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64011"/>
  <mc:AlternateContent xmlns:mc="http://schemas.openxmlformats.org/markup-compatibility/2006">
    <mc:Choice Requires="x15">
      <x15ac:absPath xmlns:x15ac="http://schemas.microsoft.com/office/spreadsheetml/2010/11/ac" url="Z:\1 RIM Unit and CMP IMIT\Single Window Projects\29. R-ICL\4. ERF\"/>
    </mc:Choice>
  </mc:AlternateContent>
  <workbookProtection workbookAlgorithmName="SHA-512" workbookHashValue="O+dk6APMKy/qhln0JahNnxPvazrxnp4ICAkzvhfc78PvUAXCvjxDbJd0x3B7L7Ej2U+dJYJ4oPq4yKzBR8HDwg==" workbookSaltValue="+PvgthOnzNGcptWjFZ4O+Q==" workbookSpinCount="100000" lockStructure="1"/>
  <bookViews>
    <workbookView xWindow="0" yWindow="0" windowWidth="11685" windowHeight="4425" tabRatio="737"/>
  </bookViews>
  <sheets>
    <sheet name="Instructions" sheetId="1" r:id="rId1"/>
    <sheet name="Section 6" sheetId="2" r:id="rId2"/>
    <sheet name="Section 7 and 8" sheetId="4" r:id="rId3"/>
    <sheet name="Section 9" sheetId="5" r:id="rId4"/>
    <sheet name="Section 10" sheetId="6" r:id="rId5"/>
    <sheet name="File Status" sheetId="7" r:id="rId6"/>
    <sheet name="Substances and Codes" sheetId="8" r:id="rId7"/>
    <sheet name="SubstanceLookup" sheetId="13" state="hidden" r:id="rId8"/>
    <sheet name="Lists-Other" sheetId="10" state="hidden" r:id="rId9"/>
    <sheet name="SectionApp" sheetId="12" state="hidden" r:id="rId10"/>
  </sheets>
  <definedNames>
    <definedName name="Application_FULL_RICL">'Substances and Codes'!$I$4:$K$9</definedName>
    <definedName name="Application_RICL">'Substances and Codes'!$I$4:$I$9</definedName>
    <definedName name="Canada">"Canada"</definedName>
    <definedName name="CCCodes">'Substances and Codes'!$I$4:$I$9</definedName>
    <definedName name="Complete">'Lists-Other'!$D$3</definedName>
    <definedName name="Form_Complete">'Lists-Other'!$E$2</definedName>
    <definedName name="Function_FULL_RICL">'Substances and Codes'!$E$3:$G$30</definedName>
    <definedName name="Incomplete">'Lists-Other'!$D$2</definedName>
    <definedName name="Incomplete_or_multiple_errors">'Lists-Other'!$D$4</definedName>
    <definedName name="Min_Facilities">'Lists-Other'!$E$8</definedName>
    <definedName name="Missing_substance">'Lists-Other'!$E$7</definedName>
    <definedName name="No">'Lists-Other'!$F$4</definedName>
    <definedName name="Provinces_RICL">'Lists-Other'!$B$2:$B$15</definedName>
    <definedName name="S10_Subst" localSheetId="4">OFFSET(SectionApp!$H$3,1,0,MAX(SectionApp!$D:$D),1)</definedName>
    <definedName name="S9_Subst" localSheetId="3">OFFSET(SectionApp!$G$3,1,0,MAX(SectionApp!$B:$B),1)</definedName>
    <definedName name="SearchCASRN">'Section 7 and 8'!$A$3</definedName>
    <definedName name="SearchKeyword">'Section 7 and 8'!$B$3</definedName>
    <definedName name="SearchResults">SubstanceLookup!$G$4:$G$201</definedName>
    <definedName name="SFCodes">'Substances and Codes'!$E$4:$E$30</definedName>
    <definedName name="Substance_complete">'Lists-Other'!$E$4</definedName>
    <definedName name="Substance_error">'Lists-Other'!$E$6</definedName>
    <definedName name="Substances_FullList">'Substances and Codes'!$B$4:$C$728</definedName>
    <definedName name="Substances_RICL">'Substances and Codes'!$B$4:$B$728</definedName>
    <definedName name="Tab_complete">'Lists-Other'!$E$3</definedName>
    <definedName name="Tab_error">'Lists-Other'!$E$5</definedName>
    <definedName name="Year_RICL">'Lists-Other'!$C$2:$C$5</definedName>
    <definedName name="Yes">'Lists-Other'!$F$3</definedName>
    <definedName name="Yes_No_RICL">'Lists-Other'!$A$2:$A$7</definedName>
    <definedName name="YesNo_Simple">'Lists-Other'!$F$2:$F$4</definedName>
  </definedNames>
  <calcPr calcId="162913"/>
</workbook>
</file>

<file path=xl/calcChain.xml><?xml version="1.0" encoding="utf-8"?>
<calcChain xmlns="http://schemas.openxmlformats.org/spreadsheetml/2006/main">
  <c r="D4" i="5" l="1"/>
  <c r="S13" i="6" l="1"/>
  <c r="T13" i="6"/>
  <c r="U13" i="6"/>
  <c r="V13" i="6"/>
  <c r="W13" i="6"/>
  <c r="X13" i="6"/>
  <c r="V4" i="6"/>
  <c r="BL103" i="4" l="1"/>
  <c r="BG103" i="4"/>
  <c r="BF103" i="4"/>
  <c r="BE103" i="4"/>
  <c r="BD103" i="4"/>
  <c r="BC103" i="4"/>
  <c r="BB103" i="4"/>
  <c r="BA103" i="4"/>
  <c r="AZ103" i="4"/>
  <c r="AY103" i="4"/>
  <c r="AX103" i="4"/>
  <c r="AW103" i="4"/>
  <c r="AV103" i="4"/>
  <c r="AU103" i="4"/>
  <c r="AR103" i="4"/>
  <c r="AQ103" i="4"/>
  <c r="AP103" i="4"/>
  <c r="AO103" i="4"/>
  <c r="AN103" i="4"/>
  <c r="AL103" i="4"/>
  <c r="BJ103" i="4" s="1"/>
  <c r="AK103" i="4"/>
  <c r="BH103" i="4" s="1"/>
  <c r="AJ103" i="4"/>
  <c r="AS103" i="4" s="1"/>
  <c r="AI103" i="4"/>
  <c r="AG103" i="4"/>
  <c r="AE103" i="4"/>
  <c r="BL102" i="4"/>
  <c r="BJ102" i="4"/>
  <c r="BI102" i="4"/>
  <c r="BG102" i="4"/>
  <c r="BF102" i="4"/>
  <c r="BE102" i="4"/>
  <c r="BD102" i="4"/>
  <c r="BC102" i="4"/>
  <c r="BB102" i="4"/>
  <c r="BA102" i="4"/>
  <c r="AZ102" i="4"/>
  <c r="AY102" i="4"/>
  <c r="AX102" i="4"/>
  <c r="AW102" i="4"/>
  <c r="AV102" i="4"/>
  <c r="AU102" i="4"/>
  <c r="AT102" i="4"/>
  <c r="AR102" i="4"/>
  <c r="AQ102" i="4"/>
  <c r="AP102" i="4"/>
  <c r="AO102" i="4"/>
  <c r="AN102" i="4"/>
  <c r="AL102" i="4"/>
  <c r="AK102" i="4"/>
  <c r="BH102" i="4" s="1"/>
  <c r="AJ102" i="4"/>
  <c r="AS102" i="4" s="1"/>
  <c r="AI102" i="4"/>
  <c r="AG102" i="4"/>
  <c r="AE102" i="4"/>
  <c r="BL101" i="4"/>
  <c r="BJ101" i="4"/>
  <c r="BI101" i="4"/>
  <c r="BG101" i="4"/>
  <c r="BF101" i="4"/>
  <c r="BE101" i="4"/>
  <c r="BD101" i="4"/>
  <c r="BC101" i="4"/>
  <c r="BB101" i="4"/>
  <c r="BA101" i="4"/>
  <c r="AZ101" i="4"/>
  <c r="AY101" i="4"/>
  <c r="AX101" i="4"/>
  <c r="AW101" i="4"/>
  <c r="AV101" i="4"/>
  <c r="AU101" i="4"/>
  <c r="AT101" i="4"/>
  <c r="AR101" i="4"/>
  <c r="AQ101" i="4"/>
  <c r="AP101" i="4"/>
  <c r="AO101" i="4"/>
  <c r="AN101" i="4"/>
  <c r="AL101" i="4"/>
  <c r="AK101" i="4"/>
  <c r="BH101" i="4" s="1"/>
  <c r="AJ101" i="4"/>
  <c r="AS101" i="4" s="1"/>
  <c r="AI101" i="4"/>
  <c r="AG101" i="4"/>
  <c r="AE101" i="4"/>
  <c r="BL100" i="4"/>
  <c r="BJ100" i="4"/>
  <c r="BI100" i="4"/>
  <c r="BH100" i="4"/>
  <c r="BG100" i="4"/>
  <c r="BF100" i="4"/>
  <c r="BE100" i="4"/>
  <c r="BD100" i="4"/>
  <c r="BC100" i="4"/>
  <c r="BB100" i="4"/>
  <c r="BA100" i="4"/>
  <c r="AZ100" i="4"/>
  <c r="AY100" i="4"/>
  <c r="AX100" i="4"/>
  <c r="AW100" i="4"/>
  <c r="AV100" i="4"/>
  <c r="AU100" i="4"/>
  <c r="AT100" i="4"/>
  <c r="AR100" i="4"/>
  <c r="AQ100" i="4"/>
  <c r="AP100" i="4"/>
  <c r="AO100" i="4"/>
  <c r="AN100" i="4"/>
  <c r="AL100" i="4"/>
  <c r="AK100" i="4"/>
  <c r="AJ100" i="4"/>
  <c r="AS100" i="4" s="1"/>
  <c r="AI100" i="4"/>
  <c r="AG100" i="4"/>
  <c r="AE100" i="4"/>
  <c r="BL99" i="4"/>
  <c r="BJ99" i="4"/>
  <c r="BI99" i="4"/>
  <c r="BH99" i="4"/>
  <c r="BG99" i="4"/>
  <c r="BF99" i="4"/>
  <c r="BE99" i="4"/>
  <c r="BD99" i="4"/>
  <c r="BC99" i="4"/>
  <c r="BB99" i="4"/>
  <c r="BA99" i="4"/>
  <c r="AZ99" i="4"/>
  <c r="AY99" i="4"/>
  <c r="AX99" i="4"/>
  <c r="AW99" i="4"/>
  <c r="AV99" i="4"/>
  <c r="AU99" i="4"/>
  <c r="AT99" i="4"/>
  <c r="AR99" i="4"/>
  <c r="AQ99" i="4"/>
  <c r="AP99" i="4"/>
  <c r="AO99" i="4"/>
  <c r="AN99" i="4"/>
  <c r="AL99" i="4"/>
  <c r="AK99" i="4"/>
  <c r="AJ99" i="4"/>
  <c r="AS99" i="4" s="1"/>
  <c r="AI99" i="4"/>
  <c r="AG99" i="4"/>
  <c r="AE99" i="4"/>
  <c r="BL98" i="4"/>
  <c r="BJ98" i="4"/>
  <c r="BI98" i="4"/>
  <c r="BG98" i="4"/>
  <c r="BF98" i="4"/>
  <c r="BE98" i="4"/>
  <c r="BD98" i="4"/>
  <c r="BC98" i="4"/>
  <c r="BB98" i="4"/>
  <c r="BA98" i="4"/>
  <c r="AZ98" i="4"/>
  <c r="AY98" i="4"/>
  <c r="AX98" i="4"/>
  <c r="AW98" i="4"/>
  <c r="AV98" i="4"/>
  <c r="AU98" i="4"/>
  <c r="AT98" i="4"/>
  <c r="AR98" i="4"/>
  <c r="AQ98" i="4"/>
  <c r="AP98" i="4"/>
  <c r="AO98" i="4"/>
  <c r="AN98" i="4"/>
  <c r="AL98" i="4"/>
  <c r="AK98" i="4"/>
  <c r="BH98" i="4" s="1"/>
  <c r="AJ98" i="4"/>
  <c r="AS98" i="4" s="1"/>
  <c r="AI98" i="4"/>
  <c r="AG98" i="4"/>
  <c r="AE98" i="4"/>
  <c r="BL97" i="4"/>
  <c r="BJ97" i="4"/>
  <c r="BI97" i="4"/>
  <c r="BH97" i="4"/>
  <c r="BG97" i="4"/>
  <c r="BF97" i="4"/>
  <c r="BE97" i="4"/>
  <c r="BD97" i="4"/>
  <c r="BC97" i="4"/>
  <c r="BB97" i="4"/>
  <c r="BA97" i="4"/>
  <c r="AZ97" i="4"/>
  <c r="AY97" i="4"/>
  <c r="AX97" i="4"/>
  <c r="AW97" i="4"/>
  <c r="AV97" i="4"/>
  <c r="AU97" i="4"/>
  <c r="AT97" i="4"/>
  <c r="AR97" i="4"/>
  <c r="AQ97" i="4"/>
  <c r="AP97" i="4"/>
  <c r="AO97" i="4"/>
  <c r="AN97" i="4"/>
  <c r="AL97" i="4"/>
  <c r="AK97" i="4"/>
  <c r="AJ97" i="4"/>
  <c r="AI97" i="4"/>
  <c r="AG97" i="4"/>
  <c r="AE97" i="4"/>
  <c r="BL96" i="4"/>
  <c r="BJ96" i="4"/>
  <c r="BI96" i="4"/>
  <c r="BH96" i="4"/>
  <c r="BG96" i="4"/>
  <c r="BF96" i="4"/>
  <c r="BE96" i="4"/>
  <c r="BD96" i="4"/>
  <c r="BC96" i="4"/>
  <c r="BB96" i="4"/>
  <c r="BA96" i="4"/>
  <c r="AZ96" i="4"/>
  <c r="AY96" i="4"/>
  <c r="AX96" i="4"/>
  <c r="AW96" i="4"/>
  <c r="AV96" i="4"/>
  <c r="AU96" i="4"/>
  <c r="AT96" i="4"/>
  <c r="AR96" i="4"/>
  <c r="AQ96" i="4"/>
  <c r="AP96" i="4"/>
  <c r="AO96" i="4"/>
  <c r="AN96" i="4"/>
  <c r="AL96" i="4"/>
  <c r="AK96" i="4"/>
  <c r="AJ96" i="4"/>
  <c r="AS96" i="4" s="1"/>
  <c r="AI96" i="4"/>
  <c r="AG96" i="4"/>
  <c r="AE96" i="4"/>
  <c r="BL95" i="4"/>
  <c r="BJ95" i="4"/>
  <c r="BI95" i="4"/>
  <c r="BG95" i="4"/>
  <c r="BF95" i="4"/>
  <c r="BE95" i="4"/>
  <c r="BD95" i="4"/>
  <c r="BC95" i="4"/>
  <c r="BB95" i="4"/>
  <c r="BA95" i="4"/>
  <c r="AZ95" i="4"/>
  <c r="AY95" i="4"/>
  <c r="AX95" i="4"/>
  <c r="AW95" i="4"/>
  <c r="AV95" i="4"/>
  <c r="AU95" i="4"/>
  <c r="AT95" i="4"/>
  <c r="AR95" i="4"/>
  <c r="AQ95" i="4"/>
  <c r="AP95" i="4"/>
  <c r="AO95" i="4"/>
  <c r="AN95" i="4"/>
  <c r="AL95" i="4"/>
  <c r="AK95" i="4"/>
  <c r="BH95" i="4" s="1"/>
  <c r="AJ95" i="4"/>
  <c r="AS95" i="4" s="1"/>
  <c r="AI95" i="4"/>
  <c r="AG95" i="4"/>
  <c r="AE95" i="4"/>
  <c r="BL94" i="4"/>
  <c r="BJ94" i="4"/>
  <c r="BI94" i="4"/>
  <c r="BG94" i="4"/>
  <c r="BF94" i="4"/>
  <c r="BE94" i="4"/>
  <c r="BD94" i="4"/>
  <c r="BC94" i="4"/>
  <c r="BB94" i="4"/>
  <c r="BA94" i="4"/>
  <c r="AZ94" i="4"/>
  <c r="AY94" i="4"/>
  <c r="AX94" i="4"/>
  <c r="AW94" i="4"/>
  <c r="AV94" i="4"/>
  <c r="AU94" i="4"/>
  <c r="AT94" i="4"/>
  <c r="AR94" i="4"/>
  <c r="AQ94" i="4"/>
  <c r="AP94" i="4"/>
  <c r="AO94" i="4"/>
  <c r="AN94" i="4"/>
  <c r="AL94" i="4"/>
  <c r="AK94" i="4"/>
  <c r="BH94" i="4" s="1"/>
  <c r="AJ94" i="4"/>
  <c r="AS94" i="4" s="1"/>
  <c r="AI94" i="4"/>
  <c r="AG94" i="4"/>
  <c r="AE94" i="4"/>
  <c r="BL93" i="4"/>
  <c r="BJ93" i="4"/>
  <c r="BI93" i="4"/>
  <c r="BG93" i="4"/>
  <c r="BF93" i="4"/>
  <c r="BE93" i="4"/>
  <c r="BD93" i="4"/>
  <c r="BC93" i="4"/>
  <c r="BB93" i="4"/>
  <c r="BA93" i="4"/>
  <c r="AZ93" i="4"/>
  <c r="AY93" i="4"/>
  <c r="AX93" i="4"/>
  <c r="AW93" i="4"/>
  <c r="AV93" i="4"/>
  <c r="AU93" i="4"/>
  <c r="AT93" i="4"/>
  <c r="AR93" i="4"/>
  <c r="AQ93" i="4"/>
  <c r="AP93" i="4"/>
  <c r="AO93" i="4"/>
  <c r="AN93" i="4"/>
  <c r="AL93" i="4"/>
  <c r="AK93" i="4"/>
  <c r="BH93" i="4" s="1"/>
  <c r="AJ93" i="4"/>
  <c r="AS93" i="4" s="1"/>
  <c r="AI93" i="4"/>
  <c r="AG93" i="4"/>
  <c r="AE93" i="4"/>
  <c r="BL92" i="4"/>
  <c r="BJ92" i="4"/>
  <c r="BI92" i="4"/>
  <c r="BH92" i="4"/>
  <c r="BG92" i="4"/>
  <c r="BF92" i="4"/>
  <c r="BE92" i="4"/>
  <c r="BD92" i="4"/>
  <c r="BC92" i="4"/>
  <c r="BB92" i="4"/>
  <c r="BA92" i="4"/>
  <c r="AZ92" i="4"/>
  <c r="AY92" i="4"/>
  <c r="AX92" i="4"/>
  <c r="AW92" i="4"/>
  <c r="AV92" i="4"/>
  <c r="AU92" i="4"/>
  <c r="AT92" i="4"/>
  <c r="AR92" i="4"/>
  <c r="AQ92" i="4"/>
  <c r="AP92" i="4"/>
  <c r="AO92" i="4"/>
  <c r="AN92" i="4"/>
  <c r="AL92" i="4"/>
  <c r="AK92" i="4"/>
  <c r="AJ92" i="4"/>
  <c r="AS92" i="4" s="1"/>
  <c r="AI92" i="4"/>
  <c r="AG92" i="4"/>
  <c r="AE92" i="4"/>
  <c r="BL91" i="4"/>
  <c r="BJ91" i="4"/>
  <c r="BI91" i="4"/>
  <c r="BH91" i="4"/>
  <c r="BG91" i="4"/>
  <c r="BF91" i="4"/>
  <c r="BE91" i="4"/>
  <c r="BD91" i="4"/>
  <c r="BC91" i="4"/>
  <c r="BB91" i="4"/>
  <c r="BA91" i="4"/>
  <c r="AZ91" i="4"/>
  <c r="AY91" i="4"/>
  <c r="AX91" i="4"/>
  <c r="AW91" i="4"/>
  <c r="AV91" i="4"/>
  <c r="AU91" i="4"/>
  <c r="AT91" i="4"/>
  <c r="AR91" i="4"/>
  <c r="AQ91" i="4"/>
  <c r="AP91" i="4"/>
  <c r="AO91" i="4"/>
  <c r="AN91" i="4"/>
  <c r="AL91" i="4"/>
  <c r="AK91" i="4"/>
  <c r="AJ91" i="4"/>
  <c r="AS91" i="4" s="1"/>
  <c r="AI91" i="4"/>
  <c r="AG91" i="4"/>
  <c r="AE91" i="4"/>
  <c r="BL90" i="4"/>
  <c r="BJ90" i="4"/>
  <c r="BI90" i="4"/>
  <c r="BG90" i="4"/>
  <c r="BF90" i="4"/>
  <c r="BE90" i="4"/>
  <c r="BD90" i="4"/>
  <c r="BC90" i="4"/>
  <c r="BB90" i="4"/>
  <c r="BA90" i="4"/>
  <c r="AZ90" i="4"/>
  <c r="AY90" i="4"/>
  <c r="AX90" i="4"/>
  <c r="AW90" i="4"/>
  <c r="AV90" i="4"/>
  <c r="AU90" i="4"/>
  <c r="AT90" i="4"/>
  <c r="AR90" i="4"/>
  <c r="AQ90" i="4"/>
  <c r="AP90" i="4"/>
  <c r="AO90" i="4"/>
  <c r="AN90" i="4"/>
  <c r="AL90" i="4"/>
  <c r="AK90" i="4"/>
  <c r="BH90" i="4" s="1"/>
  <c r="AJ90" i="4"/>
  <c r="AS90" i="4" s="1"/>
  <c r="AI90" i="4"/>
  <c r="AG90" i="4"/>
  <c r="AE90" i="4"/>
  <c r="BL89" i="4"/>
  <c r="BJ89" i="4"/>
  <c r="BI89" i="4"/>
  <c r="BH89" i="4"/>
  <c r="BG89" i="4"/>
  <c r="BF89" i="4"/>
  <c r="BE89" i="4"/>
  <c r="BD89" i="4"/>
  <c r="BC89" i="4"/>
  <c r="BB89" i="4"/>
  <c r="BA89" i="4"/>
  <c r="AZ89" i="4"/>
  <c r="AY89" i="4"/>
  <c r="AX89" i="4"/>
  <c r="AW89" i="4"/>
  <c r="AV89" i="4"/>
  <c r="AU89" i="4"/>
  <c r="AT89" i="4"/>
  <c r="AR89" i="4"/>
  <c r="AQ89" i="4"/>
  <c r="AP89" i="4"/>
  <c r="AO89" i="4"/>
  <c r="AN89" i="4"/>
  <c r="AL89" i="4"/>
  <c r="AK89" i="4"/>
  <c r="AJ89" i="4"/>
  <c r="AI89" i="4"/>
  <c r="AG89" i="4"/>
  <c r="AE89" i="4"/>
  <c r="BL88" i="4"/>
  <c r="BJ88" i="4"/>
  <c r="BI88" i="4"/>
  <c r="BH88" i="4"/>
  <c r="BG88" i="4"/>
  <c r="BF88" i="4"/>
  <c r="BE88" i="4"/>
  <c r="BD88" i="4"/>
  <c r="BC88" i="4"/>
  <c r="BB88" i="4"/>
  <c r="BA88" i="4"/>
  <c r="AZ88" i="4"/>
  <c r="AY88" i="4"/>
  <c r="AX88" i="4"/>
  <c r="AW88" i="4"/>
  <c r="AV88" i="4"/>
  <c r="AU88" i="4"/>
  <c r="AT88" i="4"/>
  <c r="AR88" i="4"/>
  <c r="AQ88" i="4"/>
  <c r="AP88" i="4"/>
  <c r="AO88" i="4"/>
  <c r="AN88" i="4"/>
  <c r="AL88" i="4"/>
  <c r="AK88" i="4"/>
  <c r="AJ88" i="4"/>
  <c r="AS88" i="4" s="1"/>
  <c r="AI88" i="4"/>
  <c r="AG88" i="4"/>
  <c r="AE88" i="4"/>
  <c r="BL87" i="4"/>
  <c r="BJ87" i="4"/>
  <c r="BI87" i="4"/>
  <c r="BG87" i="4"/>
  <c r="BF87" i="4"/>
  <c r="BE87" i="4"/>
  <c r="BD87" i="4"/>
  <c r="BC87" i="4"/>
  <c r="BB87" i="4"/>
  <c r="BA87" i="4"/>
  <c r="AZ87" i="4"/>
  <c r="AY87" i="4"/>
  <c r="AX87" i="4"/>
  <c r="AW87" i="4"/>
  <c r="AV87" i="4"/>
  <c r="AU87" i="4"/>
  <c r="AT87" i="4"/>
  <c r="AR87" i="4"/>
  <c r="AQ87" i="4"/>
  <c r="AP87" i="4"/>
  <c r="AO87" i="4"/>
  <c r="AN87" i="4"/>
  <c r="AL87" i="4"/>
  <c r="AK87" i="4"/>
  <c r="BH87" i="4" s="1"/>
  <c r="AJ87" i="4"/>
  <c r="AS87" i="4" s="1"/>
  <c r="AI87" i="4"/>
  <c r="AG87" i="4"/>
  <c r="AE87" i="4"/>
  <c r="BL86" i="4"/>
  <c r="BJ86" i="4"/>
  <c r="BI86" i="4"/>
  <c r="BG86" i="4"/>
  <c r="BF86" i="4"/>
  <c r="BE86" i="4"/>
  <c r="BD86" i="4"/>
  <c r="BC86" i="4"/>
  <c r="BB86" i="4"/>
  <c r="BA86" i="4"/>
  <c r="AZ86" i="4"/>
  <c r="AY86" i="4"/>
  <c r="AX86" i="4"/>
  <c r="AW86" i="4"/>
  <c r="AV86" i="4"/>
  <c r="AU86" i="4"/>
  <c r="AT86" i="4"/>
  <c r="AR86" i="4"/>
  <c r="AQ86" i="4"/>
  <c r="AP86" i="4"/>
  <c r="AO86" i="4"/>
  <c r="AN86" i="4"/>
  <c r="AL86" i="4"/>
  <c r="AK86" i="4"/>
  <c r="BH86" i="4" s="1"/>
  <c r="AJ86" i="4"/>
  <c r="AS86" i="4" s="1"/>
  <c r="AI86" i="4"/>
  <c r="AG86" i="4"/>
  <c r="AE86" i="4"/>
  <c r="BL85" i="4"/>
  <c r="BJ85" i="4"/>
  <c r="BI85" i="4"/>
  <c r="BG85" i="4"/>
  <c r="BF85" i="4"/>
  <c r="BE85" i="4"/>
  <c r="BD85" i="4"/>
  <c r="BC85" i="4"/>
  <c r="BB85" i="4"/>
  <c r="BA85" i="4"/>
  <c r="AZ85" i="4"/>
  <c r="AY85" i="4"/>
  <c r="AX85" i="4"/>
  <c r="AW85" i="4"/>
  <c r="AV85" i="4"/>
  <c r="AU85" i="4"/>
  <c r="AT85" i="4"/>
  <c r="AR85" i="4"/>
  <c r="AQ85" i="4"/>
  <c r="AP85" i="4"/>
  <c r="AO85" i="4"/>
  <c r="AN85" i="4"/>
  <c r="AL85" i="4"/>
  <c r="AK85" i="4"/>
  <c r="BH85" i="4" s="1"/>
  <c r="AJ85" i="4"/>
  <c r="AS85" i="4" s="1"/>
  <c r="AI85" i="4"/>
  <c r="AG85" i="4"/>
  <c r="AE85" i="4"/>
  <c r="BL84" i="4"/>
  <c r="BJ84" i="4"/>
  <c r="BI84" i="4"/>
  <c r="BH84" i="4"/>
  <c r="BG84" i="4"/>
  <c r="BF84" i="4"/>
  <c r="BE84" i="4"/>
  <c r="BD84" i="4"/>
  <c r="BC84" i="4"/>
  <c r="BB84" i="4"/>
  <c r="BA84" i="4"/>
  <c r="AZ84" i="4"/>
  <c r="AY84" i="4"/>
  <c r="AX84" i="4"/>
  <c r="AW84" i="4"/>
  <c r="AV84" i="4"/>
  <c r="AU84" i="4"/>
  <c r="AT84" i="4"/>
  <c r="AR84" i="4"/>
  <c r="AQ84" i="4"/>
  <c r="AP84" i="4"/>
  <c r="AO84" i="4"/>
  <c r="AN84" i="4"/>
  <c r="AL84" i="4"/>
  <c r="AK84" i="4"/>
  <c r="AJ84" i="4"/>
  <c r="AS84" i="4" s="1"/>
  <c r="AI84" i="4"/>
  <c r="AG84" i="4"/>
  <c r="AE84" i="4"/>
  <c r="BL83" i="4"/>
  <c r="BJ83" i="4"/>
  <c r="BI83" i="4"/>
  <c r="BH83" i="4"/>
  <c r="BG83" i="4"/>
  <c r="BF83" i="4"/>
  <c r="BE83" i="4"/>
  <c r="BD83" i="4"/>
  <c r="BC83" i="4"/>
  <c r="BB83" i="4"/>
  <c r="BA83" i="4"/>
  <c r="AZ83" i="4"/>
  <c r="AY83" i="4"/>
  <c r="AX83" i="4"/>
  <c r="AW83" i="4"/>
  <c r="AV83" i="4"/>
  <c r="AU83" i="4"/>
  <c r="AT83" i="4"/>
  <c r="AR83" i="4"/>
  <c r="AQ83" i="4"/>
  <c r="AP83" i="4"/>
  <c r="AO83" i="4"/>
  <c r="AN83" i="4"/>
  <c r="AL83" i="4"/>
  <c r="AK83" i="4"/>
  <c r="AJ83" i="4"/>
  <c r="AS83" i="4" s="1"/>
  <c r="AI83" i="4"/>
  <c r="AG83" i="4"/>
  <c r="AE83" i="4"/>
  <c r="BL82" i="4"/>
  <c r="BJ82" i="4"/>
  <c r="BI82" i="4"/>
  <c r="BG82" i="4"/>
  <c r="BF82" i="4"/>
  <c r="BE82" i="4"/>
  <c r="BD82" i="4"/>
  <c r="BC82" i="4"/>
  <c r="BB82" i="4"/>
  <c r="BA82" i="4"/>
  <c r="AZ82" i="4"/>
  <c r="AY82" i="4"/>
  <c r="AX82" i="4"/>
  <c r="AW82" i="4"/>
  <c r="AV82" i="4"/>
  <c r="AU82" i="4"/>
  <c r="AT82" i="4"/>
  <c r="AR82" i="4"/>
  <c r="AQ82" i="4"/>
  <c r="AP82" i="4"/>
  <c r="AO82" i="4"/>
  <c r="AN82" i="4"/>
  <c r="AL82" i="4"/>
  <c r="AK82" i="4"/>
  <c r="BH82" i="4" s="1"/>
  <c r="AJ82" i="4"/>
  <c r="AS82" i="4" s="1"/>
  <c r="AI82" i="4"/>
  <c r="AG82" i="4"/>
  <c r="AE82" i="4"/>
  <c r="BL81" i="4"/>
  <c r="BJ81" i="4"/>
  <c r="BI81" i="4"/>
  <c r="BH81" i="4"/>
  <c r="BG81" i="4"/>
  <c r="BF81" i="4"/>
  <c r="BE81" i="4"/>
  <c r="BD81" i="4"/>
  <c r="BC81" i="4"/>
  <c r="BB81" i="4"/>
  <c r="BA81" i="4"/>
  <c r="AZ81" i="4"/>
  <c r="AY81" i="4"/>
  <c r="AX81" i="4"/>
  <c r="AW81" i="4"/>
  <c r="AV81" i="4"/>
  <c r="AU81" i="4"/>
  <c r="AT81" i="4"/>
  <c r="AR81" i="4"/>
  <c r="AQ81" i="4"/>
  <c r="AP81" i="4"/>
  <c r="AO81" i="4"/>
  <c r="AN81" i="4"/>
  <c r="AL81" i="4"/>
  <c r="AK81" i="4"/>
  <c r="AJ81" i="4"/>
  <c r="AI81" i="4"/>
  <c r="AG81" i="4"/>
  <c r="AE81" i="4"/>
  <c r="BL80" i="4"/>
  <c r="BJ80" i="4"/>
  <c r="BI80" i="4"/>
  <c r="BH80" i="4"/>
  <c r="BG80" i="4"/>
  <c r="BF80" i="4"/>
  <c r="BE80" i="4"/>
  <c r="BD80" i="4"/>
  <c r="BC80" i="4"/>
  <c r="BB80" i="4"/>
  <c r="BA80" i="4"/>
  <c r="AZ80" i="4"/>
  <c r="AY80" i="4"/>
  <c r="AX80" i="4"/>
  <c r="AW80" i="4"/>
  <c r="AV80" i="4"/>
  <c r="AU80" i="4"/>
  <c r="AT80" i="4"/>
  <c r="AR80" i="4"/>
  <c r="AQ80" i="4"/>
  <c r="AP80" i="4"/>
  <c r="AO80" i="4"/>
  <c r="AN80" i="4"/>
  <c r="AL80" i="4"/>
  <c r="AK80" i="4"/>
  <c r="AJ80" i="4"/>
  <c r="AS80" i="4" s="1"/>
  <c r="AI80" i="4"/>
  <c r="AG80" i="4"/>
  <c r="AE80" i="4"/>
  <c r="BL79" i="4"/>
  <c r="BJ79" i="4"/>
  <c r="BI79" i="4"/>
  <c r="BG79" i="4"/>
  <c r="BF79" i="4"/>
  <c r="BE79" i="4"/>
  <c r="BD79" i="4"/>
  <c r="BC79" i="4"/>
  <c r="BB79" i="4"/>
  <c r="BA79" i="4"/>
  <c r="AZ79" i="4"/>
  <c r="AY79" i="4"/>
  <c r="AX79" i="4"/>
  <c r="AW79" i="4"/>
  <c r="AV79" i="4"/>
  <c r="AU79" i="4"/>
  <c r="AT79" i="4"/>
  <c r="AR79" i="4"/>
  <c r="AQ79" i="4"/>
  <c r="AP79" i="4"/>
  <c r="AO79" i="4"/>
  <c r="AN79" i="4"/>
  <c r="AL79" i="4"/>
  <c r="AK79" i="4"/>
  <c r="BH79" i="4" s="1"/>
  <c r="AJ79" i="4"/>
  <c r="AS79" i="4" s="1"/>
  <c r="AI79" i="4"/>
  <c r="AG79" i="4"/>
  <c r="AE79" i="4"/>
  <c r="BL78" i="4"/>
  <c r="BJ78" i="4"/>
  <c r="BI78" i="4"/>
  <c r="BG78" i="4"/>
  <c r="BF78" i="4"/>
  <c r="BE78" i="4"/>
  <c r="BD78" i="4"/>
  <c r="BC78" i="4"/>
  <c r="BB78" i="4"/>
  <c r="BA78" i="4"/>
  <c r="AZ78" i="4"/>
  <c r="AY78" i="4"/>
  <c r="AX78" i="4"/>
  <c r="AW78" i="4"/>
  <c r="AV78" i="4"/>
  <c r="AU78" i="4"/>
  <c r="AT78" i="4"/>
  <c r="AR78" i="4"/>
  <c r="AQ78" i="4"/>
  <c r="AP78" i="4"/>
  <c r="AO78" i="4"/>
  <c r="AN78" i="4"/>
  <c r="AL78" i="4"/>
  <c r="AK78" i="4"/>
  <c r="BH78" i="4" s="1"/>
  <c r="AJ78" i="4"/>
  <c r="AS78" i="4" s="1"/>
  <c r="AI78" i="4"/>
  <c r="AG78" i="4"/>
  <c r="AE78" i="4"/>
  <c r="BL77" i="4"/>
  <c r="BJ77" i="4"/>
  <c r="BI77" i="4"/>
  <c r="BG77" i="4"/>
  <c r="BF77" i="4"/>
  <c r="BE77" i="4"/>
  <c r="BD77" i="4"/>
  <c r="BC77" i="4"/>
  <c r="BB77" i="4"/>
  <c r="BA77" i="4"/>
  <c r="AZ77" i="4"/>
  <c r="AY77" i="4"/>
  <c r="AX77" i="4"/>
  <c r="AW77" i="4"/>
  <c r="AV77" i="4"/>
  <c r="AU77" i="4"/>
  <c r="AT77" i="4"/>
  <c r="AR77" i="4"/>
  <c r="AQ77" i="4"/>
  <c r="AP77" i="4"/>
  <c r="AO77" i="4"/>
  <c r="AN77" i="4"/>
  <c r="AL77" i="4"/>
  <c r="AK77" i="4"/>
  <c r="BH77" i="4" s="1"/>
  <c r="AJ77" i="4"/>
  <c r="AS77" i="4" s="1"/>
  <c r="AI77" i="4"/>
  <c r="AG77" i="4"/>
  <c r="AE77" i="4"/>
  <c r="BL76" i="4"/>
  <c r="BJ76" i="4"/>
  <c r="BI76" i="4"/>
  <c r="BH76" i="4"/>
  <c r="BG76" i="4"/>
  <c r="BF76" i="4"/>
  <c r="BE76" i="4"/>
  <c r="BD76" i="4"/>
  <c r="BC76" i="4"/>
  <c r="BB76" i="4"/>
  <c r="BA76" i="4"/>
  <c r="AZ76" i="4"/>
  <c r="AY76" i="4"/>
  <c r="AX76" i="4"/>
  <c r="AW76" i="4"/>
  <c r="AV76" i="4"/>
  <c r="AU76" i="4"/>
  <c r="AT76" i="4"/>
  <c r="AR76" i="4"/>
  <c r="AQ76" i="4"/>
  <c r="AP76" i="4"/>
  <c r="AO76" i="4"/>
  <c r="AN76" i="4"/>
  <c r="AL76" i="4"/>
  <c r="AK76" i="4"/>
  <c r="AJ76" i="4"/>
  <c r="AS76" i="4" s="1"/>
  <c r="AI76" i="4"/>
  <c r="AG76" i="4"/>
  <c r="AE76" i="4"/>
  <c r="BL75" i="4"/>
  <c r="BJ75" i="4"/>
  <c r="BI75" i="4"/>
  <c r="BH75" i="4"/>
  <c r="BG75" i="4"/>
  <c r="BF75" i="4"/>
  <c r="BE75" i="4"/>
  <c r="BD75" i="4"/>
  <c r="BC75" i="4"/>
  <c r="BB75" i="4"/>
  <c r="BA75" i="4"/>
  <c r="AZ75" i="4"/>
  <c r="AY75" i="4"/>
  <c r="AX75" i="4"/>
  <c r="AW75" i="4"/>
  <c r="AV75" i="4"/>
  <c r="AU75" i="4"/>
  <c r="AT75" i="4"/>
  <c r="AR75" i="4"/>
  <c r="AQ75" i="4"/>
  <c r="AP75" i="4"/>
  <c r="AO75" i="4"/>
  <c r="AN75" i="4"/>
  <c r="AL75" i="4"/>
  <c r="AK75" i="4"/>
  <c r="AJ75" i="4"/>
  <c r="AS75" i="4" s="1"/>
  <c r="AI75" i="4"/>
  <c r="AG75" i="4"/>
  <c r="AE75" i="4"/>
  <c r="BL74" i="4"/>
  <c r="BJ74" i="4"/>
  <c r="BI74" i="4"/>
  <c r="BG74" i="4"/>
  <c r="BF74" i="4"/>
  <c r="BE74" i="4"/>
  <c r="BD74" i="4"/>
  <c r="BC74" i="4"/>
  <c r="BB74" i="4"/>
  <c r="BA74" i="4"/>
  <c r="AZ74" i="4"/>
  <c r="AY74" i="4"/>
  <c r="AX74" i="4"/>
  <c r="AW74" i="4"/>
  <c r="AV74" i="4"/>
  <c r="AU74" i="4"/>
  <c r="AT74" i="4"/>
  <c r="AR74" i="4"/>
  <c r="AQ74" i="4"/>
  <c r="AP74" i="4"/>
  <c r="AO74" i="4"/>
  <c r="AN74" i="4"/>
  <c r="AL74" i="4"/>
  <c r="AK74" i="4"/>
  <c r="BH74" i="4" s="1"/>
  <c r="AJ74" i="4"/>
  <c r="AS74" i="4" s="1"/>
  <c r="AI74" i="4"/>
  <c r="AG74" i="4"/>
  <c r="AE74" i="4"/>
  <c r="BL73" i="4"/>
  <c r="BJ73" i="4"/>
  <c r="BI73" i="4"/>
  <c r="BH73" i="4"/>
  <c r="BG73" i="4"/>
  <c r="BF73" i="4"/>
  <c r="BE73" i="4"/>
  <c r="BD73" i="4"/>
  <c r="BC73" i="4"/>
  <c r="BB73" i="4"/>
  <c r="BA73" i="4"/>
  <c r="AZ73" i="4"/>
  <c r="AY73" i="4"/>
  <c r="AX73" i="4"/>
  <c r="AW73" i="4"/>
  <c r="AV73" i="4"/>
  <c r="AU73" i="4"/>
  <c r="AT73" i="4"/>
  <c r="AR73" i="4"/>
  <c r="AQ73" i="4"/>
  <c r="AP73" i="4"/>
  <c r="AO73" i="4"/>
  <c r="AN73" i="4"/>
  <c r="AL73" i="4"/>
  <c r="AK73" i="4"/>
  <c r="AJ73" i="4"/>
  <c r="AI73" i="4"/>
  <c r="AG73" i="4"/>
  <c r="AE73" i="4"/>
  <c r="BL72" i="4"/>
  <c r="BJ72" i="4"/>
  <c r="BI72" i="4"/>
  <c r="BH72" i="4"/>
  <c r="BG72" i="4"/>
  <c r="BF72" i="4"/>
  <c r="BE72" i="4"/>
  <c r="BD72" i="4"/>
  <c r="BC72" i="4"/>
  <c r="BB72" i="4"/>
  <c r="BA72" i="4"/>
  <c r="AZ72" i="4"/>
  <c r="AY72" i="4"/>
  <c r="AX72" i="4"/>
  <c r="AW72" i="4"/>
  <c r="AV72" i="4"/>
  <c r="AU72" i="4"/>
  <c r="AT72" i="4"/>
  <c r="AR72" i="4"/>
  <c r="AQ72" i="4"/>
  <c r="AP72" i="4"/>
  <c r="AO72" i="4"/>
  <c r="AN72" i="4"/>
  <c r="AL72" i="4"/>
  <c r="AK72" i="4"/>
  <c r="AJ72" i="4"/>
  <c r="AS72" i="4" s="1"/>
  <c r="AI72" i="4"/>
  <c r="AG72" i="4"/>
  <c r="AE72" i="4"/>
  <c r="BL71" i="4"/>
  <c r="BJ71" i="4"/>
  <c r="BI71" i="4"/>
  <c r="BG71" i="4"/>
  <c r="BF71" i="4"/>
  <c r="BE71" i="4"/>
  <c r="BD71" i="4"/>
  <c r="BC71" i="4"/>
  <c r="BB71" i="4"/>
  <c r="BA71" i="4"/>
  <c r="AZ71" i="4"/>
  <c r="AY71" i="4"/>
  <c r="AX71" i="4"/>
  <c r="AW71" i="4"/>
  <c r="AV71" i="4"/>
  <c r="AU71" i="4"/>
  <c r="AT71" i="4"/>
  <c r="AR71" i="4"/>
  <c r="AQ71" i="4"/>
  <c r="AP71" i="4"/>
  <c r="AO71" i="4"/>
  <c r="AN71" i="4"/>
  <c r="AL71" i="4"/>
  <c r="AK71" i="4"/>
  <c r="BH71" i="4" s="1"/>
  <c r="AJ71" i="4"/>
  <c r="AS71" i="4" s="1"/>
  <c r="AI71" i="4"/>
  <c r="AG71" i="4"/>
  <c r="AE71" i="4"/>
  <c r="BL70" i="4"/>
  <c r="BJ70" i="4"/>
  <c r="BI70" i="4"/>
  <c r="BG70" i="4"/>
  <c r="BF70" i="4"/>
  <c r="BE70" i="4"/>
  <c r="BD70" i="4"/>
  <c r="BC70" i="4"/>
  <c r="BB70" i="4"/>
  <c r="BA70" i="4"/>
  <c r="AZ70" i="4"/>
  <c r="AY70" i="4"/>
  <c r="AX70" i="4"/>
  <c r="AW70" i="4"/>
  <c r="AV70" i="4"/>
  <c r="AU70" i="4"/>
  <c r="AT70" i="4"/>
  <c r="AR70" i="4"/>
  <c r="AQ70" i="4"/>
  <c r="AP70" i="4"/>
  <c r="AO70" i="4"/>
  <c r="AN70" i="4"/>
  <c r="AL70" i="4"/>
  <c r="AK70" i="4"/>
  <c r="BH70" i="4" s="1"/>
  <c r="AJ70" i="4"/>
  <c r="AS70" i="4" s="1"/>
  <c r="AI70" i="4"/>
  <c r="AG70" i="4"/>
  <c r="AE70" i="4"/>
  <c r="BL69" i="4"/>
  <c r="BJ69" i="4"/>
  <c r="BI69" i="4"/>
  <c r="BG69" i="4"/>
  <c r="BF69" i="4"/>
  <c r="BE69" i="4"/>
  <c r="BD69" i="4"/>
  <c r="BC69" i="4"/>
  <c r="BB69" i="4"/>
  <c r="BA69" i="4"/>
  <c r="AZ69" i="4"/>
  <c r="AY69" i="4"/>
  <c r="AX69" i="4"/>
  <c r="AW69" i="4"/>
  <c r="AV69" i="4"/>
  <c r="AU69" i="4"/>
  <c r="AT69" i="4"/>
  <c r="AR69" i="4"/>
  <c r="AQ69" i="4"/>
  <c r="AP69" i="4"/>
  <c r="AO69" i="4"/>
  <c r="AN69" i="4"/>
  <c r="AL69" i="4"/>
  <c r="AK69" i="4"/>
  <c r="BH69" i="4" s="1"/>
  <c r="AJ69" i="4"/>
  <c r="AS69" i="4" s="1"/>
  <c r="AI69" i="4"/>
  <c r="AG69" i="4"/>
  <c r="AE69" i="4"/>
  <c r="BL68" i="4"/>
  <c r="BJ68" i="4"/>
  <c r="BI68" i="4"/>
  <c r="BH68" i="4"/>
  <c r="BG68" i="4"/>
  <c r="BF68" i="4"/>
  <c r="BE68" i="4"/>
  <c r="BD68" i="4"/>
  <c r="BC68" i="4"/>
  <c r="BB68" i="4"/>
  <c r="BA68" i="4"/>
  <c r="AZ68" i="4"/>
  <c r="AY68" i="4"/>
  <c r="AX68" i="4"/>
  <c r="AW68" i="4"/>
  <c r="AV68" i="4"/>
  <c r="AU68" i="4"/>
  <c r="AT68" i="4"/>
  <c r="AR68" i="4"/>
  <c r="AQ68" i="4"/>
  <c r="AP68" i="4"/>
  <c r="AO68" i="4"/>
  <c r="AN68" i="4"/>
  <c r="AL68" i="4"/>
  <c r="AK68" i="4"/>
  <c r="AJ68" i="4"/>
  <c r="AS68" i="4" s="1"/>
  <c r="AI68" i="4"/>
  <c r="AG68" i="4"/>
  <c r="AE68" i="4"/>
  <c r="BL67" i="4"/>
  <c r="BJ67" i="4"/>
  <c r="BI67" i="4"/>
  <c r="BH67" i="4"/>
  <c r="BG67" i="4"/>
  <c r="BF67" i="4"/>
  <c r="BE67" i="4"/>
  <c r="BD67" i="4"/>
  <c r="BC67" i="4"/>
  <c r="BB67" i="4"/>
  <c r="BA67" i="4"/>
  <c r="AZ67" i="4"/>
  <c r="AY67" i="4"/>
  <c r="AX67" i="4"/>
  <c r="AW67" i="4"/>
  <c r="AV67" i="4"/>
  <c r="AU67" i="4"/>
  <c r="AT67" i="4"/>
  <c r="AR67" i="4"/>
  <c r="AQ67" i="4"/>
  <c r="AP67" i="4"/>
  <c r="AO67" i="4"/>
  <c r="AN67" i="4"/>
  <c r="AL67" i="4"/>
  <c r="AK67" i="4"/>
  <c r="AJ67" i="4"/>
  <c r="AS67" i="4" s="1"/>
  <c r="AI67" i="4"/>
  <c r="AG67" i="4"/>
  <c r="AE67" i="4"/>
  <c r="BL66" i="4"/>
  <c r="BJ66" i="4"/>
  <c r="BI66" i="4"/>
  <c r="BG66" i="4"/>
  <c r="BF66" i="4"/>
  <c r="BE66" i="4"/>
  <c r="BD66" i="4"/>
  <c r="BC66" i="4"/>
  <c r="BB66" i="4"/>
  <c r="BA66" i="4"/>
  <c r="AZ66" i="4"/>
  <c r="AY66" i="4"/>
  <c r="AX66" i="4"/>
  <c r="AW66" i="4"/>
  <c r="AV66" i="4"/>
  <c r="AU66" i="4"/>
  <c r="AT66" i="4"/>
  <c r="AR66" i="4"/>
  <c r="AQ66" i="4"/>
  <c r="AP66" i="4"/>
  <c r="AO66" i="4"/>
  <c r="AN66" i="4"/>
  <c r="AL66" i="4"/>
  <c r="AK66" i="4"/>
  <c r="BH66" i="4" s="1"/>
  <c r="AJ66" i="4"/>
  <c r="AS66" i="4" s="1"/>
  <c r="AI66" i="4"/>
  <c r="AG66" i="4"/>
  <c r="AE66" i="4"/>
  <c r="BL65" i="4"/>
  <c r="BJ65" i="4"/>
  <c r="BI65" i="4"/>
  <c r="BH65" i="4"/>
  <c r="BG65" i="4"/>
  <c r="BF65" i="4"/>
  <c r="BE65" i="4"/>
  <c r="BD65" i="4"/>
  <c r="BC65" i="4"/>
  <c r="BB65" i="4"/>
  <c r="BA65" i="4"/>
  <c r="AZ65" i="4"/>
  <c r="AY65" i="4"/>
  <c r="AX65" i="4"/>
  <c r="AW65" i="4"/>
  <c r="AV65" i="4"/>
  <c r="AU65" i="4"/>
  <c r="AT65" i="4"/>
  <c r="AR65" i="4"/>
  <c r="AQ65" i="4"/>
  <c r="AP65" i="4"/>
  <c r="AO65" i="4"/>
  <c r="AN65" i="4"/>
  <c r="AL65" i="4"/>
  <c r="AK65" i="4"/>
  <c r="AJ65" i="4"/>
  <c r="AI65" i="4"/>
  <c r="AG65" i="4"/>
  <c r="AE65" i="4"/>
  <c r="BL64" i="4"/>
  <c r="BJ64" i="4"/>
  <c r="BI64" i="4"/>
  <c r="BH64" i="4"/>
  <c r="BG64" i="4"/>
  <c r="BF64" i="4"/>
  <c r="BE64" i="4"/>
  <c r="BD64" i="4"/>
  <c r="BC64" i="4"/>
  <c r="BB64" i="4"/>
  <c r="BA64" i="4"/>
  <c r="AZ64" i="4"/>
  <c r="AY64" i="4"/>
  <c r="AX64" i="4"/>
  <c r="AW64" i="4"/>
  <c r="AV64" i="4"/>
  <c r="AU64" i="4"/>
  <c r="AT64" i="4"/>
  <c r="AR64" i="4"/>
  <c r="AQ64" i="4"/>
  <c r="AP64" i="4"/>
  <c r="AO64" i="4"/>
  <c r="AN64" i="4"/>
  <c r="AL64" i="4"/>
  <c r="AK64" i="4"/>
  <c r="AJ64" i="4"/>
  <c r="AS64" i="4" s="1"/>
  <c r="AI64" i="4"/>
  <c r="AG64" i="4"/>
  <c r="AE64" i="4"/>
  <c r="BL63" i="4"/>
  <c r="BJ63" i="4"/>
  <c r="BI63" i="4"/>
  <c r="BG63" i="4"/>
  <c r="BF63" i="4"/>
  <c r="BE63" i="4"/>
  <c r="BD63" i="4"/>
  <c r="BC63" i="4"/>
  <c r="BB63" i="4"/>
  <c r="BA63" i="4"/>
  <c r="AZ63" i="4"/>
  <c r="AY63" i="4"/>
  <c r="AX63" i="4"/>
  <c r="AW63" i="4"/>
  <c r="AV63" i="4"/>
  <c r="AU63" i="4"/>
  <c r="AT63" i="4"/>
  <c r="AR63" i="4"/>
  <c r="AQ63" i="4"/>
  <c r="AP63" i="4"/>
  <c r="AO63" i="4"/>
  <c r="AN63" i="4"/>
  <c r="AL63" i="4"/>
  <c r="AK63" i="4"/>
  <c r="BH63" i="4" s="1"/>
  <c r="AJ63" i="4"/>
  <c r="AS63" i="4" s="1"/>
  <c r="AI63" i="4"/>
  <c r="AG63" i="4"/>
  <c r="AE63" i="4"/>
  <c r="BL62" i="4"/>
  <c r="BJ62" i="4"/>
  <c r="BI62" i="4"/>
  <c r="BG62" i="4"/>
  <c r="BF62" i="4"/>
  <c r="BE62" i="4"/>
  <c r="BD62" i="4"/>
  <c r="BC62" i="4"/>
  <c r="BB62" i="4"/>
  <c r="BA62" i="4"/>
  <c r="AZ62" i="4"/>
  <c r="AY62" i="4"/>
  <c r="AX62" i="4"/>
  <c r="AW62" i="4"/>
  <c r="AV62" i="4"/>
  <c r="AU62" i="4"/>
  <c r="AT62" i="4"/>
  <c r="AR62" i="4"/>
  <c r="AQ62" i="4"/>
  <c r="AP62" i="4"/>
  <c r="AO62" i="4"/>
  <c r="AN62" i="4"/>
  <c r="AL62" i="4"/>
  <c r="AK62" i="4"/>
  <c r="BH62" i="4" s="1"/>
  <c r="AJ62" i="4"/>
  <c r="AS62" i="4" s="1"/>
  <c r="AI62" i="4"/>
  <c r="AG62" i="4"/>
  <c r="AE62" i="4"/>
  <c r="BL61" i="4"/>
  <c r="BJ61" i="4"/>
  <c r="BI61" i="4"/>
  <c r="BG61" i="4"/>
  <c r="BF61" i="4"/>
  <c r="BE61" i="4"/>
  <c r="BD61" i="4"/>
  <c r="BC61" i="4"/>
  <c r="BB61" i="4"/>
  <c r="BA61" i="4"/>
  <c r="AZ61" i="4"/>
  <c r="AY61" i="4"/>
  <c r="AX61" i="4"/>
  <c r="AW61" i="4"/>
  <c r="AV61" i="4"/>
  <c r="AU61" i="4"/>
  <c r="AT61" i="4"/>
  <c r="AR61" i="4"/>
  <c r="AQ61" i="4"/>
  <c r="AP61" i="4"/>
  <c r="AO61" i="4"/>
  <c r="AN61" i="4"/>
  <c r="AL61" i="4"/>
  <c r="AK61" i="4"/>
  <c r="BH61" i="4" s="1"/>
  <c r="AJ61" i="4"/>
  <c r="AS61" i="4" s="1"/>
  <c r="AI61" i="4"/>
  <c r="AG61" i="4"/>
  <c r="AE61" i="4"/>
  <c r="BL60" i="4"/>
  <c r="BJ60" i="4"/>
  <c r="BI60" i="4"/>
  <c r="BH60" i="4"/>
  <c r="BG60" i="4"/>
  <c r="BF60" i="4"/>
  <c r="BE60" i="4"/>
  <c r="BD60" i="4"/>
  <c r="BC60" i="4"/>
  <c r="BB60" i="4"/>
  <c r="BA60" i="4"/>
  <c r="AZ60" i="4"/>
  <c r="AY60" i="4"/>
  <c r="AX60" i="4"/>
  <c r="AW60" i="4"/>
  <c r="AV60" i="4"/>
  <c r="AU60" i="4"/>
  <c r="AT60" i="4"/>
  <c r="AR60" i="4"/>
  <c r="AQ60" i="4"/>
  <c r="AP60" i="4"/>
  <c r="AO60" i="4"/>
  <c r="AN60" i="4"/>
  <c r="AL60" i="4"/>
  <c r="AK60" i="4"/>
  <c r="AJ60" i="4"/>
  <c r="AS60" i="4" s="1"/>
  <c r="AI60" i="4"/>
  <c r="AG60" i="4"/>
  <c r="AE60" i="4"/>
  <c r="BL59" i="4"/>
  <c r="BJ59" i="4"/>
  <c r="BI59" i="4"/>
  <c r="BH59" i="4"/>
  <c r="BG59" i="4"/>
  <c r="BF59" i="4"/>
  <c r="BE59" i="4"/>
  <c r="BD59" i="4"/>
  <c r="BC59" i="4"/>
  <c r="BB59" i="4"/>
  <c r="BA59" i="4"/>
  <c r="AZ59" i="4"/>
  <c r="AY59" i="4"/>
  <c r="AX59" i="4"/>
  <c r="AW59" i="4"/>
  <c r="AV59" i="4"/>
  <c r="AU59" i="4"/>
  <c r="AT59" i="4"/>
  <c r="AR59" i="4"/>
  <c r="AQ59" i="4"/>
  <c r="AP59" i="4"/>
  <c r="AO59" i="4"/>
  <c r="AN59" i="4"/>
  <c r="AL59" i="4"/>
  <c r="AK59" i="4"/>
  <c r="AJ59" i="4"/>
  <c r="AS59" i="4" s="1"/>
  <c r="AI59" i="4"/>
  <c r="AG59" i="4"/>
  <c r="AE59" i="4"/>
  <c r="BL58" i="4"/>
  <c r="BJ58" i="4"/>
  <c r="BI58" i="4"/>
  <c r="BG58" i="4"/>
  <c r="BF58" i="4"/>
  <c r="BE58" i="4"/>
  <c r="BD58" i="4"/>
  <c r="BC58" i="4"/>
  <c r="BB58" i="4"/>
  <c r="BA58" i="4"/>
  <c r="AZ58" i="4"/>
  <c r="AY58" i="4"/>
  <c r="AX58" i="4"/>
  <c r="AW58" i="4"/>
  <c r="AV58" i="4"/>
  <c r="AU58" i="4"/>
  <c r="AT58" i="4"/>
  <c r="AR58" i="4"/>
  <c r="AQ58" i="4"/>
  <c r="AP58" i="4"/>
  <c r="AO58" i="4"/>
  <c r="AN58" i="4"/>
  <c r="AL58" i="4"/>
  <c r="AK58" i="4"/>
  <c r="BH58" i="4" s="1"/>
  <c r="AJ58" i="4"/>
  <c r="AS58" i="4" s="1"/>
  <c r="AI58" i="4"/>
  <c r="AG58" i="4"/>
  <c r="AE58" i="4"/>
  <c r="BL57" i="4"/>
  <c r="BJ57" i="4"/>
  <c r="BI57" i="4"/>
  <c r="BH57" i="4"/>
  <c r="BG57" i="4"/>
  <c r="BF57" i="4"/>
  <c r="BE57" i="4"/>
  <c r="BD57" i="4"/>
  <c r="BC57" i="4"/>
  <c r="BB57" i="4"/>
  <c r="BA57" i="4"/>
  <c r="AZ57" i="4"/>
  <c r="AY57" i="4"/>
  <c r="AX57" i="4"/>
  <c r="AW57" i="4"/>
  <c r="AV57" i="4"/>
  <c r="AU57" i="4"/>
  <c r="AT57" i="4"/>
  <c r="AR57" i="4"/>
  <c r="AQ57" i="4"/>
  <c r="AP57" i="4"/>
  <c r="AO57" i="4"/>
  <c r="AN57" i="4"/>
  <c r="AL57" i="4"/>
  <c r="AK57" i="4"/>
  <c r="AJ57" i="4"/>
  <c r="AI57" i="4"/>
  <c r="AG57" i="4"/>
  <c r="AE57" i="4"/>
  <c r="BL56" i="4"/>
  <c r="BJ56" i="4"/>
  <c r="BI56" i="4"/>
  <c r="BH56" i="4"/>
  <c r="BG56" i="4"/>
  <c r="BF56" i="4"/>
  <c r="BE56" i="4"/>
  <c r="BD56" i="4"/>
  <c r="BC56" i="4"/>
  <c r="BB56" i="4"/>
  <c r="BA56" i="4"/>
  <c r="AZ56" i="4"/>
  <c r="AY56" i="4"/>
  <c r="AX56" i="4"/>
  <c r="AW56" i="4"/>
  <c r="AV56" i="4"/>
  <c r="AU56" i="4"/>
  <c r="AT56" i="4"/>
  <c r="AR56" i="4"/>
  <c r="AQ56" i="4"/>
  <c r="AP56" i="4"/>
  <c r="AO56" i="4"/>
  <c r="AN56" i="4"/>
  <c r="AL56" i="4"/>
  <c r="AK56" i="4"/>
  <c r="AJ56" i="4"/>
  <c r="AS56" i="4" s="1"/>
  <c r="AI56" i="4"/>
  <c r="AG56" i="4"/>
  <c r="AE56" i="4"/>
  <c r="BL55" i="4"/>
  <c r="BJ55" i="4"/>
  <c r="BI55" i="4"/>
  <c r="BG55" i="4"/>
  <c r="BF55" i="4"/>
  <c r="BE55" i="4"/>
  <c r="BD55" i="4"/>
  <c r="BC55" i="4"/>
  <c r="BB55" i="4"/>
  <c r="BA55" i="4"/>
  <c r="AZ55" i="4"/>
  <c r="AY55" i="4"/>
  <c r="AX55" i="4"/>
  <c r="AW55" i="4"/>
  <c r="AV55" i="4"/>
  <c r="AU55" i="4"/>
  <c r="AT55" i="4"/>
  <c r="AR55" i="4"/>
  <c r="AQ55" i="4"/>
  <c r="AP55" i="4"/>
  <c r="AO55" i="4"/>
  <c r="AN55" i="4"/>
  <c r="AL55" i="4"/>
  <c r="AK55" i="4"/>
  <c r="BH55" i="4" s="1"/>
  <c r="AJ55" i="4"/>
  <c r="AS55" i="4" s="1"/>
  <c r="AI55" i="4"/>
  <c r="AG55" i="4"/>
  <c r="AE55" i="4"/>
  <c r="BL54" i="4"/>
  <c r="BJ54" i="4"/>
  <c r="BI54" i="4"/>
  <c r="BG54" i="4"/>
  <c r="BF54" i="4"/>
  <c r="BE54" i="4"/>
  <c r="BD54" i="4"/>
  <c r="BC54" i="4"/>
  <c r="BB54" i="4"/>
  <c r="BA54" i="4"/>
  <c r="AZ54" i="4"/>
  <c r="AY54" i="4"/>
  <c r="AX54" i="4"/>
  <c r="AW54" i="4"/>
  <c r="AV54" i="4"/>
  <c r="AU54" i="4"/>
  <c r="AT54" i="4"/>
  <c r="AR54" i="4"/>
  <c r="AQ54" i="4"/>
  <c r="AP54" i="4"/>
  <c r="AO54" i="4"/>
  <c r="AN54" i="4"/>
  <c r="AL54" i="4"/>
  <c r="AK54" i="4"/>
  <c r="BH54" i="4" s="1"/>
  <c r="AJ54" i="4"/>
  <c r="AS54" i="4" s="1"/>
  <c r="AI54" i="4"/>
  <c r="AG54" i="4"/>
  <c r="AE54" i="4"/>
  <c r="BL53" i="4"/>
  <c r="BJ53" i="4"/>
  <c r="BI53" i="4"/>
  <c r="BG53" i="4"/>
  <c r="BF53" i="4"/>
  <c r="BE53" i="4"/>
  <c r="BD53" i="4"/>
  <c r="BC53" i="4"/>
  <c r="BB53" i="4"/>
  <c r="BA53" i="4"/>
  <c r="AZ53" i="4"/>
  <c r="AY53" i="4"/>
  <c r="AX53" i="4"/>
  <c r="AW53" i="4"/>
  <c r="AV53" i="4"/>
  <c r="AU53" i="4"/>
  <c r="AT53" i="4"/>
  <c r="AR53" i="4"/>
  <c r="AQ53" i="4"/>
  <c r="AP53" i="4"/>
  <c r="AO53" i="4"/>
  <c r="AN53" i="4"/>
  <c r="AL53" i="4"/>
  <c r="AK53" i="4"/>
  <c r="BH53" i="4" s="1"/>
  <c r="AJ53" i="4"/>
  <c r="AS53" i="4" s="1"/>
  <c r="AI53" i="4"/>
  <c r="AG53" i="4"/>
  <c r="AE53" i="4"/>
  <c r="BL52" i="4"/>
  <c r="BJ52" i="4"/>
  <c r="BI52" i="4"/>
  <c r="BH52" i="4"/>
  <c r="BG52" i="4"/>
  <c r="BF52" i="4"/>
  <c r="BE52" i="4"/>
  <c r="BD52" i="4"/>
  <c r="BC52" i="4"/>
  <c r="BB52" i="4"/>
  <c r="BA52" i="4"/>
  <c r="AZ52" i="4"/>
  <c r="AY52" i="4"/>
  <c r="AX52" i="4"/>
  <c r="AW52" i="4"/>
  <c r="AV52" i="4"/>
  <c r="AU52" i="4"/>
  <c r="AT52" i="4"/>
  <c r="AR52" i="4"/>
  <c r="AQ52" i="4"/>
  <c r="AP52" i="4"/>
  <c r="AO52" i="4"/>
  <c r="AN52" i="4"/>
  <c r="AL52" i="4"/>
  <c r="AK52" i="4"/>
  <c r="AJ52" i="4"/>
  <c r="AS52" i="4" s="1"/>
  <c r="AI52" i="4"/>
  <c r="AG52" i="4"/>
  <c r="AE52" i="4"/>
  <c r="BL51" i="4"/>
  <c r="BJ51" i="4"/>
  <c r="BI51" i="4"/>
  <c r="BH51" i="4"/>
  <c r="BG51" i="4"/>
  <c r="BF51" i="4"/>
  <c r="BE51" i="4"/>
  <c r="BD51" i="4"/>
  <c r="BC51" i="4"/>
  <c r="BB51" i="4"/>
  <c r="BA51" i="4"/>
  <c r="AZ51" i="4"/>
  <c r="AY51" i="4"/>
  <c r="AX51" i="4"/>
  <c r="AW51" i="4"/>
  <c r="AV51" i="4"/>
  <c r="AU51" i="4"/>
  <c r="AT51" i="4"/>
  <c r="AR51" i="4"/>
  <c r="AQ51" i="4"/>
  <c r="AP51" i="4"/>
  <c r="AO51" i="4"/>
  <c r="AN51" i="4"/>
  <c r="AL51" i="4"/>
  <c r="AK51" i="4"/>
  <c r="AJ51" i="4"/>
  <c r="AS51" i="4" s="1"/>
  <c r="AI51" i="4"/>
  <c r="AG51" i="4"/>
  <c r="AE51" i="4"/>
  <c r="BL50" i="4"/>
  <c r="BJ50" i="4"/>
  <c r="BI50" i="4"/>
  <c r="BG50" i="4"/>
  <c r="BF50" i="4"/>
  <c r="BE50" i="4"/>
  <c r="BD50" i="4"/>
  <c r="BC50" i="4"/>
  <c r="BB50" i="4"/>
  <c r="BA50" i="4"/>
  <c r="AZ50" i="4"/>
  <c r="AY50" i="4"/>
  <c r="AX50" i="4"/>
  <c r="AW50" i="4"/>
  <c r="AV50" i="4"/>
  <c r="AU50" i="4"/>
  <c r="AT50" i="4"/>
  <c r="AR50" i="4"/>
  <c r="AQ50" i="4"/>
  <c r="AP50" i="4"/>
  <c r="AO50" i="4"/>
  <c r="AN50" i="4"/>
  <c r="AL50" i="4"/>
  <c r="AK50" i="4"/>
  <c r="BH50" i="4" s="1"/>
  <c r="AJ50" i="4"/>
  <c r="AS50" i="4" s="1"/>
  <c r="AI50" i="4"/>
  <c r="AG50" i="4"/>
  <c r="AE50" i="4"/>
  <c r="BL49" i="4"/>
  <c r="BJ49" i="4"/>
  <c r="BI49" i="4"/>
  <c r="BH49" i="4"/>
  <c r="BG49" i="4"/>
  <c r="BF49" i="4"/>
  <c r="BE49" i="4"/>
  <c r="BD49" i="4"/>
  <c r="BC49" i="4"/>
  <c r="BB49" i="4"/>
  <c r="BA49" i="4"/>
  <c r="AZ49" i="4"/>
  <c r="AY49" i="4"/>
  <c r="AX49" i="4"/>
  <c r="AW49" i="4"/>
  <c r="AV49" i="4"/>
  <c r="AU49" i="4"/>
  <c r="AT49" i="4"/>
  <c r="AR49" i="4"/>
  <c r="AQ49" i="4"/>
  <c r="AP49" i="4"/>
  <c r="AO49" i="4"/>
  <c r="AN49" i="4"/>
  <c r="AL49" i="4"/>
  <c r="AK49" i="4"/>
  <c r="AJ49" i="4"/>
  <c r="AI49" i="4"/>
  <c r="AG49" i="4"/>
  <c r="AE49" i="4"/>
  <c r="BL48" i="4"/>
  <c r="BJ48" i="4"/>
  <c r="BI48" i="4"/>
  <c r="BH48" i="4"/>
  <c r="BG48" i="4"/>
  <c r="BF48" i="4"/>
  <c r="BE48" i="4"/>
  <c r="BD48" i="4"/>
  <c r="BC48" i="4"/>
  <c r="BB48" i="4"/>
  <c r="BA48" i="4"/>
  <c r="AZ48" i="4"/>
  <c r="AY48" i="4"/>
  <c r="AX48" i="4"/>
  <c r="AW48" i="4"/>
  <c r="AV48" i="4"/>
  <c r="AU48" i="4"/>
  <c r="AT48" i="4"/>
  <c r="AR48" i="4"/>
  <c r="AQ48" i="4"/>
  <c r="AP48" i="4"/>
  <c r="AO48" i="4"/>
  <c r="AN48" i="4"/>
  <c r="AL48" i="4"/>
  <c r="AK48" i="4"/>
  <c r="AJ48" i="4"/>
  <c r="AS48" i="4" s="1"/>
  <c r="AI48" i="4"/>
  <c r="AG48" i="4"/>
  <c r="AE48" i="4"/>
  <c r="BL47" i="4"/>
  <c r="BJ47" i="4"/>
  <c r="BI47" i="4"/>
  <c r="BG47" i="4"/>
  <c r="BF47" i="4"/>
  <c r="BE47" i="4"/>
  <c r="BD47" i="4"/>
  <c r="BC47" i="4"/>
  <c r="BB47" i="4"/>
  <c r="BA47" i="4"/>
  <c r="AZ47" i="4"/>
  <c r="AY47" i="4"/>
  <c r="AX47" i="4"/>
  <c r="AW47" i="4"/>
  <c r="AV47" i="4"/>
  <c r="AU47" i="4"/>
  <c r="AT47" i="4"/>
  <c r="AR47" i="4"/>
  <c r="AQ47" i="4"/>
  <c r="AP47" i="4"/>
  <c r="AO47" i="4"/>
  <c r="AN47" i="4"/>
  <c r="AL47" i="4"/>
  <c r="AK47" i="4"/>
  <c r="BH47" i="4" s="1"/>
  <c r="AJ47" i="4"/>
  <c r="AS47" i="4" s="1"/>
  <c r="AI47" i="4"/>
  <c r="AG47" i="4"/>
  <c r="AE47" i="4"/>
  <c r="BL46" i="4"/>
  <c r="BJ46" i="4"/>
  <c r="BI46" i="4"/>
  <c r="BG46" i="4"/>
  <c r="BF46" i="4"/>
  <c r="BE46" i="4"/>
  <c r="BD46" i="4"/>
  <c r="BC46" i="4"/>
  <c r="BB46" i="4"/>
  <c r="BA46" i="4"/>
  <c r="AZ46" i="4"/>
  <c r="AY46" i="4"/>
  <c r="AX46" i="4"/>
  <c r="AW46" i="4"/>
  <c r="AV46" i="4"/>
  <c r="AU46" i="4"/>
  <c r="AT46" i="4"/>
  <c r="AR46" i="4"/>
  <c r="AQ46" i="4"/>
  <c r="AP46" i="4"/>
  <c r="AO46" i="4"/>
  <c r="AN46" i="4"/>
  <c r="AL46" i="4"/>
  <c r="AK46" i="4"/>
  <c r="BH46" i="4" s="1"/>
  <c r="AJ46" i="4"/>
  <c r="AS46" i="4" s="1"/>
  <c r="AI46" i="4"/>
  <c r="AG46" i="4"/>
  <c r="AE46" i="4"/>
  <c r="BL45" i="4"/>
  <c r="BJ45" i="4"/>
  <c r="BI45" i="4"/>
  <c r="BG45" i="4"/>
  <c r="BF45" i="4"/>
  <c r="BE45" i="4"/>
  <c r="BD45" i="4"/>
  <c r="BC45" i="4"/>
  <c r="BB45" i="4"/>
  <c r="BA45" i="4"/>
  <c r="AZ45" i="4"/>
  <c r="AY45" i="4"/>
  <c r="AX45" i="4"/>
  <c r="AW45" i="4"/>
  <c r="AV45" i="4"/>
  <c r="AU45" i="4"/>
  <c r="AT45" i="4"/>
  <c r="AR45" i="4"/>
  <c r="AQ45" i="4"/>
  <c r="AP45" i="4"/>
  <c r="AO45" i="4"/>
  <c r="AN45" i="4"/>
  <c r="AL45" i="4"/>
  <c r="AK45" i="4"/>
  <c r="BH45" i="4" s="1"/>
  <c r="AJ45" i="4"/>
  <c r="AS45" i="4" s="1"/>
  <c r="AI45" i="4"/>
  <c r="AG45" i="4"/>
  <c r="AE45" i="4"/>
  <c r="BL44" i="4"/>
  <c r="BJ44" i="4"/>
  <c r="BI44" i="4"/>
  <c r="BH44" i="4"/>
  <c r="BG44" i="4"/>
  <c r="BF44" i="4"/>
  <c r="BE44" i="4"/>
  <c r="BD44" i="4"/>
  <c r="BC44" i="4"/>
  <c r="BB44" i="4"/>
  <c r="BA44" i="4"/>
  <c r="AZ44" i="4"/>
  <c r="AY44" i="4"/>
  <c r="AX44" i="4"/>
  <c r="AW44" i="4"/>
  <c r="AV44" i="4"/>
  <c r="AU44" i="4"/>
  <c r="AT44" i="4"/>
  <c r="AR44" i="4"/>
  <c r="AQ44" i="4"/>
  <c r="AP44" i="4"/>
  <c r="AO44" i="4"/>
  <c r="AN44" i="4"/>
  <c r="AL44" i="4"/>
  <c r="AK44" i="4"/>
  <c r="AJ44" i="4"/>
  <c r="AS44" i="4" s="1"/>
  <c r="AI44" i="4"/>
  <c r="AG44" i="4"/>
  <c r="AE44" i="4"/>
  <c r="BL43" i="4"/>
  <c r="BJ43" i="4"/>
  <c r="BI43" i="4"/>
  <c r="BH43" i="4"/>
  <c r="BG43" i="4"/>
  <c r="BF43" i="4"/>
  <c r="BE43" i="4"/>
  <c r="BD43" i="4"/>
  <c r="BC43" i="4"/>
  <c r="BB43" i="4"/>
  <c r="BA43" i="4"/>
  <c r="AZ43" i="4"/>
  <c r="AY43" i="4"/>
  <c r="AX43" i="4"/>
  <c r="AW43" i="4"/>
  <c r="AV43" i="4"/>
  <c r="AU43" i="4"/>
  <c r="AT43" i="4"/>
  <c r="AR43" i="4"/>
  <c r="AQ43" i="4"/>
  <c r="AP43" i="4"/>
  <c r="AO43" i="4"/>
  <c r="AN43" i="4"/>
  <c r="AL43" i="4"/>
  <c r="AK43" i="4"/>
  <c r="AJ43" i="4"/>
  <c r="AS43" i="4" s="1"/>
  <c r="AI43" i="4"/>
  <c r="AG43" i="4"/>
  <c r="AE43" i="4"/>
  <c r="BL42" i="4"/>
  <c r="BJ42" i="4"/>
  <c r="BI42" i="4"/>
  <c r="BG42" i="4"/>
  <c r="BF42" i="4"/>
  <c r="BE42" i="4"/>
  <c r="BD42" i="4"/>
  <c r="BC42" i="4"/>
  <c r="BB42" i="4"/>
  <c r="BA42" i="4"/>
  <c r="AZ42" i="4"/>
  <c r="AY42" i="4"/>
  <c r="AX42" i="4"/>
  <c r="AW42" i="4"/>
  <c r="AV42" i="4"/>
  <c r="AU42" i="4"/>
  <c r="AT42" i="4"/>
  <c r="AR42" i="4"/>
  <c r="AQ42" i="4"/>
  <c r="AP42" i="4"/>
  <c r="AO42" i="4"/>
  <c r="AN42" i="4"/>
  <c r="AL42" i="4"/>
  <c r="AK42" i="4"/>
  <c r="BH42" i="4" s="1"/>
  <c r="AJ42" i="4"/>
  <c r="AS42" i="4" s="1"/>
  <c r="AI42" i="4"/>
  <c r="AG42" i="4"/>
  <c r="AE42" i="4"/>
  <c r="BL41" i="4"/>
  <c r="BJ41" i="4"/>
  <c r="BI41" i="4"/>
  <c r="BH41" i="4"/>
  <c r="BG41" i="4"/>
  <c r="BF41" i="4"/>
  <c r="BE41" i="4"/>
  <c r="BD41" i="4"/>
  <c r="BC41" i="4"/>
  <c r="BB41" i="4"/>
  <c r="BA41" i="4"/>
  <c r="AZ41" i="4"/>
  <c r="AY41" i="4"/>
  <c r="AX41" i="4"/>
  <c r="AW41" i="4"/>
  <c r="AV41" i="4"/>
  <c r="AU41" i="4"/>
  <c r="AT41" i="4"/>
  <c r="AR41" i="4"/>
  <c r="AQ41" i="4"/>
  <c r="AP41" i="4"/>
  <c r="AO41" i="4"/>
  <c r="AN41" i="4"/>
  <c r="AL41" i="4"/>
  <c r="AK41" i="4"/>
  <c r="AJ41" i="4"/>
  <c r="AI41" i="4"/>
  <c r="AG41" i="4"/>
  <c r="AE41" i="4"/>
  <c r="BL40" i="4"/>
  <c r="BJ40" i="4"/>
  <c r="BI40" i="4"/>
  <c r="BH40" i="4"/>
  <c r="BG40" i="4"/>
  <c r="BF40" i="4"/>
  <c r="BE40" i="4"/>
  <c r="BD40" i="4"/>
  <c r="BC40" i="4"/>
  <c r="BB40" i="4"/>
  <c r="BA40" i="4"/>
  <c r="AZ40" i="4"/>
  <c r="AY40" i="4"/>
  <c r="AX40" i="4"/>
  <c r="AW40" i="4"/>
  <c r="AV40" i="4"/>
  <c r="AU40" i="4"/>
  <c r="AT40" i="4"/>
  <c r="AR40" i="4"/>
  <c r="AQ40" i="4"/>
  <c r="AP40" i="4"/>
  <c r="AO40" i="4"/>
  <c r="AN40" i="4"/>
  <c r="AL40" i="4"/>
  <c r="AK40" i="4"/>
  <c r="AJ40" i="4"/>
  <c r="AS40" i="4" s="1"/>
  <c r="AI40" i="4"/>
  <c r="AG40" i="4"/>
  <c r="AE40" i="4"/>
  <c r="BL39" i="4"/>
  <c r="BJ39" i="4"/>
  <c r="BI39" i="4"/>
  <c r="BG39" i="4"/>
  <c r="BF39" i="4"/>
  <c r="BE39" i="4"/>
  <c r="BD39" i="4"/>
  <c r="BC39" i="4"/>
  <c r="BB39" i="4"/>
  <c r="BA39" i="4"/>
  <c r="AZ39" i="4"/>
  <c r="AY39" i="4"/>
  <c r="AX39" i="4"/>
  <c r="AW39" i="4"/>
  <c r="AV39" i="4"/>
  <c r="AU39" i="4"/>
  <c r="AT39" i="4"/>
  <c r="AR39" i="4"/>
  <c r="AQ39" i="4"/>
  <c r="AP39" i="4"/>
  <c r="AO39" i="4"/>
  <c r="AN39" i="4"/>
  <c r="AL39" i="4"/>
  <c r="AK39" i="4"/>
  <c r="BH39" i="4" s="1"/>
  <c r="AJ39" i="4"/>
  <c r="AS39" i="4" s="1"/>
  <c r="AI39" i="4"/>
  <c r="AG39" i="4"/>
  <c r="AE39" i="4"/>
  <c r="BL38" i="4"/>
  <c r="BJ38" i="4"/>
  <c r="BI38" i="4"/>
  <c r="BG38" i="4"/>
  <c r="BF38" i="4"/>
  <c r="BE38" i="4"/>
  <c r="BD38" i="4"/>
  <c r="BC38" i="4"/>
  <c r="BB38" i="4"/>
  <c r="BA38" i="4"/>
  <c r="AZ38" i="4"/>
  <c r="AY38" i="4"/>
  <c r="AX38" i="4"/>
  <c r="AW38" i="4"/>
  <c r="AV38" i="4"/>
  <c r="AU38" i="4"/>
  <c r="AT38" i="4"/>
  <c r="AR38" i="4"/>
  <c r="AQ38" i="4"/>
  <c r="AP38" i="4"/>
  <c r="AO38" i="4"/>
  <c r="AN38" i="4"/>
  <c r="AL38" i="4"/>
  <c r="AK38" i="4"/>
  <c r="BH38" i="4" s="1"/>
  <c r="AJ38" i="4"/>
  <c r="AS38" i="4" s="1"/>
  <c r="AI38" i="4"/>
  <c r="AG38" i="4"/>
  <c r="AE38" i="4"/>
  <c r="BL37" i="4"/>
  <c r="BJ37" i="4"/>
  <c r="BI37" i="4"/>
  <c r="BG37" i="4"/>
  <c r="BF37" i="4"/>
  <c r="BE37" i="4"/>
  <c r="BD37" i="4"/>
  <c r="BC37" i="4"/>
  <c r="BB37" i="4"/>
  <c r="BA37" i="4"/>
  <c r="AZ37" i="4"/>
  <c r="AY37" i="4"/>
  <c r="AX37" i="4"/>
  <c r="AW37" i="4"/>
  <c r="AV37" i="4"/>
  <c r="AU37" i="4"/>
  <c r="AT37" i="4"/>
  <c r="AR37" i="4"/>
  <c r="AQ37" i="4"/>
  <c r="AP37" i="4"/>
  <c r="AO37" i="4"/>
  <c r="AN37" i="4"/>
  <c r="AL37" i="4"/>
  <c r="AK37" i="4"/>
  <c r="BH37" i="4" s="1"/>
  <c r="AJ37" i="4"/>
  <c r="AS37" i="4" s="1"/>
  <c r="AI37" i="4"/>
  <c r="AG37" i="4"/>
  <c r="AE37" i="4"/>
  <c r="BL36" i="4"/>
  <c r="BJ36" i="4"/>
  <c r="BI36" i="4"/>
  <c r="BH36" i="4"/>
  <c r="BG36" i="4"/>
  <c r="BF36" i="4"/>
  <c r="BE36" i="4"/>
  <c r="BD36" i="4"/>
  <c r="BC36" i="4"/>
  <c r="BB36" i="4"/>
  <c r="BA36" i="4"/>
  <c r="AZ36" i="4"/>
  <c r="AY36" i="4"/>
  <c r="AX36" i="4"/>
  <c r="AW36" i="4"/>
  <c r="AV36" i="4"/>
  <c r="AU36" i="4"/>
  <c r="AT36" i="4"/>
  <c r="AR36" i="4"/>
  <c r="AQ36" i="4"/>
  <c r="AP36" i="4"/>
  <c r="AO36" i="4"/>
  <c r="AN36" i="4"/>
  <c r="AL36" i="4"/>
  <c r="AK36" i="4"/>
  <c r="AJ36" i="4"/>
  <c r="AS36" i="4" s="1"/>
  <c r="AI36" i="4"/>
  <c r="AG36" i="4"/>
  <c r="AE36" i="4"/>
  <c r="BL35" i="4"/>
  <c r="BJ35" i="4"/>
  <c r="BI35" i="4"/>
  <c r="BH35" i="4"/>
  <c r="BG35" i="4"/>
  <c r="BF35" i="4"/>
  <c r="BE35" i="4"/>
  <c r="BD35" i="4"/>
  <c r="BC35" i="4"/>
  <c r="BB35" i="4"/>
  <c r="BA35" i="4"/>
  <c r="AZ35" i="4"/>
  <c r="AY35" i="4"/>
  <c r="AX35" i="4"/>
  <c r="AW35" i="4"/>
  <c r="AV35" i="4"/>
  <c r="AU35" i="4"/>
  <c r="AT35" i="4"/>
  <c r="AR35" i="4"/>
  <c r="AQ35" i="4"/>
  <c r="AP35" i="4"/>
  <c r="AO35" i="4"/>
  <c r="AN35" i="4"/>
  <c r="AL35" i="4"/>
  <c r="AK35" i="4"/>
  <c r="AJ35" i="4"/>
  <c r="AS35" i="4" s="1"/>
  <c r="AI35" i="4"/>
  <c r="AG35" i="4"/>
  <c r="AE35" i="4"/>
  <c r="BL34" i="4"/>
  <c r="BJ34" i="4"/>
  <c r="BI34" i="4"/>
  <c r="BG34" i="4"/>
  <c r="BF34" i="4"/>
  <c r="BE34" i="4"/>
  <c r="BD34" i="4"/>
  <c r="BC34" i="4"/>
  <c r="BB34" i="4"/>
  <c r="BA34" i="4"/>
  <c r="AZ34" i="4"/>
  <c r="AY34" i="4"/>
  <c r="AX34" i="4"/>
  <c r="AW34" i="4"/>
  <c r="AV34" i="4"/>
  <c r="AU34" i="4"/>
  <c r="AT34" i="4"/>
  <c r="AR34" i="4"/>
  <c r="AQ34" i="4"/>
  <c r="AP34" i="4"/>
  <c r="AO34" i="4"/>
  <c r="AN34" i="4"/>
  <c r="AL34" i="4"/>
  <c r="AK34" i="4"/>
  <c r="BH34" i="4" s="1"/>
  <c r="AJ34" i="4"/>
  <c r="AS34" i="4" s="1"/>
  <c r="AI34" i="4"/>
  <c r="AG34" i="4"/>
  <c r="AE34" i="4"/>
  <c r="BL33" i="4"/>
  <c r="BJ33" i="4"/>
  <c r="BI33" i="4"/>
  <c r="BH33" i="4"/>
  <c r="BG33" i="4"/>
  <c r="BF33" i="4"/>
  <c r="BE33" i="4"/>
  <c r="BD33" i="4"/>
  <c r="BC33" i="4"/>
  <c r="BB33" i="4"/>
  <c r="BA33" i="4"/>
  <c r="AZ33" i="4"/>
  <c r="AY33" i="4"/>
  <c r="AX33" i="4"/>
  <c r="AW33" i="4"/>
  <c r="AV33" i="4"/>
  <c r="AU33" i="4"/>
  <c r="AT33" i="4"/>
  <c r="AR33" i="4"/>
  <c r="AQ33" i="4"/>
  <c r="AP33" i="4"/>
  <c r="AO33" i="4"/>
  <c r="AN33" i="4"/>
  <c r="AL33" i="4"/>
  <c r="AK33" i="4"/>
  <c r="AJ33" i="4"/>
  <c r="AI33" i="4"/>
  <c r="AG33" i="4"/>
  <c r="AE33" i="4"/>
  <c r="BL32" i="4"/>
  <c r="BJ32" i="4"/>
  <c r="BI32" i="4"/>
  <c r="BH32" i="4"/>
  <c r="BG32" i="4"/>
  <c r="BF32" i="4"/>
  <c r="BE32" i="4"/>
  <c r="BD32" i="4"/>
  <c r="BC32" i="4"/>
  <c r="BB32" i="4"/>
  <c r="BA32" i="4"/>
  <c r="AZ32" i="4"/>
  <c r="AY32" i="4"/>
  <c r="AX32" i="4"/>
  <c r="AW32" i="4"/>
  <c r="AV32" i="4"/>
  <c r="AU32" i="4"/>
  <c r="AT32" i="4"/>
  <c r="AR32" i="4"/>
  <c r="AQ32" i="4"/>
  <c r="AP32" i="4"/>
  <c r="AO32" i="4"/>
  <c r="AN32" i="4"/>
  <c r="AL32" i="4"/>
  <c r="AK32" i="4"/>
  <c r="AJ32" i="4"/>
  <c r="AS32" i="4" s="1"/>
  <c r="AI32" i="4"/>
  <c r="AG32" i="4"/>
  <c r="AE32" i="4"/>
  <c r="BL31" i="4"/>
  <c r="BJ31" i="4"/>
  <c r="BI31" i="4"/>
  <c r="BG31" i="4"/>
  <c r="BF31" i="4"/>
  <c r="BE31" i="4"/>
  <c r="BD31" i="4"/>
  <c r="BC31" i="4"/>
  <c r="BB31" i="4"/>
  <c r="BA31" i="4"/>
  <c r="AZ31" i="4"/>
  <c r="AY31" i="4"/>
  <c r="AX31" i="4"/>
  <c r="AW31" i="4"/>
  <c r="AV31" i="4"/>
  <c r="AU31" i="4"/>
  <c r="AT31" i="4"/>
  <c r="AR31" i="4"/>
  <c r="AQ31" i="4"/>
  <c r="AP31" i="4"/>
  <c r="AO31" i="4"/>
  <c r="AN31" i="4"/>
  <c r="AL31" i="4"/>
  <c r="AK31" i="4"/>
  <c r="BH31" i="4" s="1"/>
  <c r="AJ31" i="4"/>
  <c r="AS31" i="4" s="1"/>
  <c r="AI31" i="4"/>
  <c r="AG31" i="4"/>
  <c r="AE31" i="4"/>
  <c r="BL30" i="4"/>
  <c r="BJ30" i="4"/>
  <c r="BI30" i="4"/>
  <c r="BG30" i="4"/>
  <c r="BF30" i="4"/>
  <c r="BE30" i="4"/>
  <c r="BD30" i="4"/>
  <c r="BC30" i="4"/>
  <c r="BB30" i="4"/>
  <c r="BA30" i="4"/>
  <c r="AZ30" i="4"/>
  <c r="AY30" i="4"/>
  <c r="AX30" i="4"/>
  <c r="AW30" i="4"/>
  <c r="AV30" i="4"/>
  <c r="AU30" i="4"/>
  <c r="AT30" i="4"/>
  <c r="AR30" i="4"/>
  <c r="AQ30" i="4"/>
  <c r="AP30" i="4"/>
  <c r="AO30" i="4"/>
  <c r="AN30" i="4"/>
  <c r="AL30" i="4"/>
  <c r="AK30" i="4"/>
  <c r="BH30" i="4" s="1"/>
  <c r="AJ30" i="4"/>
  <c r="AS30" i="4" s="1"/>
  <c r="AI30" i="4"/>
  <c r="AG30" i="4"/>
  <c r="AE30" i="4"/>
  <c r="BL29" i="4"/>
  <c r="BJ29" i="4"/>
  <c r="BI29" i="4"/>
  <c r="BG29" i="4"/>
  <c r="BF29" i="4"/>
  <c r="BE29" i="4"/>
  <c r="BD29" i="4"/>
  <c r="BC29" i="4"/>
  <c r="BB29" i="4"/>
  <c r="BA29" i="4"/>
  <c r="AZ29" i="4"/>
  <c r="AY29" i="4"/>
  <c r="AX29" i="4"/>
  <c r="AW29" i="4"/>
  <c r="AV29" i="4"/>
  <c r="AU29" i="4"/>
  <c r="AT29" i="4"/>
  <c r="AR29" i="4"/>
  <c r="AQ29" i="4"/>
  <c r="AP29" i="4"/>
  <c r="AO29" i="4"/>
  <c r="AN29" i="4"/>
  <c r="AL29" i="4"/>
  <c r="AK29" i="4"/>
  <c r="BH29" i="4" s="1"/>
  <c r="AJ29" i="4"/>
  <c r="AS29" i="4" s="1"/>
  <c r="AI29" i="4"/>
  <c r="AG29" i="4"/>
  <c r="AE29" i="4"/>
  <c r="BL28" i="4"/>
  <c r="BJ28" i="4"/>
  <c r="BI28" i="4"/>
  <c r="BH28" i="4"/>
  <c r="BG28" i="4"/>
  <c r="BF28" i="4"/>
  <c r="BE28" i="4"/>
  <c r="BD28" i="4"/>
  <c r="BC28" i="4"/>
  <c r="BB28" i="4"/>
  <c r="BA28" i="4"/>
  <c r="AZ28" i="4"/>
  <c r="AY28" i="4"/>
  <c r="AX28" i="4"/>
  <c r="AW28" i="4"/>
  <c r="AV28" i="4"/>
  <c r="AU28" i="4"/>
  <c r="AT28" i="4"/>
  <c r="AR28" i="4"/>
  <c r="AQ28" i="4"/>
  <c r="AP28" i="4"/>
  <c r="AO28" i="4"/>
  <c r="AN28" i="4"/>
  <c r="AL28" i="4"/>
  <c r="AK28" i="4"/>
  <c r="AJ28" i="4"/>
  <c r="AS28" i="4" s="1"/>
  <c r="AI28" i="4"/>
  <c r="AG28" i="4"/>
  <c r="AE28" i="4"/>
  <c r="BL27" i="4"/>
  <c r="BJ27" i="4"/>
  <c r="BI27" i="4"/>
  <c r="BH27" i="4"/>
  <c r="BG27" i="4"/>
  <c r="BF27" i="4"/>
  <c r="BE27" i="4"/>
  <c r="BD27" i="4"/>
  <c r="BC27" i="4"/>
  <c r="BB27" i="4"/>
  <c r="BA27" i="4"/>
  <c r="AZ27" i="4"/>
  <c r="AY27" i="4"/>
  <c r="AX27" i="4"/>
  <c r="AW27" i="4"/>
  <c r="AV27" i="4"/>
  <c r="AU27" i="4"/>
  <c r="AT27" i="4"/>
  <c r="AR27" i="4"/>
  <c r="AQ27" i="4"/>
  <c r="AP27" i="4"/>
  <c r="AO27" i="4"/>
  <c r="AN27" i="4"/>
  <c r="AL27" i="4"/>
  <c r="AK27" i="4"/>
  <c r="AJ27" i="4"/>
  <c r="AS27" i="4" s="1"/>
  <c r="AI27" i="4"/>
  <c r="AG27" i="4"/>
  <c r="AE27" i="4"/>
  <c r="BL26" i="4"/>
  <c r="BJ26" i="4"/>
  <c r="BI26" i="4"/>
  <c r="BG26" i="4"/>
  <c r="BF26" i="4"/>
  <c r="BE26" i="4"/>
  <c r="BD26" i="4"/>
  <c r="BC26" i="4"/>
  <c r="BB26" i="4"/>
  <c r="BA26" i="4"/>
  <c r="AZ26" i="4"/>
  <c r="AY26" i="4"/>
  <c r="AX26" i="4"/>
  <c r="AW26" i="4"/>
  <c r="AV26" i="4"/>
  <c r="AU26" i="4"/>
  <c r="AT26" i="4"/>
  <c r="AR26" i="4"/>
  <c r="AQ26" i="4"/>
  <c r="AP26" i="4"/>
  <c r="AO26" i="4"/>
  <c r="AN26" i="4"/>
  <c r="AL26" i="4"/>
  <c r="AK26" i="4"/>
  <c r="BH26" i="4" s="1"/>
  <c r="AJ26" i="4"/>
  <c r="AS26" i="4" s="1"/>
  <c r="AI26" i="4"/>
  <c r="AG26" i="4"/>
  <c r="AE26" i="4"/>
  <c r="BL25" i="4"/>
  <c r="BJ25" i="4"/>
  <c r="BI25" i="4"/>
  <c r="BH25" i="4"/>
  <c r="BG25" i="4"/>
  <c r="BF25" i="4"/>
  <c r="BE25" i="4"/>
  <c r="BD25" i="4"/>
  <c r="BC25" i="4"/>
  <c r="BB25" i="4"/>
  <c r="BA25" i="4"/>
  <c r="AZ25" i="4"/>
  <c r="AY25" i="4"/>
  <c r="AX25" i="4"/>
  <c r="AW25" i="4"/>
  <c r="AV25" i="4"/>
  <c r="AU25" i="4"/>
  <c r="AT25" i="4"/>
  <c r="AR25" i="4"/>
  <c r="AQ25" i="4"/>
  <c r="AP25" i="4"/>
  <c r="AO25" i="4"/>
  <c r="AN25" i="4"/>
  <c r="AL25" i="4"/>
  <c r="AK25" i="4"/>
  <c r="AJ25" i="4"/>
  <c r="AI25" i="4"/>
  <c r="AG25" i="4"/>
  <c r="AE25" i="4"/>
  <c r="BL24" i="4"/>
  <c r="BJ24" i="4"/>
  <c r="BI24" i="4"/>
  <c r="BH24" i="4"/>
  <c r="BG24" i="4"/>
  <c r="BF24" i="4"/>
  <c r="BE24" i="4"/>
  <c r="BD24" i="4"/>
  <c r="BC24" i="4"/>
  <c r="BB24" i="4"/>
  <c r="BA24" i="4"/>
  <c r="AZ24" i="4"/>
  <c r="AY24" i="4"/>
  <c r="AX24" i="4"/>
  <c r="AW24" i="4"/>
  <c r="AV24" i="4"/>
  <c r="AU24" i="4"/>
  <c r="AT24" i="4"/>
  <c r="AR24" i="4"/>
  <c r="AQ24" i="4"/>
  <c r="AP24" i="4"/>
  <c r="AO24" i="4"/>
  <c r="AN24" i="4"/>
  <c r="AL24" i="4"/>
  <c r="AK24" i="4"/>
  <c r="AJ24" i="4"/>
  <c r="AS24" i="4" s="1"/>
  <c r="AI24" i="4"/>
  <c r="AG24" i="4"/>
  <c r="AE24" i="4"/>
  <c r="BL23" i="4"/>
  <c r="BJ23" i="4"/>
  <c r="BI23" i="4"/>
  <c r="BG23" i="4"/>
  <c r="BF23" i="4"/>
  <c r="BE23" i="4"/>
  <c r="BD23" i="4"/>
  <c r="BC23" i="4"/>
  <c r="BB23" i="4"/>
  <c r="BA23" i="4"/>
  <c r="AZ23" i="4"/>
  <c r="AY23" i="4"/>
  <c r="AX23" i="4"/>
  <c r="AW23" i="4"/>
  <c r="AV23" i="4"/>
  <c r="AU23" i="4"/>
  <c r="AT23" i="4"/>
  <c r="AR23" i="4"/>
  <c r="AQ23" i="4"/>
  <c r="AP23" i="4"/>
  <c r="AO23" i="4"/>
  <c r="AN23" i="4"/>
  <c r="AL23" i="4"/>
  <c r="AK23" i="4"/>
  <c r="BH23" i="4" s="1"/>
  <c r="AJ23" i="4"/>
  <c r="AS23" i="4" s="1"/>
  <c r="AI23" i="4"/>
  <c r="AG23" i="4"/>
  <c r="AE23" i="4"/>
  <c r="BL22" i="4"/>
  <c r="BJ22" i="4"/>
  <c r="BI22" i="4"/>
  <c r="BG22" i="4"/>
  <c r="BF22" i="4"/>
  <c r="BE22" i="4"/>
  <c r="BD22" i="4"/>
  <c r="BC22" i="4"/>
  <c r="BB22" i="4"/>
  <c r="BA22" i="4"/>
  <c r="AZ22" i="4"/>
  <c r="AY22" i="4"/>
  <c r="AX22" i="4"/>
  <c r="AW22" i="4"/>
  <c r="AV22" i="4"/>
  <c r="AU22" i="4"/>
  <c r="AT22" i="4"/>
  <c r="AR22" i="4"/>
  <c r="AQ22" i="4"/>
  <c r="AP22" i="4"/>
  <c r="AO22" i="4"/>
  <c r="AN22" i="4"/>
  <c r="AL22" i="4"/>
  <c r="AK22" i="4"/>
  <c r="BH22" i="4" s="1"/>
  <c r="AJ22" i="4"/>
  <c r="AS22" i="4" s="1"/>
  <c r="AI22" i="4"/>
  <c r="AG22" i="4"/>
  <c r="AE22" i="4"/>
  <c r="BL21" i="4"/>
  <c r="BJ21" i="4"/>
  <c r="BI21" i="4"/>
  <c r="BG21" i="4"/>
  <c r="BF21" i="4"/>
  <c r="BE21" i="4"/>
  <c r="BD21" i="4"/>
  <c r="BC21" i="4"/>
  <c r="BB21" i="4"/>
  <c r="BA21" i="4"/>
  <c r="AZ21" i="4"/>
  <c r="AY21" i="4"/>
  <c r="AX21" i="4"/>
  <c r="AW21" i="4"/>
  <c r="AV21" i="4"/>
  <c r="AU21" i="4"/>
  <c r="AT21" i="4"/>
  <c r="AR21" i="4"/>
  <c r="AQ21" i="4"/>
  <c r="AP21" i="4"/>
  <c r="AO21" i="4"/>
  <c r="AN21" i="4"/>
  <c r="AL21" i="4"/>
  <c r="AK21" i="4"/>
  <c r="BH21" i="4" s="1"/>
  <c r="AJ21" i="4"/>
  <c r="AS21" i="4" s="1"/>
  <c r="AI21" i="4"/>
  <c r="AG21" i="4"/>
  <c r="AE21" i="4"/>
  <c r="BL20" i="4"/>
  <c r="BJ20" i="4"/>
  <c r="BI20" i="4"/>
  <c r="BH20" i="4"/>
  <c r="BG20" i="4"/>
  <c r="BF20" i="4"/>
  <c r="BE20" i="4"/>
  <c r="BD20" i="4"/>
  <c r="BC20" i="4"/>
  <c r="BB20" i="4"/>
  <c r="BA20" i="4"/>
  <c r="AZ20" i="4"/>
  <c r="AY20" i="4"/>
  <c r="AX20" i="4"/>
  <c r="AW20" i="4"/>
  <c r="AV20" i="4"/>
  <c r="AU20" i="4"/>
  <c r="AT20" i="4"/>
  <c r="AR20" i="4"/>
  <c r="AQ20" i="4"/>
  <c r="AP20" i="4"/>
  <c r="AO20" i="4"/>
  <c r="AN20" i="4"/>
  <c r="AL20" i="4"/>
  <c r="AK20" i="4"/>
  <c r="AJ20" i="4"/>
  <c r="AS20" i="4" s="1"/>
  <c r="AI20" i="4"/>
  <c r="AG20" i="4"/>
  <c r="AE20" i="4"/>
  <c r="BL19" i="4"/>
  <c r="BJ19" i="4"/>
  <c r="BI19" i="4"/>
  <c r="BH19" i="4"/>
  <c r="BG19" i="4"/>
  <c r="BF19" i="4"/>
  <c r="BE19" i="4"/>
  <c r="BD19" i="4"/>
  <c r="BC19" i="4"/>
  <c r="BB19" i="4"/>
  <c r="BA19" i="4"/>
  <c r="AZ19" i="4"/>
  <c r="AY19" i="4"/>
  <c r="AX19" i="4"/>
  <c r="AW19" i="4"/>
  <c r="AV19" i="4"/>
  <c r="AU19" i="4"/>
  <c r="AT19" i="4"/>
  <c r="AR19" i="4"/>
  <c r="AQ19" i="4"/>
  <c r="AP19" i="4"/>
  <c r="AO19" i="4"/>
  <c r="AN19" i="4"/>
  <c r="AL19" i="4"/>
  <c r="AK19" i="4"/>
  <c r="AJ19" i="4"/>
  <c r="AS19" i="4" s="1"/>
  <c r="AI19" i="4"/>
  <c r="AG19" i="4"/>
  <c r="AE19" i="4"/>
  <c r="BL18" i="4"/>
  <c r="BJ18" i="4"/>
  <c r="BI18" i="4"/>
  <c r="BG18" i="4"/>
  <c r="BF18" i="4"/>
  <c r="BE18" i="4"/>
  <c r="BD18" i="4"/>
  <c r="BC18" i="4"/>
  <c r="BB18" i="4"/>
  <c r="BA18" i="4"/>
  <c r="AZ18" i="4"/>
  <c r="AY18" i="4"/>
  <c r="AX18" i="4"/>
  <c r="AW18" i="4"/>
  <c r="AV18" i="4"/>
  <c r="AU18" i="4"/>
  <c r="AT18" i="4"/>
  <c r="AR18" i="4"/>
  <c r="AQ18" i="4"/>
  <c r="AP18" i="4"/>
  <c r="AO18" i="4"/>
  <c r="AN18" i="4"/>
  <c r="AL18" i="4"/>
  <c r="AK18" i="4"/>
  <c r="BH18" i="4" s="1"/>
  <c r="AJ18" i="4"/>
  <c r="AS18" i="4" s="1"/>
  <c r="AI18" i="4"/>
  <c r="AG18" i="4"/>
  <c r="AE18" i="4"/>
  <c r="BL17" i="4"/>
  <c r="BJ17" i="4"/>
  <c r="BI17" i="4"/>
  <c r="BH17" i="4"/>
  <c r="BG17" i="4"/>
  <c r="BF17" i="4"/>
  <c r="BE17" i="4"/>
  <c r="BD17" i="4"/>
  <c r="BC17" i="4"/>
  <c r="BB17" i="4"/>
  <c r="BA17" i="4"/>
  <c r="AZ17" i="4"/>
  <c r="AY17" i="4"/>
  <c r="AX17" i="4"/>
  <c r="AW17" i="4"/>
  <c r="AV17" i="4"/>
  <c r="AU17" i="4"/>
  <c r="AT17" i="4"/>
  <c r="AR17" i="4"/>
  <c r="AQ17" i="4"/>
  <c r="AP17" i="4"/>
  <c r="AO17" i="4"/>
  <c r="AN17" i="4"/>
  <c r="AL17" i="4"/>
  <c r="AK17" i="4"/>
  <c r="AJ17" i="4"/>
  <c r="AI17" i="4"/>
  <c r="AG17" i="4"/>
  <c r="AE17" i="4"/>
  <c r="BL16" i="4"/>
  <c r="BJ16" i="4"/>
  <c r="BI16" i="4"/>
  <c r="BH16" i="4"/>
  <c r="BG16" i="4"/>
  <c r="BF16" i="4"/>
  <c r="BE16" i="4"/>
  <c r="BD16" i="4"/>
  <c r="BC16" i="4"/>
  <c r="BB16" i="4"/>
  <c r="BA16" i="4"/>
  <c r="AZ16" i="4"/>
  <c r="AY16" i="4"/>
  <c r="AX16" i="4"/>
  <c r="AW16" i="4"/>
  <c r="AV16" i="4"/>
  <c r="AU16" i="4"/>
  <c r="AT16" i="4"/>
  <c r="AR16" i="4"/>
  <c r="AQ16" i="4"/>
  <c r="AP16" i="4"/>
  <c r="AO16" i="4"/>
  <c r="AN16" i="4"/>
  <c r="AL16" i="4"/>
  <c r="AK16" i="4"/>
  <c r="AJ16" i="4"/>
  <c r="AS16" i="4" s="1"/>
  <c r="AI16" i="4"/>
  <c r="AG16" i="4"/>
  <c r="AE16" i="4"/>
  <c r="BL15" i="4"/>
  <c r="BJ15" i="4"/>
  <c r="BI15" i="4"/>
  <c r="BG15" i="4"/>
  <c r="BF15" i="4"/>
  <c r="BE15" i="4"/>
  <c r="BD15" i="4"/>
  <c r="BC15" i="4"/>
  <c r="BB15" i="4"/>
  <c r="BA15" i="4"/>
  <c r="AZ15" i="4"/>
  <c r="AY15" i="4"/>
  <c r="AX15" i="4"/>
  <c r="AW15" i="4"/>
  <c r="AV15" i="4"/>
  <c r="AU15" i="4"/>
  <c r="AT15" i="4"/>
  <c r="AR15" i="4"/>
  <c r="AQ15" i="4"/>
  <c r="AP15" i="4"/>
  <c r="AO15" i="4"/>
  <c r="AN15" i="4"/>
  <c r="AL15" i="4"/>
  <c r="AK15" i="4"/>
  <c r="BH15" i="4" s="1"/>
  <c r="AJ15" i="4"/>
  <c r="AS15" i="4" s="1"/>
  <c r="AI15" i="4"/>
  <c r="AG15" i="4"/>
  <c r="AE15" i="4"/>
  <c r="BL14" i="4"/>
  <c r="BJ14" i="4"/>
  <c r="BI14" i="4"/>
  <c r="BG14" i="4"/>
  <c r="BF14" i="4"/>
  <c r="BE14" i="4"/>
  <c r="BD14" i="4"/>
  <c r="BC14" i="4"/>
  <c r="BB14" i="4"/>
  <c r="BA14" i="4"/>
  <c r="AZ14" i="4"/>
  <c r="AY14" i="4"/>
  <c r="AX14" i="4"/>
  <c r="AW14" i="4"/>
  <c r="AV14" i="4"/>
  <c r="AU14" i="4"/>
  <c r="AT14" i="4"/>
  <c r="AR14" i="4"/>
  <c r="AQ14" i="4"/>
  <c r="AP14" i="4"/>
  <c r="AO14" i="4"/>
  <c r="AN14" i="4"/>
  <c r="AL14" i="4"/>
  <c r="AK14" i="4"/>
  <c r="BH14" i="4" s="1"/>
  <c r="AJ14" i="4"/>
  <c r="AS14" i="4" s="1"/>
  <c r="AI14" i="4"/>
  <c r="AG14" i="4"/>
  <c r="AE14" i="4"/>
  <c r="BL13" i="4"/>
  <c r="BJ13" i="4"/>
  <c r="BI13" i="4"/>
  <c r="BG13" i="4"/>
  <c r="BF13" i="4"/>
  <c r="BE13" i="4"/>
  <c r="BD13" i="4"/>
  <c r="BC13" i="4"/>
  <c r="BB13" i="4"/>
  <c r="BA13" i="4"/>
  <c r="AZ13" i="4"/>
  <c r="AY13" i="4"/>
  <c r="AX13" i="4"/>
  <c r="AW13" i="4"/>
  <c r="AV13" i="4"/>
  <c r="AU13" i="4"/>
  <c r="AT13" i="4"/>
  <c r="AR13" i="4"/>
  <c r="AQ13" i="4"/>
  <c r="AP13" i="4"/>
  <c r="AO13" i="4"/>
  <c r="AN13" i="4"/>
  <c r="AL13" i="4"/>
  <c r="AK13" i="4"/>
  <c r="BH13" i="4" s="1"/>
  <c r="AJ13" i="4"/>
  <c r="AS13" i="4" s="1"/>
  <c r="AI13" i="4"/>
  <c r="AG13" i="4"/>
  <c r="AE13" i="4"/>
  <c r="BL12" i="4"/>
  <c r="BJ12" i="4"/>
  <c r="BI12" i="4"/>
  <c r="BH12" i="4"/>
  <c r="BG12" i="4"/>
  <c r="BF12" i="4"/>
  <c r="BE12" i="4"/>
  <c r="BD12" i="4"/>
  <c r="BC12" i="4"/>
  <c r="BB12" i="4"/>
  <c r="BA12" i="4"/>
  <c r="AZ12" i="4"/>
  <c r="AY12" i="4"/>
  <c r="AX12" i="4"/>
  <c r="AW12" i="4"/>
  <c r="AV12" i="4"/>
  <c r="AU12" i="4"/>
  <c r="AT12" i="4"/>
  <c r="AR12" i="4"/>
  <c r="AQ12" i="4"/>
  <c r="AP12" i="4"/>
  <c r="AO12" i="4"/>
  <c r="AN12" i="4"/>
  <c r="AL12" i="4"/>
  <c r="AK12" i="4"/>
  <c r="AJ12" i="4"/>
  <c r="AS12" i="4" s="1"/>
  <c r="AI12" i="4"/>
  <c r="AG12" i="4"/>
  <c r="AE12" i="4"/>
  <c r="BL11" i="4"/>
  <c r="BJ11" i="4"/>
  <c r="BI11" i="4"/>
  <c r="BH11" i="4"/>
  <c r="BG11" i="4"/>
  <c r="BF11" i="4"/>
  <c r="BE11" i="4"/>
  <c r="BD11" i="4"/>
  <c r="BC11" i="4"/>
  <c r="BB11" i="4"/>
  <c r="BA11" i="4"/>
  <c r="AZ11" i="4"/>
  <c r="AY11" i="4"/>
  <c r="AX11" i="4"/>
  <c r="AW11" i="4"/>
  <c r="AV11" i="4"/>
  <c r="AU11" i="4"/>
  <c r="AT11" i="4"/>
  <c r="AR11" i="4"/>
  <c r="AQ11" i="4"/>
  <c r="AP11" i="4"/>
  <c r="AO11" i="4"/>
  <c r="AN11" i="4"/>
  <c r="AL11" i="4"/>
  <c r="AK11" i="4"/>
  <c r="AJ11" i="4"/>
  <c r="AS11" i="4" s="1"/>
  <c r="AI11" i="4"/>
  <c r="AG11" i="4"/>
  <c r="AE11" i="4"/>
  <c r="BL10" i="4"/>
  <c r="BJ10" i="4"/>
  <c r="BI10" i="4"/>
  <c r="BG10" i="4"/>
  <c r="BF10" i="4"/>
  <c r="BE10" i="4"/>
  <c r="BD10" i="4"/>
  <c r="BC10" i="4"/>
  <c r="BB10" i="4"/>
  <c r="BA10" i="4"/>
  <c r="AZ10" i="4"/>
  <c r="AY10" i="4"/>
  <c r="AX10" i="4"/>
  <c r="AW10" i="4"/>
  <c r="AV10" i="4"/>
  <c r="AU10" i="4"/>
  <c r="AT10" i="4"/>
  <c r="AR10" i="4"/>
  <c r="AQ10" i="4"/>
  <c r="AP10" i="4"/>
  <c r="AO10" i="4"/>
  <c r="AN10" i="4"/>
  <c r="AL10" i="4"/>
  <c r="AK10" i="4"/>
  <c r="BH10" i="4" s="1"/>
  <c r="AJ10" i="4"/>
  <c r="AS10" i="4" s="1"/>
  <c r="AI10" i="4"/>
  <c r="AG10" i="4"/>
  <c r="AE10" i="4"/>
  <c r="BL9" i="4"/>
  <c r="BJ9" i="4"/>
  <c r="BI9" i="4"/>
  <c r="BH9" i="4"/>
  <c r="BG9" i="4"/>
  <c r="BF9" i="4"/>
  <c r="BE9" i="4"/>
  <c r="BD9" i="4"/>
  <c r="BC9" i="4"/>
  <c r="BB9" i="4"/>
  <c r="BA9" i="4"/>
  <c r="AZ9" i="4"/>
  <c r="AY9" i="4"/>
  <c r="AX9" i="4"/>
  <c r="AW9" i="4"/>
  <c r="AV9" i="4"/>
  <c r="AU9" i="4"/>
  <c r="AT9" i="4"/>
  <c r="AR9" i="4"/>
  <c r="AQ9" i="4"/>
  <c r="AP9" i="4"/>
  <c r="AO9" i="4"/>
  <c r="AN9" i="4"/>
  <c r="AL9" i="4"/>
  <c r="AK9" i="4"/>
  <c r="AJ9" i="4"/>
  <c r="AI9" i="4"/>
  <c r="AG9" i="4"/>
  <c r="AE9" i="4"/>
  <c r="BL8" i="4"/>
  <c r="BJ8" i="4"/>
  <c r="BI8" i="4"/>
  <c r="BH8" i="4"/>
  <c r="BG8" i="4"/>
  <c r="BF8" i="4"/>
  <c r="BE8" i="4"/>
  <c r="BD8" i="4"/>
  <c r="BC8" i="4"/>
  <c r="BB8" i="4"/>
  <c r="BA8" i="4"/>
  <c r="AZ8" i="4"/>
  <c r="AY8" i="4"/>
  <c r="AX8" i="4"/>
  <c r="AW8" i="4"/>
  <c r="AV8" i="4"/>
  <c r="AU8" i="4"/>
  <c r="AT8" i="4"/>
  <c r="AR8" i="4"/>
  <c r="AQ8" i="4"/>
  <c r="AP8" i="4"/>
  <c r="AO8" i="4"/>
  <c r="AN8" i="4"/>
  <c r="AL8" i="4"/>
  <c r="AK8" i="4"/>
  <c r="AJ8" i="4"/>
  <c r="AS8" i="4" s="1"/>
  <c r="AI8" i="4"/>
  <c r="AG8" i="4"/>
  <c r="AE8" i="4"/>
  <c r="BL7" i="4"/>
  <c r="BJ7" i="4"/>
  <c r="BI7" i="4"/>
  <c r="BG7" i="4"/>
  <c r="BF7" i="4"/>
  <c r="BE7" i="4"/>
  <c r="BD7" i="4"/>
  <c r="BC7" i="4"/>
  <c r="BB7" i="4"/>
  <c r="BA7" i="4"/>
  <c r="AZ7" i="4"/>
  <c r="AY7" i="4"/>
  <c r="AX7" i="4"/>
  <c r="AW7" i="4"/>
  <c r="AV7" i="4"/>
  <c r="AU7" i="4"/>
  <c r="AT7" i="4"/>
  <c r="AR7" i="4"/>
  <c r="AQ7" i="4"/>
  <c r="AP7" i="4"/>
  <c r="AO7" i="4"/>
  <c r="AN7" i="4"/>
  <c r="AL7" i="4"/>
  <c r="AK7" i="4"/>
  <c r="BH7" i="4" s="1"/>
  <c r="AJ7" i="4"/>
  <c r="AS7" i="4" s="1"/>
  <c r="AI7" i="4"/>
  <c r="AG7" i="4"/>
  <c r="AE7" i="4"/>
  <c r="BL6" i="4"/>
  <c r="BJ6" i="4"/>
  <c r="BI6" i="4"/>
  <c r="BG6" i="4"/>
  <c r="BF6" i="4"/>
  <c r="BE6" i="4"/>
  <c r="BD6" i="4"/>
  <c r="BC6" i="4"/>
  <c r="BB6" i="4"/>
  <c r="BA6" i="4"/>
  <c r="AZ6" i="4"/>
  <c r="AY6" i="4"/>
  <c r="AX6" i="4"/>
  <c r="AW6" i="4"/>
  <c r="AV6" i="4"/>
  <c r="AU6" i="4"/>
  <c r="AT6" i="4"/>
  <c r="AR6" i="4"/>
  <c r="AQ6" i="4"/>
  <c r="AP6" i="4"/>
  <c r="AO6" i="4"/>
  <c r="AN6" i="4"/>
  <c r="AL6" i="4"/>
  <c r="AK6" i="4"/>
  <c r="BH6" i="4" s="1"/>
  <c r="AJ6" i="4"/>
  <c r="AS6" i="4" s="1"/>
  <c r="AI6" i="4"/>
  <c r="AG6" i="4"/>
  <c r="AE6" i="4"/>
  <c r="BL5" i="4"/>
  <c r="BJ5" i="4"/>
  <c r="BI5" i="4"/>
  <c r="BG5" i="4"/>
  <c r="BF5" i="4"/>
  <c r="BE5" i="4"/>
  <c r="BD5" i="4"/>
  <c r="BC5" i="4"/>
  <c r="BB5" i="4"/>
  <c r="BA5" i="4"/>
  <c r="AZ5" i="4"/>
  <c r="AY5" i="4"/>
  <c r="AX5" i="4"/>
  <c r="AW5" i="4"/>
  <c r="AV5" i="4"/>
  <c r="AU5" i="4"/>
  <c r="AT5" i="4"/>
  <c r="AR5" i="4"/>
  <c r="AQ5" i="4"/>
  <c r="AP5" i="4"/>
  <c r="AO5" i="4"/>
  <c r="AN5" i="4"/>
  <c r="AL5" i="4"/>
  <c r="AK5" i="4"/>
  <c r="BH5" i="4" s="1"/>
  <c r="AJ5" i="4"/>
  <c r="AS5" i="4" s="1"/>
  <c r="AI5" i="4"/>
  <c r="AG5" i="4"/>
  <c r="AE5" i="4"/>
  <c r="AL4" i="4"/>
  <c r="BJ4" i="4" s="1"/>
  <c r="BI103" i="4" l="1"/>
  <c r="AT103" i="4"/>
  <c r="AS9" i="4"/>
  <c r="AS25" i="4"/>
  <c r="AS41" i="4"/>
  <c r="AS57" i="4"/>
  <c r="AS73" i="4"/>
  <c r="AS89" i="4"/>
  <c r="AS17" i="4"/>
  <c r="AS33" i="4"/>
  <c r="AS49" i="4"/>
  <c r="AS65" i="4"/>
  <c r="AS81" i="4"/>
  <c r="AS97" i="4"/>
  <c r="AI4" i="4"/>
  <c r="D5" i="7" l="1"/>
  <c r="D4" i="4"/>
  <c r="D5" i="5" l="1"/>
  <c r="BG3" i="4" l="1"/>
  <c r="BF3" i="4"/>
  <c r="AK4" i="4"/>
  <c r="AJ4" i="4"/>
  <c r="AS4" i="4" s="1"/>
  <c r="AT4" i="4" s="1"/>
  <c r="AP4" i="5" l="1"/>
  <c r="AO4" i="5"/>
  <c r="D103" i="4" l="1"/>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AF56" i="4" l="1"/>
  <c r="AF98" i="4"/>
  <c r="AF91" i="4"/>
  <c r="AF60" i="4"/>
  <c r="AF85" i="4"/>
  <c r="AF21" i="4"/>
  <c r="AF19" i="4"/>
  <c r="AF62" i="4"/>
  <c r="AF45" i="4"/>
  <c r="AF13" i="4"/>
  <c r="AF102" i="4"/>
  <c r="AF48" i="4"/>
  <c r="AF23" i="4"/>
  <c r="AF78" i="4"/>
  <c r="AF15" i="4"/>
  <c r="AF24" i="4"/>
  <c r="AF9" i="4"/>
  <c r="AF73" i="4"/>
  <c r="AF49" i="4"/>
  <c r="AF59" i="4"/>
  <c r="AF11" i="4"/>
  <c r="AF74" i="4"/>
  <c r="AF87" i="4"/>
  <c r="AF26" i="4"/>
  <c r="AF47" i="4"/>
  <c r="AF70" i="4"/>
  <c r="AF99" i="4"/>
  <c r="AF20" i="4"/>
  <c r="AF18" i="4"/>
  <c r="AF64" i="4"/>
  <c r="AF76" i="4"/>
  <c r="AF96" i="4"/>
  <c r="AF32" i="4"/>
  <c r="AF30" i="4"/>
  <c r="AF94" i="4"/>
  <c r="AF61" i="4"/>
  <c r="AF6" i="4"/>
  <c r="AF38" i="4"/>
  <c r="AF51" i="4"/>
  <c r="AF93" i="4"/>
  <c r="AF8" i="4"/>
  <c r="AF25" i="4"/>
  <c r="AF89" i="4"/>
  <c r="AF65" i="4"/>
  <c r="AF36" i="4"/>
  <c r="AF27" i="4"/>
  <c r="AF80" i="4"/>
  <c r="AF90" i="4"/>
  <c r="AF101" i="4"/>
  <c r="AF37" i="4"/>
  <c r="AF35" i="4"/>
  <c r="AF67" i="4"/>
  <c r="AF63" i="4"/>
  <c r="AF100" i="4"/>
  <c r="AF54" i="4"/>
  <c r="AF10" i="4"/>
  <c r="AF52" i="4"/>
  <c r="AF34" i="4"/>
  <c r="AF22" i="4"/>
  <c r="AF92" i="4"/>
  <c r="AF103" i="4"/>
  <c r="AF39" i="4"/>
  <c r="AF42" i="4"/>
  <c r="AF83" i="4"/>
  <c r="AF77" i="4"/>
  <c r="AF50" i="4"/>
  <c r="AF71" i="4"/>
  <c r="AF46" i="4"/>
  <c r="AF7" i="4"/>
  <c r="AF40" i="4"/>
  <c r="AF41" i="4"/>
  <c r="AF17" i="4"/>
  <c r="AF81" i="4"/>
  <c r="AF66" i="4"/>
  <c r="AF43" i="4"/>
  <c r="AF12" i="4"/>
  <c r="AF53" i="4"/>
  <c r="AF5" i="4"/>
  <c r="AF79" i="4"/>
  <c r="AF55" i="4"/>
  <c r="AF29" i="4"/>
  <c r="AF88" i="4"/>
  <c r="AF68" i="4"/>
  <c r="AF84" i="4"/>
  <c r="AF28" i="4"/>
  <c r="AF72" i="4"/>
  <c r="AF57" i="4"/>
  <c r="AF33" i="4"/>
  <c r="AF97" i="4"/>
  <c r="AF82" i="4"/>
  <c r="AF75" i="4"/>
  <c r="AF44" i="4"/>
  <c r="AF69" i="4"/>
  <c r="AF16" i="4"/>
  <c r="AF14" i="4"/>
  <c r="AF58" i="4"/>
  <c r="AF31" i="4"/>
  <c r="AF95" i="4"/>
  <c r="AF86" i="4"/>
  <c r="AV1003" i="5"/>
  <c r="AV1002" i="5"/>
  <c r="AV1001" i="5"/>
  <c r="AV1000" i="5"/>
  <c r="AV999" i="5"/>
  <c r="AV998" i="5"/>
  <c r="AV997" i="5"/>
  <c r="AV996" i="5"/>
  <c r="AV995" i="5"/>
  <c r="AV994" i="5"/>
  <c r="AV993" i="5"/>
  <c r="AV992" i="5"/>
  <c r="AV991" i="5"/>
  <c r="AV990" i="5"/>
  <c r="AV989" i="5"/>
  <c r="AV988" i="5"/>
  <c r="AV987" i="5"/>
  <c r="AV986" i="5"/>
  <c r="AV985" i="5"/>
  <c r="AV984" i="5"/>
  <c r="AV983" i="5"/>
  <c r="AV982" i="5"/>
  <c r="AV981" i="5"/>
  <c r="AV980" i="5"/>
  <c r="AV979" i="5"/>
  <c r="AV978" i="5"/>
  <c r="AV977" i="5"/>
  <c r="AV976" i="5"/>
  <c r="AV975" i="5"/>
  <c r="AV974" i="5"/>
  <c r="AV973" i="5"/>
  <c r="AV972" i="5"/>
  <c r="AV971" i="5"/>
  <c r="AV970" i="5"/>
  <c r="AV969" i="5"/>
  <c r="AV968" i="5"/>
  <c r="AV967" i="5"/>
  <c r="AV966" i="5"/>
  <c r="AV965" i="5"/>
  <c r="AV964" i="5"/>
  <c r="AV963" i="5"/>
  <c r="AV962" i="5"/>
  <c r="AV961" i="5"/>
  <c r="AV960" i="5"/>
  <c r="AV959" i="5"/>
  <c r="AV958" i="5"/>
  <c r="AV957" i="5"/>
  <c r="AV956" i="5"/>
  <c r="AV955" i="5"/>
  <c r="AV954" i="5"/>
  <c r="AV953" i="5"/>
  <c r="AV952" i="5"/>
  <c r="AV951" i="5"/>
  <c r="AV950" i="5"/>
  <c r="AV949" i="5"/>
  <c r="AV948" i="5"/>
  <c r="AV947" i="5"/>
  <c r="AV946" i="5"/>
  <c r="AV945" i="5"/>
  <c r="AV944" i="5"/>
  <c r="AV943" i="5"/>
  <c r="AV942" i="5"/>
  <c r="AV941" i="5"/>
  <c r="AV940" i="5"/>
  <c r="AV939" i="5"/>
  <c r="AV938" i="5"/>
  <c r="AV937" i="5"/>
  <c r="AV936" i="5"/>
  <c r="AV935" i="5"/>
  <c r="AV934" i="5"/>
  <c r="AV933" i="5"/>
  <c r="AV932" i="5"/>
  <c r="AV931" i="5"/>
  <c r="AV930" i="5"/>
  <c r="AV929" i="5"/>
  <c r="AV928" i="5"/>
  <c r="AV927" i="5"/>
  <c r="AV926" i="5"/>
  <c r="AV925" i="5"/>
  <c r="AV924" i="5"/>
  <c r="AV923" i="5"/>
  <c r="AV922" i="5"/>
  <c r="AV921" i="5"/>
  <c r="AV920" i="5"/>
  <c r="AV919" i="5"/>
  <c r="AV918" i="5"/>
  <c r="AV917" i="5"/>
  <c r="AV916" i="5"/>
  <c r="AV915" i="5"/>
  <c r="AV914" i="5"/>
  <c r="AV913" i="5"/>
  <c r="AV912" i="5"/>
  <c r="AV911" i="5"/>
  <c r="AV910" i="5"/>
  <c r="AV909" i="5"/>
  <c r="AV908" i="5"/>
  <c r="AV907" i="5"/>
  <c r="AV906" i="5"/>
  <c r="AV905" i="5"/>
  <c r="AV904" i="5"/>
  <c r="AV903" i="5"/>
  <c r="AV902" i="5"/>
  <c r="AV901" i="5"/>
  <c r="AV900" i="5"/>
  <c r="AV899" i="5"/>
  <c r="AV898" i="5"/>
  <c r="AV897" i="5"/>
  <c r="AV896" i="5"/>
  <c r="AV895" i="5"/>
  <c r="AV894" i="5"/>
  <c r="AV893" i="5"/>
  <c r="AV892" i="5"/>
  <c r="AV891" i="5"/>
  <c r="AV890" i="5"/>
  <c r="AV889" i="5"/>
  <c r="AV888" i="5"/>
  <c r="AV887" i="5"/>
  <c r="AV886" i="5"/>
  <c r="AV885" i="5"/>
  <c r="AV884" i="5"/>
  <c r="AV883" i="5"/>
  <c r="AV882" i="5"/>
  <c r="AV881" i="5"/>
  <c r="AV880" i="5"/>
  <c r="AV879" i="5"/>
  <c r="AV878" i="5"/>
  <c r="AV877" i="5"/>
  <c r="AV876" i="5"/>
  <c r="AV875" i="5"/>
  <c r="AV874" i="5"/>
  <c r="AV873" i="5"/>
  <c r="AV872" i="5"/>
  <c r="AV871" i="5"/>
  <c r="AV870" i="5"/>
  <c r="AV869" i="5"/>
  <c r="AV868" i="5"/>
  <c r="AV867" i="5"/>
  <c r="AV866" i="5"/>
  <c r="AV865" i="5"/>
  <c r="AV864" i="5"/>
  <c r="AV863" i="5"/>
  <c r="AV862" i="5"/>
  <c r="AV861" i="5"/>
  <c r="AV860" i="5"/>
  <c r="AV859" i="5"/>
  <c r="AV858" i="5"/>
  <c r="AV857" i="5"/>
  <c r="AV856" i="5"/>
  <c r="AV855" i="5"/>
  <c r="AV854" i="5"/>
  <c r="AV853" i="5"/>
  <c r="AV852" i="5"/>
  <c r="AV851" i="5"/>
  <c r="AV850" i="5"/>
  <c r="AV849" i="5"/>
  <c r="AV848" i="5"/>
  <c r="AV847" i="5"/>
  <c r="AV846" i="5"/>
  <c r="AV845" i="5"/>
  <c r="AV844" i="5"/>
  <c r="AV843" i="5"/>
  <c r="AV842" i="5"/>
  <c r="AV841" i="5"/>
  <c r="AV840" i="5"/>
  <c r="AV839" i="5"/>
  <c r="AV838" i="5"/>
  <c r="AV837" i="5"/>
  <c r="AV836" i="5"/>
  <c r="AV835" i="5"/>
  <c r="AV834" i="5"/>
  <c r="AV833" i="5"/>
  <c r="AV832" i="5"/>
  <c r="AV831" i="5"/>
  <c r="AV830" i="5"/>
  <c r="AV829" i="5"/>
  <c r="AV828" i="5"/>
  <c r="AV827" i="5"/>
  <c r="AV826" i="5"/>
  <c r="AV825" i="5"/>
  <c r="AV824" i="5"/>
  <c r="AV823" i="5"/>
  <c r="AV822" i="5"/>
  <c r="AV821" i="5"/>
  <c r="AV820" i="5"/>
  <c r="AV819" i="5"/>
  <c r="AV818" i="5"/>
  <c r="AV817" i="5"/>
  <c r="AV816" i="5"/>
  <c r="AV815" i="5"/>
  <c r="AV814" i="5"/>
  <c r="AV813" i="5"/>
  <c r="AV812" i="5"/>
  <c r="AV811" i="5"/>
  <c r="AV810" i="5"/>
  <c r="AV809" i="5"/>
  <c r="AV808" i="5"/>
  <c r="AV807" i="5"/>
  <c r="AV806" i="5"/>
  <c r="AV805" i="5"/>
  <c r="AV804" i="5"/>
  <c r="AV803" i="5"/>
  <c r="AV802" i="5"/>
  <c r="AV801" i="5"/>
  <c r="AV800" i="5"/>
  <c r="AV799" i="5"/>
  <c r="AV798" i="5"/>
  <c r="AV797" i="5"/>
  <c r="AV796" i="5"/>
  <c r="AV795" i="5"/>
  <c r="AV794" i="5"/>
  <c r="AV793" i="5"/>
  <c r="AV792" i="5"/>
  <c r="AV791" i="5"/>
  <c r="AV790" i="5"/>
  <c r="AV789" i="5"/>
  <c r="AV788" i="5"/>
  <c r="AV787" i="5"/>
  <c r="AV786" i="5"/>
  <c r="AV785" i="5"/>
  <c r="AV784" i="5"/>
  <c r="AV783" i="5"/>
  <c r="AV782" i="5"/>
  <c r="AV781" i="5"/>
  <c r="AV780" i="5"/>
  <c r="AV779" i="5"/>
  <c r="AV778" i="5"/>
  <c r="AV777" i="5"/>
  <c r="AV776" i="5"/>
  <c r="AV775" i="5"/>
  <c r="AV774" i="5"/>
  <c r="AV773" i="5"/>
  <c r="AV772" i="5"/>
  <c r="AV771" i="5"/>
  <c r="AV770" i="5"/>
  <c r="AV769" i="5"/>
  <c r="AV768" i="5"/>
  <c r="AV767" i="5"/>
  <c r="AV766" i="5"/>
  <c r="AV765" i="5"/>
  <c r="AV764" i="5"/>
  <c r="AV763" i="5"/>
  <c r="AV762" i="5"/>
  <c r="AV761" i="5"/>
  <c r="AV760" i="5"/>
  <c r="AV759" i="5"/>
  <c r="AV758" i="5"/>
  <c r="AV757" i="5"/>
  <c r="AV756" i="5"/>
  <c r="AV755" i="5"/>
  <c r="AV754" i="5"/>
  <c r="AV753" i="5"/>
  <c r="AV752" i="5"/>
  <c r="AV751" i="5"/>
  <c r="AV750" i="5"/>
  <c r="AV749" i="5"/>
  <c r="AV748" i="5"/>
  <c r="AV747" i="5"/>
  <c r="AV746" i="5"/>
  <c r="AV745" i="5"/>
  <c r="AV744" i="5"/>
  <c r="AV743" i="5"/>
  <c r="AV742" i="5"/>
  <c r="AV741" i="5"/>
  <c r="AV740" i="5"/>
  <c r="AV739" i="5"/>
  <c r="AV738" i="5"/>
  <c r="AV737" i="5"/>
  <c r="AV736" i="5"/>
  <c r="AV735" i="5"/>
  <c r="AV734" i="5"/>
  <c r="AV733" i="5"/>
  <c r="AV732" i="5"/>
  <c r="AV731" i="5"/>
  <c r="AV730" i="5"/>
  <c r="AV729" i="5"/>
  <c r="AV728" i="5"/>
  <c r="AV727" i="5"/>
  <c r="AV726" i="5"/>
  <c r="AV725" i="5"/>
  <c r="AV724" i="5"/>
  <c r="AV723" i="5"/>
  <c r="AV722" i="5"/>
  <c r="AV721" i="5"/>
  <c r="AV720" i="5"/>
  <c r="AV719" i="5"/>
  <c r="AV718" i="5"/>
  <c r="AV717" i="5"/>
  <c r="AV716" i="5"/>
  <c r="AV715" i="5"/>
  <c r="AV714" i="5"/>
  <c r="AV713" i="5"/>
  <c r="AV712" i="5"/>
  <c r="AV711" i="5"/>
  <c r="AV710" i="5"/>
  <c r="AV709" i="5"/>
  <c r="AV708" i="5"/>
  <c r="AV707" i="5"/>
  <c r="AV706" i="5"/>
  <c r="AV705" i="5"/>
  <c r="AV704" i="5"/>
  <c r="AV703" i="5"/>
  <c r="AV702" i="5"/>
  <c r="AV701" i="5"/>
  <c r="AV700" i="5"/>
  <c r="AV699" i="5"/>
  <c r="AV698" i="5"/>
  <c r="AV697" i="5"/>
  <c r="AV696" i="5"/>
  <c r="AV695" i="5"/>
  <c r="AV694" i="5"/>
  <c r="AV693" i="5"/>
  <c r="AV692" i="5"/>
  <c r="AV691" i="5"/>
  <c r="AV690" i="5"/>
  <c r="AV689" i="5"/>
  <c r="AV688" i="5"/>
  <c r="AV687" i="5"/>
  <c r="AV686" i="5"/>
  <c r="AV685" i="5"/>
  <c r="AV684" i="5"/>
  <c r="AV683" i="5"/>
  <c r="AV682" i="5"/>
  <c r="AV681" i="5"/>
  <c r="AV680" i="5"/>
  <c r="AV679" i="5"/>
  <c r="AV678" i="5"/>
  <c r="AV677" i="5"/>
  <c r="AV676" i="5"/>
  <c r="AV675" i="5"/>
  <c r="AV674" i="5"/>
  <c r="AV673" i="5"/>
  <c r="AV672" i="5"/>
  <c r="AV671" i="5"/>
  <c r="AV670" i="5"/>
  <c r="AV669" i="5"/>
  <c r="AV668" i="5"/>
  <c r="AV667" i="5"/>
  <c r="AV666" i="5"/>
  <c r="AV665" i="5"/>
  <c r="AV664" i="5"/>
  <c r="AV663" i="5"/>
  <c r="AV662" i="5"/>
  <c r="AV661" i="5"/>
  <c r="AV660" i="5"/>
  <c r="AV659" i="5"/>
  <c r="AV658" i="5"/>
  <c r="AV657" i="5"/>
  <c r="AV656" i="5"/>
  <c r="AV655" i="5"/>
  <c r="AV654" i="5"/>
  <c r="AV653" i="5"/>
  <c r="AV652" i="5"/>
  <c r="AV651" i="5"/>
  <c r="AV650" i="5"/>
  <c r="AV649" i="5"/>
  <c r="AV648" i="5"/>
  <c r="AV647" i="5"/>
  <c r="AV646" i="5"/>
  <c r="AV645" i="5"/>
  <c r="AV644" i="5"/>
  <c r="AV643" i="5"/>
  <c r="AV642" i="5"/>
  <c r="AV641" i="5"/>
  <c r="AV640" i="5"/>
  <c r="AV639" i="5"/>
  <c r="AV638" i="5"/>
  <c r="AV637" i="5"/>
  <c r="AV636" i="5"/>
  <c r="AV635" i="5"/>
  <c r="AV634" i="5"/>
  <c r="AV633" i="5"/>
  <c r="AV632" i="5"/>
  <c r="AV631" i="5"/>
  <c r="AV630" i="5"/>
  <c r="AV629" i="5"/>
  <c r="AV628" i="5"/>
  <c r="AV627" i="5"/>
  <c r="AV626" i="5"/>
  <c r="AV625" i="5"/>
  <c r="AV624" i="5"/>
  <c r="AV623" i="5"/>
  <c r="AV622" i="5"/>
  <c r="AV621" i="5"/>
  <c r="AV620" i="5"/>
  <c r="AV619" i="5"/>
  <c r="AV618" i="5"/>
  <c r="AV617" i="5"/>
  <c r="AV616" i="5"/>
  <c r="AV615" i="5"/>
  <c r="AV614" i="5"/>
  <c r="AV613" i="5"/>
  <c r="AV612" i="5"/>
  <c r="AV611" i="5"/>
  <c r="AV610" i="5"/>
  <c r="AV609" i="5"/>
  <c r="AV608" i="5"/>
  <c r="AV607" i="5"/>
  <c r="AV606" i="5"/>
  <c r="AV605" i="5"/>
  <c r="AV604" i="5"/>
  <c r="AV603" i="5"/>
  <c r="AV602" i="5"/>
  <c r="AV601" i="5"/>
  <c r="AV600" i="5"/>
  <c r="AV599" i="5"/>
  <c r="AV598" i="5"/>
  <c r="AV597" i="5"/>
  <c r="AV596" i="5"/>
  <c r="AV595" i="5"/>
  <c r="AV594" i="5"/>
  <c r="AV593" i="5"/>
  <c r="AV592" i="5"/>
  <c r="AV591" i="5"/>
  <c r="AV590" i="5"/>
  <c r="AV589" i="5"/>
  <c r="AV588" i="5"/>
  <c r="AV587" i="5"/>
  <c r="AV586" i="5"/>
  <c r="AV585" i="5"/>
  <c r="AV584" i="5"/>
  <c r="AV583" i="5"/>
  <c r="AV582" i="5"/>
  <c r="AV581" i="5"/>
  <c r="AV580" i="5"/>
  <c r="AV579" i="5"/>
  <c r="AV578" i="5"/>
  <c r="AV577" i="5"/>
  <c r="AV576" i="5"/>
  <c r="AV575" i="5"/>
  <c r="AV574" i="5"/>
  <c r="AV573" i="5"/>
  <c r="AV572" i="5"/>
  <c r="AV571" i="5"/>
  <c r="AV570" i="5"/>
  <c r="AV569" i="5"/>
  <c r="AV568" i="5"/>
  <c r="AV567" i="5"/>
  <c r="AV566" i="5"/>
  <c r="AV565" i="5"/>
  <c r="AV564" i="5"/>
  <c r="AV563" i="5"/>
  <c r="AV562" i="5"/>
  <c r="AV561" i="5"/>
  <c r="AV560" i="5"/>
  <c r="AV559" i="5"/>
  <c r="AV558" i="5"/>
  <c r="AV557" i="5"/>
  <c r="AV556" i="5"/>
  <c r="AV555" i="5"/>
  <c r="AV554" i="5"/>
  <c r="AV553" i="5"/>
  <c r="AV552" i="5"/>
  <c r="AV551" i="5"/>
  <c r="AV550" i="5"/>
  <c r="AV549" i="5"/>
  <c r="AV548" i="5"/>
  <c r="AV547" i="5"/>
  <c r="AV546" i="5"/>
  <c r="AV545" i="5"/>
  <c r="AV544" i="5"/>
  <c r="AV543" i="5"/>
  <c r="AV542" i="5"/>
  <c r="AV541" i="5"/>
  <c r="AV540" i="5"/>
  <c r="AV539" i="5"/>
  <c r="AV538" i="5"/>
  <c r="AV537" i="5"/>
  <c r="AV536" i="5"/>
  <c r="AV535" i="5"/>
  <c r="AV534" i="5"/>
  <c r="AV533" i="5"/>
  <c r="AV532" i="5"/>
  <c r="AV531" i="5"/>
  <c r="AV530" i="5"/>
  <c r="AV529" i="5"/>
  <c r="AV528" i="5"/>
  <c r="AV527" i="5"/>
  <c r="AV526" i="5"/>
  <c r="AV525" i="5"/>
  <c r="AV524" i="5"/>
  <c r="AV523" i="5"/>
  <c r="AV522" i="5"/>
  <c r="AV521" i="5"/>
  <c r="AV520" i="5"/>
  <c r="AV519" i="5"/>
  <c r="AV518" i="5"/>
  <c r="AV517" i="5"/>
  <c r="AV516" i="5"/>
  <c r="AV515" i="5"/>
  <c r="AV514" i="5"/>
  <c r="AV513" i="5"/>
  <c r="AV512" i="5"/>
  <c r="AV511" i="5"/>
  <c r="AV510" i="5"/>
  <c r="AV509" i="5"/>
  <c r="AV508" i="5"/>
  <c r="AV507" i="5"/>
  <c r="AV506" i="5"/>
  <c r="AV505" i="5"/>
  <c r="AV504" i="5"/>
  <c r="AV503" i="5"/>
  <c r="AV502" i="5"/>
  <c r="AV501" i="5"/>
  <c r="AV500" i="5"/>
  <c r="AV499" i="5"/>
  <c r="AV498" i="5"/>
  <c r="AV497" i="5"/>
  <c r="AV496" i="5"/>
  <c r="AV495" i="5"/>
  <c r="AV494" i="5"/>
  <c r="AV493" i="5"/>
  <c r="AV492" i="5"/>
  <c r="AV491" i="5"/>
  <c r="AV490" i="5"/>
  <c r="AV489" i="5"/>
  <c r="AV488" i="5"/>
  <c r="AV487" i="5"/>
  <c r="AV486" i="5"/>
  <c r="AV485" i="5"/>
  <c r="AV484" i="5"/>
  <c r="AV483" i="5"/>
  <c r="AV482" i="5"/>
  <c r="AV481" i="5"/>
  <c r="AV480" i="5"/>
  <c r="AV479" i="5"/>
  <c r="AV478" i="5"/>
  <c r="AV477" i="5"/>
  <c r="AV476" i="5"/>
  <c r="AV475" i="5"/>
  <c r="AV474" i="5"/>
  <c r="AV473" i="5"/>
  <c r="AV472" i="5"/>
  <c r="AV471" i="5"/>
  <c r="AV470" i="5"/>
  <c r="AV469" i="5"/>
  <c r="AV468" i="5"/>
  <c r="AV467" i="5"/>
  <c r="AV466" i="5"/>
  <c r="AV465" i="5"/>
  <c r="AV464" i="5"/>
  <c r="AV463" i="5"/>
  <c r="AV462" i="5"/>
  <c r="AV461" i="5"/>
  <c r="AV460" i="5"/>
  <c r="AV459" i="5"/>
  <c r="AV458" i="5"/>
  <c r="AV457" i="5"/>
  <c r="AV456" i="5"/>
  <c r="AV455" i="5"/>
  <c r="AV454" i="5"/>
  <c r="AV453" i="5"/>
  <c r="AV452" i="5"/>
  <c r="AV451" i="5"/>
  <c r="AV450" i="5"/>
  <c r="AV449" i="5"/>
  <c r="AV448" i="5"/>
  <c r="AV447" i="5"/>
  <c r="AV446" i="5"/>
  <c r="AV445" i="5"/>
  <c r="AV444" i="5"/>
  <c r="AV443" i="5"/>
  <c r="AV442" i="5"/>
  <c r="AV441" i="5"/>
  <c r="AV440" i="5"/>
  <c r="AV439" i="5"/>
  <c r="AV438" i="5"/>
  <c r="AV437" i="5"/>
  <c r="AV436" i="5"/>
  <c r="AV435" i="5"/>
  <c r="AV434" i="5"/>
  <c r="AV433" i="5"/>
  <c r="AV432" i="5"/>
  <c r="AV431" i="5"/>
  <c r="AV430" i="5"/>
  <c r="AV429" i="5"/>
  <c r="AV428" i="5"/>
  <c r="AV427" i="5"/>
  <c r="AV426" i="5"/>
  <c r="AV425" i="5"/>
  <c r="AV424" i="5"/>
  <c r="AV423" i="5"/>
  <c r="AV422" i="5"/>
  <c r="AV421" i="5"/>
  <c r="AV420" i="5"/>
  <c r="AV419" i="5"/>
  <c r="AV418" i="5"/>
  <c r="AV417" i="5"/>
  <c r="AV416" i="5"/>
  <c r="AV415" i="5"/>
  <c r="AV414" i="5"/>
  <c r="AV413" i="5"/>
  <c r="AV412" i="5"/>
  <c r="AV411" i="5"/>
  <c r="AV410" i="5"/>
  <c r="AV409" i="5"/>
  <c r="AV408" i="5"/>
  <c r="AV407" i="5"/>
  <c r="AV406" i="5"/>
  <c r="AV405" i="5"/>
  <c r="AV404" i="5"/>
  <c r="AV403" i="5"/>
  <c r="AV402" i="5"/>
  <c r="AV401" i="5"/>
  <c r="AV400" i="5"/>
  <c r="AV399" i="5"/>
  <c r="AV398" i="5"/>
  <c r="AV397" i="5"/>
  <c r="AV396" i="5"/>
  <c r="AV395" i="5"/>
  <c r="AV394" i="5"/>
  <c r="AV393" i="5"/>
  <c r="AV392" i="5"/>
  <c r="AV391" i="5"/>
  <c r="AV390" i="5"/>
  <c r="AV389" i="5"/>
  <c r="AV388" i="5"/>
  <c r="AV387" i="5"/>
  <c r="AV386" i="5"/>
  <c r="AV385" i="5"/>
  <c r="AV384" i="5"/>
  <c r="AV383" i="5"/>
  <c r="AV382" i="5"/>
  <c r="AV381" i="5"/>
  <c r="AV380" i="5"/>
  <c r="AV379" i="5"/>
  <c r="AV378" i="5"/>
  <c r="AV377" i="5"/>
  <c r="AV376" i="5"/>
  <c r="AV375" i="5"/>
  <c r="AV374" i="5"/>
  <c r="AV373" i="5"/>
  <c r="AV372" i="5"/>
  <c r="AV371" i="5"/>
  <c r="AV370" i="5"/>
  <c r="AV369" i="5"/>
  <c r="AV368" i="5"/>
  <c r="AV367" i="5"/>
  <c r="AV366" i="5"/>
  <c r="AV365" i="5"/>
  <c r="AV364" i="5"/>
  <c r="AV363" i="5"/>
  <c r="AV362" i="5"/>
  <c r="AV361" i="5"/>
  <c r="AV360" i="5"/>
  <c r="AV359" i="5"/>
  <c r="AV358" i="5"/>
  <c r="AV357" i="5"/>
  <c r="AV356" i="5"/>
  <c r="AV355" i="5"/>
  <c r="AV354" i="5"/>
  <c r="AV353" i="5"/>
  <c r="AV352" i="5"/>
  <c r="AV351" i="5"/>
  <c r="AV350" i="5"/>
  <c r="AV349" i="5"/>
  <c r="AV348" i="5"/>
  <c r="AV347" i="5"/>
  <c r="AV346" i="5"/>
  <c r="AV345" i="5"/>
  <c r="AV344" i="5"/>
  <c r="AV343" i="5"/>
  <c r="AV342" i="5"/>
  <c r="AV341" i="5"/>
  <c r="AV340" i="5"/>
  <c r="AV339" i="5"/>
  <c r="AV338" i="5"/>
  <c r="AV337" i="5"/>
  <c r="AV336" i="5"/>
  <c r="AV335" i="5"/>
  <c r="AV334" i="5"/>
  <c r="AV333" i="5"/>
  <c r="AV332" i="5"/>
  <c r="AV331" i="5"/>
  <c r="AV330" i="5"/>
  <c r="AV329" i="5"/>
  <c r="AV328" i="5"/>
  <c r="AV327" i="5"/>
  <c r="AV326" i="5"/>
  <c r="AV325" i="5"/>
  <c r="AV324" i="5"/>
  <c r="AV323" i="5"/>
  <c r="AV322" i="5"/>
  <c r="AV321" i="5"/>
  <c r="AV320" i="5"/>
  <c r="AV319" i="5"/>
  <c r="AV318" i="5"/>
  <c r="AV317" i="5"/>
  <c r="AV316" i="5"/>
  <c r="AV315" i="5"/>
  <c r="AV314" i="5"/>
  <c r="AV313" i="5"/>
  <c r="AV312" i="5"/>
  <c r="AV311" i="5"/>
  <c r="AV310" i="5"/>
  <c r="AV309" i="5"/>
  <c r="AV308" i="5"/>
  <c r="AV307" i="5"/>
  <c r="AV306" i="5"/>
  <c r="AV305" i="5"/>
  <c r="AV304" i="5"/>
  <c r="AV303" i="5"/>
  <c r="AV302" i="5"/>
  <c r="AV301" i="5"/>
  <c r="AV300" i="5"/>
  <c r="AV299" i="5"/>
  <c r="AV298" i="5"/>
  <c r="AV297" i="5"/>
  <c r="AV296" i="5"/>
  <c r="AV295" i="5"/>
  <c r="AV294" i="5"/>
  <c r="AV293" i="5"/>
  <c r="AV292" i="5"/>
  <c r="AV291" i="5"/>
  <c r="AV290" i="5"/>
  <c r="AV289" i="5"/>
  <c r="AV288" i="5"/>
  <c r="AV287" i="5"/>
  <c r="AV286" i="5"/>
  <c r="AV285" i="5"/>
  <c r="AV284" i="5"/>
  <c r="AV283" i="5"/>
  <c r="AV282" i="5"/>
  <c r="AV281" i="5"/>
  <c r="AV280" i="5"/>
  <c r="AV279" i="5"/>
  <c r="AV278" i="5"/>
  <c r="AV277" i="5"/>
  <c r="AV276" i="5"/>
  <c r="AV275" i="5"/>
  <c r="AV274" i="5"/>
  <c r="AV273" i="5"/>
  <c r="AV272" i="5"/>
  <c r="AV271" i="5"/>
  <c r="AV270" i="5"/>
  <c r="AV269" i="5"/>
  <c r="AV268" i="5"/>
  <c r="AV267" i="5"/>
  <c r="AV266" i="5"/>
  <c r="AV265" i="5"/>
  <c r="AV264" i="5"/>
  <c r="AV263" i="5"/>
  <c r="AV262" i="5"/>
  <c r="AV261" i="5"/>
  <c r="AV260" i="5"/>
  <c r="AV259" i="5"/>
  <c r="AV258" i="5"/>
  <c r="AV257" i="5"/>
  <c r="AV256" i="5"/>
  <c r="AV255" i="5"/>
  <c r="AV254" i="5"/>
  <c r="AV253" i="5"/>
  <c r="AV252" i="5"/>
  <c r="AV251" i="5"/>
  <c r="AV250" i="5"/>
  <c r="AV249" i="5"/>
  <c r="AV248" i="5"/>
  <c r="AV247" i="5"/>
  <c r="AV246" i="5"/>
  <c r="AV245" i="5"/>
  <c r="AV244" i="5"/>
  <c r="AV243" i="5"/>
  <c r="AV242" i="5"/>
  <c r="AV241" i="5"/>
  <c r="AV240" i="5"/>
  <c r="AV239" i="5"/>
  <c r="AV238" i="5"/>
  <c r="AV237" i="5"/>
  <c r="AV236" i="5"/>
  <c r="AV235" i="5"/>
  <c r="AV234" i="5"/>
  <c r="AV233" i="5"/>
  <c r="AV232" i="5"/>
  <c r="AV231" i="5"/>
  <c r="AV230" i="5"/>
  <c r="AV229" i="5"/>
  <c r="AV228" i="5"/>
  <c r="AV227" i="5"/>
  <c r="AV226" i="5"/>
  <c r="AV225" i="5"/>
  <c r="AV224" i="5"/>
  <c r="AV223" i="5"/>
  <c r="AV222" i="5"/>
  <c r="AV221" i="5"/>
  <c r="AV220" i="5"/>
  <c r="AV219" i="5"/>
  <c r="AV218" i="5"/>
  <c r="AV217" i="5"/>
  <c r="AV216" i="5"/>
  <c r="AV215" i="5"/>
  <c r="AV214" i="5"/>
  <c r="AV213" i="5"/>
  <c r="AV212" i="5"/>
  <c r="AV211" i="5"/>
  <c r="AV210" i="5"/>
  <c r="AV209" i="5"/>
  <c r="AV208" i="5"/>
  <c r="AV207" i="5"/>
  <c r="AV206" i="5"/>
  <c r="AV205" i="5"/>
  <c r="AV204" i="5"/>
  <c r="AV203" i="5"/>
  <c r="AV202" i="5"/>
  <c r="AV201" i="5"/>
  <c r="AV200" i="5"/>
  <c r="AV199" i="5"/>
  <c r="AV198" i="5"/>
  <c r="AV197" i="5"/>
  <c r="AV196" i="5"/>
  <c r="AV195" i="5"/>
  <c r="AV194" i="5"/>
  <c r="AV193" i="5"/>
  <c r="AV192" i="5"/>
  <c r="AV191" i="5"/>
  <c r="AV190" i="5"/>
  <c r="AV189" i="5"/>
  <c r="AV188" i="5"/>
  <c r="AV187" i="5"/>
  <c r="AV186" i="5"/>
  <c r="AV185" i="5"/>
  <c r="AV184" i="5"/>
  <c r="AV183" i="5"/>
  <c r="AV182" i="5"/>
  <c r="AV181" i="5"/>
  <c r="AV180" i="5"/>
  <c r="AV179" i="5"/>
  <c r="AV178" i="5"/>
  <c r="AV177" i="5"/>
  <c r="AV176" i="5"/>
  <c r="AV175" i="5"/>
  <c r="AV174" i="5"/>
  <c r="AV173" i="5"/>
  <c r="AV172" i="5"/>
  <c r="AV171" i="5"/>
  <c r="AV170" i="5"/>
  <c r="AV169" i="5"/>
  <c r="AV168" i="5"/>
  <c r="AV167" i="5"/>
  <c r="AV166" i="5"/>
  <c r="AV165" i="5"/>
  <c r="AV164" i="5"/>
  <c r="AV163" i="5"/>
  <c r="AV162" i="5"/>
  <c r="AV161" i="5"/>
  <c r="AV160" i="5"/>
  <c r="AV159" i="5"/>
  <c r="AV158" i="5"/>
  <c r="AV157" i="5"/>
  <c r="AV156" i="5"/>
  <c r="AV155" i="5"/>
  <c r="AV154" i="5"/>
  <c r="AV153" i="5"/>
  <c r="AV152" i="5"/>
  <c r="AV151" i="5"/>
  <c r="AV150" i="5"/>
  <c r="AV149" i="5"/>
  <c r="AV148" i="5"/>
  <c r="AV147" i="5"/>
  <c r="AV146" i="5"/>
  <c r="AV145" i="5"/>
  <c r="AV144" i="5"/>
  <c r="AV143" i="5"/>
  <c r="AV142" i="5"/>
  <c r="AV141" i="5"/>
  <c r="AV140" i="5"/>
  <c r="AV139" i="5"/>
  <c r="AV138" i="5"/>
  <c r="AV137" i="5"/>
  <c r="AV136" i="5"/>
  <c r="AV135" i="5"/>
  <c r="AV134" i="5"/>
  <c r="AV133" i="5"/>
  <c r="AV132" i="5"/>
  <c r="AV131" i="5"/>
  <c r="AV130" i="5"/>
  <c r="AV129" i="5"/>
  <c r="AV128" i="5"/>
  <c r="AV127" i="5"/>
  <c r="AV126" i="5"/>
  <c r="AV125" i="5"/>
  <c r="AV124" i="5"/>
  <c r="AV123" i="5"/>
  <c r="AV122" i="5"/>
  <c r="AV121" i="5"/>
  <c r="AV120" i="5"/>
  <c r="AV119" i="5"/>
  <c r="AV118" i="5"/>
  <c r="AV117" i="5"/>
  <c r="AV116" i="5"/>
  <c r="AV115" i="5"/>
  <c r="AV114" i="5"/>
  <c r="AV113" i="5"/>
  <c r="AV112" i="5"/>
  <c r="AV111" i="5"/>
  <c r="AV110" i="5"/>
  <c r="AV109" i="5"/>
  <c r="AV108" i="5"/>
  <c r="AV107" i="5"/>
  <c r="AV106" i="5"/>
  <c r="AV105" i="5"/>
  <c r="AV104" i="5"/>
  <c r="AV103" i="5"/>
  <c r="AV102" i="5"/>
  <c r="AV101" i="5"/>
  <c r="AV100" i="5"/>
  <c r="AV99" i="5"/>
  <c r="AV98" i="5"/>
  <c r="AV97" i="5"/>
  <c r="AV96" i="5"/>
  <c r="AV95" i="5"/>
  <c r="AV94" i="5"/>
  <c r="AV93" i="5"/>
  <c r="AV92" i="5"/>
  <c r="AV91" i="5"/>
  <c r="AV90" i="5"/>
  <c r="AV89" i="5"/>
  <c r="AV88" i="5"/>
  <c r="AV87" i="5"/>
  <c r="AV86" i="5"/>
  <c r="AV85" i="5"/>
  <c r="AV84" i="5"/>
  <c r="AV83" i="5"/>
  <c r="AV82" i="5"/>
  <c r="AV81" i="5"/>
  <c r="AV80" i="5"/>
  <c r="AV79" i="5"/>
  <c r="AV78" i="5"/>
  <c r="AV77" i="5"/>
  <c r="AV76" i="5"/>
  <c r="AV75" i="5"/>
  <c r="AV74" i="5"/>
  <c r="AV73" i="5"/>
  <c r="AV72" i="5"/>
  <c r="AV71" i="5"/>
  <c r="AV70" i="5"/>
  <c r="AV69" i="5"/>
  <c r="AV68" i="5"/>
  <c r="AV67" i="5"/>
  <c r="AV66" i="5"/>
  <c r="AV65" i="5"/>
  <c r="AV64" i="5"/>
  <c r="AV63" i="5"/>
  <c r="AV62" i="5"/>
  <c r="AV61" i="5"/>
  <c r="AV60" i="5"/>
  <c r="AV59" i="5"/>
  <c r="AV58" i="5"/>
  <c r="AV57" i="5"/>
  <c r="AV56" i="5"/>
  <c r="AV55" i="5"/>
  <c r="AV54" i="5"/>
  <c r="AV53" i="5"/>
  <c r="AV52" i="5"/>
  <c r="AV51" i="5"/>
  <c r="AV50" i="5"/>
  <c r="AV49" i="5"/>
  <c r="AV48" i="5"/>
  <c r="AV47" i="5"/>
  <c r="AV46" i="5"/>
  <c r="AV45" i="5"/>
  <c r="AV44" i="5"/>
  <c r="AV43" i="5"/>
  <c r="AV42" i="5"/>
  <c r="AV41" i="5"/>
  <c r="AV40" i="5"/>
  <c r="AV39" i="5"/>
  <c r="AV38" i="5"/>
  <c r="AV37" i="5"/>
  <c r="AV36" i="5"/>
  <c r="AV35" i="5"/>
  <c r="AV34" i="5"/>
  <c r="AV33" i="5"/>
  <c r="AV32" i="5"/>
  <c r="AV31" i="5"/>
  <c r="AV30" i="5"/>
  <c r="AV29" i="5"/>
  <c r="AV28" i="5"/>
  <c r="AV27" i="5"/>
  <c r="AV26" i="5"/>
  <c r="AV25" i="5"/>
  <c r="AV24" i="5"/>
  <c r="AV23" i="5"/>
  <c r="AV22" i="5"/>
  <c r="AV21" i="5"/>
  <c r="AV20" i="5"/>
  <c r="AV19" i="5"/>
  <c r="AV18" i="5"/>
  <c r="AV17" i="5"/>
  <c r="AV16" i="5"/>
  <c r="AV15" i="5"/>
  <c r="AV14" i="5"/>
  <c r="AV13" i="5"/>
  <c r="AV12" i="5"/>
  <c r="AV11" i="5"/>
  <c r="AV10" i="5"/>
  <c r="AV9" i="5"/>
  <c r="AV8" i="5"/>
  <c r="AV7" i="5"/>
  <c r="AV6" i="5"/>
  <c r="AV5" i="5"/>
  <c r="AV4" i="5"/>
  <c r="AR5" i="5"/>
  <c r="AS5" i="5"/>
  <c r="AT5" i="5"/>
  <c r="AR6" i="5"/>
  <c r="AS6" i="5"/>
  <c r="AT6" i="5"/>
  <c r="AR7" i="5"/>
  <c r="AS7" i="5"/>
  <c r="AT7" i="5"/>
  <c r="AR8" i="5"/>
  <c r="AS8" i="5"/>
  <c r="AT8" i="5"/>
  <c r="AR9" i="5"/>
  <c r="AS9" i="5"/>
  <c r="AT9" i="5"/>
  <c r="AR10" i="5"/>
  <c r="AS10" i="5"/>
  <c r="AT10" i="5"/>
  <c r="AR11" i="5"/>
  <c r="AS11" i="5"/>
  <c r="AT11" i="5"/>
  <c r="AR12" i="5"/>
  <c r="AS12" i="5"/>
  <c r="AT12" i="5"/>
  <c r="AR13" i="5"/>
  <c r="AS13" i="5"/>
  <c r="AT13" i="5"/>
  <c r="AR14" i="5"/>
  <c r="AS14" i="5"/>
  <c r="AT14" i="5"/>
  <c r="AR15" i="5"/>
  <c r="AS15" i="5"/>
  <c r="AT15" i="5"/>
  <c r="AR16" i="5"/>
  <c r="AS16" i="5"/>
  <c r="AT16" i="5"/>
  <c r="AR17" i="5"/>
  <c r="AS17" i="5"/>
  <c r="AT17" i="5"/>
  <c r="AR18" i="5"/>
  <c r="AS18" i="5"/>
  <c r="AT18" i="5"/>
  <c r="AR19" i="5"/>
  <c r="AS19" i="5"/>
  <c r="AT19" i="5"/>
  <c r="AR20" i="5"/>
  <c r="AS20" i="5"/>
  <c r="AT20" i="5"/>
  <c r="AR21" i="5"/>
  <c r="AS21" i="5"/>
  <c r="AT21" i="5"/>
  <c r="AR22" i="5"/>
  <c r="AS22" i="5"/>
  <c r="AT22" i="5"/>
  <c r="AR23" i="5"/>
  <c r="AS23" i="5"/>
  <c r="AT23" i="5"/>
  <c r="AR24" i="5"/>
  <c r="AS24" i="5"/>
  <c r="AT24" i="5"/>
  <c r="AR25" i="5"/>
  <c r="AS25" i="5"/>
  <c r="AT25" i="5"/>
  <c r="AR26" i="5"/>
  <c r="AS26" i="5"/>
  <c r="AT26" i="5"/>
  <c r="AR27" i="5"/>
  <c r="AS27" i="5"/>
  <c r="AT27" i="5"/>
  <c r="AR28" i="5"/>
  <c r="AS28" i="5"/>
  <c r="AT28" i="5"/>
  <c r="AR29" i="5"/>
  <c r="AS29" i="5"/>
  <c r="AT29" i="5"/>
  <c r="AR30" i="5"/>
  <c r="AS30" i="5"/>
  <c r="AT30" i="5"/>
  <c r="AR31" i="5"/>
  <c r="AS31" i="5"/>
  <c r="AT31" i="5"/>
  <c r="AR32" i="5"/>
  <c r="AS32" i="5"/>
  <c r="AT32" i="5"/>
  <c r="AR33" i="5"/>
  <c r="AS33" i="5"/>
  <c r="AT33" i="5"/>
  <c r="AR34" i="5"/>
  <c r="AS34" i="5"/>
  <c r="AT34" i="5"/>
  <c r="AR35" i="5"/>
  <c r="AS35" i="5"/>
  <c r="AT35" i="5"/>
  <c r="AR36" i="5"/>
  <c r="AS36" i="5"/>
  <c r="AT36" i="5"/>
  <c r="AR37" i="5"/>
  <c r="AS37" i="5"/>
  <c r="AT37" i="5"/>
  <c r="AR38" i="5"/>
  <c r="AS38" i="5"/>
  <c r="AT38" i="5"/>
  <c r="AR39" i="5"/>
  <c r="AS39" i="5"/>
  <c r="AT39" i="5"/>
  <c r="AR40" i="5"/>
  <c r="AS40" i="5"/>
  <c r="AT40" i="5"/>
  <c r="AR41" i="5"/>
  <c r="AS41" i="5"/>
  <c r="AT41" i="5"/>
  <c r="AR42" i="5"/>
  <c r="AS42" i="5"/>
  <c r="AT42" i="5"/>
  <c r="AR43" i="5"/>
  <c r="AS43" i="5"/>
  <c r="AT43" i="5"/>
  <c r="AR44" i="5"/>
  <c r="AS44" i="5"/>
  <c r="AT44" i="5"/>
  <c r="AR45" i="5"/>
  <c r="AS45" i="5"/>
  <c r="AT45" i="5"/>
  <c r="AR46" i="5"/>
  <c r="AS46" i="5"/>
  <c r="AT46" i="5"/>
  <c r="AR47" i="5"/>
  <c r="AS47" i="5"/>
  <c r="AT47" i="5"/>
  <c r="AR48" i="5"/>
  <c r="AS48" i="5"/>
  <c r="AT48" i="5"/>
  <c r="AR49" i="5"/>
  <c r="AS49" i="5"/>
  <c r="AT49" i="5"/>
  <c r="AR50" i="5"/>
  <c r="AS50" i="5"/>
  <c r="AT50" i="5"/>
  <c r="AR51" i="5"/>
  <c r="AS51" i="5"/>
  <c r="AT51" i="5"/>
  <c r="AR52" i="5"/>
  <c r="AS52" i="5"/>
  <c r="AT52" i="5"/>
  <c r="AR53" i="5"/>
  <c r="AS53" i="5"/>
  <c r="AT53" i="5"/>
  <c r="AR54" i="5"/>
  <c r="AS54" i="5"/>
  <c r="AT54" i="5"/>
  <c r="AR55" i="5"/>
  <c r="AS55" i="5"/>
  <c r="AT55" i="5"/>
  <c r="AR56" i="5"/>
  <c r="AS56" i="5"/>
  <c r="AT56" i="5"/>
  <c r="AR57" i="5"/>
  <c r="AS57" i="5"/>
  <c r="AT57" i="5"/>
  <c r="AR58" i="5"/>
  <c r="AS58" i="5"/>
  <c r="AT58" i="5"/>
  <c r="AR59" i="5"/>
  <c r="AS59" i="5"/>
  <c r="AT59" i="5"/>
  <c r="AR60" i="5"/>
  <c r="AS60" i="5"/>
  <c r="AT60" i="5"/>
  <c r="AR61" i="5"/>
  <c r="AS61" i="5"/>
  <c r="AT61" i="5"/>
  <c r="AR62" i="5"/>
  <c r="AS62" i="5"/>
  <c r="AT62" i="5"/>
  <c r="AR63" i="5"/>
  <c r="AS63" i="5"/>
  <c r="AT63" i="5"/>
  <c r="AR64" i="5"/>
  <c r="AS64" i="5"/>
  <c r="AT64" i="5"/>
  <c r="AR65" i="5"/>
  <c r="AS65" i="5"/>
  <c r="AT65" i="5"/>
  <c r="AR66" i="5"/>
  <c r="AS66" i="5"/>
  <c r="AT66" i="5"/>
  <c r="AR67" i="5"/>
  <c r="AS67" i="5"/>
  <c r="AT67" i="5"/>
  <c r="AR68" i="5"/>
  <c r="AS68" i="5"/>
  <c r="AT68" i="5"/>
  <c r="AR69" i="5"/>
  <c r="AS69" i="5"/>
  <c r="AT69" i="5"/>
  <c r="AR70" i="5"/>
  <c r="AS70" i="5"/>
  <c r="AT70" i="5"/>
  <c r="AR71" i="5"/>
  <c r="AS71" i="5"/>
  <c r="AT71" i="5"/>
  <c r="AR72" i="5"/>
  <c r="AS72" i="5"/>
  <c r="AT72" i="5"/>
  <c r="AR73" i="5"/>
  <c r="AS73" i="5"/>
  <c r="AT73" i="5"/>
  <c r="AR74" i="5"/>
  <c r="AS74" i="5"/>
  <c r="AT74" i="5"/>
  <c r="AR75" i="5"/>
  <c r="AS75" i="5"/>
  <c r="AT75" i="5"/>
  <c r="AR76" i="5"/>
  <c r="AS76" i="5"/>
  <c r="AT76" i="5"/>
  <c r="AR77" i="5"/>
  <c r="AS77" i="5"/>
  <c r="AT77" i="5"/>
  <c r="AR78" i="5"/>
  <c r="AS78" i="5"/>
  <c r="AT78" i="5"/>
  <c r="AR79" i="5"/>
  <c r="AS79" i="5"/>
  <c r="AT79" i="5"/>
  <c r="AR80" i="5"/>
  <c r="AS80" i="5"/>
  <c r="AT80" i="5"/>
  <c r="AR81" i="5"/>
  <c r="AS81" i="5"/>
  <c r="AT81" i="5"/>
  <c r="AR82" i="5"/>
  <c r="AS82" i="5"/>
  <c r="AT82" i="5"/>
  <c r="AR83" i="5"/>
  <c r="AS83" i="5"/>
  <c r="AT83" i="5"/>
  <c r="AR84" i="5"/>
  <c r="AS84" i="5"/>
  <c r="AT84" i="5"/>
  <c r="AR85" i="5"/>
  <c r="AS85" i="5"/>
  <c r="AT85" i="5"/>
  <c r="AR86" i="5"/>
  <c r="AS86" i="5"/>
  <c r="AT86" i="5"/>
  <c r="AR87" i="5"/>
  <c r="AS87" i="5"/>
  <c r="AT87" i="5"/>
  <c r="AR88" i="5"/>
  <c r="AS88" i="5"/>
  <c r="AT88" i="5"/>
  <c r="AR89" i="5"/>
  <c r="AS89" i="5"/>
  <c r="AT89" i="5"/>
  <c r="AR90" i="5"/>
  <c r="AS90" i="5"/>
  <c r="AT90" i="5"/>
  <c r="AR91" i="5"/>
  <c r="AS91" i="5"/>
  <c r="AT91" i="5"/>
  <c r="AR92" i="5"/>
  <c r="AS92" i="5"/>
  <c r="AT92" i="5"/>
  <c r="AR93" i="5"/>
  <c r="AS93" i="5"/>
  <c r="AT93" i="5"/>
  <c r="AR94" i="5"/>
  <c r="AS94" i="5"/>
  <c r="AT94" i="5"/>
  <c r="AR95" i="5"/>
  <c r="AS95" i="5"/>
  <c r="AT95" i="5"/>
  <c r="AR96" i="5"/>
  <c r="AS96" i="5"/>
  <c r="AT96" i="5"/>
  <c r="AR97" i="5"/>
  <c r="AS97" i="5"/>
  <c r="AT97" i="5"/>
  <c r="AR98" i="5"/>
  <c r="AS98" i="5"/>
  <c r="AT98" i="5"/>
  <c r="AR99" i="5"/>
  <c r="AS99" i="5"/>
  <c r="AT99" i="5"/>
  <c r="AR100" i="5"/>
  <c r="AS100" i="5"/>
  <c r="AT100" i="5"/>
  <c r="AR101" i="5"/>
  <c r="AS101" i="5"/>
  <c r="AT101" i="5"/>
  <c r="AR102" i="5"/>
  <c r="AS102" i="5"/>
  <c r="AT102" i="5"/>
  <c r="AR103" i="5"/>
  <c r="AS103" i="5"/>
  <c r="AT103" i="5"/>
  <c r="AR104" i="5"/>
  <c r="AS104" i="5"/>
  <c r="AT104" i="5"/>
  <c r="AR105" i="5"/>
  <c r="AS105" i="5"/>
  <c r="AT105" i="5"/>
  <c r="AR106" i="5"/>
  <c r="AS106" i="5"/>
  <c r="AT106" i="5"/>
  <c r="AR107" i="5"/>
  <c r="AS107" i="5"/>
  <c r="AT107" i="5"/>
  <c r="AR108" i="5"/>
  <c r="AS108" i="5"/>
  <c r="AT108" i="5"/>
  <c r="AR109" i="5"/>
  <c r="AS109" i="5"/>
  <c r="AT109" i="5"/>
  <c r="AR110" i="5"/>
  <c r="AS110" i="5"/>
  <c r="AT110" i="5"/>
  <c r="AR111" i="5"/>
  <c r="AS111" i="5"/>
  <c r="AT111" i="5"/>
  <c r="AR112" i="5"/>
  <c r="AS112" i="5"/>
  <c r="AT112" i="5"/>
  <c r="AR113" i="5"/>
  <c r="AS113" i="5"/>
  <c r="AT113" i="5"/>
  <c r="AR114" i="5"/>
  <c r="AS114" i="5"/>
  <c r="AT114" i="5"/>
  <c r="AR115" i="5"/>
  <c r="AS115" i="5"/>
  <c r="AT115" i="5"/>
  <c r="AR116" i="5"/>
  <c r="AS116" i="5"/>
  <c r="AT116" i="5"/>
  <c r="AR117" i="5"/>
  <c r="AS117" i="5"/>
  <c r="AT117" i="5"/>
  <c r="AR118" i="5"/>
  <c r="AS118" i="5"/>
  <c r="AT118" i="5"/>
  <c r="AR119" i="5"/>
  <c r="AS119" i="5"/>
  <c r="AT119" i="5"/>
  <c r="AR120" i="5"/>
  <c r="AS120" i="5"/>
  <c r="AT120" i="5"/>
  <c r="AR121" i="5"/>
  <c r="AS121" i="5"/>
  <c r="AT121" i="5"/>
  <c r="AR122" i="5"/>
  <c r="AS122" i="5"/>
  <c r="AT122" i="5"/>
  <c r="AR123" i="5"/>
  <c r="AS123" i="5"/>
  <c r="AT123" i="5"/>
  <c r="AR124" i="5"/>
  <c r="AS124" i="5"/>
  <c r="AT124" i="5"/>
  <c r="AR125" i="5"/>
  <c r="AS125" i="5"/>
  <c r="AT125" i="5"/>
  <c r="AR126" i="5"/>
  <c r="AS126" i="5"/>
  <c r="AT126" i="5"/>
  <c r="AR127" i="5"/>
  <c r="AS127" i="5"/>
  <c r="AT127" i="5"/>
  <c r="AR128" i="5"/>
  <c r="AS128" i="5"/>
  <c r="AT128" i="5"/>
  <c r="AR129" i="5"/>
  <c r="AS129" i="5"/>
  <c r="AT129" i="5"/>
  <c r="AR130" i="5"/>
  <c r="AS130" i="5"/>
  <c r="AT130" i="5"/>
  <c r="AR131" i="5"/>
  <c r="AS131" i="5"/>
  <c r="AT131" i="5"/>
  <c r="AR132" i="5"/>
  <c r="AS132" i="5"/>
  <c r="AT132" i="5"/>
  <c r="AR133" i="5"/>
  <c r="AS133" i="5"/>
  <c r="AT133" i="5"/>
  <c r="AR134" i="5"/>
  <c r="AS134" i="5"/>
  <c r="AT134" i="5"/>
  <c r="AR135" i="5"/>
  <c r="AS135" i="5"/>
  <c r="AT135" i="5"/>
  <c r="AR136" i="5"/>
  <c r="AS136" i="5"/>
  <c r="AT136" i="5"/>
  <c r="AR137" i="5"/>
  <c r="AS137" i="5"/>
  <c r="AT137" i="5"/>
  <c r="AR138" i="5"/>
  <c r="AS138" i="5"/>
  <c r="AT138" i="5"/>
  <c r="AR139" i="5"/>
  <c r="AS139" i="5"/>
  <c r="AT139" i="5"/>
  <c r="AR140" i="5"/>
  <c r="AS140" i="5"/>
  <c r="AT140" i="5"/>
  <c r="AR141" i="5"/>
  <c r="AS141" i="5"/>
  <c r="AT141" i="5"/>
  <c r="AR142" i="5"/>
  <c r="AS142" i="5"/>
  <c r="AT142" i="5"/>
  <c r="AR143" i="5"/>
  <c r="AS143" i="5"/>
  <c r="AT143" i="5"/>
  <c r="AR144" i="5"/>
  <c r="AS144" i="5"/>
  <c r="AT144" i="5"/>
  <c r="AR145" i="5"/>
  <c r="AS145" i="5"/>
  <c r="AT145" i="5"/>
  <c r="AR146" i="5"/>
  <c r="AS146" i="5"/>
  <c r="AT146" i="5"/>
  <c r="AR147" i="5"/>
  <c r="AS147" i="5"/>
  <c r="AT147" i="5"/>
  <c r="AR148" i="5"/>
  <c r="AS148" i="5"/>
  <c r="AT148" i="5"/>
  <c r="AR149" i="5"/>
  <c r="AS149" i="5"/>
  <c r="AT149" i="5"/>
  <c r="AR150" i="5"/>
  <c r="AS150" i="5"/>
  <c r="AT150" i="5"/>
  <c r="AR151" i="5"/>
  <c r="AS151" i="5"/>
  <c r="AT151" i="5"/>
  <c r="AR152" i="5"/>
  <c r="AS152" i="5"/>
  <c r="AT152" i="5"/>
  <c r="AR153" i="5"/>
  <c r="AS153" i="5"/>
  <c r="AT153" i="5"/>
  <c r="AR154" i="5"/>
  <c r="AS154" i="5"/>
  <c r="AT154" i="5"/>
  <c r="AR155" i="5"/>
  <c r="AS155" i="5"/>
  <c r="AT155" i="5"/>
  <c r="AR156" i="5"/>
  <c r="AS156" i="5"/>
  <c r="AT156" i="5"/>
  <c r="AR157" i="5"/>
  <c r="AS157" i="5"/>
  <c r="AT157" i="5"/>
  <c r="AR158" i="5"/>
  <c r="AS158" i="5"/>
  <c r="AT158" i="5"/>
  <c r="AR159" i="5"/>
  <c r="AS159" i="5"/>
  <c r="AT159" i="5"/>
  <c r="AR160" i="5"/>
  <c r="AS160" i="5"/>
  <c r="AT160" i="5"/>
  <c r="AR161" i="5"/>
  <c r="AS161" i="5"/>
  <c r="AT161" i="5"/>
  <c r="AR162" i="5"/>
  <c r="AS162" i="5"/>
  <c r="AT162" i="5"/>
  <c r="AR163" i="5"/>
  <c r="AS163" i="5"/>
  <c r="AT163" i="5"/>
  <c r="AR164" i="5"/>
  <c r="AS164" i="5"/>
  <c r="AT164" i="5"/>
  <c r="AR165" i="5"/>
  <c r="AS165" i="5"/>
  <c r="AT165" i="5"/>
  <c r="AR166" i="5"/>
  <c r="AS166" i="5"/>
  <c r="AT166" i="5"/>
  <c r="AR167" i="5"/>
  <c r="AS167" i="5"/>
  <c r="AT167" i="5"/>
  <c r="AR168" i="5"/>
  <c r="AS168" i="5"/>
  <c r="AT168" i="5"/>
  <c r="AR169" i="5"/>
  <c r="AS169" i="5"/>
  <c r="AT169" i="5"/>
  <c r="AR170" i="5"/>
  <c r="AS170" i="5"/>
  <c r="AT170" i="5"/>
  <c r="AR171" i="5"/>
  <c r="AS171" i="5"/>
  <c r="AT171" i="5"/>
  <c r="AR172" i="5"/>
  <c r="AS172" i="5"/>
  <c r="AT172" i="5"/>
  <c r="AR173" i="5"/>
  <c r="AS173" i="5"/>
  <c r="AT173" i="5"/>
  <c r="AR174" i="5"/>
  <c r="AS174" i="5"/>
  <c r="AT174" i="5"/>
  <c r="AR175" i="5"/>
  <c r="AS175" i="5"/>
  <c r="AT175" i="5"/>
  <c r="AR176" i="5"/>
  <c r="AS176" i="5"/>
  <c r="AT176" i="5"/>
  <c r="AR177" i="5"/>
  <c r="AS177" i="5"/>
  <c r="AT177" i="5"/>
  <c r="AR178" i="5"/>
  <c r="AS178" i="5"/>
  <c r="AT178" i="5"/>
  <c r="AR179" i="5"/>
  <c r="AS179" i="5"/>
  <c r="AT179" i="5"/>
  <c r="AR180" i="5"/>
  <c r="AS180" i="5"/>
  <c r="AT180" i="5"/>
  <c r="AR181" i="5"/>
  <c r="AS181" i="5"/>
  <c r="AT181" i="5"/>
  <c r="AR182" i="5"/>
  <c r="AS182" i="5"/>
  <c r="AT182" i="5"/>
  <c r="AR183" i="5"/>
  <c r="AS183" i="5"/>
  <c r="AT183" i="5"/>
  <c r="AR184" i="5"/>
  <c r="AS184" i="5"/>
  <c r="AT184" i="5"/>
  <c r="AR185" i="5"/>
  <c r="AS185" i="5"/>
  <c r="AT185" i="5"/>
  <c r="AR186" i="5"/>
  <c r="AS186" i="5"/>
  <c r="AT186" i="5"/>
  <c r="AR187" i="5"/>
  <c r="AS187" i="5"/>
  <c r="AT187" i="5"/>
  <c r="AR188" i="5"/>
  <c r="AS188" i="5"/>
  <c r="AT188" i="5"/>
  <c r="AR189" i="5"/>
  <c r="AS189" i="5"/>
  <c r="AT189" i="5"/>
  <c r="AR190" i="5"/>
  <c r="AS190" i="5"/>
  <c r="AT190" i="5"/>
  <c r="AR191" i="5"/>
  <c r="AS191" i="5"/>
  <c r="AT191" i="5"/>
  <c r="AR192" i="5"/>
  <c r="AS192" i="5"/>
  <c r="AT192" i="5"/>
  <c r="AR193" i="5"/>
  <c r="AS193" i="5"/>
  <c r="AT193" i="5"/>
  <c r="AR194" i="5"/>
  <c r="AS194" i="5"/>
  <c r="AT194" i="5"/>
  <c r="AR195" i="5"/>
  <c r="AS195" i="5"/>
  <c r="AT195" i="5"/>
  <c r="AR196" i="5"/>
  <c r="AS196" i="5"/>
  <c r="AT196" i="5"/>
  <c r="AR197" i="5"/>
  <c r="AS197" i="5"/>
  <c r="AT197" i="5"/>
  <c r="AR198" i="5"/>
  <c r="AS198" i="5"/>
  <c r="AT198" i="5"/>
  <c r="AR199" i="5"/>
  <c r="AS199" i="5"/>
  <c r="AT199" i="5"/>
  <c r="AR200" i="5"/>
  <c r="AS200" i="5"/>
  <c r="AT200" i="5"/>
  <c r="AR201" i="5"/>
  <c r="AS201" i="5"/>
  <c r="AT201" i="5"/>
  <c r="AR202" i="5"/>
  <c r="AS202" i="5"/>
  <c r="AT202" i="5"/>
  <c r="AR203" i="5"/>
  <c r="AS203" i="5"/>
  <c r="AT203" i="5"/>
  <c r="AR204" i="5"/>
  <c r="AS204" i="5"/>
  <c r="AT204" i="5"/>
  <c r="AR205" i="5"/>
  <c r="AS205" i="5"/>
  <c r="AT205" i="5"/>
  <c r="AR206" i="5"/>
  <c r="AS206" i="5"/>
  <c r="AT206" i="5"/>
  <c r="AR207" i="5"/>
  <c r="AS207" i="5"/>
  <c r="AT207" i="5"/>
  <c r="AR208" i="5"/>
  <c r="AS208" i="5"/>
  <c r="AT208" i="5"/>
  <c r="AR209" i="5"/>
  <c r="AS209" i="5"/>
  <c r="AT209" i="5"/>
  <c r="AR210" i="5"/>
  <c r="AS210" i="5"/>
  <c r="AT210" i="5"/>
  <c r="AR211" i="5"/>
  <c r="AS211" i="5"/>
  <c r="AT211" i="5"/>
  <c r="AR212" i="5"/>
  <c r="AS212" i="5"/>
  <c r="AT212" i="5"/>
  <c r="AR213" i="5"/>
  <c r="AS213" i="5"/>
  <c r="AT213" i="5"/>
  <c r="AR214" i="5"/>
  <c r="AS214" i="5"/>
  <c r="AT214" i="5"/>
  <c r="AR215" i="5"/>
  <c r="AS215" i="5"/>
  <c r="AT215" i="5"/>
  <c r="AR216" i="5"/>
  <c r="AS216" i="5"/>
  <c r="AT216" i="5"/>
  <c r="AR217" i="5"/>
  <c r="AS217" i="5"/>
  <c r="AT217" i="5"/>
  <c r="AR218" i="5"/>
  <c r="AS218" i="5"/>
  <c r="AT218" i="5"/>
  <c r="AR219" i="5"/>
  <c r="AS219" i="5"/>
  <c r="AT219" i="5"/>
  <c r="AR220" i="5"/>
  <c r="AS220" i="5"/>
  <c r="AT220" i="5"/>
  <c r="AR221" i="5"/>
  <c r="AS221" i="5"/>
  <c r="AT221" i="5"/>
  <c r="AR222" i="5"/>
  <c r="AS222" i="5"/>
  <c r="AT222" i="5"/>
  <c r="AR223" i="5"/>
  <c r="AS223" i="5"/>
  <c r="AT223" i="5"/>
  <c r="AR224" i="5"/>
  <c r="AS224" i="5"/>
  <c r="AT224" i="5"/>
  <c r="AR225" i="5"/>
  <c r="AS225" i="5"/>
  <c r="AT225" i="5"/>
  <c r="AR226" i="5"/>
  <c r="AS226" i="5"/>
  <c r="AT226" i="5"/>
  <c r="AR227" i="5"/>
  <c r="AS227" i="5"/>
  <c r="AT227" i="5"/>
  <c r="AR228" i="5"/>
  <c r="AS228" i="5"/>
  <c r="AT228" i="5"/>
  <c r="AR229" i="5"/>
  <c r="AS229" i="5"/>
  <c r="AT229" i="5"/>
  <c r="AR230" i="5"/>
  <c r="AS230" i="5"/>
  <c r="AT230" i="5"/>
  <c r="AR231" i="5"/>
  <c r="AS231" i="5"/>
  <c r="AT231" i="5"/>
  <c r="AR232" i="5"/>
  <c r="AS232" i="5"/>
  <c r="AT232" i="5"/>
  <c r="AR233" i="5"/>
  <c r="AS233" i="5"/>
  <c r="AT233" i="5"/>
  <c r="AR234" i="5"/>
  <c r="AS234" i="5"/>
  <c r="AT234" i="5"/>
  <c r="AR235" i="5"/>
  <c r="AS235" i="5"/>
  <c r="AT235" i="5"/>
  <c r="AR236" i="5"/>
  <c r="AS236" i="5"/>
  <c r="AT236" i="5"/>
  <c r="AR237" i="5"/>
  <c r="AS237" i="5"/>
  <c r="AT237" i="5"/>
  <c r="AR238" i="5"/>
  <c r="AS238" i="5"/>
  <c r="AT238" i="5"/>
  <c r="AR239" i="5"/>
  <c r="AS239" i="5"/>
  <c r="AT239" i="5"/>
  <c r="AR240" i="5"/>
  <c r="AS240" i="5"/>
  <c r="AT240" i="5"/>
  <c r="AR241" i="5"/>
  <c r="AS241" i="5"/>
  <c r="AT241" i="5"/>
  <c r="AR242" i="5"/>
  <c r="AS242" i="5"/>
  <c r="AT242" i="5"/>
  <c r="AR243" i="5"/>
  <c r="AS243" i="5"/>
  <c r="AT243" i="5"/>
  <c r="AR244" i="5"/>
  <c r="AS244" i="5"/>
  <c r="AT244" i="5"/>
  <c r="AR245" i="5"/>
  <c r="AS245" i="5"/>
  <c r="AT245" i="5"/>
  <c r="AR246" i="5"/>
  <c r="AS246" i="5"/>
  <c r="AT246" i="5"/>
  <c r="AR247" i="5"/>
  <c r="AS247" i="5"/>
  <c r="AT247" i="5"/>
  <c r="AR248" i="5"/>
  <c r="AS248" i="5"/>
  <c r="AT248" i="5"/>
  <c r="AR249" i="5"/>
  <c r="AS249" i="5"/>
  <c r="AT249" i="5"/>
  <c r="AR250" i="5"/>
  <c r="AS250" i="5"/>
  <c r="AT250" i="5"/>
  <c r="AR251" i="5"/>
  <c r="AS251" i="5"/>
  <c r="AT251" i="5"/>
  <c r="AR252" i="5"/>
  <c r="AS252" i="5"/>
  <c r="AT252" i="5"/>
  <c r="AR253" i="5"/>
  <c r="AS253" i="5"/>
  <c r="AT253" i="5"/>
  <c r="AR254" i="5"/>
  <c r="AS254" i="5"/>
  <c r="AT254" i="5"/>
  <c r="AR255" i="5"/>
  <c r="AS255" i="5"/>
  <c r="AT255" i="5"/>
  <c r="AR256" i="5"/>
  <c r="AS256" i="5"/>
  <c r="AT256" i="5"/>
  <c r="AR257" i="5"/>
  <c r="AS257" i="5"/>
  <c r="AT257" i="5"/>
  <c r="AR258" i="5"/>
  <c r="AS258" i="5"/>
  <c r="AT258" i="5"/>
  <c r="AR259" i="5"/>
  <c r="AS259" i="5"/>
  <c r="AT259" i="5"/>
  <c r="AR260" i="5"/>
  <c r="AS260" i="5"/>
  <c r="AT260" i="5"/>
  <c r="AR261" i="5"/>
  <c r="AS261" i="5"/>
  <c r="AT261" i="5"/>
  <c r="AR262" i="5"/>
  <c r="AS262" i="5"/>
  <c r="AT262" i="5"/>
  <c r="AR263" i="5"/>
  <c r="AS263" i="5"/>
  <c r="AT263" i="5"/>
  <c r="AR264" i="5"/>
  <c r="AS264" i="5"/>
  <c r="AT264" i="5"/>
  <c r="AR265" i="5"/>
  <c r="AS265" i="5"/>
  <c r="AT265" i="5"/>
  <c r="AR266" i="5"/>
  <c r="AS266" i="5"/>
  <c r="AT266" i="5"/>
  <c r="AR267" i="5"/>
  <c r="AS267" i="5"/>
  <c r="AT267" i="5"/>
  <c r="AR268" i="5"/>
  <c r="AS268" i="5"/>
  <c r="AT268" i="5"/>
  <c r="AR269" i="5"/>
  <c r="AS269" i="5"/>
  <c r="AT269" i="5"/>
  <c r="AR270" i="5"/>
  <c r="AS270" i="5"/>
  <c r="AT270" i="5"/>
  <c r="AR271" i="5"/>
  <c r="AS271" i="5"/>
  <c r="AT271" i="5"/>
  <c r="AR272" i="5"/>
  <c r="AS272" i="5"/>
  <c r="AT272" i="5"/>
  <c r="AR273" i="5"/>
  <c r="AS273" i="5"/>
  <c r="AT273" i="5"/>
  <c r="AR274" i="5"/>
  <c r="AS274" i="5"/>
  <c r="AT274" i="5"/>
  <c r="AR275" i="5"/>
  <c r="AS275" i="5"/>
  <c r="AT275" i="5"/>
  <c r="AR276" i="5"/>
  <c r="AS276" i="5"/>
  <c r="AT276" i="5"/>
  <c r="AR277" i="5"/>
  <c r="AS277" i="5"/>
  <c r="AT277" i="5"/>
  <c r="AR278" i="5"/>
  <c r="AS278" i="5"/>
  <c r="AT278" i="5"/>
  <c r="AR279" i="5"/>
  <c r="AS279" i="5"/>
  <c r="AT279" i="5"/>
  <c r="AR280" i="5"/>
  <c r="AS280" i="5"/>
  <c r="AT280" i="5"/>
  <c r="AR281" i="5"/>
  <c r="AS281" i="5"/>
  <c r="AT281" i="5"/>
  <c r="AR282" i="5"/>
  <c r="AS282" i="5"/>
  <c r="AT282" i="5"/>
  <c r="AR283" i="5"/>
  <c r="AS283" i="5"/>
  <c r="AT283" i="5"/>
  <c r="AR284" i="5"/>
  <c r="AS284" i="5"/>
  <c r="AT284" i="5"/>
  <c r="AR285" i="5"/>
  <c r="AS285" i="5"/>
  <c r="AT285" i="5"/>
  <c r="AR286" i="5"/>
  <c r="AS286" i="5"/>
  <c r="AT286" i="5"/>
  <c r="AR287" i="5"/>
  <c r="AS287" i="5"/>
  <c r="AT287" i="5"/>
  <c r="AR288" i="5"/>
  <c r="AS288" i="5"/>
  <c r="AT288" i="5"/>
  <c r="AR289" i="5"/>
  <c r="AS289" i="5"/>
  <c r="AT289" i="5"/>
  <c r="AR290" i="5"/>
  <c r="AS290" i="5"/>
  <c r="AT290" i="5"/>
  <c r="AR291" i="5"/>
  <c r="AS291" i="5"/>
  <c r="AT291" i="5"/>
  <c r="AR292" i="5"/>
  <c r="AS292" i="5"/>
  <c r="AT292" i="5"/>
  <c r="AR293" i="5"/>
  <c r="AS293" i="5"/>
  <c r="AT293" i="5"/>
  <c r="AR294" i="5"/>
  <c r="AS294" i="5"/>
  <c r="AT294" i="5"/>
  <c r="AR295" i="5"/>
  <c r="AS295" i="5"/>
  <c r="AT295" i="5"/>
  <c r="AR296" i="5"/>
  <c r="AS296" i="5"/>
  <c r="AT296" i="5"/>
  <c r="AR297" i="5"/>
  <c r="AS297" i="5"/>
  <c r="AT297" i="5"/>
  <c r="AR298" i="5"/>
  <c r="AS298" i="5"/>
  <c r="AT298" i="5"/>
  <c r="AR299" i="5"/>
  <c r="AS299" i="5"/>
  <c r="AT299" i="5"/>
  <c r="AR300" i="5"/>
  <c r="AS300" i="5"/>
  <c r="AT300" i="5"/>
  <c r="AR301" i="5"/>
  <c r="AS301" i="5"/>
  <c r="AT301" i="5"/>
  <c r="AR302" i="5"/>
  <c r="AS302" i="5"/>
  <c r="AT302" i="5"/>
  <c r="AR303" i="5"/>
  <c r="AS303" i="5"/>
  <c r="AT303" i="5"/>
  <c r="AR304" i="5"/>
  <c r="AS304" i="5"/>
  <c r="AT304" i="5"/>
  <c r="AR305" i="5"/>
  <c r="AS305" i="5"/>
  <c r="AT305" i="5"/>
  <c r="AR306" i="5"/>
  <c r="AS306" i="5"/>
  <c r="AT306" i="5"/>
  <c r="AR307" i="5"/>
  <c r="AS307" i="5"/>
  <c r="AT307" i="5"/>
  <c r="AR308" i="5"/>
  <c r="AS308" i="5"/>
  <c r="AT308" i="5"/>
  <c r="AR309" i="5"/>
  <c r="AS309" i="5"/>
  <c r="AT309" i="5"/>
  <c r="AR310" i="5"/>
  <c r="AS310" i="5"/>
  <c r="AT310" i="5"/>
  <c r="AR311" i="5"/>
  <c r="AS311" i="5"/>
  <c r="AT311" i="5"/>
  <c r="AR312" i="5"/>
  <c r="AS312" i="5"/>
  <c r="AT312" i="5"/>
  <c r="AR313" i="5"/>
  <c r="AS313" i="5"/>
  <c r="AT313" i="5"/>
  <c r="AR314" i="5"/>
  <c r="AS314" i="5"/>
  <c r="AT314" i="5"/>
  <c r="AR315" i="5"/>
  <c r="AS315" i="5"/>
  <c r="AT315" i="5"/>
  <c r="AR316" i="5"/>
  <c r="AS316" i="5"/>
  <c r="AT316" i="5"/>
  <c r="AR317" i="5"/>
  <c r="AS317" i="5"/>
  <c r="AT317" i="5"/>
  <c r="AR318" i="5"/>
  <c r="AS318" i="5"/>
  <c r="AT318" i="5"/>
  <c r="AR319" i="5"/>
  <c r="AS319" i="5"/>
  <c r="AT319" i="5"/>
  <c r="AR320" i="5"/>
  <c r="AS320" i="5"/>
  <c r="AT320" i="5"/>
  <c r="AR321" i="5"/>
  <c r="AS321" i="5"/>
  <c r="AT321" i="5"/>
  <c r="AR322" i="5"/>
  <c r="AS322" i="5"/>
  <c r="AT322" i="5"/>
  <c r="AR323" i="5"/>
  <c r="AS323" i="5"/>
  <c r="AT323" i="5"/>
  <c r="AR324" i="5"/>
  <c r="AS324" i="5"/>
  <c r="AT324" i="5"/>
  <c r="AR325" i="5"/>
  <c r="AS325" i="5"/>
  <c r="AT325" i="5"/>
  <c r="AR326" i="5"/>
  <c r="AS326" i="5"/>
  <c r="AT326" i="5"/>
  <c r="AR327" i="5"/>
  <c r="AS327" i="5"/>
  <c r="AT327" i="5"/>
  <c r="AR328" i="5"/>
  <c r="AS328" i="5"/>
  <c r="AT328" i="5"/>
  <c r="AR329" i="5"/>
  <c r="AS329" i="5"/>
  <c r="AT329" i="5"/>
  <c r="AR330" i="5"/>
  <c r="AS330" i="5"/>
  <c r="AT330" i="5"/>
  <c r="AR331" i="5"/>
  <c r="AS331" i="5"/>
  <c r="AT331" i="5"/>
  <c r="AR332" i="5"/>
  <c r="AS332" i="5"/>
  <c r="AT332" i="5"/>
  <c r="AR333" i="5"/>
  <c r="AS333" i="5"/>
  <c r="AT333" i="5"/>
  <c r="AR334" i="5"/>
  <c r="AS334" i="5"/>
  <c r="AT334" i="5"/>
  <c r="AR335" i="5"/>
  <c r="AS335" i="5"/>
  <c r="AT335" i="5"/>
  <c r="AR336" i="5"/>
  <c r="AS336" i="5"/>
  <c r="AT336" i="5"/>
  <c r="AR337" i="5"/>
  <c r="AS337" i="5"/>
  <c r="AT337" i="5"/>
  <c r="AR338" i="5"/>
  <c r="AS338" i="5"/>
  <c r="AT338" i="5"/>
  <c r="AR339" i="5"/>
  <c r="AS339" i="5"/>
  <c r="AT339" i="5"/>
  <c r="AR340" i="5"/>
  <c r="AS340" i="5"/>
  <c r="AT340" i="5"/>
  <c r="AR341" i="5"/>
  <c r="AS341" i="5"/>
  <c r="AT341" i="5"/>
  <c r="AR342" i="5"/>
  <c r="AS342" i="5"/>
  <c r="AT342" i="5"/>
  <c r="AR343" i="5"/>
  <c r="AS343" i="5"/>
  <c r="AT343" i="5"/>
  <c r="AR344" i="5"/>
  <c r="AS344" i="5"/>
  <c r="AT344" i="5"/>
  <c r="AR345" i="5"/>
  <c r="AS345" i="5"/>
  <c r="AT345" i="5"/>
  <c r="AR346" i="5"/>
  <c r="AS346" i="5"/>
  <c r="AT346" i="5"/>
  <c r="AR347" i="5"/>
  <c r="AS347" i="5"/>
  <c r="AT347" i="5"/>
  <c r="AR348" i="5"/>
  <c r="AS348" i="5"/>
  <c r="AT348" i="5"/>
  <c r="AR349" i="5"/>
  <c r="AS349" i="5"/>
  <c r="AT349" i="5"/>
  <c r="AR350" i="5"/>
  <c r="AS350" i="5"/>
  <c r="AT350" i="5"/>
  <c r="AR351" i="5"/>
  <c r="AS351" i="5"/>
  <c r="AT351" i="5"/>
  <c r="AR352" i="5"/>
  <c r="AS352" i="5"/>
  <c r="AT352" i="5"/>
  <c r="AR353" i="5"/>
  <c r="AS353" i="5"/>
  <c r="AT353" i="5"/>
  <c r="AR354" i="5"/>
  <c r="AS354" i="5"/>
  <c r="AT354" i="5"/>
  <c r="AR355" i="5"/>
  <c r="AS355" i="5"/>
  <c r="AT355" i="5"/>
  <c r="AR356" i="5"/>
  <c r="AS356" i="5"/>
  <c r="AT356" i="5"/>
  <c r="AR357" i="5"/>
  <c r="AS357" i="5"/>
  <c r="AT357" i="5"/>
  <c r="AR358" i="5"/>
  <c r="AS358" i="5"/>
  <c r="AT358" i="5"/>
  <c r="AR359" i="5"/>
  <c r="AS359" i="5"/>
  <c r="AT359" i="5"/>
  <c r="AR360" i="5"/>
  <c r="AS360" i="5"/>
  <c r="AT360" i="5"/>
  <c r="AR361" i="5"/>
  <c r="AS361" i="5"/>
  <c r="AT361" i="5"/>
  <c r="AR362" i="5"/>
  <c r="AS362" i="5"/>
  <c r="AT362" i="5"/>
  <c r="AR363" i="5"/>
  <c r="AS363" i="5"/>
  <c r="AT363" i="5"/>
  <c r="AR364" i="5"/>
  <c r="AS364" i="5"/>
  <c r="AT364" i="5"/>
  <c r="AR365" i="5"/>
  <c r="AS365" i="5"/>
  <c r="AT365" i="5"/>
  <c r="AR366" i="5"/>
  <c r="AS366" i="5"/>
  <c r="AT366" i="5"/>
  <c r="AR367" i="5"/>
  <c r="AS367" i="5"/>
  <c r="AT367" i="5"/>
  <c r="AR368" i="5"/>
  <c r="AS368" i="5"/>
  <c r="AT368" i="5"/>
  <c r="AR369" i="5"/>
  <c r="AS369" i="5"/>
  <c r="AT369" i="5"/>
  <c r="AR370" i="5"/>
  <c r="AS370" i="5"/>
  <c r="AT370" i="5"/>
  <c r="AR371" i="5"/>
  <c r="AS371" i="5"/>
  <c r="AT371" i="5"/>
  <c r="AR372" i="5"/>
  <c r="AS372" i="5"/>
  <c r="AT372" i="5"/>
  <c r="AR373" i="5"/>
  <c r="AS373" i="5"/>
  <c r="AT373" i="5"/>
  <c r="AR374" i="5"/>
  <c r="AS374" i="5"/>
  <c r="AT374" i="5"/>
  <c r="AR375" i="5"/>
  <c r="AS375" i="5"/>
  <c r="AT375" i="5"/>
  <c r="AR376" i="5"/>
  <c r="AS376" i="5"/>
  <c r="AT376" i="5"/>
  <c r="AR377" i="5"/>
  <c r="AS377" i="5"/>
  <c r="AT377" i="5"/>
  <c r="AR378" i="5"/>
  <c r="AS378" i="5"/>
  <c r="AT378" i="5"/>
  <c r="AR379" i="5"/>
  <c r="AS379" i="5"/>
  <c r="AT379" i="5"/>
  <c r="AR380" i="5"/>
  <c r="AS380" i="5"/>
  <c r="AT380" i="5"/>
  <c r="AR381" i="5"/>
  <c r="AS381" i="5"/>
  <c r="AT381" i="5"/>
  <c r="AR382" i="5"/>
  <c r="AS382" i="5"/>
  <c r="AT382" i="5"/>
  <c r="AR383" i="5"/>
  <c r="AS383" i="5"/>
  <c r="AT383" i="5"/>
  <c r="AR384" i="5"/>
  <c r="AS384" i="5"/>
  <c r="AT384" i="5"/>
  <c r="AR385" i="5"/>
  <c r="AS385" i="5"/>
  <c r="AT385" i="5"/>
  <c r="AR386" i="5"/>
  <c r="AS386" i="5"/>
  <c r="AT386" i="5"/>
  <c r="AR387" i="5"/>
  <c r="AS387" i="5"/>
  <c r="AT387" i="5"/>
  <c r="AR388" i="5"/>
  <c r="AS388" i="5"/>
  <c r="AT388" i="5"/>
  <c r="AR389" i="5"/>
  <c r="AS389" i="5"/>
  <c r="AT389" i="5"/>
  <c r="AR390" i="5"/>
  <c r="AS390" i="5"/>
  <c r="AT390" i="5"/>
  <c r="AR391" i="5"/>
  <c r="AS391" i="5"/>
  <c r="AT391" i="5"/>
  <c r="AR392" i="5"/>
  <c r="AS392" i="5"/>
  <c r="AT392" i="5"/>
  <c r="AR393" i="5"/>
  <c r="AS393" i="5"/>
  <c r="AT393" i="5"/>
  <c r="AR394" i="5"/>
  <c r="AS394" i="5"/>
  <c r="AT394" i="5"/>
  <c r="AR395" i="5"/>
  <c r="AS395" i="5"/>
  <c r="AT395" i="5"/>
  <c r="AR396" i="5"/>
  <c r="AS396" i="5"/>
  <c r="AT396" i="5"/>
  <c r="AR397" i="5"/>
  <c r="AS397" i="5"/>
  <c r="AT397" i="5"/>
  <c r="AR398" i="5"/>
  <c r="AS398" i="5"/>
  <c r="AT398" i="5"/>
  <c r="AR399" i="5"/>
  <c r="AS399" i="5"/>
  <c r="AT399" i="5"/>
  <c r="AR400" i="5"/>
  <c r="AS400" i="5"/>
  <c r="AT400" i="5"/>
  <c r="AR401" i="5"/>
  <c r="AS401" i="5"/>
  <c r="AT401" i="5"/>
  <c r="AR402" i="5"/>
  <c r="AS402" i="5"/>
  <c r="AT402" i="5"/>
  <c r="AR403" i="5"/>
  <c r="AS403" i="5"/>
  <c r="AT403" i="5"/>
  <c r="AR404" i="5"/>
  <c r="AS404" i="5"/>
  <c r="AT404" i="5"/>
  <c r="AR405" i="5"/>
  <c r="AS405" i="5"/>
  <c r="AT405" i="5"/>
  <c r="AR406" i="5"/>
  <c r="AS406" i="5"/>
  <c r="AT406" i="5"/>
  <c r="AR407" i="5"/>
  <c r="AS407" i="5"/>
  <c r="AT407" i="5"/>
  <c r="AR408" i="5"/>
  <c r="AS408" i="5"/>
  <c r="AT408" i="5"/>
  <c r="AR409" i="5"/>
  <c r="AS409" i="5"/>
  <c r="AT409" i="5"/>
  <c r="AR410" i="5"/>
  <c r="AS410" i="5"/>
  <c r="AT410" i="5"/>
  <c r="AR411" i="5"/>
  <c r="AS411" i="5"/>
  <c r="AT411" i="5"/>
  <c r="AR412" i="5"/>
  <c r="AS412" i="5"/>
  <c r="AT412" i="5"/>
  <c r="AR413" i="5"/>
  <c r="AS413" i="5"/>
  <c r="AT413" i="5"/>
  <c r="AR414" i="5"/>
  <c r="AS414" i="5"/>
  <c r="AT414" i="5"/>
  <c r="AR415" i="5"/>
  <c r="AS415" i="5"/>
  <c r="AT415" i="5"/>
  <c r="AR416" i="5"/>
  <c r="AS416" i="5"/>
  <c r="AT416" i="5"/>
  <c r="AR417" i="5"/>
  <c r="AS417" i="5"/>
  <c r="AT417" i="5"/>
  <c r="AR418" i="5"/>
  <c r="AS418" i="5"/>
  <c r="AT418" i="5"/>
  <c r="AR419" i="5"/>
  <c r="AS419" i="5"/>
  <c r="AT419" i="5"/>
  <c r="AR420" i="5"/>
  <c r="AS420" i="5"/>
  <c r="AT420" i="5"/>
  <c r="AR421" i="5"/>
  <c r="AS421" i="5"/>
  <c r="AT421" i="5"/>
  <c r="AR422" i="5"/>
  <c r="AS422" i="5"/>
  <c r="AT422" i="5"/>
  <c r="AR423" i="5"/>
  <c r="AS423" i="5"/>
  <c r="AT423" i="5"/>
  <c r="AR424" i="5"/>
  <c r="AS424" i="5"/>
  <c r="AT424" i="5"/>
  <c r="AR425" i="5"/>
  <c r="AS425" i="5"/>
  <c r="AT425" i="5"/>
  <c r="AR426" i="5"/>
  <c r="AS426" i="5"/>
  <c r="AT426" i="5"/>
  <c r="AR427" i="5"/>
  <c r="AS427" i="5"/>
  <c r="AT427" i="5"/>
  <c r="AR428" i="5"/>
  <c r="AS428" i="5"/>
  <c r="AT428" i="5"/>
  <c r="AR429" i="5"/>
  <c r="AS429" i="5"/>
  <c r="AT429" i="5"/>
  <c r="AR430" i="5"/>
  <c r="AS430" i="5"/>
  <c r="AT430" i="5"/>
  <c r="AR431" i="5"/>
  <c r="AS431" i="5"/>
  <c r="AT431" i="5"/>
  <c r="AR432" i="5"/>
  <c r="AS432" i="5"/>
  <c r="AT432" i="5"/>
  <c r="AR433" i="5"/>
  <c r="AS433" i="5"/>
  <c r="AT433" i="5"/>
  <c r="AR434" i="5"/>
  <c r="AS434" i="5"/>
  <c r="AT434" i="5"/>
  <c r="AR435" i="5"/>
  <c r="AS435" i="5"/>
  <c r="AT435" i="5"/>
  <c r="AR436" i="5"/>
  <c r="AS436" i="5"/>
  <c r="AT436" i="5"/>
  <c r="AR437" i="5"/>
  <c r="AS437" i="5"/>
  <c r="AT437" i="5"/>
  <c r="AR438" i="5"/>
  <c r="AS438" i="5"/>
  <c r="AT438" i="5"/>
  <c r="AR439" i="5"/>
  <c r="AS439" i="5"/>
  <c r="AT439" i="5"/>
  <c r="AR440" i="5"/>
  <c r="AS440" i="5"/>
  <c r="AT440" i="5"/>
  <c r="AR441" i="5"/>
  <c r="AS441" i="5"/>
  <c r="AT441" i="5"/>
  <c r="AR442" i="5"/>
  <c r="AS442" i="5"/>
  <c r="AT442" i="5"/>
  <c r="AR443" i="5"/>
  <c r="AS443" i="5"/>
  <c r="AT443" i="5"/>
  <c r="AR444" i="5"/>
  <c r="AS444" i="5"/>
  <c r="AT444" i="5"/>
  <c r="AR445" i="5"/>
  <c r="AS445" i="5"/>
  <c r="AT445" i="5"/>
  <c r="AR446" i="5"/>
  <c r="AS446" i="5"/>
  <c r="AT446" i="5"/>
  <c r="AR447" i="5"/>
  <c r="AS447" i="5"/>
  <c r="AT447" i="5"/>
  <c r="AR448" i="5"/>
  <c r="AS448" i="5"/>
  <c r="AT448" i="5"/>
  <c r="AR449" i="5"/>
  <c r="AS449" i="5"/>
  <c r="AT449" i="5"/>
  <c r="AR450" i="5"/>
  <c r="AS450" i="5"/>
  <c r="AT450" i="5"/>
  <c r="AR451" i="5"/>
  <c r="AS451" i="5"/>
  <c r="AT451" i="5"/>
  <c r="AR452" i="5"/>
  <c r="AS452" i="5"/>
  <c r="AT452" i="5"/>
  <c r="AR453" i="5"/>
  <c r="AS453" i="5"/>
  <c r="AT453" i="5"/>
  <c r="AR454" i="5"/>
  <c r="AS454" i="5"/>
  <c r="AT454" i="5"/>
  <c r="AR455" i="5"/>
  <c r="AS455" i="5"/>
  <c r="AT455" i="5"/>
  <c r="AR456" i="5"/>
  <c r="AS456" i="5"/>
  <c r="AT456" i="5"/>
  <c r="AR457" i="5"/>
  <c r="AS457" i="5"/>
  <c r="AT457" i="5"/>
  <c r="AR458" i="5"/>
  <c r="AS458" i="5"/>
  <c r="AT458" i="5"/>
  <c r="AR459" i="5"/>
  <c r="AS459" i="5"/>
  <c r="AT459" i="5"/>
  <c r="AR460" i="5"/>
  <c r="AS460" i="5"/>
  <c r="AT460" i="5"/>
  <c r="AR461" i="5"/>
  <c r="AS461" i="5"/>
  <c r="AT461" i="5"/>
  <c r="AR462" i="5"/>
  <c r="AS462" i="5"/>
  <c r="AT462" i="5"/>
  <c r="AR463" i="5"/>
  <c r="AS463" i="5"/>
  <c r="AT463" i="5"/>
  <c r="AR464" i="5"/>
  <c r="AS464" i="5"/>
  <c r="AT464" i="5"/>
  <c r="AR465" i="5"/>
  <c r="AS465" i="5"/>
  <c r="AT465" i="5"/>
  <c r="AR466" i="5"/>
  <c r="AS466" i="5"/>
  <c r="AT466" i="5"/>
  <c r="AR467" i="5"/>
  <c r="AS467" i="5"/>
  <c r="AT467" i="5"/>
  <c r="AR468" i="5"/>
  <c r="AS468" i="5"/>
  <c r="AT468" i="5"/>
  <c r="AR469" i="5"/>
  <c r="AS469" i="5"/>
  <c r="AT469" i="5"/>
  <c r="AR470" i="5"/>
  <c r="AS470" i="5"/>
  <c r="AT470" i="5"/>
  <c r="AR471" i="5"/>
  <c r="AS471" i="5"/>
  <c r="AT471" i="5"/>
  <c r="AR472" i="5"/>
  <c r="AS472" i="5"/>
  <c r="AT472" i="5"/>
  <c r="AR473" i="5"/>
  <c r="AS473" i="5"/>
  <c r="AT473" i="5"/>
  <c r="AR474" i="5"/>
  <c r="AS474" i="5"/>
  <c r="AT474" i="5"/>
  <c r="AR475" i="5"/>
  <c r="AS475" i="5"/>
  <c r="AT475" i="5"/>
  <c r="AR476" i="5"/>
  <c r="AS476" i="5"/>
  <c r="AT476" i="5"/>
  <c r="AR477" i="5"/>
  <c r="AS477" i="5"/>
  <c r="AT477" i="5"/>
  <c r="AR478" i="5"/>
  <c r="AS478" i="5"/>
  <c r="AT478" i="5"/>
  <c r="AR479" i="5"/>
  <c r="AS479" i="5"/>
  <c r="AT479" i="5"/>
  <c r="AR480" i="5"/>
  <c r="AS480" i="5"/>
  <c r="AT480" i="5"/>
  <c r="AR481" i="5"/>
  <c r="AS481" i="5"/>
  <c r="AT481" i="5"/>
  <c r="AR482" i="5"/>
  <c r="AS482" i="5"/>
  <c r="AT482" i="5"/>
  <c r="AR483" i="5"/>
  <c r="AS483" i="5"/>
  <c r="AT483" i="5"/>
  <c r="AR484" i="5"/>
  <c r="AS484" i="5"/>
  <c r="AT484" i="5"/>
  <c r="AR485" i="5"/>
  <c r="AS485" i="5"/>
  <c r="AT485" i="5"/>
  <c r="AR486" i="5"/>
  <c r="AS486" i="5"/>
  <c r="AT486" i="5"/>
  <c r="AR487" i="5"/>
  <c r="AS487" i="5"/>
  <c r="AT487" i="5"/>
  <c r="AR488" i="5"/>
  <c r="AS488" i="5"/>
  <c r="AT488" i="5"/>
  <c r="AR489" i="5"/>
  <c r="AS489" i="5"/>
  <c r="AT489" i="5"/>
  <c r="AR490" i="5"/>
  <c r="AS490" i="5"/>
  <c r="AT490" i="5"/>
  <c r="AR491" i="5"/>
  <c r="AS491" i="5"/>
  <c r="AT491" i="5"/>
  <c r="AR492" i="5"/>
  <c r="AS492" i="5"/>
  <c r="AT492" i="5"/>
  <c r="AR493" i="5"/>
  <c r="AS493" i="5"/>
  <c r="AT493" i="5"/>
  <c r="AR494" i="5"/>
  <c r="AS494" i="5"/>
  <c r="AT494" i="5"/>
  <c r="AR495" i="5"/>
  <c r="AS495" i="5"/>
  <c r="AT495" i="5"/>
  <c r="AR496" i="5"/>
  <c r="AS496" i="5"/>
  <c r="AT496" i="5"/>
  <c r="AR497" i="5"/>
  <c r="AS497" i="5"/>
  <c r="AT497" i="5"/>
  <c r="AR498" i="5"/>
  <c r="AS498" i="5"/>
  <c r="AT498" i="5"/>
  <c r="AR499" i="5"/>
  <c r="AS499" i="5"/>
  <c r="AT499" i="5"/>
  <c r="AR500" i="5"/>
  <c r="AS500" i="5"/>
  <c r="AT500" i="5"/>
  <c r="AR501" i="5"/>
  <c r="AS501" i="5"/>
  <c r="AT501" i="5"/>
  <c r="AR502" i="5"/>
  <c r="AS502" i="5"/>
  <c r="AT502" i="5"/>
  <c r="AR503" i="5"/>
  <c r="AS503" i="5"/>
  <c r="AT503" i="5"/>
  <c r="AR504" i="5"/>
  <c r="AS504" i="5"/>
  <c r="AT504" i="5"/>
  <c r="AR505" i="5"/>
  <c r="AS505" i="5"/>
  <c r="AT505" i="5"/>
  <c r="AR506" i="5"/>
  <c r="AS506" i="5"/>
  <c r="AT506" i="5"/>
  <c r="AR507" i="5"/>
  <c r="AS507" i="5"/>
  <c r="AT507" i="5"/>
  <c r="AR508" i="5"/>
  <c r="AS508" i="5"/>
  <c r="AT508" i="5"/>
  <c r="AR509" i="5"/>
  <c r="AS509" i="5"/>
  <c r="AT509" i="5"/>
  <c r="AR510" i="5"/>
  <c r="AS510" i="5"/>
  <c r="AT510" i="5"/>
  <c r="AR511" i="5"/>
  <c r="AS511" i="5"/>
  <c r="AT511" i="5"/>
  <c r="AR512" i="5"/>
  <c r="AS512" i="5"/>
  <c r="AT512" i="5"/>
  <c r="AR513" i="5"/>
  <c r="AS513" i="5"/>
  <c r="AT513" i="5"/>
  <c r="AR514" i="5"/>
  <c r="AS514" i="5"/>
  <c r="AT514" i="5"/>
  <c r="AR515" i="5"/>
  <c r="AS515" i="5"/>
  <c r="AT515" i="5"/>
  <c r="AR516" i="5"/>
  <c r="AS516" i="5"/>
  <c r="AT516" i="5"/>
  <c r="AR517" i="5"/>
  <c r="AS517" i="5"/>
  <c r="AT517" i="5"/>
  <c r="AR518" i="5"/>
  <c r="AS518" i="5"/>
  <c r="AT518" i="5"/>
  <c r="AR519" i="5"/>
  <c r="AS519" i="5"/>
  <c r="AT519" i="5"/>
  <c r="AR520" i="5"/>
  <c r="AS520" i="5"/>
  <c r="AT520" i="5"/>
  <c r="AR521" i="5"/>
  <c r="AS521" i="5"/>
  <c r="AT521" i="5"/>
  <c r="AR522" i="5"/>
  <c r="AS522" i="5"/>
  <c r="AT522" i="5"/>
  <c r="AR523" i="5"/>
  <c r="AS523" i="5"/>
  <c r="AT523" i="5"/>
  <c r="AR524" i="5"/>
  <c r="AS524" i="5"/>
  <c r="AT524" i="5"/>
  <c r="AR525" i="5"/>
  <c r="AS525" i="5"/>
  <c r="AT525" i="5"/>
  <c r="AR526" i="5"/>
  <c r="AS526" i="5"/>
  <c r="AT526" i="5"/>
  <c r="AR527" i="5"/>
  <c r="AS527" i="5"/>
  <c r="AT527" i="5"/>
  <c r="AR528" i="5"/>
  <c r="AS528" i="5"/>
  <c r="AT528" i="5"/>
  <c r="AR529" i="5"/>
  <c r="AS529" i="5"/>
  <c r="AT529" i="5"/>
  <c r="AR530" i="5"/>
  <c r="AS530" i="5"/>
  <c r="AT530" i="5"/>
  <c r="AR531" i="5"/>
  <c r="AS531" i="5"/>
  <c r="AT531" i="5"/>
  <c r="AR532" i="5"/>
  <c r="AS532" i="5"/>
  <c r="AT532" i="5"/>
  <c r="AR533" i="5"/>
  <c r="AS533" i="5"/>
  <c r="AT533" i="5"/>
  <c r="AR534" i="5"/>
  <c r="AS534" i="5"/>
  <c r="AT534" i="5"/>
  <c r="AR535" i="5"/>
  <c r="AS535" i="5"/>
  <c r="AT535" i="5"/>
  <c r="AR536" i="5"/>
  <c r="AS536" i="5"/>
  <c r="AT536" i="5"/>
  <c r="AR537" i="5"/>
  <c r="AS537" i="5"/>
  <c r="AT537" i="5"/>
  <c r="AR538" i="5"/>
  <c r="AS538" i="5"/>
  <c r="AT538" i="5"/>
  <c r="AR539" i="5"/>
  <c r="AS539" i="5"/>
  <c r="AT539" i="5"/>
  <c r="AR540" i="5"/>
  <c r="AS540" i="5"/>
  <c r="AT540" i="5"/>
  <c r="AR541" i="5"/>
  <c r="AS541" i="5"/>
  <c r="AT541" i="5"/>
  <c r="AR542" i="5"/>
  <c r="AS542" i="5"/>
  <c r="AT542" i="5"/>
  <c r="AR543" i="5"/>
  <c r="AS543" i="5"/>
  <c r="AT543" i="5"/>
  <c r="AR544" i="5"/>
  <c r="AS544" i="5"/>
  <c r="AT544" i="5"/>
  <c r="AR545" i="5"/>
  <c r="AS545" i="5"/>
  <c r="AT545" i="5"/>
  <c r="AR546" i="5"/>
  <c r="AS546" i="5"/>
  <c r="AT546" i="5"/>
  <c r="AR547" i="5"/>
  <c r="AS547" i="5"/>
  <c r="AT547" i="5"/>
  <c r="AR548" i="5"/>
  <c r="AS548" i="5"/>
  <c r="AT548" i="5"/>
  <c r="AR549" i="5"/>
  <c r="AS549" i="5"/>
  <c r="AT549" i="5"/>
  <c r="AR550" i="5"/>
  <c r="AS550" i="5"/>
  <c r="AT550" i="5"/>
  <c r="AR551" i="5"/>
  <c r="AS551" i="5"/>
  <c r="AT551" i="5"/>
  <c r="AR552" i="5"/>
  <c r="AS552" i="5"/>
  <c r="AT552" i="5"/>
  <c r="AR553" i="5"/>
  <c r="AS553" i="5"/>
  <c r="AT553" i="5"/>
  <c r="AR554" i="5"/>
  <c r="AS554" i="5"/>
  <c r="AT554" i="5"/>
  <c r="AR555" i="5"/>
  <c r="AS555" i="5"/>
  <c r="AT555" i="5"/>
  <c r="AR556" i="5"/>
  <c r="AS556" i="5"/>
  <c r="AT556" i="5"/>
  <c r="AR557" i="5"/>
  <c r="AS557" i="5"/>
  <c r="AT557" i="5"/>
  <c r="AR558" i="5"/>
  <c r="AS558" i="5"/>
  <c r="AT558" i="5"/>
  <c r="AR559" i="5"/>
  <c r="AS559" i="5"/>
  <c r="AT559" i="5"/>
  <c r="AR560" i="5"/>
  <c r="AS560" i="5"/>
  <c r="AT560" i="5"/>
  <c r="AR561" i="5"/>
  <c r="AS561" i="5"/>
  <c r="AT561" i="5"/>
  <c r="AR562" i="5"/>
  <c r="AS562" i="5"/>
  <c r="AT562" i="5"/>
  <c r="AR563" i="5"/>
  <c r="AS563" i="5"/>
  <c r="AT563" i="5"/>
  <c r="AR564" i="5"/>
  <c r="AS564" i="5"/>
  <c r="AT564" i="5"/>
  <c r="AR565" i="5"/>
  <c r="AS565" i="5"/>
  <c r="AT565" i="5"/>
  <c r="AR566" i="5"/>
  <c r="AS566" i="5"/>
  <c r="AT566" i="5"/>
  <c r="AR567" i="5"/>
  <c r="AS567" i="5"/>
  <c r="AT567" i="5"/>
  <c r="AR568" i="5"/>
  <c r="AS568" i="5"/>
  <c r="AT568" i="5"/>
  <c r="AR569" i="5"/>
  <c r="AS569" i="5"/>
  <c r="AT569" i="5"/>
  <c r="AR570" i="5"/>
  <c r="AS570" i="5"/>
  <c r="AT570" i="5"/>
  <c r="AR571" i="5"/>
  <c r="AS571" i="5"/>
  <c r="AT571" i="5"/>
  <c r="AR572" i="5"/>
  <c r="AS572" i="5"/>
  <c r="AT572" i="5"/>
  <c r="AR573" i="5"/>
  <c r="AS573" i="5"/>
  <c r="AT573" i="5"/>
  <c r="AR574" i="5"/>
  <c r="AS574" i="5"/>
  <c r="AT574" i="5"/>
  <c r="AR575" i="5"/>
  <c r="AS575" i="5"/>
  <c r="AT575" i="5"/>
  <c r="AR576" i="5"/>
  <c r="AS576" i="5"/>
  <c r="AT576" i="5"/>
  <c r="AR577" i="5"/>
  <c r="AS577" i="5"/>
  <c r="AT577" i="5"/>
  <c r="AR578" i="5"/>
  <c r="AS578" i="5"/>
  <c r="AT578" i="5"/>
  <c r="AR579" i="5"/>
  <c r="AS579" i="5"/>
  <c r="AT579" i="5"/>
  <c r="AR580" i="5"/>
  <c r="AS580" i="5"/>
  <c r="AT580" i="5"/>
  <c r="AR581" i="5"/>
  <c r="AS581" i="5"/>
  <c r="AT581" i="5"/>
  <c r="AR582" i="5"/>
  <c r="AS582" i="5"/>
  <c r="AT582" i="5"/>
  <c r="AR583" i="5"/>
  <c r="AS583" i="5"/>
  <c r="AT583" i="5"/>
  <c r="AR584" i="5"/>
  <c r="AS584" i="5"/>
  <c r="AT584" i="5"/>
  <c r="AR585" i="5"/>
  <c r="AS585" i="5"/>
  <c r="AT585" i="5"/>
  <c r="AR586" i="5"/>
  <c r="AS586" i="5"/>
  <c r="AT586" i="5"/>
  <c r="AR587" i="5"/>
  <c r="AS587" i="5"/>
  <c r="AT587" i="5"/>
  <c r="AR588" i="5"/>
  <c r="AS588" i="5"/>
  <c r="AT588" i="5"/>
  <c r="AR589" i="5"/>
  <c r="AS589" i="5"/>
  <c r="AT589" i="5"/>
  <c r="AR590" i="5"/>
  <c r="AS590" i="5"/>
  <c r="AT590" i="5"/>
  <c r="AR591" i="5"/>
  <c r="AS591" i="5"/>
  <c r="AT591" i="5"/>
  <c r="AR592" i="5"/>
  <c r="AS592" i="5"/>
  <c r="AT592" i="5"/>
  <c r="AR593" i="5"/>
  <c r="AS593" i="5"/>
  <c r="AT593" i="5"/>
  <c r="AR594" i="5"/>
  <c r="AS594" i="5"/>
  <c r="AT594" i="5"/>
  <c r="AR595" i="5"/>
  <c r="AS595" i="5"/>
  <c r="AT595" i="5"/>
  <c r="AR596" i="5"/>
  <c r="AS596" i="5"/>
  <c r="AT596" i="5"/>
  <c r="AR597" i="5"/>
  <c r="AS597" i="5"/>
  <c r="AT597" i="5"/>
  <c r="AR598" i="5"/>
  <c r="AS598" i="5"/>
  <c r="AT598" i="5"/>
  <c r="AR599" i="5"/>
  <c r="AS599" i="5"/>
  <c r="AT599" i="5"/>
  <c r="AR600" i="5"/>
  <c r="AS600" i="5"/>
  <c r="AT600" i="5"/>
  <c r="AR601" i="5"/>
  <c r="AS601" i="5"/>
  <c r="AT601" i="5"/>
  <c r="AR602" i="5"/>
  <c r="AS602" i="5"/>
  <c r="AT602" i="5"/>
  <c r="AR603" i="5"/>
  <c r="AS603" i="5"/>
  <c r="AT603" i="5"/>
  <c r="AR604" i="5"/>
  <c r="AS604" i="5"/>
  <c r="AT604" i="5"/>
  <c r="AR605" i="5"/>
  <c r="AS605" i="5"/>
  <c r="AT605" i="5"/>
  <c r="AR606" i="5"/>
  <c r="AS606" i="5"/>
  <c r="AT606" i="5"/>
  <c r="AR607" i="5"/>
  <c r="AS607" i="5"/>
  <c r="AT607" i="5"/>
  <c r="AR608" i="5"/>
  <c r="AS608" i="5"/>
  <c r="AT608" i="5"/>
  <c r="AR609" i="5"/>
  <c r="AS609" i="5"/>
  <c r="AT609" i="5"/>
  <c r="AR610" i="5"/>
  <c r="AS610" i="5"/>
  <c r="AT610" i="5"/>
  <c r="AR611" i="5"/>
  <c r="AS611" i="5"/>
  <c r="AT611" i="5"/>
  <c r="AR612" i="5"/>
  <c r="AS612" i="5"/>
  <c r="AT612" i="5"/>
  <c r="AR613" i="5"/>
  <c r="AS613" i="5"/>
  <c r="AT613" i="5"/>
  <c r="AR614" i="5"/>
  <c r="AS614" i="5"/>
  <c r="AT614" i="5"/>
  <c r="AR615" i="5"/>
  <c r="AS615" i="5"/>
  <c r="AT615" i="5"/>
  <c r="AR616" i="5"/>
  <c r="AS616" i="5"/>
  <c r="AT616" i="5"/>
  <c r="AR617" i="5"/>
  <c r="AS617" i="5"/>
  <c r="AT617" i="5"/>
  <c r="AR618" i="5"/>
  <c r="AS618" i="5"/>
  <c r="AT618" i="5"/>
  <c r="AR619" i="5"/>
  <c r="AS619" i="5"/>
  <c r="AT619" i="5"/>
  <c r="AR620" i="5"/>
  <c r="AS620" i="5"/>
  <c r="AT620" i="5"/>
  <c r="AR621" i="5"/>
  <c r="AS621" i="5"/>
  <c r="AT621" i="5"/>
  <c r="AR622" i="5"/>
  <c r="AS622" i="5"/>
  <c r="AT622" i="5"/>
  <c r="AR623" i="5"/>
  <c r="AS623" i="5"/>
  <c r="AT623" i="5"/>
  <c r="AR624" i="5"/>
  <c r="AS624" i="5"/>
  <c r="AT624" i="5"/>
  <c r="AR625" i="5"/>
  <c r="AS625" i="5"/>
  <c r="AT625" i="5"/>
  <c r="AR626" i="5"/>
  <c r="AS626" i="5"/>
  <c r="AT626" i="5"/>
  <c r="AR627" i="5"/>
  <c r="AS627" i="5"/>
  <c r="AT627" i="5"/>
  <c r="AR628" i="5"/>
  <c r="AS628" i="5"/>
  <c r="AT628" i="5"/>
  <c r="AR629" i="5"/>
  <c r="AS629" i="5"/>
  <c r="AT629" i="5"/>
  <c r="AR630" i="5"/>
  <c r="AS630" i="5"/>
  <c r="AT630" i="5"/>
  <c r="AR631" i="5"/>
  <c r="AS631" i="5"/>
  <c r="AT631" i="5"/>
  <c r="AR632" i="5"/>
  <c r="AS632" i="5"/>
  <c r="AT632" i="5"/>
  <c r="AR633" i="5"/>
  <c r="AS633" i="5"/>
  <c r="AT633" i="5"/>
  <c r="AR634" i="5"/>
  <c r="AS634" i="5"/>
  <c r="AT634" i="5"/>
  <c r="AR635" i="5"/>
  <c r="AS635" i="5"/>
  <c r="AT635" i="5"/>
  <c r="AR636" i="5"/>
  <c r="AS636" i="5"/>
  <c r="AT636" i="5"/>
  <c r="AR637" i="5"/>
  <c r="AS637" i="5"/>
  <c r="AT637" i="5"/>
  <c r="AR638" i="5"/>
  <c r="AS638" i="5"/>
  <c r="AT638" i="5"/>
  <c r="AR639" i="5"/>
  <c r="AS639" i="5"/>
  <c r="AT639" i="5"/>
  <c r="AR640" i="5"/>
  <c r="AS640" i="5"/>
  <c r="AT640" i="5"/>
  <c r="AR641" i="5"/>
  <c r="AS641" i="5"/>
  <c r="AT641" i="5"/>
  <c r="AR642" i="5"/>
  <c r="AS642" i="5"/>
  <c r="AT642" i="5"/>
  <c r="AR643" i="5"/>
  <c r="AS643" i="5"/>
  <c r="AT643" i="5"/>
  <c r="AR644" i="5"/>
  <c r="AS644" i="5"/>
  <c r="AT644" i="5"/>
  <c r="AR645" i="5"/>
  <c r="AS645" i="5"/>
  <c r="AT645" i="5"/>
  <c r="AR646" i="5"/>
  <c r="AS646" i="5"/>
  <c r="AT646" i="5"/>
  <c r="AR647" i="5"/>
  <c r="AS647" i="5"/>
  <c r="AT647" i="5"/>
  <c r="AR648" i="5"/>
  <c r="AS648" i="5"/>
  <c r="AT648" i="5"/>
  <c r="AR649" i="5"/>
  <c r="AS649" i="5"/>
  <c r="AT649" i="5"/>
  <c r="AR650" i="5"/>
  <c r="AS650" i="5"/>
  <c r="AT650" i="5"/>
  <c r="AR651" i="5"/>
  <c r="AS651" i="5"/>
  <c r="AT651" i="5"/>
  <c r="AR652" i="5"/>
  <c r="AS652" i="5"/>
  <c r="AT652" i="5"/>
  <c r="AR653" i="5"/>
  <c r="AS653" i="5"/>
  <c r="AT653" i="5"/>
  <c r="AR654" i="5"/>
  <c r="AS654" i="5"/>
  <c r="AT654" i="5"/>
  <c r="AR655" i="5"/>
  <c r="AS655" i="5"/>
  <c r="AT655" i="5"/>
  <c r="AR656" i="5"/>
  <c r="AS656" i="5"/>
  <c r="AT656" i="5"/>
  <c r="AR657" i="5"/>
  <c r="AS657" i="5"/>
  <c r="AT657" i="5"/>
  <c r="AR658" i="5"/>
  <c r="AS658" i="5"/>
  <c r="AT658" i="5"/>
  <c r="AR659" i="5"/>
  <c r="AS659" i="5"/>
  <c r="AT659" i="5"/>
  <c r="AR660" i="5"/>
  <c r="AS660" i="5"/>
  <c r="AT660" i="5"/>
  <c r="AR661" i="5"/>
  <c r="AS661" i="5"/>
  <c r="AT661" i="5"/>
  <c r="AR662" i="5"/>
  <c r="AS662" i="5"/>
  <c r="AT662" i="5"/>
  <c r="AR663" i="5"/>
  <c r="AS663" i="5"/>
  <c r="AT663" i="5"/>
  <c r="AR664" i="5"/>
  <c r="AS664" i="5"/>
  <c r="AT664" i="5"/>
  <c r="AR665" i="5"/>
  <c r="AS665" i="5"/>
  <c r="AT665" i="5"/>
  <c r="AR666" i="5"/>
  <c r="AS666" i="5"/>
  <c r="AT666" i="5"/>
  <c r="AR667" i="5"/>
  <c r="AS667" i="5"/>
  <c r="AT667" i="5"/>
  <c r="AR668" i="5"/>
  <c r="AS668" i="5"/>
  <c r="AT668" i="5"/>
  <c r="AR669" i="5"/>
  <c r="AS669" i="5"/>
  <c r="AT669" i="5"/>
  <c r="AR670" i="5"/>
  <c r="AS670" i="5"/>
  <c r="AT670" i="5"/>
  <c r="AR671" i="5"/>
  <c r="AS671" i="5"/>
  <c r="AT671" i="5"/>
  <c r="AR672" i="5"/>
  <c r="AS672" i="5"/>
  <c r="AT672" i="5"/>
  <c r="AR673" i="5"/>
  <c r="AS673" i="5"/>
  <c r="AT673" i="5"/>
  <c r="AR674" i="5"/>
  <c r="AS674" i="5"/>
  <c r="AT674" i="5"/>
  <c r="AR675" i="5"/>
  <c r="AS675" i="5"/>
  <c r="AT675" i="5"/>
  <c r="AR676" i="5"/>
  <c r="AS676" i="5"/>
  <c r="AT676" i="5"/>
  <c r="AR677" i="5"/>
  <c r="AS677" i="5"/>
  <c r="AT677" i="5"/>
  <c r="AR678" i="5"/>
  <c r="AS678" i="5"/>
  <c r="AT678" i="5"/>
  <c r="AR679" i="5"/>
  <c r="AS679" i="5"/>
  <c r="AT679" i="5"/>
  <c r="AR680" i="5"/>
  <c r="AS680" i="5"/>
  <c r="AT680" i="5"/>
  <c r="AR681" i="5"/>
  <c r="AS681" i="5"/>
  <c r="AT681" i="5"/>
  <c r="AR682" i="5"/>
  <c r="AS682" i="5"/>
  <c r="AT682" i="5"/>
  <c r="AR683" i="5"/>
  <c r="AS683" i="5"/>
  <c r="AT683" i="5"/>
  <c r="AR684" i="5"/>
  <c r="AS684" i="5"/>
  <c r="AT684" i="5"/>
  <c r="AR685" i="5"/>
  <c r="AS685" i="5"/>
  <c r="AT685" i="5"/>
  <c r="AR686" i="5"/>
  <c r="AS686" i="5"/>
  <c r="AT686" i="5"/>
  <c r="AR687" i="5"/>
  <c r="AS687" i="5"/>
  <c r="AT687" i="5"/>
  <c r="AR688" i="5"/>
  <c r="AS688" i="5"/>
  <c r="AT688" i="5"/>
  <c r="AR689" i="5"/>
  <c r="AS689" i="5"/>
  <c r="AT689" i="5"/>
  <c r="AR690" i="5"/>
  <c r="AS690" i="5"/>
  <c r="AT690" i="5"/>
  <c r="AR691" i="5"/>
  <c r="AS691" i="5"/>
  <c r="AT691" i="5"/>
  <c r="AR692" i="5"/>
  <c r="AS692" i="5"/>
  <c r="AT692" i="5"/>
  <c r="AR693" i="5"/>
  <c r="AS693" i="5"/>
  <c r="AT693" i="5"/>
  <c r="AR694" i="5"/>
  <c r="AS694" i="5"/>
  <c r="AT694" i="5"/>
  <c r="AR695" i="5"/>
  <c r="AS695" i="5"/>
  <c r="AT695" i="5"/>
  <c r="AR696" i="5"/>
  <c r="AS696" i="5"/>
  <c r="AT696" i="5"/>
  <c r="AR697" i="5"/>
  <c r="AS697" i="5"/>
  <c r="AT697" i="5"/>
  <c r="AR698" i="5"/>
  <c r="AS698" i="5"/>
  <c r="AT698" i="5"/>
  <c r="AR699" i="5"/>
  <c r="AS699" i="5"/>
  <c r="AT699" i="5"/>
  <c r="AR700" i="5"/>
  <c r="AS700" i="5"/>
  <c r="AT700" i="5"/>
  <c r="AR701" i="5"/>
  <c r="AS701" i="5"/>
  <c r="AT701" i="5"/>
  <c r="AR702" i="5"/>
  <c r="AS702" i="5"/>
  <c r="AT702" i="5"/>
  <c r="AR703" i="5"/>
  <c r="AS703" i="5"/>
  <c r="AT703" i="5"/>
  <c r="AR704" i="5"/>
  <c r="AS704" i="5"/>
  <c r="AT704" i="5"/>
  <c r="AR705" i="5"/>
  <c r="AS705" i="5"/>
  <c r="AT705" i="5"/>
  <c r="AR706" i="5"/>
  <c r="AS706" i="5"/>
  <c r="AT706" i="5"/>
  <c r="AR707" i="5"/>
  <c r="AS707" i="5"/>
  <c r="AT707" i="5"/>
  <c r="AR708" i="5"/>
  <c r="AS708" i="5"/>
  <c r="AT708" i="5"/>
  <c r="AR709" i="5"/>
  <c r="AS709" i="5"/>
  <c r="AT709" i="5"/>
  <c r="AR710" i="5"/>
  <c r="AS710" i="5"/>
  <c r="AT710" i="5"/>
  <c r="AR711" i="5"/>
  <c r="AS711" i="5"/>
  <c r="AT711" i="5"/>
  <c r="AR712" i="5"/>
  <c r="AS712" i="5"/>
  <c r="AT712" i="5"/>
  <c r="AR713" i="5"/>
  <c r="AS713" i="5"/>
  <c r="AT713" i="5"/>
  <c r="AR714" i="5"/>
  <c r="AS714" i="5"/>
  <c r="AT714" i="5"/>
  <c r="AR715" i="5"/>
  <c r="AS715" i="5"/>
  <c r="AT715" i="5"/>
  <c r="AR716" i="5"/>
  <c r="AS716" i="5"/>
  <c r="AT716" i="5"/>
  <c r="AR717" i="5"/>
  <c r="AS717" i="5"/>
  <c r="AT717" i="5"/>
  <c r="AR718" i="5"/>
  <c r="AS718" i="5"/>
  <c r="AT718" i="5"/>
  <c r="AR719" i="5"/>
  <c r="AS719" i="5"/>
  <c r="AT719" i="5"/>
  <c r="AR720" i="5"/>
  <c r="AS720" i="5"/>
  <c r="AT720" i="5"/>
  <c r="AR721" i="5"/>
  <c r="AS721" i="5"/>
  <c r="AT721" i="5"/>
  <c r="AR722" i="5"/>
  <c r="AS722" i="5"/>
  <c r="AT722" i="5"/>
  <c r="AR723" i="5"/>
  <c r="AS723" i="5"/>
  <c r="AT723" i="5"/>
  <c r="AR724" i="5"/>
  <c r="AS724" i="5"/>
  <c r="AT724" i="5"/>
  <c r="AR725" i="5"/>
  <c r="AS725" i="5"/>
  <c r="AT725" i="5"/>
  <c r="AR726" i="5"/>
  <c r="AS726" i="5"/>
  <c r="AT726" i="5"/>
  <c r="AR727" i="5"/>
  <c r="AS727" i="5"/>
  <c r="AT727" i="5"/>
  <c r="AR728" i="5"/>
  <c r="AS728" i="5"/>
  <c r="AT728" i="5"/>
  <c r="AR729" i="5"/>
  <c r="AS729" i="5"/>
  <c r="AT729" i="5"/>
  <c r="AR730" i="5"/>
  <c r="AS730" i="5"/>
  <c r="AT730" i="5"/>
  <c r="AR731" i="5"/>
  <c r="AS731" i="5"/>
  <c r="AT731" i="5"/>
  <c r="AR732" i="5"/>
  <c r="AS732" i="5"/>
  <c r="AT732" i="5"/>
  <c r="AR733" i="5"/>
  <c r="AS733" i="5"/>
  <c r="AT733" i="5"/>
  <c r="AR734" i="5"/>
  <c r="AS734" i="5"/>
  <c r="AT734" i="5"/>
  <c r="AR735" i="5"/>
  <c r="AS735" i="5"/>
  <c r="AT735" i="5"/>
  <c r="AR736" i="5"/>
  <c r="AS736" i="5"/>
  <c r="AT736" i="5"/>
  <c r="AR737" i="5"/>
  <c r="AS737" i="5"/>
  <c r="AT737" i="5"/>
  <c r="AR738" i="5"/>
  <c r="AS738" i="5"/>
  <c r="AT738" i="5"/>
  <c r="AR739" i="5"/>
  <c r="AS739" i="5"/>
  <c r="AT739" i="5"/>
  <c r="AR740" i="5"/>
  <c r="AS740" i="5"/>
  <c r="AT740" i="5"/>
  <c r="AR741" i="5"/>
  <c r="AS741" i="5"/>
  <c r="AT741" i="5"/>
  <c r="AR742" i="5"/>
  <c r="AS742" i="5"/>
  <c r="AT742" i="5"/>
  <c r="AR743" i="5"/>
  <c r="AS743" i="5"/>
  <c r="AT743" i="5"/>
  <c r="AR744" i="5"/>
  <c r="AS744" i="5"/>
  <c r="AT744" i="5"/>
  <c r="AR745" i="5"/>
  <c r="AS745" i="5"/>
  <c r="AT745" i="5"/>
  <c r="AR746" i="5"/>
  <c r="AS746" i="5"/>
  <c r="AT746" i="5"/>
  <c r="AR747" i="5"/>
  <c r="AS747" i="5"/>
  <c r="AT747" i="5"/>
  <c r="AR748" i="5"/>
  <c r="AS748" i="5"/>
  <c r="AT748" i="5"/>
  <c r="AR749" i="5"/>
  <c r="AS749" i="5"/>
  <c r="AT749" i="5"/>
  <c r="AR750" i="5"/>
  <c r="AS750" i="5"/>
  <c r="AT750" i="5"/>
  <c r="AR751" i="5"/>
  <c r="AS751" i="5"/>
  <c r="AT751" i="5"/>
  <c r="AR752" i="5"/>
  <c r="AS752" i="5"/>
  <c r="AT752" i="5"/>
  <c r="AR753" i="5"/>
  <c r="AS753" i="5"/>
  <c r="AT753" i="5"/>
  <c r="AR754" i="5"/>
  <c r="AS754" i="5"/>
  <c r="AT754" i="5"/>
  <c r="AR755" i="5"/>
  <c r="AS755" i="5"/>
  <c r="AT755" i="5"/>
  <c r="AR756" i="5"/>
  <c r="AS756" i="5"/>
  <c r="AT756" i="5"/>
  <c r="AR757" i="5"/>
  <c r="AS757" i="5"/>
  <c r="AT757" i="5"/>
  <c r="AR758" i="5"/>
  <c r="AS758" i="5"/>
  <c r="AT758" i="5"/>
  <c r="AR759" i="5"/>
  <c r="AS759" i="5"/>
  <c r="AT759" i="5"/>
  <c r="AR760" i="5"/>
  <c r="AS760" i="5"/>
  <c r="AT760" i="5"/>
  <c r="AR761" i="5"/>
  <c r="AS761" i="5"/>
  <c r="AT761" i="5"/>
  <c r="AR762" i="5"/>
  <c r="AS762" i="5"/>
  <c r="AT762" i="5"/>
  <c r="AR763" i="5"/>
  <c r="AS763" i="5"/>
  <c r="AT763" i="5"/>
  <c r="AR764" i="5"/>
  <c r="AS764" i="5"/>
  <c r="AT764" i="5"/>
  <c r="AR765" i="5"/>
  <c r="AS765" i="5"/>
  <c r="AT765" i="5"/>
  <c r="AR766" i="5"/>
  <c r="AS766" i="5"/>
  <c r="AT766" i="5"/>
  <c r="AR767" i="5"/>
  <c r="AS767" i="5"/>
  <c r="AT767" i="5"/>
  <c r="AR768" i="5"/>
  <c r="AS768" i="5"/>
  <c r="AT768" i="5"/>
  <c r="AR769" i="5"/>
  <c r="AS769" i="5"/>
  <c r="AT769" i="5"/>
  <c r="AR770" i="5"/>
  <c r="AS770" i="5"/>
  <c r="AT770" i="5"/>
  <c r="AR771" i="5"/>
  <c r="AS771" i="5"/>
  <c r="AT771" i="5"/>
  <c r="AR772" i="5"/>
  <c r="AS772" i="5"/>
  <c r="AT772" i="5"/>
  <c r="AR773" i="5"/>
  <c r="AS773" i="5"/>
  <c r="AT773" i="5"/>
  <c r="AR774" i="5"/>
  <c r="AS774" i="5"/>
  <c r="AT774" i="5"/>
  <c r="AR775" i="5"/>
  <c r="AS775" i="5"/>
  <c r="AT775" i="5"/>
  <c r="AR776" i="5"/>
  <c r="AS776" i="5"/>
  <c r="AT776" i="5"/>
  <c r="AR777" i="5"/>
  <c r="AS777" i="5"/>
  <c r="AT777" i="5"/>
  <c r="AR778" i="5"/>
  <c r="AS778" i="5"/>
  <c r="AT778" i="5"/>
  <c r="AR779" i="5"/>
  <c r="AS779" i="5"/>
  <c r="AT779" i="5"/>
  <c r="AR780" i="5"/>
  <c r="AS780" i="5"/>
  <c r="AT780" i="5"/>
  <c r="AR781" i="5"/>
  <c r="AS781" i="5"/>
  <c r="AT781" i="5"/>
  <c r="AR782" i="5"/>
  <c r="AS782" i="5"/>
  <c r="AT782" i="5"/>
  <c r="AR783" i="5"/>
  <c r="AS783" i="5"/>
  <c r="AT783" i="5"/>
  <c r="AR784" i="5"/>
  <c r="AS784" i="5"/>
  <c r="AT784" i="5"/>
  <c r="AR785" i="5"/>
  <c r="AS785" i="5"/>
  <c r="AT785" i="5"/>
  <c r="AR786" i="5"/>
  <c r="AS786" i="5"/>
  <c r="AT786" i="5"/>
  <c r="AR787" i="5"/>
  <c r="AS787" i="5"/>
  <c r="AT787" i="5"/>
  <c r="AR788" i="5"/>
  <c r="AS788" i="5"/>
  <c r="AT788" i="5"/>
  <c r="AR789" i="5"/>
  <c r="AS789" i="5"/>
  <c r="AT789" i="5"/>
  <c r="AR790" i="5"/>
  <c r="AS790" i="5"/>
  <c r="AT790" i="5"/>
  <c r="AR791" i="5"/>
  <c r="AS791" i="5"/>
  <c r="AT791" i="5"/>
  <c r="AR792" i="5"/>
  <c r="AS792" i="5"/>
  <c r="AT792" i="5"/>
  <c r="AR793" i="5"/>
  <c r="AS793" i="5"/>
  <c r="AT793" i="5"/>
  <c r="AR794" i="5"/>
  <c r="AS794" i="5"/>
  <c r="AT794" i="5"/>
  <c r="AR795" i="5"/>
  <c r="AS795" i="5"/>
  <c r="AT795" i="5"/>
  <c r="AR796" i="5"/>
  <c r="AS796" i="5"/>
  <c r="AT796" i="5"/>
  <c r="AR797" i="5"/>
  <c r="AS797" i="5"/>
  <c r="AT797" i="5"/>
  <c r="AR798" i="5"/>
  <c r="AS798" i="5"/>
  <c r="AT798" i="5"/>
  <c r="AR799" i="5"/>
  <c r="AS799" i="5"/>
  <c r="AT799" i="5"/>
  <c r="AR800" i="5"/>
  <c r="AS800" i="5"/>
  <c r="AT800" i="5"/>
  <c r="AR801" i="5"/>
  <c r="AS801" i="5"/>
  <c r="AT801" i="5"/>
  <c r="AR802" i="5"/>
  <c r="AS802" i="5"/>
  <c r="AT802" i="5"/>
  <c r="AR803" i="5"/>
  <c r="AS803" i="5"/>
  <c r="AT803" i="5"/>
  <c r="AR804" i="5"/>
  <c r="AS804" i="5"/>
  <c r="AT804" i="5"/>
  <c r="AR805" i="5"/>
  <c r="AS805" i="5"/>
  <c r="AT805" i="5"/>
  <c r="AR806" i="5"/>
  <c r="AS806" i="5"/>
  <c r="AT806" i="5"/>
  <c r="AR807" i="5"/>
  <c r="AS807" i="5"/>
  <c r="AT807" i="5"/>
  <c r="AR808" i="5"/>
  <c r="AS808" i="5"/>
  <c r="AT808" i="5"/>
  <c r="AR809" i="5"/>
  <c r="AS809" i="5"/>
  <c r="AT809" i="5"/>
  <c r="AR810" i="5"/>
  <c r="AS810" i="5"/>
  <c r="AT810" i="5"/>
  <c r="AR811" i="5"/>
  <c r="AS811" i="5"/>
  <c r="AT811" i="5"/>
  <c r="AR812" i="5"/>
  <c r="AS812" i="5"/>
  <c r="AT812" i="5"/>
  <c r="AR813" i="5"/>
  <c r="AS813" i="5"/>
  <c r="AT813" i="5"/>
  <c r="AR814" i="5"/>
  <c r="AS814" i="5"/>
  <c r="AT814" i="5"/>
  <c r="AR815" i="5"/>
  <c r="AS815" i="5"/>
  <c r="AT815" i="5"/>
  <c r="AR816" i="5"/>
  <c r="AS816" i="5"/>
  <c r="AT816" i="5"/>
  <c r="AR817" i="5"/>
  <c r="AS817" i="5"/>
  <c r="AT817" i="5"/>
  <c r="AR818" i="5"/>
  <c r="AS818" i="5"/>
  <c r="AT818" i="5"/>
  <c r="AR819" i="5"/>
  <c r="AS819" i="5"/>
  <c r="AT819" i="5"/>
  <c r="AR820" i="5"/>
  <c r="AS820" i="5"/>
  <c r="AT820" i="5"/>
  <c r="AR821" i="5"/>
  <c r="AS821" i="5"/>
  <c r="AT821" i="5"/>
  <c r="AR822" i="5"/>
  <c r="AS822" i="5"/>
  <c r="AT822" i="5"/>
  <c r="AR823" i="5"/>
  <c r="AS823" i="5"/>
  <c r="AT823" i="5"/>
  <c r="AR824" i="5"/>
  <c r="AS824" i="5"/>
  <c r="AT824" i="5"/>
  <c r="AR825" i="5"/>
  <c r="AS825" i="5"/>
  <c r="AT825" i="5"/>
  <c r="AR826" i="5"/>
  <c r="AS826" i="5"/>
  <c r="AT826" i="5"/>
  <c r="AR827" i="5"/>
  <c r="AS827" i="5"/>
  <c r="AT827" i="5"/>
  <c r="AR828" i="5"/>
  <c r="AS828" i="5"/>
  <c r="AT828" i="5"/>
  <c r="AR829" i="5"/>
  <c r="AS829" i="5"/>
  <c r="AT829" i="5"/>
  <c r="AR830" i="5"/>
  <c r="AS830" i="5"/>
  <c r="AT830" i="5"/>
  <c r="AR831" i="5"/>
  <c r="AS831" i="5"/>
  <c r="AT831" i="5"/>
  <c r="AR832" i="5"/>
  <c r="AS832" i="5"/>
  <c r="AT832" i="5"/>
  <c r="AR833" i="5"/>
  <c r="AS833" i="5"/>
  <c r="AT833" i="5"/>
  <c r="AR834" i="5"/>
  <c r="AS834" i="5"/>
  <c r="AT834" i="5"/>
  <c r="AR835" i="5"/>
  <c r="AS835" i="5"/>
  <c r="AT835" i="5"/>
  <c r="AR836" i="5"/>
  <c r="AS836" i="5"/>
  <c r="AT836" i="5"/>
  <c r="AR837" i="5"/>
  <c r="AS837" i="5"/>
  <c r="AT837" i="5"/>
  <c r="AR838" i="5"/>
  <c r="AS838" i="5"/>
  <c r="AT838" i="5"/>
  <c r="AR839" i="5"/>
  <c r="AS839" i="5"/>
  <c r="AT839" i="5"/>
  <c r="AR840" i="5"/>
  <c r="AS840" i="5"/>
  <c r="AT840" i="5"/>
  <c r="AR841" i="5"/>
  <c r="AS841" i="5"/>
  <c r="AT841" i="5"/>
  <c r="AR842" i="5"/>
  <c r="AS842" i="5"/>
  <c r="AT842" i="5"/>
  <c r="AR843" i="5"/>
  <c r="AS843" i="5"/>
  <c r="AT843" i="5"/>
  <c r="AR844" i="5"/>
  <c r="AS844" i="5"/>
  <c r="AT844" i="5"/>
  <c r="AR845" i="5"/>
  <c r="AS845" i="5"/>
  <c r="AT845" i="5"/>
  <c r="AR846" i="5"/>
  <c r="AS846" i="5"/>
  <c r="AT846" i="5"/>
  <c r="AR847" i="5"/>
  <c r="AS847" i="5"/>
  <c r="AT847" i="5"/>
  <c r="AR848" i="5"/>
  <c r="AS848" i="5"/>
  <c r="AT848" i="5"/>
  <c r="AR849" i="5"/>
  <c r="AS849" i="5"/>
  <c r="AT849" i="5"/>
  <c r="AR850" i="5"/>
  <c r="AS850" i="5"/>
  <c r="AT850" i="5"/>
  <c r="AR851" i="5"/>
  <c r="AS851" i="5"/>
  <c r="AT851" i="5"/>
  <c r="AR852" i="5"/>
  <c r="AS852" i="5"/>
  <c r="AT852" i="5"/>
  <c r="AR853" i="5"/>
  <c r="AS853" i="5"/>
  <c r="AT853" i="5"/>
  <c r="AR854" i="5"/>
  <c r="AS854" i="5"/>
  <c r="AT854" i="5"/>
  <c r="AR855" i="5"/>
  <c r="AS855" i="5"/>
  <c r="AT855" i="5"/>
  <c r="AR856" i="5"/>
  <c r="AS856" i="5"/>
  <c r="AT856" i="5"/>
  <c r="AR857" i="5"/>
  <c r="AS857" i="5"/>
  <c r="AT857" i="5"/>
  <c r="AR858" i="5"/>
  <c r="AS858" i="5"/>
  <c r="AT858" i="5"/>
  <c r="AR859" i="5"/>
  <c r="AS859" i="5"/>
  <c r="AT859" i="5"/>
  <c r="AR860" i="5"/>
  <c r="AS860" i="5"/>
  <c r="AT860" i="5"/>
  <c r="AR861" i="5"/>
  <c r="AS861" i="5"/>
  <c r="AT861" i="5"/>
  <c r="AR862" i="5"/>
  <c r="AS862" i="5"/>
  <c r="AT862" i="5"/>
  <c r="AR863" i="5"/>
  <c r="AS863" i="5"/>
  <c r="AT863" i="5"/>
  <c r="AR864" i="5"/>
  <c r="AS864" i="5"/>
  <c r="AT864" i="5"/>
  <c r="AR865" i="5"/>
  <c r="AS865" i="5"/>
  <c r="AT865" i="5"/>
  <c r="AR866" i="5"/>
  <c r="AS866" i="5"/>
  <c r="AT866" i="5"/>
  <c r="AR867" i="5"/>
  <c r="AS867" i="5"/>
  <c r="AT867" i="5"/>
  <c r="AR868" i="5"/>
  <c r="AS868" i="5"/>
  <c r="AT868" i="5"/>
  <c r="AR869" i="5"/>
  <c r="AS869" i="5"/>
  <c r="AT869" i="5"/>
  <c r="AR870" i="5"/>
  <c r="AS870" i="5"/>
  <c r="AT870" i="5"/>
  <c r="AR871" i="5"/>
  <c r="AS871" i="5"/>
  <c r="AT871" i="5"/>
  <c r="AR872" i="5"/>
  <c r="AS872" i="5"/>
  <c r="AT872" i="5"/>
  <c r="AR873" i="5"/>
  <c r="AS873" i="5"/>
  <c r="AT873" i="5"/>
  <c r="AR874" i="5"/>
  <c r="AS874" i="5"/>
  <c r="AT874" i="5"/>
  <c r="AR875" i="5"/>
  <c r="AS875" i="5"/>
  <c r="AT875" i="5"/>
  <c r="AR876" i="5"/>
  <c r="AS876" i="5"/>
  <c r="AT876" i="5"/>
  <c r="AR877" i="5"/>
  <c r="AS877" i="5"/>
  <c r="AT877" i="5"/>
  <c r="AR878" i="5"/>
  <c r="AS878" i="5"/>
  <c r="AT878" i="5"/>
  <c r="AR879" i="5"/>
  <c r="AS879" i="5"/>
  <c r="AT879" i="5"/>
  <c r="AR880" i="5"/>
  <c r="AS880" i="5"/>
  <c r="AT880" i="5"/>
  <c r="AR881" i="5"/>
  <c r="AS881" i="5"/>
  <c r="AT881" i="5"/>
  <c r="AR882" i="5"/>
  <c r="AS882" i="5"/>
  <c r="AT882" i="5"/>
  <c r="AR883" i="5"/>
  <c r="AS883" i="5"/>
  <c r="AT883" i="5"/>
  <c r="AR884" i="5"/>
  <c r="AS884" i="5"/>
  <c r="AT884" i="5"/>
  <c r="AR885" i="5"/>
  <c r="AS885" i="5"/>
  <c r="AT885" i="5"/>
  <c r="AR886" i="5"/>
  <c r="AS886" i="5"/>
  <c r="AT886" i="5"/>
  <c r="AR887" i="5"/>
  <c r="AS887" i="5"/>
  <c r="AT887" i="5"/>
  <c r="AR888" i="5"/>
  <c r="AS888" i="5"/>
  <c r="AT888" i="5"/>
  <c r="AR889" i="5"/>
  <c r="AS889" i="5"/>
  <c r="AT889" i="5"/>
  <c r="AR890" i="5"/>
  <c r="AS890" i="5"/>
  <c r="AT890" i="5"/>
  <c r="AR891" i="5"/>
  <c r="AS891" i="5"/>
  <c r="AT891" i="5"/>
  <c r="AR892" i="5"/>
  <c r="AS892" i="5"/>
  <c r="AT892" i="5"/>
  <c r="AR893" i="5"/>
  <c r="AS893" i="5"/>
  <c r="AT893" i="5"/>
  <c r="AR894" i="5"/>
  <c r="AS894" i="5"/>
  <c r="AT894" i="5"/>
  <c r="AR895" i="5"/>
  <c r="AS895" i="5"/>
  <c r="AT895" i="5"/>
  <c r="AR896" i="5"/>
  <c r="AS896" i="5"/>
  <c r="AT896" i="5"/>
  <c r="AR897" i="5"/>
  <c r="AS897" i="5"/>
  <c r="AT897" i="5"/>
  <c r="AR898" i="5"/>
  <c r="AS898" i="5"/>
  <c r="AT898" i="5"/>
  <c r="AR899" i="5"/>
  <c r="AS899" i="5"/>
  <c r="AT899" i="5"/>
  <c r="AR900" i="5"/>
  <c r="AS900" i="5"/>
  <c r="AT900" i="5"/>
  <c r="AR901" i="5"/>
  <c r="AS901" i="5"/>
  <c r="AT901" i="5"/>
  <c r="AR902" i="5"/>
  <c r="AS902" i="5"/>
  <c r="AT902" i="5"/>
  <c r="AR903" i="5"/>
  <c r="AS903" i="5"/>
  <c r="AT903" i="5"/>
  <c r="AR904" i="5"/>
  <c r="AS904" i="5"/>
  <c r="AT904" i="5"/>
  <c r="AR905" i="5"/>
  <c r="AS905" i="5"/>
  <c r="AT905" i="5"/>
  <c r="AR906" i="5"/>
  <c r="AS906" i="5"/>
  <c r="AT906" i="5"/>
  <c r="AR907" i="5"/>
  <c r="AS907" i="5"/>
  <c r="AT907" i="5"/>
  <c r="AR908" i="5"/>
  <c r="AS908" i="5"/>
  <c r="AT908" i="5"/>
  <c r="AR909" i="5"/>
  <c r="AS909" i="5"/>
  <c r="AT909" i="5"/>
  <c r="AR910" i="5"/>
  <c r="AS910" i="5"/>
  <c r="AT910" i="5"/>
  <c r="AR911" i="5"/>
  <c r="AS911" i="5"/>
  <c r="AT911" i="5"/>
  <c r="AR912" i="5"/>
  <c r="AS912" i="5"/>
  <c r="AT912" i="5"/>
  <c r="AR913" i="5"/>
  <c r="AS913" i="5"/>
  <c r="AT913" i="5"/>
  <c r="AR914" i="5"/>
  <c r="AS914" i="5"/>
  <c r="AT914" i="5"/>
  <c r="AR915" i="5"/>
  <c r="AS915" i="5"/>
  <c r="AT915" i="5"/>
  <c r="AR916" i="5"/>
  <c r="AS916" i="5"/>
  <c r="AT916" i="5"/>
  <c r="AR917" i="5"/>
  <c r="AS917" i="5"/>
  <c r="AT917" i="5"/>
  <c r="AR918" i="5"/>
  <c r="AS918" i="5"/>
  <c r="AT918" i="5"/>
  <c r="AR919" i="5"/>
  <c r="AS919" i="5"/>
  <c r="AT919" i="5"/>
  <c r="AR920" i="5"/>
  <c r="AS920" i="5"/>
  <c r="AT920" i="5"/>
  <c r="AR921" i="5"/>
  <c r="AS921" i="5"/>
  <c r="AT921" i="5"/>
  <c r="AR922" i="5"/>
  <c r="AS922" i="5"/>
  <c r="AT922" i="5"/>
  <c r="AR923" i="5"/>
  <c r="AS923" i="5"/>
  <c r="AT923" i="5"/>
  <c r="AR924" i="5"/>
  <c r="AS924" i="5"/>
  <c r="AT924" i="5"/>
  <c r="AR925" i="5"/>
  <c r="AS925" i="5"/>
  <c r="AT925" i="5"/>
  <c r="AR926" i="5"/>
  <c r="AS926" i="5"/>
  <c r="AT926" i="5"/>
  <c r="AR927" i="5"/>
  <c r="AS927" i="5"/>
  <c r="AT927" i="5"/>
  <c r="AR928" i="5"/>
  <c r="AS928" i="5"/>
  <c r="AT928" i="5"/>
  <c r="AR929" i="5"/>
  <c r="AS929" i="5"/>
  <c r="AT929" i="5"/>
  <c r="AR930" i="5"/>
  <c r="AS930" i="5"/>
  <c r="AT930" i="5"/>
  <c r="AR931" i="5"/>
  <c r="AS931" i="5"/>
  <c r="AT931" i="5"/>
  <c r="AR932" i="5"/>
  <c r="AS932" i="5"/>
  <c r="AT932" i="5"/>
  <c r="AR933" i="5"/>
  <c r="AS933" i="5"/>
  <c r="AT933" i="5"/>
  <c r="AR934" i="5"/>
  <c r="AS934" i="5"/>
  <c r="AT934" i="5"/>
  <c r="AR935" i="5"/>
  <c r="AS935" i="5"/>
  <c r="AT935" i="5"/>
  <c r="AR936" i="5"/>
  <c r="AS936" i="5"/>
  <c r="AT936" i="5"/>
  <c r="AR937" i="5"/>
  <c r="AS937" i="5"/>
  <c r="AT937" i="5"/>
  <c r="AR938" i="5"/>
  <c r="AS938" i="5"/>
  <c r="AT938" i="5"/>
  <c r="AR939" i="5"/>
  <c r="AS939" i="5"/>
  <c r="AT939" i="5"/>
  <c r="AR940" i="5"/>
  <c r="AS940" i="5"/>
  <c r="AT940" i="5"/>
  <c r="AR941" i="5"/>
  <c r="AS941" i="5"/>
  <c r="AT941" i="5"/>
  <c r="AR942" i="5"/>
  <c r="AS942" i="5"/>
  <c r="AT942" i="5"/>
  <c r="AR943" i="5"/>
  <c r="AS943" i="5"/>
  <c r="AT943" i="5"/>
  <c r="AR944" i="5"/>
  <c r="AS944" i="5"/>
  <c r="AT944" i="5"/>
  <c r="AR945" i="5"/>
  <c r="AS945" i="5"/>
  <c r="AT945" i="5"/>
  <c r="AR946" i="5"/>
  <c r="AS946" i="5"/>
  <c r="AT946" i="5"/>
  <c r="AR947" i="5"/>
  <c r="AS947" i="5"/>
  <c r="AT947" i="5"/>
  <c r="AR948" i="5"/>
  <c r="AS948" i="5"/>
  <c r="AT948" i="5"/>
  <c r="AR949" i="5"/>
  <c r="AS949" i="5"/>
  <c r="AT949" i="5"/>
  <c r="AR950" i="5"/>
  <c r="AS950" i="5"/>
  <c r="AT950" i="5"/>
  <c r="AR951" i="5"/>
  <c r="AS951" i="5"/>
  <c r="AT951" i="5"/>
  <c r="AR952" i="5"/>
  <c r="AS952" i="5"/>
  <c r="AT952" i="5"/>
  <c r="AR953" i="5"/>
  <c r="AS953" i="5"/>
  <c r="AT953" i="5"/>
  <c r="AR954" i="5"/>
  <c r="AS954" i="5"/>
  <c r="AT954" i="5"/>
  <c r="AR955" i="5"/>
  <c r="AS955" i="5"/>
  <c r="AT955" i="5"/>
  <c r="AR956" i="5"/>
  <c r="AS956" i="5"/>
  <c r="AT956" i="5"/>
  <c r="AR957" i="5"/>
  <c r="AS957" i="5"/>
  <c r="AT957" i="5"/>
  <c r="AR958" i="5"/>
  <c r="AS958" i="5"/>
  <c r="AT958" i="5"/>
  <c r="AR959" i="5"/>
  <c r="AS959" i="5"/>
  <c r="AT959" i="5"/>
  <c r="AR960" i="5"/>
  <c r="AS960" i="5"/>
  <c r="AT960" i="5"/>
  <c r="AR961" i="5"/>
  <c r="AS961" i="5"/>
  <c r="AT961" i="5"/>
  <c r="AR962" i="5"/>
  <c r="AS962" i="5"/>
  <c r="AT962" i="5"/>
  <c r="AR963" i="5"/>
  <c r="AS963" i="5"/>
  <c r="AT963" i="5"/>
  <c r="AR964" i="5"/>
  <c r="AS964" i="5"/>
  <c r="AT964" i="5"/>
  <c r="AR965" i="5"/>
  <c r="AS965" i="5"/>
  <c r="AT965" i="5"/>
  <c r="AR966" i="5"/>
  <c r="AS966" i="5"/>
  <c r="AT966" i="5"/>
  <c r="AR967" i="5"/>
  <c r="AS967" i="5"/>
  <c r="AT967" i="5"/>
  <c r="AR968" i="5"/>
  <c r="AS968" i="5"/>
  <c r="AT968" i="5"/>
  <c r="AR969" i="5"/>
  <c r="AS969" i="5"/>
  <c r="AT969" i="5"/>
  <c r="AR970" i="5"/>
  <c r="AS970" i="5"/>
  <c r="AT970" i="5"/>
  <c r="AR971" i="5"/>
  <c r="AS971" i="5"/>
  <c r="AT971" i="5"/>
  <c r="AR972" i="5"/>
  <c r="AS972" i="5"/>
  <c r="AT972" i="5"/>
  <c r="AR973" i="5"/>
  <c r="AS973" i="5"/>
  <c r="AT973" i="5"/>
  <c r="AR974" i="5"/>
  <c r="AS974" i="5"/>
  <c r="AT974" i="5"/>
  <c r="AR975" i="5"/>
  <c r="AS975" i="5"/>
  <c r="AT975" i="5"/>
  <c r="AR976" i="5"/>
  <c r="AS976" i="5"/>
  <c r="AT976" i="5"/>
  <c r="AR977" i="5"/>
  <c r="AS977" i="5"/>
  <c r="AT977" i="5"/>
  <c r="AR978" i="5"/>
  <c r="AS978" i="5"/>
  <c r="AT978" i="5"/>
  <c r="AR979" i="5"/>
  <c r="AS979" i="5"/>
  <c r="AT979" i="5"/>
  <c r="AR980" i="5"/>
  <c r="AS980" i="5"/>
  <c r="AT980" i="5"/>
  <c r="AR981" i="5"/>
  <c r="AS981" i="5"/>
  <c r="AT981" i="5"/>
  <c r="AR982" i="5"/>
  <c r="AS982" i="5"/>
  <c r="AT982" i="5"/>
  <c r="AR983" i="5"/>
  <c r="AS983" i="5"/>
  <c r="AT983" i="5"/>
  <c r="AR984" i="5"/>
  <c r="AS984" i="5"/>
  <c r="AT984" i="5"/>
  <c r="AR985" i="5"/>
  <c r="AS985" i="5"/>
  <c r="AT985" i="5"/>
  <c r="AR986" i="5"/>
  <c r="AS986" i="5"/>
  <c r="AT986" i="5"/>
  <c r="AR987" i="5"/>
  <c r="AS987" i="5"/>
  <c r="AT987" i="5"/>
  <c r="AR988" i="5"/>
  <c r="AS988" i="5"/>
  <c r="AT988" i="5"/>
  <c r="AR989" i="5"/>
  <c r="AS989" i="5"/>
  <c r="AT989" i="5"/>
  <c r="AR990" i="5"/>
  <c r="AS990" i="5"/>
  <c r="AT990" i="5"/>
  <c r="AR991" i="5"/>
  <c r="AS991" i="5"/>
  <c r="AT991" i="5"/>
  <c r="AR992" i="5"/>
  <c r="AS992" i="5"/>
  <c r="AT992" i="5"/>
  <c r="AR993" i="5"/>
  <c r="AS993" i="5"/>
  <c r="AT993" i="5"/>
  <c r="AR994" i="5"/>
  <c r="AS994" i="5"/>
  <c r="AT994" i="5"/>
  <c r="AR995" i="5"/>
  <c r="AS995" i="5"/>
  <c r="AT995" i="5"/>
  <c r="AR996" i="5"/>
  <c r="AS996" i="5"/>
  <c r="AT996" i="5"/>
  <c r="AR997" i="5"/>
  <c r="AS997" i="5"/>
  <c r="AT997" i="5"/>
  <c r="AR998" i="5"/>
  <c r="AS998" i="5"/>
  <c r="AT998" i="5"/>
  <c r="AR999" i="5"/>
  <c r="AS999" i="5"/>
  <c r="AT999" i="5"/>
  <c r="AR1000" i="5"/>
  <c r="AS1000" i="5"/>
  <c r="AT1000" i="5"/>
  <c r="AR1001" i="5"/>
  <c r="AS1001" i="5"/>
  <c r="AT1001" i="5"/>
  <c r="AR1002" i="5"/>
  <c r="AS1002" i="5"/>
  <c r="AT1002" i="5"/>
  <c r="AR1003" i="5"/>
  <c r="AS1003" i="5"/>
  <c r="AT1003" i="5"/>
  <c r="AT4" i="5"/>
  <c r="AR4" i="5"/>
  <c r="AR4" i="4" l="1"/>
  <c r="BG4" i="4"/>
  <c r="AC5" i="4" l="1"/>
  <c r="AC53" i="4"/>
  <c r="AC61" i="4"/>
  <c r="AC14" i="4"/>
  <c r="AC18" i="4"/>
  <c r="AC11" i="4"/>
  <c r="AC6" i="4"/>
  <c r="AC29" i="4"/>
  <c r="AC43" i="4"/>
  <c r="AC15" i="4"/>
  <c r="AC12" i="4"/>
  <c r="AC16" i="4"/>
  <c r="AC21" i="4"/>
  <c r="AC75" i="4"/>
  <c r="AC83" i="4"/>
  <c r="AC36" i="4"/>
  <c r="AC7" i="4"/>
  <c r="AC10" i="4"/>
  <c r="AC9" i="4"/>
  <c r="AC13" i="4"/>
  <c r="AC17" i="4"/>
  <c r="AC8" i="4"/>
  <c r="AC24" i="4"/>
  <c r="AC32" i="4"/>
  <c r="AC69" i="4"/>
  <c r="AC85" i="4"/>
  <c r="AC93" i="4"/>
  <c r="AC101" i="4"/>
  <c r="AC77" i="4"/>
  <c r="AC47" i="4"/>
  <c r="AC50" i="4"/>
  <c r="AC55" i="4"/>
  <c r="AC58" i="4"/>
  <c r="AC63" i="4"/>
  <c r="AC66" i="4"/>
  <c r="AC71" i="4"/>
  <c r="AC74" i="4"/>
  <c r="AC79" i="4"/>
  <c r="AC82" i="4"/>
  <c r="AC87" i="4"/>
  <c r="AC90" i="4"/>
  <c r="AC95" i="4"/>
  <c r="AC98" i="4"/>
  <c r="AC103" i="4"/>
  <c r="AC52" i="4"/>
  <c r="AC60" i="4"/>
  <c r="AC68" i="4"/>
  <c r="AC76" i="4"/>
  <c r="AC84" i="4"/>
  <c r="AC92" i="4"/>
  <c r="AC28" i="4"/>
  <c r="AC40" i="4"/>
  <c r="AC44" i="4"/>
  <c r="AC23" i="4"/>
  <c r="AC31" i="4"/>
  <c r="AC35" i="4"/>
  <c r="AC39" i="4"/>
  <c r="AC22" i="4"/>
  <c r="AC49" i="4"/>
  <c r="AC57" i="4"/>
  <c r="AC65" i="4"/>
  <c r="AC73" i="4"/>
  <c r="AC81" i="4"/>
  <c r="AC89" i="4"/>
  <c r="AC97" i="4"/>
  <c r="AC100" i="4"/>
  <c r="AC27" i="4"/>
  <c r="AC26" i="4"/>
  <c r="AC30" i="4"/>
  <c r="AC34" i="4"/>
  <c r="AC38" i="4"/>
  <c r="AC42" i="4"/>
  <c r="AC46" i="4"/>
  <c r="AC54" i="4"/>
  <c r="AC62" i="4"/>
  <c r="AC70" i="4"/>
  <c r="AC78" i="4"/>
  <c r="AC86" i="4"/>
  <c r="AC102" i="4"/>
  <c r="AC20" i="4"/>
  <c r="AC94" i="4"/>
  <c r="AC51" i="4"/>
  <c r="AC19" i="4"/>
  <c r="AC25" i="4"/>
  <c r="AC33" i="4"/>
  <c r="AC37" i="4"/>
  <c r="AC41" i="4"/>
  <c r="AC45" i="4"/>
  <c r="AC48" i="4"/>
  <c r="AC56" i="4"/>
  <c r="AC59" i="4"/>
  <c r="AC64" i="4"/>
  <c r="AC67" i="4"/>
  <c r="AC72" i="4"/>
  <c r="AC80" i="4"/>
  <c r="AC88" i="4"/>
  <c r="AC91" i="4"/>
  <c r="AC96" i="4"/>
  <c r="AC99" i="4"/>
  <c r="AX4" i="4"/>
  <c r="AW4" i="4"/>
  <c r="AV4" i="4"/>
  <c r="AU4" i="4"/>
  <c r="AQ4" i="4"/>
  <c r="AO4" i="4"/>
  <c r="AU3" i="4"/>
  <c r="AV3" i="4"/>
  <c r="AR3" i="4"/>
  <c r="AQ3" i="4"/>
  <c r="D5" i="13" l="1"/>
  <c r="E5" i="13"/>
  <c r="D6" i="13"/>
  <c r="E6" i="13"/>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D311" i="13"/>
  <c r="E311" i="13"/>
  <c r="D312" i="13"/>
  <c r="E312" i="13"/>
  <c r="D313" i="13"/>
  <c r="E313" i="13"/>
  <c r="D314" i="13"/>
  <c r="E314" i="13"/>
  <c r="D315" i="13"/>
  <c r="E315" i="13"/>
  <c r="D316" i="13"/>
  <c r="E316" i="13"/>
  <c r="D317" i="13"/>
  <c r="E317" i="13"/>
  <c r="D318" i="13"/>
  <c r="E318" i="13"/>
  <c r="D319" i="13"/>
  <c r="E319" i="13"/>
  <c r="D320" i="13"/>
  <c r="E320" i="13"/>
  <c r="D321" i="13"/>
  <c r="E321" i="13"/>
  <c r="D322" i="13"/>
  <c r="E322" i="13"/>
  <c r="D323" i="13"/>
  <c r="E323" i="13"/>
  <c r="D324" i="13"/>
  <c r="E324" i="13"/>
  <c r="D325" i="13"/>
  <c r="E325" i="13"/>
  <c r="D326" i="13"/>
  <c r="E326" i="13"/>
  <c r="D327" i="13"/>
  <c r="E327" i="13"/>
  <c r="D328" i="13"/>
  <c r="E328" i="13"/>
  <c r="D329" i="13"/>
  <c r="E329" i="13"/>
  <c r="D330" i="13"/>
  <c r="E330" i="13"/>
  <c r="D331" i="13"/>
  <c r="E331" i="13"/>
  <c r="D332" i="13"/>
  <c r="E332" i="13"/>
  <c r="D333" i="13"/>
  <c r="E333" i="13"/>
  <c r="D334" i="13"/>
  <c r="E334" i="13"/>
  <c r="D335" i="13"/>
  <c r="E335" i="13"/>
  <c r="D336" i="13"/>
  <c r="E336" i="13"/>
  <c r="D337" i="13"/>
  <c r="E337" i="13"/>
  <c r="D338" i="13"/>
  <c r="E338" i="13"/>
  <c r="D339" i="13"/>
  <c r="E339" i="13"/>
  <c r="D340" i="13"/>
  <c r="E340" i="13"/>
  <c r="D341" i="13"/>
  <c r="E341" i="13"/>
  <c r="D342" i="13"/>
  <c r="E342" i="13"/>
  <c r="D343" i="13"/>
  <c r="E343" i="13"/>
  <c r="D344" i="13"/>
  <c r="E344" i="13"/>
  <c r="D345" i="13"/>
  <c r="E345" i="13"/>
  <c r="D346" i="13"/>
  <c r="E346" i="13"/>
  <c r="D347" i="13"/>
  <c r="E347" i="13"/>
  <c r="D348" i="13"/>
  <c r="E348" i="13"/>
  <c r="D349" i="13"/>
  <c r="E349" i="13"/>
  <c r="D350" i="13"/>
  <c r="E350" i="13"/>
  <c r="D351" i="13"/>
  <c r="E351" i="13"/>
  <c r="D352" i="13"/>
  <c r="E352" i="13"/>
  <c r="D353" i="13"/>
  <c r="E353" i="13"/>
  <c r="D354" i="13"/>
  <c r="E354" i="13"/>
  <c r="D355" i="13"/>
  <c r="E355" i="13"/>
  <c r="D356" i="13"/>
  <c r="E356" i="13"/>
  <c r="D357" i="13"/>
  <c r="E357" i="13"/>
  <c r="D358" i="13"/>
  <c r="E358" i="13"/>
  <c r="D359" i="13"/>
  <c r="E359" i="13"/>
  <c r="D360" i="13"/>
  <c r="E360" i="13"/>
  <c r="D361" i="13"/>
  <c r="E361" i="13"/>
  <c r="D362" i="13"/>
  <c r="E362" i="13"/>
  <c r="D363" i="13"/>
  <c r="E363" i="13"/>
  <c r="D364" i="13"/>
  <c r="E364" i="13"/>
  <c r="D365" i="13"/>
  <c r="E365" i="13"/>
  <c r="D366" i="13"/>
  <c r="E366" i="13"/>
  <c r="D367" i="13"/>
  <c r="E367" i="13"/>
  <c r="D368" i="13"/>
  <c r="E368" i="13"/>
  <c r="D369" i="13"/>
  <c r="E369" i="13"/>
  <c r="D370" i="13"/>
  <c r="E370" i="13"/>
  <c r="D371" i="13"/>
  <c r="E371" i="13"/>
  <c r="D372" i="13"/>
  <c r="E372" i="13"/>
  <c r="D373" i="13"/>
  <c r="E373" i="13"/>
  <c r="D374" i="13"/>
  <c r="E374" i="13"/>
  <c r="D375" i="13"/>
  <c r="E375" i="13"/>
  <c r="D376" i="13"/>
  <c r="E376" i="13"/>
  <c r="D377" i="13"/>
  <c r="E377" i="13"/>
  <c r="D378" i="13"/>
  <c r="E378" i="13"/>
  <c r="D379" i="13"/>
  <c r="E379" i="13"/>
  <c r="D380" i="13"/>
  <c r="E380" i="13"/>
  <c r="D381" i="13"/>
  <c r="E381" i="13"/>
  <c r="D382" i="13"/>
  <c r="E382" i="13"/>
  <c r="D383" i="13"/>
  <c r="E383" i="13"/>
  <c r="D384" i="13"/>
  <c r="E384" i="13"/>
  <c r="D385" i="13"/>
  <c r="E385" i="13"/>
  <c r="D386" i="13"/>
  <c r="E386" i="13"/>
  <c r="D387" i="13"/>
  <c r="E387" i="13"/>
  <c r="D388" i="13"/>
  <c r="E388" i="13"/>
  <c r="D389" i="13"/>
  <c r="E389" i="13"/>
  <c r="D390" i="13"/>
  <c r="E390" i="13"/>
  <c r="D391" i="13"/>
  <c r="E391" i="13"/>
  <c r="D392" i="13"/>
  <c r="E392" i="13"/>
  <c r="D393" i="13"/>
  <c r="E393" i="13"/>
  <c r="D394" i="13"/>
  <c r="E394" i="13"/>
  <c r="D395" i="13"/>
  <c r="E395" i="13"/>
  <c r="D396" i="13"/>
  <c r="E396" i="13"/>
  <c r="D397" i="13"/>
  <c r="E397" i="13"/>
  <c r="D398" i="13"/>
  <c r="E398" i="13"/>
  <c r="D399" i="13"/>
  <c r="E399" i="13"/>
  <c r="D400" i="13"/>
  <c r="E400" i="13"/>
  <c r="D401" i="13"/>
  <c r="E401" i="13"/>
  <c r="D402" i="13"/>
  <c r="E402" i="13"/>
  <c r="D403" i="13"/>
  <c r="E403" i="13"/>
  <c r="D404" i="13"/>
  <c r="E404" i="13"/>
  <c r="D405" i="13"/>
  <c r="E405" i="13"/>
  <c r="D406" i="13"/>
  <c r="E406" i="13"/>
  <c r="D407" i="13"/>
  <c r="E407" i="13"/>
  <c r="D408" i="13"/>
  <c r="E408" i="13"/>
  <c r="D409" i="13"/>
  <c r="E409" i="13"/>
  <c r="D410" i="13"/>
  <c r="E410" i="13"/>
  <c r="D411" i="13"/>
  <c r="E411" i="13"/>
  <c r="D412" i="13"/>
  <c r="E412" i="13"/>
  <c r="D413" i="13"/>
  <c r="E413" i="13"/>
  <c r="D414" i="13"/>
  <c r="E414" i="13"/>
  <c r="D415" i="13"/>
  <c r="E415" i="13"/>
  <c r="D416" i="13"/>
  <c r="E416" i="13"/>
  <c r="D417" i="13"/>
  <c r="E417" i="13"/>
  <c r="D418" i="13"/>
  <c r="E418" i="13"/>
  <c r="D419" i="13"/>
  <c r="E419" i="13"/>
  <c r="D420" i="13"/>
  <c r="E420" i="13"/>
  <c r="D421" i="13"/>
  <c r="E421" i="13"/>
  <c r="D422" i="13"/>
  <c r="E422" i="13"/>
  <c r="D423" i="13"/>
  <c r="E423" i="13"/>
  <c r="D424" i="13"/>
  <c r="E424" i="13"/>
  <c r="D425" i="13"/>
  <c r="E425" i="13"/>
  <c r="D426" i="13"/>
  <c r="E426" i="13"/>
  <c r="D427" i="13"/>
  <c r="E427" i="13"/>
  <c r="D428" i="13"/>
  <c r="E428" i="13"/>
  <c r="D429" i="13"/>
  <c r="E429" i="13"/>
  <c r="D430" i="13"/>
  <c r="E430" i="13"/>
  <c r="D431" i="13"/>
  <c r="E431" i="13"/>
  <c r="D432" i="13"/>
  <c r="E432" i="13"/>
  <c r="D433" i="13"/>
  <c r="E433" i="13"/>
  <c r="D434" i="13"/>
  <c r="E434" i="13"/>
  <c r="D435" i="13"/>
  <c r="E435" i="13"/>
  <c r="D436" i="13"/>
  <c r="E436" i="13"/>
  <c r="D437" i="13"/>
  <c r="E437" i="13"/>
  <c r="D438" i="13"/>
  <c r="E438" i="13"/>
  <c r="D439" i="13"/>
  <c r="E439" i="13"/>
  <c r="D440" i="13"/>
  <c r="E440" i="13"/>
  <c r="D441" i="13"/>
  <c r="E441" i="13"/>
  <c r="D442" i="13"/>
  <c r="E442" i="13"/>
  <c r="D443" i="13"/>
  <c r="E443" i="13"/>
  <c r="D444" i="13"/>
  <c r="E444" i="13"/>
  <c r="D445" i="13"/>
  <c r="E445" i="13"/>
  <c r="D446" i="13"/>
  <c r="E446" i="13"/>
  <c r="D447" i="13"/>
  <c r="E447" i="13"/>
  <c r="D448" i="13"/>
  <c r="E448" i="13"/>
  <c r="D449" i="13"/>
  <c r="E449" i="13"/>
  <c r="D450" i="13"/>
  <c r="E450" i="13"/>
  <c r="D451" i="13"/>
  <c r="E451" i="13"/>
  <c r="D452" i="13"/>
  <c r="E452" i="13"/>
  <c r="D453" i="13"/>
  <c r="E453" i="13"/>
  <c r="D454" i="13"/>
  <c r="E454" i="13"/>
  <c r="D455" i="13"/>
  <c r="E455" i="13"/>
  <c r="D456" i="13"/>
  <c r="E456" i="13"/>
  <c r="D457" i="13"/>
  <c r="E457" i="13"/>
  <c r="D458" i="13"/>
  <c r="E458" i="13"/>
  <c r="D459" i="13"/>
  <c r="E459" i="13"/>
  <c r="D460" i="13"/>
  <c r="E460" i="13"/>
  <c r="D461" i="13"/>
  <c r="E461" i="13"/>
  <c r="D462" i="13"/>
  <c r="E462" i="13"/>
  <c r="D463" i="13"/>
  <c r="E463" i="13"/>
  <c r="D464" i="13"/>
  <c r="E464" i="13"/>
  <c r="D465" i="13"/>
  <c r="E465" i="13"/>
  <c r="D466" i="13"/>
  <c r="E466" i="13"/>
  <c r="D467" i="13"/>
  <c r="E467" i="13"/>
  <c r="D468" i="13"/>
  <c r="E468" i="13"/>
  <c r="D469" i="13"/>
  <c r="E469" i="13"/>
  <c r="D470" i="13"/>
  <c r="E470" i="13"/>
  <c r="D471" i="13"/>
  <c r="E471" i="13"/>
  <c r="D472" i="13"/>
  <c r="E472" i="13"/>
  <c r="D473" i="13"/>
  <c r="E473" i="13"/>
  <c r="D474" i="13"/>
  <c r="E474" i="13"/>
  <c r="D475" i="13"/>
  <c r="E475" i="13"/>
  <c r="D476" i="13"/>
  <c r="E476" i="13"/>
  <c r="D477" i="13"/>
  <c r="E477" i="13"/>
  <c r="D478" i="13"/>
  <c r="E478" i="13"/>
  <c r="D479" i="13"/>
  <c r="E479" i="13"/>
  <c r="D480" i="13"/>
  <c r="E480" i="13"/>
  <c r="D481" i="13"/>
  <c r="E481" i="13"/>
  <c r="D482" i="13"/>
  <c r="E482" i="13"/>
  <c r="D483" i="13"/>
  <c r="E483" i="13"/>
  <c r="D484" i="13"/>
  <c r="E484" i="13"/>
  <c r="D485" i="13"/>
  <c r="E485" i="13"/>
  <c r="D486" i="13"/>
  <c r="E486" i="13"/>
  <c r="D487" i="13"/>
  <c r="E487" i="13"/>
  <c r="D488" i="13"/>
  <c r="E488" i="13"/>
  <c r="D489" i="13"/>
  <c r="E489" i="13"/>
  <c r="D490" i="13"/>
  <c r="E490" i="13"/>
  <c r="D491" i="13"/>
  <c r="E491" i="13"/>
  <c r="D492" i="13"/>
  <c r="E492" i="13"/>
  <c r="D493" i="13"/>
  <c r="E493" i="13"/>
  <c r="D494" i="13"/>
  <c r="E494" i="13"/>
  <c r="D495" i="13"/>
  <c r="E495" i="13"/>
  <c r="D496" i="13"/>
  <c r="E496" i="13"/>
  <c r="D497" i="13"/>
  <c r="E497" i="13"/>
  <c r="D498" i="13"/>
  <c r="E498" i="13"/>
  <c r="D499" i="13"/>
  <c r="E499" i="13"/>
  <c r="D500" i="13"/>
  <c r="E500" i="13"/>
  <c r="D501" i="13"/>
  <c r="E501" i="13"/>
  <c r="D502" i="13"/>
  <c r="E502" i="13"/>
  <c r="D503" i="13"/>
  <c r="E503" i="13"/>
  <c r="D504" i="13"/>
  <c r="E504" i="13"/>
  <c r="D505" i="13"/>
  <c r="E505" i="13"/>
  <c r="D506" i="13"/>
  <c r="E506" i="13"/>
  <c r="D507" i="13"/>
  <c r="E507" i="13"/>
  <c r="D508" i="13"/>
  <c r="E508" i="13"/>
  <c r="D509" i="13"/>
  <c r="E509" i="13"/>
  <c r="D510" i="13"/>
  <c r="E510" i="13"/>
  <c r="D511" i="13"/>
  <c r="E511" i="13"/>
  <c r="D512" i="13"/>
  <c r="E512" i="13"/>
  <c r="D513" i="13"/>
  <c r="E513" i="13"/>
  <c r="D514" i="13"/>
  <c r="E514" i="13"/>
  <c r="D515" i="13"/>
  <c r="E515" i="13"/>
  <c r="D516" i="13"/>
  <c r="E516" i="13"/>
  <c r="D517" i="13"/>
  <c r="E517" i="13"/>
  <c r="D518" i="13"/>
  <c r="E518" i="13"/>
  <c r="D519" i="13"/>
  <c r="E519" i="13"/>
  <c r="D520" i="13"/>
  <c r="E520" i="13"/>
  <c r="D521" i="13"/>
  <c r="E521" i="13"/>
  <c r="D522" i="13"/>
  <c r="E522" i="13"/>
  <c r="D523" i="13"/>
  <c r="E523" i="13"/>
  <c r="D524" i="13"/>
  <c r="E524" i="13"/>
  <c r="D525" i="13"/>
  <c r="E525" i="13"/>
  <c r="D526" i="13"/>
  <c r="E526" i="13"/>
  <c r="D527" i="13"/>
  <c r="E527" i="13"/>
  <c r="D528" i="13"/>
  <c r="E528" i="13"/>
  <c r="D529" i="13"/>
  <c r="E529" i="13"/>
  <c r="D530" i="13"/>
  <c r="E530" i="13"/>
  <c r="D531" i="13"/>
  <c r="E531" i="13"/>
  <c r="D532" i="13"/>
  <c r="E532" i="13"/>
  <c r="D533" i="13"/>
  <c r="E533" i="13"/>
  <c r="D534" i="13"/>
  <c r="E534" i="13"/>
  <c r="D535" i="13"/>
  <c r="E535" i="13"/>
  <c r="D536" i="13"/>
  <c r="E536" i="13"/>
  <c r="D537" i="13"/>
  <c r="E537" i="13"/>
  <c r="D538" i="13"/>
  <c r="E538" i="13"/>
  <c r="D539" i="13"/>
  <c r="E539" i="13"/>
  <c r="D540" i="13"/>
  <c r="E540" i="13"/>
  <c r="D541" i="13"/>
  <c r="E541" i="13"/>
  <c r="D542" i="13"/>
  <c r="E542" i="13"/>
  <c r="D543" i="13"/>
  <c r="E543" i="13"/>
  <c r="D544" i="13"/>
  <c r="E544" i="13"/>
  <c r="D545" i="13"/>
  <c r="E545" i="13"/>
  <c r="D546" i="13"/>
  <c r="E546" i="13"/>
  <c r="D547" i="13"/>
  <c r="E547" i="13"/>
  <c r="D548" i="13"/>
  <c r="E548" i="13"/>
  <c r="D549" i="13"/>
  <c r="E549" i="13"/>
  <c r="D550" i="13"/>
  <c r="E550" i="13"/>
  <c r="D551" i="13"/>
  <c r="E551" i="13"/>
  <c r="D552" i="13"/>
  <c r="E552" i="13"/>
  <c r="D553" i="13"/>
  <c r="E553" i="13"/>
  <c r="D554" i="13"/>
  <c r="E554" i="13"/>
  <c r="D555" i="13"/>
  <c r="E555" i="13"/>
  <c r="D556" i="13"/>
  <c r="E556" i="13"/>
  <c r="D557" i="13"/>
  <c r="E557" i="13"/>
  <c r="D558" i="13"/>
  <c r="E558" i="13"/>
  <c r="D559" i="13"/>
  <c r="E559" i="13"/>
  <c r="D560" i="13"/>
  <c r="E560" i="13"/>
  <c r="D561" i="13"/>
  <c r="E561" i="13"/>
  <c r="D562" i="13"/>
  <c r="E562" i="13"/>
  <c r="D563" i="13"/>
  <c r="E563" i="13"/>
  <c r="D564" i="13"/>
  <c r="E564" i="13"/>
  <c r="D565" i="13"/>
  <c r="E565" i="13"/>
  <c r="D566" i="13"/>
  <c r="E566" i="13"/>
  <c r="D567" i="13"/>
  <c r="E567" i="13"/>
  <c r="D568" i="13"/>
  <c r="E568" i="13"/>
  <c r="D569" i="13"/>
  <c r="E569" i="13"/>
  <c r="D570" i="13"/>
  <c r="E570" i="13"/>
  <c r="D571" i="13"/>
  <c r="E571" i="13"/>
  <c r="D572" i="13"/>
  <c r="E572" i="13"/>
  <c r="D573" i="13"/>
  <c r="E573" i="13"/>
  <c r="D574" i="13"/>
  <c r="E574" i="13"/>
  <c r="D575" i="13"/>
  <c r="E575" i="13"/>
  <c r="D576" i="13"/>
  <c r="E576" i="13"/>
  <c r="D577" i="13"/>
  <c r="E577" i="13"/>
  <c r="D578" i="13"/>
  <c r="E578" i="13"/>
  <c r="D579" i="13"/>
  <c r="E579" i="13"/>
  <c r="D580" i="13"/>
  <c r="E580" i="13"/>
  <c r="D581" i="13"/>
  <c r="E581" i="13"/>
  <c r="D582" i="13"/>
  <c r="E582" i="13"/>
  <c r="D583" i="13"/>
  <c r="E583" i="13"/>
  <c r="D584" i="13"/>
  <c r="E584" i="13"/>
  <c r="D585" i="13"/>
  <c r="E585" i="13"/>
  <c r="D586" i="13"/>
  <c r="E586" i="13"/>
  <c r="D587" i="13"/>
  <c r="E587" i="13"/>
  <c r="D588" i="13"/>
  <c r="E588" i="13"/>
  <c r="D589" i="13"/>
  <c r="E589" i="13"/>
  <c r="D590" i="13"/>
  <c r="E590" i="13"/>
  <c r="D591" i="13"/>
  <c r="E591" i="13"/>
  <c r="D592" i="13"/>
  <c r="E592" i="13"/>
  <c r="D593" i="13"/>
  <c r="E593" i="13"/>
  <c r="D594" i="13"/>
  <c r="E594" i="13"/>
  <c r="D595" i="13"/>
  <c r="E595" i="13"/>
  <c r="D596" i="13"/>
  <c r="E596" i="13"/>
  <c r="D597" i="13"/>
  <c r="E597" i="13"/>
  <c r="D598" i="13"/>
  <c r="E598" i="13"/>
  <c r="D599" i="13"/>
  <c r="E599" i="13"/>
  <c r="D600" i="13"/>
  <c r="E600" i="13"/>
  <c r="D601" i="13"/>
  <c r="E601" i="13"/>
  <c r="D602" i="13"/>
  <c r="E602" i="13"/>
  <c r="D603" i="13"/>
  <c r="E603" i="13"/>
  <c r="D604" i="13"/>
  <c r="E604" i="13"/>
  <c r="D605" i="13"/>
  <c r="E605" i="13"/>
  <c r="D606" i="13"/>
  <c r="E606" i="13"/>
  <c r="D607" i="13"/>
  <c r="E607" i="13"/>
  <c r="D608" i="13"/>
  <c r="E608" i="13"/>
  <c r="D609" i="13"/>
  <c r="E609" i="13"/>
  <c r="D610" i="13"/>
  <c r="E610" i="13"/>
  <c r="D611" i="13"/>
  <c r="E611" i="13"/>
  <c r="D612" i="13"/>
  <c r="E612" i="13"/>
  <c r="D613" i="13"/>
  <c r="E613" i="13"/>
  <c r="D614" i="13"/>
  <c r="E614" i="13"/>
  <c r="D615" i="13"/>
  <c r="E615" i="13"/>
  <c r="D616" i="13"/>
  <c r="E616" i="13"/>
  <c r="D617" i="13"/>
  <c r="E617" i="13"/>
  <c r="D618" i="13"/>
  <c r="E618" i="13"/>
  <c r="D619" i="13"/>
  <c r="E619" i="13"/>
  <c r="D620" i="13"/>
  <c r="E620" i="13"/>
  <c r="D621" i="13"/>
  <c r="E621" i="13"/>
  <c r="D622" i="13"/>
  <c r="E622" i="13"/>
  <c r="D623" i="13"/>
  <c r="E623" i="13"/>
  <c r="D624" i="13"/>
  <c r="E624" i="13"/>
  <c r="D625" i="13"/>
  <c r="E625" i="13"/>
  <c r="D626" i="13"/>
  <c r="E626" i="13"/>
  <c r="D627" i="13"/>
  <c r="E627" i="13"/>
  <c r="D628" i="13"/>
  <c r="E628" i="13"/>
  <c r="D629" i="13"/>
  <c r="E629" i="13"/>
  <c r="D630" i="13"/>
  <c r="E630" i="13"/>
  <c r="D631" i="13"/>
  <c r="E631" i="13"/>
  <c r="D632" i="13"/>
  <c r="E632" i="13"/>
  <c r="D633" i="13"/>
  <c r="E633" i="13"/>
  <c r="D634" i="13"/>
  <c r="E634" i="13"/>
  <c r="D635" i="13"/>
  <c r="E635" i="13"/>
  <c r="D636" i="13"/>
  <c r="E636" i="13"/>
  <c r="D637" i="13"/>
  <c r="E637" i="13"/>
  <c r="D638" i="13"/>
  <c r="E638" i="13"/>
  <c r="D639" i="13"/>
  <c r="E639" i="13"/>
  <c r="D640" i="13"/>
  <c r="E640" i="13"/>
  <c r="D641" i="13"/>
  <c r="E641" i="13"/>
  <c r="D642" i="13"/>
  <c r="E642" i="13"/>
  <c r="D643" i="13"/>
  <c r="E643" i="13"/>
  <c r="D644" i="13"/>
  <c r="E644" i="13"/>
  <c r="D645" i="13"/>
  <c r="E645" i="13"/>
  <c r="D646" i="13"/>
  <c r="E646" i="13"/>
  <c r="D647" i="13"/>
  <c r="E647" i="13"/>
  <c r="D648" i="13"/>
  <c r="E648" i="13"/>
  <c r="D649" i="13"/>
  <c r="E649" i="13"/>
  <c r="D650" i="13"/>
  <c r="E650" i="13"/>
  <c r="D651" i="13"/>
  <c r="E651" i="13"/>
  <c r="D652" i="13"/>
  <c r="E652" i="13"/>
  <c r="D653" i="13"/>
  <c r="E653" i="13"/>
  <c r="D654" i="13"/>
  <c r="E654" i="13"/>
  <c r="D655" i="13"/>
  <c r="E655" i="13"/>
  <c r="D656" i="13"/>
  <c r="E656" i="13"/>
  <c r="D657" i="13"/>
  <c r="E657" i="13"/>
  <c r="D658" i="13"/>
  <c r="E658" i="13"/>
  <c r="D659" i="13"/>
  <c r="E659" i="13"/>
  <c r="D660" i="13"/>
  <c r="E660" i="13"/>
  <c r="D661" i="13"/>
  <c r="E661" i="13"/>
  <c r="D662" i="13"/>
  <c r="E662" i="13"/>
  <c r="D663" i="13"/>
  <c r="E663" i="13"/>
  <c r="D664" i="13"/>
  <c r="E664" i="13"/>
  <c r="D665" i="13"/>
  <c r="E665" i="13"/>
  <c r="D666" i="13"/>
  <c r="E666" i="13"/>
  <c r="D667" i="13"/>
  <c r="E667" i="13"/>
  <c r="D668" i="13"/>
  <c r="E668" i="13"/>
  <c r="D669" i="13"/>
  <c r="E669" i="13"/>
  <c r="D670" i="13"/>
  <c r="E670" i="13"/>
  <c r="D671" i="13"/>
  <c r="E671" i="13"/>
  <c r="D672" i="13"/>
  <c r="E672" i="13"/>
  <c r="D673" i="13"/>
  <c r="E673" i="13"/>
  <c r="D674" i="13"/>
  <c r="E674" i="13"/>
  <c r="D675" i="13"/>
  <c r="E675" i="13"/>
  <c r="D676" i="13"/>
  <c r="E676" i="13"/>
  <c r="D677" i="13"/>
  <c r="E677" i="13"/>
  <c r="D678" i="13"/>
  <c r="E678" i="13"/>
  <c r="D679" i="13"/>
  <c r="E679" i="13"/>
  <c r="D680" i="13"/>
  <c r="E680" i="13"/>
  <c r="D681" i="13"/>
  <c r="E681" i="13"/>
  <c r="D682" i="13"/>
  <c r="E682" i="13"/>
  <c r="D683" i="13"/>
  <c r="E683" i="13"/>
  <c r="D684" i="13"/>
  <c r="E684" i="13"/>
  <c r="D685" i="13"/>
  <c r="E685" i="13"/>
  <c r="D686" i="13"/>
  <c r="E686" i="13"/>
  <c r="D687" i="13"/>
  <c r="E687" i="13"/>
  <c r="D688" i="13"/>
  <c r="E688" i="13"/>
  <c r="D689" i="13"/>
  <c r="E689" i="13"/>
  <c r="D690" i="13"/>
  <c r="E690" i="13"/>
  <c r="D691" i="13"/>
  <c r="E691" i="13"/>
  <c r="D692" i="13"/>
  <c r="E692" i="13"/>
  <c r="D693" i="13"/>
  <c r="E693" i="13"/>
  <c r="D694" i="13"/>
  <c r="E694" i="13"/>
  <c r="D695" i="13"/>
  <c r="E695" i="13"/>
  <c r="D696" i="13"/>
  <c r="E696" i="13"/>
  <c r="D697" i="13"/>
  <c r="E697" i="13"/>
  <c r="D698" i="13"/>
  <c r="E698" i="13"/>
  <c r="D699" i="13"/>
  <c r="E699" i="13"/>
  <c r="D700" i="13"/>
  <c r="E700" i="13"/>
  <c r="D701" i="13"/>
  <c r="E701" i="13"/>
  <c r="D702" i="13"/>
  <c r="E702" i="13"/>
  <c r="D703" i="13"/>
  <c r="E703" i="13"/>
  <c r="D704" i="13"/>
  <c r="E704" i="13"/>
  <c r="D705" i="13"/>
  <c r="E705" i="13"/>
  <c r="D706" i="13"/>
  <c r="E706" i="13"/>
  <c r="D707" i="13"/>
  <c r="E707" i="13"/>
  <c r="D708" i="13"/>
  <c r="E708" i="13"/>
  <c r="D709" i="13"/>
  <c r="E709" i="13"/>
  <c r="D710" i="13"/>
  <c r="E710" i="13"/>
  <c r="D711" i="13"/>
  <c r="E711" i="13"/>
  <c r="D712" i="13"/>
  <c r="E712" i="13"/>
  <c r="D713" i="13"/>
  <c r="E713" i="13"/>
  <c r="D714" i="13"/>
  <c r="E714" i="13"/>
  <c r="D715" i="13"/>
  <c r="E715" i="13"/>
  <c r="D716" i="13"/>
  <c r="E716" i="13"/>
  <c r="D717" i="13"/>
  <c r="E717" i="13"/>
  <c r="D718" i="13"/>
  <c r="E718" i="13"/>
  <c r="D719" i="13"/>
  <c r="E719" i="13"/>
  <c r="D720" i="13"/>
  <c r="E720" i="13"/>
  <c r="D721" i="13"/>
  <c r="E721" i="13"/>
  <c r="D722" i="13"/>
  <c r="E722" i="13"/>
  <c r="D723" i="13"/>
  <c r="E723" i="13"/>
  <c r="D724" i="13"/>
  <c r="E724" i="13"/>
  <c r="D725" i="13"/>
  <c r="E725" i="13"/>
  <c r="D726" i="13"/>
  <c r="E726" i="13"/>
  <c r="D727" i="13"/>
  <c r="E727" i="13"/>
  <c r="D728" i="13"/>
  <c r="E728" i="13"/>
  <c r="E4" i="13"/>
  <c r="D4" i="13"/>
  <c r="B4" i="13" l="1"/>
  <c r="A4" i="13" s="1"/>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B502" i="13"/>
  <c r="B503" i="13"/>
  <c r="B504" i="13"/>
  <c r="B505" i="13"/>
  <c r="B506" i="13"/>
  <c r="B507" i="13"/>
  <c r="B508" i="13"/>
  <c r="B509" i="13"/>
  <c r="B510" i="13"/>
  <c r="B511" i="13"/>
  <c r="B512" i="13"/>
  <c r="B513" i="13"/>
  <c r="B514" i="13"/>
  <c r="B515" i="13"/>
  <c r="B516" i="13"/>
  <c r="B517" i="13"/>
  <c r="B518" i="13"/>
  <c r="B519" i="13"/>
  <c r="B520" i="13"/>
  <c r="B521" i="13"/>
  <c r="B522" i="13"/>
  <c r="B523" i="13"/>
  <c r="B524" i="13"/>
  <c r="B525" i="13"/>
  <c r="B526" i="13"/>
  <c r="B527" i="13"/>
  <c r="B528" i="13"/>
  <c r="B529" i="13"/>
  <c r="B530" i="13"/>
  <c r="B531" i="13"/>
  <c r="B532" i="13"/>
  <c r="B533" i="13"/>
  <c r="B534" i="13"/>
  <c r="B535" i="13"/>
  <c r="B536" i="13"/>
  <c r="B537" i="13"/>
  <c r="B538" i="13"/>
  <c r="B539" i="13"/>
  <c r="B540" i="13"/>
  <c r="B541" i="13"/>
  <c r="B542" i="13"/>
  <c r="B543" i="13"/>
  <c r="B544" i="13"/>
  <c r="B545" i="13"/>
  <c r="B546" i="13"/>
  <c r="B547" i="13"/>
  <c r="B548" i="13"/>
  <c r="B549" i="13"/>
  <c r="B550" i="13"/>
  <c r="B551" i="13"/>
  <c r="B552" i="13"/>
  <c r="B553" i="13"/>
  <c r="B554" i="13"/>
  <c r="B555" i="13"/>
  <c r="B556" i="13"/>
  <c r="B557" i="13"/>
  <c r="B558" i="13"/>
  <c r="B559" i="13"/>
  <c r="B560" i="13"/>
  <c r="B561" i="13"/>
  <c r="B562" i="13"/>
  <c r="B563" i="13"/>
  <c r="B564" i="13"/>
  <c r="B565" i="13"/>
  <c r="B566" i="13"/>
  <c r="B567" i="13"/>
  <c r="B568" i="13"/>
  <c r="B569" i="13"/>
  <c r="B570" i="13"/>
  <c r="B571" i="13"/>
  <c r="B572" i="13"/>
  <c r="B573" i="13"/>
  <c r="B574" i="13"/>
  <c r="B575" i="13"/>
  <c r="B576" i="13"/>
  <c r="B577" i="13"/>
  <c r="B578" i="13"/>
  <c r="B579" i="13"/>
  <c r="B580" i="13"/>
  <c r="B581" i="13"/>
  <c r="B582" i="13"/>
  <c r="B583" i="13"/>
  <c r="B584" i="13"/>
  <c r="B585" i="13"/>
  <c r="B586" i="13"/>
  <c r="B587" i="13"/>
  <c r="B588" i="13"/>
  <c r="B589" i="13"/>
  <c r="B590" i="13"/>
  <c r="B591" i="13"/>
  <c r="B592" i="13"/>
  <c r="B593" i="13"/>
  <c r="B594" i="13"/>
  <c r="B595" i="13"/>
  <c r="B596" i="13"/>
  <c r="B597" i="13"/>
  <c r="B598" i="13"/>
  <c r="B599" i="13"/>
  <c r="B600" i="13"/>
  <c r="B601" i="13"/>
  <c r="B602" i="13"/>
  <c r="B603" i="13"/>
  <c r="B604" i="13"/>
  <c r="B605" i="13"/>
  <c r="B606" i="13"/>
  <c r="B607" i="13"/>
  <c r="B608" i="13"/>
  <c r="B609" i="13"/>
  <c r="B610" i="13"/>
  <c r="B611" i="13"/>
  <c r="B612" i="13"/>
  <c r="B613" i="13"/>
  <c r="B614" i="13"/>
  <c r="B615" i="13"/>
  <c r="B616" i="13"/>
  <c r="B617" i="13"/>
  <c r="B618" i="13"/>
  <c r="B619" i="13"/>
  <c r="B620" i="13"/>
  <c r="B621" i="13"/>
  <c r="B622" i="13"/>
  <c r="B623" i="13"/>
  <c r="B624" i="13"/>
  <c r="B625" i="13"/>
  <c r="B626" i="13"/>
  <c r="B627" i="13"/>
  <c r="B628" i="13"/>
  <c r="B629" i="13"/>
  <c r="B630" i="13"/>
  <c r="B631" i="13"/>
  <c r="B632" i="13"/>
  <c r="B633" i="13"/>
  <c r="B634" i="13"/>
  <c r="B635" i="13"/>
  <c r="B636" i="13"/>
  <c r="B637" i="13"/>
  <c r="B638" i="13"/>
  <c r="B639" i="13"/>
  <c r="B640" i="13"/>
  <c r="B641" i="13"/>
  <c r="B642" i="13"/>
  <c r="B643" i="13"/>
  <c r="B644" i="13"/>
  <c r="B645" i="13"/>
  <c r="B646" i="13"/>
  <c r="B647" i="13"/>
  <c r="B648" i="13"/>
  <c r="B649" i="13"/>
  <c r="B650" i="13"/>
  <c r="B651" i="13"/>
  <c r="B652" i="13"/>
  <c r="B653" i="13"/>
  <c r="B654" i="13"/>
  <c r="B655" i="13"/>
  <c r="B656" i="13"/>
  <c r="B657" i="13"/>
  <c r="B658" i="13"/>
  <c r="B659" i="13"/>
  <c r="B660" i="13"/>
  <c r="B661" i="13"/>
  <c r="B662" i="13"/>
  <c r="B663" i="13"/>
  <c r="B664" i="13"/>
  <c r="B665" i="13"/>
  <c r="B666" i="13"/>
  <c r="B667" i="13"/>
  <c r="B668" i="13"/>
  <c r="B669" i="13"/>
  <c r="B670" i="13"/>
  <c r="B671" i="13"/>
  <c r="B672" i="13"/>
  <c r="B673" i="13"/>
  <c r="B674" i="13"/>
  <c r="B675" i="13"/>
  <c r="B676" i="13"/>
  <c r="B677" i="13"/>
  <c r="B678" i="13"/>
  <c r="B679" i="13"/>
  <c r="B680" i="13"/>
  <c r="B681" i="13"/>
  <c r="B682" i="13"/>
  <c r="B683" i="13"/>
  <c r="B684" i="13"/>
  <c r="B685" i="13"/>
  <c r="B686" i="13"/>
  <c r="B687" i="13"/>
  <c r="B688" i="13"/>
  <c r="B689" i="13"/>
  <c r="B690" i="13"/>
  <c r="B691" i="13"/>
  <c r="B692" i="13"/>
  <c r="B693" i="13"/>
  <c r="B694" i="13"/>
  <c r="B695" i="13"/>
  <c r="B696" i="13"/>
  <c r="B697" i="13"/>
  <c r="B698" i="13"/>
  <c r="B699" i="13"/>
  <c r="B700" i="13"/>
  <c r="B701" i="13"/>
  <c r="B702" i="13"/>
  <c r="B703" i="13"/>
  <c r="B704" i="13"/>
  <c r="B705" i="13"/>
  <c r="B706" i="13"/>
  <c r="B707" i="13"/>
  <c r="B708" i="13"/>
  <c r="B709" i="13"/>
  <c r="B710" i="13"/>
  <c r="B711" i="13"/>
  <c r="B712" i="13"/>
  <c r="B713" i="13"/>
  <c r="B714" i="13"/>
  <c r="B715" i="13"/>
  <c r="B716" i="13"/>
  <c r="B717" i="13"/>
  <c r="B718" i="13"/>
  <c r="B719" i="13"/>
  <c r="B720" i="13"/>
  <c r="B721" i="13"/>
  <c r="B722" i="13"/>
  <c r="B723" i="13"/>
  <c r="B724" i="13"/>
  <c r="B725" i="13"/>
  <c r="B726" i="13"/>
  <c r="B727" i="13"/>
  <c r="B728" i="13"/>
  <c r="A5" i="13" l="1"/>
  <c r="A6" i="13" l="1"/>
  <c r="A7" i="13" s="1"/>
  <c r="A8" i="13" l="1"/>
  <c r="A9" i="13" l="1"/>
  <c r="A10" i="13" s="1"/>
  <c r="A11" i="13" l="1"/>
  <c r="A12" i="13" s="1"/>
  <c r="A13" i="13" l="1"/>
  <c r="A14" i="13" l="1"/>
  <c r="A15" i="13" l="1"/>
  <c r="A16" i="13" l="1"/>
  <c r="A17" i="13" s="1"/>
  <c r="A18" i="13" s="1"/>
  <c r="A19" i="13" l="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A188" i="13" s="1"/>
  <c r="A189" i="13" s="1"/>
  <c r="A190" i="13" s="1"/>
  <c r="A191" i="13" s="1"/>
  <c r="A192" i="13" s="1"/>
  <c r="A193" i="13" s="1"/>
  <c r="A194" i="13" s="1"/>
  <c r="A195" i="13" s="1"/>
  <c r="A196" i="13" s="1"/>
  <c r="A197" i="13" s="1"/>
  <c r="A198" i="13" s="1"/>
  <c r="A199" i="13" s="1"/>
  <c r="A200" i="13" s="1"/>
  <c r="A201" i="13" s="1"/>
  <c r="A202" i="13" s="1"/>
  <c r="A203" i="13" s="1"/>
  <c r="A204" i="13" s="1"/>
  <c r="A205" i="13" s="1"/>
  <c r="A206" i="13" s="1"/>
  <c r="A207" i="13" l="1"/>
  <c r="A208" i="13" s="1"/>
  <c r="A209" i="13" s="1"/>
  <c r="A210" i="13" l="1"/>
  <c r="A211" i="13" s="1"/>
  <c r="A212" i="13" s="1"/>
  <c r="A213" i="13" s="1"/>
  <c r="A214" i="13" s="1"/>
  <c r="A215" i="13" s="1"/>
  <c r="A216" i="13" s="1"/>
  <c r="A217" i="13" s="1"/>
  <c r="A218" i="13" s="1"/>
  <c r="A219" i="13" s="1"/>
  <c r="A220" i="13" s="1"/>
  <c r="A221" i="13" s="1"/>
  <c r="A222" i="13" s="1"/>
  <c r="A223" i="13" s="1"/>
  <c r="A224" i="13" s="1"/>
  <c r="A225" i="13" s="1"/>
  <c r="A226" i="13" s="1"/>
  <c r="A227" i="13" s="1"/>
  <c r="A228" i="13" s="1"/>
  <c r="A229" i="13" s="1"/>
  <c r="A230" i="13" s="1"/>
  <c r="A231" i="13" s="1"/>
  <c r="A232" i="13" s="1"/>
  <c r="A233" i="13" s="1"/>
  <c r="A234" i="13" s="1"/>
  <c r="A235" i="13" s="1"/>
  <c r="A236" i="13" s="1"/>
  <c r="A237" i="13" s="1"/>
  <c r="A238" i="13" s="1"/>
  <c r="A239" i="13" s="1"/>
  <c r="A240" i="13" s="1"/>
  <c r="A241" i="13" s="1"/>
  <c r="A242" i="13" s="1"/>
  <c r="A243" i="13" s="1"/>
  <c r="A244" i="13" s="1"/>
  <c r="A245" i="13" s="1"/>
  <c r="A246" i="13" s="1"/>
  <c r="A247" i="13" s="1"/>
  <c r="A248" i="13" s="1"/>
  <c r="A249" i="13" s="1"/>
  <c r="A250" i="13" s="1"/>
  <c r="A251" i="13" s="1"/>
  <c r="A252" i="13" s="1"/>
  <c r="A253" i="13" s="1"/>
  <c r="A254" i="13" s="1"/>
  <c r="A255" i="13" s="1"/>
  <c r="A256" i="13" s="1"/>
  <c r="A257" i="13" s="1"/>
  <c r="A258" i="13" s="1"/>
  <c r="A259" i="13" s="1"/>
  <c r="A260" i="13" s="1"/>
  <c r="A261" i="13" s="1"/>
  <c r="A262" i="13" s="1"/>
  <c r="A263" i="13" s="1"/>
  <c r="A264" i="13" s="1"/>
  <c r="A265" i="13" s="1"/>
  <c r="A266" i="13" s="1"/>
  <c r="A267" i="13" s="1"/>
  <c r="A268" i="13" s="1"/>
  <c r="A269" i="13" s="1"/>
  <c r="A270" i="13" s="1"/>
  <c r="A271" i="13" s="1"/>
  <c r="A272" i="13" s="1"/>
  <c r="A273" i="13" s="1"/>
  <c r="A274" i="13" s="1"/>
  <c r="A275" i="13" s="1"/>
  <c r="A276" i="13" s="1"/>
  <c r="A277" i="13" s="1"/>
  <c r="A278" i="13" s="1"/>
  <c r="A279" i="13" s="1"/>
  <c r="A280" i="13" s="1"/>
  <c r="A281" i="13" s="1"/>
  <c r="A282" i="13" s="1"/>
  <c r="A283" i="13" s="1"/>
  <c r="A284" i="13" s="1"/>
  <c r="A285" i="13" s="1"/>
  <c r="A286" i="13" s="1"/>
  <c r="A287" i="13" s="1"/>
  <c r="A288" i="13" s="1"/>
  <c r="A289" i="13" s="1"/>
  <c r="A290" i="13" s="1"/>
  <c r="A291" i="13" s="1"/>
  <c r="A292" i="13" s="1"/>
  <c r="A293" i="13" s="1"/>
  <c r="A294" i="13" s="1"/>
  <c r="A295" i="13" s="1"/>
  <c r="A296" i="13" s="1"/>
  <c r="A297" i="13" s="1"/>
  <c r="A298" i="13" s="1"/>
  <c r="A299" i="13" s="1"/>
  <c r="A300" i="13" s="1"/>
  <c r="A301" i="13" s="1"/>
  <c r="A302" i="13" s="1"/>
  <c r="A303" i="13" s="1"/>
  <c r="A304" i="13" s="1"/>
  <c r="A305" i="13" s="1"/>
  <c r="A306" i="13" s="1"/>
  <c r="A307" i="13" s="1"/>
  <c r="A308" i="13" s="1"/>
  <c r="A309" i="13" s="1"/>
  <c r="A310" i="13" s="1"/>
  <c r="A311" i="13" s="1"/>
  <c r="A312" i="13" s="1"/>
  <c r="A313" i="13" s="1"/>
  <c r="A314" i="13" s="1"/>
  <c r="A315" i="13" s="1"/>
  <c r="A316" i="13" s="1"/>
  <c r="A317" i="13" s="1"/>
  <c r="A318" i="13" s="1"/>
  <c r="A319" i="13" s="1"/>
  <c r="A320" i="13" s="1"/>
  <c r="A321" i="13" s="1"/>
  <c r="A322" i="13" s="1"/>
  <c r="A323" i="13" s="1"/>
  <c r="A324" i="13" s="1"/>
  <c r="A325" i="13" s="1"/>
  <c r="A326" i="13" s="1"/>
  <c r="A327" i="13" s="1"/>
  <c r="A328" i="13" s="1"/>
  <c r="A329" i="13" s="1"/>
  <c r="A330" i="13" s="1"/>
  <c r="A331" i="13" s="1"/>
  <c r="A332" i="13" s="1"/>
  <c r="A333" i="13" s="1"/>
  <c r="A334" i="13" s="1"/>
  <c r="A335" i="13" s="1"/>
  <c r="A336" i="13" s="1"/>
  <c r="A337" i="13" s="1"/>
  <c r="A338" i="13" s="1"/>
  <c r="A339" i="13" s="1"/>
  <c r="A340" i="13" s="1"/>
  <c r="A341" i="13" s="1"/>
  <c r="A342" i="13" s="1"/>
  <c r="A343" i="13" s="1"/>
  <c r="A344" i="13" s="1"/>
  <c r="A345" i="13" s="1"/>
  <c r="A346" i="13" s="1"/>
  <c r="A347" i="13" s="1"/>
  <c r="A348" i="13" s="1"/>
  <c r="A349" i="13" s="1"/>
  <c r="A350" i="13" s="1"/>
  <c r="A351" i="13" s="1"/>
  <c r="A352" i="13" s="1"/>
  <c r="A353" i="13" s="1"/>
  <c r="A354" i="13" s="1"/>
  <c r="A355" i="13" s="1"/>
  <c r="A356" i="13" s="1"/>
  <c r="A357" i="13" s="1"/>
  <c r="A358" i="13" s="1"/>
  <c r="A359" i="13" s="1"/>
  <c r="A360" i="13" s="1"/>
  <c r="A361" i="13" s="1"/>
  <c r="A362" i="13" s="1"/>
  <c r="A363" i="13" s="1"/>
  <c r="A364" i="13" s="1"/>
  <c r="A365" i="13" s="1"/>
  <c r="A366" i="13" s="1"/>
  <c r="A367" i="13" s="1"/>
  <c r="A368" i="13" s="1"/>
  <c r="A369" i="13" s="1"/>
  <c r="A370" i="13" s="1"/>
  <c r="A371" i="13" s="1"/>
  <c r="A372" i="13" s="1"/>
  <c r="A373" i="13" s="1"/>
  <c r="A374" i="13" s="1"/>
  <c r="A375" i="13" s="1"/>
  <c r="A376" i="13" s="1"/>
  <c r="A377" i="13" s="1"/>
  <c r="A378" i="13" s="1"/>
  <c r="A379" i="13" s="1"/>
  <c r="A380" i="13" s="1"/>
  <c r="A381" i="13" s="1"/>
  <c r="A382" i="13" s="1"/>
  <c r="A383" i="13" s="1"/>
  <c r="A384" i="13" s="1"/>
  <c r="A385" i="13" s="1"/>
  <c r="A386" i="13" s="1"/>
  <c r="A387" i="13" s="1"/>
  <c r="A388" i="13" s="1"/>
  <c r="A389" i="13" s="1"/>
  <c r="A390" i="13" s="1"/>
  <c r="A391" i="13" s="1"/>
  <c r="A392" i="13" s="1"/>
  <c r="A393" i="13" s="1"/>
  <c r="A394" i="13" s="1"/>
  <c r="A395" i="13" s="1"/>
  <c r="A396" i="13" s="1"/>
  <c r="A397" i="13" s="1"/>
  <c r="A398" i="13" s="1"/>
  <c r="A399" i="13" s="1"/>
  <c r="A400" i="13" s="1"/>
  <c r="A401" i="13" s="1"/>
  <c r="A402" i="13" s="1"/>
  <c r="A403" i="13" s="1"/>
  <c r="A404" i="13" s="1"/>
  <c r="A405" i="13" s="1"/>
  <c r="A406" i="13" s="1"/>
  <c r="A407" i="13" s="1"/>
  <c r="A408" i="13" s="1"/>
  <c r="A409" i="13" s="1"/>
  <c r="A410" i="13" s="1"/>
  <c r="A411" i="13" s="1"/>
  <c r="A412" i="13" s="1"/>
  <c r="A413" i="13" s="1"/>
  <c r="A414" i="13" s="1"/>
  <c r="A415" i="13" s="1"/>
  <c r="A416" i="13" s="1"/>
  <c r="A417" i="13" s="1"/>
  <c r="A418" i="13" s="1"/>
  <c r="A419" i="13" s="1"/>
  <c r="A420" i="13" s="1"/>
  <c r="A421" i="13" s="1"/>
  <c r="A422" i="13" s="1"/>
  <c r="A423" i="13" s="1"/>
  <c r="A424" i="13" s="1"/>
  <c r="A425" i="13" s="1"/>
  <c r="A426" i="13" s="1"/>
  <c r="A427" i="13" s="1"/>
  <c r="A428" i="13" s="1"/>
  <c r="A429" i="13" s="1"/>
  <c r="A430" i="13" s="1"/>
  <c r="A431" i="13" s="1"/>
  <c r="A432" i="13" s="1"/>
  <c r="A433" i="13" s="1"/>
  <c r="A434" i="13" s="1"/>
  <c r="A435" i="13" s="1"/>
  <c r="A436" i="13" s="1"/>
  <c r="A437" i="13" s="1"/>
  <c r="A438" i="13" s="1"/>
  <c r="A439" i="13" s="1"/>
  <c r="A440" i="13" s="1"/>
  <c r="A441" i="13" s="1"/>
  <c r="A442" i="13" s="1"/>
  <c r="A443" i="13" s="1"/>
  <c r="A444" i="13" s="1"/>
  <c r="A445" i="13" s="1"/>
  <c r="A446" i="13" s="1"/>
  <c r="A447" i="13" s="1"/>
  <c r="A448" i="13" s="1"/>
  <c r="A449" i="13" s="1"/>
  <c r="A450" i="13" s="1"/>
  <c r="A451" i="13" s="1"/>
  <c r="A452" i="13" s="1"/>
  <c r="A453" i="13" s="1"/>
  <c r="A454" i="13" s="1"/>
  <c r="A455" i="13" s="1"/>
  <c r="A456" i="13" s="1"/>
  <c r="A457" i="13" s="1"/>
  <c r="A458" i="13" s="1"/>
  <c r="A459" i="13" s="1"/>
  <c r="A460" i="13" s="1"/>
  <c r="A461" i="13" s="1"/>
  <c r="A462" i="13" s="1"/>
  <c r="A463" i="13" s="1"/>
  <c r="A464" i="13" s="1"/>
  <c r="A465" i="13" s="1"/>
  <c r="A466" i="13" s="1"/>
  <c r="A467" i="13" s="1"/>
  <c r="A468" i="13" s="1"/>
  <c r="A469" i="13" s="1"/>
  <c r="A470" i="13" s="1"/>
  <c r="A471" i="13" s="1"/>
  <c r="A472" i="13" s="1"/>
  <c r="A473" i="13" s="1"/>
  <c r="A474" i="13" s="1"/>
  <c r="A475" i="13" s="1"/>
  <c r="A476" i="13" s="1"/>
  <c r="A477" i="13" s="1"/>
  <c r="A478" i="13" s="1"/>
  <c r="A479" i="13" s="1"/>
  <c r="A480" i="13" s="1"/>
  <c r="A481" i="13" s="1"/>
  <c r="A482" i="13" s="1"/>
  <c r="A483" i="13" s="1"/>
  <c r="A484" i="13" s="1"/>
  <c r="A485" i="13" s="1"/>
  <c r="A486" i="13" s="1"/>
  <c r="A487" i="13" s="1"/>
  <c r="A488" i="13" s="1"/>
  <c r="A489" i="13" s="1"/>
  <c r="A490" i="13" s="1"/>
  <c r="A491" i="13" s="1"/>
  <c r="A492" i="13" s="1"/>
  <c r="A493" i="13" s="1"/>
  <c r="A494" i="13" s="1"/>
  <c r="A495" i="13" s="1"/>
  <c r="A496" i="13" s="1"/>
  <c r="A497" i="13" s="1"/>
  <c r="A498" i="13" s="1"/>
  <c r="A499" i="13" s="1"/>
  <c r="A500" i="13" s="1"/>
  <c r="A501" i="13" s="1"/>
  <c r="A502" i="13" s="1"/>
  <c r="A503" i="13" s="1"/>
  <c r="A504" i="13" s="1"/>
  <c r="A505" i="13" s="1"/>
  <c r="A506" i="13" s="1"/>
  <c r="A507" i="13" s="1"/>
  <c r="A508" i="13" s="1"/>
  <c r="A509" i="13" s="1"/>
  <c r="A510" i="13" s="1"/>
  <c r="A511" i="13" s="1"/>
  <c r="A512" i="13" s="1"/>
  <c r="A513" i="13" s="1"/>
  <c r="A514" i="13" s="1"/>
  <c r="A515" i="13" s="1"/>
  <c r="A516" i="13" s="1"/>
  <c r="A517" i="13" s="1"/>
  <c r="A518" i="13" s="1"/>
  <c r="A519" i="13" s="1"/>
  <c r="A520" i="13" s="1"/>
  <c r="A521" i="13" s="1"/>
  <c r="A522" i="13" s="1"/>
  <c r="A523" i="13" s="1"/>
  <c r="A524" i="13" s="1"/>
  <c r="A525" i="13" s="1"/>
  <c r="A526" i="13" s="1"/>
  <c r="A527" i="13" s="1"/>
  <c r="A528" i="13" s="1"/>
  <c r="A529" i="13" s="1"/>
  <c r="A530" i="13" s="1"/>
  <c r="A531" i="13" s="1"/>
  <c r="A532" i="13" s="1"/>
  <c r="A533" i="13" s="1"/>
  <c r="A534" i="13" s="1"/>
  <c r="A535" i="13" s="1"/>
  <c r="A536" i="13" s="1"/>
  <c r="A537" i="13" s="1"/>
  <c r="A538" i="13" s="1"/>
  <c r="A539" i="13" s="1"/>
  <c r="A540" i="13" s="1"/>
  <c r="A541" i="13" s="1"/>
  <c r="A542" i="13" s="1"/>
  <c r="A543" i="13" s="1"/>
  <c r="A544" i="13" s="1"/>
  <c r="A545" i="13" s="1"/>
  <c r="A546" i="13" s="1"/>
  <c r="A547" i="13" s="1"/>
  <c r="A548" i="13" s="1"/>
  <c r="A549" i="13" s="1"/>
  <c r="A550" i="13" s="1"/>
  <c r="A551" i="13" s="1"/>
  <c r="A552" i="13" s="1"/>
  <c r="A553" i="13" s="1"/>
  <c r="A554" i="13" s="1"/>
  <c r="A555" i="13" s="1"/>
  <c r="A556" i="13" s="1"/>
  <c r="A557" i="13" s="1"/>
  <c r="A558" i="13" s="1"/>
  <c r="A559" i="13" s="1"/>
  <c r="A560" i="13" s="1"/>
  <c r="A561" i="13" s="1"/>
  <c r="A562" i="13" s="1"/>
  <c r="A563" i="13" s="1"/>
  <c r="A564" i="13" s="1"/>
  <c r="A565" i="13" s="1"/>
  <c r="A566" i="13" s="1"/>
  <c r="A567" i="13" s="1"/>
  <c r="A568" i="13" s="1"/>
  <c r="A569" i="13" s="1"/>
  <c r="A570" i="13" s="1"/>
  <c r="A571" i="13" s="1"/>
  <c r="A572" i="13" s="1"/>
  <c r="A573" i="13" s="1"/>
  <c r="A574" i="13" s="1"/>
  <c r="A575" i="13" s="1"/>
  <c r="A576" i="13" s="1"/>
  <c r="A577" i="13" s="1"/>
  <c r="A578" i="13" s="1"/>
  <c r="A579" i="13" s="1"/>
  <c r="A580" i="13" s="1"/>
  <c r="A581" i="13" s="1"/>
  <c r="A582" i="13" s="1"/>
  <c r="A583" i="13" s="1"/>
  <c r="A584" i="13" s="1"/>
  <c r="A585" i="13" s="1"/>
  <c r="A586" i="13" s="1"/>
  <c r="A587" i="13" s="1"/>
  <c r="A588" i="13" s="1"/>
  <c r="A589" i="13" s="1"/>
  <c r="A590" i="13" s="1"/>
  <c r="A591" i="13" s="1"/>
  <c r="A592" i="13" s="1"/>
  <c r="A593" i="13" s="1"/>
  <c r="A594" i="13" s="1"/>
  <c r="A595" i="13" s="1"/>
  <c r="A596" i="13" s="1"/>
  <c r="A597" i="13" s="1"/>
  <c r="A598" i="13" s="1"/>
  <c r="A599" i="13" s="1"/>
  <c r="A600" i="13" s="1"/>
  <c r="A601" i="13" s="1"/>
  <c r="A602" i="13" s="1"/>
  <c r="A603" i="13" s="1"/>
  <c r="A604" i="13" s="1"/>
  <c r="A605" i="13" s="1"/>
  <c r="A606" i="13" s="1"/>
  <c r="A607" i="13" s="1"/>
  <c r="A608" i="13" s="1"/>
  <c r="A609" i="13" s="1"/>
  <c r="A610" i="13" s="1"/>
  <c r="A611" i="13" s="1"/>
  <c r="A612" i="13" s="1"/>
  <c r="A613" i="13" s="1"/>
  <c r="A614" i="13" s="1"/>
  <c r="A615" i="13" s="1"/>
  <c r="A616" i="13" s="1"/>
  <c r="A617" i="13" s="1"/>
  <c r="A618" i="13" s="1"/>
  <c r="A619" i="13" s="1"/>
  <c r="A620" i="13" s="1"/>
  <c r="A621" i="13" s="1"/>
  <c r="A622" i="13" s="1"/>
  <c r="A623" i="13" s="1"/>
  <c r="A624" i="13" s="1"/>
  <c r="A625" i="13" s="1"/>
  <c r="A626" i="13" s="1"/>
  <c r="A627" i="13" s="1"/>
  <c r="A628" i="13" s="1"/>
  <c r="A629" i="13" s="1"/>
  <c r="A630" i="13" s="1"/>
  <c r="A631" i="13" s="1"/>
  <c r="A632" i="13" s="1"/>
  <c r="A633" i="13" s="1"/>
  <c r="A634" i="13" s="1"/>
  <c r="A635" i="13" s="1"/>
  <c r="A636" i="13" s="1"/>
  <c r="A637" i="13" s="1"/>
  <c r="A638" i="13" s="1"/>
  <c r="A639" i="13" s="1"/>
  <c r="A640" i="13" s="1"/>
  <c r="A641" i="13" s="1"/>
  <c r="A642" i="13" s="1"/>
  <c r="A643" i="13" s="1"/>
  <c r="A644" i="13" s="1"/>
  <c r="A645" i="13" s="1"/>
  <c r="A646" i="13" s="1"/>
  <c r="A647" i="13" s="1"/>
  <c r="A648" i="13" s="1"/>
  <c r="A649" i="13" s="1"/>
  <c r="A650" i="13" s="1"/>
  <c r="A651" i="13" s="1"/>
  <c r="A652" i="13" s="1"/>
  <c r="A653" i="13" s="1"/>
  <c r="A654" i="13" s="1"/>
  <c r="A655" i="13" s="1"/>
  <c r="A656" i="13" s="1"/>
  <c r="A657" i="13" s="1"/>
  <c r="A658" i="13" s="1"/>
  <c r="A659" i="13" s="1"/>
  <c r="A660" i="13" s="1"/>
  <c r="A661" i="13" s="1"/>
  <c r="A662" i="13" s="1"/>
  <c r="A663" i="13" s="1"/>
  <c r="A664" i="13" s="1"/>
  <c r="A665" i="13" s="1"/>
  <c r="A666" i="13" s="1"/>
  <c r="A667" i="13" s="1"/>
  <c r="A668" i="13" s="1"/>
  <c r="A669" i="13" s="1"/>
  <c r="A670" i="13" s="1"/>
  <c r="A671" i="13" s="1"/>
  <c r="A672" i="13" s="1"/>
  <c r="A673" i="13" s="1"/>
  <c r="A674" i="13" s="1"/>
  <c r="A675" i="13" s="1"/>
  <c r="A676" i="13" s="1"/>
  <c r="A677" i="13" s="1"/>
  <c r="A678" i="13" s="1"/>
  <c r="A679" i="13" s="1"/>
  <c r="A680" i="13" s="1"/>
  <c r="A681" i="13" s="1"/>
  <c r="A682" i="13" s="1"/>
  <c r="A683" i="13" s="1"/>
  <c r="A684" i="13" s="1"/>
  <c r="A685" i="13" s="1"/>
  <c r="A686" i="13" s="1"/>
  <c r="A687" i="13" s="1"/>
  <c r="A688" i="13" s="1"/>
  <c r="A689" i="13" s="1"/>
  <c r="A690" i="13" s="1"/>
  <c r="A691" i="13" s="1"/>
  <c r="A692" i="13" s="1"/>
  <c r="A693" i="13" s="1"/>
  <c r="A694" i="13" s="1"/>
  <c r="A695" i="13" s="1"/>
  <c r="A696" i="13" s="1"/>
  <c r="A697" i="13" s="1"/>
  <c r="A698" i="13" s="1"/>
  <c r="A699" i="13" s="1"/>
  <c r="A700" i="13" s="1"/>
  <c r="A701" i="13" s="1"/>
  <c r="A702" i="13" s="1"/>
  <c r="A703" i="13" s="1"/>
  <c r="A704" i="13" s="1"/>
  <c r="A705" i="13" s="1"/>
  <c r="A706" i="13" s="1"/>
  <c r="A707" i="13" s="1"/>
  <c r="A708" i="13" s="1"/>
  <c r="A709" i="13" s="1"/>
  <c r="A710" i="13" s="1"/>
  <c r="A711" i="13" s="1"/>
  <c r="A712" i="13" s="1"/>
  <c r="A713" i="13" s="1"/>
  <c r="A714" i="13" s="1"/>
  <c r="A715" i="13" s="1"/>
  <c r="A716" i="13" s="1"/>
  <c r="A717" i="13" s="1"/>
  <c r="A718" i="13" s="1"/>
  <c r="A719" i="13" s="1"/>
  <c r="A720" i="13" s="1"/>
  <c r="A721" i="13" s="1"/>
  <c r="A722" i="13" s="1"/>
  <c r="A723" i="13" s="1"/>
  <c r="A724" i="13" s="1"/>
  <c r="A725" i="13" s="1"/>
  <c r="A726" i="13" s="1"/>
  <c r="A727" i="13" s="1"/>
  <c r="A728" i="13" s="1"/>
  <c r="G4" i="13" s="1"/>
  <c r="H4" i="13" s="1"/>
  <c r="G7" i="13" l="1"/>
  <c r="H7" i="13" s="1"/>
  <c r="G6" i="13"/>
  <c r="H6" i="13" s="1"/>
  <c r="G9" i="13"/>
  <c r="H9" i="13" s="1"/>
  <c r="G10" i="13"/>
  <c r="H10" i="13" s="1"/>
  <c r="G5" i="13"/>
  <c r="H5" i="13" s="1"/>
  <c r="G8" i="13"/>
  <c r="H8" i="13" s="1"/>
  <c r="G11" i="13"/>
  <c r="H11" i="13" s="1"/>
  <c r="G247" i="13"/>
  <c r="H247" i="13" s="1"/>
  <c r="G657" i="13"/>
  <c r="H657" i="13" s="1"/>
  <c r="G674" i="13"/>
  <c r="H674" i="13" s="1"/>
  <c r="G529" i="13"/>
  <c r="H529" i="13" s="1"/>
  <c r="G259" i="13"/>
  <c r="H259" i="13" s="1"/>
  <c r="G670" i="13"/>
  <c r="H670" i="13" s="1"/>
  <c r="G444" i="13"/>
  <c r="H444" i="13" s="1"/>
  <c r="G693" i="13"/>
  <c r="H693" i="13" s="1"/>
  <c r="G157" i="13"/>
  <c r="H157" i="13" s="1"/>
  <c r="G29" i="13"/>
  <c r="H29" i="13" s="1"/>
  <c r="G194" i="13"/>
  <c r="H194" i="13" s="1"/>
  <c r="G246" i="13"/>
  <c r="H246" i="13" s="1"/>
  <c r="G262" i="13"/>
  <c r="H262" i="13" s="1"/>
  <c r="G365" i="13"/>
  <c r="H365" i="13" s="1"/>
  <c r="G638" i="13"/>
  <c r="H638" i="13" s="1"/>
  <c r="G479" i="13"/>
  <c r="H479" i="13" s="1"/>
  <c r="G190" i="13"/>
  <c r="H190" i="13" s="1"/>
  <c r="G240" i="13"/>
  <c r="H240" i="13" s="1"/>
  <c r="G458" i="13"/>
  <c r="H458" i="13" s="1"/>
  <c r="G422" i="13"/>
  <c r="H422" i="13" s="1"/>
  <c r="G600" i="13"/>
  <c r="H600" i="13" s="1"/>
  <c r="G607" i="13"/>
  <c r="H607" i="13" s="1"/>
  <c r="G57" i="13"/>
  <c r="H57" i="13" s="1"/>
  <c r="G27" i="13"/>
  <c r="H27" i="13" s="1"/>
  <c r="G508" i="13"/>
  <c r="H508" i="13" s="1"/>
  <c r="G286" i="13"/>
  <c r="H286" i="13" s="1"/>
  <c r="G431" i="13"/>
  <c r="H431" i="13" s="1"/>
  <c r="G305" i="13"/>
  <c r="H305" i="13" s="1"/>
  <c r="G315" i="13"/>
  <c r="H315" i="13" s="1"/>
  <c r="G169" i="13"/>
  <c r="H169" i="13" s="1"/>
  <c r="G328" i="13"/>
  <c r="H328" i="13" s="1"/>
  <c r="G526" i="13"/>
  <c r="H526" i="13" s="1"/>
  <c r="G650" i="13"/>
  <c r="H650" i="13" s="1"/>
  <c r="G324" i="13"/>
  <c r="H324" i="13" s="1"/>
  <c r="G597" i="13"/>
  <c r="H597" i="13" s="1"/>
  <c r="G33" i="13"/>
  <c r="H33" i="13" s="1"/>
  <c r="G255" i="13"/>
  <c r="H255" i="13" s="1"/>
  <c r="G471" i="13"/>
  <c r="H471" i="13" s="1"/>
  <c r="G38" i="13"/>
  <c r="H38" i="13" s="1"/>
  <c r="G243" i="13"/>
  <c r="H243" i="13" s="1"/>
  <c r="G496" i="13"/>
  <c r="H496" i="13" s="1"/>
  <c r="G195" i="13"/>
  <c r="H195" i="13" s="1"/>
  <c r="G19" i="13"/>
  <c r="H19" i="13" s="1"/>
  <c r="G374" i="13"/>
  <c r="H374" i="13" s="1"/>
  <c r="G634" i="13"/>
  <c r="H634" i="13" s="1"/>
  <c r="G62" i="13"/>
  <c r="H62" i="13" s="1"/>
  <c r="G125" i="13"/>
  <c r="H125" i="13" s="1"/>
  <c r="G662" i="13"/>
  <c r="H662" i="13" s="1"/>
  <c r="G507" i="13"/>
  <c r="H507" i="13" s="1"/>
  <c r="G608" i="13"/>
  <c r="H608" i="13" s="1"/>
  <c r="G12" i="13"/>
  <c r="H12" i="13" s="1"/>
  <c r="G75" i="13"/>
  <c r="H75" i="13" s="1"/>
  <c r="G141" i="13"/>
  <c r="H141" i="13" s="1"/>
  <c r="G225" i="13"/>
  <c r="H225" i="13" s="1"/>
  <c r="G439" i="13"/>
  <c r="H439" i="13" s="1"/>
  <c r="G714" i="13"/>
  <c r="H714" i="13" s="1"/>
  <c r="G603" i="13"/>
  <c r="H603" i="13" s="1"/>
  <c r="G407" i="13"/>
  <c r="H407" i="13" s="1"/>
  <c r="G67" i="13"/>
  <c r="H67" i="13" s="1"/>
  <c r="G350" i="13"/>
  <c r="H350" i="13" s="1"/>
  <c r="G283" i="13"/>
  <c r="H283" i="13" s="1"/>
  <c r="G539" i="13"/>
  <c r="H539" i="13" s="1"/>
  <c r="G17" i="13"/>
  <c r="H17" i="13" s="1"/>
  <c r="G203" i="13"/>
  <c r="H203" i="13" s="1"/>
  <c r="G34" i="13"/>
  <c r="H34" i="13" s="1"/>
  <c r="G629" i="13"/>
  <c r="H629" i="13" s="1"/>
  <c r="G266" i="13"/>
  <c r="H266" i="13" s="1"/>
  <c r="G718" i="13"/>
  <c r="H718" i="13" s="1"/>
  <c r="G44" i="13"/>
  <c r="H44" i="13" s="1"/>
  <c r="G665" i="13"/>
  <c r="H665" i="13" s="1"/>
  <c r="G183" i="13"/>
  <c r="H183" i="13" s="1"/>
  <c r="G294" i="13"/>
  <c r="H294" i="13" s="1"/>
  <c r="G252" i="13"/>
  <c r="H252" i="13" s="1"/>
  <c r="G494" i="13"/>
  <c r="H494" i="13" s="1"/>
  <c r="G571" i="13"/>
  <c r="H571" i="13" s="1"/>
  <c r="G23" i="13"/>
  <c r="H23" i="13" s="1"/>
  <c r="G186" i="13"/>
  <c r="H186" i="13" s="1"/>
  <c r="G68" i="13"/>
  <c r="H68" i="13" s="1"/>
  <c r="G354" i="13"/>
  <c r="H354" i="13" s="1"/>
  <c r="G344" i="13"/>
  <c r="H344" i="13" s="1"/>
  <c r="G139" i="13"/>
  <c r="H139" i="13" s="1"/>
  <c r="G277" i="13"/>
  <c r="H277" i="13" s="1"/>
  <c r="G90" i="13"/>
  <c r="H90" i="13" s="1"/>
  <c r="G594" i="13"/>
  <c r="H594" i="13" s="1"/>
  <c r="G172" i="13"/>
  <c r="H172" i="13" s="1"/>
  <c r="G666" i="13"/>
  <c r="H666" i="13" s="1"/>
  <c r="G49" i="13"/>
  <c r="H49" i="13" s="1"/>
  <c r="G554" i="13"/>
  <c r="H554" i="13" s="1"/>
  <c r="G171" i="13"/>
  <c r="H171" i="13" s="1"/>
  <c r="G544" i="13"/>
  <c r="H544" i="13" s="1"/>
  <c r="G464" i="13"/>
  <c r="H464" i="13" s="1"/>
  <c r="G127" i="13"/>
  <c r="H127" i="13" s="1"/>
  <c r="G204" i="13"/>
  <c r="H204" i="13" s="1"/>
  <c r="G89" i="13"/>
  <c r="H89" i="13" s="1"/>
  <c r="G567" i="13"/>
  <c r="H567" i="13" s="1"/>
  <c r="G14" i="13"/>
  <c r="H14" i="13" s="1"/>
  <c r="G322" i="13"/>
  <c r="H322" i="13" s="1"/>
  <c r="G147" i="13"/>
  <c r="H147" i="13" s="1"/>
  <c r="G490" i="13"/>
  <c r="H490" i="13" s="1"/>
  <c r="G215" i="13"/>
  <c r="H215" i="13" s="1"/>
  <c r="G298" i="13"/>
  <c r="H298" i="13" s="1"/>
  <c r="G646" i="13"/>
  <c r="H646" i="13" s="1"/>
  <c r="G403" i="13"/>
  <c r="H403" i="13" s="1"/>
  <c r="G258" i="13"/>
  <c r="H258" i="13" s="1"/>
  <c r="G452" i="13"/>
  <c r="H452" i="13" s="1"/>
  <c r="G175" i="13"/>
  <c r="H175" i="13" s="1"/>
  <c r="G274" i="13"/>
  <c r="H274" i="13" s="1"/>
  <c r="G268" i="13"/>
  <c r="H268" i="13" s="1"/>
  <c r="G393" i="13"/>
  <c r="H393" i="13" s="1"/>
  <c r="G59" i="13"/>
  <c r="H59" i="13" s="1"/>
  <c r="G39" i="13"/>
  <c r="H39" i="13" s="1"/>
  <c r="G590" i="13"/>
  <c r="H590" i="13" s="1"/>
  <c r="G26" i="13"/>
  <c r="H26" i="13" s="1"/>
  <c r="G462" i="13"/>
  <c r="H462" i="13" s="1"/>
  <c r="G360" i="13"/>
  <c r="H360" i="13" s="1"/>
  <c r="G513" i="13"/>
  <c r="H513" i="13" s="1"/>
  <c r="G592" i="13"/>
  <c r="H592" i="13" s="1"/>
  <c r="G491" i="13"/>
  <c r="H491" i="13" s="1"/>
  <c r="G465" i="13"/>
  <c r="H465" i="13" s="1"/>
  <c r="G112" i="13"/>
  <c r="H112" i="13" s="1"/>
  <c r="G223" i="13"/>
  <c r="H223" i="13" s="1"/>
  <c r="G535" i="13"/>
  <c r="H535" i="13" s="1"/>
  <c r="G510" i="13"/>
  <c r="H510" i="13" s="1"/>
  <c r="G97" i="13"/>
  <c r="H97" i="13" s="1"/>
  <c r="G523" i="13"/>
  <c r="H523" i="13" s="1"/>
  <c r="G118" i="13"/>
  <c r="H118" i="13" s="1"/>
  <c r="G613" i="13"/>
  <c r="H613" i="13" s="1"/>
  <c r="G260" i="13"/>
  <c r="H260" i="13" s="1"/>
  <c r="G78" i="13"/>
  <c r="H78" i="13" s="1"/>
  <c r="G191" i="13"/>
  <c r="H191" i="13" s="1"/>
  <c r="G77" i="13"/>
  <c r="H77" i="13" s="1"/>
  <c r="G606" i="13"/>
  <c r="H606" i="13" s="1"/>
  <c r="G500" i="13"/>
  <c r="H500" i="13" s="1"/>
  <c r="G618" i="13"/>
  <c r="H618" i="13" s="1"/>
  <c r="G133" i="13"/>
  <c r="H133" i="13" s="1"/>
  <c r="G615" i="13"/>
  <c r="H615" i="13" s="1"/>
  <c r="G135" i="13"/>
  <c r="H135" i="13" s="1"/>
  <c r="G51" i="13"/>
  <c r="H51" i="13" s="1"/>
  <c r="G405" i="13"/>
  <c r="H405" i="13" s="1"/>
  <c r="G222" i="13"/>
  <c r="H222" i="13" s="1"/>
  <c r="G182" i="13"/>
  <c r="H182" i="13" s="1"/>
  <c r="G145" i="13"/>
  <c r="H145" i="13" s="1"/>
  <c r="G37" i="13"/>
  <c r="H37" i="13" s="1"/>
  <c r="G433" i="13"/>
  <c r="H433" i="13" s="1"/>
  <c r="G575" i="13"/>
  <c r="H575" i="13" s="1"/>
  <c r="G248" i="13"/>
  <c r="H248" i="13" s="1"/>
  <c r="G16" i="13"/>
  <c r="H16" i="13" s="1"/>
  <c r="G24" i="13"/>
  <c r="H24" i="13" s="1"/>
  <c r="G398" i="13"/>
  <c r="H398" i="13" s="1"/>
  <c r="G176" i="13"/>
  <c r="H176" i="13" s="1"/>
  <c r="G622" i="13"/>
  <c r="H622" i="13" s="1"/>
  <c r="G416" i="13"/>
  <c r="H416" i="13" s="1"/>
  <c r="G721" i="13"/>
  <c r="H721" i="13" s="1"/>
  <c r="G326" i="13"/>
  <c r="H326" i="13" s="1"/>
  <c r="G459" i="13"/>
  <c r="H459" i="13" s="1"/>
  <c r="G18" i="13"/>
  <c r="H18" i="13" s="1"/>
  <c r="G343" i="13"/>
  <c r="H343" i="13" s="1"/>
  <c r="G299" i="13"/>
  <c r="H299" i="13" s="1"/>
  <c r="G80" i="13"/>
  <c r="H80" i="13" s="1"/>
  <c r="G415" i="13"/>
  <c r="H415" i="13" s="1"/>
  <c r="G581" i="13"/>
  <c r="H581" i="13" s="1"/>
  <c r="G263" i="13"/>
  <c r="H263" i="13" s="1"/>
  <c r="G414" i="13"/>
  <c r="H414" i="13" s="1"/>
  <c r="G184" i="13"/>
  <c r="H184" i="13" s="1"/>
  <c r="G645" i="13"/>
  <c r="H645" i="13" s="1"/>
  <c r="G512" i="13"/>
  <c r="H512" i="13" s="1"/>
  <c r="G395" i="13"/>
  <c r="H395" i="13" s="1"/>
  <c r="G466" i="13"/>
  <c r="H466" i="13" s="1"/>
  <c r="G310" i="13"/>
  <c r="H310" i="13" s="1"/>
  <c r="G320" i="13"/>
  <c r="H320" i="13" s="1"/>
  <c r="G144" i="13"/>
  <c r="H144" i="13" s="1"/>
  <c r="G536" i="13"/>
  <c r="H536" i="13" s="1"/>
  <c r="G568" i="13"/>
  <c r="H568" i="13" s="1"/>
  <c r="G625" i="13"/>
  <c r="H625" i="13" s="1"/>
  <c r="G327" i="13"/>
  <c r="H327" i="13" s="1"/>
  <c r="G633" i="13"/>
  <c r="H633" i="13" s="1"/>
  <c r="G408" i="13"/>
  <c r="H408" i="13" s="1"/>
  <c r="G166" i="13"/>
  <c r="H166" i="13" s="1"/>
  <c r="G697" i="13"/>
  <c r="H697" i="13" s="1"/>
  <c r="G288" i="13"/>
  <c r="H288" i="13" s="1"/>
  <c r="G517" i="13"/>
  <c r="H517" i="13" s="1"/>
  <c r="G497" i="13"/>
  <c r="H497" i="13" s="1"/>
  <c r="G126" i="13"/>
  <c r="H126" i="13" s="1"/>
  <c r="G100" i="13"/>
  <c r="H100" i="13" s="1"/>
  <c r="G212" i="13"/>
  <c r="H212" i="13" s="1"/>
  <c r="G32" i="13"/>
  <c r="H32" i="13" s="1"/>
  <c r="G413" i="13"/>
  <c r="H413" i="13" s="1"/>
  <c r="G155" i="13"/>
  <c r="H155" i="13" s="1"/>
  <c r="G114" i="13"/>
  <c r="H114" i="13" s="1"/>
  <c r="G502" i="13"/>
  <c r="H502" i="13" s="1"/>
  <c r="G210" i="13"/>
  <c r="H210" i="13" s="1"/>
  <c r="G725" i="13"/>
  <c r="H725" i="13" s="1"/>
  <c r="G366" i="13"/>
  <c r="H366" i="13" s="1"/>
  <c r="G152" i="13"/>
  <c r="H152" i="13" s="1"/>
  <c r="G469" i="13"/>
  <c r="H469" i="13" s="1"/>
  <c r="G216" i="13"/>
  <c r="H216" i="13" s="1"/>
  <c r="G150" i="13"/>
  <c r="H150" i="13" s="1"/>
  <c r="G73" i="13"/>
  <c r="H73" i="13" s="1"/>
  <c r="G332" i="13"/>
  <c r="H332" i="13" s="1"/>
  <c r="G492" i="13"/>
  <c r="H492" i="13" s="1"/>
  <c r="G86" i="13"/>
  <c r="H86" i="13" s="1"/>
  <c r="G411" i="13"/>
  <c r="H411" i="13" s="1"/>
  <c r="G207" i="13"/>
  <c r="H207" i="13" s="1"/>
  <c r="G698" i="13"/>
  <c r="H698" i="13" s="1"/>
  <c r="G533" i="13"/>
  <c r="H533" i="13" s="1"/>
  <c r="G561" i="13"/>
  <c r="H561" i="13" s="1"/>
  <c r="G549" i="13"/>
  <c r="H549" i="13" s="1"/>
  <c r="G558" i="13"/>
  <c r="H558" i="13" s="1"/>
  <c r="G220" i="13"/>
  <c r="H220" i="13" s="1"/>
  <c r="G232" i="13"/>
  <c r="H232" i="13" s="1"/>
  <c r="G31" i="13"/>
  <c r="H31" i="13" s="1"/>
  <c r="G94" i="13"/>
  <c r="H94" i="13" s="1"/>
  <c r="G437" i="13"/>
  <c r="H437" i="13" s="1"/>
  <c r="G480" i="13"/>
  <c r="H480" i="13" s="1"/>
  <c r="G276" i="13"/>
  <c r="H276" i="13" s="1"/>
  <c r="G359" i="13"/>
  <c r="H359" i="13" s="1"/>
  <c r="G289" i="13"/>
  <c r="H289" i="13" s="1"/>
  <c r="G694" i="13"/>
  <c r="H694" i="13" s="1"/>
  <c r="G565" i="13"/>
  <c r="H565" i="13" s="1"/>
  <c r="G13" i="13"/>
  <c r="H13" i="13" s="1"/>
  <c r="G387" i="13"/>
  <c r="H387" i="13" s="1"/>
  <c r="G110" i="13"/>
  <c r="H110" i="13" s="1"/>
  <c r="G264" i="13"/>
  <c r="H264" i="13" s="1"/>
  <c r="G347" i="13"/>
  <c r="H347" i="13" s="1"/>
  <c r="G364" i="13"/>
  <c r="H364" i="13" s="1"/>
  <c r="G604" i="13"/>
  <c r="H604" i="13" s="1"/>
  <c r="G153" i="13"/>
  <c r="H153" i="13" s="1"/>
  <c r="G149" i="13"/>
  <c r="H149" i="13" s="1"/>
  <c r="G323" i="13"/>
  <c r="H323" i="13" s="1"/>
  <c r="G334" i="13"/>
  <c r="H334" i="13" s="1"/>
  <c r="G98" i="13"/>
  <c r="H98" i="13" s="1"/>
  <c r="G485" i="13"/>
  <c r="H485" i="13" s="1"/>
  <c r="G199" i="13"/>
  <c r="H199" i="13" s="1"/>
  <c r="G279" i="13"/>
  <c r="H279" i="13" s="1"/>
  <c r="G121" i="13"/>
  <c r="H121" i="13" s="1"/>
  <c r="G358" i="13"/>
  <c r="H358" i="13" s="1"/>
  <c r="G309" i="13"/>
  <c r="H309" i="13" s="1"/>
  <c r="G85" i="13"/>
  <c r="H85" i="13" s="1"/>
  <c r="G349" i="13"/>
  <c r="H349" i="13" s="1"/>
  <c r="G43" i="13"/>
  <c r="H43" i="13" s="1"/>
  <c r="G509" i="13"/>
  <c r="H509" i="13" s="1"/>
  <c r="G42" i="13"/>
  <c r="H42" i="13" s="1"/>
  <c r="G154" i="13"/>
  <c r="H154" i="13" s="1"/>
  <c r="G630" i="13"/>
  <c r="H630" i="13" s="1"/>
  <c r="G54" i="13"/>
  <c r="H54" i="13" s="1"/>
  <c r="G160" i="13"/>
  <c r="H160" i="13" s="1"/>
  <c r="G504" i="13"/>
  <c r="H504" i="13" s="1"/>
  <c r="G588" i="13"/>
  <c r="H588" i="13" s="1"/>
  <c r="G577" i="13"/>
  <c r="H577" i="13" s="1"/>
  <c r="G251" i="13"/>
  <c r="H251" i="13" s="1"/>
  <c r="G177" i="13"/>
  <c r="H177" i="13" s="1"/>
  <c r="G200" i="13"/>
  <c r="H200" i="13" s="1"/>
  <c r="G569" i="13"/>
  <c r="H569" i="13" s="1"/>
  <c r="G530" i="13"/>
  <c r="H530" i="13" s="1"/>
  <c r="G142" i="13"/>
  <c r="H142" i="13" s="1"/>
  <c r="G123" i="13"/>
  <c r="H123" i="13" s="1"/>
  <c r="G555" i="13"/>
  <c r="H555" i="13" s="1"/>
  <c r="G534" i="13"/>
  <c r="H534" i="13" s="1"/>
  <c r="G424" i="13"/>
  <c r="H424" i="13" s="1"/>
  <c r="G226" i="13"/>
  <c r="H226" i="13" s="1"/>
  <c r="G368" i="13"/>
  <c r="H368" i="13" s="1"/>
  <c r="G473" i="13"/>
  <c r="H473" i="13" s="1"/>
  <c r="G119" i="13"/>
  <c r="H119" i="13" s="1"/>
  <c r="G211" i="13"/>
  <c r="H211" i="13" s="1"/>
  <c r="G107" i="13"/>
  <c r="H107" i="13" s="1"/>
  <c r="G609" i="13"/>
  <c r="H609" i="13" s="1"/>
  <c r="G319" i="13"/>
  <c r="H319" i="13" s="1"/>
  <c r="G425" i="13"/>
  <c r="H425" i="13" s="1"/>
  <c r="G111" i="13"/>
  <c r="H111" i="13" s="1"/>
  <c r="G267" i="13"/>
  <c r="H267" i="13" s="1"/>
  <c r="G83" i="13"/>
  <c r="H83" i="13" s="1"/>
  <c r="G498" i="13"/>
  <c r="H498" i="13" s="1"/>
  <c r="G528" i="13"/>
  <c r="H528" i="13" s="1"/>
  <c r="G726" i="13"/>
  <c r="H726" i="13" s="1"/>
  <c r="G140" i="13"/>
  <c r="H140" i="13" s="1"/>
  <c r="G710" i="13"/>
  <c r="H710" i="13" s="1"/>
  <c r="G81" i="13"/>
  <c r="H81" i="13" s="1"/>
  <c r="G373" i="13"/>
  <c r="H373" i="13" s="1"/>
  <c r="G543" i="13"/>
  <c r="H543" i="13" s="1"/>
  <c r="G573" i="13"/>
  <c r="H573" i="13" s="1"/>
  <c r="G173" i="13"/>
  <c r="H173" i="13" s="1"/>
  <c r="G522" i="13"/>
  <c r="H522" i="13" s="1"/>
  <c r="G291" i="13"/>
  <c r="H291" i="13" s="1"/>
  <c r="G564" i="13"/>
  <c r="H564" i="13" s="1"/>
  <c r="G103" i="13"/>
  <c r="H103" i="13" s="1"/>
  <c r="G25" i="13"/>
  <c r="H25" i="13" s="1"/>
  <c r="G130" i="13"/>
  <c r="H130" i="13" s="1"/>
  <c r="G475" i="13"/>
  <c r="H475" i="13" s="1"/>
  <c r="G316" i="13"/>
  <c r="H316" i="13" s="1"/>
  <c r="G179" i="13"/>
  <c r="H179" i="13" s="1"/>
  <c r="G245" i="13"/>
  <c r="H245" i="13" s="1"/>
  <c r="G102" i="13"/>
  <c r="H102" i="13" s="1"/>
  <c r="G596" i="13"/>
  <c r="H596" i="13" s="1"/>
  <c r="G132" i="13"/>
  <c r="H132" i="13" s="1"/>
  <c r="G209" i="13"/>
  <c r="H209" i="13" s="1"/>
  <c r="G418" i="13"/>
  <c r="H418" i="13" s="1"/>
  <c r="G96" i="13"/>
  <c r="H96" i="13" s="1"/>
  <c r="G275" i="13"/>
  <c r="H275" i="13" s="1"/>
  <c r="G235" i="13"/>
  <c r="H235" i="13" s="1"/>
  <c r="G70" i="13"/>
  <c r="H70" i="13" s="1"/>
  <c r="G402" i="13"/>
  <c r="H402" i="13" s="1"/>
  <c r="G61" i="13"/>
  <c r="H61" i="13" s="1"/>
  <c r="G370" i="13"/>
  <c r="H370" i="13" s="1"/>
  <c r="G318" i="13"/>
  <c r="H318" i="13" s="1"/>
  <c r="G501" i="13"/>
  <c r="H501" i="13" s="1"/>
  <c r="G45" i="13"/>
  <c r="H45" i="13" s="1"/>
  <c r="G250" i="13"/>
  <c r="H250" i="13" s="1"/>
  <c r="G434" i="13"/>
  <c r="H434" i="13" s="1"/>
  <c r="G280" i="13"/>
  <c r="H280" i="13" s="1"/>
  <c r="G82" i="13"/>
  <c r="H82" i="13" s="1"/>
  <c r="G63" i="13"/>
  <c r="H63" i="13" s="1"/>
  <c r="G678" i="13"/>
  <c r="H678" i="13" s="1"/>
  <c r="G449" i="13"/>
  <c r="H449" i="13" s="1"/>
  <c r="G503" i="13"/>
  <c r="H503" i="13" s="1"/>
  <c r="G397" i="13"/>
  <c r="H397" i="13" s="1"/>
  <c r="G165" i="13"/>
  <c r="H165" i="13" s="1"/>
  <c r="G363" i="13"/>
  <c r="H363" i="13" s="1"/>
  <c r="G540" i="13"/>
  <c r="H540" i="13" s="1"/>
  <c r="G337" i="13"/>
  <c r="H337" i="13" s="1"/>
  <c r="G99" i="13"/>
  <c r="H99" i="13" s="1"/>
  <c r="G185" i="13"/>
  <c r="H185" i="13" s="1"/>
  <c r="G146" i="13"/>
  <c r="H146" i="13" s="1"/>
  <c r="G113" i="13"/>
  <c r="H113" i="13" s="1"/>
  <c r="G158" i="13"/>
  <c r="H158" i="13" s="1"/>
  <c r="G396" i="13"/>
  <c r="H396" i="13" s="1"/>
  <c r="G148" i="13"/>
  <c r="H148" i="13" s="1"/>
  <c r="G234" i="13"/>
  <c r="H234" i="13" s="1"/>
  <c r="G66" i="13"/>
  <c r="H66" i="13" s="1"/>
  <c r="G453" i="13"/>
  <c r="H453" i="13" s="1"/>
  <c r="G136" i="13"/>
  <c r="H136" i="13" s="1"/>
  <c r="G227" i="13"/>
  <c r="H227" i="13" s="1"/>
  <c r="G92" i="13"/>
  <c r="H92" i="13" s="1"/>
  <c r="G124" i="13"/>
  <c r="H124" i="13" s="1"/>
  <c r="G46" i="13"/>
  <c r="H46" i="13" s="1"/>
  <c r="G427" i="13"/>
  <c r="H427" i="13" s="1"/>
  <c r="G481" i="13"/>
  <c r="H481" i="13" s="1"/>
  <c r="G574" i="13"/>
  <c r="H574" i="13" s="1"/>
  <c r="G162" i="13"/>
  <c r="H162" i="13" s="1"/>
  <c r="G468" i="13"/>
  <c r="H468" i="13" s="1"/>
  <c r="G335" i="13"/>
  <c r="H335" i="13" s="1"/>
  <c r="G375" i="13"/>
  <c r="H375" i="13" s="1"/>
  <c r="G271" i="13"/>
  <c r="H271" i="13" s="1"/>
  <c r="G65" i="13"/>
  <c r="H65" i="13" s="1"/>
  <c r="G202" i="13"/>
  <c r="H202" i="13" s="1"/>
  <c r="G163" i="13"/>
  <c r="H163" i="13" s="1"/>
  <c r="G451" i="13"/>
  <c r="H451" i="13" s="1"/>
  <c r="G593" i="13"/>
  <c r="H593" i="13" s="1"/>
  <c r="G576" i="13"/>
  <c r="H576" i="13" s="1"/>
  <c r="G426" i="13"/>
  <c r="H426" i="13" s="1"/>
  <c r="G91" i="13"/>
  <c r="H91" i="13" s="1"/>
  <c r="G187" i="13"/>
  <c r="H187" i="13" s="1"/>
  <c r="G269" i="13"/>
  <c r="H269" i="13" s="1"/>
  <c r="G239" i="13"/>
  <c r="H239" i="13" s="1"/>
  <c r="G477" i="13"/>
  <c r="H477" i="13" s="1"/>
  <c r="G131" i="13"/>
  <c r="H131" i="13" s="1"/>
  <c r="G362" i="13"/>
  <c r="H362" i="13" s="1"/>
  <c r="G161" i="13"/>
  <c r="H161" i="13" s="1"/>
  <c r="G72" i="13"/>
  <c r="H72" i="13" s="1"/>
  <c r="G376" i="13"/>
  <c r="H376" i="13" s="1"/>
  <c r="G74" i="13"/>
  <c r="H74" i="13" s="1"/>
  <c r="G545" i="13"/>
  <c r="H545" i="13" s="1"/>
  <c r="G537" i="13"/>
  <c r="H537" i="13" s="1"/>
  <c r="G270" i="13"/>
  <c r="H270" i="13" s="1"/>
  <c r="G303" i="13"/>
  <c r="H303" i="13" s="1"/>
  <c r="G709" i="13"/>
  <c r="H709" i="13" s="1"/>
  <c r="G181" i="13"/>
  <c r="H181" i="13" s="1"/>
  <c r="G605" i="13"/>
  <c r="H605" i="13" s="1"/>
  <c r="G505" i="13"/>
  <c r="H505" i="13" s="1"/>
  <c r="G231" i="13"/>
  <c r="H231" i="13" s="1"/>
  <c r="G41" i="13"/>
  <c r="H41" i="13" s="1"/>
  <c r="G352" i="13"/>
  <c r="H352" i="13" s="1"/>
  <c r="G28" i="13"/>
  <c r="H28" i="13" s="1"/>
  <c r="G351" i="13"/>
  <c r="H351" i="13" s="1"/>
  <c r="G587" i="13"/>
  <c r="H587" i="13" s="1"/>
  <c r="G542" i="13"/>
  <c r="H542" i="13" s="1"/>
  <c r="G556" i="13"/>
  <c r="H556" i="13" s="1"/>
  <c r="G341" i="13"/>
  <c r="H341" i="13" s="1"/>
  <c r="G346" i="13"/>
  <c r="H346" i="13" s="1"/>
  <c r="G197" i="13"/>
  <c r="H197" i="13" s="1"/>
  <c r="G690" i="13"/>
  <c r="H690" i="13" s="1"/>
  <c r="G420" i="13"/>
  <c r="H420" i="13" s="1"/>
  <c r="G400" i="13"/>
  <c r="H400" i="13" s="1"/>
  <c r="G53" i="13"/>
  <c r="H53" i="13" s="1"/>
  <c r="G499" i="13"/>
  <c r="H499" i="13" s="1"/>
  <c r="G257" i="13"/>
  <c r="H257" i="13" s="1"/>
  <c r="G639" i="13"/>
  <c r="H639" i="13" s="1"/>
  <c r="G353" i="13"/>
  <c r="H353" i="13" s="1"/>
  <c r="G484" i="13"/>
  <c r="H484" i="13" s="1"/>
  <c r="G486" i="13"/>
  <c r="H486" i="13" s="1"/>
  <c r="G357" i="13"/>
  <c r="H357" i="13" s="1"/>
  <c r="G419" i="13"/>
  <c r="H419" i="13" s="1"/>
  <c r="G230" i="13"/>
  <c r="H230" i="13" s="1"/>
  <c r="G482" i="13"/>
  <c r="H482" i="13" s="1"/>
  <c r="G699" i="13"/>
  <c r="H699" i="13" s="1"/>
  <c r="G106" i="13"/>
  <c r="H106" i="13" s="1"/>
  <c r="G401" i="13"/>
  <c r="H401" i="13" s="1"/>
  <c r="G284" i="13"/>
  <c r="H284" i="13" s="1"/>
  <c r="G331" i="13"/>
  <c r="H331" i="13" s="1"/>
  <c r="G208" i="13"/>
  <c r="H208" i="13" s="1"/>
  <c r="G76" i="13"/>
  <c r="H76" i="13" s="1"/>
  <c r="G686" i="13"/>
  <c r="H686" i="13" s="1"/>
  <c r="G541" i="13"/>
  <c r="H541" i="13" s="1"/>
  <c r="G47" i="13"/>
  <c r="H47" i="13" s="1"/>
  <c r="G242" i="13"/>
  <c r="H242" i="13" s="1"/>
  <c r="G115" i="13"/>
  <c r="H115" i="13" s="1"/>
  <c r="G685" i="13"/>
  <c r="H685" i="13" s="1"/>
  <c r="G101" i="13"/>
  <c r="H101" i="13" s="1"/>
  <c r="G391" i="13"/>
  <c r="H391" i="13" s="1"/>
  <c r="G356" i="13"/>
  <c r="H356" i="13" s="1"/>
  <c r="G423" i="13"/>
  <c r="H423" i="13" s="1"/>
  <c r="G233" i="13"/>
  <c r="H233" i="13" s="1"/>
  <c r="G379" i="13"/>
  <c r="H379" i="13" s="1"/>
  <c r="G651" i="13"/>
  <c r="H651" i="13" s="1"/>
  <c r="G228" i="13"/>
  <c r="H228" i="13" s="1"/>
  <c r="G448" i="13"/>
  <c r="H448" i="13" s="1"/>
  <c r="G626" i="13"/>
  <c r="H626" i="13" s="1"/>
  <c r="G167" i="13"/>
  <c r="H167" i="13" s="1"/>
  <c r="G69" i="13"/>
  <c r="H69" i="13" s="1"/>
  <c r="G300" i="13"/>
  <c r="H300" i="13" s="1"/>
  <c r="G474" i="13"/>
  <c r="H474" i="13" s="1"/>
  <c r="G547" i="13"/>
  <c r="H547" i="13" s="1"/>
  <c r="G696" i="13"/>
  <c r="H696" i="13" s="1"/>
  <c r="G653" i="13"/>
  <c r="H653" i="13" s="1"/>
  <c r="G463" i="13"/>
  <c r="H463" i="13" s="1"/>
  <c r="G636" i="13"/>
  <c r="H636" i="13" s="1"/>
  <c r="G514" i="13"/>
  <c r="H514" i="13" s="1"/>
  <c r="G728" i="13"/>
  <c r="H728" i="13" s="1"/>
  <c r="G129" i="13"/>
  <c r="H129" i="13" s="1"/>
  <c r="G441" i="13"/>
  <c r="H441" i="13" s="1"/>
  <c r="G703" i="13"/>
  <c r="H703" i="13" s="1"/>
  <c r="G635" i="13"/>
  <c r="H635" i="13" s="1"/>
  <c r="G531" i="13"/>
  <c r="H531" i="13" s="1"/>
  <c r="G566" i="13"/>
  <c r="H566" i="13" s="1"/>
  <c r="G308" i="13"/>
  <c r="H308" i="13" s="1"/>
  <c r="G552" i="13"/>
  <c r="H552" i="13" s="1"/>
  <c r="G206" i="13"/>
  <c r="H206" i="13" s="1"/>
  <c r="G79" i="13"/>
  <c r="H79" i="13" s="1"/>
  <c r="G656" i="13"/>
  <c r="H656" i="13" s="1"/>
  <c r="G527" i="13"/>
  <c r="H527" i="13" s="1"/>
  <c r="G249" i="13"/>
  <c r="H249" i="13" s="1"/>
  <c r="G524" i="13"/>
  <c r="H524" i="13" s="1"/>
  <c r="G137" i="13"/>
  <c r="H137" i="13" s="1"/>
  <c r="G406" i="13"/>
  <c r="H406" i="13" s="1"/>
  <c r="G532" i="13"/>
  <c r="H532" i="13" s="1"/>
  <c r="G461" i="13"/>
  <c r="H461" i="13" s="1"/>
  <c r="G196" i="13"/>
  <c r="H196" i="13" s="1"/>
  <c r="G302" i="13"/>
  <c r="H302" i="13" s="1"/>
  <c r="G440" i="13"/>
  <c r="H440" i="13" s="1"/>
  <c r="G430" i="13"/>
  <c r="H430" i="13" s="1"/>
  <c r="G677" i="13"/>
  <c r="H677" i="13" s="1"/>
  <c r="G660" i="13"/>
  <c r="H660" i="13" s="1"/>
  <c r="G301" i="13"/>
  <c r="H301" i="13" s="1"/>
  <c r="G313" i="13"/>
  <c r="H313" i="13" s="1"/>
  <c r="G589" i="13"/>
  <c r="H589" i="13" s="1"/>
  <c r="G467" i="13"/>
  <c r="H467" i="13" s="1"/>
  <c r="G689" i="13"/>
  <c r="H689" i="13" s="1"/>
  <c r="G188" i="13"/>
  <c r="H188" i="13" s="1"/>
  <c r="G84" i="13"/>
  <c r="H84" i="13" s="1"/>
  <c r="G143" i="13"/>
  <c r="H143" i="13" s="1"/>
  <c r="G30" i="13"/>
  <c r="H30" i="13" s="1"/>
  <c r="G219" i="13"/>
  <c r="H219" i="13" s="1"/>
  <c r="G383" i="13"/>
  <c r="H383" i="13" s="1"/>
  <c r="G56" i="13"/>
  <c r="H56" i="13" s="1"/>
  <c r="G584" i="13"/>
  <c r="H584" i="13" s="1"/>
  <c r="G272" i="13"/>
  <c r="H272" i="13" s="1"/>
  <c r="G205" i="13"/>
  <c r="H205" i="13" s="1"/>
  <c r="G389" i="13"/>
  <c r="H389" i="13" s="1"/>
  <c r="G711" i="13"/>
  <c r="H711" i="13" s="1"/>
  <c r="G585" i="13"/>
  <c r="H585" i="13" s="1"/>
  <c r="G563" i="13"/>
  <c r="H563" i="13" s="1"/>
  <c r="G71" i="13"/>
  <c r="H71" i="13" s="1"/>
  <c r="G386" i="13"/>
  <c r="H386" i="13" s="1"/>
  <c r="G380" i="13"/>
  <c r="H380" i="13" s="1"/>
  <c r="G456" i="13"/>
  <c r="H456" i="13" s="1"/>
  <c r="G180" i="13"/>
  <c r="H180" i="13" s="1"/>
  <c r="G244" i="13"/>
  <c r="H244" i="13" s="1"/>
  <c r="G520" i="13"/>
  <c r="H520" i="13" s="1"/>
  <c r="G285" i="13"/>
  <c r="H285" i="13" s="1"/>
  <c r="G438" i="13"/>
  <c r="H438" i="13" s="1"/>
  <c r="G55" i="13"/>
  <c r="H55" i="13" s="1"/>
  <c r="G311" i="13"/>
  <c r="H311" i="13" s="1"/>
  <c r="G705" i="13"/>
  <c r="H705" i="13" s="1"/>
  <c r="G668" i="13"/>
  <c r="H668" i="13" s="1"/>
  <c r="G58" i="13"/>
  <c r="H58" i="13" s="1"/>
  <c r="G692" i="13"/>
  <c r="H692" i="13" s="1"/>
  <c r="G421" i="13"/>
  <c r="H421" i="13" s="1"/>
  <c r="G108" i="13"/>
  <c r="H108" i="13" s="1"/>
  <c r="G253" i="13"/>
  <c r="H253" i="13" s="1"/>
  <c r="G384" i="13"/>
  <c r="H384" i="13" s="1"/>
  <c r="G617" i="13"/>
  <c r="H617" i="13" s="1"/>
  <c r="G217" i="13"/>
  <c r="H217" i="13" s="1"/>
  <c r="G627" i="13"/>
  <c r="H627" i="13" s="1"/>
  <c r="G620" i="13"/>
  <c r="H620" i="13" s="1"/>
  <c r="G707" i="13"/>
  <c r="H707" i="13" s="1"/>
  <c r="G447" i="13"/>
  <c r="H447" i="13" s="1"/>
  <c r="G599" i="13"/>
  <c r="H599" i="13" s="1"/>
  <c r="G519" i="13"/>
  <c r="H519" i="13" s="1"/>
  <c r="G164" i="13"/>
  <c r="H164" i="13" s="1"/>
  <c r="G579" i="13"/>
  <c r="H579" i="13" s="1"/>
  <c r="G478" i="13"/>
  <c r="H478" i="13" s="1"/>
  <c r="G654" i="13"/>
  <c r="H654" i="13" s="1"/>
  <c r="G273" i="13"/>
  <c r="H273" i="13" s="1"/>
  <c r="G312" i="13"/>
  <c r="H312" i="13" s="1"/>
  <c r="G701" i="13"/>
  <c r="H701" i="13" s="1"/>
  <c r="G325" i="13"/>
  <c r="H325" i="13" s="1"/>
  <c r="G417" i="13"/>
  <c r="H417" i="13" s="1"/>
  <c r="G304" i="13"/>
  <c r="H304" i="13" s="1"/>
  <c r="G704" i="13"/>
  <c r="H704" i="13" s="1"/>
  <c r="G472" i="13"/>
  <c r="H472" i="13" s="1"/>
  <c r="G591" i="13"/>
  <c r="H591" i="13" s="1"/>
  <c r="G667" i="13"/>
  <c r="H667" i="13" s="1"/>
  <c r="G706" i="13"/>
  <c r="H706" i="13" s="1"/>
  <c r="G476" i="13"/>
  <c r="H476" i="13" s="1"/>
  <c r="G88" i="13"/>
  <c r="H88" i="13" s="1"/>
  <c r="G559" i="13"/>
  <c r="H559" i="13" s="1"/>
  <c r="G238" i="13"/>
  <c r="H238" i="13" s="1"/>
  <c r="G340" i="13"/>
  <c r="H340" i="13" s="1"/>
  <c r="G355" i="13"/>
  <c r="H355" i="13" s="1"/>
  <c r="G722" i="13"/>
  <c r="H722" i="13" s="1"/>
  <c r="G676" i="13"/>
  <c r="H676" i="13" s="1"/>
  <c r="G436" i="13"/>
  <c r="H436" i="13" s="1"/>
  <c r="G623" i="13"/>
  <c r="H623" i="13" s="1"/>
  <c r="G598" i="13"/>
  <c r="H598" i="13" s="1"/>
  <c r="G708" i="13"/>
  <c r="H708" i="13" s="1"/>
  <c r="G450" i="13"/>
  <c r="H450" i="13" s="1"/>
  <c r="G723" i="13"/>
  <c r="H723" i="13" s="1"/>
  <c r="G521" i="13"/>
  <c r="H521" i="13" s="1"/>
  <c r="G655" i="13"/>
  <c r="H655" i="13" s="1"/>
  <c r="G712" i="13"/>
  <c r="H712" i="13" s="1"/>
  <c r="G673" i="13"/>
  <c r="H673" i="13" s="1"/>
  <c r="G669" i="13"/>
  <c r="H669" i="13" s="1"/>
  <c r="G488" i="13"/>
  <c r="H488" i="13" s="1"/>
  <c r="G369" i="13"/>
  <c r="H369" i="13" s="1"/>
  <c r="G720" i="13"/>
  <c r="H720" i="13" s="1"/>
  <c r="G321" i="13"/>
  <c r="H321" i="13" s="1"/>
  <c r="G36" i="13"/>
  <c r="H36" i="13" s="1"/>
  <c r="G336" i="13"/>
  <c r="H336" i="13" s="1"/>
  <c r="G691" i="13"/>
  <c r="H691" i="13" s="1"/>
  <c r="G460" i="13"/>
  <c r="H460" i="13" s="1"/>
  <c r="G642" i="13"/>
  <c r="H642" i="13" s="1"/>
  <c r="G333" i="13"/>
  <c r="H333" i="13" s="1"/>
  <c r="G394" i="13"/>
  <c r="H394" i="13" s="1"/>
  <c r="G671" i="13"/>
  <c r="H671" i="13" s="1"/>
  <c r="G156" i="13"/>
  <c r="H156" i="13" s="1"/>
  <c r="G483" i="13"/>
  <c r="H483" i="13" s="1"/>
  <c r="G616" i="13"/>
  <c r="H616" i="13" s="1"/>
  <c r="G218" i="13"/>
  <c r="H218" i="13" s="1"/>
  <c r="G583" i="13"/>
  <c r="H583" i="13" s="1"/>
  <c r="G628" i="13"/>
  <c r="H628" i="13" s="1"/>
  <c r="G168" i="13"/>
  <c r="H168" i="13" s="1"/>
  <c r="G640" i="13"/>
  <c r="H640" i="13" s="1"/>
  <c r="G221" i="13"/>
  <c r="H221" i="13" s="1"/>
  <c r="G390" i="13"/>
  <c r="H390" i="13" s="1"/>
  <c r="G649" i="13"/>
  <c r="H649" i="13" s="1"/>
  <c r="G538" i="13"/>
  <c r="H538" i="13" s="1"/>
  <c r="G21" i="13"/>
  <c r="H21" i="13" s="1"/>
  <c r="G329" i="13"/>
  <c r="H329" i="13" s="1"/>
  <c r="G688" i="13"/>
  <c r="H688" i="13" s="1"/>
  <c r="G443" i="13"/>
  <c r="H443" i="13" s="1"/>
  <c r="G557" i="13"/>
  <c r="H557" i="13" s="1"/>
  <c r="G684" i="13"/>
  <c r="H684" i="13" s="1"/>
  <c r="G643" i="13"/>
  <c r="H643" i="13" s="1"/>
  <c r="G632" i="13"/>
  <c r="H632" i="13" s="1"/>
  <c r="G641" i="13"/>
  <c r="H641" i="13" s="1"/>
  <c r="G621" i="13"/>
  <c r="H621" i="13" s="1"/>
  <c r="G572" i="13"/>
  <c r="H572" i="13" s="1"/>
  <c r="G109" i="13"/>
  <c r="H109" i="13" s="1"/>
  <c r="G40" i="13"/>
  <c r="H40" i="13" s="1"/>
  <c r="G198" i="13"/>
  <c r="H198" i="13" s="1"/>
  <c r="G105" i="13"/>
  <c r="H105" i="13" s="1"/>
  <c r="G702" i="13"/>
  <c r="H702" i="13" s="1"/>
  <c r="G120" i="13"/>
  <c r="H120" i="13" s="1"/>
  <c r="G52" i="13"/>
  <c r="H52" i="13" s="1"/>
  <c r="G287" i="13"/>
  <c r="H287" i="13" s="1"/>
  <c r="G292" i="13"/>
  <c r="H292" i="13" s="1"/>
  <c r="G48" i="13"/>
  <c r="H48" i="13" s="1"/>
  <c r="G241" i="13"/>
  <c r="H241" i="13" s="1"/>
  <c r="G64" i="13"/>
  <c r="H64" i="13" s="1"/>
  <c r="G314" i="13"/>
  <c r="H314" i="13" s="1"/>
  <c r="G317" i="13"/>
  <c r="H317" i="13" s="1"/>
  <c r="G700" i="13"/>
  <c r="H700" i="13" s="1"/>
  <c r="G429" i="13"/>
  <c r="H429" i="13" s="1"/>
  <c r="G659" i="13"/>
  <c r="H659" i="13" s="1"/>
  <c r="G682" i="13"/>
  <c r="H682" i="13" s="1"/>
  <c r="G562" i="13"/>
  <c r="H562" i="13" s="1"/>
  <c r="G470" i="13"/>
  <c r="H470" i="13" s="1"/>
  <c r="G361" i="13"/>
  <c r="H361" i="13" s="1"/>
  <c r="G647" i="13"/>
  <c r="H647" i="13" s="1"/>
  <c r="G399" i="13"/>
  <c r="H399" i="13" s="1"/>
  <c r="G715" i="13"/>
  <c r="H715" i="13" s="1"/>
  <c r="G117" i="13"/>
  <c r="H117" i="13" s="1"/>
  <c r="G515" i="13"/>
  <c r="H515" i="13" s="1"/>
  <c r="G330" i="13"/>
  <c r="H330" i="13" s="1"/>
  <c r="G614" i="13"/>
  <c r="H614" i="13" s="1"/>
  <c r="G601" i="13"/>
  <c r="H601" i="13" s="1"/>
  <c r="G570" i="13"/>
  <c r="H570" i="13" s="1"/>
  <c r="G297" i="13"/>
  <c r="H297" i="13" s="1"/>
  <c r="G404" i="13"/>
  <c r="H404" i="13" s="1"/>
  <c r="G586" i="13"/>
  <c r="H586" i="13" s="1"/>
  <c r="G178" i="13"/>
  <c r="H178" i="13" s="1"/>
  <c r="G50" i="13"/>
  <c r="H50" i="13" s="1"/>
  <c r="G128" i="13"/>
  <c r="H128" i="13" s="1"/>
  <c r="G716" i="13"/>
  <c r="H716" i="13" s="1"/>
  <c r="G610" i="13"/>
  <c r="H610" i="13" s="1"/>
  <c r="G87" i="13"/>
  <c r="H87" i="13" s="1"/>
  <c r="G695" i="13"/>
  <c r="H695" i="13" s="1"/>
  <c r="G159" i="13"/>
  <c r="H159" i="13" s="1"/>
  <c r="G445" i="13"/>
  <c r="H445" i="13" s="1"/>
  <c r="G282" i="13"/>
  <c r="H282" i="13" s="1"/>
  <c r="G637" i="13"/>
  <c r="H637" i="13" s="1"/>
  <c r="G546" i="13"/>
  <c r="H546" i="13" s="1"/>
  <c r="G338" i="13"/>
  <c r="H338" i="13" s="1"/>
  <c r="G377" i="13"/>
  <c r="H377" i="13" s="1"/>
  <c r="G295" i="13"/>
  <c r="H295" i="13" s="1"/>
  <c r="G15" i="13"/>
  <c r="H15" i="13" s="1"/>
  <c r="G409" i="13"/>
  <c r="H409" i="13" s="1"/>
  <c r="G658" i="13"/>
  <c r="H658" i="13" s="1"/>
  <c r="G611" i="13"/>
  <c r="H611" i="13" s="1"/>
  <c r="G281" i="13"/>
  <c r="H281" i="13" s="1"/>
  <c r="G648" i="13"/>
  <c r="H648" i="13" s="1"/>
  <c r="G236" i="13"/>
  <c r="H236" i="13" s="1"/>
  <c r="G122" i="13"/>
  <c r="H122" i="13" s="1"/>
  <c r="G265" i="13"/>
  <c r="H265" i="13" s="1"/>
  <c r="G367" i="13"/>
  <c r="H367" i="13" s="1"/>
  <c r="G661" i="13"/>
  <c r="H661" i="13" s="1"/>
  <c r="G138" i="13"/>
  <c r="H138" i="13" s="1"/>
  <c r="G548" i="13"/>
  <c r="H548" i="13" s="1"/>
  <c r="G550" i="13"/>
  <c r="H550" i="13" s="1"/>
  <c r="G382" i="13"/>
  <c r="H382" i="13" s="1"/>
  <c r="G307" i="13"/>
  <c r="H307" i="13" s="1"/>
  <c r="G134" i="13"/>
  <c r="H134" i="13" s="1"/>
  <c r="G631" i="13"/>
  <c r="H631" i="13" s="1"/>
  <c r="G254" i="13"/>
  <c r="H254" i="13" s="1"/>
  <c r="G511" i="13"/>
  <c r="H511" i="13" s="1"/>
  <c r="G189" i="13"/>
  <c r="H189" i="13" s="1"/>
  <c r="G455" i="13"/>
  <c r="H455" i="13" s="1"/>
  <c r="G602" i="13"/>
  <c r="H602" i="13" s="1"/>
  <c r="G174" i="13"/>
  <c r="H174" i="13" s="1"/>
  <c r="G624" i="13"/>
  <c r="H624" i="13" s="1"/>
  <c r="G719" i="13"/>
  <c r="H719" i="13" s="1"/>
  <c r="G261" i="13"/>
  <c r="H261" i="13" s="1"/>
  <c r="G381" i="13"/>
  <c r="H381" i="13" s="1"/>
  <c r="G278" i="13"/>
  <c r="H278" i="13" s="1"/>
  <c r="G435" i="13"/>
  <c r="H435" i="13" s="1"/>
  <c r="G256" i="13"/>
  <c r="H256" i="13" s="1"/>
  <c r="G410" i="13"/>
  <c r="H410" i="13" s="1"/>
  <c r="G595" i="13"/>
  <c r="H595" i="13" s="1"/>
  <c r="G446" i="13"/>
  <c r="H446" i="13" s="1"/>
  <c r="G392" i="13"/>
  <c r="H392" i="13" s="1"/>
  <c r="G664" i="13"/>
  <c r="H664" i="13" s="1"/>
  <c r="G525" i="13"/>
  <c r="H525" i="13" s="1"/>
  <c r="G516" i="13"/>
  <c r="H516" i="13" s="1"/>
  <c r="G432" i="13"/>
  <c r="H432" i="13" s="1"/>
  <c r="G580" i="13"/>
  <c r="H580" i="13" s="1"/>
  <c r="G454" i="13"/>
  <c r="H454" i="13" s="1"/>
  <c r="G679" i="13"/>
  <c r="H679" i="13" s="1"/>
  <c r="G724" i="13"/>
  <c r="H724" i="13" s="1"/>
  <c r="G348" i="13"/>
  <c r="H348" i="13" s="1"/>
  <c r="G487" i="13"/>
  <c r="H487" i="13" s="1"/>
  <c r="G578" i="13"/>
  <c r="H578" i="13" s="1"/>
  <c r="G675" i="13"/>
  <c r="H675" i="13" s="1"/>
  <c r="G214" i="13"/>
  <c r="H214" i="13" s="1"/>
  <c r="G213" i="13"/>
  <c r="H213" i="13" s="1"/>
  <c r="G518" i="13"/>
  <c r="H518" i="13" s="1"/>
  <c r="G372" i="13"/>
  <c r="H372" i="13" s="1"/>
  <c r="G495" i="13"/>
  <c r="H495" i="13" s="1"/>
  <c r="G489" i="13"/>
  <c r="H489" i="13" s="1"/>
  <c r="G644" i="13"/>
  <c r="H644" i="13" s="1"/>
  <c r="G428" i="13"/>
  <c r="H428" i="13" s="1"/>
  <c r="G652" i="13"/>
  <c r="H652" i="13" s="1"/>
  <c r="G116" i="13"/>
  <c r="H116" i="13" s="1"/>
  <c r="G201" i="13"/>
  <c r="H201" i="13" s="1"/>
  <c r="G35" i="13"/>
  <c r="H35" i="13" s="1"/>
  <c r="G560" i="13"/>
  <c r="H560" i="13" s="1"/>
  <c r="G612" i="13"/>
  <c r="H612" i="13" s="1"/>
  <c r="G193" i="13"/>
  <c r="H193" i="13" s="1"/>
  <c r="G22" i="13"/>
  <c r="H22" i="13" s="1"/>
  <c r="G683" i="13"/>
  <c r="H683" i="13" s="1"/>
  <c r="G290" i="13"/>
  <c r="H290" i="13" s="1"/>
  <c r="G378" i="13"/>
  <c r="H378" i="13" s="1"/>
  <c r="G582" i="13"/>
  <c r="H582" i="13" s="1"/>
  <c r="G672" i="13"/>
  <c r="H672" i="13" s="1"/>
  <c r="G388" i="13"/>
  <c r="H388" i="13" s="1"/>
  <c r="G95" i="13"/>
  <c r="H95" i="13" s="1"/>
  <c r="G293" i="13"/>
  <c r="H293" i="13" s="1"/>
  <c r="G619" i="13"/>
  <c r="H619" i="13" s="1"/>
  <c r="G170" i="13"/>
  <c r="H170" i="13" s="1"/>
  <c r="G296" i="13"/>
  <c r="H296" i="13" s="1"/>
  <c r="G681" i="13"/>
  <c r="H681" i="13" s="1"/>
  <c r="G342" i="13"/>
  <c r="H342" i="13" s="1"/>
  <c r="G371" i="13"/>
  <c r="H371" i="13" s="1"/>
  <c r="G20" i="13"/>
  <c r="H20" i="13" s="1"/>
  <c r="G306" i="13"/>
  <c r="H306" i="13" s="1"/>
  <c r="G663" i="13"/>
  <c r="H663" i="13" s="1"/>
  <c r="G60" i="13"/>
  <c r="H60" i="13" s="1"/>
  <c r="G93" i="13"/>
  <c r="H93" i="13" s="1"/>
  <c r="G457" i="13"/>
  <c r="H457" i="13" s="1"/>
  <c r="G224" i="13"/>
  <c r="H224" i="13" s="1"/>
  <c r="G717" i="13"/>
  <c r="H717" i="13" s="1"/>
  <c r="G229" i="13"/>
  <c r="H229" i="13" s="1"/>
  <c r="G713" i="13"/>
  <c r="H713" i="13" s="1"/>
  <c r="G192" i="13"/>
  <c r="H192" i="13" s="1"/>
  <c r="G385" i="13"/>
  <c r="H385" i="13" s="1"/>
  <c r="G442" i="13"/>
  <c r="H442" i="13" s="1"/>
  <c r="G151" i="13"/>
  <c r="H151" i="13" s="1"/>
  <c r="G506" i="13"/>
  <c r="H506" i="13" s="1"/>
  <c r="G680" i="13"/>
  <c r="H680" i="13" s="1"/>
  <c r="G727" i="13"/>
  <c r="H727" i="13" s="1"/>
  <c r="G345" i="13"/>
  <c r="H345" i="13" s="1"/>
  <c r="G687" i="13"/>
  <c r="H687" i="13" s="1"/>
  <c r="G412" i="13"/>
  <c r="H412" i="13" s="1"/>
  <c r="G339" i="13"/>
  <c r="H339" i="13" s="1"/>
  <c r="G553" i="13"/>
  <c r="H553" i="13" s="1"/>
  <c r="G237" i="13"/>
  <c r="H237" i="13" s="1"/>
  <c r="G104" i="13"/>
  <c r="H104" i="13" s="1"/>
  <c r="G493" i="13"/>
  <c r="H493" i="13" s="1"/>
  <c r="G551" i="13"/>
  <c r="H551" i="13" s="1"/>
  <c r="P5" i="6" l="1"/>
  <c r="AG4" i="5"/>
  <c r="AF4" i="5"/>
  <c r="AF5" i="5"/>
  <c r="AP1003" i="5"/>
  <c r="AO1003" i="5"/>
  <c r="AP1002" i="5"/>
  <c r="AO1002" i="5"/>
  <c r="AP1001" i="5"/>
  <c r="AO1001" i="5"/>
  <c r="AP1000" i="5"/>
  <c r="AO1000" i="5"/>
  <c r="AP999" i="5"/>
  <c r="AO999" i="5"/>
  <c r="AP998" i="5"/>
  <c r="AO998" i="5"/>
  <c r="AP997" i="5"/>
  <c r="AO997" i="5"/>
  <c r="AP996" i="5"/>
  <c r="AO996" i="5"/>
  <c r="AP995" i="5"/>
  <c r="AO995" i="5"/>
  <c r="AP994" i="5"/>
  <c r="AO994" i="5"/>
  <c r="AP993" i="5"/>
  <c r="AO993" i="5"/>
  <c r="AP992" i="5"/>
  <c r="AO992" i="5"/>
  <c r="AP991" i="5"/>
  <c r="AO991" i="5"/>
  <c r="AP990" i="5"/>
  <c r="AO990" i="5"/>
  <c r="AP989" i="5"/>
  <c r="AO989" i="5"/>
  <c r="AP988" i="5"/>
  <c r="AO988" i="5"/>
  <c r="AP987" i="5"/>
  <c r="AO987" i="5"/>
  <c r="AP986" i="5"/>
  <c r="AO986" i="5"/>
  <c r="AP985" i="5"/>
  <c r="AO985" i="5"/>
  <c r="AP984" i="5"/>
  <c r="AO984" i="5"/>
  <c r="AP983" i="5"/>
  <c r="AO983" i="5"/>
  <c r="AP982" i="5"/>
  <c r="AO982" i="5"/>
  <c r="AP981" i="5"/>
  <c r="AO981" i="5"/>
  <c r="AP980" i="5"/>
  <c r="AO980" i="5"/>
  <c r="AP979" i="5"/>
  <c r="AO979" i="5"/>
  <c r="AP978" i="5"/>
  <c r="AO978" i="5"/>
  <c r="AP977" i="5"/>
  <c r="AO977" i="5"/>
  <c r="AP976" i="5"/>
  <c r="AO976" i="5"/>
  <c r="AP975" i="5"/>
  <c r="AO975" i="5"/>
  <c r="AP974" i="5"/>
  <c r="AO974" i="5"/>
  <c r="AP973" i="5"/>
  <c r="AO973" i="5"/>
  <c r="AP972" i="5"/>
  <c r="AO972" i="5"/>
  <c r="AP971" i="5"/>
  <c r="AO971" i="5"/>
  <c r="AP970" i="5"/>
  <c r="AO970" i="5"/>
  <c r="AP969" i="5"/>
  <c r="AO969" i="5"/>
  <c r="AP968" i="5"/>
  <c r="AO968" i="5"/>
  <c r="AP967" i="5"/>
  <c r="AO967" i="5"/>
  <c r="AP966" i="5"/>
  <c r="AO966" i="5"/>
  <c r="AP965" i="5"/>
  <c r="AO965" i="5"/>
  <c r="AP964" i="5"/>
  <c r="AO964" i="5"/>
  <c r="AP963" i="5"/>
  <c r="AO963" i="5"/>
  <c r="AP962" i="5"/>
  <c r="AO962" i="5"/>
  <c r="AP961" i="5"/>
  <c r="AO961" i="5"/>
  <c r="AP960" i="5"/>
  <c r="AO960" i="5"/>
  <c r="AP959" i="5"/>
  <c r="AO959" i="5"/>
  <c r="AP958" i="5"/>
  <c r="AO958" i="5"/>
  <c r="AP957" i="5"/>
  <c r="AO957" i="5"/>
  <c r="AP956" i="5"/>
  <c r="AO956" i="5"/>
  <c r="AP955" i="5"/>
  <c r="AO955" i="5"/>
  <c r="AP954" i="5"/>
  <c r="AO954" i="5"/>
  <c r="AP953" i="5"/>
  <c r="AO953" i="5"/>
  <c r="AP952" i="5"/>
  <c r="AO952" i="5"/>
  <c r="AP951" i="5"/>
  <c r="AO951" i="5"/>
  <c r="AP950" i="5"/>
  <c r="AO950" i="5"/>
  <c r="AP949" i="5"/>
  <c r="AO949" i="5"/>
  <c r="AP948" i="5"/>
  <c r="AO948" i="5"/>
  <c r="AP947" i="5"/>
  <c r="AO947" i="5"/>
  <c r="AP946" i="5"/>
  <c r="AO946" i="5"/>
  <c r="AP945" i="5"/>
  <c r="AO945" i="5"/>
  <c r="AP944" i="5"/>
  <c r="AO944" i="5"/>
  <c r="AP943" i="5"/>
  <c r="AO943" i="5"/>
  <c r="AP942" i="5"/>
  <c r="AO942" i="5"/>
  <c r="AP941" i="5"/>
  <c r="AO941" i="5"/>
  <c r="AP940" i="5"/>
  <c r="AO940" i="5"/>
  <c r="AP939" i="5"/>
  <c r="AO939" i="5"/>
  <c r="AP938" i="5"/>
  <c r="AO938" i="5"/>
  <c r="AP937" i="5"/>
  <c r="AO937" i="5"/>
  <c r="AP936" i="5"/>
  <c r="AO936" i="5"/>
  <c r="AP935" i="5"/>
  <c r="AO935" i="5"/>
  <c r="AP934" i="5"/>
  <c r="AO934" i="5"/>
  <c r="AP933" i="5"/>
  <c r="AO933" i="5"/>
  <c r="AP932" i="5"/>
  <c r="AO932" i="5"/>
  <c r="AP931" i="5"/>
  <c r="AO931" i="5"/>
  <c r="AP930" i="5"/>
  <c r="AO930" i="5"/>
  <c r="AP929" i="5"/>
  <c r="AO929" i="5"/>
  <c r="AP928" i="5"/>
  <c r="AO928" i="5"/>
  <c r="AP927" i="5"/>
  <c r="AO927" i="5"/>
  <c r="AP926" i="5"/>
  <c r="AO926" i="5"/>
  <c r="AP925" i="5"/>
  <c r="AO925" i="5"/>
  <c r="AP924" i="5"/>
  <c r="AO924" i="5"/>
  <c r="AP923" i="5"/>
  <c r="AO923" i="5"/>
  <c r="AP922" i="5"/>
  <c r="AO922" i="5"/>
  <c r="AP921" i="5"/>
  <c r="AO921" i="5"/>
  <c r="AP920" i="5"/>
  <c r="AO920" i="5"/>
  <c r="AP919" i="5"/>
  <c r="AO919" i="5"/>
  <c r="AP918" i="5"/>
  <c r="AO918" i="5"/>
  <c r="AP917" i="5"/>
  <c r="AO917" i="5"/>
  <c r="AP916" i="5"/>
  <c r="AO916" i="5"/>
  <c r="AP915" i="5"/>
  <c r="AO915" i="5"/>
  <c r="AP914" i="5"/>
  <c r="AO914" i="5"/>
  <c r="AP913" i="5"/>
  <c r="AO913" i="5"/>
  <c r="AP912" i="5"/>
  <c r="AO912" i="5"/>
  <c r="AP911" i="5"/>
  <c r="AO911" i="5"/>
  <c r="AP910" i="5"/>
  <c r="AO910" i="5"/>
  <c r="AP909" i="5"/>
  <c r="AO909" i="5"/>
  <c r="AP908" i="5"/>
  <c r="AO908" i="5"/>
  <c r="AP907" i="5"/>
  <c r="AO907" i="5"/>
  <c r="AP906" i="5"/>
  <c r="AO906" i="5"/>
  <c r="AP905" i="5"/>
  <c r="AO905" i="5"/>
  <c r="AP904" i="5"/>
  <c r="AO904" i="5"/>
  <c r="AP903" i="5"/>
  <c r="AO903" i="5"/>
  <c r="AP902" i="5"/>
  <c r="AO902" i="5"/>
  <c r="AP901" i="5"/>
  <c r="AO901" i="5"/>
  <c r="AP900" i="5"/>
  <c r="AO900" i="5"/>
  <c r="AP899" i="5"/>
  <c r="AO899" i="5"/>
  <c r="AP898" i="5"/>
  <c r="AO898" i="5"/>
  <c r="AP897" i="5"/>
  <c r="AO897" i="5"/>
  <c r="AP896" i="5"/>
  <c r="AO896" i="5"/>
  <c r="AP895" i="5"/>
  <c r="AO895" i="5"/>
  <c r="AP894" i="5"/>
  <c r="AO894" i="5"/>
  <c r="AP893" i="5"/>
  <c r="AO893" i="5"/>
  <c r="AP892" i="5"/>
  <c r="AO892" i="5"/>
  <c r="AP891" i="5"/>
  <c r="AO891" i="5"/>
  <c r="AP890" i="5"/>
  <c r="AO890" i="5"/>
  <c r="AP889" i="5"/>
  <c r="AO889" i="5"/>
  <c r="AP888" i="5"/>
  <c r="AO888" i="5"/>
  <c r="AP887" i="5"/>
  <c r="AO887" i="5"/>
  <c r="AP886" i="5"/>
  <c r="AO886" i="5"/>
  <c r="AP885" i="5"/>
  <c r="AO885" i="5"/>
  <c r="AP884" i="5"/>
  <c r="AO884" i="5"/>
  <c r="AP883" i="5"/>
  <c r="AO883" i="5"/>
  <c r="AP882" i="5"/>
  <c r="AO882" i="5"/>
  <c r="AP881" i="5"/>
  <c r="AO881" i="5"/>
  <c r="AP880" i="5"/>
  <c r="AO880" i="5"/>
  <c r="AP879" i="5"/>
  <c r="AO879" i="5"/>
  <c r="AP878" i="5"/>
  <c r="AO878" i="5"/>
  <c r="AP877" i="5"/>
  <c r="AO877" i="5"/>
  <c r="AP876" i="5"/>
  <c r="AO876" i="5"/>
  <c r="AP875" i="5"/>
  <c r="AO875" i="5"/>
  <c r="AP874" i="5"/>
  <c r="AO874" i="5"/>
  <c r="AP873" i="5"/>
  <c r="AO873" i="5"/>
  <c r="AP872" i="5"/>
  <c r="AO872" i="5"/>
  <c r="AP871" i="5"/>
  <c r="AO871" i="5"/>
  <c r="AP870" i="5"/>
  <c r="AO870" i="5"/>
  <c r="AP869" i="5"/>
  <c r="AO869" i="5"/>
  <c r="AP868" i="5"/>
  <c r="AO868" i="5"/>
  <c r="AP867" i="5"/>
  <c r="AO867" i="5"/>
  <c r="AP866" i="5"/>
  <c r="AO866" i="5"/>
  <c r="AP865" i="5"/>
  <c r="AO865" i="5"/>
  <c r="AP864" i="5"/>
  <c r="AO864" i="5"/>
  <c r="AP863" i="5"/>
  <c r="AO863" i="5"/>
  <c r="AP862" i="5"/>
  <c r="AO862" i="5"/>
  <c r="AP861" i="5"/>
  <c r="AO861" i="5"/>
  <c r="AP860" i="5"/>
  <c r="AO860" i="5"/>
  <c r="AP859" i="5"/>
  <c r="AO859" i="5"/>
  <c r="AP858" i="5"/>
  <c r="AO858" i="5"/>
  <c r="AP857" i="5"/>
  <c r="AO857" i="5"/>
  <c r="AP856" i="5"/>
  <c r="AO856" i="5"/>
  <c r="AP855" i="5"/>
  <c r="AO855" i="5"/>
  <c r="AP854" i="5"/>
  <c r="AO854" i="5"/>
  <c r="AP853" i="5"/>
  <c r="AO853" i="5"/>
  <c r="AP852" i="5"/>
  <c r="AO852" i="5"/>
  <c r="AP851" i="5"/>
  <c r="AO851" i="5"/>
  <c r="AP850" i="5"/>
  <c r="AO850" i="5"/>
  <c r="AP849" i="5"/>
  <c r="AO849" i="5"/>
  <c r="AP848" i="5"/>
  <c r="AO848" i="5"/>
  <c r="AP847" i="5"/>
  <c r="AO847" i="5"/>
  <c r="AP846" i="5"/>
  <c r="AO846" i="5"/>
  <c r="AP845" i="5"/>
  <c r="AO845" i="5"/>
  <c r="AP844" i="5"/>
  <c r="AO844" i="5"/>
  <c r="AP843" i="5"/>
  <c r="AO843" i="5"/>
  <c r="AP842" i="5"/>
  <c r="AO842" i="5"/>
  <c r="AP841" i="5"/>
  <c r="AO841" i="5"/>
  <c r="AP840" i="5"/>
  <c r="AO840" i="5"/>
  <c r="AP839" i="5"/>
  <c r="AO839" i="5"/>
  <c r="AP838" i="5"/>
  <c r="AO838" i="5"/>
  <c r="AP837" i="5"/>
  <c r="AO837" i="5"/>
  <c r="AP836" i="5"/>
  <c r="AO836" i="5"/>
  <c r="AP835" i="5"/>
  <c r="AO835" i="5"/>
  <c r="AP834" i="5"/>
  <c r="AO834" i="5"/>
  <c r="AP833" i="5"/>
  <c r="AO833" i="5"/>
  <c r="AP832" i="5"/>
  <c r="AO832" i="5"/>
  <c r="AP831" i="5"/>
  <c r="AO831" i="5"/>
  <c r="AP830" i="5"/>
  <c r="AO830" i="5"/>
  <c r="AP829" i="5"/>
  <c r="AO829" i="5"/>
  <c r="AP828" i="5"/>
  <c r="AO828" i="5"/>
  <c r="AP827" i="5"/>
  <c r="AO827" i="5"/>
  <c r="AP826" i="5"/>
  <c r="AO826" i="5"/>
  <c r="AP825" i="5"/>
  <c r="AO825" i="5"/>
  <c r="AP824" i="5"/>
  <c r="AO824" i="5"/>
  <c r="AP823" i="5"/>
  <c r="AO823" i="5"/>
  <c r="AP822" i="5"/>
  <c r="AO822" i="5"/>
  <c r="AP821" i="5"/>
  <c r="AO821" i="5"/>
  <c r="AP820" i="5"/>
  <c r="AO820" i="5"/>
  <c r="AP819" i="5"/>
  <c r="AO819" i="5"/>
  <c r="AP818" i="5"/>
  <c r="AO818" i="5"/>
  <c r="AP817" i="5"/>
  <c r="AO817" i="5"/>
  <c r="AP816" i="5"/>
  <c r="AO816" i="5"/>
  <c r="AP815" i="5"/>
  <c r="AO815" i="5"/>
  <c r="AP814" i="5"/>
  <c r="AO814" i="5"/>
  <c r="AP813" i="5"/>
  <c r="AO813" i="5"/>
  <c r="AP812" i="5"/>
  <c r="AO812" i="5"/>
  <c r="AP811" i="5"/>
  <c r="AO811" i="5"/>
  <c r="AP810" i="5"/>
  <c r="AO810" i="5"/>
  <c r="AP809" i="5"/>
  <c r="AO809" i="5"/>
  <c r="AP808" i="5"/>
  <c r="AO808" i="5"/>
  <c r="AP807" i="5"/>
  <c r="AO807" i="5"/>
  <c r="AP806" i="5"/>
  <c r="AO806" i="5"/>
  <c r="AP805" i="5"/>
  <c r="AO805" i="5"/>
  <c r="AP804" i="5"/>
  <c r="AO804" i="5"/>
  <c r="AP803" i="5"/>
  <c r="AO803" i="5"/>
  <c r="AP802" i="5"/>
  <c r="AO802" i="5"/>
  <c r="AP801" i="5"/>
  <c r="AO801" i="5"/>
  <c r="AP800" i="5"/>
  <c r="AO800" i="5"/>
  <c r="AP799" i="5"/>
  <c r="AO799" i="5"/>
  <c r="AP798" i="5"/>
  <c r="AO798" i="5"/>
  <c r="AP797" i="5"/>
  <c r="AO797" i="5"/>
  <c r="AP796" i="5"/>
  <c r="AO796" i="5"/>
  <c r="AP795" i="5"/>
  <c r="AO795" i="5"/>
  <c r="AP794" i="5"/>
  <c r="AO794" i="5"/>
  <c r="AP793" i="5"/>
  <c r="AO793" i="5"/>
  <c r="AP792" i="5"/>
  <c r="AO792" i="5"/>
  <c r="AP791" i="5"/>
  <c r="AO791" i="5"/>
  <c r="AP790" i="5"/>
  <c r="AO790" i="5"/>
  <c r="AP789" i="5"/>
  <c r="AO789" i="5"/>
  <c r="AP788" i="5"/>
  <c r="AO788" i="5"/>
  <c r="AP787" i="5"/>
  <c r="AO787" i="5"/>
  <c r="AP786" i="5"/>
  <c r="AO786" i="5"/>
  <c r="AP785" i="5"/>
  <c r="AO785" i="5"/>
  <c r="AP784" i="5"/>
  <c r="AO784" i="5"/>
  <c r="AP783" i="5"/>
  <c r="AO783" i="5"/>
  <c r="AP782" i="5"/>
  <c r="AO782" i="5"/>
  <c r="AP781" i="5"/>
  <c r="AO781" i="5"/>
  <c r="AP780" i="5"/>
  <c r="AO780" i="5"/>
  <c r="AP779" i="5"/>
  <c r="AO779" i="5"/>
  <c r="AP778" i="5"/>
  <c r="AO778" i="5"/>
  <c r="AP777" i="5"/>
  <c r="AO777" i="5"/>
  <c r="AP776" i="5"/>
  <c r="AO776" i="5"/>
  <c r="AP775" i="5"/>
  <c r="AO775" i="5"/>
  <c r="AP774" i="5"/>
  <c r="AO774" i="5"/>
  <c r="AP773" i="5"/>
  <c r="AO773" i="5"/>
  <c r="AP772" i="5"/>
  <c r="AO772" i="5"/>
  <c r="AP771" i="5"/>
  <c r="AO771" i="5"/>
  <c r="AP770" i="5"/>
  <c r="AO770" i="5"/>
  <c r="AP769" i="5"/>
  <c r="AO769" i="5"/>
  <c r="AP768" i="5"/>
  <c r="AO768" i="5"/>
  <c r="AP767" i="5"/>
  <c r="AO767" i="5"/>
  <c r="AP766" i="5"/>
  <c r="AO766" i="5"/>
  <c r="AP765" i="5"/>
  <c r="AO765" i="5"/>
  <c r="AP764" i="5"/>
  <c r="AO764" i="5"/>
  <c r="AP763" i="5"/>
  <c r="AO763" i="5"/>
  <c r="AP762" i="5"/>
  <c r="AO762" i="5"/>
  <c r="AP761" i="5"/>
  <c r="AO761" i="5"/>
  <c r="AP760" i="5"/>
  <c r="AO760" i="5"/>
  <c r="AP759" i="5"/>
  <c r="AO759" i="5"/>
  <c r="AP758" i="5"/>
  <c r="AO758" i="5"/>
  <c r="AP757" i="5"/>
  <c r="AO757" i="5"/>
  <c r="AP756" i="5"/>
  <c r="AO756" i="5"/>
  <c r="AP755" i="5"/>
  <c r="AO755" i="5"/>
  <c r="AP754" i="5"/>
  <c r="AO754" i="5"/>
  <c r="AP753" i="5"/>
  <c r="AO753" i="5"/>
  <c r="AP752" i="5"/>
  <c r="AO752" i="5"/>
  <c r="AP751" i="5"/>
  <c r="AO751" i="5"/>
  <c r="AP750" i="5"/>
  <c r="AO750" i="5"/>
  <c r="AP749" i="5"/>
  <c r="AO749" i="5"/>
  <c r="AP748" i="5"/>
  <c r="AO748" i="5"/>
  <c r="AP747" i="5"/>
  <c r="AO747" i="5"/>
  <c r="AP746" i="5"/>
  <c r="AO746" i="5"/>
  <c r="AP745" i="5"/>
  <c r="AO745" i="5"/>
  <c r="AP744" i="5"/>
  <c r="AO744" i="5"/>
  <c r="AP743" i="5"/>
  <c r="AO743" i="5"/>
  <c r="AP742" i="5"/>
  <c r="AO742" i="5"/>
  <c r="AP741" i="5"/>
  <c r="AO741" i="5"/>
  <c r="AP740" i="5"/>
  <c r="AO740" i="5"/>
  <c r="AP739" i="5"/>
  <c r="AO739" i="5"/>
  <c r="AP738" i="5"/>
  <c r="AO738" i="5"/>
  <c r="AP737" i="5"/>
  <c r="AO737" i="5"/>
  <c r="AP736" i="5"/>
  <c r="AO736" i="5"/>
  <c r="AP735" i="5"/>
  <c r="AO735" i="5"/>
  <c r="AP734" i="5"/>
  <c r="AO734" i="5"/>
  <c r="AP733" i="5"/>
  <c r="AO733" i="5"/>
  <c r="AP732" i="5"/>
  <c r="AO732" i="5"/>
  <c r="AP731" i="5"/>
  <c r="AO731" i="5"/>
  <c r="AP730" i="5"/>
  <c r="AO730" i="5"/>
  <c r="AP729" i="5"/>
  <c r="AO729" i="5"/>
  <c r="AP728" i="5"/>
  <c r="AO728" i="5"/>
  <c r="AP727" i="5"/>
  <c r="AO727" i="5"/>
  <c r="AP726" i="5"/>
  <c r="AO726" i="5"/>
  <c r="AP725" i="5"/>
  <c r="AO725" i="5"/>
  <c r="AP724" i="5"/>
  <c r="AO724" i="5"/>
  <c r="AP723" i="5"/>
  <c r="AO723" i="5"/>
  <c r="AP722" i="5"/>
  <c r="AO722" i="5"/>
  <c r="AP721" i="5"/>
  <c r="AO721" i="5"/>
  <c r="AP720" i="5"/>
  <c r="AO720" i="5"/>
  <c r="AP719" i="5"/>
  <c r="AO719" i="5"/>
  <c r="AP718" i="5"/>
  <c r="AO718" i="5"/>
  <c r="AP717" i="5"/>
  <c r="AO717" i="5"/>
  <c r="AP716" i="5"/>
  <c r="AO716" i="5"/>
  <c r="AP715" i="5"/>
  <c r="AO715" i="5"/>
  <c r="AP714" i="5"/>
  <c r="AO714" i="5"/>
  <c r="AP713" i="5"/>
  <c r="AO713" i="5"/>
  <c r="AP712" i="5"/>
  <c r="AO712" i="5"/>
  <c r="AP711" i="5"/>
  <c r="AO711" i="5"/>
  <c r="AP710" i="5"/>
  <c r="AO710" i="5"/>
  <c r="AP709" i="5"/>
  <c r="AO709" i="5"/>
  <c r="AP708" i="5"/>
  <c r="AO708" i="5"/>
  <c r="AP707" i="5"/>
  <c r="AO707" i="5"/>
  <c r="AP706" i="5"/>
  <c r="AO706" i="5"/>
  <c r="AP705" i="5"/>
  <c r="AO705" i="5"/>
  <c r="AP704" i="5"/>
  <c r="AO704" i="5"/>
  <c r="AP703" i="5"/>
  <c r="AO703" i="5"/>
  <c r="AP702" i="5"/>
  <c r="AO702" i="5"/>
  <c r="AP701" i="5"/>
  <c r="AO701" i="5"/>
  <c r="AP700" i="5"/>
  <c r="AO700" i="5"/>
  <c r="AP699" i="5"/>
  <c r="AO699" i="5"/>
  <c r="AP698" i="5"/>
  <c r="AO698" i="5"/>
  <c r="AP697" i="5"/>
  <c r="AO697" i="5"/>
  <c r="AP696" i="5"/>
  <c r="AO696" i="5"/>
  <c r="AP695" i="5"/>
  <c r="AO695" i="5"/>
  <c r="AP694" i="5"/>
  <c r="AO694" i="5"/>
  <c r="AP693" i="5"/>
  <c r="AO693" i="5"/>
  <c r="AP692" i="5"/>
  <c r="AO692" i="5"/>
  <c r="AP691" i="5"/>
  <c r="AO691" i="5"/>
  <c r="AP690" i="5"/>
  <c r="AO690" i="5"/>
  <c r="AP689" i="5"/>
  <c r="AO689" i="5"/>
  <c r="AP688" i="5"/>
  <c r="AO688" i="5"/>
  <c r="AP687" i="5"/>
  <c r="AO687" i="5"/>
  <c r="AP686" i="5"/>
  <c r="AO686" i="5"/>
  <c r="AP685" i="5"/>
  <c r="AO685" i="5"/>
  <c r="AP684" i="5"/>
  <c r="AO684" i="5"/>
  <c r="AP683" i="5"/>
  <c r="AO683" i="5"/>
  <c r="AP682" i="5"/>
  <c r="AO682" i="5"/>
  <c r="AP681" i="5"/>
  <c r="AO681" i="5"/>
  <c r="AP680" i="5"/>
  <c r="AO680" i="5"/>
  <c r="AP679" i="5"/>
  <c r="AO679" i="5"/>
  <c r="AP678" i="5"/>
  <c r="AO678" i="5"/>
  <c r="AP677" i="5"/>
  <c r="AO677" i="5"/>
  <c r="AP676" i="5"/>
  <c r="AO676" i="5"/>
  <c r="AP675" i="5"/>
  <c r="AO675" i="5"/>
  <c r="AP674" i="5"/>
  <c r="AO674" i="5"/>
  <c r="AP673" i="5"/>
  <c r="AO673" i="5"/>
  <c r="AP672" i="5"/>
  <c r="AO672" i="5"/>
  <c r="AP671" i="5"/>
  <c r="AO671" i="5"/>
  <c r="AP670" i="5"/>
  <c r="AO670" i="5"/>
  <c r="AP669" i="5"/>
  <c r="AO669" i="5"/>
  <c r="AP668" i="5"/>
  <c r="AO668" i="5"/>
  <c r="AP667" i="5"/>
  <c r="AO667" i="5"/>
  <c r="AP666" i="5"/>
  <c r="AO666" i="5"/>
  <c r="AP665" i="5"/>
  <c r="AO665" i="5"/>
  <c r="AP664" i="5"/>
  <c r="AO664" i="5"/>
  <c r="AP663" i="5"/>
  <c r="AO663" i="5"/>
  <c r="AP662" i="5"/>
  <c r="AO662" i="5"/>
  <c r="AP661" i="5"/>
  <c r="AO661" i="5"/>
  <c r="AP660" i="5"/>
  <c r="AO660" i="5"/>
  <c r="AP659" i="5"/>
  <c r="AO659" i="5"/>
  <c r="AP658" i="5"/>
  <c r="AO658" i="5"/>
  <c r="AP657" i="5"/>
  <c r="AO657" i="5"/>
  <c r="AP656" i="5"/>
  <c r="AO656" i="5"/>
  <c r="AP655" i="5"/>
  <c r="AO655" i="5"/>
  <c r="AP654" i="5"/>
  <c r="AO654" i="5"/>
  <c r="AP653" i="5"/>
  <c r="AO653" i="5"/>
  <c r="AP652" i="5"/>
  <c r="AO652" i="5"/>
  <c r="AP651" i="5"/>
  <c r="AO651" i="5"/>
  <c r="AP650" i="5"/>
  <c r="AO650" i="5"/>
  <c r="AP649" i="5"/>
  <c r="AO649" i="5"/>
  <c r="AP648" i="5"/>
  <c r="AO648" i="5"/>
  <c r="AP647" i="5"/>
  <c r="AO647" i="5"/>
  <c r="AP646" i="5"/>
  <c r="AO646" i="5"/>
  <c r="AP645" i="5"/>
  <c r="AO645" i="5"/>
  <c r="AP644" i="5"/>
  <c r="AO644" i="5"/>
  <c r="AP643" i="5"/>
  <c r="AO643" i="5"/>
  <c r="AP642" i="5"/>
  <c r="AO642" i="5"/>
  <c r="AP641" i="5"/>
  <c r="AO641" i="5"/>
  <c r="AP640" i="5"/>
  <c r="AO640" i="5"/>
  <c r="AP639" i="5"/>
  <c r="AO639" i="5"/>
  <c r="AP638" i="5"/>
  <c r="AO638" i="5"/>
  <c r="AP637" i="5"/>
  <c r="AO637" i="5"/>
  <c r="AP636" i="5"/>
  <c r="AO636" i="5"/>
  <c r="AP635" i="5"/>
  <c r="AO635" i="5"/>
  <c r="AP634" i="5"/>
  <c r="AO634" i="5"/>
  <c r="AP633" i="5"/>
  <c r="AO633" i="5"/>
  <c r="AP632" i="5"/>
  <c r="AO632" i="5"/>
  <c r="AP631" i="5"/>
  <c r="AO631" i="5"/>
  <c r="AP630" i="5"/>
  <c r="AO630" i="5"/>
  <c r="AP629" i="5"/>
  <c r="AO629" i="5"/>
  <c r="AP628" i="5"/>
  <c r="AO628" i="5"/>
  <c r="AP627" i="5"/>
  <c r="AO627" i="5"/>
  <c r="AP626" i="5"/>
  <c r="AO626" i="5"/>
  <c r="AP625" i="5"/>
  <c r="AO625" i="5"/>
  <c r="AP624" i="5"/>
  <c r="AO624" i="5"/>
  <c r="AP623" i="5"/>
  <c r="AO623" i="5"/>
  <c r="AP622" i="5"/>
  <c r="AO622" i="5"/>
  <c r="AP621" i="5"/>
  <c r="AO621" i="5"/>
  <c r="AP620" i="5"/>
  <c r="AO620" i="5"/>
  <c r="AP619" i="5"/>
  <c r="AO619" i="5"/>
  <c r="AP618" i="5"/>
  <c r="AO618" i="5"/>
  <c r="AP617" i="5"/>
  <c r="AO617" i="5"/>
  <c r="AP616" i="5"/>
  <c r="AO616" i="5"/>
  <c r="AP615" i="5"/>
  <c r="AO615" i="5"/>
  <c r="AP614" i="5"/>
  <c r="AO614" i="5"/>
  <c r="AP613" i="5"/>
  <c r="AO613" i="5"/>
  <c r="AP612" i="5"/>
  <c r="AO612" i="5"/>
  <c r="AP611" i="5"/>
  <c r="AO611" i="5"/>
  <c r="AP610" i="5"/>
  <c r="AO610" i="5"/>
  <c r="AP609" i="5"/>
  <c r="AO609" i="5"/>
  <c r="AP608" i="5"/>
  <c r="AO608" i="5"/>
  <c r="AP607" i="5"/>
  <c r="AO607" i="5"/>
  <c r="AP606" i="5"/>
  <c r="AO606" i="5"/>
  <c r="AP605" i="5"/>
  <c r="AO605" i="5"/>
  <c r="AP604" i="5"/>
  <c r="AO604" i="5"/>
  <c r="AP603" i="5"/>
  <c r="AO603" i="5"/>
  <c r="AP602" i="5"/>
  <c r="AO602" i="5"/>
  <c r="AP601" i="5"/>
  <c r="AO601" i="5"/>
  <c r="AP600" i="5"/>
  <c r="AO600" i="5"/>
  <c r="AP599" i="5"/>
  <c r="AO599" i="5"/>
  <c r="AP598" i="5"/>
  <c r="AO598" i="5"/>
  <c r="AP597" i="5"/>
  <c r="AO597" i="5"/>
  <c r="AP596" i="5"/>
  <c r="AO596" i="5"/>
  <c r="AP595" i="5"/>
  <c r="AO595" i="5"/>
  <c r="AP594" i="5"/>
  <c r="AO594" i="5"/>
  <c r="AP593" i="5"/>
  <c r="AO593" i="5"/>
  <c r="AP592" i="5"/>
  <c r="AO592" i="5"/>
  <c r="AP591" i="5"/>
  <c r="AO591" i="5"/>
  <c r="AP590" i="5"/>
  <c r="AO590" i="5"/>
  <c r="AP589" i="5"/>
  <c r="AO589" i="5"/>
  <c r="AP588" i="5"/>
  <c r="AO588" i="5"/>
  <c r="AP587" i="5"/>
  <c r="AO587" i="5"/>
  <c r="AP586" i="5"/>
  <c r="AO586" i="5"/>
  <c r="AP585" i="5"/>
  <c r="AO585" i="5"/>
  <c r="AP584" i="5"/>
  <c r="AO584" i="5"/>
  <c r="AP583" i="5"/>
  <c r="AO583" i="5"/>
  <c r="AP582" i="5"/>
  <c r="AO582" i="5"/>
  <c r="AP581" i="5"/>
  <c r="AO581" i="5"/>
  <c r="AP580" i="5"/>
  <c r="AO580" i="5"/>
  <c r="AP579" i="5"/>
  <c r="AO579" i="5"/>
  <c r="AP578" i="5"/>
  <c r="AO578" i="5"/>
  <c r="AP577" i="5"/>
  <c r="AO577" i="5"/>
  <c r="AP576" i="5"/>
  <c r="AO576" i="5"/>
  <c r="AP575" i="5"/>
  <c r="AO575" i="5"/>
  <c r="AP574" i="5"/>
  <c r="AO574" i="5"/>
  <c r="AP573" i="5"/>
  <c r="AO573" i="5"/>
  <c r="AP572" i="5"/>
  <c r="AO572" i="5"/>
  <c r="AP571" i="5"/>
  <c r="AO571" i="5"/>
  <c r="AP570" i="5"/>
  <c r="AO570" i="5"/>
  <c r="AP569" i="5"/>
  <c r="AO569" i="5"/>
  <c r="AP568" i="5"/>
  <c r="AO568" i="5"/>
  <c r="AP567" i="5"/>
  <c r="AO567" i="5"/>
  <c r="AP566" i="5"/>
  <c r="AO566" i="5"/>
  <c r="AP565" i="5"/>
  <c r="AO565" i="5"/>
  <c r="AP564" i="5"/>
  <c r="AO564" i="5"/>
  <c r="AP563" i="5"/>
  <c r="AO563" i="5"/>
  <c r="AP562" i="5"/>
  <c r="AO562" i="5"/>
  <c r="AP561" i="5"/>
  <c r="AO561" i="5"/>
  <c r="AP560" i="5"/>
  <c r="AO560" i="5"/>
  <c r="AP559" i="5"/>
  <c r="AO559" i="5"/>
  <c r="AP558" i="5"/>
  <c r="AO558" i="5"/>
  <c r="AP557" i="5"/>
  <c r="AO557" i="5"/>
  <c r="AP556" i="5"/>
  <c r="AO556" i="5"/>
  <c r="AP555" i="5"/>
  <c r="AO555" i="5"/>
  <c r="AP554" i="5"/>
  <c r="AO554" i="5"/>
  <c r="AP553" i="5"/>
  <c r="AO553" i="5"/>
  <c r="AP552" i="5"/>
  <c r="AO552" i="5"/>
  <c r="AP551" i="5"/>
  <c r="AO551" i="5"/>
  <c r="AP550" i="5"/>
  <c r="AO550" i="5"/>
  <c r="AP549" i="5"/>
  <c r="AO549" i="5"/>
  <c r="AP548" i="5"/>
  <c r="AO548" i="5"/>
  <c r="AP547" i="5"/>
  <c r="AO547" i="5"/>
  <c r="AP546" i="5"/>
  <c r="AO546" i="5"/>
  <c r="AP545" i="5"/>
  <c r="AO545" i="5"/>
  <c r="AP544" i="5"/>
  <c r="AO544" i="5"/>
  <c r="AP543" i="5"/>
  <c r="AO543" i="5"/>
  <c r="AP542" i="5"/>
  <c r="AO542" i="5"/>
  <c r="AP541" i="5"/>
  <c r="AO541" i="5"/>
  <c r="AP540" i="5"/>
  <c r="AO540" i="5"/>
  <c r="AP539" i="5"/>
  <c r="AO539" i="5"/>
  <c r="AP538" i="5"/>
  <c r="AO538" i="5"/>
  <c r="AP537" i="5"/>
  <c r="AO537" i="5"/>
  <c r="AP536" i="5"/>
  <c r="AO536" i="5"/>
  <c r="AP535" i="5"/>
  <c r="AO535" i="5"/>
  <c r="AP534" i="5"/>
  <c r="AO534" i="5"/>
  <c r="AP533" i="5"/>
  <c r="AO533" i="5"/>
  <c r="AP532" i="5"/>
  <c r="AO532" i="5"/>
  <c r="AP531" i="5"/>
  <c r="AO531" i="5"/>
  <c r="AP530" i="5"/>
  <c r="AO530" i="5"/>
  <c r="AP529" i="5"/>
  <c r="AO529" i="5"/>
  <c r="AP528" i="5"/>
  <c r="AO528" i="5"/>
  <c r="AP527" i="5"/>
  <c r="AO527" i="5"/>
  <c r="AP526" i="5"/>
  <c r="AO526" i="5"/>
  <c r="AP525" i="5"/>
  <c r="AO525" i="5"/>
  <c r="AP524" i="5"/>
  <c r="AO524" i="5"/>
  <c r="AP523" i="5"/>
  <c r="AO523" i="5"/>
  <c r="AP522" i="5"/>
  <c r="AO522" i="5"/>
  <c r="AP521" i="5"/>
  <c r="AO521" i="5"/>
  <c r="AP520" i="5"/>
  <c r="AO520" i="5"/>
  <c r="AP519" i="5"/>
  <c r="AO519" i="5"/>
  <c r="AP518" i="5"/>
  <c r="AO518" i="5"/>
  <c r="AP517" i="5"/>
  <c r="AO517" i="5"/>
  <c r="AP516" i="5"/>
  <c r="AO516" i="5"/>
  <c r="AP515" i="5"/>
  <c r="AO515" i="5"/>
  <c r="AP514" i="5"/>
  <c r="AO514" i="5"/>
  <c r="AP513" i="5"/>
  <c r="AO513" i="5"/>
  <c r="AP512" i="5"/>
  <c r="AO512" i="5"/>
  <c r="AP511" i="5"/>
  <c r="AO511" i="5"/>
  <c r="AP510" i="5"/>
  <c r="AO510" i="5"/>
  <c r="AP509" i="5"/>
  <c r="AO509" i="5"/>
  <c r="AP508" i="5"/>
  <c r="AO508" i="5"/>
  <c r="AP507" i="5"/>
  <c r="AO507" i="5"/>
  <c r="AP506" i="5"/>
  <c r="AO506" i="5"/>
  <c r="AP505" i="5"/>
  <c r="AO505" i="5"/>
  <c r="AP504" i="5"/>
  <c r="AO504" i="5"/>
  <c r="AP503" i="5"/>
  <c r="AO503" i="5"/>
  <c r="AP502" i="5"/>
  <c r="AO502" i="5"/>
  <c r="AP501" i="5"/>
  <c r="AO501" i="5"/>
  <c r="AP500" i="5"/>
  <c r="AO500" i="5"/>
  <c r="AP499" i="5"/>
  <c r="AO499" i="5"/>
  <c r="AP498" i="5"/>
  <c r="AO498" i="5"/>
  <c r="AP497" i="5"/>
  <c r="AO497" i="5"/>
  <c r="AP496" i="5"/>
  <c r="AO496" i="5"/>
  <c r="AP495" i="5"/>
  <c r="AO495" i="5"/>
  <c r="AP494" i="5"/>
  <c r="AO494" i="5"/>
  <c r="AP493" i="5"/>
  <c r="AO493" i="5"/>
  <c r="AP492" i="5"/>
  <c r="AO492" i="5"/>
  <c r="AP491" i="5"/>
  <c r="AO491" i="5"/>
  <c r="AP490" i="5"/>
  <c r="AO490" i="5"/>
  <c r="AP489" i="5"/>
  <c r="AO489" i="5"/>
  <c r="AP488" i="5"/>
  <c r="AO488" i="5"/>
  <c r="AP487" i="5"/>
  <c r="AO487" i="5"/>
  <c r="AP486" i="5"/>
  <c r="AO486" i="5"/>
  <c r="AP485" i="5"/>
  <c r="AO485" i="5"/>
  <c r="AP484" i="5"/>
  <c r="AO484" i="5"/>
  <c r="AP483" i="5"/>
  <c r="AO483" i="5"/>
  <c r="AP482" i="5"/>
  <c r="AO482" i="5"/>
  <c r="AP481" i="5"/>
  <c r="AO481" i="5"/>
  <c r="AP480" i="5"/>
  <c r="AO480" i="5"/>
  <c r="AP479" i="5"/>
  <c r="AO479" i="5"/>
  <c r="AP478" i="5"/>
  <c r="AO478" i="5"/>
  <c r="AP477" i="5"/>
  <c r="AO477" i="5"/>
  <c r="AP476" i="5"/>
  <c r="AO476" i="5"/>
  <c r="AP475" i="5"/>
  <c r="AO475" i="5"/>
  <c r="AP474" i="5"/>
  <c r="AO474" i="5"/>
  <c r="AP473" i="5"/>
  <c r="AO473" i="5"/>
  <c r="AP472" i="5"/>
  <c r="AO472" i="5"/>
  <c r="AP471" i="5"/>
  <c r="AO471" i="5"/>
  <c r="AP470" i="5"/>
  <c r="AO470" i="5"/>
  <c r="AP469" i="5"/>
  <c r="AO469" i="5"/>
  <c r="AP468" i="5"/>
  <c r="AO468" i="5"/>
  <c r="AP467" i="5"/>
  <c r="AO467" i="5"/>
  <c r="AP466" i="5"/>
  <c r="AO466" i="5"/>
  <c r="AP465" i="5"/>
  <c r="AO465" i="5"/>
  <c r="AP464" i="5"/>
  <c r="AO464" i="5"/>
  <c r="AP463" i="5"/>
  <c r="AO463" i="5"/>
  <c r="AP462" i="5"/>
  <c r="AO462" i="5"/>
  <c r="AP461" i="5"/>
  <c r="AO461" i="5"/>
  <c r="AP460" i="5"/>
  <c r="AO460" i="5"/>
  <c r="AP459" i="5"/>
  <c r="AO459" i="5"/>
  <c r="AP458" i="5"/>
  <c r="AO458" i="5"/>
  <c r="AP457" i="5"/>
  <c r="AO457" i="5"/>
  <c r="AP456" i="5"/>
  <c r="AO456" i="5"/>
  <c r="AP455" i="5"/>
  <c r="AO455" i="5"/>
  <c r="AP454" i="5"/>
  <c r="AO454" i="5"/>
  <c r="AP453" i="5"/>
  <c r="AO453" i="5"/>
  <c r="AP452" i="5"/>
  <c r="AO452" i="5"/>
  <c r="AP451" i="5"/>
  <c r="AO451" i="5"/>
  <c r="AP450" i="5"/>
  <c r="AO450" i="5"/>
  <c r="AP449" i="5"/>
  <c r="AO449" i="5"/>
  <c r="AP448" i="5"/>
  <c r="AO448" i="5"/>
  <c r="AP447" i="5"/>
  <c r="AO447" i="5"/>
  <c r="AP446" i="5"/>
  <c r="AO446" i="5"/>
  <c r="AP445" i="5"/>
  <c r="AO445" i="5"/>
  <c r="AP444" i="5"/>
  <c r="AO444" i="5"/>
  <c r="AP443" i="5"/>
  <c r="AO443" i="5"/>
  <c r="AP442" i="5"/>
  <c r="AO442" i="5"/>
  <c r="AP441" i="5"/>
  <c r="AO441" i="5"/>
  <c r="AP440" i="5"/>
  <c r="AO440" i="5"/>
  <c r="AP439" i="5"/>
  <c r="AO439" i="5"/>
  <c r="AP438" i="5"/>
  <c r="AO438" i="5"/>
  <c r="AP437" i="5"/>
  <c r="AO437" i="5"/>
  <c r="AP436" i="5"/>
  <c r="AO436" i="5"/>
  <c r="AP435" i="5"/>
  <c r="AO435" i="5"/>
  <c r="AP434" i="5"/>
  <c r="AO434" i="5"/>
  <c r="AP433" i="5"/>
  <c r="AO433" i="5"/>
  <c r="AP432" i="5"/>
  <c r="AO432" i="5"/>
  <c r="AP431" i="5"/>
  <c r="AO431" i="5"/>
  <c r="AP430" i="5"/>
  <c r="AO430" i="5"/>
  <c r="AP429" i="5"/>
  <c r="AO429" i="5"/>
  <c r="AP428" i="5"/>
  <c r="AO428" i="5"/>
  <c r="AP427" i="5"/>
  <c r="AO427" i="5"/>
  <c r="AP426" i="5"/>
  <c r="AO426" i="5"/>
  <c r="AP425" i="5"/>
  <c r="AO425" i="5"/>
  <c r="AP424" i="5"/>
  <c r="AO424" i="5"/>
  <c r="AP423" i="5"/>
  <c r="AO423" i="5"/>
  <c r="AP422" i="5"/>
  <c r="AO422" i="5"/>
  <c r="AP421" i="5"/>
  <c r="AO421" i="5"/>
  <c r="AP420" i="5"/>
  <c r="AO420" i="5"/>
  <c r="AP419" i="5"/>
  <c r="AO419" i="5"/>
  <c r="AP418" i="5"/>
  <c r="AO418" i="5"/>
  <c r="AP417" i="5"/>
  <c r="AO417" i="5"/>
  <c r="AP416" i="5"/>
  <c r="AO416" i="5"/>
  <c r="AP415" i="5"/>
  <c r="AO415" i="5"/>
  <c r="AP414" i="5"/>
  <c r="AO414" i="5"/>
  <c r="AP413" i="5"/>
  <c r="AO413" i="5"/>
  <c r="AP412" i="5"/>
  <c r="AO412" i="5"/>
  <c r="AP411" i="5"/>
  <c r="AO411" i="5"/>
  <c r="AP410" i="5"/>
  <c r="AO410" i="5"/>
  <c r="AP409" i="5"/>
  <c r="AO409" i="5"/>
  <c r="AP408" i="5"/>
  <c r="AO408" i="5"/>
  <c r="AP407" i="5"/>
  <c r="AO407" i="5"/>
  <c r="AP406" i="5"/>
  <c r="AO406" i="5"/>
  <c r="AP405" i="5"/>
  <c r="AO405" i="5"/>
  <c r="AP404" i="5"/>
  <c r="AO404" i="5"/>
  <c r="AP403" i="5"/>
  <c r="AO403" i="5"/>
  <c r="AP402" i="5"/>
  <c r="AO402" i="5"/>
  <c r="AP401" i="5"/>
  <c r="AO401" i="5"/>
  <c r="AP400" i="5"/>
  <c r="AO400" i="5"/>
  <c r="AP399" i="5"/>
  <c r="AO399" i="5"/>
  <c r="AP398" i="5"/>
  <c r="AO398" i="5"/>
  <c r="AP397" i="5"/>
  <c r="AO397" i="5"/>
  <c r="AP396" i="5"/>
  <c r="AO396" i="5"/>
  <c r="AP395" i="5"/>
  <c r="AO395" i="5"/>
  <c r="AP394" i="5"/>
  <c r="AO394" i="5"/>
  <c r="AP393" i="5"/>
  <c r="AO393" i="5"/>
  <c r="AP392" i="5"/>
  <c r="AO392" i="5"/>
  <c r="AP391" i="5"/>
  <c r="AO391" i="5"/>
  <c r="AP390" i="5"/>
  <c r="AO390" i="5"/>
  <c r="AP389" i="5"/>
  <c r="AO389" i="5"/>
  <c r="AP388" i="5"/>
  <c r="AO388" i="5"/>
  <c r="AP387" i="5"/>
  <c r="AO387" i="5"/>
  <c r="AP386" i="5"/>
  <c r="AO386" i="5"/>
  <c r="AP385" i="5"/>
  <c r="AO385" i="5"/>
  <c r="AP384" i="5"/>
  <c r="AO384" i="5"/>
  <c r="AP383" i="5"/>
  <c r="AO383" i="5"/>
  <c r="AP382" i="5"/>
  <c r="AO382" i="5"/>
  <c r="AP381" i="5"/>
  <c r="AO381" i="5"/>
  <c r="AP380" i="5"/>
  <c r="AO380" i="5"/>
  <c r="AP379" i="5"/>
  <c r="AO379" i="5"/>
  <c r="AP378" i="5"/>
  <c r="AO378" i="5"/>
  <c r="AP377" i="5"/>
  <c r="AO377" i="5"/>
  <c r="AP376" i="5"/>
  <c r="AO376" i="5"/>
  <c r="AP375" i="5"/>
  <c r="AO375" i="5"/>
  <c r="AP374" i="5"/>
  <c r="AO374" i="5"/>
  <c r="AP373" i="5"/>
  <c r="AO373" i="5"/>
  <c r="AP372" i="5"/>
  <c r="AO372" i="5"/>
  <c r="AP371" i="5"/>
  <c r="AO371" i="5"/>
  <c r="AP370" i="5"/>
  <c r="AO370" i="5"/>
  <c r="AP369" i="5"/>
  <c r="AO369" i="5"/>
  <c r="AP368" i="5"/>
  <c r="AO368" i="5"/>
  <c r="AP367" i="5"/>
  <c r="AO367" i="5"/>
  <c r="AP366" i="5"/>
  <c r="AO366" i="5"/>
  <c r="AP365" i="5"/>
  <c r="AO365" i="5"/>
  <c r="AP364" i="5"/>
  <c r="AO364" i="5"/>
  <c r="AP363" i="5"/>
  <c r="AO363" i="5"/>
  <c r="AP362" i="5"/>
  <c r="AO362" i="5"/>
  <c r="AP361" i="5"/>
  <c r="AO361" i="5"/>
  <c r="AP360" i="5"/>
  <c r="AO360" i="5"/>
  <c r="AP359" i="5"/>
  <c r="AO359" i="5"/>
  <c r="AP358" i="5"/>
  <c r="AO358" i="5"/>
  <c r="AP357" i="5"/>
  <c r="AO357" i="5"/>
  <c r="AP356" i="5"/>
  <c r="AO356" i="5"/>
  <c r="AP355" i="5"/>
  <c r="AO355" i="5"/>
  <c r="AP354" i="5"/>
  <c r="AO354" i="5"/>
  <c r="AP353" i="5"/>
  <c r="AO353" i="5"/>
  <c r="AP352" i="5"/>
  <c r="AO352" i="5"/>
  <c r="AP351" i="5"/>
  <c r="AO351" i="5"/>
  <c r="AP350" i="5"/>
  <c r="AO350" i="5"/>
  <c r="AP349" i="5"/>
  <c r="AO349" i="5"/>
  <c r="AP348" i="5"/>
  <c r="AO348" i="5"/>
  <c r="AP347" i="5"/>
  <c r="AO347" i="5"/>
  <c r="AP346" i="5"/>
  <c r="AO346" i="5"/>
  <c r="AP345" i="5"/>
  <c r="AO345" i="5"/>
  <c r="AP344" i="5"/>
  <c r="AO344" i="5"/>
  <c r="AP343" i="5"/>
  <c r="AO343" i="5"/>
  <c r="AP342" i="5"/>
  <c r="AO342" i="5"/>
  <c r="AP341" i="5"/>
  <c r="AO341" i="5"/>
  <c r="AP340" i="5"/>
  <c r="AO340" i="5"/>
  <c r="AP339" i="5"/>
  <c r="AO339" i="5"/>
  <c r="AP338" i="5"/>
  <c r="AO338" i="5"/>
  <c r="AP337" i="5"/>
  <c r="AO337" i="5"/>
  <c r="AP336" i="5"/>
  <c r="AO336" i="5"/>
  <c r="AP335" i="5"/>
  <c r="AO335" i="5"/>
  <c r="AP334" i="5"/>
  <c r="AO334" i="5"/>
  <c r="AP333" i="5"/>
  <c r="AO333" i="5"/>
  <c r="AP332" i="5"/>
  <c r="AO332" i="5"/>
  <c r="AP331" i="5"/>
  <c r="AO331" i="5"/>
  <c r="AP330" i="5"/>
  <c r="AO330" i="5"/>
  <c r="AP329" i="5"/>
  <c r="AO329" i="5"/>
  <c r="AP328" i="5"/>
  <c r="AO328" i="5"/>
  <c r="AP327" i="5"/>
  <c r="AO327" i="5"/>
  <c r="AP326" i="5"/>
  <c r="AO326" i="5"/>
  <c r="AP325" i="5"/>
  <c r="AO325" i="5"/>
  <c r="AP324" i="5"/>
  <c r="AO324" i="5"/>
  <c r="AP323" i="5"/>
  <c r="AO323" i="5"/>
  <c r="AP322" i="5"/>
  <c r="AO322" i="5"/>
  <c r="AP321" i="5"/>
  <c r="AO321" i="5"/>
  <c r="AP320" i="5"/>
  <c r="AO320" i="5"/>
  <c r="AP319" i="5"/>
  <c r="AO319" i="5"/>
  <c r="AP318" i="5"/>
  <c r="AO318" i="5"/>
  <c r="AP317" i="5"/>
  <c r="AO317" i="5"/>
  <c r="AP316" i="5"/>
  <c r="AO316" i="5"/>
  <c r="AP315" i="5"/>
  <c r="AO315" i="5"/>
  <c r="AP314" i="5"/>
  <c r="AO314" i="5"/>
  <c r="AP313" i="5"/>
  <c r="AO313" i="5"/>
  <c r="AP312" i="5"/>
  <c r="AO312" i="5"/>
  <c r="AP311" i="5"/>
  <c r="AO311" i="5"/>
  <c r="AP310" i="5"/>
  <c r="AO310" i="5"/>
  <c r="AP309" i="5"/>
  <c r="AO309" i="5"/>
  <c r="AP308" i="5"/>
  <c r="AO308" i="5"/>
  <c r="AP307" i="5"/>
  <c r="AO307" i="5"/>
  <c r="AP306" i="5"/>
  <c r="AO306" i="5"/>
  <c r="AP305" i="5"/>
  <c r="AO305" i="5"/>
  <c r="AP304" i="5"/>
  <c r="AO304" i="5"/>
  <c r="AP303" i="5"/>
  <c r="AO303" i="5"/>
  <c r="AP302" i="5"/>
  <c r="AO302" i="5"/>
  <c r="AP301" i="5"/>
  <c r="AO301" i="5"/>
  <c r="AP300" i="5"/>
  <c r="AO300" i="5"/>
  <c r="AP299" i="5"/>
  <c r="AO299" i="5"/>
  <c r="AP298" i="5"/>
  <c r="AO298" i="5"/>
  <c r="AP297" i="5"/>
  <c r="AO297" i="5"/>
  <c r="AP296" i="5"/>
  <c r="AO296" i="5"/>
  <c r="AP295" i="5"/>
  <c r="AO295" i="5"/>
  <c r="AP294" i="5"/>
  <c r="AO294" i="5"/>
  <c r="AP293" i="5"/>
  <c r="AO293" i="5"/>
  <c r="AP292" i="5"/>
  <c r="AO292" i="5"/>
  <c r="AP291" i="5"/>
  <c r="AO291" i="5"/>
  <c r="AP290" i="5"/>
  <c r="AO290" i="5"/>
  <c r="AP289" i="5"/>
  <c r="AO289" i="5"/>
  <c r="AP288" i="5"/>
  <c r="AO288" i="5"/>
  <c r="AP287" i="5"/>
  <c r="AO287" i="5"/>
  <c r="AP286" i="5"/>
  <c r="AO286" i="5"/>
  <c r="AP285" i="5"/>
  <c r="AO285" i="5"/>
  <c r="AP284" i="5"/>
  <c r="AO284" i="5"/>
  <c r="AP283" i="5"/>
  <c r="AO283" i="5"/>
  <c r="AP282" i="5"/>
  <c r="AO282" i="5"/>
  <c r="AP281" i="5"/>
  <c r="AO281" i="5"/>
  <c r="AP280" i="5"/>
  <c r="AO280" i="5"/>
  <c r="AP279" i="5"/>
  <c r="AO279" i="5"/>
  <c r="AP278" i="5"/>
  <c r="AO278" i="5"/>
  <c r="AP277" i="5"/>
  <c r="AO277" i="5"/>
  <c r="AP276" i="5"/>
  <c r="AO276" i="5"/>
  <c r="AP275" i="5"/>
  <c r="AO275" i="5"/>
  <c r="AP274" i="5"/>
  <c r="AO274" i="5"/>
  <c r="AP273" i="5"/>
  <c r="AO273" i="5"/>
  <c r="AP272" i="5"/>
  <c r="AO272" i="5"/>
  <c r="AP271" i="5"/>
  <c r="AO271" i="5"/>
  <c r="AP270" i="5"/>
  <c r="AO270" i="5"/>
  <c r="AP269" i="5"/>
  <c r="AO269" i="5"/>
  <c r="AP268" i="5"/>
  <c r="AO268" i="5"/>
  <c r="AP267" i="5"/>
  <c r="AO267" i="5"/>
  <c r="AP266" i="5"/>
  <c r="AO266" i="5"/>
  <c r="AP265" i="5"/>
  <c r="AO265" i="5"/>
  <c r="AP264" i="5"/>
  <c r="AO264" i="5"/>
  <c r="AP263" i="5"/>
  <c r="AO263" i="5"/>
  <c r="AP262" i="5"/>
  <c r="AO262" i="5"/>
  <c r="AP261" i="5"/>
  <c r="AO261" i="5"/>
  <c r="AP260" i="5"/>
  <c r="AO260" i="5"/>
  <c r="AP259" i="5"/>
  <c r="AO259" i="5"/>
  <c r="AP258" i="5"/>
  <c r="AO258" i="5"/>
  <c r="AP257" i="5"/>
  <c r="AO257" i="5"/>
  <c r="AP256" i="5"/>
  <c r="AO256" i="5"/>
  <c r="AP255" i="5"/>
  <c r="AO255" i="5"/>
  <c r="AP254" i="5"/>
  <c r="AO254" i="5"/>
  <c r="AP253" i="5"/>
  <c r="AO253" i="5"/>
  <c r="AP252" i="5"/>
  <c r="AO252" i="5"/>
  <c r="AP251" i="5"/>
  <c r="AO251" i="5"/>
  <c r="AP250" i="5"/>
  <c r="AO250" i="5"/>
  <c r="AP249" i="5"/>
  <c r="AO249" i="5"/>
  <c r="AP248" i="5"/>
  <c r="AO248" i="5"/>
  <c r="AP247" i="5"/>
  <c r="AO247" i="5"/>
  <c r="AP246" i="5"/>
  <c r="AO246" i="5"/>
  <c r="AP245" i="5"/>
  <c r="AO245" i="5"/>
  <c r="AP244" i="5"/>
  <c r="AO244" i="5"/>
  <c r="AP243" i="5"/>
  <c r="AO243" i="5"/>
  <c r="AP242" i="5"/>
  <c r="AO242" i="5"/>
  <c r="AP241" i="5"/>
  <c r="AO241" i="5"/>
  <c r="AP240" i="5"/>
  <c r="AO240" i="5"/>
  <c r="AP239" i="5"/>
  <c r="AO239" i="5"/>
  <c r="AP238" i="5"/>
  <c r="AO238" i="5"/>
  <c r="AP237" i="5"/>
  <c r="AO237" i="5"/>
  <c r="AP236" i="5"/>
  <c r="AO236" i="5"/>
  <c r="AP235" i="5"/>
  <c r="AO235" i="5"/>
  <c r="AP234" i="5"/>
  <c r="AO234" i="5"/>
  <c r="AP233" i="5"/>
  <c r="AO233" i="5"/>
  <c r="AP232" i="5"/>
  <c r="AO232" i="5"/>
  <c r="AP231" i="5"/>
  <c r="AO231" i="5"/>
  <c r="AP230" i="5"/>
  <c r="AO230" i="5"/>
  <c r="AP229" i="5"/>
  <c r="AO229" i="5"/>
  <c r="AP228" i="5"/>
  <c r="AO228" i="5"/>
  <c r="AP227" i="5"/>
  <c r="AO227" i="5"/>
  <c r="AP226" i="5"/>
  <c r="AO226" i="5"/>
  <c r="AP225" i="5"/>
  <c r="AO225" i="5"/>
  <c r="AP224" i="5"/>
  <c r="AO224" i="5"/>
  <c r="AP223" i="5"/>
  <c r="AO223" i="5"/>
  <c r="AP222" i="5"/>
  <c r="AO222" i="5"/>
  <c r="AP221" i="5"/>
  <c r="AO221" i="5"/>
  <c r="AP220" i="5"/>
  <c r="AO220" i="5"/>
  <c r="AP219" i="5"/>
  <c r="AO219" i="5"/>
  <c r="AP218" i="5"/>
  <c r="AO218" i="5"/>
  <c r="AP217" i="5"/>
  <c r="AO217" i="5"/>
  <c r="AP216" i="5"/>
  <c r="AO216" i="5"/>
  <c r="AP215" i="5"/>
  <c r="AO215" i="5"/>
  <c r="AP214" i="5"/>
  <c r="AO214" i="5"/>
  <c r="AP213" i="5"/>
  <c r="AO213" i="5"/>
  <c r="AP212" i="5"/>
  <c r="AO212" i="5"/>
  <c r="AP211" i="5"/>
  <c r="AO211" i="5"/>
  <c r="AP210" i="5"/>
  <c r="AO210" i="5"/>
  <c r="AP209" i="5"/>
  <c r="AO209" i="5"/>
  <c r="AP208" i="5"/>
  <c r="AO208" i="5"/>
  <c r="AP207" i="5"/>
  <c r="AO207" i="5"/>
  <c r="AP206" i="5"/>
  <c r="AO206" i="5"/>
  <c r="AP205" i="5"/>
  <c r="AO205" i="5"/>
  <c r="AP204" i="5"/>
  <c r="AO204" i="5"/>
  <c r="AP203" i="5"/>
  <c r="AO203" i="5"/>
  <c r="AP202" i="5"/>
  <c r="AO202" i="5"/>
  <c r="AP201" i="5"/>
  <c r="AO201" i="5"/>
  <c r="AP200" i="5"/>
  <c r="AO200" i="5"/>
  <c r="AP199" i="5"/>
  <c r="AO199" i="5"/>
  <c r="AP198" i="5"/>
  <c r="AO198" i="5"/>
  <c r="AP197" i="5"/>
  <c r="AO197" i="5"/>
  <c r="AP196" i="5"/>
  <c r="AO196" i="5"/>
  <c r="AP195" i="5"/>
  <c r="AO195" i="5"/>
  <c r="AP194" i="5"/>
  <c r="AO194" i="5"/>
  <c r="AP193" i="5"/>
  <c r="AO193" i="5"/>
  <c r="AP192" i="5"/>
  <c r="AO192" i="5"/>
  <c r="AP191" i="5"/>
  <c r="AO191" i="5"/>
  <c r="AP190" i="5"/>
  <c r="AO190" i="5"/>
  <c r="AP189" i="5"/>
  <c r="AO189" i="5"/>
  <c r="AP188" i="5"/>
  <c r="AO188" i="5"/>
  <c r="AP187" i="5"/>
  <c r="AO187" i="5"/>
  <c r="AP186" i="5"/>
  <c r="AO186" i="5"/>
  <c r="AP185" i="5"/>
  <c r="AO185" i="5"/>
  <c r="AP184" i="5"/>
  <c r="AO184" i="5"/>
  <c r="AP183" i="5"/>
  <c r="AO183" i="5"/>
  <c r="AP182" i="5"/>
  <c r="AO182" i="5"/>
  <c r="AP181" i="5"/>
  <c r="AO181" i="5"/>
  <c r="AP180" i="5"/>
  <c r="AO180" i="5"/>
  <c r="AP179" i="5"/>
  <c r="AO179" i="5"/>
  <c r="AP178" i="5"/>
  <c r="AO178" i="5"/>
  <c r="AP177" i="5"/>
  <c r="AO177" i="5"/>
  <c r="AP176" i="5"/>
  <c r="AO176" i="5"/>
  <c r="AP175" i="5"/>
  <c r="AO175" i="5"/>
  <c r="AP174" i="5"/>
  <c r="AO174" i="5"/>
  <c r="AP173" i="5"/>
  <c r="AO173" i="5"/>
  <c r="AP172" i="5"/>
  <c r="AO172" i="5"/>
  <c r="AP171" i="5"/>
  <c r="AO171" i="5"/>
  <c r="AP170" i="5"/>
  <c r="AO170" i="5"/>
  <c r="AP169" i="5"/>
  <c r="AO169" i="5"/>
  <c r="AP168" i="5"/>
  <c r="AO168" i="5"/>
  <c r="AP167" i="5"/>
  <c r="AO167" i="5"/>
  <c r="AP166" i="5"/>
  <c r="AO166" i="5"/>
  <c r="AP165" i="5"/>
  <c r="AO165" i="5"/>
  <c r="AP164" i="5"/>
  <c r="AO164" i="5"/>
  <c r="AP163" i="5"/>
  <c r="AO163" i="5"/>
  <c r="AP162" i="5"/>
  <c r="AO162" i="5"/>
  <c r="AP161" i="5"/>
  <c r="AO161" i="5"/>
  <c r="AP160" i="5"/>
  <c r="AO160" i="5"/>
  <c r="AP159" i="5"/>
  <c r="AO159" i="5"/>
  <c r="AP158" i="5"/>
  <c r="AO158" i="5"/>
  <c r="AP157" i="5"/>
  <c r="AO157" i="5"/>
  <c r="AP156" i="5"/>
  <c r="AO156" i="5"/>
  <c r="AP155" i="5"/>
  <c r="AO155" i="5"/>
  <c r="AP154" i="5"/>
  <c r="AO154" i="5"/>
  <c r="AP153" i="5"/>
  <c r="AO153" i="5"/>
  <c r="AP152" i="5"/>
  <c r="AO152" i="5"/>
  <c r="AP151" i="5"/>
  <c r="AO151" i="5"/>
  <c r="AP150" i="5"/>
  <c r="AO150" i="5"/>
  <c r="AP149" i="5"/>
  <c r="AO149" i="5"/>
  <c r="AP148" i="5"/>
  <c r="AO148" i="5"/>
  <c r="AP147" i="5"/>
  <c r="AO147" i="5"/>
  <c r="AP146" i="5"/>
  <c r="AO146" i="5"/>
  <c r="AP145" i="5"/>
  <c r="AO145" i="5"/>
  <c r="AP144" i="5"/>
  <c r="AO144" i="5"/>
  <c r="AP143" i="5"/>
  <c r="AO143" i="5"/>
  <c r="AP142" i="5"/>
  <c r="AO142" i="5"/>
  <c r="AP141" i="5"/>
  <c r="AO141" i="5"/>
  <c r="AP140" i="5"/>
  <c r="AO140" i="5"/>
  <c r="AP139" i="5"/>
  <c r="AO139" i="5"/>
  <c r="AP138" i="5"/>
  <c r="AO138" i="5"/>
  <c r="AP137" i="5"/>
  <c r="AO137" i="5"/>
  <c r="AP136" i="5"/>
  <c r="AO136" i="5"/>
  <c r="AP135" i="5"/>
  <c r="AO135" i="5"/>
  <c r="AP134" i="5"/>
  <c r="AO134" i="5"/>
  <c r="AP133" i="5"/>
  <c r="AO133" i="5"/>
  <c r="AP132" i="5"/>
  <c r="AO132" i="5"/>
  <c r="AP131" i="5"/>
  <c r="AO131" i="5"/>
  <c r="AP130" i="5"/>
  <c r="AO130" i="5"/>
  <c r="AP129" i="5"/>
  <c r="AO129" i="5"/>
  <c r="AP128" i="5"/>
  <c r="AO128" i="5"/>
  <c r="AP127" i="5"/>
  <c r="AO127" i="5"/>
  <c r="AP126" i="5"/>
  <c r="AO126" i="5"/>
  <c r="AP125" i="5"/>
  <c r="AO125" i="5"/>
  <c r="AP124" i="5"/>
  <c r="AO124" i="5"/>
  <c r="AP123" i="5"/>
  <c r="AO123" i="5"/>
  <c r="AP122" i="5"/>
  <c r="AO122" i="5"/>
  <c r="AP121" i="5"/>
  <c r="AO121" i="5"/>
  <c r="AP120" i="5"/>
  <c r="AO120" i="5"/>
  <c r="AP119" i="5"/>
  <c r="AO119" i="5"/>
  <c r="AP118" i="5"/>
  <c r="AO118" i="5"/>
  <c r="AP117" i="5"/>
  <c r="AO117" i="5"/>
  <c r="AP116" i="5"/>
  <c r="AO116" i="5"/>
  <c r="AP115" i="5"/>
  <c r="AO115" i="5"/>
  <c r="AP114" i="5"/>
  <c r="AO114" i="5"/>
  <c r="AP113" i="5"/>
  <c r="AO113" i="5"/>
  <c r="AP112" i="5"/>
  <c r="AO112" i="5"/>
  <c r="AP111" i="5"/>
  <c r="AO111" i="5"/>
  <c r="AP110" i="5"/>
  <c r="AO110" i="5"/>
  <c r="AP109" i="5"/>
  <c r="AO109" i="5"/>
  <c r="AP108" i="5"/>
  <c r="AO108" i="5"/>
  <c r="AP107" i="5"/>
  <c r="AO107" i="5"/>
  <c r="AP106" i="5"/>
  <c r="AO106" i="5"/>
  <c r="AP105" i="5"/>
  <c r="AO105" i="5"/>
  <c r="AP104" i="5"/>
  <c r="AO104" i="5"/>
  <c r="AP103" i="5"/>
  <c r="AO103" i="5"/>
  <c r="AP102" i="5"/>
  <c r="AO102" i="5"/>
  <c r="AP101" i="5"/>
  <c r="AO101" i="5"/>
  <c r="AP100" i="5"/>
  <c r="AO100" i="5"/>
  <c r="AP99" i="5"/>
  <c r="AO99" i="5"/>
  <c r="AP98" i="5"/>
  <c r="AO98" i="5"/>
  <c r="AP97" i="5"/>
  <c r="AO97" i="5"/>
  <c r="AP96" i="5"/>
  <c r="AO96" i="5"/>
  <c r="AP95" i="5"/>
  <c r="AO95" i="5"/>
  <c r="AP94" i="5"/>
  <c r="AO94" i="5"/>
  <c r="AP93" i="5"/>
  <c r="AO93" i="5"/>
  <c r="AP92" i="5"/>
  <c r="AO92" i="5"/>
  <c r="AP91" i="5"/>
  <c r="AO91" i="5"/>
  <c r="AP90" i="5"/>
  <c r="AO90" i="5"/>
  <c r="AP89" i="5"/>
  <c r="AO89" i="5"/>
  <c r="AP88" i="5"/>
  <c r="AO88" i="5"/>
  <c r="AP87" i="5"/>
  <c r="AO87" i="5"/>
  <c r="AP86" i="5"/>
  <c r="AO86" i="5"/>
  <c r="AP85" i="5"/>
  <c r="AO85" i="5"/>
  <c r="AP84" i="5"/>
  <c r="AO84" i="5"/>
  <c r="AP83" i="5"/>
  <c r="AO83" i="5"/>
  <c r="AP82" i="5"/>
  <c r="AO82" i="5"/>
  <c r="AP81" i="5"/>
  <c r="AO81" i="5"/>
  <c r="AP80" i="5"/>
  <c r="AO80" i="5"/>
  <c r="AP79" i="5"/>
  <c r="AO79" i="5"/>
  <c r="AP78" i="5"/>
  <c r="AO78" i="5"/>
  <c r="AP77" i="5"/>
  <c r="AO77" i="5"/>
  <c r="AP76" i="5"/>
  <c r="AO76" i="5"/>
  <c r="AP75" i="5"/>
  <c r="AO75" i="5"/>
  <c r="AP74" i="5"/>
  <c r="AO74" i="5"/>
  <c r="AP73" i="5"/>
  <c r="AO73" i="5"/>
  <c r="AP72" i="5"/>
  <c r="AO72" i="5"/>
  <c r="AP71" i="5"/>
  <c r="AO71" i="5"/>
  <c r="AP70" i="5"/>
  <c r="AO70" i="5"/>
  <c r="AP69" i="5"/>
  <c r="AO69" i="5"/>
  <c r="AP68" i="5"/>
  <c r="AO68" i="5"/>
  <c r="AP67" i="5"/>
  <c r="AO67" i="5"/>
  <c r="AP66" i="5"/>
  <c r="AO66" i="5"/>
  <c r="AP65" i="5"/>
  <c r="AO65" i="5"/>
  <c r="AP64" i="5"/>
  <c r="AO64" i="5"/>
  <c r="AP63" i="5"/>
  <c r="AO63" i="5"/>
  <c r="AP62" i="5"/>
  <c r="AO62" i="5"/>
  <c r="AP61" i="5"/>
  <c r="AO61" i="5"/>
  <c r="AP60" i="5"/>
  <c r="AO60" i="5"/>
  <c r="AP59" i="5"/>
  <c r="AO59" i="5"/>
  <c r="AP58" i="5"/>
  <c r="AO58" i="5"/>
  <c r="AP57" i="5"/>
  <c r="AO57" i="5"/>
  <c r="AP56" i="5"/>
  <c r="AO56" i="5"/>
  <c r="AP55" i="5"/>
  <c r="AO55" i="5"/>
  <c r="AP54" i="5"/>
  <c r="AO54" i="5"/>
  <c r="AP53" i="5"/>
  <c r="AO53" i="5"/>
  <c r="AP52" i="5"/>
  <c r="AO52" i="5"/>
  <c r="AP51" i="5"/>
  <c r="AO51" i="5"/>
  <c r="AP50" i="5"/>
  <c r="AO50" i="5"/>
  <c r="AP49" i="5"/>
  <c r="AO49" i="5"/>
  <c r="AP48" i="5"/>
  <c r="AO48" i="5"/>
  <c r="AP47" i="5"/>
  <c r="AO47" i="5"/>
  <c r="AP46" i="5"/>
  <c r="AO46" i="5"/>
  <c r="AP45" i="5"/>
  <c r="AO45" i="5"/>
  <c r="AP44" i="5"/>
  <c r="AO44" i="5"/>
  <c r="AP43" i="5"/>
  <c r="AO43" i="5"/>
  <c r="AP42" i="5"/>
  <c r="AO42" i="5"/>
  <c r="AP41" i="5"/>
  <c r="AO41" i="5"/>
  <c r="AP40" i="5"/>
  <c r="AO40" i="5"/>
  <c r="AP39" i="5"/>
  <c r="AO39" i="5"/>
  <c r="AP38" i="5"/>
  <c r="AO38" i="5"/>
  <c r="AP37" i="5"/>
  <c r="AO37" i="5"/>
  <c r="AP36" i="5"/>
  <c r="AO36" i="5"/>
  <c r="AP35" i="5"/>
  <c r="AO35" i="5"/>
  <c r="AP34" i="5"/>
  <c r="AO34" i="5"/>
  <c r="AP33" i="5"/>
  <c r="AO33" i="5"/>
  <c r="AP32" i="5"/>
  <c r="AO32" i="5"/>
  <c r="AP31" i="5"/>
  <c r="AO31" i="5"/>
  <c r="AP30" i="5"/>
  <c r="AO30" i="5"/>
  <c r="AP29" i="5"/>
  <c r="AO29" i="5"/>
  <c r="AP28" i="5"/>
  <c r="AO28" i="5"/>
  <c r="AP27" i="5"/>
  <c r="AO27" i="5"/>
  <c r="AP26" i="5"/>
  <c r="AO26" i="5"/>
  <c r="AP25" i="5"/>
  <c r="AO25" i="5"/>
  <c r="AP24" i="5"/>
  <c r="AO24" i="5"/>
  <c r="AP23" i="5"/>
  <c r="AO23" i="5"/>
  <c r="AP22" i="5"/>
  <c r="AO22" i="5"/>
  <c r="AP21" i="5"/>
  <c r="AO21" i="5"/>
  <c r="AP20" i="5"/>
  <c r="AO20" i="5"/>
  <c r="AP19" i="5"/>
  <c r="AO19" i="5"/>
  <c r="AP18" i="5"/>
  <c r="AO18" i="5"/>
  <c r="AP17" i="5"/>
  <c r="AO17" i="5"/>
  <c r="AP16" i="5"/>
  <c r="AO16" i="5"/>
  <c r="AP15" i="5"/>
  <c r="AO15" i="5"/>
  <c r="AP14" i="5"/>
  <c r="AO14" i="5"/>
  <c r="AP13" i="5"/>
  <c r="AO13" i="5"/>
  <c r="AP12" i="5"/>
  <c r="AO12" i="5"/>
  <c r="AP11" i="5"/>
  <c r="AO11" i="5"/>
  <c r="AP10" i="5"/>
  <c r="AO10" i="5"/>
  <c r="AP9" i="5"/>
  <c r="AO9" i="5"/>
  <c r="AP8" i="5"/>
  <c r="AO8" i="5"/>
  <c r="AP7" i="5"/>
  <c r="AO7" i="5"/>
  <c r="AP6" i="5"/>
  <c r="AO6" i="5"/>
  <c r="AP5" i="5"/>
  <c r="AO5" i="5"/>
  <c r="BE4" i="4"/>
  <c r="BC4" i="4"/>
  <c r="BA4" i="4"/>
  <c r="AY4" i="4"/>
  <c r="F4" i="2"/>
  <c r="AF6" i="5"/>
  <c r="AF7" i="5"/>
  <c r="AF8" i="5"/>
  <c r="AF9" i="5"/>
  <c r="AF10" i="5"/>
  <c r="AF11" i="5"/>
  <c r="AF12" i="5"/>
  <c r="AF13" i="5"/>
  <c r="AF14" i="5"/>
  <c r="AF15" i="5"/>
  <c r="AF16" i="5"/>
  <c r="AF17" i="5"/>
  <c r="AF18" i="5"/>
  <c r="AF19" i="5"/>
  <c r="AF20" i="5"/>
  <c r="AF21" i="5"/>
  <c r="AF22" i="5"/>
  <c r="AF23" i="5"/>
  <c r="AF24" i="5"/>
  <c r="AF25" i="5"/>
  <c r="AF26" i="5"/>
  <c r="AF27" i="5"/>
  <c r="AF28" i="5"/>
  <c r="AF29" i="5"/>
  <c r="AF30" i="5"/>
  <c r="AF31" i="5"/>
  <c r="AF32" i="5"/>
  <c r="AF33" i="5"/>
  <c r="AF34" i="5"/>
  <c r="AF35" i="5"/>
  <c r="AF36" i="5"/>
  <c r="AF37" i="5"/>
  <c r="AF38" i="5"/>
  <c r="AF39" i="5"/>
  <c r="AF40" i="5"/>
  <c r="AF41" i="5"/>
  <c r="AF42" i="5"/>
  <c r="AF43" i="5"/>
  <c r="AF44" i="5"/>
  <c r="AF45" i="5"/>
  <c r="AF46" i="5"/>
  <c r="AF47" i="5"/>
  <c r="AF48" i="5"/>
  <c r="AF49" i="5"/>
  <c r="AF50" i="5"/>
  <c r="AF51" i="5"/>
  <c r="AF52" i="5"/>
  <c r="AF53" i="5"/>
  <c r="AF54" i="5"/>
  <c r="AF55" i="5"/>
  <c r="AF56" i="5"/>
  <c r="AF57" i="5"/>
  <c r="AF58" i="5"/>
  <c r="AF59" i="5"/>
  <c r="AF60" i="5"/>
  <c r="AF61" i="5"/>
  <c r="AF62" i="5"/>
  <c r="AF63" i="5"/>
  <c r="AF64" i="5"/>
  <c r="AF65" i="5"/>
  <c r="AF66" i="5"/>
  <c r="AF67" i="5"/>
  <c r="AF68" i="5"/>
  <c r="AF69" i="5"/>
  <c r="AF70" i="5"/>
  <c r="AF71" i="5"/>
  <c r="AF72" i="5"/>
  <c r="AF73" i="5"/>
  <c r="AF74" i="5"/>
  <c r="AF75" i="5"/>
  <c r="AF76" i="5"/>
  <c r="AF77" i="5"/>
  <c r="AF78" i="5"/>
  <c r="AF79" i="5"/>
  <c r="AF80" i="5"/>
  <c r="AF81" i="5"/>
  <c r="AF82" i="5"/>
  <c r="AF83" i="5"/>
  <c r="AF84" i="5"/>
  <c r="AF85" i="5"/>
  <c r="AF86" i="5"/>
  <c r="AF87" i="5"/>
  <c r="AF88" i="5"/>
  <c r="AF89" i="5"/>
  <c r="AF90" i="5"/>
  <c r="AF91" i="5"/>
  <c r="AF92" i="5"/>
  <c r="AF93" i="5"/>
  <c r="AF94" i="5"/>
  <c r="AF95" i="5"/>
  <c r="AF96" i="5"/>
  <c r="AF97" i="5"/>
  <c r="AF98" i="5"/>
  <c r="AF99" i="5"/>
  <c r="AF100" i="5"/>
  <c r="AF101" i="5"/>
  <c r="AF102" i="5"/>
  <c r="AF103" i="5"/>
  <c r="AF104" i="5"/>
  <c r="AF105" i="5"/>
  <c r="AF106" i="5"/>
  <c r="AF107" i="5"/>
  <c r="AF108" i="5"/>
  <c r="AF109" i="5"/>
  <c r="AF110" i="5"/>
  <c r="AF111" i="5"/>
  <c r="AF112" i="5"/>
  <c r="AF113" i="5"/>
  <c r="AF114" i="5"/>
  <c r="AF115" i="5"/>
  <c r="AF116" i="5"/>
  <c r="AF117" i="5"/>
  <c r="AF118" i="5"/>
  <c r="AF119" i="5"/>
  <c r="AF120" i="5"/>
  <c r="AF121" i="5"/>
  <c r="AF122" i="5"/>
  <c r="AF123" i="5"/>
  <c r="AF124" i="5"/>
  <c r="AF125" i="5"/>
  <c r="AF126" i="5"/>
  <c r="AF127" i="5"/>
  <c r="AF128" i="5"/>
  <c r="AF129" i="5"/>
  <c r="AF130" i="5"/>
  <c r="AF131" i="5"/>
  <c r="AF132" i="5"/>
  <c r="AF133" i="5"/>
  <c r="AF134" i="5"/>
  <c r="AF135" i="5"/>
  <c r="AF136" i="5"/>
  <c r="AF137" i="5"/>
  <c r="AF138" i="5"/>
  <c r="AF139" i="5"/>
  <c r="AF140" i="5"/>
  <c r="AF141" i="5"/>
  <c r="AF142" i="5"/>
  <c r="AF143" i="5"/>
  <c r="AF144" i="5"/>
  <c r="AF145" i="5"/>
  <c r="AF146" i="5"/>
  <c r="AF147" i="5"/>
  <c r="AF148" i="5"/>
  <c r="AF149" i="5"/>
  <c r="AF150" i="5"/>
  <c r="AF151" i="5"/>
  <c r="AF152" i="5"/>
  <c r="AF153" i="5"/>
  <c r="AF154" i="5"/>
  <c r="AF155" i="5"/>
  <c r="AF156" i="5"/>
  <c r="AF157" i="5"/>
  <c r="AF158" i="5"/>
  <c r="AF159" i="5"/>
  <c r="AF160" i="5"/>
  <c r="AF161" i="5"/>
  <c r="AF162" i="5"/>
  <c r="AF163" i="5"/>
  <c r="AF164" i="5"/>
  <c r="AF165" i="5"/>
  <c r="AF166" i="5"/>
  <c r="AF167" i="5"/>
  <c r="AF168" i="5"/>
  <c r="AF169" i="5"/>
  <c r="AF170" i="5"/>
  <c r="AF171" i="5"/>
  <c r="AF172" i="5"/>
  <c r="AF173" i="5"/>
  <c r="AF174" i="5"/>
  <c r="AF175" i="5"/>
  <c r="AF176" i="5"/>
  <c r="AF177" i="5"/>
  <c r="AF178" i="5"/>
  <c r="AF179" i="5"/>
  <c r="AF180" i="5"/>
  <c r="AF181" i="5"/>
  <c r="AF182" i="5"/>
  <c r="AF183" i="5"/>
  <c r="AF184" i="5"/>
  <c r="AF185" i="5"/>
  <c r="AF186" i="5"/>
  <c r="AF187" i="5"/>
  <c r="AF188" i="5"/>
  <c r="AF189" i="5"/>
  <c r="AF190" i="5"/>
  <c r="AF191" i="5"/>
  <c r="AF192" i="5"/>
  <c r="AF193" i="5"/>
  <c r="AF194" i="5"/>
  <c r="AF195" i="5"/>
  <c r="AF196" i="5"/>
  <c r="AF197" i="5"/>
  <c r="AF198" i="5"/>
  <c r="AF199" i="5"/>
  <c r="AF200" i="5"/>
  <c r="AF201" i="5"/>
  <c r="AF202" i="5"/>
  <c r="AF203" i="5"/>
  <c r="AF204" i="5"/>
  <c r="AF205" i="5"/>
  <c r="AF206" i="5"/>
  <c r="AF207" i="5"/>
  <c r="AF208" i="5"/>
  <c r="AF209" i="5"/>
  <c r="AF210" i="5"/>
  <c r="AF211" i="5"/>
  <c r="AF212" i="5"/>
  <c r="AF213" i="5"/>
  <c r="AF214" i="5"/>
  <c r="AF215" i="5"/>
  <c r="AF216" i="5"/>
  <c r="AF217" i="5"/>
  <c r="AF218" i="5"/>
  <c r="AF219" i="5"/>
  <c r="AF220" i="5"/>
  <c r="AF221" i="5"/>
  <c r="AF222" i="5"/>
  <c r="AF223" i="5"/>
  <c r="AF224" i="5"/>
  <c r="AF225" i="5"/>
  <c r="AF226" i="5"/>
  <c r="AF227" i="5"/>
  <c r="AF228" i="5"/>
  <c r="AF229" i="5"/>
  <c r="AF230" i="5"/>
  <c r="AF231" i="5"/>
  <c r="AF232" i="5"/>
  <c r="AF233" i="5"/>
  <c r="AF234" i="5"/>
  <c r="AF235" i="5"/>
  <c r="AF236" i="5"/>
  <c r="AF237" i="5"/>
  <c r="AF238" i="5"/>
  <c r="AF239" i="5"/>
  <c r="AF240" i="5"/>
  <c r="AF241" i="5"/>
  <c r="AF242" i="5"/>
  <c r="AF243" i="5"/>
  <c r="AF244" i="5"/>
  <c r="AF245" i="5"/>
  <c r="AF246" i="5"/>
  <c r="AF247" i="5"/>
  <c r="AF248" i="5"/>
  <c r="AF249" i="5"/>
  <c r="AF250" i="5"/>
  <c r="AF251" i="5"/>
  <c r="AF252" i="5"/>
  <c r="AF253" i="5"/>
  <c r="AF254" i="5"/>
  <c r="AF255" i="5"/>
  <c r="AF256" i="5"/>
  <c r="AF257" i="5"/>
  <c r="AF258" i="5"/>
  <c r="AF259" i="5"/>
  <c r="AF260" i="5"/>
  <c r="AF261" i="5"/>
  <c r="AF262" i="5"/>
  <c r="AF263" i="5"/>
  <c r="AF264" i="5"/>
  <c r="AF265" i="5"/>
  <c r="AF266" i="5"/>
  <c r="AF267" i="5"/>
  <c r="AF268" i="5"/>
  <c r="AF269" i="5"/>
  <c r="AF270" i="5"/>
  <c r="AF271" i="5"/>
  <c r="AF272" i="5"/>
  <c r="AF273" i="5"/>
  <c r="AF274" i="5"/>
  <c r="AF275" i="5"/>
  <c r="AF276" i="5"/>
  <c r="AF277" i="5"/>
  <c r="AF278" i="5"/>
  <c r="AF279" i="5"/>
  <c r="AF280" i="5"/>
  <c r="AF281" i="5"/>
  <c r="AF282" i="5"/>
  <c r="AF283" i="5"/>
  <c r="AF284" i="5"/>
  <c r="AF285" i="5"/>
  <c r="AF286" i="5"/>
  <c r="AF287" i="5"/>
  <c r="AF288" i="5"/>
  <c r="AF289" i="5"/>
  <c r="AF290" i="5"/>
  <c r="AF291" i="5"/>
  <c r="AF292" i="5"/>
  <c r="AF293" i="5"/>
  <c r="AF294" i="5"/>
  <c r="AF295" i="5"/>
  <c r="AF296" i="5"/>
  <c r="AF297" i="5"/>
  <c r="AF298" i="5"/>
  <c r="AF299" i="5"/>
  <c r="AF300" i="5"/>
  <c r="AF301" i="5"/>
  <c r="AF302" i="5"/>
  <c r="AF303" i="5"/>
  <c r="AF304" i="5"/>
  <c r="AF305" i="5"/>
  <c r="AF306" i="5"/>
  <c r="AF307" i="5"/>
  <c r="AF308" i="5"/>
  <c r="AF309" i="5"/>
  <c r="AF310" i="5"/>
  <c r="AF311" i="5"/>
  <c r="AF312" i="5"/>
  <c r="AF313" i="5"/>
  <c r="AF314" i="5"/>
  <c r="AF315" i="5"/>
  <c r="AF316" i="5"/>
  <c r="AF317" i="5"/>
  <c r="AF318" i="5"/>
  <c r="AF319" i="5"/>
  <c r="AF320" i="5"/>
  <c r="AF321" i="5"/>
  <c r="AF322" i="5"/>
  <c r="AF323" i="5"/>
  <c r="AF324" i="5"/>
  <c r="AF325" i="5"/>
  <c r="AF326" i="5"/>
  <c r="AF327" i="5"/>
  <c r="AF328" i="5"/>
  <c r="AF329" i="5"/>
  <c r="AF330" i="5"/>
  <c r="AF331" i="5"/>
  <c r="AF332" i="5"/>
  <c r="AF333" i="5"/>
  <c r="AF334" i="5"/>
  <c r="AF335" i="5"/>
  <c r="AF336" i="5"/>
  <c r="AF337" i="5"/>
  <c r="AF338" i="5"/>
  <c r="AF339" i="5"/>
  <c r="AF340" i="5"/>
  <c r="AF341" i="5"/>
  <c r="AF342" i="5"/>
  <c r="AF343" i="5"/>
  <c r="AF344" i="5"/>
  <c r="AF345" i="5"/>
  <c r="AF346" i="5"/>
  <c r="AF347" i="5"/>
  <c r="AF348" i="5"/>
  <c r="AF349" i="5"/>
  <c r="AF350" i="5"/>
  <c r="AF351" i="5"/>
  <c r="AF352" i="5"/>
  <c r="AF353" i="5"/>
  <c r="AF354" i="5"/>
  <c r="AF355" i="5"/>
  <c r="AF356" i="5"/>
  <c r="AF357" i="5"/>
  <c r="AF358" i="5"/>
  <c r="AF359" i="5"/>
  <c r="AF360" i="5"/>
  <c r="AF361" i="5"/>
  <c r="AF362" i="5"/>
  <c r="AF363" i="5"/>
  <c r="AF364" i="5"/>
  <c r="AF365" i="5"/>
  <c r="AF366" i="5"/>
  <c r="AF367" i="5"/>
  <c r="AF368" i="5"/>
  <c r="AF369" i="5"/>
  <c r="AF370" i="5"/>
  <c r="AF371" i="5"/>
  <c r="AF372" i="5"/>
  <c r="AF373" i="5"/>
  <c r="AF374" i="5"/>
  <c r="AF375" i="5"/>
  <c r="AF376" i="5"/>
  <c r="AF377" i="5"/>
  <c r="AF378" i="5"/>
  <c r="AF379" i="5"/>
  <c r="AF380" i="5"/>
  <c r="AF381" i="5"/>
  <c r="AF382" i="5"/>
  <c r="AF383" i="5"/>
  <c r="AF384" i="5"/>
  <c r="AF385" i="5"/>
  <c r="AF386" i="5"/>
  <c r="AF387" i="5"/>
  <c r="AF388" i="5"/>
  <c r="AF389" i="5"/>
  <c r="AF390" i="5"/>
  <c r="AF391" i="5"/>
  <c r="AF392" i="5"/>
  <c r="AF393" i="5"/>
  <c r="AF394" i="5"/>
  <c r="AF395" i="5"/>
  <c r="AF396" i="5"/>
  <c r="AF397" i="5"/>
  <c r="AF398" i="5"/>
  <c r="AF399" i="5"/>
  <c r="AF400" i="5"/>
  <c r="AF401" i="5"/>
  <c r="AF402" i="5"/>
  <c r="AF403" i="5"/>
  <c r="AF404" i="5"/>
  <c r="AF405" i="5"/>
  <c r="AF406" i="5"/>
  <c r="AF407" i="5"/>
  <c r="AF408" i="5"/>
  <c r="AF409" i="5"/>
  <c r="AF410" i="5"/>
  <c r="AF411" i="5"/>
  <c r="AF412" i="5"/>
  <c r="AF413" i="5"/>
  <c r="AF414" i="5"/>
  <c r="AF415" i="5"/>
  <c r="AF416" i="5"/>
  <c r="AF417" i="5"/>
  <c r="AF418" i="5"/>
  <c r="AF419" i="5"/>
  <c r="AF420" i="5"/>
  <c r="AF421" i="5"/>
  <c r="AF422" i="5"/>
  <c r="AF423" i="5"/>
  <c r="AF424" i="5"/>
  <c r="AF425" i="5"/>
  <c r="AF426" i="5"/>
  <c r="AF427" i="5"/>
  <c r="AF428" i="5"/>
  <c r="AF429" i="5"/>
  <c r="AF430" i="5"/>
  <c r="AF431" i="5"/>
  <c r="AF432" i="5"/>
  <c r="AF433" i="5"/>
  <c r="AF434" i="5"/>
  <c r="AF435" i="5"/>
  <c r="AF436" i="5"/>
  <c r="AF437" i="5"/>
  <c r="AF438" i="5"/>
  <c r="AF439" i="5"/>
  <c r="AF440" i="5"/>
  <c r="AF441" i="5"/>
  <c r="AF442" i="5"/>
  <c r="AF443" i="5"/>
  <c r="AF444" i="5"/>
  <c r="AF445" i="5"/>
  <c r="AF446" i="5"/>
  <c r="AF447" i="5"/>
  <c r="AF448" i="5"/>
  <c r="AF449" i="5"/>
  <c r="AF450" i="5"/>
  <c r="AF451" i="5"/>
  <c r="AF452" i="5"/>
  <c r="AF453" i="5"/>
  <c r="AF454" i="5"/>
  <c r="AF455" i="5"/>
  <c r="AF456" i="5"/>
  <c r="AF457" i="5"/>
  <c r="AF458" i="5"/>
  <c r="AF459" i="5"/>
  <c r="AF460" i="5"/>
  <c r="AF461" i="5"/>
  <c r="AF462" i="5"/>
  <c r="AF463" i="5"/>
  <c r="AF464" i="5"/>
  <c r="AF465" i="5"/>
  <c r="AF466" i="5"/>
  <c r="AF467" i="5"/>
  <c r="AF468" i="5"/>
  <c r="AF469" i="5"/>
  <c r="AF470" i="5"/>
  <c r="AF471" i="5"/>
  <c r="AF472" i="5"/>
  <c r="AF473" i="5"/>
  <c r="AF474" i="5"/>
  <c r="AF475" i="5"/>
  <c r="AF476" i="5"/>
  <c r="AF477" i="5"/>
  <c r="AF478" i="5"/>
  <c r="AF479" i="5"/>
  <c r="AF480" i="5"/>
  <c r="AF481" i="5"/>
  <c r="AF482" i="5"/>
  <c r="AF483" i="5"/>
  <c r="AF484" i="5"/>
  <c r="AF485" i="5"/>
  <c r="AF486" i="5"/>
  <c r="AF487" i="5"/>
  <c r="AF488" i="5"/>
  <c r="AF489" i="5"/>
  <c r="AF490" i="5"/>
  <c r="AF491" i="5"/>
  <c r="AF492" i="5"/>
  <c r="AF493" i="5"/>
  <c r="AF494" i="5"/>
  <c r="AF495" i="5"/>
  <c r="AF496" i="5"/>
  <c r="AF497" i="5"/>
  <c r="AF498" i="5"/>
  <c r="AF499" i="5"/>
  <c r="AF500" i="5"/>
  <c r="AF501" i="5"/>
  <c r="AF502" i="5"/>
  <c r="AF503" i="5"/>
  <c r="AF504" i="5"/>
  <c r="AF505" i="5"/>
  <c r="AF506" i="5"/>
  <c r="AF507" i="5"/>
  <c r="AF508" i="5"/>
  <c r="AF509" i="5"/>
  <c r="AF510" i="5"/>
  <c r="AF511" i="5"/>
  <c r="AF512" i="5"/>
  <c r="AF513" i="5"/>
  <c r="AF514" i="5"/>
  <c r="AF515" i="5"/>
  <c r="AF516" i="5"/>
  <c r="AF517" i="5"/>
  <c r="AF518" i="5"/>
  <c r="AF519" i="5"/>
  <c r="AF520" i="5"/>
  <c r="AF521" i="5"/>
  <c r="AF522" i="5"/>
  <c r="AF523" i="5"/>
  <c r="AF524" i="5"/>
  <c r="AF525" i="5"/>
  <c r="AF526" i="5"/>
  <c r="AF527" i="5"/>
  <c r="AF528" i="5"/>
  <c r="AF529" i="5"/>
  <c r="AF530" i="5"/>
  <c r="AF531" i="5"/>
  <c r="AF532" i="5"/>
  <c r="AF533" i="5"/>
  <c r="AF534" i="5"/>
  <c r="AF535" i="5"/>
  <c r="AF536" i="5"/>
  <c r="AF537" i="5"/>
  <c r="AF538" i="5"/>
  <c r="AF539" i="5"/>
  <c r="AF540" i="5"/>
  <c r="AF541" i="5"/>
  <c r="AF542" i="5"/>
  <c r="AF543" i="5"/>
  <c r="AF544" i="5"/>
  <c r="AF545" i="5"/>
  <c r="AF546" i="5"/>
  <c r="AF547" i="5"/>
  <c r="AF548" i="5"/>
  <c r="AF549" i="5"/>
  <c r="AF550" i="5"/>
  <c r="AF551" i="5"/>
  <c r="AF552" i="5"/>
  <c r="AF553" i="5"/>
  <c r="AF554" i="5"/>
  <c r="AF555" i="5"/>
  <c r="AF556" i="5"/>
  <c r="AF557" i="5"/>
  <c r="AF558" i="5"/>
  <c r="AF559" i="5"/>
  <c r="AF560" i="5"/>
  <c r="AF561" i="5"/>
  <c r="AF562" i="5"/>
  <c r="AF563" i="5"/>
  <c r="AF564" i="5"/>
  <c r="AF565" i="5"/>
  <c r="AF566" i="5"/>
  <c r="AF567" i="5"/>
  <c r="AF568" i="5"/>
  <c r="AF569" i="5"/>
  <c r="AF570" i="5"/>
  <c r="AF571" i="5"/>
  <c r="AF572" i="5"/>
  <c r="AF573" i="5"/>
  <c r="AF574" i="5"/>
  <c r="AF575" i="5"/>
  <c r="AF576" i="5"/>
  <c r="AF577" i="5"/>
  <c r="AF578" i="5"/>
  <c r="AF579" i="5"/>
  <c r="AF580" i="5"/>
  <c r="AF581" i="5"/>
  <c r="AF582" i="5"/>
  <c r="AF583" i="5"/>
  <c r="AF584" i="5"/>
  <c r="AF585" i="5"/>
  <c r="AF586" i="5"/>
  <c r="AF587" i="5"/>
  <c r="AF588" i="5"/>
  <c r="AF589" i="5"/>
  <c r="AF590" i="5"/>
  <c r="AF591" i="5"/>
  <c r="AF592" i="5"/>
  <c r="AF593" i="5"/>
  <c r="AF594" i="5"/>
  <c r="AF595" i="5"/>
  <c r="AF596" i="5"/>
  <c r="AF597" i="5"/>
  <c r="AF598" i="5"/>
  <c r="AF599" i="5"/>
  <c r="AF600" i="5"/>
  <c r="AF601" i="5"/>
  <c r="AF602" i="5"/>
  <c r="AF603" i="5"/>
  <c r="AF604" i="5"/>
  <c r="AF605" i="5"/>
  <c r="AF606" i="5"/>
  <c r="AF607" i="5"/>
  <c r="AF608" i="5"/>
  <c r="AF609" i="5"/>
  <c r="AF610" i="5"/>
  <c r="AF611" i="5"/>
  <c r="AF612" i="5"/>
  <c r="AF613" i="5"/>
  <c r="AF614" i="5"/>
  <c r="AF615" i="5"/>
  <c r="AF616" i="5"/>
  <c r="AF617" i="5"/>
  <c r="AF618" i="5"/>
  <c r="AF619" i="5"/>
  <c r="AF620" i="5"/>
  <c r="AF621" i="5"/>
  <c r="AF622" i="5"/>
  <c r="AF623" i="5"/>
  <c r="AF624" i="5"/>
  <c r="AF625" i="5"/>
  <c r="AF626" i="5"/>
  <c r="AF627" i="5"/>
  <c r="AF628" i="5"/>
  <c r="AF629" i="5"/>
  <c r="AF630" i="5"/>
  <c r="AF631" i="5"/>
  <c r="AF632" i="5"/>
  <c r="AF633" i="5"/>
  <c r="AF634" i="5"/>
  <c r="AF635" i="5"/>
  <c r="AF636" i="5"/>
  <c r="AF637" i="5"/>
  <c r="AF638" i="5"/>
  <c r="AF639" i="5"/>
  <c r="AF640" i="5"/>
  <c r="AF641" i="5"/>
  <c r="AF642" i="5"/>
  <c r="AF643" i="5"/>
  <c r="AF644" i="5"/>
  <c r="AF645" i="5"/>
  <c r="AF646" i="5"/>
  <c r="AF647" i="5"/>
  <c r="AF648" i="5"/>
  <c r="AF649" i="5"/>
  <c r="AF650" i="5"/>
  <c r="AF651" i="5"/>
  <c r="AF652" i="5"/>
  <c r="AF653" i="5"/>
  <c r="AF654" i="5"/>
  <c r="AF655" i="5"/>
  <c r="AF656" i="5"/>
  <c r="AF657" i="5"/>
  <c r="AF658" i="5"/>
  <c r="AF659" i="5"/>
  <c r="AF660" i="5"/>
  <c r="AF661" i="5"/>
  <c r="AF662" i="5"/>
  <c r="AF663" i="5"/>
  <c r="AF664" i="5"/>
  <c r="AF665" i="5"/>
  <c r="AF666" i="5"/>
  <c r="AF667" i="5"/>
  <c r="AF668" i="5"/>
  <c r="AF669" i="5"/>
  <c r="AF670" i="5"/>
  <c r="AF671" i="5"/>
  <c r="AF672" i="5"/>
  <c r="AF673" i="5"/>
  <c r="AF674" i="5"/>
  <c r="AF675" i="5"/>
  <c r="AF676" i="5"/>
  <c r="AF677" i="5"/>
  <c r="AF678" i="5"/>
  <c r="AF679" i="5"/>
  <c r="AF680" i="5"/>
  <c r="AF681" i="5"/>
  <c r="AF682" i="5"/>
  <c r="AF683" i="5"/>
  <c r="AF684" i="5"/>
  <c r="AF685" i="5"/>
  <c r="AF686" i="5"/>
  <c r="AF687" i="5"/>
  <c r="AF688" i="5"/>
  <c r="AF689" i="5"/>
  <c r="AF690" i="5"/>
  <c r="AF691" i="5"/>
  <c r="AF692" i="5"/>
  <c r="AF693" i="5"/>
  <c r="AF694" i="5"/>
  <c r="AF695" i="5"/>
  <c r="AF696" i="5"/>
  <c r="AF697" i="5"/>
  <c r="AF698" i="5"/>
  <c r="AF699" i="5"/>
  <c r="AF700" i="5"/>
  <c r="AF701" i="5"/>
  <c r="AF702" i="5"/>
  <c r="AF703" i="5"/>
  <c r="AF704" i="5"/>
  <c r="AF705" i="5"/>
  <c r="AF706" i="5"/>
  <c r="AF707" i="5"/>
  <c r="AF708" i="5"/>
  <c r="AF709" i="5"/>
  <c r="AF710" i="5"/>
  <c r="AF711" i="5"/>
  <c r="AF712" i="5"/>
  <c r="AF713" i="5"/>
  <c r="AF714" i="5"/>
  <c r="AF715" i="5"/>
  <c r="AF716" i="5"/>
  <c r="AF717" i="5"/>
  <c r="AF718" i="5"/>
  <c r="AF719" i="5"/>
  <c r="AF720" i="5"/>
  <c r="AF721" i="5"/>
  <c r="AF722" i="5"/>
  <c r="AF723" i="5"/>
  <c r="AF724" i="5"/>
  <c r="AF725" i="5"/>
  <c r="AF726" i="5"/>
  <c r="AF727" i="5"/>
  <c r="AF728" i="5"/>
  <c r="AF729" i="5"/>
  <c r="AF730" i="5"/>
  <c r="AF731" i="5"/>
  <c r="AF732" i="5"/>
  <c r="AF733" i="5"/>
  <c r="AF734" i="5"/>
  <c r="AF735" i="5"/>
  <c r="AF736" i="5"/>
  <c r="AF737" i="5"/>
  <c r="AF738" i="5"/>
  <c r="AF739" i="5"/>
  <c r="AF740" i="5"/>
  <c r="AF741" i="5"/>
  <c r="AF742" i="5"/>
  <c r="AF743" i="5"/>
  <c r="AF744" i="5"/>
  <c r="AF745" i="5"/>
  <c r="AF746" i="5"/>
  <c r="AF747" i="5"/>
  <c r="AF748" i="5"/>
  <c r="AF749" i="5"/>
  <c r="AF750" i="5"/>
  <c r="AF751" i="5"/>
  <c r="AF752" i="5"/>
  <c r="AF753" i="5"/>
  <c r="AF754" i="5"/>
  <c r="AF755" i="5"/>
  <c r="AF756" i="5"/>
  <c r="AF757" i="5"/>
  <c r="AF758" i="5"/>
  <c r="AF759" i="5"/>
  <c r="AF760" i="5"/>
  <c r="AF761" i="5"/>
  <c r="AF762" i="5"/>
  <c r="AF763" i="5"/>
  <c r="AF764" i="5"/>
  <c r="AF765" i="5"/>
  <c r="AF766" i="5"/>
  <c r="AF767" i="5"/>
  <c r="AF768" i="5"/>
  <c r="AF769" i="5"/>
  <c r="AF770" i="5"/>
  <c r="AF771" i="5"/>
  <c r="AF772" i="5"/>
  <c r="AF773" i="5"/>
  <c r="AF774" i="5"/>
  <c r="AF775" i="5"/>
  <c r="AF776" i="5"/>
  <c r="AF777" i="5"/>
  <c r="AF778" i="5"/>
  <c r="AF779" i="5"/>
  <c r="AF780" i="5"/>
  <c r="AF781" i="5"/>
  <c r="AF782" i="5"/>
  <c r="AF783" i="5"/>
  <c r="AF784" i="5"/>
  <c r="AF785" i="5"/>
  <c r="AF786" i="5"/>
  <c r="AF787" i="5"/>
  <c r="AF788" i="5"/>
  <c r="AF789" i="5"/>
  <c r="AF790" i="5"/>
  <c r="AF791" i="5"/>
  <c r="AF792" i="5"/>
  <c r="AF793" i="5"/>
  <c r="AF794" i="5"/>
  <c r="AF795" i="5"/>
  <c r="AF796" i="5"/>
  <c r="AF797" i="5"/>
  <c r="AF798" i="5"/>
  <c r="AF799" i="5"/>
  <c r="AF800" i="5"/>
  <c r="AF801" i="5"/>
  <c r="AF802" i="5"/>
  <c r="AF803" i="5"/>
  <c r="AF804" i="5"/>
  <c r="AF805" i="5"/>
  <c r="AF806" i="5"/>
  <c r="AF807" i="5"/>
  <c r="AF808" i="5"/>
  <c r="AF809" i="5"/>
  <c r="AF810" i="5"/>
  <c r="AF811" i="5"/>
  <c r="AF812" i="5"/>
  <c r="AF813" i="5"/>
  <c r="AF814" i="5"/>
  <c r="AF815" i="5"/>
  <c r="AF816" i="5"/>
  <c r="AF817" i="5"/>
  <c r="AF818" i="5"/>
  <c r="AF819" i="5"/>
  <c r="AF820" i="5"/>
  <c r="AF821" i="5"/>
  <c r="AF822" i="5"/>
  <c r="AF823" i="5"/>
  <c r="AF824" i="5"/>
  <c r="AF825" i="5"/>
  <c r="AF826" i="5"/>
  <c r="AF827" i="5"/>
  <c r="AF828" i="5"/>
  <c r="AF829" i="5"/>
  <c r="AF830" i="5"/>
  <c r="AF831" i="5"/>
  <c r="AF832" i="5"/>
  <c r="AF833" i="5"/>
  <c r="AF834" i="5"/>
  <c r="AF835" i="5"/>
  <c r="AF836" i="5"/>
  <c r="AF837" i="5"/>
  <c r="AF838" i="5"/>
  <c r="AF839" i="5"/>
  <c r="AF840" i="5"/>
  <c r="AF841" i="5"/>
  <c r="AF842" i="5"/>
  <c r="AF843" i="5"/>
  <c r="AF844" i="5"/>
  <c r="AF845" i="5"/>
  <c r="AF846" i="5"/>
  <c r="AF847" i="5"/>
  <c r="AF848" i="5"/>
  <c r="AF849" i="5"/>
  <c r="AF850" i="5"/>
  <c r="AF851" i="5"/>
  <c r="AF852" i="5"/>
  <c r="AF853" i="5"/>
  <c r="AF854" i="5"/>
  <c r="AF855" i="5"/>
  <c r="AF856" i="5"/>
  <c r="AF857" i="5"/>
  <c r="AF858" i="5"/>
  <c r="AF859" i="5"/>
  <c r="AF860" i="5"/>
  <c r="AF861" i="5"/>
  <c r="AF862" i="5"/>
  <c r="AF863" i="5"/>
  <c r="AF864" i="5"/>
  <c r="AF865" i="5"/>
  <c r="AF866" i="5"/>
  <c r="AF867" i="5"/>
  <c r="AF868" i="5"/>
  <c r="AF869" i="5"/>
  <c r="AF870" i="5"/>
  <c r="AF871" i="5"/>
  <c r="AF872" i="5"/>
  <c r="AF873" i="5"/>
  <c r="AF874" i="5"/>
  <c r="AF875" i="5"/>
  <c r="AF876" i="5"/>
  <c r="AF877" i="5"/>
  <c r="AF878" i="5"/>
  <c r="AF879" i="5"/>
  <c r="AF880" i="5"/>
  <c r="AF881" i="5"/>
  <c r="AF882" i="5"/>
  <c r="AF883" i="5"/>
  <c r="AF884" i="5"/>
  <c r="AF885" i="5"/>
  <c r="AF886" i="5"/>
  <c r="AF887" i="5"/>
  <c r="AF888" i="5"/>
  <c r="AF889" i="5"/>
  <c r="AF890" i="5"/>
  <c r="AF891" i="5"/>
  <c r="AF892" i="5"/>
  <c r="AF893" i="5"/>
  <c r="AF894" i="5"/>
  <c r="AF895" i="5"/>
  <c r="AF896" i="5"/>
  <c r="AF897" i="5"/>
  <c r="AF898" i="5"/>
  <c r="AF899" i="5"/>
  <c r="AF900" i="5"/>
  <c r="AF901" i="5"/>
  <c r="AF902" i="5"/>
  <c r="AF903" i="5"/>
  <c r="AF904" i="5"/>
  <c r="AF905" i="5"/>
  <c r="AF906" i="5"/>
  <c r="AF907" i="5"/>
  <c r="AF908" i="5"/>
  <c r="AF909" i="5"/>
  <c r="AF910" i="5"/>
  <c r="AF911" i="5"/>
  <c r="AF912" i="5"/>
  <c r="AF913" i="5"/>
  <c r="AF914" i="5"/>
  <c r="AF915" i="5"/>
  <c r="AF916" i="5"/>
  <c r="AF917" i="5"/>
  <c r="AF918" i="5"/>
  <c r="AF919" i="5"/>
  <c r="AF920" i="5"/>
  <c r="AF921" i="5"/>
  <c r="AF922" i="5"/>
  <c r="AF923" i="5"/>
  <c r="AF924" i="5"/>
  <c r="AF925" i="5"/>
  <c r="AF926" i="5"/>
  <c r="AF927" i="5"/>
  <c r="AF928" i="5"/>
  <c r="AF929" i="5"/>
  <c r="AF930" i="5"/>
  <c r="AF931" i="5"/>
  <c r="AF932" i="5"/>
  <c r="AF933" i="5"/>
  <c r="AF934" i="5"/>
  <c r="AF935" i="5"/>
  <c r="AF936" i="5"/>
  <c r="AF937" i="5"/>
  <c r="AF938" i="5"/>
  <c r="AF939" i="5"/>
  <c r="AF940" i="5"/>
  <c r="AF941" i="5"/>
  <c r="AF942" i="5"/>
  <c r="AF943" i="5"/>
  <c r="AF944" i="5"/>
  <c r="AF945" i="5"/>
  <c r="AF946" i="5"/>
  <c r="AF947" i="5"/>
  <c r="AF948" i="5"/>
  <c r="AF949" i="5"/>
  <c r="AF950" i="5"/>
  <c r="AF951" i="5"/>
  <c r="AF952" i="5"/>
  <c r="AF953" i="5"/>
  <c r="AF954" i="5"/>
  <c r="AF955" i="5"/>
  <c r="AF956" i="5"/>
  <c r="AF957" i="5"/>
  <c r="AF958" i="5"/>
  <c r="AF959" i="5"/>
  <c r="AF960" i="5"/>
  <c r="AF961" i="5"/>
  <c r="AF962" i="5"/>
  <c r="AF963" i="5"/>
  <c r="AF964" i="5"/>
  <c r="AF965" i="5"/>
  <c r="AF966" i="5"/>
  <c r="AF967" i="5"/>
  <c r="AF968" i="5"/>
  <c r="AF969" i="5"/>
  <c r="AF970" i="5"/>
  <c r="AF971" i="5"/>
  <c r="AF972" i="5"/>
  <c r="AF973" i="5"/>
  <c r="AF974" i="5"/>
  <c r="AF975" i="5"/>
  <c r="AF976" i="5"/>
  <c r="AF977" i="5"/>
  <c r="AF978" i="5"/>
  <c r="AF979" i="5"/>
  <c r="AF980" i="5"/>
  <c r="AF981" i="5"/>
  <c r="AF982" i="5"/>
  <c r="AF983" i="5"/>
  <c r="AF984" i="5"/>
  <c r="AF985" i="5"/>
  <c r="AF986" i="5"/>
  <c r="AF987" i="5"/>
  <c r="AF988" i="5"/>
  <c r="AF989" i="5"/>
  <c r="AF990" i="5"/>
  <c r="AF991" i="5"/>
  <c r="AF992" i="5"/>
  <c r="AF993" i="5"/>
  <c r="AF994" i="5"/>
  <c r="AF995" i="5"/>
  <c r="AF996" i="5"/>
  <c r="AF997" i="5"/>
  <c r="AF998" i="5"/>
  <c r="AF999" i="5"/>
  <c r="AF1000" i="5"/>
  <c r="AF1001" i="5"/>
  <c r="AF1002" i="5"/>
  <c r="AF1003" i="5"/>
  <c r="T4" i="6"/>
  <c r="AF3" i="5"/>
  <c r="AC5" i="6"/>
  <c r="AC6" i="6"/>
  <c r="AC7" i="6"/>
  <c r="AC8" i="6"/>
  <c r="AC9" i="6"/>
  <c r="AC10" i="6"/>
  <c r="AC11" i="6"/>
  <c r="AC12" i="6"/>
  <c r="AC13" i="6"/>
  <c r="AC14" i="6"/>
  <c r="AC15" i="6"/>
  <c r="AC16" i="6"/>
  <c r="AC17" i="6"/>
  <c r="AC18" i="6"/>
  <c r="AC19" i="6"/>
  <c r="AC20" i="6"/>
  <c r="AC21" i="6"/>
  <c r="AC22" i="6"/>
  <c r="AC23" i="6"/>
  <c r="AC24" i="6"/>
  <c r="AC25" i="6"/>
  <c r="AC26" i="6"/>
  <c r="AC27" i="6"/>
  <c r="AC28" i="6"/>
  <c r="AC29" i="6"/>
  <c r="AC30" i="6"/>
  <c r="AC31" i="6"/>
  <c r="AC32" i="6"/>
  <c r="AC33" i="6"/>
  <c r="AC34" i="6"/>
  <c r="AC35" i="6"/>
  <c r="AC36" i="6"/>
  <c r="AC37" i="6"/>
  <c r="AC38" i="6"/>
  <c r="AC39" i="6"/>
  <c r="AC40" i="6"/>
  <c r="AC41" i="6"/>
  <c r="AC42" i="6"/>
  <c r="AC43" i="6"/>
  <c r="AC44" i="6"/>
  <c r="AC45" i="6"/>
  <c r="AC46" i="6"/>
  <c r="AC47" i="6"/>
  <c r="AC48" i="6"/>
  <c r="AC49" i="6"/>
  <c r="AC50" i="6"/>
  <c r="AC51" i="6"/>
  <c r="AC52" i="6"/>
  <c r="AC53" i="6"/>
  <c r="AC54" i="6"/>
  <c r="AC55" i="6"/>
  <c r="AC56" i="6"/>
  <c r="AC57" i="6"/>
  <c r="AC58" i="6"/>
  <c r="AC59" i="6"/>
  <c r="AC60" i="6"/>
  <c r="AC61" i="6"/>
  <c r="AC62" i="6"/>
  <c r="AC63" i="6"/>
  <c r="AC64" i="6"/>
  <c r="AC65" i="6"/>
  <c r="AC66" i="6"/>
  <c r="AC67" i="6"/>
  <c r="AC68" i="6"/>
  <c r="AC69" i="6"/>
  <c r="AC70" i="6"/>
  <c r="AC71" i="6"/>
  <c r="AC72" i="6"/>
  <c r="AC73" i="6"/>
  <c r="AC74" i="6"/>
  <c r="AC75" i="6"/>
  <c r="AC76" i="6"/>
  <c r="AC77" i="6"/>
  <c r="AC78" i="6"/>
  <c r="AC79" i="6"/>
  <c r="AC80" i="6"/>
  <c r="AC81" i="6"/>
  <c r="AC82" i="6"/>
  <c r="AC83" i="6"/>
  <c r="AC84" i="6"/>
  <c r="AC85" i="6"/>
  <c r="AC86" i="6"/>
  <c r="AC87" i="6"/>
  <c r="AC88" i="6"/>
  <c r="AC89" i="6"/>
  <c r="AC90" i="6"/>
  <c r="AC91" i="6"/>
  <c r="AC92" i="6"/>
  <c r="AC93" i="6"/>
  <c r="AC94" i="6"/>
  <c r="AC95" i="6"/>
  <c r="AC96" i="6"/>
  <c r="AC97" i="6"/>
  <c r="AC98" i="6"/>
  <c r="AC99" i="6"/>
  <c r="AC100" i="6"/>
  <c r="AC101" i="6"/>
  <c r="AC102" i="6"/>
  <c r="AC103" i="6"/>
  <c r="AC104" i="6"/>
  <c r="AC105" i="6"/>
  <c r="AC106" i="6"/>
  <c r="AC107" i="6"/>
  <c r="AC108" i="6"/>
  <c r="AC109" i="6"/>
  <c r="AC110" i="6"/>
  <c r="AC111" i="6"/>
  <c r="AC112" i="6"/>
  <c r="AC113" i="6"/>
  <c r="AC114" i="6"/>
  <c r="AC115" i="6"/>
  <c r="AC116" i="6"/>
  <c r="AC117" i="6"/>
  <c r="AC118" i="6"/>
  <c r="AC119" i="6"/>
  <c r="AC120" i="6"/>
  <c r="AC121" i="6"/>
  <c r="AC122" i="6"/>
  <c r="AC123" i="6"/>
  <c r="AC124" i="6"/>
  <c r="AC125" i="6"/>
  <c r="AC126" i="6"/>
  <c r="AC127" i="6"/>
  <c r="AC128" i="6"/>
  <c r="AC129" i="6"/>
  <c r="AC130" i="6"/>
  <c r="AC131" i="6"/>
  <c r="AC132" i="6"/>
  <c r="AC133" i="6"/>
  <c r="AC134" i="6"/>
  <c r="AC135" i="6"/>
  <c r="AC136" i="6"/>
  <c r="AC137" i="6"/>
  <c r="AC138" i="6"/>
  <c r="AC139" i="6"/>
  <c r="AC140" i="6"/>
  <c r="AC141" i="6"/>
  <c r="AC142" i="6"/>
  <c r="AC143" i="6"/>
  <c r="AC144" i="6"/>
  <c r="AC145" i="6"/>
  <c r="AC146" i="6"/>
  <c r="AC147" i="6"/>
  <c r="AC148" i="6"/>
  <c r="AC149" i="6"/>
  <c r="AC150" i="6"/>
  <c r="AC151" i="6"/>
  <c r="AC152" i="6"/>
  <c r="AC153" i="6"/>
  <c r="AC154" i="6"/>
  <c r="AC155" i="6"/>
  <c r="AC156" i="6"/>
  <c r="AC157" i="6"/>
  <c r="AC158" i="6"/>
  <c r="AC159" i="6"/>
  <c r="AC160" i="6"/>
  <c r="AC161" i="6"/>
  <c r="AC162" i="6"/>
  <c r="AC163" i="6"/>
  <c r="AC164" i="6"/>
  <c r="AC165" i="6"/>
  <c r="AC166" i="6"/>
  <c r="AC167" i="6"/>
  <c r="AC168" i="6"/>
  <c r="AC169" i="6"/>
  <c r="AC170" i="6"/>
  <c r="AC171" i="6"/>
  <c r="AC172" i="6"/>
  <c r="AC173" i="6"/>
  <c r="AC174" i="6"/>
  <c r="AC175" i="6"/>
  <c r="AC176" i="6"/>
  <c r="AC177" i="6"/>
  <c r="AC178" i="6"/>
  <c r="AC179" i="6"/>
  <c r="AC180" i="6"/>
  <c r="AC181" i="6"/>
  <c r="AC182" i="6"/>
  <c r="AC183" i="6"/>
  <c r="AC184" i="6"/>
  <c r="AC185" i="6"/>
  <c r="AC186" i="6"/>
  <c r="AC187" i="6"/>
  <c r="AC188" i="6"/>
  <c r="AC189" i="6"/>
  <c r="AC190" i="6"/>
  <c r="AC191" i="6"/>
  <c r="AC192" i="6"/>
  <c r="AC193" i="6"/>
  <c r="AC194" i="6"/>
  <c r="AC195" i="6"/>
  <c r="AC196" i="6"/>
  <c r="AC197" i="6"/>
  <c r="AC198" i="6"/>
  <c r="AC199" i="6"/>
  <c r="AC200" i="6"/>
  <c r="AC201" i="6"/>
  <c r="AC202" i="6"/>
  <c r="AC203" i="6"/>
  <c r="AC204" i="6"/>
  <c r="AC205" i="6"/>
  <c r="AC206" i="6"/>
  <c r="AC207" i="6"/>
  <c r="AC208" i="6"/>
  <c r="AC209" i="6"/>
  <c r="AC210" i="6"/>
  <c r="AC211" i="6"/>
  <c r="AC212" i="6"/>
  <c r="AC213" i="6"/>
  <c r="AC214" i="6"/>
  <c r="AC215" i="6"/>
  <c r="AC216" i="6"/>
  <c r="AC217" i="6"/>
  <c r="AC218" i="6"/>
  <c r="AC219" i="6"/>
  <c r="AC220" i="6"/>
  <c r="AC221" i="6"/>
  <c r="AC222" i="6"/>
  <c r="AC223" i="6"/>
  <c r="AC224" i="6"/>
  <c r="AC225" i="6"/>
  <c r="AC226" i="6"/>
  <c r="AC227" i="6"/>
  <c r="AC228" i="6"/>
  <c r="AC229" i="6"/>
  <c r="AC230" i="6"/>
  <c r="AC231" i="6"/>
  <c r="AC232" i="6"/>
  <c r="AC233" i="6"/>
  <c r="AC234" i="6"/>
  <c r="AC235" i="6"/>
  <c r="AC236" i="6"/>
  <c r="AC237" i="6"/>
  <c r="AC238" i="6"/>
  <c r="AC239" i="6"/>
  <c r="AC240" i="6"/>
  <c r="AC241" i="6"/>
  <c r="AC242" i="6"/>
  <c r="AC243" i="6"/>
  <c r="AC244" i="6"/>
  <c r="AC245" i="6"/>
  <c r="AC246" i="6"/>
  <c r="AC247" i="6"/>
  <c r="AC248" i="6"/>
  <c r="AC249" i="6"/>
  <c r="AC250" i="6"/>
  <c r="AC251" i="6"/>
  <c r="AC252" i="6"/>
  <c r="AC253" i="6"/>
  <c r="AC254" i="6"/>
  <c r="AC255" i="6"/>
  <c r="AC256" i="6"/>
  <c r="AC257" i="6"/>
  <c r="AC258" i="6"/>
  <c r="AC259" i="6"/>
  <c r="AC260" i="6"/>
  <c r="AC261" i="6"/>
  <c r="AC262" i="6"/>
  <c r="AC263" i="6"/>
  <c r="AC264" i="6"/>
  <c r="AC265" i="6"/>
  <c r="AC266" i="6"/>
  <c r="AC267" i="6"/>
  <c r="AC268" i="6"/>
  <c r="AC269" i="6"/>
  <c r="AC270" i="6"/>
  <c r="AC271" i="6"/>
  <c r="AC272" i="6"/>
  <c r="AC273" i="6"/>
  <c r="AC274" i="6"/>
  <c r="AC275" i="6"/>
  <c r="AC276" i="6"/>
  <c r="AC277" i="6"/>
  <c r="AC278" i="6"/>
  <c r="AC279" i="6"/>
  <c r="AC280" i="6"/>
  <c r="AC281" i="6"/>
  <c r="AC282" i="6"/>
  <c r="AC283" i="6"/>
  <c r="AC284" i="6"/>
  <c r="AC285" i="6"/>
  <c r="AC286" i="6"/>
  <c r="AC287" i="6"/>
  <c r="AC288" i="6"/>
  <c r="AC289" i="6"/>
  <c r="AC290" i="6"/>
  <c r="AC291" i="6"/>
  <c r="AC292" i="6"/>
  <c r="AC293" i="6"/>
  <c r="AC294" i="6"/>
  <c r="AC295" i="6"/>
  <c r="AC296" i="6"/>
  <c r="AC297" i="6"/>
  <c r="AC298" i="6"/>
  <c r="AC299" i="6"/>
  <c r="AC300" i="6"/>
  <c r="AC301" i="6"/>
  <c r="AC302" i="6"/>
  <c r="AC303" i="6"/>
  <c r="AC304" i="6"/>
  <c r="AC305" i="6"/>
  <c r="AC306" i="6"/>
  <c r="AC307" i="6"/>
  <c r="AC308" i="6"/>
  <c r="AC309" i="6"/>
  <c r="AC310" i="6"/>
  <c r="AC311" i="6"/>
  <c r="AC312" i="6"/>
  <c r="AC313" i="6"/>
  <c r="AC314" i="6"/>
  <c r="AC315" i="6"/>
  <c r="AC316" i="6"/>
  <c r="AC317" i="6"/>
  <c r="AC318" i="6"/>
  <c r="AC319" i="6"/>
  <c r="AC320" i="6"/>
  <c r="AC321" i="6"/>
  <c r="AC322" i="6"/>
  <c r="AC323" i="6"/>
  <c r="AC324" i="6"/>
  <c r="AC325" i="6"/>
  <c r="AC326" i="6"/>
  <c r="AC327" i="6"/>
  <c r="AC328" i="6"/>
  <c r="AC329" i="6"/>
  <c r="AC330" i="6"/>
  <c r="AC331" i="6"/>
  <c r="AC332" i="6"/>
  <c r="AC333" i="6"/>
  <c r="AC334" i="6"/>
  <c r="AC335" i="6"/>
  <c r="AC336" i="6"/>
  <c r="AC337" i="6"/>
  <c r="AC338" i="6"/>
  <c r="AC339" i="6"/>
  <c r="AC340" i="6"/>
  <c r="AC341" i="6"/>
  <c r="AC342" i="6"/>
  <c r="AC343" i="6"/>
  <c r="AC344" i="6"/>
  <c r="AC345" i="6"/>
  <c r="AC346" i="6"/>
  <c r="AC347" i="6"/>
  <c r="AC348" i="6"/>
  <c r="AC349" i="6"/>
  <c r="AC350" i="6"/>
  <c r="AC351" i="6"/>
  <c r="AC352" i="6"/>
  <c r="AC353" i="6"/>
  <c r="AC354" i="6"/>
  <c r="AC355" i="6"/>
  <c r="AC356" i="6"/>
  <c r="AC357" i="6"/>
  <c r="AC358" i="6"/>
  <c r="AC359" i="6"/>
  <c r="AC360" i="6"/>
  <c r="AC361" i="6"/>
  <c r="AC362" i="6"/>
  <c r="AC363" i="6"/>
  <c r="AC364" i="6"/>
  <c r="AC365" i="6"/>
  <c r="AC366" i="6"/>
  <c r="AC367" i="6"/>
  <c r="AC368" i="6"/>
  <c r="AC369" i="6"/>
  <c r="AC370" i="6"/>
  <c r="AC371" i="6"/>
  <c r="AC372" i="6"/>
  <c r="AC373" i="6"/>
  <c r="AC374" i="6"/>
  <c r="AC375" i="6"/>
  <c r="AC376" i="6"/>
  <c r="AC377" i="6"/>
  <c r="AC378" i="6"/>
  <c r="AC379" i="6"/>
  <c r="AC380" i="6"/>
  <c r="AC381" i="6"/>
  <c r="AC382" i="6"/>
  <c r="AC383" i="6"/>
  <c r="AC384" i="6"/>
  <c r="AC385" i="6"/>
  <c r="AC386" i="6"/>
  <c r="AC387" i="6"/>
  <c r="AC388" i="6"/>
  <c r="AC389" i="6"/>
  <c r="AC390" i="6"/>
  <c r="AC391" i="6"/>
  <c r="AC392" i="6"/>
  <c r="AC393" i="6"/>
  <c r="AC394" i="6"/>
  <c r="AC395" i="6"/>
  <c r="AC396" i="6"/>
  <c r="AC397" i="6"/>
  <c r="AC398" i="6"/>
  <c r="AC399" i="6"/>
  <c r="AC400" i="6"/>
  <c r="AC401" i="6"/>
  <c r="AC402" i="6"/>
  <c r="AC403" i="6"/>
  <c r="AC404" i="6"/>
  <c r="AC405" i="6"/>
  <c r="AC406" i="6"/>
  <c r="AC407" i="6"/>
  <c r="AC408" i="6"/>
  <c r="AC409" i="6"/>
  <c r="AC410" i="6"/>
  <c r="AC411" i="6"/>
  <c r="AC412" i="6"/>
  <c r="AC413" i="6"/>
  <c r="AC414" i="6"/>
  <c r="AC415" i="6"/>
  <c r="AC416" i="6"/>
  <c r="AC417" i="6"/>
  <c r="AC418" i="6"/>
  <c r="AC419" i="6"/>
  <c r="AC420" i="6"/>
  <c r="AC421" i="6"/>
  <c r="AC422" i="6"/>
  <c r="AC423" i="6"/>
  <c r="AC424" i="6"/>
  <c r="AC425" i="6"/>
  <c r="AC426" i="6"/>
  <c r="AC427" i="6"/>
  <c r="AC428" i="6"/>
  <c r="AC429" i="6"/>
  <c r="AC430" i="6"/>
  <c r="AC431" i="6"/>
  <c r="AC432" i="6"/>
  <c r="AC433" i="6"/>
  <c r="AC434" i="6"/>
  <c r="AC435" i="6"/>
  <c r="AC436" i="6"/>
  <c r="AC437" i="6"/>
  <c r="AC438" i="6"/>
  <c r="AC439" i="6"/>
  <c r="AC440" i="6"/>
  <c r="AC441" i="6"/>
  <c r="AC442" i="6"/>
  <c r="AC443" i="6"/>
  <c r="AC444" i="6"/>
  <c r="AC445" i="6"/>
  <c r="AC446" i="6"/>
  <c r="AC447" i="6"/>
  <c r="AC448" i="6"/>
  <c r="AC449" i="6"/>
  <c r="AC450" i="6"/>
  <c r="AC451" i="6"/>
  <c r="AC452" i="6"/>
  <c r="AC453" i="6"/>
  <c r="AC454" i="6"/>
  <c r="AC455" i="6"/>
  <c r="AC456" i="6"/>
  <c r="AC457" i="6"/>
  <c r="AC458" i="6"/>
  <c r="AC459" i="6"/>
  <c r="AC460" i="6"/>
  <c r="AC461" i="6"/>
  <c r="AC462" i="6"/>
  <c r="AC463" i="6"/>
  <c r="AC464" i="6"/>
  <c r="AC465" i="6"/>
  <c r="AC466" i="6"/>
  <c r="AC467" i="6"/>
  <c r="AC468" i="6"/>
  <c r="AC469" i="6"/>
  <c r="AC470" i="6"/>
  <c r="AC471" i="6"/>
  <c r="AC472" i="6"/>
  <c r="AC473" i="6"/>
  <c r="AC474" i="6"/>
  <c r="AC475" i="6"/>
  <c r="AC476" i="6"/>
  <c r="AC477" i="6"/>
  <c r="AC478" i="6"/>
  <c r="AC479" i="6"/>
  <c r="AC480" i="6"/>
  <c r="AC481" i="6"/>
  <c r="AC482" i="6"/>
  <c r="AC483" i="6"/>
  <c r="AC484" i="6"/>
  <c r="AC485" i="6"/>
  <c r="AC486" i="6"/>
  <c r="AC487" i="6"/>
  <c r="AC488" i="6"/>
  <c r="AC489" i="6"/>
  <c r="AC490" i="6"/>
  <c r="AC491" i="6"/>
  <c r="AC492" i="6"/>
  <c r="AC493" i="6"/>
  <c r="AC494" i="6"/>
  <c r="AC495" i="6"/>
  <c r="AC496" i="6"/>
  <c r="AC497" i="6"/>
  <c r="AC498" i="6"/>
  <c r="AC499" i="6"/>
  <c r="AC500" i="6"/>
  <c r="AC501" i="6"/>
  <c r="AC502" i="6"/>
  <c r="AC503" i="6"/>
  <c r="AC4" i="6"/>
  <c r="AC3" i="6"/>
  <c r="AE4" i="4"/>
  <c r="BL3" i="4"/>
  <c r="AA4" i="6"/>
  <c r="AA503" i="6"/>
  <c r="AA502" i="6"/>
  <c r="AA501" i="6"/>
  <c r="AA500" i="6"/>
  <c r="AA499" i="6"/>
  <c r="AA498" i="6"/>
  <c r="AA497" i="6"/>
  <c r="AA496" i="6"/>
  <c r="AA495" i="6"/>
  <c r="AA494" i="6"/>
  <c r="AA493" i="6"/>
  <c r="AA492" i="6"/>
  <c r="AA491" i="6"/>
  <c r="AA490" i="6"/>
  <c r="AA489" i="6"/>
  <c r="AA488" i="6"/>
  <c r="AA487" i="6"/>
  <c r="AA486" i="6"/>
  <c r="AA485" i="6"/>
  <c r="AA484" i="6"/>
  <c r="AA483" i="6"/>
  <c r="AA482" i="6"/>
  <c r="AA481" i="6"/>
  <c r="AA480" i="6"/>
  <c r="AA479" i="6"/>
  <c r="AA478" i="6"/>
  <c r="AA477" i="6"/>
  <c r="AA476" i="6"/>
  <c r="AA475" i="6"/>
  <c r="AA474" i="6"/>
  <c r="AA473" i="6"/>
  <c r="AA472" i="6"/>
  <c r="AA471" i="6"/>
  <c r="AA470" i="6"/>
  <c r="AA469" i="6"/>
  <c r="AA468" i="6"/>
  <c r="AA467" i="6"/>
  <c r="AA466" i="6"/>
  <c r="AA465" i="6"/>
  <c r="AA464" i="6"/>
  <c r="AA463" i="6"/>
  <c r="AA462" i="6"/>
  <c r="AA461" i="6"/>
  <c r="AA460" i="6"/>
  <c r="AA459" i="6"/>
  <c r="AA458" i="6"/>
  <c r="AA457" i="6"/>
  <c r="AA456" i="6"/>
  <c r="AA455" i="6"/>
  <c r="AA454" i="6"/>
  <c r="AA453" i="6"/>
  <c r="AA452" i="6"/>
  <c r="AA451" i="6"/>
  <c r="AA450" i="6"/>
  <c r="AA449" i="6"/>
  <c r="AA448" i="6"/>
  <c r="AA447" i="6"/>
  <c r="AA446" i="6"/>
  <c r="AA445" i="6"/>
  <c r="AA444" i="6"/>
  <c r="AA443" i="6"/>
  <c r="AA442" i="6"/>
  <c r="AA441" i="6"/>
  <c r="AA440" i="6"/>
  <c r="AA439" i="6"/>
  <c r="AA438" i="6"/>
  <c r="AA437" i="6"/>
  <c r="AA436" i="6"/>
  <c r="AA435" i="6"/>
  <c r="AA434" i="6"/>
  <c r="AA433" i="6"/>
  <c r="AA432" i="6"/>
  <c r="AA431" i="6"/>
  <c r="AA430" i="6"/>
  <c r="AA429" i="6"/>
  <c r="AA428" i="6"/>
  <c r="AA427" i="6"/>
  <c r="AA426" i="6"/>
  <c r="AA425" i="6"/>
  <c r="AA424" i="6"/>
  <c r="AA423" i="6"/>
  <c r="AA422" i="6"/>
  <c r="AA421" i="6"/>
  <c r="AA420" i="6"/>
  <c r="AA419" i="6"/>
  <c r="AA418" i="6"/>
  <c r="AA417" i="6"/>
  <c r="AA416" i="6"/>
  <c r="AA415" i="6"/>
  <c r="AA414" i="6"/>
  <c r="AA413" i="6"/>
  <c r="AA412" i="6"/>
  <c r="AA411" i="6"/>
  <c r="AA410" i="6"/>
  <c r="AA409" i="6"/>
  <c r="AA408" i="6"/>
  <c r="AA407" i="6"/>
  <c r="AA406" i="6"/>
  <c r="AA405" i="6"/>
  <c r="AA404" i="6"/>
  <c r="AA403" i="6"/>
  <c r="AA402" i="6"/>
  <c r="AA401" i="6"/>
  <c r="AA400" i="6"/>
  <c r="AA399" i="6"/>
  <c r="AA398" i="6"/>
  <c r="AA397" i="6"/>
  <c r="AA396" i="6"/>
  <c r="AA395" i="6"/>
  <c r="AA394" i="6"/>
  <c r="AA393" i="6"/>
  <c r="AA392" i="6"/>
  <c r="AA391" i="6"/>
  <c r="AA390" i="6"/>
  <c r="AA389" i="6"/>
  <c r="AA388" i="6"/>
  <c r="AA387" i="6"/>
  <c r="AA386" i="6"/>
  <c r="AA385" i="6"/>
  <c r="AA384" i="6"/>
  <c r="AA383" i="6"/>
  <c r="AA382" i="6"/>
  <c r="AA381" i="6"/>
  <c r="AA380" i="6"/>
  <c r="AA379" i="6"/>
  <c r="AA378" i="6"/>
  <c r="AA377" i="6"/>
  <c r="AA376" i="6"/>
  <c r="AA375" i="6"/>
  <c r="AA374" i="6"/>
  <c r="AA373" i="6"/>
  <c r="AA372" i="6"/>
  <c r="AA371" i="6"/>
  <c r="AA370" i="6"/>
  <c r="AA369" i="6"/>
  <c r="AA368" i="6"/>
  <c r="AA367" i="6"/>
  <c r="AA366" i="6"/>
  <c r="AA365" i="6"/>
  <c r="AA364" i="6"/>
  <c r="AA363" i="6"/>
  <c r="AA362" i="6"/>
  <c r="AA361" i="6"/>
  <c r="AA360" i="6"/>
  <c r="AA359" i="6"/>
  <c r="AA358" i="6"/>
  <c r="AA357" i="6"/>
  <c r="AA356" i="6"/>
  <c r="AA355" i="6"/>
  <c r="AA354" i="6"/>
  <c r="AA353" i="6"/>
  <c r="AA352" i="6"/>
  <c r="AA351" i="6"/>
  <c r="AA350" i="6"/>
  <c r="AA349" i="6"/>
  <c r="AA348" i="6"/>
  <c r="AA347" i="6"/>
  <c r="AA346" i="6"/>
  <c r="AA345" i="6"/>
  <c r="AA344" i="6"/>
  <c r="AA343" i="6"/>
  <c r="AA342" i="6"/>
  <c r="AA341" i="6"/>
  <c r="AA340" i="6"/>
  <c r="AA339" i="6"/>
  <c r="AA338" i="6"/>
  <c r="AA337" i="6"/>
  <c r="AA336" i="6"/>
  <c r="AA335" i="6"/>
  <c r="AA334" i="6"/>
  <c r="AA333" i="6"/>
  <c r="AA332" i="6"/>
  <c r="AA331" i="6"/>
  <c r="AA330" i="6"/>
  <c r="AA329" i="6"/>
  <c r="AA328" i="6"/>
  <c r="AA327" i="6"/>
  <c r="AA326" i="6"/>
  <c r="AA325" i="6"/>
  <c r="AA324" i="6"/>
  <c r="AA323" i="6"/>
  <c r="AA322" i="6"/>
  <c r="AA321" i="6"/>
  <c r="AA320" i="6"/>
  <c r="AA319" i="6"/>
  <c r="AA318" i="6"/>
  <c r="AA317" i="6"/>
  <c r="AA316" i="6"/>
  <c r="AA315" i="6"/>
  <c r="AA314" i="6"/>
  <c r="AA313" i="6"/>
  <c r="AA312" i="6"/>
  <c r="AA311" i="6"/>
  <c r="AA310" i="6"/>
  <c r="AA309" i="6"/>
  <c r="AA308" i="6"/>
  <c r="AA307" i="6"/>
  <c r="AA306" i="6"/>
  <c r="AA305" i="6"/>
  <c r="AA304" i="6"/>
  <c r="AA303" i="6"/>
  <c r="AA302" i="6"/>
  <c r="AA301" i="6"/>
  <c r="AA300" i="6"/>
  <c r="AA299" i="6"/>
  <c r="AA298" i="6"/>
  <c r="AA297" i="6"/>
  <c r="AA296" i="6"/>
  <c r="AA295" i="6"/>
  <c r="AA294" i="6"/>
  <c r="AA293" i="6"/>
  <c r="AA292" i="6"/>
  <c r="AA291" i="6"/>
  <c r="AA290" i="6"/>
  <c r="AA289" i="6"/>
  <c r="AA288" i="6"/>
  <c r="AA287" i="6"/>
  <c r="AA286" i="6"/>
  <c r="AA285" i="6"/>
  <c r="AA284" i="6"/>
  <c r="AA283" i="6"/>
  <c r="AA282" i="6"/>
  <c r="AA281" i="6"/>
  <c r="AA280" i="6"/>
  <c r="AA279" i="6"/>
  <c r="AA278" i="6"/>
  <c r="AA277" i="6"/>
  <c r="AA276" i="6"/>
  <c r="AA275" i="6"/>
  <c r="AA274" i="6"/>
  <c r="AA273" i="6"/>
  <c r="AA272" i="6"/>
  <c r="AA271" i="6"/>
  <c r="AA270" i="6"/>
  <c r="AA269" i="6"/>
  <c r="AA268" i="6"/>
  <c r="AA267" i="6"/>
  <c r="AA266" i="6"/>
  <c r="AA265" i="6"/>
  <c r="AA264" i="6"/>
  <c r="AA263" i="6"/>
  <c r="AA262" i="6"/>
  <c r="AA261" i="6"/>
  <c r="AA260" i="6"/>
  <c r="AA259" i="6"/>
  <c r="AA258" i="6"/>
  <c r="AA257" i="6"/>
  <c r="AA256" i="6"/>
  <c r="AA255" i="6"/>
  <c r="AA254" i="6"/>
  <c r="AA253" i="6"/>
  <c r="AA252" i="6"/>
  <c r="AA251" i="6"/>
  <c r="AA250" i="6"/>
  <c r="AA249" i="6"/>
  <c r="AA248" i="6"/>
  <c r="AA247" i="6"/>
  <c r="AA246" i="6"/>
  <c r="AA245" i="6"/>
  <c r="AA244" i="6"/>
  <c r="AA243" i="6"/>
  <c r="AA242" i="6"/>
  <c r="AA241" i="6"/>
  <c r="AA240" i="6"/>
  <c r="AA239" i="6"/>
  <c r="AA238" i="6"/>
  <c r="AA237" i="6"/>
  <c r="AA236" i="6"/>
  <c r="AA235" i="6"/>
  <c r="AA234" i="6"/>
  <c r="AA233" i="6"/>
  <c r="AA232" i="6"/>
  <c r="AA231" i="6"/>
  <c r="AA230" i="6"/>
  <c r="AA229" i="6"/>
  <c r="AA228" i="6"/>
  <c r="AA227" i="6"/>
  <c r="AA226" i="6"/>
  <c r="AA225" i="6"/>
  <c r="AA224" i="6"/>
  <c r="AA223" i="6"/>
  <c r="AA222" i="6"/>
  <c r="AA221" i="6"/>
  <c r="AA220" i="6"/>
  <c r="AA219" i="6"/>
  <c r="AA218" i="6"/>
  <c r="AA217" i="6"/>
  <c r="AA216" i="6"/>
  <c r="AA215" i="6"/>
  <c r="AA214" i="6"/>
  <c r="AA213" i="6"/>
  <c r="AA212" i="6"/>
  <c r="AA211" i="6"/>
  <c r="AA210" i="6"/>
  <c r="AA209" i="6"/>
  <c r="AA208" i="6"/>
  <c r="AA207" i="6"/>
  <c r="AA206" i="6"/>
  <c r="AA205" i="6"/>
  <c r="AA204" i="6"/>
  <c r="AA203" i="6"/>
  <c r="AA202" i="6"/>
  <c r="AA201" i="6"/>
  <c r="AA200" i="6"/>
  <c r="AA199" i="6"/>
  <c r="AA198" i="6"/>
  <c r="AA197" i="6"/>
  <c r="AA196" i="6"/>
  <c r="AA195" i="6"/>
  <c r="AA194" i="6"/>
  <c r="AA193" i="6"/>
  <c r="AA192" i="6"/>
  <c r="AA191" i="6"/>
  <c r="AA190" i="6"/>
  <c r="AA189" i="6"/>
  <c r="AA188" i="6"/>
  <c r="AA187" i="6"/>
  <c r="AA186" i="6"/>
  <c r="AA185" i="6"/>
  <c r="AA184" i="6"/>
  <c r="AA183" i="6"/>
  <c r="AA182" i="6"/>
  <c r="AA181" i="6"/>
  <c r="AA180" i="6"/>
  <c r="AA179" i="6"/>
  <c r="AA178" i="6"/>
  <c r="AA177" i="6"/>
  <c r="AA176" i="6"/>
  <c r="AA175" i="6"/>
  <c r="AA174" i="6"/>
  <c r="AA173" i="6"/>
  <c r="AA172" i="6"/>
  <c r="AA171" i="6"/>
  <c r="AA170" i="6"/>
  <c r="AA169" i="6"/>
  <c r="AA168" i="6"/>
  <c r="AA167" i="6"/>
  <c r="AA166" i="6"/>
  <c r="AA165" i="6"/>
  <c r="AA164" i="6"/>
  <c r="AA163" i="6"/>
  <c r="AA162" i="6"/>
  <c r="AA161" i="6"/>
  <c r="AA160" i="6"/>
  <c r="AA159" i="6"/>
  <c r="AA158" i="6"/>
  <c r="AA157" i="6"/>
  <c r="AA156" i="6"/>
  <c r="AA155" i="6"/>
  <c r="AA154" i="6"/>
  <c r="AA153" i="6"/>
  <c r="AA152" i="6"/>
  <c r="AA151" i="6"/>
  <c r="AA150" i="6"/>
  <c r="AA149" i="6"/>
  <c r="AA148" i="6"/>
  <c r="AA147" i="6"/>
  <c r="AA146" i="6"/>
  <c r="AA145" i="6"/>
  <c r="AA144" i="6"/>
  <c r="AA143" i="6"/>
  <c r="AA142" i="6"/>
  <c r="AA141" i="6"/>
  <c r="AA140" i="6"/>
  <c r="AA139" i="6"/>
  <c r="AA138" i="6"/>
  <c r="AA137" i="6"/>
  <c r="AA136" i="6"/>
  <c r="AA135" i="6"/>
  <c r="AA134" i="6"/>
  <c r="AA133" i="6"/>
  <c r="AA132" i="6"/>
  <c r="AA131" i="6"/>
  <c r="AA130" i="6"/>
  <c r="AA129" i="6"/>
  <c r="AA128" i="6"/>
  <c r="AA127" i="6"/>
  <c r="AA126" i="6"/>
  <c r="AA125" i="6"/>
  <c r="AA124" i="6"/>
  <c r="AA123" i="6"/>
  <c r="AA122" i="6"/>
  <c r="AA121" i="6"/>
  <c r="AA120" i="6"/>
  <c r="AA119" i="6"/>
  <c r="AA118" i="6"/>
  <c r="AA117" i="6"/>
  <c r="AA116" i="6"/>
  <c r="AA115" i="6"/>
  <c r="AA114" i="6"/>
  <c r="AA113" i="6"/>
  <c r="AA112" i="6"/>
  <c r="AA111" i="6"/>
  <c r="AA110" i="6"/>
  <c r="AA109" i="6"/>
  <c r="AA108" i="6"/>
  <c r="AA107" i="6"/>
  <c r="AA106" i="6"/>
  <c r="AA105" i="6"/>
  <c r="AA104"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30" i="6"/>
  <c r="AA29" i="6"/>
  <c r="AA28" i="6"/>
  <c r="AA27" i="6"/>
  <c r="AA26" i="6"/>
  <c r="AA25" i="6"/>
  <c r="AA24" i="6"/>
  <c r="AA23" i="6"/>
  <c r="AA22" i="6"/>
  <c r="AA21" i="6"/>
  <c r="AA20" i="6"/>
  <c r="AA19" i="6"/>
  <c r="AA18" i="6"/>
  <c r="AA17" i="6"/>
  <c r="AA16" i="6"/>
  <c r="AA15" i="6"/>
  <c r="AA14" i="6"/>
  <c r="AA13" i="6"/>
  <c r="AA12" i="6"/>
  <c r="AA11" i="6"/>
  <c r="AA10" i="6"/>
  <c r="AA9" i="6"/>
  <c r="AA8" i="6"/>
  <c r="AA7" i="6"/>
  <c r="AA6" i="6"/>
  <c r="AA5" i="6"/>
  <c r="X503" i="6"/>
  <c r="X502" i="6"/>
  <c r="X501" i="6"/>
  <c r="X500" i="6"/>
  <c r="X499" i="6"/>
  <c r="X498" i="6"/>
  <c r="X497" i="6"/>
  <c r="X496" i="6"/>
  <c r="X495" i="6"/>
  <c r="X494" i="6"/>
  <c r="X493" i="6"/>
  <c r="X492" i="6"/>
  <c r="X491" i="6"/>
  <c r="X490" i="6"/>
  <c r="X489" i="6"/>
  <c r="X488" i="6"/>
  <c r="X487" i="6"/>
  <c r="X486" i="6"/>
  <c r="X485" i="6"/>
  <c r="X484" i="6"/>
  <c r="X483" i="6"/>
  <c r="X482" i="6"/>
  <c r="X481" i="6"/>
  <c r="X480" i="6"/>
  <c r="X479" i="6"/>
  <c r="X478" i="6"/>
  <c r="X477" i="6"/>
  <c r="X476" i="6"/>
  <c r="X475" i="6"/>
  <c r="X474" i="6"/>
  <c r="X473" i="6"/>
  <c r="X472" i="6"/>
  <c r="X471" i="6"/>
  <c r="X470" i="6"/>
  <c r="X469" i="6"/>
  <c r="X468" i="6"/>
  <c r="X467" i="6"/>
  <c r="X466" i="6"/>
  <c r="X465" i="6"/>
  <c r="X464" i="6"/>
  <c r="X463" i="6"/>
  <c r="X462" i="6"/>
  <c r="X461" i="6"/>
  <c r="X460" i="6"/>
  <c r="X459" i="6"/>
  <c r="X458" i="6"/>
  <c r="X457" i="6"/>
  <c r="X456" i="6"/>
  <c r="X455" i="6"/>
  <c r="X454" i="6"/>
  <c r="X453" i="6"/>
  <c r="X452" i="6"/>
  <c r="X451" i="6"/>
  <c r="X450" i="6"/>
  <c r="X449" i="6"/>
  <c r="X448" i="6"/>
  <c r="X447" i="6"/>
  <c r="X446" i="6"/>
  <c r="X445" i="6"/>
  <c r="X444" i="6"/>
  <c r="X443" i="6"/>
  <c r="X442" i="6"/>
  <c r="X441" i="6"/>
  <c r="X440" i="6"/>
  <c r="X439" i="6"/>
  <c r="X438" i="6"/>
  <c r="X437" i="6"/>
  <c r="X436" i="6"/>
  <c r="X435" i="6"/>
  <c r="X434" i="6"/>
  <c r="X433" i="6"/>
  <c r="X432" i="6"/>
  <c r="X431" i="6"/>
  <c r="X430" i="6"/>
  <c r="X429" i="6"/>
  <c r="X428" i="6"/>
  <c r="X427" i="6"/>
  <c r="X426" i="6"/>
  <c r="X425" i="6"/>
  <c r="X424" i="6"/>
  <c r="X423" i="6"/>
  <c r="X422" i="6"/>
  <c r="X421" i="6"/>
  <c r="X420" i="6"/>
  <c r="X419" i="6"/>
  <c r="X418" i="6"/>
  <c r="X417" i="6"/>
  <c r="X416" i="6"/>
  <c r="X415" i="6"/>
  <c r="X414" i="6"/>
  <c r="X413" i="6"/>
  <c r="X412" i="6"/>
  <c r="X411" i="6"/>
  <c r="X410" i="6"/>
  <c r="X409" i="6"/>
  <c r="X408" i="6"/>
  <c r="X407" i="6"/>
  <c r="X406" i="6"/>
  <c r="X405" i="6"/>
  <c r="X404" i="6"/>
  <c r="X403" i="6"/>
  <c r="X402" i="6"/>
  <c r="X401" i="6"/>
  <c r="X400" i="6"/>
  <c r="X399" i="6"/>
  <c r="X398" i="6"/>
  <c r="X397" i="6"/>
  <c r="X396" i="6"/>
  <c r="X395" i="6"/>
  <c r="X394" i="6"/>
  <c r="X393" i="6"/>
  <c r="X392" i="6"/>
  <c r="X391" i="6"/>
  <c r="X390" i="6"/>
  <c r="X389" i="6"/>
  <c r="X388" i="6"/>
  <c r="X387" i="6"/>
  <c r="X386" i="6"/>
  <c r="X385" i="6"/>
  <c r="X384" i="6"/>
  <c r="X383" i="6"/>
  <c r="X382" i="6"/>
  <c r="X381" i="6"/>
  <c r="X380" i="6"/>
  <c r="X379" i="6"/>
  <c r="X378" i="6"/>
  <c r="X377" i="6"/>
  <c r="X376" i="6"/>
  <c r="X375" i="6"/>
  <c r="X374" i="6"/>
  <c r="X373" i="6"/>
  <c r="X372" i="6"/>
  <c r="X371" i="6"/>
  <c r="X370" i="6"/>
  <c r="X369" i="6"/>
  <c r="X368" i="6"/>
  <c r="X367" i="6"/>
  <c r="X366" i="6"/>
  <c r="X365" i="6"/>
  <c r="X364" i="6"/>
  <c r="X363" i="6"/>
  <c r="X362" i="6"/>
  <c r="X361" i="6"/>
  <c r="X360" i="6"/>
  <c r="X359" i="6"/>
  <c r="X358" i="6"/>
  <c r="X357" i="6"/>
  <c r="X356" i="6"/>
  <c r="X355" i="6"/>
  <c r="X354" i="6"/>
  <c r="X353" i="6"/>
  <c r="X352" i="6"/>
  <c r="X351" i="6"/>
  <c r="X350" i="6"/>
  <c r="X349" i="6"/>
  <c r="X348" i="6"/>
  <c r="X347" i="6"/>
  <c r="X346" i="6"/>
  <c r="X345" i="6"/>
  <c r="X344" i="6"/>
  <c r="X343" i="6"/>
  <c r="X342" i="6"/>
  <c r="X341" i="6"/>
  <c r="X340" i="6"/>
  <c r="X339" i="6"/>
  <c r="X338" i="6"/>
  <c r="X337" i="6"/>
  <c r="X336" i="6"/>
  <c r="X335" i="6"/>
  <c r="X334" i="6"/>
  <c r="X333" i="6"/>
  <c r="X332" i="6"/>
  <c r="X331" i="6"/>
  <c r="X330" i="6"/>
  <c r="X329" i="6"/>
  <c r="X328" i="6"/>
  <c r="X327" i="6"/>
  <c r="X326" i="6"/>
  <c r="X325" i="6"/>
  <c r="X324" i="6"/>
  <c r="X323" i="6"/>
  <c r="X322" i="6"/>
  <c r="X321" i="6"/>
  <c r="X320" i="6"/>
  <c r="X319" i="6"/>
  <c r="X318" i="6"/>
  <c r="X317" i="6"/>
  <c r="X316" i="6"/>
  <c r="X315" i="6"/>
  <c r="X314" i="6"/>
  <c r="X313" i="6"/>
  <c r="X312" i="6"/>
  <c r="X311" i="6"/>
  <c r="X310" i="6"/>
  <c r="X309" i="6"/>
  <c r="X308" i="6"/>
  <c r="X307" i="6"/>
  <c r="X306" i="6"/>
  <c r="X305" i="6"/>
  <c r="X304" i="6"/>
  <c r="X303" i="6"/>
  <c r="X302" i="6"/>
  <c r="X301" i="6"/>
  <c r="X300" i="6"/>
  <c r="X299" i="6"/>
  <c r="X298" i="6"/>
  <c r="X297" i="6"/>
  <c r="X296" i="6"/>
  <c r="X295" i="6"/>
  <c r="X294" i="6"/>
  <c r="X293" i="6"/>
  <c r="X292" i="6"/>
  <c r="X291" i="6"/>
  <c r="X290" i="6"/>
  <c r="X289" i="6"/>
  <c r="X288" i="6"/>
  <c r="X287" i="6"/>
  <c r="X286" i="6"/>
  <c r="X285" i="6"/>
  <c r="X284" i="6"/>
  <c r="X283" i="6"/>
  <c r="X282" i="6"/>
  <c r="X281" i="6"/>
  <c r="X280" i="6"/>
  <c r="X279" i="6"/>
  <c r="X278" i="6"/>
  <c r="X277" i="6"/>
  <c r="X276" i="6"/>
  <c r="X275" i="6"/>
  <c r="X274" i="6"/>
  <c r="X273" i="6"/>
  <c r="X272" i="6"/>
  <c r="X271" i="6"/>
  <c r="X270" i="6"/>
  <c r="X269" i="6"/>
  <c r="X268" i="6"/>
  <c r="X267" i="6"/>
  <c r="X266" i="6"/>
  <c r="X265" i="6"/>
  <c r="X264" i="6"/>
  <c r="X263" i="6"/>
  <c r="X262" i="6"/>
  <c r="X261" i="6"/>
  <c r="X260" i="6"/>
  <c r="X259" i="6"/>
  <c r="X258" i="6"/>
  <c r="X257" i="6"/>
  <c r="X256" i="6"/>
  <c r="X255" i="6"/>
  <c r="X254" i="6"/>
  <c r="X253" i="6"/>
  <c r="X252" i="6"/>
  <c r="X251" i="6"/>
  <c r="X250" i="6"/>
  <c r="X249" i="6"/>
  <c r="X248" i="6"/>
  <c r="X247" i="6"/>
  <c r="X246" i="6"/>
  <c r="X245" i="6"/>
  <c r="X244" i="6"/>
  <c r="X243" i="6"/>
  <c r="X242" i="6"/>
  <c r="X241" i="6"/>
  <c r="X240" i="6"/>
  <c r="X239" i="6"/>
  <c r="X238" i="6"/>
  <c r="X237" i="6"/>
  <c r="X236" i="6"/>
  <c r="X235" i="6"/>
  <c r="X234" i="6"/>
  <c r="X233" i="6"/>
  <c r="X232" i="6"/>
  <c r="X231" i="6"/>
  <c r="X230" i="6"/>
  <c r="X229" i="6"/>
  <c r="X228" i="6"/>
  <c r="X227" i="6"/>
  <c r="X226" i="6"/>
  <c r="X225" i="6"/>
  <c r="X224" i="6"/>
  <c r="X223" i="6"/>
  <c r="X222" i="6"/>
  <c r="X221" i="6"/>
  <c r="X220" i="6"/>
  <c r="X219" i="6"/>
  <c r="X218" i="6"/>
  <c r="X217" i="6"/>
  <c r="X216" i="6"/>
  <c r="X215" i="6"/>
  <c r="X214" i="6"/>
  <c r="X213" i="6"/>
  <c r="X212" i="6"/>
  <c r="X211" i="6"/>
  <c r="X210" i="6"/>
  <c r="X209" i="6"/>
  <c r="X208" i="6"/>
  <c r="X207" i="6"/>
  <c r="X206" i="6"/>
  <c r="X205" i="6"/>
  <c r="X204" i="6"/>
  <c r="X203" i="6"/>
  <c r="X202" i="6"/>
  <c r="X201" i="6"/>
  <c r="X200" i="6"/>
  <c r="X199" i="6"/>
  <c r="X198" i="6"/>
  <c r="X197" i="6"/>
  <c r="X196" i="6"/>
  <c r="X195" i="6"/>
  <c r="X194" i="6"/>
  <c r="X193" i="6"/>
  <c r="X192" i="6"/>
  <c r="X191" i="6"/>
  <c r="X190" i="6"/>
  <c r="X189" i="6"/>
  <c r="X188" i="6"/>
  <c r="X187" i="6"/>
  <c r="X186" i="6"/>
  <c r="X185" i="6"/>
  <c r="X184" i="6"/>
  <c r="X183" i="6"/>
  <c r="X182" i="6"/>
  <c r="X181" i="6"/>
  <c r="X180" i="6"/>
  <c r="X179" i="6"/>
  <c r="X178" i="6"/>
  <c r="X177" i="6"/>
  <c r="X176" i="6"/>
  <c r="X175" i="6"/>
  <c r="X174" i="6"/>
  <c r="X173" i="6"/>
  <c r="X172" i="6"/>
  <c r="X171" i="6"/>
  <c r="X170" i="6"/>
  <c r="X169" i="6"/>
  <c r="X168" i="6"/>
  <c r="X167" i="6"/>
  <c r="X166" i="6"/>
  <c r="X165" i="6"/>
  <c r="X164" i="6"/>
  <c r="X163" i="6"/>
  <c r="X162" i="6"/>
  <c r="X161" i="6"/>
  <c r="X160" i="6"/>
  <c r="X159" i="6"/>
  <c r="X158" i="6"/>
  <c r="X157" i="6"/>
  <c r="X156" i="6"/>
  <c r="X155" i="6"/>
  <c r="X154" i="6"/>
  <c r="X153" i="6"/>
  <c r="X152" i="6"/>
  <c r="X151" i="6"/>
  <c r="X150" i="6"/>
  <c r="X149" i="6"/>
  <c r="X148" i="6"/>
  <c r="X147" i="6"/>
  <c r="X146" i="6"/>
  <c r="X145" i="6"/>
  <c r="X144" i="6"/>
  <c r="X143" i="6"/>
  <c r="X142" i="6"/>
  <c r="X141" i="6"/>
  <c r="X140" i="6"/>
  <c r="X139" i="6"/>
  <c r="X138" i="6"/>
  <c r="X137" i="6"/>
  <c r="X136" i="6"/>
  <c r="X135" i="6"/>
  <c r="X134" i="6"/>
  <c r="X133" i="6"/>
  <c r="X132" i="6"/>
  <c r="X131" i="6"/>
  <c r="X130" i="6"/>
  <c r="X129" i="6"/>
  <c r="X128" i="6"/>
  <c r="X127" i="6"/>
  <c r="X126" i="6"/>
  <c r="X125" i="6"/>
  <c r="X124" i="6"/>
  <c r="X123" i="6"/>
  <c r="X122" i="6"/>
  <c r="X121" i="6"/>
  <c r="X120" i="6"/>
  <c r="X119" i="6"/>
  <c r="X118" i="6"/>
  <c r="X117" i="6"/>
  <c r="X116" i="6"/>
  <c r="X115" i="6"/>
  <c r="X114" i="6"/>
  <c r="X113" i="6"/>
  <c r="X112" i="6"/>
  <c r="X111" i="6"/>
  <c r="X110" i="6"/>
  <c r="X109" i="6"/>
  <c r="X108" i="6"/>
  <c r="X107" i="6"/>
  <c r="X106" i="6"/>
  <c r="X105" i="6"/>
  <c r="X104" i="6"/>
  <c r="X103" i="6"/>
  <c r="X102" i="6"/>
  <c r="X101" i="6"/>
  <c r="X100" i="6"/>
  <c r="X99" i="6"/>
  <c r="X98" i="6"/>
  <c r="X97" i="6"/>
  <c r="X96" i="6"/>
  <c r="X95" i="6"/>
  <c r="X94" i="6"/>
  <c r="X93" i="6"/>
  <c r="X92" i="6"/>
  <c r="X91" i="6"/>
  <c r="X90" i="6"/>
  <c r="X89" i="6"/>
  <c r="X88" i="6"/>
  <c r="X87" i="6"/>
  <c r="X86" i="6"/>
  <c r="X85" i="6"/>
  <c r="X84" i="6"/>
  <c r="X83" i="6"/>
  <c r="X82" i="6"/>
  <c r="X81" i="6"/>
  <c r="X80" i="6"/>
  <c r="X79" i="6"/>
  <c r="X78" i="6"/>
  <c r="X77" i="6"/>
  <c r="X76" i="6"/>
  <c r="X75" i="6"/>
  <c r="X74" i="6"/>
  <c r="X73" i="6"/>
  <c r="X72" i="6"/>
  <c r="X71" i="6"/>
  <c r="X70" i="6"/>
  <c r="X69" i="6"/>
  <c r="X68" i="6"/>
  <c r="X67" i="6"/>
  <c r="X66" i="6"/>
  <c r="X65" i="6"/>
  <c r="X64" i="6"/>
  <c r="X63" i="6"/>
  <c r="X62" i="6"/>
  <c r="X61" i="6"/>
  <c r="X60" i="6"/>
  <c r="X59" i="6"/>
  <c r="X58" i="6"/>
  <c r="X57" i="6"/>
  <c r="X56" i="6"/>
  <c r="X55" i="6"/>
  <c r="X54" i="6"/>
  <c r="X53" i="6"/>
  <c r="X52" i="6"/>
  <c r="X51" i="6"/>
  <c r="X50" i="6"/>
  <c r="X49" i="6"/>
  <c r="X48" i="6"/>
  <c r="X47" i="6"/>
  <c r="X46" i="6"/>
  <c r="X45" i="6"/>
  <c r="X44" i="6"/>
  <c r="X43" i="6"/>
  <c r="X42" i="6"/>
  <c r="X41" i="6"/>
  <c r="X40" i="6"/>
  <c r="X39" i="6"/>
  <c r="X38" i="6"/>
  <c r="X37" i="6"/>
  <c r="X36" i="6"/>
  <c r="X35" i="6"/>
  <c r="X34" i="6"/>
  <c r="X33" i="6"/>
  <c r="X32" i="6"/>
  <c r="X31" i="6"/>
  <c r="X30" i="6"/>
  <c r="X29" i="6"/>
  <c r="X28" i="6"/>
  <c r="X27" i="6"/>
  <c r="X26" i="6"/>
  <c r="X25" i="6"/>
  <c r="X24" i="6"/>
  <c r="X23" i="6"/>
  <c r="X22" i="6"/>
  <c r="X21" i="6"/>
  <c r="X20" i="6"/>
  <c r="X19" i="6"/>
  <c r="X18" i="6"/>
  <c r="X17" i="6"/>
  <c r="X16" i="6"/>
  <c r="X15" i="6"/>
  <c r="X14" i="6"/>
  <c r="X12" i="6"/>
  <c r="X11" i="6"/>
  <c r="X10" i="6"/>
  <c r="X9" i="6"/>
  <c r="X8" i="6"/>
  <c r="X7" i="6"/>
  <c r="X6" i="6"/>
  <c r="X5" i="6"/>
  <c r="X4" i="6"/>
  <c r="Y503" i="6"/>
  <c r="Y502" i="6"/>
  <c r="Y501" i="6"/>
  <c r="Y500" i="6"/>
  <c r="Y499" i="6"/>
  <c r="Y498" i="6"/>
  <c r="Y497" i="6"/>
  <c r="Y496" i="6"/>
  <c r="Y495" i="6"/>
  <c r="Y494" i="6"/>
  <c r="Y493" i="6"/>
  <c r="Y492" i="6"/>
  <c r="Y491" i="6"/>
  <c r="Y490" i="6"/>
  <c r="Y489" i="6"/>
  <c r="Y488" i="6"/>
  <c r="Y487" i="6"/>
  <c r="Y486" i="6"/>
  <c r="Y485" i="6"/>
  <c r="Y484" i="6"/>
  <c r="Y483" i="6"/>
  <c r="Y482" i="6"/>
  <c r="Y481" i="6"/>
  <c r="Y480" i="6"/>
  <c r="Y479" i="6"/>
  <c r="Y478" i="6"/>
  <c r="Y477" i="6"/>
  <c r="Y476" i="6"/>
  <c r="Y475" i="6"/>
  <c r="Y474" i="6"/>
  <c r="Y473" i="6"/>
  <c r="Y472" i="6"/>
  <c r="Y471" i="6"/>
  <c r="Y470" i="6"/>
  <c r="Y469" i="6"/>
  <c r="Y468" i="6"/>
  <c r="Y467" i="6"/>
  <c r="Y466" i="6"/>
  <c r="Y465" i="6"/>
  <c r="Y464" i="6"/>
  <c r="Y463" i="6"/>
  <c r="Y462" i="6"/>
  <c r="Y461" i="6"/>
  <c r="Y460" i="6"/>
  <c r="Y459" i="6"/>
  <c r="Y458" i="6"/>
  <c r="Y457" i="6"/>
  <c r="Y456" i="6"/>
  <c r="Y455" i="6"/>
  <c r="Y454" i="6"/>
  <c r="Y453" i="6"/>
  <c r="Y452" i="6"/>
  <c r="Y451" i="6"/>
  <c r="Y450" i="6"/>
  <c r="Y449" i="6"/>
  <c r="Y448" i="6"/>
  <c r="Y447" i="6"/>
  <c r="Y446" i="6"/>
  <c r="Y445" i="6"/>
  <c r="Y444" i="6"/>
  <c r="Y443" i="6"/>
  <c r="Y442" i="6"/>
  <c r="Y441" i="6"/>
  <c r="Y440" i="6"/>
  <c r="Y439" i="6"/>
  <c r="Y438" i="6"/>
  <c r="Y437" i="6"/>
  <c r="Y436" i="6"/>
  <c r="Y435" i="6"/>
  <c r="Y434" i="6"/>
  <c r="Y433" i="6"/>
  <c r="Y432" i="6"/>
  <c r="Y431" i="6"/>
  <c r="Y430" i="6"/>
  <c r="Y429" i="6"/>
  <c r="Y428" i="6"/>
  <c r="Y427" i="6"/>
  <c r="Y426" i="6"/>
  <c r="Y425" i="6"/>
  <c r="Y424" i="6"/>
  <c r="Y423" i="6"/>
  <c r="Y422" i="6"/>
  <c r="Y421" i="6"/>
  <c r="Y420" i="6"/>
  <c r="Y419" i="6"/>
  <c r="Y418" i="6"/>
  <c r="Y417" i="6"/>
  <c r="Y416" i="6"/>
  <c r="Y415" i="6"/>
  <c r="Y414" i="6"/>
  <c r="Y413" i="6"/>
  <c r="Y412" i="6"/>
  <c r="Y411" i="6"/>
  <c r="Y410" i="6"/>
  <c r="Y409" i="6"/>
  <c r="Y408" i="6"/>
  <c r="Y407" i="6"/>
  <c r="Y406" i="6"/>
  <c r="Y405" i="6"/>
  <c r="Y404" i="6"/>
  <c r="Y403" i="6"/>
  <c r="Y402" i="6"/>
  <c r="Y401" i="6"/>
  <c r="Y400" i="6"/>
  <c r="Y399" i="6"/>
  <c r="Y398" i="6"/>
  <c r="Y397" i="6"/>
  <c r="Y396" i="6"/>
  <c r="Y395" i="6"/>
  <c r="Y394" i="6"/>
  <c r="Y393" i="6"/>
  <c r="Y392" i="6"/>
  <c r="Y391" i="6"/>
  <c r="Y390" i="6"/>
  <c r="Y389" i="6"/>
  <c r="Y388" i="6"/>
  <c r="Y387" i="6"/>
  <c r="Y386" i="6"/>
  <c r="Y385" i="6"/>
  <c r="Y384" i="6"/>
  <c r="Y383" i="6"/>
  <c r="Y382" i="6"/>
  <c r="Y381" i="6"/>
  <c r="Y380" i="6"/>
  <c r="Y379" i="6"/>
  <c r="Y378" i="6"/>
  <c r="Y377" i="6"/>
  <c r="Y376" i="6"/>
  <c r="Y375" i="6"/>
  <c r="Y374" i="6"/>
  <c r="Y373" i="6"/>
  <c r="Y372" i="6"/>
  <c r="Y371" i="6"/>
  <c r="Y370" i="6"/>
  <c r="Y369" i="6"/>
  <c r="Y368" i="6"/>
  <c r="Y367" i="6"/>
  <c r="Y366" i="6"/>
  <c r="Y365" i="6"/>
  <c r="Y364" i="6"/>
  <c r="Y363" i="6"/>
  <c r="Y362" i="6"/>
  <c r="Y361" i="6"/>
  <c r="Y360" i="6"/>
  <c r="Y359" i="6"/>
  <c r="Y358" i="6"/>
  <c r="Y357" i="6"/>
  <c r="Y356" i="6"/>
  <c r="Y355" i="6"/>
  <c r="Y354" i="6"/>
  <c r="Y353" i="6"/>
  <c r="Y352" i="6"/>
  <c r="Y351" i="6"/>
  <c r="Y350" i="6"/>
  <c r="Y349" i="6"/>
  <c r="Y348" i="6"/>
  <c r="Y347" i="6"/>
  <c r="Y346" i="6"/>
  <c r="Y345" i="6"/>
  <c r="Y344" i="6"/>
  <c r="Y343" i="6"/>
  <c r="Y342" i="6"/>
  <c r="Y341" i="6"/>
  <c r="Y340" i="6"/>
  <c r="Y339" i="6"/>
  <c r="Y338" i="6"/>
  <c r="Y337" i="6"/>
  <c r="Y336" i="6"/>
  <c r="Y335" i="6"/>
  <c r="Y334" i="6"/>
  <c r="Y333" i="6"/>
  <c r="Y332" i="6"/>
  <c r="Y331" i="6"/>
  <c r="Y330" i="6"/>
  <c r="Y329" i="6"/>
  <c r="Y328" i="6"/>
  <c r="Y327" i="6"/>
  <c r="Y326" i="6"/>
  <c r="Y325" i="6"/>
  <c r="Y324" i="6"/>
  <c r="Y323" i="6"/>
  <c r="Y322" i="6"/>
  <c r="Y321" i="6"/>
  <c r="Y320" i="6"/>
  <c r="Y319" i="6"/>
  <c r="Y318" i="6"/>
  <c r="Y317" i="6"/>
  <c r="Y316" i="6"/>
  <c r="Y315" i="6"/>
  <c r="Y314" i="6"/>
  <c r="Y313" i="6"/>
  <c r="Y312" i="6"/>
  <c r="Y311" i="6"/>
  <c r="Y310" i="6"/>
  <c r="Y309" i="6"/>
  <c r="Y308" i="6"/>
  <c r="Y307" i="6"/>
  <c r="Y306" i="6"/>
  <c r="Y305" i="6"/>
  <c r="Y304" i="6"/>
  <c r="Y303" i="6"/>
  <c r="Y302" i="6"/>
  <c r="Y301" i="6"/>
  <c r="Y300" i="6"/>
  <c r="Y299" i="6"/>
  <c r="Y298" i="6"/>
  <c r="Y297" i="6"/>
  <c r="Y296" i="6"/>
  <c r="Y295" i="6"/>
  <c r="Y294" i="6"/>
  <c r="Y293" i="6"/>
  <c r="Y292" i="6"/>
  <c r="Y291" i="6"/>
  <c r="Y290" i="6"/>
  <c r="Y289" i="6"/>
  <c r="Y288" i="6"/>
  <c r="Y287" i="6"/>
  <c r="Y286" i="6"/>
  <c r="Y285" i="6"/>
  <c r="Y284" i="6"/>
  <c r="Y283" i="6"/>
  <c r="Y282" i="6"/>
  <c r="Y281" i="6"/>
  <c r="Y280" i="6"/>
  <c r="Y279" i="6"/>
  <c r="Y278" i="6"/>
  <c r="Y277" i="6"/>
  <c r="Y276" i="6"/>
  <c r="Y275" i="6"/>
  <c r="Y274" i="6"/>
  <c r="Y273" i="6"/>
  <c r="Y272" i="6"/>
  <c r="Y271" i="6"/>
  <c r="Y270" i="6"/>
  <c r="Y269" i="6"/>
  <c r="Y268" i="6"/>
  <c r="Y267" i="6"/>
  <c r="Y266" i="6"/>
  <c r="Y265" i="6"/>
  <c r="Y264" i="6"/>
  <c r="Y263" i="6"/>
  <c r="Y262" i="6"/>
  <c r="Y261" i="6"/>
  <c r="Y260" i="6"/>
  <c r="Y259" i="6"/>
  <c r="Y258" i="6"/>
  <c r="Y257" i="6"/>
  <c r="Y256" i="6"/>
  <c r="Y255" i="6"/>
  <c r="Y254" i="6"/>
  <c r="Y253" i="6"/>
  <c r="Y252" i="6"/>
  <c r="Y251" i="6"/>
  <c r="Y250" i="6"/>
  <c r="Y249" i="6"/>
  <c r="Y248" i="6"/>
  <c r="Y247" i="6"/>
  <c r="Y246" i="6"/>
  <c r="Y245" i="6"/>
  <c r="Y244" i="6"/>
  <c r="Y243" i="6"/>
  <c r="Y242" i="6"/>
  <c r="Y241" i="6"/>
  <c r="Y240" i="6"/>
  <c r="Y239" i="6"/>
  <c r="Y238" i="6"/>
  <c r="Y237" i="6"/>
  <c r="Y236" i="6"/>
  <c r="Y235" i="6"/>
  <c r="Y234" i="6"/>
  <c r="Y233" i="6"/>
  <c r="Y232" i="6"/>
  <c r="Y231" i="6"/>
  <c r="Y230" i="6"/>
  <c r="Y229" i="6"/>
  <c r="Y228" i="6"/>
  <c r="Y227" i="6"/>
  <c r="Y226" i="6"/>
  <c r="Y225" i="6"/>
  <c r="Y224" i="6"/>
  <c r="Y223" i="6"/>
  <c r="Y222" i="6"/>
  <c r="Y221" i="6"/>
  <c r="Y220" i="6"/>
  <c r="Y219" i="6"/>
  <c r="Y218" i="6"/>
  <c r="Y217" i="6"/>
  <c r="Y216" i="6"/>
  <c r="Y215" i="6"/>
  <c r="Y214" i="6"/>
  <c r="Y213" i="6"/>
  <c r="Y212" i="6"/>
  <c r="Y211" i="6"/>
  <c r="Y210" i="6"/>
  <c r="Y209" i="6"/>
  <c r="Y208" i="6"/>
  <c r="Y207" i="6"/>
  <c r="Y206" i="6"/>
  <c r="Y205" i="6"/>
  <c r="Y204" i="6"/>
  <c r="Y203" i="6"/>
  <c r="Y202" i="6"/>
  <c r="Y201" i="6"/>
  <c r="Y200" i="6"/>
  <c r="Y199" i="6"/>
  <c r="Y198" i="6"/>
  <c r="Y197" i="6"/>
  <c r="Y196" i="6"/>
  <c r="Y195" i="6"/>
  <c r="Y194" i="6"/>
  <c r="Y193" i="6"/>
  <c r="Y192" i="6"/>
  <c r="Y191" i="6"/>
  <c r="Y190" i="6"/>
  <c r="Y189" i="6"/>
  <c r="Y188" i="6"/>
  <c r="Y187" i="6"/>
  <c r="Y186" i="6"/>
  <c r="Y185" i="6"/>
  <c r="Y184" i="6"/>
  <c r="Y183" i="6"/>
  <c r="Y182" i="6"/>
  <c r="Y181" i="6"/>
  <c r="Y180" i="6"/>
  <c r="Y179" i="6"/>
  <c r="Y178" i="6"/>
  <c r="Y177" i="6"/>
  <c r="Y176" i="6"/>
  <c r="Y175" i="6"/>
  <c r="Y174" i="6"/>
  <c r="Y173" i="6"/>
  <c r="Y172" i="6"/>
  <c r="Y171" i="6"/>
  <c r="Y170" i="6"/>
  <c r="Y169" i="6"/>
  <c r="Y168" i="6"/>
  <c r="Y167" i="6"/>
  <c r="Y166" i="6"/>
  <c r="Y165" i="6"/>
  <c r="Y164" i="6"/>
  <c r="Y163" i="6"/>
  <c r="Y162" i="6"/>
  <c r="Y161" i="6"/>
  <c r="Y160" i="6"/>
  <c r="Y159" i="6"/>
  <c r="Y158" i="6"/>
  <c r="Y157" i="6"/>
  <c r="Y156" i="6"/>
  <c r="Y155" i="6"/>
  <c r="Y154" i="6"/>
  <c r="Y153" i="6"/>
  <c r="Y152" i="6"/>
  <c r="Y151" i="6"/>
  <c r="Y150" i="6"/>
  <c r="Y149" i="6"/>
  <c r="Y148" i="6"/>
  <c r="Y147" i="6"/>
  <c r="Y146" i="6"/>
  <c r="Y145" i="6"/>
  <c r="Y144" i="6"/>
  <c r="Y143" i="6"/>
  <c r="Y142" i="6"/>
  <c r="Y141" i="6"/>
  <c r="Y140" i="6"/>
  <c r="Y139" i="6"/>
  <c r="Y138" i="6"/>
  <c r="Y137" i="6"/>
  <c r="Y136" i="6"/>
  <c r="Y135" i="6"/>
  <c r="Y134" i="6"/>
  <c r="Y133" i="6"/>
  <c r="Y132" i="6"/>
  <c r="Y131" i="6"/>
  <c r="Y130" i="6"/>
  <c r="Y129" i="6"/>
  <c r="Y128" i="6"/>
  <c r="Y127" i="6"/>
  <c r="Y126" i="6"/>
  <c r="Y125" i="6"/>
  <c r="Y124" i="6"/>
  <c r="Y123" i="6"/>
  <c r="Y122" i="6"/>
  <c r="Y121" i="6"/>
  <c r="Y120" i="6"/>
  <c r="Y119" i="6"/>
  <c r="Y118" i="6"/>
  <c r="Y117" i="6"/>
  <c r="Y116" i="6"/>
  <c r="Y115" i="6"/>
  <c r="Y114" i="6"/>
  <c r="Y113" i="6"/>
  <c r="Y112" i="6"/>
  <c r="Y111" i="6"/>
  <c r="Y110" i="6"/>
  <c r="Y109" i="6"/>
  <c r="Y108" i="6"/>
  <c r="Y107" i="6"/>
  <c r="Y106" i="6"/>
  <c r="Y105" i="6"/>
  <c r="Y104" i="6"/>
  <c r="Y103" i="6"/>
  <c r="Y102"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Y16" i="6"/>
  <c r="Y15" i="6"/>
  <c r="Y14" i="6"/>
  <c r="Y13" i="6"/>
  <c r="Y12" i="6"/>
  <c r="Y11" i="6"/>
  <c r="Y10" i="6"/>
  <c r="Y9" i="6"/>
  <c r="Y8" i="6"/>
  <c r="Y7" i="6"/>
  <c r="Y6" i="6"/>
  <c r="Y5" i="6"/>
  <c r="Y4" i="6"/>
  <c r="A103" i="12"/>
  <c r="A102" i="12"/>
  <c r="A101" i="12"/>
  <c r="A100" i="12"/>
  <c r="A99" i="12"/>
  <c r="A98" i="12"/>
  <c r="A97" i="12"/>
  <c r="A96" i="12"/>
  <c r="A95" i="12"/>
  <c r="A94" i="12"/>
  <c r="A93" i="12"/>
  <c r="A92" i="12"/>
  <c r="A91" i="12"/>
  <c r="A90" i="12"/>
  <c r="A89" i="12"/>
  <c r="A88" i="12"/>
  <c r="A87" i="12"/>
  <c r="A86" i="12"/>
  <c r="A85" i="12"/>
  <c r="A84" i="12"/>
  <c r="A83"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Y3" i="6"/>
  <c r="AZ4" i="4"/>
  <c r="AN4" i="4"/>
  <c r="B112" i="7"/>
  <c r="C112" i="7" s="1"/>
  <c r="B111" i="7"/>
  <c r="E111" i="7" s="1"/>
  <c r="B110" i="7"/>
  <c r="C110" i="7" s="1"/>
  <c r="B109" i="7"/>
  <c r="E109" i="7" s="1"/>
  <c r="B108" i="7"/>
  <c r="D108" i="7" s="1"/>
  <c r="B107" i="7"/>
  <c r="C107" i="7" s="1"/>
  <c r="B106" i="7"/>
  <c r="B105" i="7"/>
  <c r="C105" i="7" s="1"/>
  <c r="B104" i="7"/>
  <c r="D104" i="7" s="1"/>
  <c r="B103" i="7"/>
  <c r="C103" i="7" s="1"/>
  <c r="B102" i="7"/>
  <c r="C102" i="7" s="1"/>
  <c r="B101" i="7"/>
  <c r="E101" i="7" s="1"/>
  <c r="B100" i="7"/>
  <c r="D100" i="7" s="1"/>
  <c r="B99" i="7"/>
  <c r="D99" i="7" s="1"/>
  <c r="B98" i="7"/>
  <c r="B97" i="7"/>
  <c r="B96" i="7"/>
  <c r="E96" i="7" s="1"/>
  <c r="B95" i="7"/>
  <c r="D95" i="7" s="1"/>
  <c r="B94" i="7"/>
  <c r="C94" i="7" s="1"/>
  <c r="B93" i="7"/>
  <c r="C93" i="7" s="1"/>
  <c r="B92" i="7"/>
  <c r="E92" i="7" s="1"/>
  <c r="B91" i="7"/>
  <c r="D91" i="7" s="1"/>
  <c r="B90" i="7"/>
  <c r="D90" i="7" s="1"/>
  <c r="B89" i="7"/>
  <c r="D89" i="7" s="1"/>
  <c r="B88" i="7"/>
  <c r="D88" i="7" s="1"/>
  <c r="B87" i="7"/>
  <c r="C87" i="7" s="1"/>
  <c r="B86" i="7"/>
  <c r="B85" i="7"/>
  <c r="E85" i="7" s="1"/>
  <c r="B84" i="7"/>
  <c r="D84" i="7" s="1"/>
  <c r="B83" i="7"/>
  <c r="D83" i="7" s="1"/>
  <c r="B82" i="7"/>
  <c r="B81" i="7"/>
  <c r="E81" i="7" s="1"/>
  <c r="B80" i="7"/>
  <c r="D80" i="7" s="1"/>
  <c r="B79" i="7"/>
  <c r="C79" i="7" s="1"/>
  <c r="B78" i="7"/>
  <c r="D78" i="7" s="1"/>
  <c r="B77" i="7"/>
  <c r="D77" i="7" s="1"/>
  <c r="B76" i="7"/>
  <c r="D76" i="7" s="1"/>
  <c r="B75" i="7"/>
  <c r="D75" i="7" s="1"/>
  <c r="B74" i="7"/>
  <c r="E74" i="7" s="1"/>
  <c r="B73" i="7"/>
  <c r="C73" i="7" s="1"/>
  <c r="B72" i="7"/>
  <c r="E72" i="7" s="1"/>
  <c r="B71" i="7"/>
  <c r="E71" i="7" s="1"/>
  <c r="B70" i="7"/>
  <c r="D70" i="7" s="1"/>
  <c r="B69" i="7"/>
  <c r="E69" i="7" s="1"/>
  <c r="B68" i="7"/>
  <c r="D68" i="7" s="1"/>
  <c r="B67" i="7"/>
  <c r="E67" i="7" s="1"/>
  <c r="B66" i="7"/>
  <c r="B65" i="7"/>
  <c r="B64" i="7"/>
  <c r="E64" i="7" s="1"/>
  <c r="B63" i="7"/>
  <c r="E63" i="7" s="1"/>
  <c r="B62" i="7"/>
  <c r="D62" i="7" s="1"/>
  <c r="B61" i="7"/>
  <c r="C61" i="7" s="1"/>
  <c r="B60" i="7"/>
  <c r="C60" i="7" s="1"/>
  <c r="B59" i="7"/>
  <c r="C59" i="7" s="1"/>
  <c r="B58" i="7"/>
  <c r="B57" i="7"/>
  <c r="E57" i="7" s="1"/>
  <c r="B56" i="7"/>
  <c r="D56" i="7" s="1"/>
  <c r="B55" i="7"/>
  <c r="D55" i="7" s="1"/>
  <c r="B54" i="7"/>
  <c r="E54" i="7" s="1"/>
  <c r="B53" i="7"/>
  <c r="D53" i="7" s="1"/>
  <c r="B52" i="7"/>
  <c r="D52" i="7" s="1"/>
  <c r="B51" i="7"/>
  <c r="C51" i="7" s="1"/>
  <c r="B50" i="7"/>
  <c r="B49" i="7"/>
  <c r="E49" i="7" s="1"/>
  <c r="B48" i="7"/>
  <c r="C48" i="7" s="1"/>
  <c r="B47" i="7"/>
  <c r="D47" i="7" s="1"/>
  <c r="B46" i="7"/>
  <c r="C46" i="7" s="1"/>
  <c r="B45" i="7"/>
  <c r="E45" i="7" s="1"/>
  <c r="B44" i="7"/>
  <c r="E44" i="7" s="1"/>
  <c r="B43" i="7"/>
  <c r="C43" i="7" s="1"/>
  <c r="B42" i="7"/>
  <c r="C42" i="7" s="1"/>
  <c r="B41" i="7"/>
  <c r="C41" i="7" s="1"/>
  <c r="B40" i="7"/>
  <c r="E40" i="7" s="1"/>
  <c r="B39" i="7"/>
  <c r="E39" i="7" s="1"/>
  <c r="B38" i="7"/>
  <c r="E38" i="7" s="1"/>
  <c r="B37" i="7"/>
  <c r="E37" i="7" s="1"/>
  <c r="B36" i="7"/>
  <c r="D36" i="7" s="1"/>
  <c r="B35" i="7"/>
  <c r="E35" i="7" s="1"/>
  <c r="B34" i="7"/>
  <c r="E34" i="7" s="1"/>
  <c r="B33" i="7"/>
  <c r="E33" i="7" s="1"/>
  <c r="B32" i="7"/>
  <c r="C32" i="7" s="1"/>
  <c r="B31" i="7"/>
  <c r="D31" i="7" s="1"/>
  <c r="B30" i="7"/>
  <c r="E30" i="7" s="1"/>
  <c r="B29" i="7"/>
  <c r="C29" i="7" s="1"/>
  <c r="B28" i="7"/>
  <c r="D28" i="7" s="1"/>
  <c r="B27" i="7"/>
  <c r="D27" i="7" s="1"/>
  <c r="B26" i="7"/>
  <c r="C26" i="7" s="1"/>
  <c r="B25" i="7"/>
  <c r="E25" i="7" s="1"/>
  <c r="B24" i="7"/>
  <c r="D24" i="7" s="1"/>
  <c r="B23" i="7"/>
  <c r="D23" i="7" s="1"/>
  <c r="B22" i="7"/>
  <c r="E22" i="7" s="1"/>
  <c r="B21" i="7"/>
  <c r="B20" i="7"/>
  <c r="C20" i="7" s="1"/>
  <c r="B19" i="7"/>
  <c r="C19" i="7" s="1"/>
  <c r="B18" i="7"/>
  <c r="B17" i="7"/>
  <c r="C17" i="7" s="1"/>
  <c r="B16" i="7"/>
  <c r="C16" i="7" s="1"/>
  <c r="B15" i="7"/>
  <c r="C15" i="7" s="1"/>
  <c r="B14" i="7"/>
  <c r="BA1003" i="5"/>
  <c r="BA1002" i="5"/>
  <c r="BA1001" i="5"/>
  <c r="BA1000" i="5"/>
  <c r="BA999" i="5"/>
  <c r="BA998" i="5"/>
  <c r="BA997" i="5"/>
  <c r="BA996" i="5"/>
  <c r="BA995" i="5"/>
  <c r="BA994" i="5"/>
  <c r="BA993" i="5"/>
  <c r="BA992" i="5"/>
  <c r="BA991" i="5"/>
  <c r="BA990" i="5"/>
  <c r="BA989" i="5"/>
  <c r="BA988" i="5"/>
  <c r="BA987" i="5"/>
  <c r="BA986" i="5"/>
  <c r="BA985" i="5"/>
  <c r="BA984" i="5"/>
  <c r="BA983" i="5"/>
  <c r="BA982" i="5"/>
  <c r="BA981" i="5"/>
  <c r="BA980" i="5"/>
  <c r="BA979" i="5"/>
  <c r="BA978" i="5"/>
  <c r="BA977" i="5"/>
  <c r="BA976" i="5"/>
  <c r="BA975" i="5"/>
  <c r="BA974" i="5"/>
  <c r="BA973" i="5"/>
  <c r="BA972" i="5"/>
  <c r="BA971" i="5"/>
  <c r="BA970" i="5"/>
  <c r="BA969" i="5"/>
  <c r="BA968" i="5"/>
  <c r="BA967" i="5"/>
  <c r="BA966" i="5"/>
  <c r="BA965" i="5"/>
  <c r="BA964" i="5"/>
  <c r="BA963" i="5"/>
  <c r="BA962" i="5"/>
  <c r="BA961" i="5"/>
  <c r="BA960" i="5"/>
  <c r="BA959" i="5"/>
  <c r="BA958" i="5"/>
  <c r="BA957" i="5"/>
  <c r="BA956" i="5"/>
  <c r="BA955" i="5"/>
  <c r="BA954" i="5"/>
  <c r="BA953" i="5"/>
  <c r="BA952" i="5"/>
  <c r="BA951" i="5"/>
  <c r="BA950" i="5"/>
  <c r="BA949" i="5"/>
  <c r="BA948" i="5"/>
  <c r="BA947" i="5"/>
  <c r="BA946" i="5"/>
  <c r="BA945" i="5"/>
  <c r="BA944" i="5"/>
  <c r="BA943" i="5"/>
  <c r="BA942" i="5"/>
  <c r="BA941" i="5"/>
  <c r="BA940" i="5"/>
  <c r="BA939" i="5"/>
  <c r="BA938" i="5"/>
  <c r="BA937" i="5"/>
  <c r="BA936" i="5"/>
  <c r="BA935" i="5"/>
  <c r="BA934" i="5"/>
  <c r="BA933" i="5"/>
  <c r="BA932" i="5"/>
  <c r="BA931" i="5"/>
  <c r="BA930" i="5"/>
  <c r="BA929" i="5"/>
  <c r="BA928" i="5"/>
  <c r="BA927" i="5"/>
  <c r="BA926" i="5"/>
  <c r="BA925" i="5"/>
  <c r="BA924" i="5"/>
  <c r="BA923" i="5"/>
  <c r="BA922" i="5"/>
  <c r="BA921" i="5"/>
  <c r="BA920" i="5"/>
  <c r="BA919" i="5"/>
  <c r="BA918" i="5"/>
  <c r="BA917" i="5"/>
  <c r="BA916" i="5"/>
  <c r="BA915" i="5"/>
  <c r="BA914" i="5"/>
  <c r="BA913" i="5"/>
  <c r="BA912" i="5"/>
  <c r="BA911" i="5"/>
  <c r="BA910" i="5"/>
  <c r="BA909" i="5"/>
  <c r="BA908" i="5"/>
  <c r="BA907" i="5"/>
  <c r="BA906" i="5"/>
  <c r="BA905" i="5"/>
  <c r="BA904" i="5"/>
  <c r="BA903" i="5"/>
  <c r="BA902" i="5"/>
  <c r="BA901" i="5"/>
  <c r="BA900" i="5"/>
  <c r="BA899" i="5"/>
  <c r="BA898" i="5"/>
  <c r="BA897" i="5"/>
  <c r="BA896" i="5"/>
  <c r="BA895" i="5"/>
  <c r="BA894" i="5"/>
  <c r="BA893" i="5"/>
  <c r="BA892" i="5"/>
  <c r="BA891" i="5"/>
  <c r="BA890" i="5"/>
  <c r="BA889" i="5"/>
  <c r="BA888" i="5"/>
  <c r="BA887" i="5"/>
  <c r="BA886" i="5"/>
  <c r="BA885" i="5"/>
  <c r="BA884" i="5"/>
  <c r="BA883" i="5"/>
  <c r="BA882" i="5"/>
  <c r="BA881" i="5"/>
  <c r="BA880" i="5"/>
  <c r="BA879" i="5"/>
  <c r="BA878" i="5"/>
  <c r="BA877" i="5"/>
  <c r="BA876" i="5"/>
  <c r="BA875" i="5"/>
  <c r="BA874" i="5"/>
  <c r="BA873" i="5"/>
  <c r="BA872" i="5"/>
  <c r="BA871" i="5"/>
  <c r="BA870" i="5"/>
  <c r="BA869" i="5"/>
  <c r="BA868" i="5"/>
  <c r="BA867" i="5"/>
  <c r="BA866" i="5"/>
  <c r="BA865" i="5"/>
  <c r="BA864" i="5"/>
  <c r="BA863" i="5"/>
  <c r="BA862" i="5"/>
  <c r="BA861" i="5"/>
  <c r="BA860" i="5"/>
  <c r="BA859" i="5"/>
  <c r="BA858" i="5"/>
  <c r="BA857" i="5"/>
  <c r="BA856" i="5"/>
  <c r="BA855" i="5"/>
  <c r="BA854" i="5"/>
  <c r="BA853" i="5"/>
  <c r="BA852" i="5"/>
  <c r="BA851" i="5"/>
  <c r="BA850" i="5"/>
  <c r="BA849" i="5"/>
  <c r="BA848" i="5"/>
  <c r="BA847" i="5"/>
  <c r="BA846" i="5"/>
  <c r="BA845" i="5"/>
  <c r="BA844" i="5"/>
  <c r="BA843" i="5"/>
  <c r="BA842" i="5"/>
  <c r="BA841" i="5"/>
  <c r="BA840" i="5"/>
  <c r="BA839" i="5"/>
  <c r="BA838" i="5"/>
  <c r="BA837" i="5"/>
  <c r="BA836" i="5"/>
  <c r="BA835" i="5"/>
  <c r="BA834" i="5"/>
  <c r="BA833" i="5"/>
  <c r="BA832" i="5"/>
  <c r="BA831" i="5"/>
  <c r="BA830" i="5"/>
  <c r="BA829" i="5"/>
  <c r="BA828" i="5"/>
  <c r="BA827" i="5"/>
  <c r="BA826" i="5"/>
  <c r="BA825" i="5"/>
  <c r="BA824" i="5"/>
  <c r="BA823" i="5"/>
  <c r="BA822" i="5"/>
  <c r="BA821" i="5"/>
  <c r="BA820" i="5"/>
  <c r="BA819" i="5"/>
  <c r="BA818" i="5"/>
  <c r="BA817" i="5"/>
  <c r="BA816" i="5"/>
  <c r="BA815" i="5"/>
  <c r="BA814" i="5"/>
  <c r="BA813" i="5"/>
  <c r="BA812" i="5"/>
  <c r="BA811" i="5"/>
  <c r="BA810" i="5"/>
  <c r="BA809" i="5"/>
  <c r="BA808" i="5"/>
  <c r="BA807" i="5"/>
  <c r="BA806" i="5"/>
  <c r="BA805" i="5"/>
  <c r="BA804" i="5"/>
  <c r="BA803" i="5"/>
  <c r="BA802" i="5"/>
  <c r="BA801" i="5"/>
  <c r="BA800" i="5"/>
  <c r="BA799" i="5"/>
  <c r="BA798" i="5"/>
  <c r="BA797" i="5"/>
  <c r="BA796" i="5"/>
  <c r="BA795" i="5"/>
  <c r="BA794" i="5"/>
  <c r="BA793" i="5"/>
  <c r="BA792" i="5"/>
  <c r="BA791" i="5"/>
  <c r="BA790" i="5"/>
  <c r="BA789" i="5"/>
  <c r="BA788" i="5"/>
  <c r="BA787" i="5"/>
  <c r="BA786" i="5"/>
  <c r="BA785" i="5"/>
  <c r="BA784" i="5"/>
  <c r="BA783" i="5"/>
  <c r="BA782" i="5"/>
  <c r="BA781" i="5"/>
  <c r="BA780" i="5"/>
  <c r="BA779" i="5"/>
  <c r="BA778" i="5"/>
  <c r="BA777" i="5"/>
  <c r="BA776" i="5"/>
  <c r="BA775" i="5"/>
  <c r="BA774" i="5"/>
  <c r="BA773" i="5"/>
  <c r="BA772" i="5"/>
  <c r="BA771" i="5"/>
  <c r="BA770" i="5"/>
  <c r="BA769" i="5"/>
  <c r="BA768" i="5"/>
  <c r="BA767" i="5"/>
  <c r="BA766" i="5"/>
  <c r="BA765" i="5"/>
  <c r="BA764" i="5"/>
  <c r="BA763" i="5"/>
  <c r="BA762" i="5"/>
  <c r="BA761" i="5"/>
  <c r="BA760" i="5"/>
  <c r="BA759" i="5"/>
  <c r="BA758" i="5"/>
  <c r="BA757" i="5"/>
  <c r="BA756" i="5"/>
  <c r="BA755" i="5"/>
  <c r="BA754" i="5"/>
  <c r="BA753" i="5"/>
  <c r="BA752" i="5"/>
  <c r="BA751" i="5"/>
  <c r="BA750" i="5"/>
  <c r="BA749" i="5"/>
  <c r="BA748" i="5"/>
  <c r="BA747" i="5"/>
  <c r="BA746" i="5"/>
  <c r="BA745" i="5"/>
  <c r="BA744" i="5"/>
  <c r="BA743" i="5"/>
  <c r="BA742" i="5"/>
  <c r="BA741" i="5"/>
  <c r="BA740" i="5"/>
  <c r="BA739" i="5"/>
  <c r="BA738" i="5"/>
  <c r="BA737" i="5"/>
  <c r="BA736" i="5"/>
  <c r="BA735" i="5"/>
  <c r="BA734" i="5"/>
  <c r="BA733" i="5"/>
  <c r="BA732" i="5"/>
  <c r="BA731" i="5"/>
  <c r="BA730" i="5"/>
  <c r="BA729" i="5"/>
  <c r="BA728" i="5"/>
  <c r="BA727" i="5"/>
  <c r="BA726" i="5"/>
  <c r="BA725" i="5"/>
  <c r="BA724" i="5"/>
  <c r="BA723" i="5"/>
  <c r="BA722" i="5"/>
  <c r="BA721" i="5"/>
  <c r="BA720" i="5"/>
  <c r="BA719" i="5"/>
  <c r="BA718" i="5"/>
  <c r="BA717" i="5"/>
  <c r="BA716" i="5"/>
  <c r="BA715" i="5"/>
  <c r="BA714" i="5"/>
  <c r="BA713" i="5"/>
  <c r="BA712" i="5"/>
  <c r="BA711" i="5"/>
  <c r="BA710" i="5"/>
  <c r="BA709" i="5"/>
  <c r="BA708" i="5"/>
  <c r="BA707" i="5"/>
  <c r="BA706" i="5"/>
  <c r="BA705" i="5"/>
  <c r="BA704" i="5"/>
  <c r="BA703" i="5"/>
  <c r="BA702" i="5"/>
  <c r="BA701" i="5"/>
  <c r="BA700" i="5"/>
  <c r="BA699" i="5"/>
  <c r="BA698" i="5"/>
  <c r="BA697" i="5"/>
  <c r="BA696" i="5"/>
  <c r="BA695" i="5"/>
  <c r="BA694" i="5"/>
  <c r="BA693" i="5"/>
  <c r="BA692" i="5"/>
  <c r="BA691" i="5"/>
  <c r="BA690" i="5"/>
  <c r="BA689" i="5"/>
  <c r="BA688" i="5"/>
  <c r="BA687" i="5"/>
  <c r="BA686" i="5"/>
  <c r="BA685" i="5"/>
  <c r="BA684" i="5"/>
  <c r="BA683" i="5"/>
  <c r="BA682" i="5"/>
  <c r="BA681" i="5"/>
  <c r="BA680" i="5"/>
  <c r="BA679" i="5"/>
  <c r="BA678" i="5"/>
  <c r="BA677" i="5"/>
  <c r="BA676" i="5"/>
  <c r="BA675" i="5"/>
  <c r="BA674" i="5"/>
  <c r="BA673" i="5"/>
  <c r="BA672" i="5"/>
  <c r="BA671" i="5"/>
  <c r="BA670" i="5"/>
  <c r="BA669" i="5"/>
  <c r="BA668" i="5"/>
  <c r="BA667" i="5"/>
  <c r="BA666" i="5"/>
  <c r="BA665" i="5"/>
  <c r="BA664" i="5"/>
  <c r="BA663" i="5"/>
  <c r="BA662" i="5"/>
  <c r="BA661" i="5"/>
  <c r="BA660" i="5"/>
  <c r="BA659" i="5"/>
  <c r="BA658" i="5"/>
  <c r="BA657" i="5"/>
  <c r="BA656" i="5"/>
  <c r="BA655" i="5"/>
  <c r="BA654" i="5"/>
  <c r="BA653" i="5"/>
  <c r="BA652" i="5"/>
  <c r="BA651" i="5"/>
  <c r="BA650" i="5"/>
  <c r="BA649" i="5"/>
  <c r="BA648" i="5"/>
  <c r="BA647" i="5"/>
  <c r="BA646" i="5"/>
  <c r="BA645" i="5"/>
  <c r="BA644" i="5"/>
  <c r="BA643" i="5"/>
  <c r="BA642" i="5"/>
  <c r="BA641" i="5"/>
  <c r="BA640" i="5"/>
  <c r="BA639" i="5"/>
  <c r="BA638" i="5"/>
  <c r="BA637" i="5"/>
  <c r="BA636" i="5"/>
  <c r="BA635" i="5"/>
  <c r="BA634" i="5"/>
  <c r="BA633" i="5"/>
  <c r="BA632" i="5"/>
  <c r="BA631" i="5"/>
  <c r="BA630" i="5"/>
  <c r="BA629" i="5"/>
  <c r="BA628" i="5"/>
  <c r="BA627" i="5"/>
  <c r="BA626" i="5"/>
  <c r="BA625" i="5"/>
  <c r="BA624" i="5"/>
  <c r="BA623" i="5"/>
  <c r="BA622" i="5"/>
  <c r="BA621" i="5"/>
  <c r="BA620" i="5"/>
  <c r="BA619" i="5"/>
  <c r="BA618" i="5"/>
  <c r="BA617" i="5"/>
  <c r="BA616" i="5"/>
  <c r="BA615" i="5"/>
  <c r="BA614" i="5"/>
  <c r="BA613" i="5"/>
  <c r="BA612" i="5"/>
  <c r="BA611" i="5"/>
  <c r="BA610" i="5"/>
  <c r="BA609" i="5"/>
  <c r="BA608" i="5"/>
  <c r="BA607" i="5"/>
  <c r="BA606" i="5"/>
  <c r="BA605" i="5"/>
  <c r="BA604" i="5"/>
  <c r="BA603" i="5"/>
  <c r="BA602" i="5"/>
  <c r="BA601" i="5"/>
  <c r="BA600" i="5"/>
  <c r="BA599" i="5"/>
  <c r="BA598" i="5"/>
  <c r="BA597" i="5"/>
  <c r="BA596" i="5"/>
  <c r="BA595" i="5"/>
  <c r="BA594" i="5"/>
  <c r="BA593" i="5"/>
  <c r="BA592" i="5"/>
  <c r="BA591" i="5"/>
  <c r="BA590" i="5"/>
  <c r="BA589" i="5"/>
  <c r="BA588" i="5"/>
  <c r="BA587" i="5"/>
  <c r="BA586" i="5"/>
  <c r="BA585" i="5"/>
  <c r="BA584" i="5"/>
  <c r="BA583" i="5"/>
  <c r="BA582" i="5"/>
  <c r="BA581" i="5"/>
  <c r="BA580" i="5"/>
  <c r="BA579" i="5"/>
  <c r="BA578" i="5"/>
  <c r="BA577" i="5"/>
  <c r="BA576" i="5"/>
  <c r="BA575" i="5"/>
  <c r="BA574" i="5"/>
  <c r="BA573" i="5"/>
  <c r="BA572" i="5"/>
  <c r="BA571" i="5"/>
  <c r="BA570" i="5"/>
  <c r="BA569" i="5"/>
  <c r="BA568" i="5"/>
  <c r="BA567" i="5"/>
  <c r="BA566" i="5"/>
  <c r="BA565" i="5"/>
  <c r="BA564" i="5"/>
  <c r="BA563" i="5"/>
  <c r="BA562" i="5"/>
  <c r="BA561" i="5"/>
  <c r="BA560" i="5"/>
  <c r="BA559" i="5"/>
  <c r="BA558" i="5"/>
  <c r="BA557" i="5"/>
  <c r="BA556" i="5"/>
  <c r="BA555" i="5"/>
  <c r="BA554" i="5"/>
  <c r="BA553" i="5"/>
  <c r="BA552" i="5"/>
  <c r="BA551" i="5"/>
  <c r="BA550" i="5"/>
  <c r="BA549" i="5"/>
  <c r="BA548" i="5"/>
  <c r="BA547" i="5"/>
  <c r="BA546" i="5"/>
  <c r="BA545" i="5"/>
  <c r="BA544" i="5"/>
  <c r="BA543" i="5"/>
  <c r="BA542" i="5"/>
  <c r="BA541" i="5"/>
  <c r="BA540" i="5"/>
  <c r="BA539" i="5"/>
  <c r="BA538" i="5"/>
  <c r="BA537" i="5"/>
  <c r="BA536" i="5"/>
  <c r="BA535" i="5"/>
  <c r="BA534" i="5"/>
  <c r="BA533" i="5"/>
  <c r="BA532" i="5"/>
  <c r="BA531" i="5"/>
  <c r="BA530" i="5"/>
  <c r="BA529" i="5"/>
  <c r="BA528" i="5"/>
  <c r="BA527" i="5"/>
  <c r="BA526" i="5"/>
  <c r="BA525" i="5"/>
  <c r="BA524" i="5"/>
  <c r="BA523" i="5"/>
  <c r="BA522" i="5"/>
  <c r="BA521" i="5"/>
  <c r="BA520" i="5"/>
  <c r="BA519" i="5"/>
  <c r="BA518" i="5"/>
  <c r="BA517" i="5"/>
  <c r="BA516" i="5"/>
  <c r="BA515" i="5"/>
  <c r="BA514" i="5"/>
  <c r="BA513" i="5"/>
  <c r="BA512" i="5"/>
  <c r="BA511" i="5"/>
  <c r="BA510" i="5"/>
  <c r="BA509" i="5"/>
  <c r="BA508" i="5"/>
  <c r="BA507" i="5"/>
  <c r="BA506" i="5"/>
  <c r="BA505" i="5"/>
  <c r="BA504" i="5"/>
  <c r="BA503" i="5"/>
  <c r="BA502" i="5"/>
  <c r="BA501" i="5"/>
  <c r="BA500" i="5"/>
  <c r="BA499" i="5"/>
  <c r="BA498" i="5"/>
  <c r="BA497" i="5"/>
  <c r="BA496" i="5"/>
  <c r="BA495" i="5"/>
  <c r="BA494" i="5"/>
  <c r="BA493" i="5"/>
  <c r="BA492" i="5"/>
  <c r="BA491" i="5"/>
  <c r="BA490" i="5"/>
  <c r="BA489" i="5"/>
  <c r="BA488" i="5"/>
  <c r="BA487" i="5"/>
  <c r="BA486" i="5"/>
  <c r="BA485" i="5"/>
  <c r="BA484" i="5"/>
  <c r="BA483" i="5"/>
  <c r="BA482" i="5"/>
  <c r="BA481" i="5"/>
  <c r="BA480" i="5"/>
  <c r="BA479" i="5"/>
  <c r="BA478" i="5"/>
  <c r="BA477" i="5"/>
  <c r="BA476" i="5"/>
  <c r="BA475" i="5"/>
  <c r="BA474" i="5"/>
  <c r="BA473" i="5"/>
  <c r="BA472" i="5"/>
  <c r="BA471" i="5"/>
  <c r="BA470" i="5"/>
  <c r="BA469" i="5"/>
  <c r="BA468" i="5"/>
  <c r="BA467" i="5"/>
  <c r="BA466" i="5"/>
  <c r="BA465" i="5"/>
  <c r="BA464" i="5"/>
  <c r="BA463" i="5"/>
  <c r="BA462" i="5"/>
  <c r="BA461" i="5"/>
  <c r="BA460" i="5"/>
  <c r="BA459" i="5"/>
  <c r="BA458" i="5"/>
  <c r="BA457" i="5"/>
  <c r="BA456" i="5"/>
  <c r="BA455" i="5"/>
  <c r="BA454" i="5"/>
  <c r="BA453" i="5"/>
  <c r="BA452" i="5"/>
  <c r="BA451" i="5"/>
  <c r="BA450" i="5"/>
  <c r="BA449" i="5"/>
  <c r="BA448" i="5"/>
  <c r="BA447" i="5"/>
  <c r="BA446" i="5"/>
  <c r="BA445" i="5"/>
  <c r="BA444" i="5"/>
  <c r="BA443" i="5"/>
  <c r="BA442" i="5"/>
  <c r="BA441" i="5"/>
  <c r="BA440" i="5"/>
  <c r="BA439" i="5"/>
  <c r="BA438" i="5"/>
  <c r="BA437" i="5"/>
  <c r="BA436" i="5"/>
  <c r="BA435" i="5"/>
  <c r="BA434" i="5"/>
  <c r="BA433" i="5"/>
  <c r="BA432" i="5"/>
  <c r="BA431" i="5"/>
  <c r="BA430" i="5"/>
  <c r="BA429" i="5"/>
  <c r="BA428" i="5"/>
  <c r="BA427" i="5"/>
  <c r="BA426" i="5"/>
  <c r="BA425" i="5"/>
  <c r="BA424" i="5"/>
  <c r="BA423" i="5"/>
  <c r="BA422" i="5"/>
  <c r="BA421" i="5"/>
  <c r="BA420" i="5"/>
  <c r="BA419" i="5"/>
  <c r="BA418" i="5"/>
  <c r="BA417" i="5"/>
  <c r="BA416" i="5"/>
  <c r="BA415" i="5"/>
  <c r="BA414" i="5"/>
  <c r="BA413" i="5"/>
  <c r="BA412" i="5"/>
  <c r="BA411" i="5"/>
  <c r="BA410" i="5"/>
  <c r="BA409" i="5"/>
  <c r="BA408" i="5"/>
  <c r="BA407" i="5"/>
  <c r="BA406" i="5"/>
  <c r="BA405" i="5"/>
  <c r="BA404" i="5"/>
  <c r="BA403" i="5"/>
  <c r="BA402" i="5"/>
  <c r="BA401" i="5"/>
  <c r="BA400" i="5"/>
  <c r="BA399" i="5"/>
  <c r="BA398" i="5"/>
  <c r="BA397" i="5"/>
  <c r="BA396" i="5"/>
  <c r="BA395" i="5"/>
  <c r="BA394" i="5"/>
  <c r="BA393" i="5"/>
  <c r="BA392" i="5"/>
  <c r="BA391" i="5"/>
  <c r="BA390" i="5"/>
  <c r="BA389" i="5"/>
  <c r="BA388" i="5"/>
  <c r="BA387" i="5"/>
  <c r="BA386" i="5"/>
  <c r="BA385" i="5"/>
  <c r="BA384" i="5"/>
  <c r="BA383" i="5"/>
  <c r="BA382" i="5"/>
  <c r="BA381" i="5"/>
  <c r="BA380" i="5"/>
  <c r="BA379" i="5"/>
  <c r="BA378" i="5"/>
  <c r="BA377" i="5"/>
  <c r="BA376" i="5"/>
  <c r="BA375" i="5"/>
  <c r="BA374" i="5"/>
  <c r="BA373" i="5"/>
  <c r="BA372" i="5"/>
  <c r="BA371" i="5"/>
  <c r="BA370" i="5"/>
  <c r="BA369" i="5"/>
  <c r="BA368" i="5"/>
  <c r="BA367" i="5"/>
  <c r="BA366" i="5"/>
  <c r="BA365" i="5"/>
  <c r="BA364" i="5"/>
  <c r="BA363" i="5"/>
  <c r="BA362" i="5"/>
  <c r="BA361" i="5"/>
  <c r="BA360" i="5"/>
  <c r="BA359" i="5"/>
  <c r="BA358" i="5"/>
  <c r="BA357" i="5"/>
  <c r="BA356" i="5"/>
  <c r="BA355" i="5"/>
  <c r="BA354" i="5"/>
  <c r="BA353" i="5"/>
  <c r="BA352" i="5"/>
  <c r="BA351" i="5"/>
  <c r="BA350" i="5"/>
  <c r="BA349" i="5"/>
  <c r="BA348" i="5"/>
  <c r="BA347" i="5"/>
  <c r="BA346" i="5"/>
  <c r="BA345" i="5"/>
  <c r="BA344" i="5"/>
  <c r="BA343" i="5"/>
  <c r="BA342" i="5"/>
  <c r="BA341" i="5"/>
  <c r="BA340" i="5"/>
  <c r="BA339" i="5"/>
  <c r="BA338" i="5"/>
  <c r="BA337" i="5"/>
  <c r="BA336" i="5"/>
  <c r="BA335" i="5"/>
  <c r="BA334" i="5"/>
  <c r="BA333" i="5"/>
  <c r="BA332" i="5"/>
  <c r="BA331" i="5"/>
  <c r="BA330" i="5"/>
  <c r="BA329" i="5"/>
  <c r="BA328" i="5"/>
  <c r="BA327" i="5"/>
  <c r="BA326" i="5"/>
  <c r="BA325" i="5"/>
  <c r="BA324" i="5"/>
  <c r="BA323" i="5"/>
  <c r="BA322" i="5"/>
  <c r="BA321" i="5"/>
  <c r="BA320" i="5"/>
  <c r="BA319" i="5"/>
  <c r="BA318" i="5"/>
  <c r="BA317" i="5"/>
  <c r="BA316" i="5"/>
  <c r="BA315" i="5"/>
  <c r="BA314" i="5"/>
  <c r="BA313" i="5"/>
  <c r="BA312" i="5"/>
  <c r="BA311" i="5"/>
  <c r="BA310" i="5"/>
  <c r="BA309" i="5"/>
  <c r="BA308" i="5"/>
  <c r="BA307" i="5"/>
  <c r="BA306" i="5"/>
  <c r="BA305" i="5"/>
  <c r="BA304" i="5"/>
  <c r="BA303" i="5"/>
  <c r="BA302" i="5"/>
  <c r="BA301" i="5"/>
  <c r="BA300" i="5"/>
  <c r="BA299" i="5"/>
  <c r="BA298" i="5"/>
  <c r="BA297" i="5"/>
  <c r="BA296" i="5"/>
  <c r="BA295" i="5"/>
  <c r="BA294" i="5"/>
  <c r="BA293" i="5"/>
  <c r="BA292" i="5"/>
  <c r="BA291" i="5"/>
  <c r="BA290" i="5"/>
  <c r="BA289" i="5"/>
  <c r="BA288" i="5"/>
  <c r="BA287" i="5"/>
  <c r="BA286" i="5"/>
  <c r="BA285" i="5"/>
  <c r="BA284" i="5"/>
  <c r="BA283" i="5"/>
  <c r="BA282" i="5"/>
  <c r="BA281" i="5"/>
  <c r="BA280" i="5"/>
  <c r="BA279" i="5"/>
  <c r="BA278" i="5"/>
  <c r="BA277" i="5"/>
  <c r="BA276" i="5"/>
  <c r="BA275" i="5"/>
  <c r="BA274" i="5"/>
  <c r="BA273" i="5"/>
  <c r="BA272" i="5"/>
  <c r="BA271" i="5"/>
  <c r="BA270" i="5"/>
  <c r="BA269" i="5"/>
  <c r="BA268" i="5"/>
  <c r="BA267" i="5"/>
  <c r="BA266" i="5"/>
  <c r="BA265" i="5"/>
  <c r="BA264" i="5"/>
  <c r="BA263" i="5"/>
  <c r="BA262" i="5"/>
  <c r="BA261" i="5"/>
  <c r="BA260" i="5"/>
  <c r="BA259" i="5"/>
  <c r="BA258" i="5"/>
  <c r="BA257" i="5"/>
  <c r="BA256" i="5"/>
  <c r="BA255" i="5"/>
  <c r="BA254" i="5"/>
  <c r="BA253" i="5"/>
  <c r="BA252" i="5"/>
  <c r="BA251" i="5"/>
  <c r="BA250" i="5"/>
  <c r="BA249" i="5"/>
  <c r="BA248" i="5"/>
  <c r="BA247" i="5"/>
  <c r="BA246" i="5"/>
  <c r="BA245" i="5"/>
  <c r="BA244" i="5"/>
  <c r="BA243" i="5"/>
  <c r="BA242" i="5"/>
  <c r="BA241" i="5"/>
  <c r="BA240" i="5"/>
  <c r="BA239" i="5"/>
  <c r="BA238" i="5"/>
  <c r="BA237" i="5"/>
  <c r="BA236" i="5"/>
  <c r="BA235" i="5"/>
  <c r="BA234" i="5"/>
  <c r="BA233" i="5"/>
  <c r="BA232" i="5"/>
  <c r="BA231" i="5"/>
  <c r="BA230" i="5"/>
  <c r="BA229" i="5"/>
  <c r="BA228" i="5"/>
  <c r="BA227" i="5"/>
  <c r="BA226" i="5"/>
  <c r="BA225" i="5"/>
  <c r="BA224" i="5"/>
  <c r="BA223" i="5"/>
  <c r="BA222" i="5"/>
  <c r="BA221" i="5"/>
  <c r="BA220" i="5"/>
  <c r="BA219" i="5"/>
  <c r="BA218" i="5"/>
  <c r="BA217" i="5"/>
  <c r="BA216" i="5"/>
  <c r="BA215" i="5"/>
  <c r="BA214" i="5"/>
  <c r="BA213" i="5"/>
  <c r="BA212" i="5"/>
  <c r="BA211" i="5"/>
  <c r="BA210" i="5"/>
  <c r="BA209" i="5"/>
  <c r="BA208" i="5"/>
  <c r="BA207" i="5"/>
  <c r="BA206" i="5"/>
  <c r="BA205" i="5"/>
  <c r="BA204" i="5"/>
  <c r="BA203" i="5"/>
  <c r="BA202" i="5"/>
  <c r="BA201" i="5"/>
  <c r="BA200" i="5"/>
  <c r="BA199" i="5"/>
  <c r="BA198" i="5"/>
  <c r="BA197" i="5"/>
  <c r="BA196" i="5"/>
  <c r="BA195" i="5"/>
  <c r="BA194" i="5"/>
  <c r="BA193" i="5"/>
  <c r="BA192" i="5"/>
  <c r="BA191" i="5"/>
  <c r="BA190" i="5"/>
  <c r="BA189" i="5"/>
  <c r="BA188" i="5"/>
  <c r="BA187" i="5"/>
  <c r="BA186" i="5"/>
  <c r="BA185" i="5"/>
  <c r="BA184" i="5"/>
  <c r="BA183" i="5"/>
  <c r="BA182" i="5"/>
  <c r="BA181" i="5"/>
  <c r="BA180" i="5"/>
  <c r="BA179" i="5"/>
  <c r="BA178" i="5"/>
  <c r="BA177" i="5"/>
  <c r="BA176" i="5"/>
  <c r="BA175" i="5"/>
  <c r="BA174" i="5"/>
  <c r="BA173" i="5"/>
  <c r="BA172" i="5"/>
  <c r="BA171" i="5"/>
  <c r="BA170" i="5"/>
  <c r="BA169" i="5"/>
  <c r="BA168" i="5"/>
  <c r="BA167" i="5"/>
  <c r="BA166" i="5"/>
  <c r="BA165" i="5"/>
  <c r="BA164" i="5"/>
  <c r="BA163" i="5"/>
  <c r="BA162" i="5"/>
  <c r="BA161" i="5"/>
  <c r="BA160" i="5"/>
  <c r="BA159" i="5"/>
  <c r="BA158" i="5"/>
  <c r="BA157" i="5"/>
  <c r="BA156" i="5"/>
  <c r="BA155" i="5"/>
  <c r="BA154" i="5"/>
  <c r="BA153" i="5"/>
  <c r="BA152" i="5"/>
  <c r="BA151" i="5"/>
  <c r="BA150" i="5"/>
  <c r="BA149" i="5"/>
  <c r="BA148" i="5"/>
  <c r="BA147" i="5"/>
  <c r="BA146" i="5"/>
  <c r="BA145" i="5"/>
  <c r="BA144" i="5"/>
  <c r="BA143" i="5"/>
  <c r="BA142" i="5"/>
  <c r="BA141" i="5"/>
  <c r="BA140" i="5"/>
  <c r="BA139" i="5"/>
  <c r="BA138" i="5"/>
  <c r="BA137" i="5"/>
  <c r="BA136" i="5"/>
  <c r="BA135" i="5"/>
  <c r="BA134" i="5"/>
  <c r="BA133" i="5"/>
  <c r="BA132" i="5"/>
  <c r="BA131" i="5"/>
  <c r="BA130" i="5"/>
  <c r="BA129" i="5"/>
  <c r="BA128" i="5"/>
  <c r="BA127" i="5"/>
  <c r="BA126" i="5"/>
  <c r="BA125" i="5"/>
  <c r="BA124" i="5"/>
  <c r="BA123" i="5"/>
  <c r="BA122" i="5"/>
  <c r="BA121" i="5"/>
  <c r="BA120" i="5"/>
  <c r="BA119" i="5"/>
  <c r="BA118" i="5"/>
  <c r="BA117" i="5"/>
  <c r="BA116" i="5"/>
  <c r="BA115" i="5"/>
  <c r="BA114" i="5"/>
  <c r="BA113" i="5"/>
  <c r="BA112" i="5"/>
  <c r="BA111" i="5"/>
  <c r="BA110" i="5"/>
  <c r="BA109" i="5"/>
  <c r="BA108" i="5"/>
  <c r="BA107" i="5"/>
  <c r="BA106" i="5"/>
  <c r="BA105" i="5"/>
  <c r="BA104" i="5"/>
  <c r="BA103" i="5"/>
  <c r="BA102" i="5"/>
  <c r="BA101" i="5"/>
  <c r="BA100" i="5"/>
  <c r="BA99" i="5"/>
  <c r="BA98" i="5"/>
  <c r="BA97" i="5"/>
  <c r="BA96" i="5"/>
  <c r="BA95" i="5"/>
  <c r="BA94" i="5"/>
  <c r="BA93" i="5"/>
  <c r="BA92" i="5"/>
  <c r="BA91" i="5"/>
  <c r="BA90" i="5"/>
  <c r="BA89" i="5"/>
  <c r="BA88" i="5"/>
  <c r="BA87" i="5"/>
  <c r="BA86" i="5"/>
  <c r="BA85" i="5"/>
  <c r="BA84" i="5"/>
  <c r="BA83" i="5"/>
  <c r="BA82" i="5"/>
  <c r="BA81" i="5"/>
  <c r="BA80" i="5"/>
  <c r="BA79" i="5"/>
  <c r="BA78" i="5"/>
  <c r="BA77" i="5"/>
  <c r="BA76" i="5"/>
  <c r="BA75" i="5"/>
  <c r="BA74" i="5"/>
  <c r="BA73" i="5"/>
  <c r="BA72" i="5"/>
  <c r="BA71" i="5"/>
  <c r="BA70" i="5"/>
  <c r="BA69" i="5"/>
  <c r="BA68" i="5"/>
  <c r="BA67" i="5"/>
  <c r="BA66" i="5"/>
  <c r="BA65" i="5"/>
  <c r="BA64" i="5"/>
  <c r="BA63" i="5"/>
  <c r="BA62" i="5"/>
  <c r="BA61" i="5"/>
  <c r="BA60" i="5"/>
  <c r="BA59" i="5"/>
  <c r="BA58" i="5"/>
  <c r="BA57" i="5"/>
  <c r="BA56" i="5"/>
  <c r="BA55" i="5"/>
  <c r="BA54" i="5"/>
  <c r="BA53" i="5"/>
  <c r="BA52" i="5"/>
  <c r="BA51" i="5"/>
  <c r="BA50" i="5"/>
  <c r="BA49" i="5"/>
  <c r="BA48" i="5"/>
  <c r="BA47" i="5"/>
  <c r="BA46" i="5"/>
  <c r="BA45" i="5"/>
  <c r="BA44" i="5"/>
  <c r="BA43" i="5"/>
  <c r="BA42" i="5"/>
  <c r="BA41" i="5"/>
  <c r="BA40" i="5"/>
  <c r="BA39" i="5"/>
  <c r="BA38" i="5"/>
  <c r="BA37" i="5"/>
  <c r="BA36" i="5"/>
  <c r="BA35" i="5"/>
  <c r="BA34" i="5"/>
  <c r="BA33" i="5"/>
  <c r="BA32" i="5"/>
  <c r="BA31" i="5"/>
  <c r="BA30" i="5"/>
  <c r="BA29" i="5"/>
  <c r="BA28" i="5"/>
  <c r="BA27" i="5"/>
  <c r="BA26" i="5"/>
  <c r="BA25" i="5"/>
  <c r="BA24" i="5"/>
  <c r="BA23" i="5"/>
  <c r="BA22" i="5"/>
  <c r="BA21" i="5"/>
  <c r="BA20" i="5"/>
  <c r="BA19" i="5"/>
  <c r="BA18" i="5"/>
  <c r="BA17" i="5"/>
  <c r="BA16" i="5"/>
  <c r="BA15" i="5"/>
  <c r="BA14" i="5"/>
  <c r="BA13" i="5"/>
  <c r="BA12" i="5"/>
  <c r="BA11" i="5"/>
  <c r="BA10" i="5"/>
  <c r="BA9" i="5"/>
  <c r="BA8" i="5"/>
  <c r="BA7" i="5"/>
  <c r="BA6" i="5"/>
  <c r="BA5" i="5"/>
  <c r="D1003" i="5"/>
  <c r="D1002" i="5"/>
  <c r="D1001" i="5"/>
  <c r="D1000" i="5"/>
  <c r="D999" i="5"/>
  <c r="D998" i="5"/>
  <c r="D997" i="5"/>
  <c r="D996" i="5"/>
  <c r="D995" i="5"/>
  <c r="D994" i="5"/>
  <c r="D993" i="5"/>
  <c r="D992" i="5"/>
  <c r="D991" i="5"/>
  <c r="D990" i="5"/>
  <c r="D989" i="5"/>
  <c r="D988" i="5"/>
  <c r="D987" i="5"/>
  <c r="D986" i="5"/>
  <c r="D985" i="5"/>
  <c r="D984" i="5"/>
  <c r="D983" i="5"/>
  <c r="D982" i="5"/>
  <c r="D981" i="5"/>
  <c r="D980" i="5"/>
  <c r="D979" i="5"/>
  <c r="D978" i="5"/>
  <c r="D977" i="5"/>
  <c r="D976" i="5"/>
  <c r="D975" i="5"/>
  <c r="D974" i="5"/>
  <c r="D973" i="5"/>
  <c r="D972" i="5"/>
  <c r="D971" i="5"/>
  <c r="D970" i="5"/>
  <c r="D969" i="5"/>
  <c r="D968" i="5"/>
  <c r="D967" i="5"/>
  <c r="D966" i="5"/>
  <c r="D965" i="5"/>
  <c r="D964" i="5"/>
  <c r="D963" i="5"/>
  <c r="D962" i="5"/>
  <c r="D961" i="5"/>
  <c r="D960" i="5"/>
  <c r="D959" i="5"/>
  <c r="D958" i="5"/>
  <c r="D957" i="5"/>
  <c r="D956" i="5"/>
  <c r="D955" i="5"/>
  <c r="D954" i="5"/>
  <c r="D953" i="5"/>
  <c r="D952" i="5"/>
  <c r="D951" i="5"/>
  <c r="D950" i="5"/>
  <c r="D949" i="5"/>
  <c r="D948" i="5"/>
  <c r="D947" i="5"/>
  <c r="D946" i="5"/>
  <c r="D945" i="5"/>
  <c r="D944" i="5"/>
  <c r="D943" i="5"/>
  <c r="D942" i="5"/>
  <c r="D941" i="5"/>
  <c r="D940" i="5"/>
  <c r="D939" i="5"/>
  <c r="D938" i="5"/>
  <c r="D937" i="5"/>
  <c r="D936" i="5"/>
  <c r="D935" i="5"/>
  <c r="D934" i="5"/>
  <c r="D933" i="5"/>
  <c r="D932" i="5"/>
  <c r="D931" i="5"/>
  <c r="D930" i="5"/>
  <c r="D929" i="5"/>
  <c r="D928" i="5"/>
  <c r="D927" i="5"/>
  <c r="D926" i="5"/>
  <c r="D925" i="5"/>
  <c r="D924" i="5"/>
  <c r="D923" i="5"/>
  <c r="D922" i="5"/>
  <c r="D921" i="5"/>
  <c r="D920" i="5"/>
  <c r="D919" i="5"/>
  <c r="D918" i="5"/>
  <c r="D917" i="5"/>
  <c r="D916" i="5"/>
  <c r="D915" i="5"/>
  <c r="D914" i="5"/>
  <c r="D913" i="5"/>
  <c r="D912" i="5"/>
  <c r="D911" i="5"/>
  <c r="D910" i="5"/>
  <c r="D909" i="5"/>
  <c r="D908" i="5"/>
  <c r="D907" i="5"/>
  <c r="D906" i="5"/>
  <c r="D905" i="5"/>
  <c r="D904" i="5"/>
  <c r="D903" i="5"/>
  <c r="D902" i="5"/>
  <c r="D901" i="5"/>
  <c r="D900" i="5"/>
  <c r="D899" i="5"/>
  <c r="D898" i="5"/>
  <c r="D897" i="5"/>
  <c r="D896" i="5"/>
  <c r="D895" i="5"/>
  <c r="D894" i="5"/>
  <c r="D893" i="5"/>
  <c r="D892" i="5"/>
  <c r="D891" i="5"/>
  <c r="D890" i="5"/>
  <c r="D889" i="5"/>
  <c r="D888" i="5"/>
  <c r="D887" i="5"/>
  <c r="D886" i="5"/>
  <c r="D885" i="5"/>
  <c r="D884" i="5"/>
  <c r="D883" i="5"/>
  <c r="D882" i="5"/>
  <c r="D881" i="5"/>
  <c r="D880" i="5"/>
  <c r="D879" i="5"/>
  <c r="D878" i="5"/>
  <c r="D877" i="5"/>
  <c r="D876" i="5"/>
  <c r="D875" i="5"/>
  <c r="D874" i="5"/>
  <c r="D873" i="5"/>
  <c r="D872" i="5"/>
  <c r="D871" i="5"/>
  <c r="D870" i="5"/>
  <c r="D869" i="5"/>
  <c r="D868" i="5"/>
  <c r="D867" i="5"/>
  <c r="D866" i="5"/>
  <c r="D865" i="5"/>
  <c r="D864" i="5"/>
  <c r="D863" i="5"/>
  <c r="D862" i="5"/>
  <c r="D861" i="5"/>
  <c r="D860" i="5"/>
  <c r="D859" i="5"/>
  <c r="D858" i="5"/>
  <c r="D857" i="5"/>
  <c r="D856" i="5"/>
  <c r="D855" i="5"/>
  <c r="D854" i="5"/>
  <c r="D853" i="5"/>
  <c r="D852" i="5"/>
  <c r="D851" i="5"/>
  <c r="D850" i="5"/>
  <c r="D849" i="5"/>
  <c r="D848" i="5"/>
  <c r="D847" i="5"/>
  <c r="D846" i="5"/>
  <c r="D845" i="5"/>
  <c r="D844" i="5"/>
  <c r="D843" i="5"/>
  <c r="D842" i="5"/>
  <c r="D841" i="5"/>
  <c r="D840" i="5"/>
  <c r="D839" i="5"/>
  <c r="D838" i="5"/>
  <c r="D837" i="5"/>
  <c r="D836" i="5"/>
  <c r="D835" i="5"/>
  <c r="D834" i="5"/>
  <c r="D833" i="5"/>
  <c r="D832" i="5"/>
  <c r="D831" i="5"/>
  <c r="D830" i="5"/>
  <c r="D829" i="5"/>
  <c r="D828" i="5"/>
  <c r="D827" i="5"/>
  <c r="D826" i="5"/>
  <c r="D825" i="5"/>
  <c r="D824" i="5"/>
  <c r="D823" i="5"/>
  <c r="D822" i="5"/>
  <c r="D821" i="5"/>
  <c r="D820" i="5"/>
  <c r="D819" i="5"/>
  <c r="D818" i="5"/>
  <c r="D817" i="5"/>
  <c r="D816" i="5"/>
  <c r="D815" i="5"/>
  <c r="D814" i="5"/>
  <c r="D813" i="5"/>
  <c r="D812" i="5"/>
  <c r="D811" i="5"/>
  <c r="D810" i="5"/>
  <c r="D809" i="5"/>
  <c r="D808" i="5"/>
  <c r="D807" i="5"/>
  <c r="D806" i="5"/>
  <c r="D805" i="5"/>
  <c r="D804" i="5"/>
  <c r="D803" i="5"/>
  <c r="D802" i="5"/>
  <c r="D801" i="5"/>
  <c r="D800" i="5"/>
  <c r="D799" i="5"/>
  <c r="D798" i="5"/>
  <c r="D797" i="5"/>
  <c r="D796" i="5"/>
  <c r="D795" i="5"/>
  <c r="D794" i="5"/>
  <c r="D793" i="5"/>
  <c r="D792" i="5"/>
  <c r="D791" i="5"/>
  <c r="D790" i="5"/>
  <c r="D789" i="5"/>
  <c r="D788" i="5"/>
  <c r="D787" i="5"/>
  <c r="D786" i="5"/>
  <c r="D785" i="5"/>
  <c r="D784" i="5"/>
  <c r="D783" i="5"/>
  <c r="D782" i="5"/>
  <c r="D781" i="5"/>
  <c r="D780" i="5"/>
  <c r="D779" i="5"/>
  <c r="D778" i="5"/>
  <c r="D777" i="5"/>
  <c r="D776" i="5"/>
  <c r="D775" i="5"/>
  <c r="D774" i="5"/>
  <c r="D773" i="5"/>
  <c r="D772" i="5"/>
  <c r="D771" i="5"/>
  <c r="D770" i="5"/>
  <c r="D769" i="5"/>
  <c r="D768" i="5"/>
  <c r="D767" i="5"/>
  <c r="D766" i="5"/>
  <c r="D765" i="5"/>
  <c r="D764" i="5"/>
  <c r="D763" i="5"/>
  <c r="D762" i="5"/>
  <c r="D761" i="5"/>
  <c r="D760" i="5"/>
  <c r="D759" i="5"/>
  <c r="D758" i="5"/>
  <c r="D757" i="5"/>
  <c r="D756" i="5"/>
  <c r="D755" i="5"/>
  <c r="D754" i="5"/>
  <c r="D753" i="5"/>
  <c r="D752" i="5"/>
  <c r="D751" i="5"/>
  <c r="D750" i="5"/>
  <c r="D749" i="5"/>
  <c r="D748" i="5"/>
  <c r="D747" i="5"/>
  <c r="D746" i="5"/>
  <c r="D745" i="5"/>
  <c r="D744" i="5"/>
  <c r="D743" i="5"/>
  <c r="D742" i="5"/>
  <c r="D741" i="5"/>
  <c r="D740" i="5"/>
  <c r="D739" i="5"/>
  <c r="D738" i="5"/>
  <c r="D737" i="5"/>
  <c r="D736" i="5"/>
  <c r="D735" i="5"/>
  <c r="D734" i="5"/>
  <c r="D733" i="5"/>
  <c r="D732" i="5"/>
  <c r="D731" i="5"/>
  <c r="D730" i="5"/>
  <c r="D729" i="5"/>
  <c r="D728" i="5"/>
  <c r="D727" i="5"/>
  <c r="D726" i="5"/>
  <c r="D725" i="5"/>
  <c r="D724" i="5"/>
  <c r="D723" i="5"/>
  <c r="D722" i="5"/>
  <c r="D721" i="5"/>
  <c r="D720" i="5"/>
  <c r="D719" i="5"/>
  <c r="D718" i="5"/>
  <c r="D717" i="5"/>
  <c r="D716" i="5"/>
  <c r="D715" i="5"/>
  <c r="D714" i="5"/>
  <c r="D713" i="5"/>
  <c r="D712" i="5"/>
  <c r="D711" i="5"/>
  <c r="D710" i="5"/>
  <c r="D709" i="5"/>
  <c r="D708" i="5"/>
  <c r="D707" i="5"/>
  <c r="D706" i="5"/>
  <c r="D705" i="5"/>
  <c r="D704" i="5"/>
  <c r="D703" i="5"/>
  <c r="D702" i="5"/>
  <c r="D701" i="5"/>
  <c r="D700" i="5"/>
  <c r="D699" i="5"/>
  <c r="D698" i="5"/>
  <c r="D697" i="5"/>
  <c r="D696" i="5"/>
  <c r="D695" i="5"/>
  <c r="D694" i="5"/>
  <c r="D693" i="5"/>
  <c r="D692" i="5"/>
  <c r="D691" i="5"/>
  <c r="D690" i="5"/>
  <c r="D689" i="5"/>
  <c r="D688" i="5"/>
  <c r="D687" i="5"/>
  <c r="D686" i="5"/>
  <c r="D685" i="5"/>
  <c r="D684" i="5"/>
  <c r="D683" i="5"/>
  <c r="D682" i="5"/>
  <c r="D681" i="5"/>
  <c r="D680" i="5"/>
  <c r="D679" i="5"/>
  <c r="D678" i="5"/>
  <c r="D677" i="5"/>
  <c r="D676" i="5"/>
  <c r="D675" i="5"/>
  <c r="D674" i="5"/>
  <c r="D673" i="5"/>
  <c r="D672" i="5"/>
  <c r="D671" i="5"/>
  <c r="D670" i="5"/>
  <c r="D669" i="5"/>
  <c r="D668" i="5"/>
  <c r="D667" i="5"/>
  <c r="D666" i="5"/>
  <c r="D665" i="5"/>
  <c r="D664" i="5"/>
  <c r="D663" i="5"/>
  <c r="D662" i="5"/>
  <c r="D661" i="5"/>
  <c r="D660" i="5"/>
  <c r="D659" i="5"/>
  <c r="D658" i="5"/>
  <c r="D657" i="5"/>
  <c r="D656" i="5"/>
  <c r="D655" i="5"/>
  <c r="D654" i="5"/>
  <c r="D653" i="5"/>
  <c r="D652" i="5"/>
  <c r="D651" i="5"/>
  <c r="D650" i="5"/>
  <c r="D649" i="5"/>
  <c r="D648" i="5"/>
  <c r="D647" i="5"/>
  <c r="D646" i="5"/>
  <c r="D645" i="5"/>
  <c r="D644" i="5"/>
  <c r="D643" i="5"/>
  <c r="D642" i="5"/>
  <c r="D641" i="5"/>
  <c r="D640" i="5"/>
  <c r="D639" i="5"/>
  <c r="D638" i="5"/>
  <c r="D637" i="5"/>
  <c r="D636" i="5"/>
  <c r="D635" i="5"/>
  <c r="D634" i="5"/>
  <c r="D633" i="5"/>
  <c r="D632" i="5"/>
  <c r="D631" i="5"/>
  <c r="D630" i="5"/>
  <c r="D629" i="5"/>
  <c r="D628" i="5"/>
  <c r="D627" i="5"/>
  <c r="D626" i="5"/>
  <c r="D625" i="5"/>
  <c r="D624" i="5"/>
  <c r="D623" i="5"/>
  <c r="D622" i="5"/>
  <c r="D621" i="5"/>
  <c r="D620" i="5"/>
  <c r="D619" i="5"/>
  <c r="D618" i="5"/>
  <c r="D617" i="5"/>
  <c r="D616" i="5"/>
  <c r="D615" i="5"/>
  <c r="D614" i="5"/>
  <c r="D613" i="5"/>
  <c r="D612" i="5"/>
  <c r="D611" i="5"/>
  <c r="D610" i="5"/>
  <c r="D609" i="5"/>
  <c r="D608" i="5"/>
  <c r="D607" i="5"/>
  <c r="D606" i="5"/>
  <c r="D605" i="5"/>
  <c r="D604" i="5"/>
  <c r="D603" i="5"/>
  <c r="D602" i="5"/>
  <c r="D601" i="5"/>
  <c r="D600" i="5"/>
  <c r="D599" i="5"/>
  <c r="D598" i="5"/>
  <c r="D597" i="5"/>
  <c r="D596" i="5"/>
  <c r="D595" i="5"/>
  <c r="D594" i="5"/>
  <c r="D593" i="5"/>
  <c r="D592" i="5"/>
  <c r="D591" i="5"/>
  <c r="D590" i="5"/>
  <c r="D589" i="5"/>
  <c r="D588" i="5"/>
  <c r="D587" i="5"/>
  <c r="D586" i="5"/>
  <c r="D585" i="5"/>
  <c r="D584" i="5"/>
  <c r="D583" i="5"/>
  <c r="D582" i="5"/>
  <c r="D581" i="5"/>
  <c r="D580" i="5"/>
  <c r="D579" i="5"/>
  <c r="D578" i="5"/>
  <c r="D577" i="5"/>
  <c r="D576" i="5"/>
  <c r="D575" i="5"/>
  <c r="D574" i="5"/>
  <c r="D573" i="5"/>
  <c r="D572" i="5"/>
  <c r="D571" i="5"/>
  <c r="D570" i="5"/>
  <c r="D569" i="5"/>
  <c r="D568" i="5"/>
  <c r="D567" i="5"/>
  <c r="D566" i="5"/>
  <c r="D565" i="5"/>
  <c r="D564" i="5"/>
  <c r="D563" i="5"/>
  <c r="D562" i="5"/>
  <c r="D561" i="5"/>
  <c r="D560" i="5"/>
  <c r="D559" i="5"/>
  <c r="D558" i="5"/>
  <c r="D557" i="5"/>
  <c r="D556" i="5"/>
  <c r="D555" i="5"/>
  <c r="D554" i="5"/>
  <c r="D553" i="5"/>
  <c r="D552" i="5"/>
  <c r="D551" i="5"/>
  <c r="D550" i="5"/>
  <c r="D549" i="5"/>
  <c r="D548" i="5"/>
  <c r="D547" i="5"/>
  <c r="D546" i="5"/>
  <c r="D545" i="5"/>
  <c r="D544" i="5"/>
  <c r="D543" i="5"/>
  <c r="D542" i="5"/>
  <c r="D541" i="5"/>
  <c r="D540" i="5"/>
  <c r="D539" i="5"/>
  <c r="D538" i="5"/>
  <c r="D537" i="5"/>
  <c r="D536" i="5"/>
  <c r="D535" i="5"/>
  <c r="D534" i="5"/>
  <c r="D533" i="5"/>
  <c r="D532" i="5"/>
  <c r="D531" i="5"/>
  <c r="D530" i="5"/>
  <c r="D529" i="5"/>
  <c r="D528" i="5"/>
  <c r="D527" i="5"/>
  <c r="D526" i="5"/>
  <c r="D525" i="5"/>
  <c r="D524" i="5"/>
  <c r="D523" i="5"/>
  <c r="D522" i="5"/>
  <c r="D521" i="5"/>
  <c r="D520" i="5"/>
  <c r="D519" i="5"/>
  <c r="D518" i="5"/>
  <c r="D517" i="5"/>
  <c r="D516" i="5"/>
  <c r="D515" i="5"/>
  <c r="D514" i="5"/>
  <c r="D513" i="5"/>
  <c r="D512" i="5"/>
  <c r="D511" i="5"/>
  <c r="D510" i="5"/>
  <c r="D509" i="5"/>
  <c r="D508" i="5"/>
  <c r="D507" i="5"/>
  <c r="D506" i="5"/>
  <c r="D505" i="5"/>
  <c r="D504" i="5"/>
  <c r="D503" i="5"/>
  <c r="D502" i="5"/>
  <c r="D501" i="5"/>
  <c r="D500" i="5"/>
  <c r="D499" i="5"/>
  <c r="D498" i="5"/>
  <c r="D497" i="5"/>
  <c r="D496" i="5"/>
  <c r="D495" i="5"/>
  <c r="D494" i="5"/>
  <c r="D493" i="5"/>
  <c r="D492" i="5"/>
  <c r="D491" i="5"/>
  <c r="D490" i="5"/>
  <c r="D489" i="5"/>
  <c r="D488" i="5"/>
  <c r="D487" i="5"/>
  <c r="D486" i="5"/>
  <c r="D485" i="5"/>
  <c r="D484" i="5"/>
  <c r="D483" i="5"/>
  <c r="D482" i="5"/>
  <c r="D481" i="5"/>
  <c r="D480" i="5"/>
  <c r="D479" i="5"/>
  <c r="D478" i="5"/>
  <c r="D477" i="5"/>
  <c r="D476" i="5"/>
  <c r="D475" i="5"/>
  <c r="D474" i="5"/>
  <c r="D473" i="5"/>
  <c r="D472" i="5"/>
  <c r="D471" i="5"/>
  <c r="D470" i="5"/>
  <c r="D469" i="5"/>
  <c r="D468" i="5"/>
  <c r="D467" i="5"/>
  <c r="D466" i="5"/>
  <c r="D465" i="5"/>
  <c r="D464" i="5"/>
  <c r="D463" i="5"/>
  <c r="D462" i="5"/>
  <c r="D461" i="5"/>
  <c r="D460" i="5"/>
  <c r="D459" i="5"/>
  <c r="D458" i="5"/>
  <c r="D457" i="5"/>
  <c r="D456" i="5"/>
  <c r="D455" i="5"/>
  <c r="D454" i="5"/>
  <c r="D453" i="5"/>
  <c r="D452" i="5"/>
  <c r="D451" i="5"/>
  <c r="D450" i="5"/>
  <c r="D449" i="5"/>
  <c r="D448" i="5"/>
  <c r="D447" i="5"/>
  <c r="D446" i="5"/>
  <c r="D445" i="5"/>
  <c r="D444" i="5"/>
  <c r="D443" i="5"/>
  <c r="D442" i="5"/>
  <c r="D441" i="5"/>
  <c r="D440" i="5"/>
  <c r="D439" i="5"/>
  <c r="D438" i="5"/>
  <c r="D437" i="5"/>
  <c r="D436" i="5"/>
  <c r="D435" i="5"/>
  <c r="D434" i="5"/>
  <c r="D433" i="5"/>
  <c r="D432" i="5"/>
  <c r="D431" i="5"/>
  <c r="D430" i="5"/>
  <c r="D429" i="5"/>
  <c r="D428" i="5"/>
  <c r="D427" i="5"/>
  <c r="D426" i="5"/>
  <c r="D425" i="5"/>
  <c r="D424" i="5"/>
  <c r="D423" i="5"/>
  <c r="D422" i="5"/>
  <c r="D421" i="5"/>
  <c r="D420" i="5"/>
  <c r="D419" i="5"/>
  <c r="D418" i="5"/>
  <c r="D417" i="5"/>
  <c r="D416" i="5"/>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D363" i="5"/>
  <c r="D362" i="5"/>
  <c r="D361" i="5"/>
  <c r="D360" i="5"/>
  <c r="D359" i="5"/>
  <c r="D358" i="5"/>
  <c r="D357" i="5"/>
  <c r="D356" i="5"/>
  <c r="D355" i="5"/>
  <c r="D354" i="5"/>
  <c r="D353" i="5"/>
  <c r="D352" i="5"/>
  <c r="D351" i="5"/>
  <c r="D350" i="5"/>
  <c r="D349" i="5"/>
  <c r="D348" i="5"/>
  <c r="D347" i="5"/>
  <c r="D346" i="5"/>
  <c r="D345" i="5"/>
  <c r="D344" i="5"/>
  <c r="D343" i="5"/>
  <c r="D342" i="5"/>
  <c r="D341" i="5"/>
  <c r="D340" i="5"/>
  <c r="D339" i="5"/>
  <c r="D338" i="5"/>
  <c r="D337" i="5"/>
  <c r="D33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BJ3" i="4"/>
  <c r="BL4" i="4"/>
  <c r="BA4" i="5"/>
  <c r="AE503" i="6"/>
  <c r="AE502" i="6"/>
  <c r="AE501" i="6"/>
  <c r="AE500" i="6"/>
  <c r="AE499" i="6"/>
  <c r="AE498" i="6"/>
  <c r="AE497" i="6"/>
  <c r="AE496" i="6"/>
  <c r="AE495" i="6"/>
  <c r="AE494" i="6"/>
  <c r="AE493" i="6"/>
  <c r="AE492" i="6"/>
  <c r="AE491" i="6"/>
  <c r="AE490" i="6"/>
  <c r="AE489" i="6"/>
  <c r="AE488" i="6"/>
  <c r="AE487" i="6"/>
  <c r="AE486" i="6"/>
  <c r="AE485" i="6"/>
  <c r="AE484" i="6"/>
  <c r="AE483" i="6"/>
  <c r="AE482" i="6"/>
  <c r="AE481" i="6"/>
  <c r="AE480" i="6"/>
  <c r="AE479" i="6"/>
  <c r="AE478" i="6"/>
  <c r="AE477" i="6"/>
  <c r="AE476" i="6"/>
  <c r="AE475" i="6"/>
  <c r="AE474" i="6"/>
  <c r="AE473" i="6"/>
  <c r="AE472" i="6"/>
  <c r="AE471" i="6"/>
  <c r="AE470" i="6"/>
  <c r="AE469" i="6"/>
  <c r="AE468" i="6"/>
  <c r="AE467" i="6"/>
  <c r="AE466" i="6"/>
  <c r="AE465" i="6"/>
  <c r="AE464" i="6"/>
  <c r="AE463" i="6"/>
  <c r="AE462" i="6"/>
  <c r="AE461" i="6"/>
  <c r="AE460" i="6"/>
  <c r="AE459" i="6"/>
  <c r="AE458" i="6"/>
  <c r="AE457" i="6"/>
  <c r="AE456" i="6"/>
  <c r="AE455" i="6"/>
  <c r="AE454" i="6"/>
  <c r="AE453" i="6"/>
  <c r="AE452" i="6"/>
  <c r="AE451" i="6"/>
  <c r="AE450" i="6"/>
  <c r="AE449" i="6"/>
  <c r="AE448" i="6"/>
  <c r="AE447" i="6"/>
  <c r="AE446" i="6"/>
  <c r="AE445" i="6"/>
  <c r="AE444" i="6"/>
  <c r="AE443" i="6"/>
  <c r="AE442" i="6"/>
  <c r="AE441" i="6"/>
  <c r="AE440" i="6"/>
  <c r="AE439" i="6"/>
  <c r="AE438" i="6"/>
  <c r="AE437" i="6"/>
  <c r="AE436" i="6"/>
  <c r="AE435" i="6"/>
  <c r="AE434" i="6"/>
  <c r="AE433" i="6"/>
  <c r="AE432" i="6"/>
  <c r="AE431" i="6"/>
  <c r="AE430" i="6"/>
  <c r="AE429" i="6"/>
  <c r="AE428" i="6"/>
  <c r="AE427" i="6"/>
  <c r="AE426" i="6"/>
  <c r="AE425" i="6"/>
  <c r="AE424" i="6"/>
  <c r="AE423" i="6"/>
  <c r="AE422" i="6"/>
  <c r="AE421" i="6"/>
  <c r="AE420" i="6"/>
  <c r="AE419" i="6"/>
  <c r="AE418" i="6"/>
  <c r="AE417" i="6"/>
  <c r="AE416" i="6"/>
  <c r="AE415" i="6"/>
  <c r="AE414" i="6"/>
  <c r="AE413" i="6"/>
  <c r="AE412" i="6"/>
  <c r="AE411" i="6"/>
  <c r="AE410" i="6"/>
  <c r="AE409" i="6"/>
  <c r="AE408" i="6"/>
  <c r="AE407" i="6"/>
  <c r="AE406" i="6"/>
  <c r="AE405" i="6"/>
  <c r="AE404" i="6"/>
  <c r="AE403" i="6"/>
  <c r="AE402" i="6"/>
  <c r="AE401" i="6"/>
  <c r="AE400" i="6"/>
  <c r="AE399" i="6"/>
  <c r="AE398" i="6"/>
  <c r="AE397" i="6"/>
  <c r="AE396" i="6"/>
  <c r="AE395" i="6"/>
  <c r="AE394" i="6"/>
  <c r="AE393" i="6"/>
  <c r="AE392" i="6"/>
  <c r="AE391" i="6"/>
  <c r="AE390" i="6"/>
  <c r="AE389" i="6"/>
  <c r="AE388" i="6"/>
  <c r="AE387" i="6"/>
  <c r="AE386" i="6"/>
  <c r="AE385" i="6"/>
  <c r="AE384" i="6"/>
  <c r="AE383" i="6"/>
  <c r="AE382" i="6"/>
  <c r="AE381" i="6"/>
  <c r="AE380" i="6"/>
  <c r="AE379" i="6"/>
  <c r="AE378" i="6"/>
  <c r="AE377" i="6"/>
  <c r="AE376" i="6"/>
  <c r="AE375" i="6"/>
  <c r="AE374" i="6"/>
  <c r="AE373" i="6"/>
  <c r="AE372" i="6"/>
  <c r="AE371" i="6"/>
  <c r="AE370" i="6"/>
  <c r="AE369" i="6"/>
  <c r="AE368" i="6"/>
  <c r="AE367" i="6"/>
  <c r="AE366" i="6"/>
  <c r="AE365" i="6"/>
  <c r="AE364" i="6"/>
  <c r="AE363" i="6"/>
  <c r="AE362" i="6"/>
  <c r="AE361" i="6"/>
  <c r="AE360" i="6"/>
  <c r="AE359" i="6"/>
  <c r="AE358" i="6"/>
  <c r="AE357" i="6"/>
  <c r="AE356" i="6"/>
  <c r="AE355" i="6"/>
  <c r="AE354" i="6"/>
  <c r="AE353" i="6"/>
  <c r="AE352" i="6"/>
  <c r="AE351" i="6"/>
  <c r="AE350" i="6"/>
  <c r="AE349" i="6"/>
  <c r="AE348" i="6"/>
  <c r="AE347" i="6"/>
  <c r="AE346" i="6"/>
  <c r="AE345" i="6"/>
  <c r="AE344" i="6"/>
  <c r="AE343" i="6"/>
  <c r="AE342" i="6"/>
  <c r="AE341" i="6"/>
  <c r="AE340" i="6"/>
  <c r="AE339" i="6"/>
  <c r="AE338" i="6"/>
  <c r="AE337" i="6"/>
  <c r="AE336" i="6"/>
  <c r="AE335" i="6"/>
  <c r="AE334" i="6"/>
  <c r="AE333" i="6"/>
  <c r="AE332" i="6"/>
  <c r="AE331" i="6"/>
  <c r="AE330" i="6"/>
  <c r="AE329" i="6"/>
  <c r="AE328" i="6"/>
  <c r="AE327" i="6"/>
  <c r="AE326" i="6"/>
  <c r="AE325" i="6"/>
  <c r="AE324" i="6"/>
  <c r="AE323" i="6"/>
  <c r="AE322" i="6"/>
  <c r="AE321" i="6"/>
  <c r="AE320" i="6"/>
  <c r="AE319" i="6"/>
  <c r="AE318" i="6"/>
  <c r="AE317" i="6"/>
  <c r="AE316" i="6"/>
  <c r="AE315" i="6"/>
  <c r="AE314" i="6"/>
  <c r="AE313" i="6"/>
  <c r="AE312" i="6"/>
  <c r="AE311" i="6"/>
  <c r="AE310" i="6"/>
  <c r="AE309" i="6"/>
  <c r="AE308" i="6"/>
  <c r="AE307" i="6"/>
  <c r="AE306" i="6"/>
  <c r="AE305" i="6"/>
  <c r="AE304" i="6"/>
  <c r="AE303" i="6"/>
  <c r="AE302" i="6"/>
  <c r="AE301" i="6"/>
  <c r="AE300" i="6"/>
  <c r="AE299" i="6"/>
  <c r="AE298" i="6"/>
  <c r="AE297" i="6"/>
  <c r="AE296" i="6"/>
  <c r="AE295" i="6"/>
  <c r="AE294" i="6"/>
  <c r="AE293" i="6"/>
  <c r="AE292" i="6"/>
  <c r="AE291" i="6"/>
  <c r="AE290" i="6"/>
  <c r="AE289" i="6"/>
  <c r="AE288" i="6"/>
  <c r="AE287" i="6"/>
  <c r="AE286" i="6"/>
  <c r="AE285" i="6"/>
  <c r="AE284" i="6"/>
  <c r="AE283" i="6"/>
  <c r="AE282" i="6"/>
  <c r="AE281" i="6"/>
  <c r="AE280" i="6"/>
  <c r="AE279" i="6"/>
  <c r="AE278" i="6"/>
  <c r="AE277" i="6"/>
  <c r="AE276" i="6"/>
  <c r="AE275" i="6"/>
  <c r="AE274" i="6"/>
  <c r="AE273" i="6"/>
  <c r="AE272" i="6"/>
  <c r="AE271" i="6"/>
  <c r="AE270" i="6"/>
  <c r="AE269" i="6"/>
  <c r="AE268" i="6"/>
  <c r="AE267" i="6"/>
  <c r="AE266" i="6"/>
  <c r="AE265" i="6"/>
  <c r="AE264" i="6"/>
  <c r="AE263" i="6"/>
  <c r="AE262" i="6"/>
  <c r="AE261" i="6"/>
  <c r="AE260" i="6"/>
  <c r="AE259" i="6"/>
  <c r="AE258" i="6"/>
  <c r="AE257" i="6"/>
  <c r="AE256" i="6"/>
  <c r="AE255" i="6"/>
  <c r="AE254" i="6"/>
  <c r="AE253" i="6"/>
  <c r="AE252" i="6"/>
  <c r="AE251" i="6"/>
  <c r="AE250" i="6"/>
  <c r="AE249" i="6"/>
  <c r="AE248" i="6"/>
  <c r="AE247" i="6"/>
  <c r="AE246" i="6"/>
  <c r="AE245" i="6"/>
  <c r="AE244" i="6"/>
  <c r="AE243" i="6"/>
  <c r="AE242" i="6"/>
  <c r="AE241" i="6"/>
  <c r="AE240" i="6"/>
  <c r="AE239" i="6"/>
  <c r="AE238" i="6"/>
  <c r="AE237" i="6"/>
  <c r="AE236" i="6"/>
  <c r="AE235" i="6"/>
  <c r="AE234" i="6"/>
  <c r="AE233" i="6"/>
  <c r="AE232" i="6"/>
  <c r="AE231" i="6"/>
  <c r="AE230" i="6"/>
  <c r="AE229" i="6"/>
  <c r="AE228" i="6"/>
  <c r="AE227" i="6"/>
  <c r="AE226" i="6"/>
  <c r="AE225" i="6"/>
  <c r="AE224" i="6"/>
  <c r="AE223" i="6"/>
  <c r="AE222" i="6"/>
  <c r="AE221" i="6"/>
  <c r="AE220" i="6"/>
  <c r="AE219" i="6"/>
  <c r="AE218" i="6"/>
  <c r="AE217" i="6"/>
  <c r="AE216" i="6"/>
  <c r="AE215" i="6"/>
  <c r="AE214" i="6"/>
  <c r="AE213" i="6"/>
  <c r="AE212" i="6"/>
  <c r="AE211" i="6"/>
  <c r="AE210" i="6"/>
  <c r="AE209" i="6"/>
  <c r="AE208" i="6"/>
  <c r="AE207" i="6"/>
  <c r="AE206" i="6"/>
  <c r="AE205" i="6"/>
  <c r="AE204" i="6"/>
  <c r="AE203" i="6"/>
  <c r="AE202" i="6"/>
  <c r="AE201" i="6"/>
  <c r="AE200" i="6"/>
  <c r="AE199" i="6"/>
  <c r="AE198" i="6"/>
  <c r="AE197" i="6"/>
  <c r="AE196" i="6"/>
  <c r="AE195" i="6"/>
  <c r="AE194" i="6"/>
  <c r="AE193" i="6"/>
  <c r="AE192" i="6"/>
  <c r="AE191" i="6"/>
  <c r="AE190" i="6"/>
  <c r="AE189" i="6"/>
  <c r="AE188" i="6"/>
  <c r="AE187" i="6"/>
  <c r="AE186" i="6"/>
  <c r="AE185" i="6"/>
  <c r="AE184" i="6"/>
  <c r="AE183" i="6"/>
  <c r="AE182" i="6"/>
  <c r="AE181" i="6"/>
  <c r="AE180" i="6"/>
  <c r="AE179" i="6"/>
  <c r="AE178" i="6"/>
  <c r="AE177" i="6"/>
  <c r="AE176" i="6"/>
  <c r="AE175" i="6"/>
  <c r="AE174" i="6"/>
  <c r="AE173" i="6"/>
  <c r="AE172" i="6"/>
  <c r="AE171" i="6"/>
  <c r="AE170" i="6"/>
  <c r="AE169" i="6"/>
  <c r="AE168" i="6"/>
  <c r="AE167" i="6"/>
  <c r="AE166" i="6"/>
  <c r="AE165" i="6"/>
  <c r="AE164" i="6"/>
  <c r="AE163" i="6"/>
  <c r="AE162" i="6"/>
  <c r="AE161" i="6"/>
  <c r="AE160" i="6"/>
  <c r="AE159" i="6"/>
  <c r="AE158" i="6"/>
  <c r="AE157" i="6"/>
  <c r="AE156" i="6"/>
  <c r="AE155" i="6"/>
  <c r="AE154" i="6"/>
  <c r="AE153" i="6"/>
  <c r="AE152" i="6"/>
  <c r="AE151" i="6"/>
  <c r="AE150" i="6"/>
  <c r="AE149" i="6"/>
  <c r="AE148" i="6"/>
  <c r="AE147" i="6"/>
  <c r="AE146" i="6"/>
  <c r="AE145" i="6"/>
  <c r="AE144" i="6"/>
  <c r="AE143" i="6"/>
  <c r="AE142" i="6"/>
  <c r="AE141" i="6"/>
  <c r="AE140" i="6"/>
  <c r="AE139" i="6"/>
  <c r="AE138" i="6"/>
  <c r="AE137" i="6"/>
  <c r="AE136" i="6"/>
  <c r="AE135" i="6"/>
  <c r="AE134" i="6"/>
  <c r="AE133" i="6"/>
  <c r="AE132" i="6"/>
  <c r="AE131" i="6"/>
  <c r="AE130" i="6"/>
  <c r="AE129" i="6"/>
  <c r="AE128" i="6"/>
  <c r="AE127" i="6"/>
  <c r="AE126" i="6"/>
  <c r="AE125" i="6"/>
  <c r="AE124" i="6"/>
  <c r="AE123" i="6"/>
  <c r="AE122" i="6"/>
  <c r="AE121" i="6"/>
  <c r="AE120" i="6"/>
  <c r="AE119" i="6"/>
  <c r="AE118" i="6"/>
  <c r="AE117" i="6"/>
  <c r="AE116" i="6"/>
  <c r="AE115" i="6"/>
  <c r="AE114" i="6"/>
  <c r="AE113" i="6"/>
  <c r="AE112" i="6"/>
  <c r="AE111" i="6"/>
  <c r="AE110" i="6"/>
  <c r="AE109" i="6"/>
  <c r="AE108" i="6"/>
  <c r="AE107" i="6"/>
  <c r="AE106" i="6"/>
  <c r="AE105" i="6"/>
  <c r="AE104" i="6"/>
  <c r="AE103" i="6"/>
  <c r="AE102" i="6"/>
  <c r="AE101" i="6"/>
  <c r="AE100" i="6"/>
  <c r="AE99" i="6"/>
  <c r="AE98" i="6"/>
  <c r="AE97" i="6"/>
  <c r="AE96" i="6"/>
  <c r="AE95" i="6"/>
  <c r="AE94" i="6"/>
  <c r="AE93" i="6"/>
  <c r="AE92" i="6"/>
  <c r="AE91" i="6"/>
  <c r="AE90" i="6"/>
  <c r="AE89" i="6"/>
  <c r="AE88" i="6"/>
  <c r="AE87" i="6"/>
  <c r="AE86" i="6"/>
  <c r="AE85" i="6"/>
  <c r="AE84" i="6"/>
  <c r="AE83" i="6"/>
  <c r="AE82" i="6"/>
  <c r="AE81" i="6"/>
  <c r="AE80" i="6"/>
  <c r="AE79" i="6"/>
  <c r="AE78" i="6"/>
  <c r="AE77" i="6"/>
  <c r="AE76" i="6"/>
  <c r="AE75" i="6"/>
  <c r="AE74" i="6"/>
  <c r="AE73" i="6"/>
  <c r="AE72" i="6"/>
  <c r="AE71" i="6"/>
  <c r="AE70" i="6"/>
  <c r="AE69" i="6"/>
  <c r="AE68" i="6"/>
  <c r="AE67" i="6"/>
  <c r="AE66" i="6"/>
  <c r="AE65" i="6"/>
  <c r="AE64" i="6"/>
  <c r="AE63" i="6"/>
  <c r="AE62" i="6"/>
  <c r="AE61" i="6"/>
  <c r="AE60" i="6"/>
  <c r="AE59" i="6"/>
  <c r="AE58" i="6"/>
  <c r="AE57" i="6"/>
  <c r="AE56" i="6"/>
  <c r="AE55" i="6"/>
  <c r="AE54" i="6"/>
  <c r="AE53" i="6"/>
  <c r="AE52" i="6"/>
  <c r="AE51" i="6"/>
  <c r="AE50" i="6"/>
  <c r="AE49" i="6"/>
  <c r="AE48" i="6"/>
  <c r="AE47" i="6"/>
  <c r="AE46" i="6"/>
  <c r="AE45" i="6"/>
  <c r="AE44" i="6"/>
  <c r="AE43" i="6"/>
  <c r="AE42" i="6"/>
  <c r="AE41" i="6"/>
  <c r="AE40" i="6"/>
  <c r="AE39" i="6"/>
  <c r="AE38" i="6"/>
  <c r="AE37" i="6"/>
  <c r="AE36" i="6"/>
  <c r="AE35" i="6"/>
  <c r="AE34" i="6"/>
  <c r="AE33" i="6"/>
  <c r="AE32" i="6"/>
  <c r="AE31" i="6"/>
  <c r="AE30" i="6"/>
  <c r="AE29" i="6"/>
  <c r="AE28" i="6"/>
  <c r="AE27" i="6"/>
  <c r="AE26" i="6"/>
  <c r="AE25" i="6"/>
  <c r="AE24" i="6"/>
  <c r="AE23" i="6"/>
  <c r="AE22" i="6"/>
  <c r="AE21" i="6"/>
  <c r="AE20" i="6"/>
  <c r="AE19" i="6"/>
  <c r="AE18" i="6"/>
  <c r="AE17" i="6"/>
  <c r="AE16" i="6"/>
  <c r="AE15" i="6"/>
  <c r="AE14" i="6"/>
  <c r="AE13" i="6"/>
  <c r="AE12" i="6"/>
  <c r="AE11" i="6"/>
  <c r="AE10" i="6"/>
  <c r="AE9" i="6"/>
  <c r="AE8" i="6"/>
  <c r="AE7" i="6"/>
  <c r="AE6" i="6"/>
  <c r="AE5" i="6"/>
  <c r="AE4" i="6"/>
  <c r="AB503" i="6"/>
  <c r="AB502" i="6"/>
  <c r="AB501" i="6"/>
  <c r="AB500" i="6"/>
  <c r="AB499" i="6"/>
  <c r="AB498" i="6"/>
  <c r="AB497" i="6"/>
  <c r="AB496" i="6"/>
  <c r="AB495" i="6"/>
  <c r="AB494" i="6"/>
  <c r="AB493" i="6"/>
  <c r="AB492" i="6"/>
  <c r="AB491" i="6"/>
  <c r="AB490" i="6"/>
  <c r="AB489" i="6"/>
  <c r="AB488" i="6"/>
  <c r="AB487" i="6"/>
  <c r="AB486" i="6"/>
  <c r="AB485" i="6"/>
  <c r="AB484" i="6"/>
  <c r="AB483" i="6"/>
  <c r="AB482" i="6"/>
  <c r="AB481" i="6"/>
  <c r="AB480" i="6"/>
  <c r="AB479" i="6"/>
  <c r="AB478" i="6"/>
  <c r="AB477" i="6"/>
  <c r="AB476" i="6"/>
  <c r="AB475" i="6"/>
  <c r="AB474" i="6"/>
  <c r="AB473" i="6"/>
  <c r="AB472" i="6"/>
  <c r="AB471" i="6"/>
  <c r="AB470" i="6"/>
  <c r="AB469" i="6"/>
  <c r="AB468" i="6"/>
  <c r="AB467" i="6"/>
  <c r="AB466" i="6"/>
  <c r="AB465" i="6"/>
  <c r="AB464" i="6"/>
  <c r="AB463" i="6"/>
  <c r="AB462" i="6"/>
  <c r="AB461" i="6"/>
  <c r="AB460" i="6"/>
  <c r="AB459" i="6"/>
  <c r="AB458" i="6"/>
  <c r="AB457" i="6"/>
  <c r="AB456" i="6"/>
  <c r="AB455" i="6"/>
  <c r="AB454" i="6"/>
  <c r="AB453" i="6"/>
  <c r="AB452" i="6"/>
  <c r="AB451" i="6"/>
  <c r="AB450" i="6"/>
  <c r="AB449" i="6"/>
  <c r="AB448" i="6"/>
  <c r="AB447" i="6"/>
  <c r="AB446" i="6"/>
  <c r="AB445" i="6"/>
  <c r="AB444" i="6"/>
  <c r="AB443" i="6"/>
  <c r="AB442" i="6"/>
  <c r="AB441" i="6"/>
  <c r="AB440" i="6"/>
  <c r="AB439" i="6"/>
  <c r="AB438" i="6"/>
  <c r="AB437" i="6"/>
  <c r="AB436" i="6"/>
  <c r="AB435" i="6"/>
  <c r="AB434" i="6"/>
  <c r="AB433" i="6"/>
  <c r="AB432" i="6"/>
  <c r="AB431" i="6"/>
  <c r="AB430" i="6"/>
  <c r="AB429" i="6"/>
  <c r="AB428" i="6"/>
  <c r="AB427" i="6"/>
  <c r="AB426" i="6"/>
  <c r="AB425" i="6"/>
  <c r="AB424" i="6"/>
  <c r="AB423" i="6"/>
  <c r="AB422" i="6"/>
  <c r="AB421" i="6"/>
  <c r="AB420" i="6"/>
  <c r="AB419" i="6"/>
  <c r="AB418" i="6"/>
  <c r="AB417" i="6"/>
  <c r="AB416" i="6"/>
  <c r="AB415" i="6"/>
  <c r="AB414" i="6"/>
  <c r="AB413" i="6"/>
  <c r="AB412" i="6"/>
  <c r="AB411" i="6"/>
  <c r="AB410" i="6"/>
  <c r="AB409" i="6"/>
  <c r="AB408" i="6"/>
  <c r="AB407" i="6"/>
  <c r="AB406" i="6"/>
  <c r="AB405" i="6"/>
  <c r="AB404" i="6"/>
  <c r="AB403" i="6"/>
  <c r="AB402" i="6"/>
  <c r="AB401" i="6"/>
  <c r="AB400" i="6"/>
  <c r="AB399" i="6"/>
  <c r="AB398" i="6"/>
  <c r="AB397" i="6"/>
  <c r="AB396" i="6"/>
  <c r="AB395" i="6"/>
  <c r="AB394" i="6"/>
  <c r="AB393" i="6"/>
  <c r="AB392" i="6"/>
  <c r="AB391" i="6"/>
  <c r="AB390" i="6"/>
  <c r="AB389" i="6"/>
  <c r="AB388" i="6"/>
  <c r="AB387" i="6"/>
  <c r="AB386" i="6"/>
  <c r="AB385" i="6"/>
  <c r="AB384" i="6"/>
  <c r="AB383" i="6"/>
  <c r="AB382" i="6"/>
  <c r="AB381" i="6"/>
  <c r="AB380" i="6"/>
  <c r="AB379" i="6"/>
  <c r="AB378" i="6"/>
  <c r="AB377" i="6"/>
  <c r="AB376" i="6"/>
  <c r="AB375" i="6"/>
  <c r="AB374" i="6"/>
  <c r="AB373" i="6"/>
  <c r="AB372" i="6"/>
  <c r="AB371" i="6"/>
  <c r="AB370" i="6"/>
  <c r="AB369" i="6"/>
  <c r="AB368" i="6"/>
  <c r="AB367" i="6"/>
  <c r="AB366" i="6"/>
  <c r="AB365" i="6"/>
  <c r="AB364" i="6"/>
  <c r="AB363" i="6"/>
  <c r="AB362" i="6"/>
  <c r="AB361" i="6"/>
  <c r="AB360" i="6"/>
  <c r="AB359" i="6"/>
  <c r="AB358" i="6"/>
  <c r="AB357" i="6"/>
  <c r="AB356" i="6"/>
  <c r="AB355" i="6"/>
  <c r="AB354" i="6"/>
  <c r="AB353" i="6"/>
  <c r="AB352" i="6"/>
  <c r="AB351" i="6"/>
  <c r="AB350" i="6"/>
  <c r="AB349" i="6"/>
  <c r="AB348" i="6"/>
  <c r="AB347" i="6"/>
  <c r="AB346" i="6"/>
  <c r="AB345" i="6"/>
  <c r="AB344" i="6"/>
  <c r="AB343" i="6"/>
  <c r="AB342" i="6"/>
  <c r="AB341" i="6"/>
  <c r="AB340" i="6"/>
  <c r="AB339" i="6"/>
  <c r="AB338" i="6"/>
  <c r="AB337" i="6"/>
  <c r="AB336" i="6"/>
  <c r="AB335" i="6"/>
  <c r="AB334" i="6"/>
  <c r="AB333" i="6"/>
  <c r="AB332" i="6"/>
  <c r="AB331" i="6"/>
  <c r="AB330" i="6"/>
  <c r="AB329" i="6"/>
  <c r="AB328" i="6"/>
  <c r="AB327" i="6"/>
  <c r="AB326" i="6"/>
  <c r="AB325" i="6"/>
  <c r="AB324" i="6"/>
  <c r="AB323" i="6"/>
  <c r="AB322" i="6"/>
  <c r="AB321" i="6"/>
  <c r="AB320" i="6"/>
  <c r="AB319" i="6"/>
  <c r="AB318" i="6"/>
  <c r="AB317" i="6"/>
  <c r="AB316" i="6"/>
  <c r="AB315" i="6"/>
  <c r="AB314" i="6"/>
  <c r="AB313" i="6"/>
  <c r="AB312" i="6"/>
  <c r="AB311" i="6"/>
  <c r="AB310" i="6"/>
  <c r="AB309" i="6"/>
  <c r="AB308" i="6"/>
  <c r="AB307" i="6"/>
  <c r="AB306" i="6"/>
  <c r="AB305" i="6"/>
  <c r="AB304" i="6"/>
  <c r="AB303" i="6"/>
  <c r="AB302" i="6"/>
  <c r="AB301" i="6"/>
  <c r="AB300" i="6"/>
  <c r="AB299" i="6"/>
  <c r="AB298" i="6"/>
  <c r="AB297" i="6"/>
  <c r="AB296" i="6"/>
  <c r="AB295" i="6"/>
  <c r="AB294" i="6"/>
  <c r="AB293" i="6"/>
  <c r="AB292" i="6"/>
  <c r="AB291" i="6"/>
  <c r="AB290" i="6"/>
  <c r="AB289" i="6"/>
  <c r="AB288" i="6"/>
  <c r="AB287" i="6"/>
  <c r="AB286" i="6"/>
  <c r="AB285" i="6"/>
  <c r="AB284" i="6"/>
  <c r="AB283" i="6"/>
  <c r="AB282" i="6"/>
  <c r="AB281" i="6"/>
  <c r="AB280" i="6"/>
  <c r="AB279" i="6"/>
  <c r="AB278" i="6"/>
  <c r="AB277" i="6"/>
  <c r="AB276" i="6"/>
  <c r="AB275" i="6"/>
  <c r="AB274" i="6"/>
  <c r="AB273" i="6"/>
  <c r="AB272" i="6"/>
  <c r="AB271" i="6"/>
  <c r="AB270" i="6"/>
  <c r="AB269" i="6"/>
  <c r="AB268" i="6"/>
  <c r="AB267" i="6"/>
  <c r="AB266" i="6"/>
  <c r="AB265" i="6"/>
  <c r="AB264" i="6"/>
  <c r="AB263" i="6"/>
  <c r="AB262" i="6"/>
  <c r="AB261" i="6"/>
  <c r="AB260" i="6"/>
  <c r="AB259" i="6"/>
  <c r="AB258" i="6"/>
  <c r="AB257" i="6"/>
  <c r="AB256" i="6"/>
  <c r="AB255" i="6"/>
  <c r="AB254" i="6"/>
  <c r="AB253" i="6"/>
  <c r="AB252" i="6"/>
  <c r="AB251" i="6"/>
  <c r="AB250" i="6"/>
  <c r="AB249" i="6"/>
  <c r="AB248" i="6"/>
  <c r="AB247" i="6"/>
  <c r="AB246" i="6"/>
  <c r="AB245" i="6"/>
  <c r="AB244" i="6"/>
  <c r="AB243" i="6"/>
  <c r="AB242" i="6"/>
  <c r="AB241" i="6"/>
  <c r="AB240" i="6"/>
  <c r="AB239" i="6"/>
  <c r="AB238" i="6"/>
  <c r="AB237" i="6"/>
  <c r="AB236" i="6"/>
  <c r="AB235" i="6"/>
  <c r="AB234" i="6"/>
  <c r="AB233" i="6"/>
  <c r="AB232" i="6"/>
  <c r="AB231" i="6"/>
  <c r="AB230" i="6"/>
  <c r="AB229" i="6"/>
  <c r="AB228" i="6"/>
  <c r="AB227" i="6"/>
  <c r="AB226" i="6"/>
  <c r="AB225" i="6"/>
  <c r="AB224" i="6"/>
  <c r="AB223" i="6"/>
  <c r="AB222" i="6"/>
  <c r="AB221" i="6"/>
  <c r="AB220" i="6"/>
  <c r="AB219" i="6"/>
  <c r="AB218" i="6"/>
  <c r="AB217" i="6"/>
  <c r="AB216" i="6"/>
  <c r="AB215" i="6"/>
  <c r="AB214" i="6"/>
  <c r="AB213" i="6"/>
  <c r="AB212" i="6"/>
  <c r="AB211" i="6"/>
  <c r="AB210" i="6"/>
  <c r="AB209" i="6"/>
  <c r="AB208" i="6"/>
  <c r="AB207" i="6"/>
  <c r="AB206" i="6"/>
  <c r="AB205" i="6"/>
  <c r="AB204" i="6"/>
  <c r="AB203" i="6"/>
  <c r="AB202" i="6"/>
  <c r="AB201" i="6"/>
  <c r="AB200" i="6"/>
  <c r="AB199" i="6"/>
  <c r="AB198" i="6"/>
  <c r="AB197" i="6"/>
  <c r="AB196" i="6"/>
  <c r="AB195" i="6"/>
  <c r="AB194" i="6"/>
  <c r="AB193" i="6"/>
  <c r="AB192" i="6"/>
  <c r="AB191" i="6"/>
  <c r="AB190" i="6"/>
  <c r="AB189" i="6"/>
  <c r="AB188" i="6"/>
  <c r="AB187" i="6"/>
  <c r="AB186" i="6"/>
  <c r="AB185" i="6"/>
  <c r="AB184" i="6"/>
  <c r="AB183" i="6"/>
  <c r="AB182" i="6"/>
  <c r="AB181" i="6"/>
  <c r="AB180" i="6"/>
  <c r="AB179" i="6"/>
  <c r="AB178" i="6"/>
  <c r="AB177" i="6"/>
  <c r="AB176" i="6"/>
  <c r="AB175" i="6"/>
  <c r="AB174" i="6"/>
  <c r="AB173" i="6"/>
  <c r="AB172" i="6"/>
  <c r="AB171" i="6"/>
  <c r="AB170" i="6"/>
  <c r="AB169" i="6"/>
  <c r="AB168" i="6"/>
  <c r="AB167" i="6"/>
  <c r="AB166" i="6"/>
  <c r="AB165" i="6"/>
  <c r="AB164" i="6"/>
  <c r="AB163" i="6"/>
  <c r="AB162" i="6"/>
  <c r="AB161" i="6"/>
  <c r="AB160" i="6"/>
  <c r="AB159" i="6"/>
  <c r="AB158" i="6"/>
  <c r="AB157" i="6"/>
  <c r="AB156" i="6"/>
  <c r="AB155" i="6"/>
  <c r="AB154" i="6"/>
  <c r="AB153" i="6"/>
  <c r="AB152" i="6"/>
  <c r="AB151" i="6"/>
  <c r="AB150" i="6"/>
  <c r="AB149" i="6"/>
  <c r="AB148" i="6"/>
  <c r="AB147" i="6"/>
  <c r="AB146" i="6"/>
  <c r="AB145" i="6"/>
  <c r="AB144" i="6"/>
  <c r="AB143" i="6"/>
  <c r="AB142" i="6"/>
  <c r="AB141" i="6"/>
  <c r="AB140" i="6"/>
  <c r="AB139" i="6"/>
  <c r="AB138" i="6"/>
  <c r="AB137" i="6"/>
  <c r="AB136" i="6"/>
  <c r="AB135" i="6"/>
  <c r="AB134" i="6"/>
  <c r="AB133" i="6"/>
  <c r="AB132" i="6"/>
  <c r="AB131" i="6"/>
  <c r="AB130" i="6"/>
  <c r="AB129" i="6"/>
  <c r="AB128" i="6"/>
  <c r="AB127" i="6"/>
  <c r="AB126" i="6"/>
  <c r="AB125" i="6"/>
  <c r="AB124" i="6"/>
  <c r="AB123" i="6"/>
  <c r="AB122" i="6"/>
  <c r="AB121" i="6"/>
  <c r="AB120" i="6"/>
  <c r="AB119" i="6"/>
  <c r="AB118" i="6"/>
  <c r="AB117" i="6"/>
  <c r="AB116" i="6"/>
  <c r="AB115" i="6"/>
  <c r="AB114" i="6"/>
  <c r="AB113" i="6"/>
  <c r="AB112" i="6"/>
  <c r="AB111" i="6"/>
  <c r="AB110" i="6"/>
  <c r="AB109" i="6"/>
  <c r="AB108" i="6"/>
  <c r="AB107" i="6"/>
  <c r="AB106" i="6"/>
  <c r="AB105" i="6"/>
  <c r="AB104" i="6"/>
  <c r="AB103" i="6"/>
  <c r="AB102" i="6"/>
  <c r="AB101" i="6"/>
  <c r="AB100" i="6"/>
  <c r="AB99" i="6"/>
  <c r="AB98" i="6"/>
  <c r="AB97" i="6"/>
  <c r="AB96" i="6"/>
  <c r="AB95" i="6"/>
  <c r="AB94" i="6"/>
  <c r="AB93" i="6"/>
  <c r="AB92" i="6"/>
  <c r="AB91" i="6"/>
  <c r="AB90" i="6"/>
  <c r="AB89" i="6"/>
  <c r="AB88" i="6"/>
  <c r="AB87" i="6"/>
  <c r="AB86" i="6"/>
  <c r="AB85" i="6"/>
  <c r="AB84" i="6"/>
  <c r="AB83" i="6"/>
  <c r="AB82" i="6"/>
  <c r="AB81" i="6"/>
  <c r="AB80" i="6"/>
  <c r="AB79" i="6"/>
  <c r="AB78" i="6"/>
  <c r="AB77" i="6"/>
  <c r="AB76" i="6"/>
  <c r="AB75" i="6"/>
  <c r="AB74" i="6"/>
  <c r="AB73" i="6"/>
  <c r="AB72" i="6"/>
  <c r="AB71" i="6"/>
  <c r="AB70" i="6"/>
  <c r="AB69" i="6"/>
  <c r="AB68" i="6"/>
  <c r="AB67" i="6"/>
  <c r="AB66" i="6"/>
  <c r="AB65" i="6"/>
  <c r="AB64" i="6"/>
  <c r="AB63" i="6"/>
  <c r="AB62" i="6"/>
  <c r="AB61" i="6"/>
  <c r="AB60" i="6"/>
  <c r="AB59" i="6"/>
  <c r="AB58" i="6"/>
  <c r="AB57" i="6"/>
  <c r="AB56" i="6"/>
  <c r="AB55" i="6"/>
  <c r="AB54" i="6"/>
  <c r="AB53" i="6"/>
  <c r="AB52" i="6"/>
  <c r="AB51" i="6"/>
  <c r="AB50" i="6"/>
  <c r="AB49" i="6"/>
  <c r="AB48" i="6"/>
  <c r="AB47" i="6"/>
  <c r="AB46" i="6"/>
  <c r="AB45" i="6"/>
  <c r="AB44" i="6"/>
  <c r="AB43" i="6"/>
  <c r="AB42" i="6"/>
  <c r="AB41" i="6"/>
  <c r="AB40" i="6"/>
  <c r="AB39" i="6"/>
  <c r="AB38" i="6"/>
  <c r="AB37" i="6"/>
  <c r="AB36" i="6"/>
  <c r="AB35" i="6"/>
  <c r="AB34" i="6"/>
  <c r="AB33" i="6"/>
  <c r="AB32" i="6"/>
  <c r="AB31" i="6"/>
  <c r="AB30" i="6"/>
  <c r="AB29" i="6"/>
  <c r="AB28" i="6"/>
  <c r="AB27" i="6"/>
  <c r="AB26" i="6"/>
  <c r="AB25" i="6"/>
  <c r="AB24" i="6"/>
  <c r="AB23" i="6"/>
  <c r="AB22" i="6"/>
  <c r="AB21" i="6"/>
  <c r="AB20" i="6"/>
  <c r="AB19" i="6"/>
  <c r="AB18" i="6"/>
  <c r="AB17" i="6"/>
  <c r="AB16" i="6"/>
  <c r="AB15" i="6"/>
  <c r="AB14" i="6"/>
  <c r="AB13" i="6"/>
  <c r="AB12" i="6"/>
  <c r="AB11" i="6"/>
  <c r="AB10" i="6"/>
  <c r="AB9" i="6"/>
  <c r="AB8" i="6"/>
  <c r="AB7" i="6"/>
  <c r="AB6" i="6"/>
  <c r="AB5" i="6"/>
  <c r="AB4" i="6"/>
  <c r="AJ1003" i="5"/>
  <c r="AJ1002" i="5"/>
  <c r="AJ1001" i="5"/>
  <c r="AJ1000" i="5"/>
  <c r="AJ999" i="5"/>
  <c r="AJ998" i="5"/>
  <c r="AJ997" i="5"/>
  <c r="AJ996" i="5"/>
  <c r="AJ995" i="5"/>
  <c r="AJ994" i="5"/>
  <c r="AJ993" i="5"/>
  <c r="AJ992" i="5"/>
  <c r="AJ991" i="5"/>
  <c r="AJ990" i="5"/>
  <c r="AJ989" i="5"/>
  <c r="AJ988" i="5"/>
  <c r="AJ987" i="5"/>
  <c r="AJ986" i="5"/>
  <c r="AJ985" i="5"/>
  <c r="AJ984" i="5"/>
  <c r="AJ983" i="5"/>
  <c r="AJ982" i="5"/>
  <c r="AJ981" i="5"/>
  <c r="AJ980" i="5"/>
  <c r="AJ979" i="5"/>
  <c r="AJ978" i="5"/>
  <c r="AJ977" i="5"/>
  <c r="AJ976" i="5"/>
  <c r="AJ975" i="5"/>
  <c r="AJ974" i="5"/>
  <c r="AJ973" i="5"/>
  <c r="AJ972" i="5"/>
  <c r="AJ971" i="5"/>
  <c r="AJ970" i="5"/>
  <c r="AJ969" i="5"/>
  <c r="AJ968" i="5"/>
  <c r="AJ967" i="5"/>
  <c r="AJ966" i="5"/>
  <c r="AJ965" i="5"/>
  <c r="AJ964" i="5"/>
  <c r="AJ963" i="5"/>
  <c r="AJ962" i="5"/>
  <c r="AJ961" i="5"/>
  <c r="AJ960" i="5"/>
  <c r="AJ959" i="5"/>
  <c r="AJ958" i="5"/>
  <c r="AJ957" i="5"/>
  <c r="AJ956" i="5"/>
  <c r="AJ955" i="5"/>
  <c r="AJ954" i="5"/>
  <c r="AJ953" i="5"/>
  <c r="AJ952" i="5"/>
  <c r="AJ951" i="5"/>
  <c r="AJ950" i="5"/>
  <c r="AJ949" i="5"/>
  <c r="AJ948" i="5"/>
  <c r="AJ947" i="5"/>
  <c r="AJ946" i="5"/>
  <c r="AJ945" i="5"/>
  <c r="AJ944" i="5"/>
  <c r="AJ943" i="5"/>
  <c r="AJ942" i="5"/>
  <c r="AJ941" i="5"/>
  <c r="AJ940" i="5"/>
  <c r="AJ939" i="5"/>
  <c r="AJ938" i="5"/>
  <c r="AJ937" i="5"/>
  <c r="AJ936" i="5"/>
  <c r="AJ935" i="5"/>
  <c r="AJ934" i="5"/>
  <c r="AJ933" i="5"/>
  <c r="AJ932" i="5"/>
  <c r="AJ931" i="5"/>
  <c r="AJ930" i="5"/>
  <c r="AJ929" i="5"/>
  <c r="AJ928" i="5"/>
  <c r="AJ927" i="5"/>
  <c r="AJ926" i="5"/>
  <c r="AJ925" i="5"/>
  <c r="AJ924" i="5"/>
  <c r="AJ923" i="5"/>
  <c r="AJ922" i="5"/>
  <c r="AJ921" i="5"/>
  <c r="AJ920" i="5"/>
  <c r="AJ919" i="5"/>
  <c r="AJ918" i="5"/>
  <c r="AJ917" i="5"/>
  <c r="AJ916" i="5"/>
  <c r="AJ915" i="5"/>
  <c r="AJ914" i="5"/>
  <c r="AJ913" i="5"/>
  <c r="AJ912" i="5"/>
  <c r="AJ911" i="5"/>
  <c r="AJ910" i="5"/>
  <c r="AJ909" i="5"/>
  <c r="AJ908" i="5"/>
  <c r="AJ907" i="5"/>
  <c r="AJ906" i="5"/>
  <c r="AJ905" i="5"/>
  <c r="AJ904" i="5"/>
  <c r="AJ903" i="5"/>
  <c r="AJ902" i="5"/>
  <c r="AJ901" i="5"/>
  <c r="AJ900" i="5"/>
  <c r="AJ899" i="5"/>
  <c r="AJ898" i="5"/>
  <c r="AJ897" i="5"/>
  <c r="AJ896" i="5"/>
  <c r="AJ895" i="5"/>
  <c r="AJ894" i="5"/>
  <c r="AJ893" i="5"/>
  <c r="AJ892" i="5"/>
  <c r="AJ891" i="5"/>
  <c r="AJ890" i="5"/>
  <c r="AJ889" i="5"/>
  <c r="AJ888" i="5"/>
  <c r="AJ887" i="5"/>
  <c r="AJ886" i="5"/>
  <c r="AJ885" i="5"/>
  <c r="AJ884" i="5"/>
  <c r="AJ883" i="5"/>
  <c r="AJ882" i="5"/>
  <c r="AJ881" i="5"/>
  <c r="AJ880" i="5"/>
  <c r="AJ879" i="5"/>
  <c r="AJ878" i="5"/>
  <c r="AJ877" i="5"/>
  <c r="AJ876" i="5"/>
  <c r="AJ875" i="5"/>
  <c r="AJ874" i="5"/>
  <c r="AJ873" i="5"/>
  <c r="AJ872" i="5"/>
  <c r="AJ871" i="5"/>
  <c r="AJ870" i="5"/>
  <c r="AJ869" i="5"/>
  <c r="AJ868" i="5"/>
  <c r="AJ867" i="5"/>
  <c r="AJ866" i="5"/>
  <c r="AJ865" i="5"/>
  <c r="AJ864" i="5"/>
  <c r="AJ863" i="5"/>
  <c r="AJ862" i="5"/>
  <c r="AJ861" i="5"/>
  <c r="AJ860" i="5"/>
  <c r="AJ859" i="5"/>
  <c r="AJ858" i="5"/>
  <c r="AJ857" i="5"/>
  <c r="AJ856" i="5"/>
  <c r="AJ855" i="5"/>
  <c r="AJ854" i="5"/>
  <c r="AJ853" i="5"/>
  <c r="AJ852" i="5"/>
  <c r="AJ851" i="5"/>
  <c r="AJ850" i="5"/>
  <c r="AJ849" i="5"/>
  <c r="AJ848" i="5"/>
  <c r="AJ847" i="5"/>
  <c r="AJ846" i="5"/>
  <c r="AJ845" i="5"/>
  <c r="AJ844" i="5"/>
  <c r="AJ843" i="5"/>
  <c r="AJ842" i="5"/>
  <c r="AJ841" i="5"/>
  <c r="AJ840" i="5"/>
  <c r="AJ839" i="5"/>
  <c r="AJ838" i="5"/>
  <c r="AJ837" i="5"/>
  <c r="AJ836" i="5"/>
  <c r="AJ835" i="5"/>
  <c r="AJ834" i="5"/>
  <c r="AJ833" i="5"/>
  <c r="AJ832" i="5"/>
  <c r="AJ831" i="5"/>
  <c r="AJ830" i="5"/>
  <c r="AJ829" i="5"/>
  <c r="AJ828" i="5"/>
  <c r="AJ827" i="5"/>
  <c r="AJ826" i="5"/>
  <c r="AJ825" i="5"/>
  <c r="AJ824" i="5"/>
  <c r="AJ823" i="5"/>
  <c r="AJ822" i="5"/>
  <c r="AJ821" i="5"/>
  <c r="AJ820" i="5"/>
  <c r="AJ819" i="5"/>
  <c r="AJ818" i="5"/>
  <c r="AJ817" i="5"/>
  <c r="AJ816" i="5"/>
  <c r="AJ815" i="5"/>
  <c r="AJ814" i="5"/>
  <c r="AJ813" i="5"/>
  <c r="AJ812" i="5"/>
  <c r="AJ811" i="5"/>
  <c r="AJ810" i="5"/>
  <c r="AJ809" i="5"/>
  <c r="AJ808" i="5"/>
  <c r="AJ807" i="5"/>
  <c r="AJ806" i="5"/>
  <c r="AJ805" i="5"/>
  <c r="AJ804" i="5"/>
  <c r="AJ803" i="5"/>
  <c r="AJ802" i="5"/>
  <c r="AJ801" i="5"/>
  <c r="AJ800" i="5"/>
  <c r="AJ799" i="5"/>
  <c r="AJ798" i="5"/>
  <c r="AJ797" i="5"/>
  <c r="AJ796" i="5"/>
  <c r="AJ795" i="5"/>
  <c r="AJ794" i="5"/>
  <c r="AJ793" i="5"/>
  <c r="AJ792" i="5"/>
  <c r="AJ791" i="5"/>
  <c r="AJ790" i="5"/>
  <c r="AJ789" i="5"/>
  <c r="AJ788" i="5"/>
  <c r="AJ787" i="5"/>
  <c r="AJ786" i="5"/>
  <c r="AJ785" i="5"/>
  <c r="AJ784" i="5"/>
  <c r="AJ783" i="5"/>
  <c r="AJ782" i="5"/>
  <c r="AJ781" i="5"/>
  <c r="AJ780" i="5"/>
  <c r="AJ779" i="5"/>
  <c r="AJ778" i="5"/>
  <c r="AJ777" i="5"/>
  <c r="AJ776" i="5"/>
  <c r="AJ775" i="5"/>
  <c r="AJ774" i="5"/>
  <c r="AJ773" i="5"/>
  <c r="AJ772" i="5"/>
  <c r="AJ771" i="5"/>
  <c r="AJ770" i="5"/>
  <c r="AJ769" i="5"/>
  <c r="AJ768" i="5"/>
  <c r="AJ767" i="5"/>
  <c r="AJ766" i="5"/>
  <c r="AJ765" i="5"/>
  <c r="AJ764" i="5"/>
  <c r="AJ763" i="5"/>
  <c r="AJ762" i="5"/>
  <c r="AJ761" i="5"/>
  <c r="AJ760" i="5"/>
  <c r="AJ759" i="5"/>
  <c r="AJ758" i="5"/>
  <c r="AJ757" i="5"/>
  <c r="AJ756" i="5"/>
  <c r="AJ755" i="5"/>
  <c r="AJ754" i="5"/>
  <c r="AJ753" i="5"/>
  <c r="AJ752" i="5"/>
  <c r="AJ751" i="5"/>
  <c r="AJ750" i="5"/>
  <c r="AJ749" i="5"/>
  <c r="AJ748" i="5"/>
  <c r="AJ747" i="5"/>
  <c r="AJ746" i="5"/>
  <c r="AJ745" i="5"/>
  <c r="AJ744" i="5"/>
  <c r="AJ743" i="5"/>
  <c r="AJ742" i="5"/>
  <c r="AJ741" i="5"/>
  <c r="AJ740" i="5"/>
  <c r="AJ739" i="5"/>
  <c r="AJ738" i="5"/>
  <c r="AJ737" i="5"/>
  <c r="AJ736" i="5"/>
  <c r="AJ735" i="5"/>
  <c r="AJ734" i="5"/>
  <c r="AJ733" i="5"/>
  <c r="AJ732" i="5"/>
  <c r="AJ731" i="5"/>
  <c r="AJ730" i="5"/>
  <c r="AJ729" i="5"/>
  <c r="AJ728" i="5"/>
  <c r="AJ727" i="5"/>
  <c r="AJ726" i="5"/>
  <c r="AJ725" i="5"/>
  <c r="AJ724" i="5"/>
  <c r="AJ723" i="5"/>
  <c r="AJ722" i="5"/>
  <c r="AJ721" i="5"/>
  <c r="AJ720" i="5"/>
  <c r="AJ719" i="5"/>
  <c r="AJ718" i="5"/>
  <c r="AJ717" i="5"/>
  <c r="AJ716" i="5"/>
  <c r="AJ715" i="5"/>
  <c r="AJ714" i="5"/>
  <c r="AJ713" i="5"/>
  <c r="AJ712" i="5"/>
  <c r="AJ711" i="5"/>
  <c r="AJ710" i="5"/>
  <c r="AJ709" i="5"/>
  <c r="AJ708" i="5"/>
  <c r="AJ707" i="5"/>
  <c r="AJ706" i="5"/>
  <c r="AJ705" i="5"/>
  <c r="AJ704" i="5"/>
  <c r="AJ703" i="5"/>
  <c r="AJ702" i="5"/>
  <c r="AJ701" i="5"/>
  <c r="AJ700" i="5"/>
  <c r="AJ699" i="5"/>
  <c r="AJ698" i="5"/>
  <c r="AJ697" i="5"/>
  <c r="AJ696" i="5"/>
  <c r="AJ695" i="5"/>
  <c r="AJ694" i="5"/>
  <c r="AJ693" i="5"/>
  <c r="AJ692" i="5"/>
  <c r="AJ691" i="5"/>
  <c r="AJ690" i="5"/>
  <c r="AJ689" i="5"/>
  <c r="AJ688" i="5"/>
  <c r="AJ687" i="5"/>
  <c r="AJ686" i="5"/>
  <c r="AJ685" i="5"/>
  <c r="AJ684" i="5"/>
  <c r="AJ683" i="5"/>
  <c r="AJ682" i="5"/>
  <c r="AJ681" i="5"/>
  <c r="AJ680" i="5"/>
  <c r="AJ679" i="5"/>
  <c r="AJ678" i="5"/>
  <c r="AJ677" i="5"/>
  <c r="AJ676" i="5"/>
  <c r="AJ675" i="5"/>
  <c r="AJ674" i="5"/>
  <c r="AJ673" i="5"/>
  <c r="AJ672" i="5"/>
  <c r="AJ671" i="5"/>
  <c r="AJ670" i="5"/>
  <c r="AJ669" i="5"/>
  <c r="AJ668" i="5"/>
  <c r="AJ667" i="5"/>
  <c r="AJ666" i="5"/>
  <c r="AJ665" i="5"/>
  <c r="AJ664" i="5"/>
  <c r="AJ663" i="5"/>
  <c r="AJ662" i="5"/>
  <c r="AJ661" i="5"/>
  <c r="AJ660" i="5"/>
  <c r="AJ659" i="5"/>
  <c r="AJ658" i="5"/>
  <c r="AJ657" i="5"/>
  <c r="AJ656" i="5"/>
  <c r="AJ655" i="5"/>
  <c r="AJ654" i="5"/>
  <c r="AJ653" i="5"/>
  <c r="AJ652" i="5"/>
  <c r="AJ651" i="5"/>
  <c r="AJ650" i="5"/>
  <c r="AJ649" i="5"/>
  <c r="AJ648" i="5"/>
  <c r="AJ647" i="5"/>
  <c r="AJ646" i="5"/>
  <c r="AJ645" i="5"/>
  <c r="AJ644" i="5"/>
  <c r="AJ643" i="5"/>
  <c r="AJ642" i="5"/>
  <c r="AJ641" i="5"/>
  <c r="AJ640" i="5"/>
  <c r="AJ639" i="5"/>
  <c r="AJ638" i="5"/>
  <c r="AJ637" i="5"/>
  <c r="AJ636" i="5"/>
  <c r="AJ635" i="5"/>
  <c r="AJ634" i="5"/>
  <c r="AJ633" i="5"/>
  <c r="AJ632" i="5"/>
  <c r="AJ631" i="5"/>
  <c r="AJ630" i="5"/>
  <c r="AJ629" i="5"/>
  <c r="AJ628" i="5"/>
  <c r="AJ627" i="5"/>
  <c r="AJ626" i="5"/>
  <c r="AJ625" i="5"/>
  <c r="AJ624" i="5"/>
  <c r="AJ623" i="5"/>
  <c r="AJ622" i="5"/>
  <c r="AJ621" i="5"/>
  <c r="AJ620" i="5"/>
  <c r="AJ619" i="5"/>
  <c r="AJ618" i="5"/>
  <c r="AJ617" i="5"/>
  <c r="AJ616" i="5"/>
  <c r="AJ615" i="5"/>
  <c r="AJ614" i="5"/>
  <c r="AJ613" i="5"/>
  <c r="AJ612" i="5"/>
  <c r="AJ611" i="5"/>
  <c r="AJ610" i="5"/>
  <c r="AJ609" i="5"/>
  <c r="AJ608" i="5"/>
  <c r="AJ607" i="5"/>
  <c r="AJ606" i="5"/>
  <c r="AJ605" i="5"/>
  <c r="AJ604" i="5"/>
  <c r="AJ603" i="5"/>
  <c r="AJ602" i="5"/>
  <c r="AJ601" i="5"/>
  <c r="AJ600" i="5"/>
  <c r="AJ599" i="5"/>
  <c r="AJ598" i="5"/>
  <c r="AJ597" i="5"/>
  <c r="AJ596" i="5"/>
  <c r="AJ595" i="5"/>
  <c r="AJ594" i="5"/>
  <c r="AJ593" i="5"/>
  <c r="AJ592" i="5"/>
  <c r="AJ591" i="5"/>
  <c r="AJ590" i="5"/>
  <c r="AJ589" i="5"/>
  <c r="AJ588" i="5"/>
  <c r="AJ587" i="5"/>
  <c r="AJ586" i="5"/>
  <c r="AJ585" i="5"/>
  <c r="AJ584" i="5"/>
  <c r="AJ583" i="5"/>
  <c r="AJ582" i="5"/>
  <c r="AJ581" i="5"/>
  <c r="AJ580" i="5"/>
  <c r="AJ579" i="5"/>
  <c r="AJ578" i="5"/>
  <c r="AJ577" i="5"/>
  <c r="AJ576" i="5"/>
  <c r="AJ575" i="5"/>
  <c r="AJ574" i="5"/>
  <c r="AJ573" i="5"/>
  <c r="AJ572" i="5"/>
  <c r="AJ571" i="5"/>
  <c r="AJ570" i="5"/>
  <c r="AJ569" i="5"/>
  <c r="AJ568" i="5"/>
  <c r="AJ567" i="5"/>
  <c r="AJ566" i="5"/>
  <c r="AJ565" i="5"/>
  <c r="AJ564" i="5"/>
  <c r="AJ563" i="5"/>
  <c r="AJ562" i="5"/>
  <c r="AJ561" i="5"/>
  <c r="AJ560" i="5"/>
  <c r="AJ559" i="5"/>
  <c r="AJ558" i="5"/>
  <c r="AJ557" i="5"/>
  <c r="AJ556" i="5"/>
  <c r="AJ555" i="5"/>
  <c r="AJ554" i="5"/>
  <c r="AJ553" i="5"/>
  <c r="AJ552" i="5"/>
  <c r="AJ551" i="5"/>
  <c r="AJ550" i="5"/>
  <c r="AJ549" i="5"/>
  <c r="AJ548" i="5"/>
  <c r="AJ547" i="5"/>
  <c r="AJ546" i="5"/>
  <c r="AJ545" i="5"/>
  <c r="AJ544" i="5"/>
  <c r="AJ543" i="5"/>
  <c r="AJ542" i="5"/>
  <c r="AJ541" i="5"/>
  <c r="AJ540" i="5"/>
  <c r="AJ539" i="5"/>
  <c r="AJ538" i="5"/>
  <c r="AJ537" i="5"/>
  <c r="AJ536" i="5"/>
  <c r="AJ535" i="5"/>
  <c r="AJ534" i="5"/>
  <c r="AJ533" i="5"/>
  <c r="AJ532" i="5"/>
  <c r="AJ531" i="5"/>
  <c r="AJ530" i="5"/>
  <c r="AJ529" i="5"/>
  <c r="AJ528" i="5"/>
  <c r="AJ527" i="5"/>
  <c r="AJ526" i="5"/>
  <c r="AJ525" i="5"/>
  <c r="AJ524" i="5"/>
  <c r="AJ523" i="5"/>
  <c r="AJ522" i="5"/>
  <c r="AJ521" i="5"/>
  <c r="AJ520" i="5"/>
  <c r="AJ519" i="5"/>
  <c r="AJ518" i="5"/>
  <c r="AJ517" i="5"/>
  <c r="AJ516" i="5"/>
  <c r="AJ515" i="5"/>
  <c r="AJ514" i="5"/>
  <c r="AJ513" i="5"/>
  <c r="AJ512" i="5"/>
  <c r="AJ511" i="5"/>
  <c r="AJ510" i="5"/>
  <c r="AJ509" i="5"/>
  <c r="AJ508" i="5"/>
  <c r="AJ507" i="5"/>
  <c r="AJ506" i="5"/>
  <c r="AJ505" i="5"/>
  <c r="AJ504" i="5"/>
  <c r="AJ503" i="5"/>
  <c r="AJ502" i="5"/>
  <c r="AJ501" i="5"/>
  <c r="AJ500" i="5"/>
  <c r="AJ499" i="5"/>
  <c r="AJ498" i="5"/>
  <c r="AJ497" i="5"/>
  <c r="AJ496" i="5"/>
  <c r="AJ495" i="5"/>
  <c r="AJ494" i="5"/>
  <c r="AJ493" i="5"/>
  <c r="AJ492" i="5"/>
  <c r="AJ491" i="5"/>
  <c r="AJ490" i="5"/>
  <c r="AJ489" i="5"/>
  <c r="AJ488" i="5"/>
  <c r="AJ487" i="5"/>
  <c r="AJ486" i="5"/>
  <c r="AJ485" i="5"/>
  <c r="AJ484" i="5"/>
  <c r="AJ483" i="5"/>
  <c r="AJ482" i="5"/>
  <c r="AJ481" i="5"/>
  <c r="AJ480" i="5"/>
  <c r="AJ479" i="5"/>
  <c r="AJ478" i="5"/>
  <c r="AJ477" i="5"/>
  <c r="AJ476" i="5"/>
  <c r="AJ475" i="5"/>
  <c r="AJ474" i="5"/>
  <c r="AJ473" i="5"/>
  <c r="AJ472" i="5"/>
  <c r="AJ471" i="5"/>
  <c r="AJ470" i="5"/>
  <c r="AJ469" i="5"/>
  <c r="AJ468" i="5"/>
  <c r="AJ467" i="5"/>
  <c r="AJ466" i="5"/>
  <c r="AJ465" i="5"/>
  <c r="AJ464" i="5"/>
  <c r="AJ463" i="5"/>
  <c r="AJ462" i="5"/>
  <c r="AJ461" i="5"/>
  <c r="AJ460" i="5"/>
  <c r="AJ459" i="5"/>
  <c r="AJ458" i="5"/>
  <c r="AJ457" i="5"/>
  <c r="AJ456" i="5"/>
  <c r="AJ455" i="5"/>
  <c r="AJ454" i="5"/>
  <c r="AJ453" i="5"/>
  <c r="AJ452" i="5"/>
  <c r="AJ451" i="5"/>
  <c r="AJ450" i="5"/>
  <c r="AJ449" i="5"/>
  <c r="AJ448" i="5"/>
  <c r="AJ447" i="5"/>
  <c r="AJ446" i="5"/>
  <c r="AJ445" i="5"/>
  <c r="AJ444" i="5"/>
  <c r="AJ443" i="5"/>
  <c r="AJ442" i="5"/>
  <c r="AJ441" i="5"/>
  <c r="AJ440" i="5"/>
  <c r="AJ439" i="5"/>
  <c r="AJ438" i="5"/>
  <c r="AJ437" i="5"/>
  <c r="AJ436" i="5"/>
  <c r="AJ435" i="5"/>
  <c r="AJ434" i="5"/>
  <c r="AJ433" i="5"/>
  <c r="AJ432" i="5"/>
  <c r="AJ431" i="5"/>
  <c r="AJ430" i="5"/>
  <c r="AJ429" i="5"/>
  <c r="AJ428" i="5"/>
  <c r="AJ427" i="5"/>
  <c r="AJ426" i="5"/>
  <c r="AJ425" i="5"/>
  <c r="AJ424" i="5"/>
  <c r="AJ423" i="5"/>
  <c r="AJ422" i="5"/>
  <c r="AJ421" i="5"/>
  <c r="AJ420" i="5"/>
  <c r="AJ419" i="5"/>
  <c r="AJ418" i="5"/>
  <c r="AJ417" i="5"/>
  <c r="AJ416" i="5"/>
  <c r="AJ415" i="5"/>
  <c r="AJ414" i="5"/>
  <c r="AJ413" i="5"/>
  <c r="AJ412" i="5"/>
  <c r="AJ411" i="5"/>
  <c r="AJ410" i="5"/>
  <c r="AJ409" i="5"/>
  <c r="AJ408" i="5"/>
  <c r="AJ407" i="5"/>
  <c r="AJ406" i="5"/>
  <c r="AJ405" i="5"/>
  <c r="AJ404" i="5"/>
  <c r="AJ403" i="5"/>
  <c r="AJ402" i="5"/>
  <c r="AJ401" i="5"/>
  <c r="AJ400" i="5"/>
  <c r="AJ399" i="5"/>
  <c r="AJ398" i="5"/>
  <c r="AJ397" i="5"/>
  <c r="AJ396" i="5"/>
  <c r="AJ395" i="5"/>
  <c r="AJ394" i="5"/>
  <c r="AJ393" i="5"/>
  <c r="AJ392" i="5"/>
  <c r="AJ391" i="5"/>
  <c r="AJ390" i="5"/>
  <c r="AJ389" i="5"/>
  <c r="AJ388" i="5"/>
  <c r="AJ387" i="5"/>
  <c r="AJ386" i="5"/>
  <c r="AJ385" i="5"/>
  <c r="AJ384" i="5"/>
  <c r="AJ383" i="5"/>
  <c r="AJ382" i="5"/>
  <c r="AJ381" i="5"/>
  <c r="AJ380" i="5"/>
  <c r="AJ379" i="5"/>
  <c r="AJ378" i="5"/>
  <c r="AJ377" i="5"/>
  <c r="AJ376" i="5"/>
  <c r="AJ375" i="5"/>
  <c r="AJ374" i="5"/>
  <c r="AJ373" i="5"/>
  <c r="AJ372" i="5"/>
  <c r="AJ371" i="5"/>
  <c r="AJ370" i="5"/>
  <c r="AJ369" i="5"/>
  <c r="AJ368" i="5"/>
  <c r="AJ367" i="5"/>
  <c r="AJ366" i="5"/>
  <c r="AJ365" i="5"/>
  <c r="AJ364" i="5"/>
  <c r="AJ363" i="5"/>
  <c r="AJ362" i="5"/>
  <c r="AJ361" i="5"/>
  <c r="AJ360" i="5"/>
  <c r="AJ359" i="5"/>
  <c r="AJ358" i="5"/>
  <c r="AJ357" i="5"/>
  <c r="AJ356" i="5"/>
  <c r="AJ355" i="5"/>
  <c r="AJ354" i="5"/>
  <c r="AJ353" i="5"/>
  <c r="AJ352" i="5"/>
  <c r="AJ351" i="5"/>
  <c r="AJ350" i="5"/>
  <c r="AJ349" i="5"/>
  <c r="AJ348" i="5"/>
  <c r="AJ347" i="5"/>
  <c r="AJ346" i="5"/>
  <c r="AJ345" i="5"/>
  <c r="AJ344" i="5"/>
  <c r="AJ343" i="5"/>
  <c r="AJ342" i="5"/>
  <c r="AJ341" i="5"/>
  <c r="AJ340" i="5"/>
  <c r="AJ339" i="5"/>
  <c r="AJ338" i="5"/>
  <c r="AJ337" i="5"/>
  <c r="AJ336" i="5"/>
  <c r="AJ335" i="5"/>
  <c r="AJ334" i="5"/>
  <c r="AJ333" i="5"/>
  <c r="AJ332" i="5"/>
  <c r="AJ331" i="5"/>
  <c r="AJ330" i="5"/>
  <c r="AJ329" i="5"/>
  <c r="AJ328" i="5"/>
  <c r="AJ327" i="5"/>
  <c r="AJ326" i="5"/>
  <c r="AJ325" i="5"/>
  <c r="AJ324" i="5"/>
  <c r="AJ323" i="5"/>
  <c r="AJ322" i="5"/>
  <c r="AJ321" i="5"/>
  <c r="AJ320" i="5"/>
  <c r="AJ319" i="5"/>
  <c r="AJ318" i="5"/>
  <c r="AJ317" i="5"/>
  <c r="AJ316" i="5"/>
  <c r="AJ315" i="5"/>
  <c r="AJ314" i="5"/>
  <c r="AJ313" i="5"/>
  <c r="AJ312" i="5"/>
  <c r="AJ311" i="5"/>
  <c r="AJ310" i="5"/>
  <c r="AJ309" i="5"/>
  <c r="AJ308" i="5"/>
  <c r="AJ307" i="5"/>
  <c r="AJ306" i="5"/>
  <c r="AJ305" i="5"/>
  <c r="AJ304" i="5"/>
  <c r="AJ303" i="5"/>
  <c r="AJ302" i="5"/>
  <c r="AJ301" i="5"/>
  <c r="AJ300" i="5"/>
  <c r="AJ299" i="5"/>
  <c r="AJ298" i="5"/>
  <c r="AJ297" i="5"/>
  <c r="AJ296" i="5"/>
  <c r="AJ295" i="5"/>
  <c r="AJ294" i="5"/>
  <c r="AJ293" i="5"/>
  <c r="AJ292" i="5"/>
  <c r="AJ291" i="5"/>
  <c r="AJ290" i="5"/>
  <c r="AJ289" i="5"/>
  <c r="AJ288" i="5"/>
  <c r="AJ287" i="5"/>
  <c r="AJ286" i="5"/>
  <c r="AJ285" i="5"/>
  <c r="AJ284" i="5"/>
  <c r="AJ283" i="5"/>
  <c r="AJ282" i="5"/>
  <c r="AJ281" i="5"/>
  <c r="AJ280" i="5"/>
  <c r="AJ279" i="5"/>
  <c r="AJ278" i="5"/>
  <c r="AJ277" i="5"/>
  <c r="AJ276" i="5"/>
  <c r="AJ275" i="5"/>
  <c r="AJ274" i="5"/>
  <c r="AJ273" i="5"/>
  <c r="AJ272" i="5"/>
  <c r="AJ271" i="5"/>
  <c r="AJ270" i="5"/>
  <c r="AJ269" i="5"/>
  <c r="AJ268" i="5"/>
  <c r="AJ267" i="5"/>
  <c r="AJ266" i="5"/>
  <c r="AJ265" i="5"/>
  <c r="AJ264" i="5"/>
  <c r="AJ263" i="5"/>
  <c r="AJ262" i="5"/>
  <c r="AJ261" i="5"/>
  <c r="AJ260" i="5"/>
  <c r="AJ259" i="5"/>
  <c r="AJ258" i="5"/>
  <c r="AJ257" i="5"/>
  <c r="AJ256" i="5"/>
  <c r="AJ255" i="5"/>
  <c r="AJ254" i="5"/>
  <c r="AJ253" i="5"/>
  <c r="AJ252" i="5"/>
  <c r="AJ251" i="5"/>
  <c r="AJ250" i="5"/>
  <c r="AJ249" i="5"/>
  <c r="AJ248" i="5"/>
  <c r="AJ247" i="5"/>
  <c r="AJ246" i="5"/>
  <c r="AJ245" i="5"/>
  <c r="AJ244" i="5"/>
  <c r="AJ243" i="5"/>
  <c r="AJ242" i="5"/>
  <c r="AJ241" i="5"/>
  <c r="AJ240" i="5"/>
  <c r="AJ239" i="5"/>
  <c r="AJ238" i="5"/>
  <c r="AJ237" i="5"/>
  <c r="AJ236" i="5"/>
  <c r="AJ235" i="5"/>
  <c r="AJ234" i="5"/>
  <c r="AJ233" i="5"/>
  <c r="AJ232" i="5"/>
  <c r="AJ231" i="5"/>
  <c r="AJ230" i="5"/>
  <c r="AJ229" i="5"/>
  <c r="AJ228" i="5"/>
  <c r="AJ227" i="5"/>
  <c r="AJ226" i="5"/>
  <c r="AJ225" i="5"/>
  <c r="AJ224" i="5"/>
  <c r="AJ223" i="5"/>
  <c r="AJ222" i="5"/>
  <c r="AJ221" i="5"/>
  <c r="AJ220" i="5"/>
  <c r="AJ219" i="5"/>
  <c r="AJ218" i="5"/>
  <c r="AJ217" i="5"/>
  <c r="AJ216" i="5"/>
  <c r="AJ215" i="5"/>
  <c r="AJ214" i="5"/>
  <c r="AJ213" i="5"/>
  <c r="AJ212" i="5"/>
  <c r="AJ211" i="5"/>
  <c r="AJ210" i="5"/>
  <c r="AJ209" i="5"/>
  <c r="AJ208" i="5"/>
  <c r="AJ207" i="5"/>
  <c r="AJ206" i="5"/>
  <c r="AJ205" i="5"/>
  <c r="AJ204" i="5"/>
  <c r="AJ203" i="5"/>
  <c r="AJ202" i="5"/>
  <c r="AJ201" i="5"/>
  <c r="AJ200" i="5"/>
  <c r="AJ199" i="5"/>
  <c r="AJ198" i="5"/>
  <c r="AJ197" i="5"/>
  <c r="AJ196" i="5"/>
  <c r="AJ195" i="5"/>
  <c r="AJ194" i="5"/>
  <c r="AJ193" i="5"/>
  <c r="AJ192" i="5"/>
  <c r="AJ191" i="5"/>
  <c r="AJ190" i="5"/>
  <c r="AJ189" i="5"/>
  <c r="AJ188" i="5"/>
  <c r="AJ187" i="5"/>
  <c r="AJ186" i="5"/>
  <c r="AJ185" i="5"/>
  <c r="AJ184" i="5"/>
  <c r="AJ183" i="5"/>
  <c r="AJ182" i="5"/>
  <c r="AJ181" i="5"/>
  <c r="AJ180" i="5"/>
  <c r="AJ179" i="5"/>
  <c r="AJ178" i="5"/>
  <c r="AJ177" i="5"/>
  <c r="AJ176" i="5"/>
  <c r="AJ175" i="5"/>
  <c r="AJ174" i="5"/>
  <c r="AJ173" i="5"/>
  <c r="AJ172" i="5"/>
  <c r="AJ171" i="5"/>
  <c r="AJ170" i="5"/>
  <c r="AJ169" i="5"/>
  <c r="AJ168" i="5"/>
  <c r="AJ167" i="5"/>
  <c r="AJ166" i="5"/>
  <c r="AJ165" i="5"/>
  <c r="AJ164" i="5"/>
  <c r="AJ163" i="5"/>
  <c r="AJ162" i="5"/>
  <c r="AJ161" i="5"/>
  <c r="AJ160" i="5"/>
  <c r="AJ159" i="5"/>
  <c r="AJ158" i="5"/>
  <c r="AJ157" i="5"/>
  <c r="AJ156" i="5"/>
  <c r="AJ155" i="5"/>
  <c r="AJ154" i="5"/>
  <c r="AJ153" i="5"/>
  <c r="AJ152" i="5"/>
  <c r="AJ151" i="5"/>
  <c r="AJ150" i="5"/>
  <c r="AJ149" i="5"/>
  <c r="AJ148" i="5"/>
  <c r="AJ147" i="5"/>
  <c r="AJ146" i="5"/>
  <c r="AJ145" i="5"/>
  <c r="AJ144" i="5"/>
  <c r="AJ143" i="5"/>
  <c r="AJ142" i="5"/>
  <c r="AJ141" i="5"/>
  <c r="AJ140" i="5"/>
  <c r="AJ139" i="5"/>
  <c r="AJ138" i="5"/>
  <c r="AJ137" i="5"/>
  <c r="AJ136" i="5"/>
  <c r="AJ135" i="5"/>
  <c r="AJ134" i="5"/>
  <c r="AJ133" i="5"/>
  <c r="AJ132" i="5"/>
  <c r="AJ131" i="5"/>
  <c r="AJ130" i="5"/>
  <c r="AJ129" i="5"/>
  <c r="AJ128" i="5"/>
  <c r="AJ127" i="5"/>
  <c r="AJ126" i="5"/>
  <c r="AJ125" i="5"/>
  <c r="AJ124" i="5"/>
  <c r="AJ123" i="5"/>
  <c r="AJ122" i="5"/>
  <c r="AJ121" i="5"/>
  <c r="AJ120" i="5"/>
  <c r="AJ119" i="5"/>
  <c r="AJ118" i="5"/>
  <c r="AJ117" i="5"/>
  <c r="AJ116" i="5"/>
  <c r="AJ115" i="5"/>
  <c r="AJ114" i="5"/>
  <c r="AJ113" i="5"/>
  <c r="AJ112" i="5"/>
  <c r="AJ111" i="5"/>
  <c r="AJ110" i="5"/>
  <c r="AJ109" i="5"/>
  <c r="AJ108" i="5"/>
  <c r="AJ107" i="5"/>
  <c r="AJ106" i="5"/>
  <c r="AJ105" i="5"/>
  <c r="AJ104" i="5"/>
  <c r="AJ103" i="5"/>
  <c r="AJ102" i="5"/>
  <c r="AJ101" i="5"/>
  <c r="AJ100" i="5"/>
  <c r="AJ99" i="5"/>
  <c r="AJ98" i="5"/>
  <c r="AJ97" i="5"/>
  <c r="AJ96" i="5"/>
  <c r="AJ95" i="5"/>
  <c r="AJ94" i="5"/>
  <c r="AJ93" i="5"/>
  <c r="AJ92" i="5"/>
  <c r="AJ91" i="5"/>
  <c r="AJ90" i="5"/>
  <c r="AJ89" i="5"/>
  <c r="AJ88" i="5"/>
  <c r="AJ87" i="5"/>
  <c r="AJ86" i="5"/>
  <c r="AJ85" i="5"/>
  <c r="AJ84" i="5"/>
  <c r="AJ83" i="5"/>
  <c r="AJ82" i="5"/>
  <c r="AJ81" i="5"/>
  <c r="AJ80" i="5"/>
  <c r="AJ79" i="5"/>
  <c r="AJ78" i="5"/>
  <c r="AJ77" i="5"/>
  <c r="AJ76" i="5"/>
  <c r="AJ75" i="5"/>
  <c r="AJ74" i="5"/>
  <c r="AJ73" i="5"/>
  <c r="AJ72" i="5"/>
  <c r="AJ71" i="5"/>
  <c r="AJ70" i="5"/>
  <c r="AJ69" i="5"/>
  <c r="AJ68" i="5"/>
  <c r="AJ67" i="5"/>
  <c r="AJ66" i="5"/>
  <c r="AJ65" i="5"/>
  <c r="AJ64" i="5"/>
  <c r="AJ63" i="5"/>
  <c r="AJ62" i="5"/>
  <c r="AJ61" i="5"/>
  <c r="AJ60" i="5"/>
  <c r="AJ59" i="5"/>
  <c r="AJ58" i="5"/>
  <c r="AJ57" i="5"/>
  <c r="AJ56" i="5"/>
  <c r="AJ55" i="5"/>
  <c r="AJ54" i="5"/>
  <c r="AJ53" i="5"/>
  <c r="AJ52" i="5"/>
  <c r="AJ51" i="5"/>
  <c r="AJ50" i="5"/>
  <c r="AJ49" i="5"/>
  <c r="AJ48" i="5"/>
  <c r="AJ47" i="5"/>
  <c r="AJ46" i="5"/>
  <c r="AJ45" i="5"/>
  <c r="AJ44" i="5"/>
  <c r="AJ43" i="5"/>
  <c r="AJ42" i="5"/>
  <c r="AJ41" i="5"/>
  <c r="AJ40" i="5"/>
  <c r="AJ39" i="5"/>
  <c r="AJ38" i="5"/>
  <c r="AJ37" i="5"/>
  <c r="AJ36" i="5"/>
  <c r="AJ35" i="5"/>
  <c r="AJ34" i="5"/>
  <c r="AJ33" i="5"/>
  <c r="AJ32" i="5"/>
  <c r="AJ31" i="5"/>
  <c r="AJ30" i="5"/>
  <c r="AJ29" i="5"/>
  <c r="AJ28" i="5"/>
  <c r="AJ27" i="5"/>
  <c r="AJ26" i="5"/>
  <c r="AJ25" i="5"/>
  <c r="AJ24" i="5"/>
  <c r="AJ23" i="5"/>
  <c r="AJ22" i="5"/>
  <c r="AJ21" i="5"/>
  <c r="AJ20" i="5"/>
  <c r="AJ19" i="5"/>
  <c r="AJ18" i="5"/>
  <c r="AJ17" i="5"/>
  <c r="AJ16" i="5"/>
  <c r="AJ15" i="5"/>
  <c r="AJ14" i="5"/>
  <c r="AJ13" i="5"/>
  <c r="AJ12" i="5"/>
  <c r="AJ11" i="5"/>
  <c r="AJ10" i="5"/>
  <c r="AJ9" i="5"/>
  <c r="AJ8" i="5"/>
  <c r="AJ7" i="5"/>
  <c r="AK1003" i="5"/>
  <c r="AK1002" i="5"/>
  <c r="AK1001" i="5"/>
  <c r="AK1000" i="5"/>
  <c r="AK999" i="5"/>
  <c r="AK998" i="5"/>
  <c r="AK997" i="5"/>
  <c r="AK996" i="5"/>
  <c r="AK995" i="5"/>
  <c r="AK994" i="5"/>
  <c r="AK993" i="5"/>
  <c r="AK992" i="5"/>
  <c r="AK991" i="5"/>
  <c r="AK990" i="5"/>
  <c r="AK989" i="5"/>
  <c r="AK988" i="5"/>
  <c r="AK987" i="5"/>
  <c r="AK986" i="5"/>
  <c r="AK985" i="5"/>
  <c r="AK984" i="5"/>
  <c r="AK983" i="5"/>
  <c r="AK982" i="5"/>
  <c r="AK981" i="5"/>
  <c r="AK980" i="5"/>
  <c r="AK979" i="5"/>
  <c r="AK978" i="5"/>
  <c r="AK977" i="5"/>
  <c r="AK976" i="5"/>
  <c r="AK975" i="5"/>
  <c r="AK974" i="5"/>
  <c r="AK973" i="5"/>
  <c r="AK972" i="5"/>
  <c r="AK971" i="5"/>
  <c r="AK970" i="5"/>
  <c r="AK969" i="5"/>
  <c r="AK968" i="5"/>
  <c r="AK967" i="5"/>
  <c r="AK966" i="5"/>
  <c r="AK965" i="5"/>
  <c r="AK964" i="5"/>
  <c r="AK963" i="5"/>
  <c r="AK962" i="5"/>
  <c r="AK961" i="5"/>
  <c r="AK960" i="5"/>
  <c r="AK959" i="5"/>
  <c r="AK958" i="5"/>
  <c r="AK957" i="5"/>
  <c r="AK956" i="5"/>
  <c r="AK955" i="5"/>
  <c r="AK954" i="5"/>
  <c r="AK953" i="5"/>
  <c r="AK952" i="5"/>
  <c r="AK951" i="5"/>
  <c r="AK950" i="5"/>
  <c r="AK949" i="5"/>
  <c r="AK948" i="5"/>
  <c r="AK947" i="5"/>
  <c r="AK946" i="5"/>
  <c r="AK945" i="5"/>
  <c r="AK944" i="5"/>
  <c r="AK943" i="5"/>
  <c r="AK942" i="5"/>
  <c r="AK941" i="5"/>
  <c r="AK940" i="5"/>
  <c r="AK939" i="5"/>
  <c r="AK938" i="5"/>
  <c r="AK937" i="5"/>
  <c r="AK936" i="5"/>
  <c r="AK935" i="5"/>
  <c r="AK934" i="5"/>
  <c r="AK933" i="5"/>
  <c r="AK932" i="5"/>
  <c r="AK931" i="5"/>
  <c r="AK930" i="5"/>
  <c r="AK929" i="5"/>
  <c r="AK928" i="5"/>
  <c r="AK927" i="5"/>
  <c r="AK926" i="5"/>
  <c r="AK925" i="5"/>
  <c r="AK924" i="5"/>
  <c r="AK923" i="5"/>
  <c r="AK922" i="5"/>
  <c r="AK921" i="5"/>
  <c r="AK920" i="5"/>
  <c r="AK919" i="5"/>
  <c r="AK918" i="5"/>
  <c r="AK917" i="5"/>
  <c r="AK916" i="5"/>
  <c r="AK915" i="5"/>
  <c r="AK914" i="5"/>
  <c r="AK913" i="5"/>
  <c r="AK912" i="5"/>
  <c r="AK911" i="5"/>
  <c r="AK910" i="5"/>
  <c r="AK909" i="5"/>
  <c r="AK908" i="5"/>
  <c r="AK907" i="5"/>
  <c r="AK906" i="5"/>
  <c r="AK905" i="5"/>
  <c r="AK904" i="5"/>
  <c r="AK903" i="5"/>
  <c r="AK902" i="5"/>
  <c r="AK901" i="5"/>
  <c r="AK900" i="5"/>
  <c r="AK899" i="5"/>
  <c r="AK898" i="5"/>
  <c r="AK897" i="5"/>
  <c r="AK896" i="5"/>
  <c r="AK895" i="5"/>
  <c r="AK894" i="5"/>
  <c r="AK893" i="5"/>
  <c r="AK892" i="5"/>
  <c r="AK891" i="5"/>
  <c r="AK890" i="5"/>
  <c r="AK889" i="5"/>
  <c r="AK888" i="5"/>
  <c r="AK887" i="5"/>
  <c r="AK886" i="5"/>
  <c r="AK885" i="5"/>
  <c r="AK884" i="5"/>
  <c r="AK883" i="5"/>
  <c r="AK882" i="5"/>
  <c r="AK881" i="5"/>
  <c r="AK880" i="5"/>
  <c r="AK879" i="5"/>
  <c r="AK878" i="5"/>
  <c r="AK877" i="5"/>
  <c r="AK876" i="5"/>
  <c r="AK875" i="5"/>
  <c r="AK874" i="5"/>
  <c r="AK873" i="5"/>
  <c r="AK872" i="5"/>
  <c r="AK871" i="5"/>
  <c r="AK870" i="5"/>
  <c r="AK869" i="5"/>
  <c r="AK868" i="5"/>
  <c r="AK867" i="5"/>
  <c r="AK866" i="5"/>
  <c r="AK865" i="5"/>
  <c r="AK864" i="5"/>
  <c r="AK863" i="5"/>
  <c r="AK862" i="5"/>
  <c r="AK861" i="5"/>
  <c r="AK860" i="5"/>
  <c r="AK859" i="5"/>
  <c r="AK858" i="5"/>
  <c r="AK857" i="5"/>
  <c r="AK856" i="5"/>
  <c r="AK855" i="5"/>
  <c r="AK854" i="5"/>
  <c r="AK853" i="5"/>
  <c r="AK852" i="5"/>
  <c r="AK851" i="5"/>
  <c r="AK850" i="5"/>
  <c r="AK849" i="5"/>
  <c r="AK848" i="5"/>
  <c r="AK847" i="5"/>
  <c r="AK846" i="5"/>
  <c r="AK845" i="5"/>
  <c r="AK844" i="5"/>
  <c r="AK843" i="5"/>
  <c r="AK842" i="5"/>
  <c r="AK841" i="5"/>
  <c r="AK840" i="5"/>
  <c r="AK839" i="5"/>
  <c r="AK838" i="5"/>
  <c r="AK837" i="5"/>
  <c r="AK836" i="5"/>
  <c r="AK835" i="5"/>
  <c r="AK834" i="5"/>
  <c r="AK833" i="5"/>
  <c r="AK832" i="5"/>
  <c r="AK831" i="5"/>
  <c r="AK830" i="5"/>
  <c r="AK829" i="5"/>
  <c r="AK828" i="5"/>
  <c r="AK827" i="5"/>
  <c r="AK826" i="5"/>
  <c r="AK825" i="5"/>
  <c r="AK824" i="5"/>
  <c r="AK823" i="5"/>
  <c r="AK822" i="5"/>
  <c r="AK821" i="5"/>
  <c r="AK820" i="5"/>
  <c r="AK819" i="5"/>
  <c r="AK818" i="5"/>
  <c r="AK817" i="5"/>
  <c r="AK816" i="5"/>
  <c r="AK815" i="5"/>
  <c r="AK814" i="5"/>
  <c r="AK813" i="5"/>
  <c r="AK812" i="5"/>
  <c r="AK811" i="5"/>
  <c r="AK810" i="5"/>
  <c r="AK809" i="5"/>
  <c r="AK808" i="5"/>
  <c r="AK807" i="5"/>
  <c r="AK806" i="5"/>
  <c r="AK805" i="5"/>
  <c r="AK804" i="5"/>
  <c r="AK803" i="5"/>
  <c r="AK802" i="5"/>
  <c r="AK801" i="5"/>
  <c r="AK800" i="5"/>
  <c r="AK799" i="5"/>
  <c r="AK798" i="5"/>
  <c r="AK797" i="5"/>
  <c r="AK796" i="5"/>
  <c r="AK795" i="5"/>
  <c r="AK794" i="5"/>
  <c r="AK793" i="5"/>
  <c r="AK792" i="5"/>
  <c r="AK791" i="5"/>
  <c r="AK790" i="5"/>
  <c r="AK789" i="5"/>
  <c r="AK788" i="5"/>
  <c r="AK787" i="5"/>
  <c r="AK786" i="5"/>
  <c r="AK785" i="5"/>
  <c r="AK784" i="5"/>
  <c r="AK783" i="5"/>
  <c r="AK782" i="5"/>
  <c r="AK781" i="5"/>
  <c r="AK780" i="5"/>
  <c r="AK779" i="5"/>
  <c r="AK778" i="5"/>
  <c r="AK777" i="5"/>
  <c r="AK776" i="5"/>
  <c r="AK775" i="5"/>
  <c r="AK774" i="5"/>
  <c r="AK773" i="5"/>
  <c r="AK772" i="5"/>
  <c r="AK771" i="5"/>
  <c r="AK770" i="5"/>
  <c r="AK769" i="5"/>
  <c r="AK768" i="5"/>
  <c r="AK767" i="5"/>
  <c r="AK766" i="5"/>
  <c r="AK765" i="5"/>
  <c r="AK764" i="5"/>
  <c r="AK763" i="5"/>
  <c r="AK762" i="5"/>
  <c r="AK761" i="5"/>
  <c r="AK760" i="5"/>
  <c r="AK759" i="5"/>
  <c r="AK758" i="5"/>
  <c r="AK757" i="5"/>
  <c r="AK756" i="5"/>
  <c r="AK755" i="5"/>
  <c r="AK754" i="5"/>
  <c r="AK753" i="5"/>
  <c r="AK752" i="5"/>
  <c r="AK751" i="5"/>
  <c r="AK750" i="5"/>
  <c r="AK749" i="5"/>
  <c r="AK748" i="5"/>
  <c r="AK747" i="5"/>
  <c r="AK746" i="5"/>
  <c r="AK745" i="5"/>
  <c r="AK744" i="5"/>
  <c r="AK743" i="5"/>
  <c r="AK742" i="5"/>
  <c r="AK741" i="5"/>
  <c r="AK740" i="5"/>
  <c r="AK739" i="5"/>
  <c r="AK738" i="5"/>
  <c r="AK737" i="5"/>
  <c r="AK736" i="5"/>
  <c r="AK735" i="5"/>
  <c r="AK734" i="5"/>
  <c r="AK733" i="5"/>
  <c r="AK732" i="5"/>
  <c r="AK731" i="5"/>
  <c r="AK730" i="5"/>
  <c r="AK729" i="5"/>
  <c r="AK728" i="5"/>
  <c r="AK727" i="5"/>
  <c r="AK726" i="5"/>
  <c r="AK725" i="5"/>
  <c r="AK724" i="5"/>
  <c r="AK723" i="5"/>
  <c r="AK722" i="5"/>
  <c r="AK721" i="5"/>
  <c r="AK720" i="5"/>
  <c r="AK719" i="5"/>
  <c r="AK718" i="5"/>
  <c r="AK717" i="5"/>
  <c r="AK716" i="5"/>
  <c r="AK715" i="5"/>
  <c r="AK714" i="5"/>
  <c r="AK713" i="5"/>
  <c r="AK712" i="5"/>
  <c r="AK711" i="5"/>
  <c r="AK710" i="5"/>
  <c r="AK709" i="5"/>
  <c r="AK708" i="5"/>
  <c r="AK707" i="5"/>
  <c r="AK706" i="5"/>
  <c r="AK705" i="5"/>
  <c r="AK704" i="5"/>
  <c r="AK703" i="5"/>
  <c r="AK702" i="5"/>
  <c r="AK701" i="5"/>
  <c r="AK700" i="5"/>
  <c r="AK699" i="5"/>
  <c r="AK698" i="5"/>
  <c r="AK697" i="5"/>
  <c r="AK696" i="5"/>
  <c r="AK695" i="5"/>
  <c r="AK694" i="5"/>
  <c r="AK693" i="5"/>
  <c r="AK692" i="5"/>
  <c r="AK691" i="5"/>
  <c r="AK690" i="5"/>
  <c r="AK689" i="5"/>
  <c r="AK688" i="5"/>
  <c r="AK687" i="5"/>
  <c r="AK686" i="5"/>
  <c r="AK685" i="5"/>
  <c r="AK684" i="5"/>
  <c r="AK683" i="5"/>
  <c r="AK682" i="5"/>
  <c r="AK681" i="5"/>
  <c r="AK680" i="5"/>
  <c r="AK679" i="5"/>
  <c r="AK678" i="5"/>
  <c r="AK677" i="5"/>
  <c r="AK676" i="5"/>
  <c r="AK675" i="5"/>
  <c r="AK674" i="5"/>
  <c r="AK673" i="5"/>
  <c r="AK672" i="5"/>
  <c r="AK671" i="5"/>
  <c r="AK670" i="5"/>
  <c r="AK669" i="5"/>
  <c r="AK668" i="5"/>
  <c r="AK667" i="5"/>
  <c r="AK666" i="5"/>
  <c r="AK665" i="5"/>
  <c r="AK664" i="5"/>
  <c r="AK663" i="5"/>
  <c r="AK662" i="5"/>
  <c r="AK661" i="5"/>
  <c r="AK660" i="5"/>
  <c r="AK659" i="5"/>
  <c r="AK658" i="5"/>
  <c r="AK657" i="5"/>
  <c r="AK656" i="5"/>
  <c r="AK655" i="5"/>
  <c r="AK654" i="5"/>
  <c r="AK653" i="5"/>
  <c r="AK652" i="5"/>
  <c r="AK651" i="5"/>
  <c r="AK650" i="5"/>
  <c r="AK649" i="5"/>
  <c r="AK648" i="5"/>
  <c r="AK647" i="5"/>
  <c r="AK646" i="5"/>
  <c r="AK645" i="5"/>
  <c r="AK644" i="5"/>
  <c r="AK643" i="5"/>
  <c r="AK642" i="5"/>
  <c r="AK641" i="5"/>
  <c r="AK640" i="5"/>
  <c r="AK639" i="5"/>
  <c r="AK638" i="5"/>
  <c r="AK637" i="5"/>
  <c r="AK636" i="5"/>
  <c r="AK635" i="5"/>
  <c r="AK634" i="5"/>
  <c r="AK633" i="5"/>
  <c r="AK632" i="5"/>
  <c r="AK631" i="5"/>
  <c r="AK630" i="5"/>
  <c r="AK629" i="5"/>
  <c r="AK628" i="5"/>
  <c r="AK627" i="5"/>
  <c r="AK626" i="5"/>
  <c r="AK625" i="5"/>
  <c r="AK624" i="5"/>
  <c r="AK623" i="5"/>
  <c r="AK622" i="5"/>
  <c r="AK621" i="5"/>
  <c r="AK620" i="5"/>
  <c r="AK619" i="5"/>
  <c r="AK618" i="5"/>
  <c r="AK617" i="5"/>
  <c r="AK616" i="5"/>
  <c r="AK615" i="5"/>
  <c r="AK614" i="5"/>
  <c r="AK613" i="5"/>
  <c r="AK612" i="5"/>
  <c r="AK611" i="5"/>
  <c r="AK610" i="5"/>
  <c r="AK609" i="5"/>
  <c r="AK608" i="5"/>
  <c r="AK607" i="5"/>
  <c r="AK606" i="5"/>
  <c r="AK605" i="5"/>
  <c r="AK604" i="5"/>
  <c r="AK603" i="5"/>
  <c r="AK602" i="5"/>
  <c r="AK601" i="5"/>
  <c r="AK600" i="5"/>
  <c r="AK599" i="5"/>
  <c r="AK598" i="5"/>
  <c r="AK597" i="5"/>
  <c r="AK596" i="5"/>
  <c r="AK595" i="5"/>
  <c r="AK594" i="5"/>
  <c r="AK593" i="5"/>
  <c r="AK592" i="5"/>
  <c r="AK591" i="5"/>
  <c r="AK590" i="5"/>
  <c r="AK589" i="5"/>
  <c r="AK588" i="5"/>
  <c r="AK587" i="5"/>
  <c r="AK586" i="5"/>
  <c r="AK585" i="5"/>
  <c r="AK584" i="5"/>
  <c r="AK583" i="5"/>
  <c r="AK582" i="5"/>
  <c r="AK581" i="5"/>
  <c r="AK580" i="5"/>
  <c r="AK579" i="5"/>
  <c r="AK578" i="5"/>
  <c r="AK577" i="5"/>
  <c r="AK576" i="5"/>
  <c r="AK575" i="5"/>
  <c r="AK574" i="5"/>
  <c r="AK573" i="5"/>
  <c r="AK572" i="5"/>
  <c r="AK571" i="5"/>
  <c r="AK570" i="5"/>
  <c r="AK569" i="5"/>
  <c r="AK568" i="5"/>
  <c r="AK567" i="5"/>
  <c r="AK566" i="5"/>
  <c r="AK565" i="5"/>
  <c r="AK564" i="5"/>
  <c r="AK563" i="5"/>
  <c r="AK562" i="5"/>
  <c r="AK561" i="5"/>
  <c r="AK560" i="5"/>
  <c r="AK559" i="5"/>
  <c r="AK558" i="5"/>
  <c r="AK557" i="5"/>
  <c r="AK556" i="5"/>
  <c r="AK555" i="5"/>
  <c r="AK554" i="5"/>
  <c r="AK553" i="5"/>
  <c r="AK552" i="5"/>
  <c r="AK551" i="5"/>
  <c r="AK550" i="5"/>
  <c r="AK549" i="5"/>
  <c r="AK548" i="5"/>
  <c r="AK547" i="5"/>
  <c r="AK546" i="5"/>
  <c r="AK545" i="5"/>
  <c r="AK544" i="5"/>
  <c r="AK543" i="5"/>
  <c r="AK542" i="5"/>
  <c r="AK541" i="5"/>
  <c r="AK540" i="5"/>
  <c r="AK539" i="5"/>
  <c r="AK538" i="5"/>
  <c r="AK537" i="5"/>
  <c r="AK536" i="5"/>
  <c r="AK535" i="5"/>
  <c r="AK534" i="5"/>
  <c r="AK533" i="5"/>
  <c r="AK532" i="5"/>
  <c r="AK531" i="5"/>
  <c r="AK530" i="5"/>
  <c r="AK529" i="5"/>
  <c r="AK528" i="5"/>
  <c r="AK527" i="5"/>
  <c r="AK526" i="5"/>
  <c r="AK525" i="5"/>
  <c r="AK524" i="5"/>
  <c r="AK523" i="5"/>
  <c r="AK522" i="5"/>
  <c r="AK521" i="5"/>
  <c r="AK520" i="5"/>
  <c r="AK519" i="5"/>
  <c r="AK518" i="5"/>
  <c r="AK517" i="5"/>
  <c r="AK516" i="5"/>
  <c r="AK515" i="5"/>
  <c r="AK514" i="5"/>
  <c r="AK513" i="5"/>
  <c r="AK512" i="5"/>
  <c r="AK511" i="5"/>
  <c r="AK510" i="5"/>
  <c r="AK509" i="5"/>
  <c r="AK508" i="5"/>
  <c r="AK507" i="5"/>
  <c r="AK506" i="5"/>
  <c r="AK505" i="5"/>
  <c r="AK504" i="5"/>
  <c r="AK503" i="5"/>
  <c r="AK502" i="5"/>
  <c r="AK501" i="5"/>
  <c r="AK500" i="5"/>
  <c r="AK499" i="5"/>
  <c r="AK498" i="5"/>
  <c r="AK497" i="5"/>
  <c r="AK496" i="5"/>
  <c r="AK495" i="5"/>
  <c r="AK494" i="5"/>
  <c r="AK493" i="5"/>
  <c r="AK492" i="5"/>
  <c r="AK491" i="5"/>
  <c r="AK490" i="5"/>
  <c r="AK489" i="5"/>
  <c r="AK488" i="5"/>
  <c r="AK487" i="5"/>
  <c r="AK486" i="5"/>
  <c r="AK485" i="5"/>
  <c r="AK484" i="5"/>
  <c r="AK483" i="5"/>
  <c r="AK482" i="5"/>
  <c r="AK481" i="5"/>
  <c r="AK480" i="5"/>
  <c r="AK479" i="5"/>
  <c r="AK478" i="5"/>
  <c r="AK477" i="5"/>
  <c r="AK476" i="5"/>
  <c r="AK475" i="5"/>
  <c r="AK474" i="5"/>
  <c r="AK473" i="5"/>
  <c r="AK472" i="5"/>
  <c r="AK471" i="5"/>
  <c r="AK470" i="5"/>
  <c r="AK469" i="5"/>
  <c r="AK468" i="5"/>
  <c r="AK467" i="5"/>
  <c r="AK466" i="5"/>
  <c r="AK465" i="5"/>
  <c r="AK464" i="5"/>
  <c r="AK463" i="5"/>
  <c r="AK462" i="5"/>
  <c r="AK461" i="5"/>
  <c r="AK460" i="5"/>
  <c r="AK459" i="5"/>
  <c r="AK458" i="5"/>
  <c r="AK457" i="5"/>
  <c r="AK456" i="5"/>
  <c r="AK455" i="5"/>
  <c r="AK454" i="5"/>
  <c r="AK453" i="5"/>
  <c r="AK452" i="5"/>
  <c r="AK451" i="5"/>
  <c r="AK450" i="5"/>
  <c r="AK449" i="5"/>
  <c r="AK448" i="5"/>
  <c r="AK447" i="5"/>
  <c r="AK446" i="5"/>
  <c r="AK445" i="5"/>
  <c r="AK444" i="5"/>
  <c r="AK443" i="5"/>
  <c r="AK442" i="5"/>
  <c r="AK441" i="5"/>
  <c r="AK440" i="5"/>
  <c r="AK439" i="5"/>
  <c r="AK438" i="5"/>
  <c r="AK437" i="5"/>
  <c r="AK436" i="5"/>
  <c r="AK435" i="5"/>
  <c r="AK434" i="5"/>
  <c r="AK433" i="5"/>
  <c r="AK432" i="5"/>
  <c r="AK431" i="5"/>
  <c r="AK430" i="5"/>
  <c r="AK429" i="5"/>
  <c r="AK428" i="5"/>
  <c r="AK427" i="5"/>
  <c r="AK426" i="5"/>
  <c r="AK425" i="5"/>
  <c r="AK424" i="5"/>
  <c r="AK423" i="5"/>
  <c r="AK422" i="5"/>
  <c r="AK421" i="5"/>
  <c r="AK420" i="5"/>
  <c r="AK419" i="5"/>
  <c r="AK418" i="5"/>
  <c r="AK417" i="5"/>
  <c r="AK416" i="5"/>
  <c r="AK415" i="5"/>
  <c r="AK414" i="5"/>
  <c r="AK413" i="5"/>
  <c r="AK412" i="5"/>
  <c r="AK411" i="5"/>
  <c r="AK410" i="5"/>
  <c r="AK409" i="5"/>
  <c r="AK408" i="5"/>
  <c r="AK407" i="5"/>
  <c r="AK406" i="5"/>
  <c r="AK405" i="5"/>
  <c r="AK404" i="5"/>
  <c r="AK403" i="5"/>
  <c r="AK402" i="5"/>
  <c r="AK401" i="5"/>
  <c r="AK400" i="5"/>
  <c r="AK399" i="5"/>
  <c r="AK398" i="5"/>
  <c r="AK397" i="5"/>
  <c r="AK396" i="5"/>
  <c r="AK395" i="5"/>
  <c r="AK394" i="5"/>
  <c r="AK393" i="5"/>
  <c r="AK392" i="5"/>
  <c r="AK391" i="5"/>
  <c r="AK390" i="5"/>
  <c r="AK389" i="5"/>
  <c r="AK388" i="5"/>
  <c r="AK387" i="5"/>
  <c r="AK386" i="5"/>
  <c r="AK385" i="5"/>
  <c r="AK384" i="5"/>
  <c r="AK383" i="5"/>
  <c r="AK382" i="5"/>
  <c r="AK381" i="5"/>
  <c r="AK380" i="5"/>
  <c r="AK379" i="5"/>
  <c r="AK378" i="5"/>
  <c r="AK377" i="5"/>
  <c r="AK376" i="5"/>
  <c r="AK375" i="5"/>
  <c r="AK374" i="5"/>
  <c r="AK373" i="5"/>
  <c r="AK372" i="5"/>
  <c r="AK371" i="5"/>
  <c r="AK370" i="5"/>
  <c r="AK369" i="5"/>
  <c r="AK368" i="5"/>
  <c r="AK367" i="5"/>
  <c r="AK366" i="5"/>
  <c r="AK365" i="5"/>
  <c r="AK364" i="5"/>
  <c r="AK363" i="5"/>
  <c r="AK362" i="5"/>
  <c r="AK361" i="5"/>
  <c r="AK360" i="5"/>
  <c r="AK359" i="5"/>
  <c r="AK358" i="5"/>
  <c r="AK357" i="5"/>
  <c r="AK356" i="5"/>
  <c r="AK355" i="5"/>
  <c r="AK354" i="5"/>
  <c r="AK353" i="5"/>
  <c r="AK352" i="5"/>
  <c r="AK351" i="5"/>
  <c r="AK350" i="5"/>
  <c r="AK349" i="5"/>
  <c r="AK348" i="5"/>
  <c r="AK347" i="5"/>
  <c r="AK346" i="5"/>
  <c r="AK345" i="5"/>
  <c r="AK344" i="5"/>
  <c r="AK343" i="5"/>
  <c r="AK342" i="5"/>
  <c r="AK341" i="5"/>
  <c r="AK340" i="5"/>
  <c r="AK339" i="5"/>
  <c r="AK338" i="5"/>
  <c r="AK337" i="5"/>
  <c r="AK336" i="5"/>
  <c r="AK335" i="5"/>
  <c r="AK334" i="5"/>
  <c r="AK333" i="5"/>
  <c r="AK332" i="5"/>
  <c r="AK331" i="5"/>
  <c r="AK330" i="5"/>
  <c r="AK329" i="5"/>
  <c r="AK328" i="5"/>
  <c r="AK327" i="5"/>
  <c r="AK326" i="5"/>
  <c r="AK325" i="5"/>
  <c r="AK324" i="5"/>
  <c r="AK323" i="5"/>
  <c r="AK322" i="5"/>
  <c r="AK321" i="5"/>
  <c r="AK320" i="5"/>
  <c r="AK319" i="5"/>
  <c r="AK318" i="5"/>
  <c r="AK317" i="5"/>
  <c r="AK316" i="5"/>
  <c r="AK315" i="5"/>
  <c r="AK314" i="5"/>
  <c r="AK313" i="5"/>
  <c r="AK312" i="5"/>
  <c r="AK311" i="5"/>
  <c r="AK310" i="5"/>
  <c r="AK309" i="5"/>
  <c r="AK308" i="5"/>
  <c r="AK307" i="5"/>
  <c r="AK306" i="5"/>
  <c r="AK305" i="5"/>
  <c r="AK304" i="5"/>
  <c r="AK303" i="5"/>
  <c r="AK302" i="5"/>
  <c r="AK301" i="5"/>
  <c r="AK300" i="5"/>
  <c r="AK299" i="5"/>
  <c r="AK298" i="5"/>
  <c r="AK297" i="5"/>
  <c r="AK296" i="5"/>
  <c r="AK295" i="5"/>
  <c r="AK294" i="5"/>
  <c r="AK293" i="5"/>
  <c r="AK292" i="5"/>
  <c r="AK291" i="5"/>
  <c r="AK290" i="5"/>
  <c r="AK289" i="5"/>
  <c r="AK288" i="5"/>
  <c r="AK287" i="5"/>
  <c r="AK286" i="5"/>
  <c r="AK285" i="5"/>
  <c r="AK284" i="5"/>
  <c r="AK283" i="5"/>
  <c r="AK282" i="5"/>
  <c r="AK281" i="5"/>
  <c r="AK280" i="5"/>
  <c r="AK279" i="5"/>
  <c r="AK278" i="5"/>
  <c r="AK277" i="5"/>
  <c r="AK276" i="5"/>
  <c r="AK275" i="5"/>
  <c r="AK274" i="5"/>
  <c r="AK273" i="5"/>
  <c r="AK272" i="5"/>
  <c r="AK271" i="5"/>
  <c r="AK270" i="5"/>
  <c r="AK269" i="5"/>
  <c r="AK268" i="5"/>
  <c r="AK267" i="5"/>
  <c r="AK266" i="5"/>
  <c r="AK265" i="5"/>
  <c r="AK264" i="5"/>
  <c r="AK263" i="5"/>
  <c r="AK262" i="5"/>
  <c r="AK261" i="5"/>
  <c r="AK260" i="5"/>
  <c r="AK259" i="5"/>
  <c r="AK258" i="5"/>
  <c r="AK257" i="5"/>
  <c r="AK256" i="5"/>
  <c r="AK255" i="5"/>
  <c r="AK254" i="5"/>
  <c r="AK253" i="5"/>
  <c r="AK252" i="5"/>
  <c r="AK251" i="5"/>
  <c r="AK250" i="5"/>
  <c r="AK249" i="5"/>
  <c r="AK248" i="5"/>
  <c r="AK247" i="5"/>
  <c r="AK246" i="5"/>
  <c r="AK245" i="5"/>
  <c r="AK244" i="5"/>
  <c r="AK243" i="5"/>
  <c r="AK242" i="5"/>
  <c r="AK241" i="5"/>
  <c r="AK240" i="5"/>
  <c r="AK239" i="5"/>
  <c r="AK238" i="5"/>
  <c r="AK237" i="5"/>
  <c r="AK236" i="5"/>
  <c r="AK235" i="5"/>
  <c r="AK234" i="5"/>
  <c r="AK233" i="5"/>
  <c r="AK232" i="5"/>
  <c r="AK231" i="5"/>
  <c r="AK230" i="5"/>
  <c r="AK229" i="5"/>
  <c r="AK228" i="5"/>
  <c r="AK227" i="5"/>
  <c r="AK226" i="5"/>
  <c r="AK225" i="5"/>
  <c r="AK224" i="5"/>
  <c r="AK223" i="5"/>
  <c r="AK222" i="5"/>
  <c r="AK221" i="5"/>
  <c r="AK220" i="5"/>
  <c r="AK219" i="5"/>
  <c r="AK218" i="5"/>
  <c r="AK217" i="5"/>
  <c r="AK216" i="5"/>
  <c r="AK215" i="5"/>
  <c r="AK214" i="5"/>
  <c r="AK213" i="5"/>
  <c r="AK212" i="5"/>
  <c r="AK211" i="5"/>
  <c r="AK210" i="5"/>
  <c r="AK209" i="5"/>
  <c r="AK208" i="5"/>
  <c r="AK207" i="5"/>
  <c r="AK206" i="5"/>
  <c r="AK205" i="5"/>
  <c r="AK204" i="5"/>
  <c r="AK203" i="5"/>
  <c r="AK202" i="5"/>
  <c r="AK201" i="5"/>
  <c r="AK200" i="5"/>
  <c r="AK199" i="5"/>
  <c r="AK198" i="5"/>
  <c r="AK197" i="5"/>
  <c r="AK196" i="5"/>
  <c r="AK195" i="5"/>
  <c r="AK194" i="5"/>
  <c r="AK193" i="5"/>
  <c r="AK192" i="5"/>
  <c r="AK191" i="5"/>
  <c r="AK190" i="5"/>
  <c r="AK189" i="5"/>
  <c r="AK188" i="5"/>
  <c r="AK187" i="5"/>
  <c r="AK186" i="5"/>
  <c r="AK185" i="5"/>
  <c r="AK184" i="5"/>
  <c r="AK183" i="5"/>
  <c r="AK182" i="5"/>
  <c r="AK181" i="5"/>
  <c r="AK180" i="5"/>
  <c r="AK179" i="5"/>
  <c r="AK178" i="5"/>
  <c r="AK177" i="5"/>
  <c r="AK176" i="5"/>
  <c r="AK175" i="5"/>
  <c r="AK174" i="5"/>
  <c r="AK173" i="5"/>
  <c r="AK172" i="5"/>
  <c r="AK171" i="5"/>
  <c r="AK170" i="5"/>
  <c r="AK169" i="5"/>
  <c r="AK168" i="5"/>
  <c r="AK167" i="5"/>
  <c r="AK166" i="5"/>
  <c r="AK165" i="5"/>
  <c r="AK164" i="5"/>
  <c r="AK163" i="5"/>
  <c r="AK162" i="5"/>
  <c r="AK161" i="5"/>
  <c r="AK160" i="5"/>
  <c r="AK159" i="5"/>
  <c r="AK158" i="5"/>
  <c r="AK157" i="5"/>
  <c r="AK156" i="5"/>
  <c r="AK155" i="5"/>
  <c r="AK154" i="5"/>
  <c r="AK153" i="5"/>
  <c r="AK152" i="5"/>
  <c r="AK151" i="5"/>
  <c r="AK150" i="5"/>
  <c r="AK149" i="5"/>
  <c r="AK148" i="5"/>
  <c r="AK147" i="5"/>
  <c r="AK146" i="5"/>
  <c r="AK145" i="5"/>
  <c r="AK144" i="5"/>
  <c r="AK143" i="5"/>
  <c r="AK142" i="5"/>
  <c r="AK141" i="5"/>
  <c r="AK140" i="5"/>
  <c r="AK139" i="5"/>
  <c r="AK138" i="5"/>
  <c r="AK137" i="5"/>
  <c r="AK136" i="5"/>
  <c r="AK135" i="5"/>
  <c r="AK134" i="5"/>
  <c r="AK133" i="5"/>
  <c r="AK132" i="5"/>
  <c r="AK131" i="5"/>
  <c r="AK130" i="5"/>
  <c r="AK129" i="5"/>
  <c r="AK128" i="5"/>
  <c r="AK127" i="5"/>
  <c r="AK126" i="5"/>
  <c r="AK125" i="5"/>
  <c r="AK124" i="5"/>
  <c r="AK123" i="5"/>
  <c r="AK122" i="5"/>
  <c r="AK121" i="5"/>
  <c r="AK120" i="5"/>
  <c r="AK119" i="5"/>
  <c r="AK118" i="5"/>
  <c r="AK117" i="5"/>
  <c r="AK116" i="5"/>
  <c r="AK115" i="5"/>
  <c r="AK114" i="5"/>
  <c r="AK113" i="5"/>
  <c r="AK112" i="5"/>
  <c r="AK111" i="5"/>
  <c r="AK110" i="5"/>
  <c r="AK109" i="5"/>
  <c r="AK108" i="5"/>
  <c r="AK107" i="5"/>
  <c r="AK106" i="5"/>
  <c r="AK105" i="5"/>
  <c r="AK104" i="5"/>
  <c r="AK103" i="5"/>
  <c r="AK102" i="5"/>
  <c r="AK101" i="5"/>
  <c r="AK100" i="5"/>
  <c r="AK99" i="5"/>
  <c r="AK98" i="5"/>
  <c r="AK97" i="5"/>
  <c r="AK96" i="5"/>
  <c r="AK95" i="5"/>
  <c r="AK94" i="5"/>
  <c r="AK93" i="5"/>
  <c r="AK92" i="5"/>
  <c r="AK91" i="5"/>
  <c r="AK90" i="5"/>
  <c r="AK89" i="5"/>
  <c r="AK88" i="5"/>
  <c r="AK87" i="5"/>
  <c r="AK86" i="5"/>
  <c r="AK85" i="5"/>
  <c r="AK84" i="5"/>
  <c r="AK83" i="5"/>
  <c r="AK82" i="5"/>
  <c r="AK81" i="5"/>
  <c r="AK80" i="5"/>
  <c r="AK79" i="5"/>
  <c r="AK78" i="5"/>
  <c r="AK77" i="5"/>
  <c r="AK76" i="5"/>
  <c r="AK75" i="5"/>
  <c r="AK74" i="5"/>
  <c r="AK73" i="5"/>
  <c r="AK72" i="5"/>
  <c r="AK71" i="5"/>
  <c r="AK70" i="5"/>
  <c r="AK69" i="5"/>
  <c r="AK68" i="5"/>
  <c r="AK67" i="5"/>
  <c r="AK66" i="5"/>
  <c r="AK65" i="5"/>
  <c r="AK64" i="5"/>
  <c r="AK63" i="5"/>
  <c r="AK62" i="5"/>
  <c r="AK61" i="5"/>
  <c r="AK60" i="5"/>
  <c r="AK59" i="5"/>
  <c r="AK58" i="5"/>
  <c r="AK57" i="5"/>
  <c r="AK56" i="5"/>
  <c r="AK55" i="5"/>
  <c r="AK54" i="5"/>
  <c r="AK53" i="5"/>
  <c r="AK52" i="5"/>
  <c r="AK51" i="5"/>
  <c r="AK50" i="5"/>
  <c r="AK49" i="5"/>
  <c r="AK48" i="5"/>
  <c r="AK47" i="5"/>
  <c r="AK46" i="5"/>
  <c r="AK45" i="5"/>
  <c r="AK44" i="5"/>
  <c r="AK43" i="5"/>
  <c r="AK42" i="5"/>
  <c r="AK41" i="5"/>
  <c r="AK40" i="5"/>
  <c r="AK39" i="5"/>
  <c r="AK38" i="5"/>
  <c r="AK37" i="5"/>
  <c r="AK36" i="5"/>
  <c r="AK35" i="5"/>
  <c r="AK34" i="5"/>
  <c r="AK33" i="5"/>
  <c r="AK32" i="5"/>
  <c r="AK31" i="5"/>
  <c r="AK30" i="5"/>
  <c r="AK29" i="5"/>
  <c r="AK28" i="5"/>
  <c r="AK27" i="5"/>
  <c r="AK26" i="5"/>
  <c r="AK25" i="5"/>
  <c r="AK24" i="5"/>
  <c r="AK23" i="5"/>
  <c r="AK22" i="5"/>
  <c r="AK21" i="5"/>
  <c r="AK20" i="5"/>
  <c r="AK19" i="5"/>
  <c r="AK18" i="5"/>
  <c r="AK17" i="5"/>
  <c r="AK16" i="5"/>
  <c r="AK15" i="5"/>
  <c r="AK14" i="5"/>
  <c r="AK13" i="5"/>
  <c r="AK12" i="5"/>
  <c r="AK11" i="5"/>
  <c r="AK10" i="5"/>
  <c r="AK9" i="5"/>
  <c r="AK8" i="5"/>
  <c r="AK7" i="5"/>
  <c r="BH4" i="4"/>
  <c r="AY1003" i="5"/>
  <c r="AX1003" i="5"/>
  <c r="AW1003" i="5"/>
  <c r="AU1003" i="5"/>
  <c r="AQ1003" i="5"/>
  <c r="AN1003" i="5"/>
  <c r="AL1003" i="5"/>
  <c r="AI1003" i="5"/>
  <c r="AG1003" i="5"/>
  <c r="AE1003" i="5"/>
  <c r="AC1003" i="5"/>
  <c r="AY1002" i="5"/>
  <c r="AX1002" i="5"/>
  <c r="AW1002" i="5"/>
  <c r="AU1002" i="5"/>
  <c r="AQ1002" i="5"/>
  <c r="AN1002" i="5"/>
  <c r="AL1002" i="5"/>
  <c r="AI1002" i="5"/>
  <c r="AG1002" i="5"/>
  <c r="AE1002" i="5"/>
  <c r="AC1002" i="5"/>
  <c r="AY1001" i="5"/>
  <c r="AX1001" i="5"/>
  <c r="AW1001" i="5"/>
  <c r="AU1001" i="5"/>
  <c r="AQ1001" i="5"/>
  <c r="AN1001" i="5"/>
  <c r="AL1001" i="5"/>
  <c r="AI1001" i="5"/>
  <c r="AG1001" i="5"/>
  <c r="AE1001" i="5"/>
  <c r="AC1001" i="5"/>
  <c r="AY1000" i="5"/>
  <c r="AX1000" i="5"/>
  <c r="AW1000" i="5"/>
  <c r="AU1000" i="5"/>
  <c r="AQ1000" i="5"/>
  <c r="AN1000" i="5"/>
  <c r="AL1000" i="5"/>
  <c r="AI1000" i="5"/>
  <c r="AG1000" i="5"/>
  <c r="AE1000" i="5"/>
  <c r="AC1000" i="5"/>
  <c r="AY999" i="5"/>
  <c r="AX999" i="5"/>
  <c r="AW999" i="5"/>
  <c r="AU999" i="5"/>
  <c r="AQ999" i="5"/>
  <c r="AN999" i="5"/>
  <c r="AL999" i="5"/>
  <c r="AI999" i="5"/>
  <c r="AG999" i="5"/>
  <c r="AE999" i="5"/>
  <c r="AC999" i="5"/>
  <c r="AY998" i="5"/>
  <c r="AX998" i="5"/>
  <c r="AW998" i="5"/>
  <c r="AU998" i="5"/>
  <c r="AQ998" i="5"/>
  <c r="AN998" i="5"/>
  <c r="AL998" i="5"/>
  <c r="AI998" i="5"/>
  <c r="AG998" i="5"/>
  <c r="AE998" i="5"/>
  <c r="AC998" i="5"/>
  <c r="AY997" i="5"/>
  <c r="AX997" i="5"/>
  <c r="AW997" i="5"/>
  <c r="AU997" i="5"/>
  <c r="AQ997" i="5"/>
  <c r="AN997" i="5"/>
  <c r="AL997" i="5"/>
  <c r="AI997" i="5"/>
  <c r="AG997" i="5"/>
  <c r="AE997" i="5"/>
  <c r="AC997" i="5"/>
  <c r="AY996" i="5"/>
  <c r="AX996" i="5"/>
  <c r="AW996" i="5"/>
  <c r="AU996" i="5"/>
  <c r="AQ996" i="5"/>
  <c r="AN996" i="5"/>
  <c r="AL996" i="5"/>
  <c r="AI996" i="5"/>
  <c r="AG996" i="5"/>
  <c r="AE996" i="5"/>
  <c r="AC996" i="5"/>
  <c r="AY995" i="5"/>
  <c r="AX995" i="5"/>
  <c r="AW995" i="5"/>
  <c r="AU995" i="5"/>
  <c r="AQ995" i="5"/>
  <c r="AN995" i="5"/>
  <c r="AL995" i="5"/>
  <c r="AI995" i="5"/>
  <c r="AG995" i="5"/>
  <c r="AE995" i="5"/>
  <c r="AC995" i="5"/>
  <c r="AY994" i="5"/>
  <c r="AX994" i="5"/>
  <c r="AW994" i="5"/>
  <c r="AU994" i="5"/>
  <c r="AQ994" i="5"/>
  <c r="AN994" i="5"/>
  <c r="AL994" i="5"/>
  <c r="AI994" i="5"/>
  <c r="AG994" i="5"/>
  <c r="AE994" i="5"/>
  <c r="AC994" i="5"/>
  <c r="AY993" i="5"/>
  <c r="AX993" i="5"/>
  <c r="AW993" i="5"/>
  <c r="AU993" i="5"/>
  <c r="AQ993" i="5"/>
  <c r="AN993" i="5"/>
  <c r="AL993" i="5"/>
  <c r="AI993" i="5"/>
  <c r="AG993" i="5"/>
  <c r="AE993" i="5"/>
  <c r="AC993" i="5"/>
  <c r="AY992" i="5"/>
  <c r="AX992" i="5"/>
  <c r="AW992" i="5"/>
  <c r="AU992" i="5"/>
  <c r="AQ992" i="5"/>
  <c r="AN992" i="5"/>
  <c r="AL992" i="5"/>
  <c r="AI992" i="5"/>
  <c r="AG992" i="5"/>
  <c r="AE992" i="5"/>
  <c r="AC992" i="5"/>
  <c r="AY991" i="5"/>
  <c r="AX991" i="5"/>
  <c r="AW991" i="5"/>
  <c r="AU991" i="5"/>
  <c r="AQ991" i="5"/>
  <c r="AN991" i="5"/>
  <c r="AL991" i="5"/>
  <c r="AI991" i="5"/>
  <c r="AG991" i="5"/>
  <c r="AE991" i="5"/>
  <c r="AC991" i="5"/>
  <c r="AY990" i="5"/>
  <c r="AX990" i="5"/>
  <c r="AW990" i="5"/>
  <c r="AU990" i="5"/>
  <c r="AQ990" i="5"/>
  <c r="AN990" i="5"/>
  <c r="AL990" i="5"/>
  <c r="AI990" i="5"/>
  <c r="AG990" i="5"/>
  <c r="AE990" i="5"/>
  <c r="AC990" i="5"/>
  <c r="AY989" i="5"/>
  <c r="AX989" i="5"/>
  <c r="AW989" i="5"/>
  <c r="AU989" i="5"/>
  <c r="AQ989" i="5"/>
  <c r="AN989" i="5"/>
  <c r="AL989" i="5"/>
  <c r="AI989" i="5"/>
  <c r="AG989" i="5"/>
  <c r="AE989" i="5"/>
  <c r="AC989" i="5"/>
  <c r="AY988" i="5"/>
  <c r="AX988" i="5"/>
  <c r="AW988" i="5"/>
  <c r="AU988" i="5"/>
  <c r="AQ988" i="5"/>
  <c r="AN988" i="5"/>
  <c r="AL988" i="5"/>
  <c r="AI988" i="5"/>
  <c r="AG988" i="5"/>
  <c r="AE988" i="5"/>
  <c r="AC988" i="5"/>
  <c r="AY987" i="5"/>
  <c r="AX987" i="5"/>
  <c r="AW987" i="5"/>
  <c r="AU987" i="5"/>
  <c r="AQ987" i="5"/>
  <c r="AN987" i="5"/>
  <c r="AL987" i="5"/>
  <c r="AI987" i="5"/>
  <c r="AG987" i="5"/>
  <c r="AE987" i="5"/>
  <c r="AC987" i="5"/>
  <c r="AY986" i="5"/>
  <c r="AX986" i="5"/>
  <c r="AW986" i="5"/>
  <c r="AU986" i="5"/>
  <c r="AQ986" i="5"/>
  <c r="AN986" i="5"/>
  <c r="AL986" i="5"/>
  <c r="AI986" i="5"/>
  <c r="AG986" i="5"/>
  <c r="AE986" i="5"/>
  <c r="AC986" i="5"/>
  <c r="AY985" i="5"/>
  <c r="AX985" i="5"/>
  <c r="AW985" i="5"/>
  <c r="AU985" i="5"/>
  <c r="AQ985" i="5"/>
  <c r="AN985" i="5"/>
  <c r="AL985" i="5"/>
  <c r="AI985" i="5"/>
  <c r="AG985" i="5"/>
  <c r="AE985" i="5"/>
  <c r="AC985" i="5"/>
  <c r="AY984" i="5"/>
  <c r="AX984" i="5"/>
  <c r="AW984" i="5"/>
  <c r="AU984" i="5"/>
  <c r="AQ984" i="5"/>
  <c r="AN984" i="5"/>
  <c r="AL984" i="5"/>
  <c r="AI984" i="5"/>
  <c r="AG984" i="5"/>
  <c r="AE984" i="5"/>
  <c r="AC984" i="5"/>
  <c r="AY983" i="5"/>
  <c r="AX983" i="5"/>
  <c r="AW983" i="5"/>
  <c r="AU983" i="5"/>
  <c r="AQ983" i="5"/>
  <c r="AN983" i="5"/>
  <c r="AL983" i="5"/>
  <c r="AI983" i="5"/>
  <c r="AG983" i="5"/>
  <c r="AE983" i="5"/>
  <c r="AC983" i="5"/>
  <c r="AY982" i="5"/>
  <c r="AX982" i="5"/>
  <c r="AW982" i="5"/>
  <c r="AU982" i="5"/>
  <c r="AQ982" i="5"/>
  <c r="AN982" i="5"/>
  <c r="AL982" i="5"/>
  <c r="AI982" i="5"/>
  <c r="AG982" i="5"/>
  <c r="AE982" i="5"/>
  <c r="AC982" i="5"/>
  <c r="AY981" i="5"/>
  <c r="AX981" i="5"/>
  <c r="AW981" i="5"/>
  <c r="AU981" i="5"/>
  <c r="AQ981" i="5"/>
  <c r="AN981" i="5"/>
  <c r="AL981" i="5"/>
  <c r="AI981" i="5"/>
  <c r="AG981" i="5"/>
  <c r="AE981" i="5"/>
  <c r="AC981" i="5"/>
  <c r="AY980" i="5"/>
  <c r="AX980" i="5"/>
  <c r="AW980" i="5"/>
  <c r="AU980" i="5"/>
  <c r="AQ980" i="5"/>
  <c r="AN980" i="5"/>
  <c r="AL980" i="5"/>
  <c r="AI980" i="5"/>
  <c r="AG980" i="5"/>
  <c r="AE980" i="5"/>
  <c r="AC980" i="5"/>
  <c r="AY979" i="5"/>
  <c r="AX979" i="5"/>
  <c r="AW979" i="5"/>
  <c r="AU979" i="5"/>
  <c r="AQ979" i="5"/>
  <c r="AN979" i="5"/>
  <c r="AL979" i="5"/>
  <c r="AI979" i="5"/>
  <c r="AG979" i="5"/>
  <c r="AE979" i="5"/>
  <c r="AC979" i="5"/>
  <c r="AY978" i="5"/>
  <c r="AX978" i="5"/>
  <c r="AW978" i="5"/>
  <c r="AU978" i="5"/>
  <c r="AQ978" i="5"/>
  <c r="AN978" i="5"/>
  <c r="AL978" i="5"/>
  <c r="AI978" i="5"/>
  <c r="AG978" i="5"/>
  <c r="AE978" i="5"/>
  <c r="AC978" i="5"/>
  <c r="AY977" i="5"/>
  <c r="AX977" i="5"/>
  <c r="AW977" i="5"/>
  <c r="AU977" i="5"/>
  <c r="AQ977" i="5"/>
  <c r="AN977" i="5"/>
  <c r="AL977" i="5"/>
  <c r="AI977" i="5"/>
  <c r="AG977" i="5"/>
  <c r="AE977" i="5"/>
  <c r="AC977" i="5"/>
  <c r="AY976" i="5"/>
  <c r="AX976" i="5"/>
  <c r="AW976" i="5"/>
  <c r="AU976" i="5"/>
  <c r="AQ976" i="5"/>
  <c r="AN976" i="5"/>
  <c r="AL976" i="5"/>
  <c r="AI976" i="5"/>
  <c r="AG976" i="5"/>
  <c r="AE976" i="5"/>
  <c r="AC976" i="5"/>
  <c r="AY975" i="5"/>
  <c r="AX975" i="5"/>
  <c r="AW975" i="5"/>
  <c r="AU975" i="5"/>
  <c r="AQ975" i="5"/>
  <c r="AN975" i="5"/>
  <c r="AL975" i="5"/>
  <c r="AI975" i="5"/>
  <c r="AG975" i="5"/>
  <c r="AE975" i="5"/>
  <c r="AC975" i="5"/>
  <c r="AY974" i="5"/>
  <c r="AX974" i="5"/>
  <c r="AW974" i="5"/>
  <c r="AU974" i="5"/>
  <c r="AQ974" i="5"/>
  <c r="AN974" i="5"/>
  <c r="AL974" i="5"/>
  <c r="AI974" i="5"/>
  <c r="AG974" i="5"/>
  <c r="AE974" i="5"/>
  <c r="AC974" i="5"/>
  <c r="AY973" i="5"/>
  <c r="AX973" i="5"/>
  <c r="AW973" i="5"/>
  <c r="AU973" i="5"/>
  <c r="AQ973" i="5"/>
  <c r="AN973" i="5"/>
  <c r="AL973" i="5"/>
  <c r="AI973" i="5"/>
  <c r="AG973" i="5"/>
  <c r="AE973" i="5"/>
  <c r="AC973" i="5"/>
  <c r="AY972" i="5"/>
  <c r="AX972" i="5"/>
  <c r="AW972" i="5"/>
  <c r="AU972" i="5"/>
  <c r="AQ972" i="5"/>
  <c r="AN972" i="5"/>
  <c r="AL972" i="5"/>
  <c r="AI972" i="5"/>
  <c r="AG972" i="5"/>
  <c r="AE972" i="5"/>
  <c r="AC972" i="5"/>
  <c r="AY971" i="5"/>
  <c r="AX971" i="5"/>
  <c r="AW971" i="5"/>
  <c r="AU971" i="5"/>
  <c r="AQ971" i="5"/>
  <c r="AN971" i="5"/>
  <c r="AL971" i="5"/>
  <c r="AI971" i="5"/>
  <c r="AG971" i="5"/>
  <c r="AE971" i="5"/>
  <c r="AC971" i="5"/>
  <c r="AY970" i="5"/>
  <c r="AX970" i="5"/>
  <c r="AW970" i="5"/>
  <c r="AU970" i="5"/>
  <c r="AQ970" i="5"/>
  <c r="AN970" i="5"/>
  <c r="AL970" i="5"/>
  <c r="AI970" i="5"/>
  <c r="AG970" i="5"/>
  <c r="AE970" i="5"/>
  <c r="AC970" i="5"/>
  <c r="AY969" i="5"/>
  <c r="AX969" i="5"/>
  <c r="AW969" i="5"/>
  <c r="AU969" i="5"/>
  <c r="AQ969" i="5"/>
  <c r="AN969" i="5"/>
  <c r="AL969" i="5"/>
  <c r="AI969" i="5"/>
  <c r="AG969" i="5"/>
  <c r="AE969" i="5"/>
  <c r="AC969" i="5"/>
  <c r="AY968" i="5"/>
  <c r="AX968" i="5"/>
  <c r="AW968" i="5"/>
  <c r="AU968" i="5"/>
  <c r="AQ968" i="5"/>
  <c r="AN968" i="5"/>
  <c r="AL968" i="5"/>
  <c r="AI968" i="5"/>
  <c r="AG968" i="5"/>
  <c r="AE968" i="5"/>
  <c r="AC968" i="5"/>
  <c r="AY967" i="5"/>
  <c r="AX967" i="5"/>
  <c r="AW967" i="5"/>
  <c r="AU967" i="5"/>
  <c r="AQ967" i="5"/>
  <c r="AN967" i="5"/>
  <c r="AL967" i="5"/>
  <c r="AI967" i="5"/>
  <c r="AG967" i="5"/>
  <c r="AE967" i="5"/>
  <c r="AC967" i="5"/>
  <c r="AY966" i="5"/>
  <c r="AX966" i="5"/>
  <c r="AW966" i="5"/>
  <c r="AU966" i="5"/>
  <c r="AQ966" i="5"/>
  <c r="AN966" i="5"/>
  <c r="AL966" i="5"/>
  <c r="AI966" i="5"/>
  <c r="AG966" i="5"/>
  <c r="AE966" i="5"/>
  <c r="AC966" i="5"/>
  <c r="AY965" i="5"/>
  <c r="AX965" i="5"/>
  <c r="AW965" i="5"/>
  <c r="AU965" i="5"/>
  <c r="AQ965" i="5"/>
  <c r="AN965" i="5"/>
  <c r="AL965" i="5"/>
  <c r="AI965" i="5"/>
  <c r="AG965" i="5"/>
  <c r="AE965" i="5"/>
  <c r="AC965" i="5"/>
  <c r="AY964" i="5"/>
  <c r="AX964" i="5"/>
  <c r="AW964" i="5"/>
  <c r="AU964" i="5"/>
  <c r="AQ964" i="5"/>
  <c r="AN964" i="5"/>
  <c r="AL964" i="5"/>
  <c r="AI964" i="5"/>
  <c r="AG964" i="5"/>
  <c r="AE964" i="5"/>
  <c r="AC964" i="5"/>
  <c r="AY963" i="5"/>
  <c r="AX963" i="5"/>
  <c r="AW963" i="5"/>
  <c r="AU963" i="5"/>
  <c r="AQ963" i="5"/>
  <c r="AN963" i="5"/>
  <c r="AL963" i="5"/>
  <c r="AI963" i="5"/>
  <c r="AG963" i="5"/>
  <c r="AE963" i="5"/>
  <c r="AC963" i="5"/>
  <c r="AY962" i="5"/>
  <c r="AX962" i="5"/>
  <c r="AW962" i="5"/>
  <c r="AU962" i="5"/>
  <c r="AQ962" i="5"/>
  <c r="AN962" i="5"/>
  <c r="AL962" i="5"/>
  <c r="AI962" i="5"/>
  <c r="AG962" i="5"/>
  <c r="AE962" i="5"/>
  <c r="AC962" i="5"/>
  <c r="AY961" i="5"/>
  <c r="AX961" i="5"/>
  <c r="AW961" i="5"/>
  <c r="AU961" i="5"/>
  <c r="AQ961" i="5"/>
  <c r="AN961" i="5"/>
  <c r="AL961" i="5"/>
  <c r="AI961" i="5"/>
  <c r="AG961" i="5"/>
  <c r="AE961" i="5"/>
  <c r="AC961" i="5"/>
  <c r="AY960" i="5"/>
  <c r="AX960" i="5"/>
  <c r="AW960" i="5"/>
  <c r="AU960" i="5"/>
  <c r="AQ960" i="5"/>
  <c r="AN960" i="5"/>
  <c r="AL960" i="5"/>
  <c r="AI960" i="5"/>
  <c r="AG960" i="5"/>
  <c r="AE960" i="5"/>
  <c r="AC960" i="5"/>
  <c r="AY959" i="5"/>
  <c r="AX959" i="5"/>
  <c r="AW959" i="5"/>
  <c r="AU959" i="5"/>
  <c r="AQ959" i="5"/>
  <c r="AN959" i="5"/>
  <c r="AL959" i="5"/>
  <c r="AI959" i="5"/>
  <c r="AG959" i="5"/>
  <c r="AE959" i="5"/>
  <c r="AC959" i="5"/>
  <c r="AY958" i="5"/>
  <c r="AX958" i="5"/>
  <c r="AW958" i="5"/>
  <c r="AU958" i="5"/>
  <c r="AQ958" i="5"/>
  <c r="AN958" i="5"/>
  <c r="AL958" i="5"/>
  <c r="AI958" i="5"/>
  <c r="AG958" i="5"/>
  <c r="AE958" i="5"/>
  <c r="AC958" i="5"/>
  <c r="AY957" i="5"/>
  <c r="AX957" i="5"/>
  <c r="AW957" i="5"/>
  <c r="AU957" i="5"/>
  <c r="AQ957" i="5"/>
  <c r="AN957" i="5"/>
  <c r="AL957" i="5"/>
  <c r="AI957" i="5"/>
  <c r="AG957" i="5"/>
  <c r="AE957" i="5"/>
  <c r="AC957" i="5"/>
  <c r="AY956" i="5"/>
  <c r="AX956" i="5"/>
  <c r="AW956" i="5"/>
  <c r="AU956" i="5"/>
  <c r="AQ956" i="5"/>
  <c r="AN956" i="5"/>
  <c r="AL956" i="5"/>
  <c r="AI956" i="5"/>
  <c r="AG956" i="5"/>
  <c r="AE956" i="5"/>
  <c r="AC956" i="5"/>
  <c r="AY955" i="5"/>
  <c r="AX955" i="5"/>
  <c r="AW955" i="5"/>
  <c r="AU955" i="5"/>
  <c r="AQ955" i="5"/>
  <c r="AN955" i="5"/>
  <c r="AL955" i="5"/>
  <c r="AI955" i="5"/>
  <c r="AG955" i="5"/>
  <c r="AE955" i="5"/>
  <c r="AC955" i="5"/>
  <c r="AY954" i="5"/>
  <c r="AX954" i="5"/>
  <c r="AW954" i="5"/>
  <c r="AU954" i="5"/>
  <c r="AQ954" i="5"/>
  <c r="AN954" i="5"/>
  <c r="AL954" i="5"/>
  <c r="AI954" i="5"/>
  <c r="AG954" i="5"/>
  <c r="AE954" i="5"/>
  <c r="AC954" i="5"/>
  <c r="AY953" i="5"/>
  <c r="AX953" i="5"/>
  <c r="AW953" i="5"/>
  <c r="AU953" i="5"/>
  <c r="AQ953" i="5"/>
  <c r="AN953" i="5"/>
  <c r="AL953" i="5"/>
  <c r="AI953" i="5"/>
  <c r="AG953" i="5"/>
  <c r="AE953" i="5"/>
  <c r="AC953" i="5"/>
  <c r="AY952" i="5"/>
  <c r="AX952" i="5"/>
  <c r="AW952" i="5"/>
  <c r="AU952" i="5"/>
  <c r="AQ952" i="5"/>
  <c r="AN952" i="5"/>
  <c r="AL952" i="5"/>
  <c r="AI952" i="5"/>
  <c r="AG952" i="5"/>
  <c r="AE952" i="5"/>
  <c r="AC952" i="5"/>
  <c r="AY951" i="5"/>
  <c r="AX951" i="5"/>
  <c r="AW951" i="5"/>
  <c r="AU951" i="5"/>
  <c r="AQ951" i="5"/>
  <c r="AN951" i="5"/>
  <c r="AL951" i="5"/>
  <c r="AI951" i="5"/>
  <c r="AG951" i="5"/>
  <c r="AE951" i="5"/>
  <c r="AC951" i="5"/>
  <c r="AY950" i="5"/>
  <c r="AX950" i="5"/>
  <c r="AW950" i="5"/>
  <c r="AU950" i="5"/>
  <c r="AQ950" i="5"/>
  <c r="AN950" i="5"/>
  <c r="AL950" i="5"/>
  <c r="AI950" i="5"/>
  <c r="AG950" i="5"/>
  <c r="AE950" i="5"/>
  <c r="AC950" i="5"/>
  <c r="AY949" i="5"/>
  <c r="AX949" i="5"/>
  <c r="AW949" i="5"/>
  <c r="AU949" i="5"/>
  <c r="AQ949" i="5"/>
  <c r="AN949" i="5"/>
  <c r="AL949" i="5"/>
  <c r="AI949" i="5"/>
  <c r="AG949" i="5"/>
  <c r="AE949" i="5"/>
  <c r="AC949" i="5"/>
  <c r="AY948" i="5"/>
  <c r="AX948" i="5"/>
  <c r="AW948" i="5"/>
  <c r="AU948" i="5"/>
  <c r="AQ948" i="5"/>
  <c r="AN948" i="5"/>
  <c r="AL948" i="5"/>
  <c r="AI948" i="5"/>
  <c r="AG948" i="5"/>
  <c r="AE948" i="5"/>
  <c r="AC948" i="5"/>
  <c r="AY947" i="5"/>
  <c r="AX947" i="5"/>
  <c r="AW947" i="5"/>
  <c r="AU947" i="5"/>
  <c r="AQ947" i="5"/>
  <c r="AN947" i="5"/>
  <c r="AL947" i="5"/>
  <c r="AI947" i="5"/>
  <c r="AG947" i="5"/>
  <c r="AE947" i="5"/>
  <c r="AC947" i="5"/>
  <c r="AY946" i="5"/>
  <c r="AX946" i="5"/>
  <c r="AW946" i="5"/>
  <c r="AU946" i="5"/>
  <c r="AQ946" i="5"/>
  <c r="AN946" i="5"/>
  <c r="AL946" i="5"/>
  <c r="AI946" i="5"/>
  <c r="AG946" i="5"/>
  <c r="AE946" i="5"/>
  <c r="AC946" i="5"/>
  <c r="AY945" i="5"/>
  <c r="AX945" i="5"/>
  <c r="AW945" i="5"/>
  <c r="AU945" i="5"/>
  <c r="AQ945" i="5"/>
  <c r="AN945" i="5"/>
  <c r="AL945" i="5"/>
  <c r="AI945" i="5"/>
  <c r="AG945" i="5"/>
  <c r="AE945" i="5"/>
  <c r="AC945" i="5"/>
  <c r="AY944" i="5"/>
  <c r="AX944" i="5"/>
  <c r="AW944" i="5"/>
  <c r="AU944" i="5"/>
  <c r="AQ944" i="5"/>
  <c r="AN944" i="5"/>
  <c r="AL944" i="5"/>
  <c r="AI944" i="5"/>
  <c r="AG944" i="5"/>
  <c r="AE944" i="5"/>
  <c r="AC944" i="5"/>
  <c r="AY943" i="5"/>
  <c r="AX943" i="5"/>
  <c r="AW943" i="5"/>
  <c r="AU943" i="5"/>
  <c r="AQ943" i="5"/>
  <c r="AN943" i="5"/>
  <c r="AL943" i="5"/>
  <c r="AI943" i="5"/>
  <c r="AG943" i="5"/>
  <c r="AE943" i="5"/>
  <c r="AC943" i="5"/>
  <c r="AY942" i="5"/>
  <c r="AX942" i="5"/>
  <c r="AW942" i="5"/>
  <c r="AU942" i="5"/>
  <c r="AQ942" i="5"/>
  <c r="AN942" i="5"/>
  <c r="AL942" i="5"/>
  <c r="AI942" i="5"/>
  <c r="AG942" i="5"/>
  <c r="AE942" i="5"/>
  <c r="AC942" i="5"/>
  <c r="AY941" i="5"/>
  <c r="AX941" i="5"/>
  <c r="AW941" i="5"/>
  <c r="AU941" i="5"/>
  <c r="AQ941" i="5"/>
  <c r="AN941" i="5"/>
  <c r="AL941" i="5"/>
  <c r="AI941" i="5"/>
  <c r="AG941" i="5"/>
  <c r="AE941" i="5"/>
  <c r="AC941" i="5"/>
  <c r="AY940" i="5"/>
  <c r="AX940" i="5"/>
  <c r="AW940" i="5"/>
  <c r="AU940" i="5"/>
  <c r="AQ940" i="5"/>
  <c r="AN940" i="5"/>
  <c r="AL940" i="5"/>
  <c r="AI940" i="5"/>
  <c r="AG940" i="5"/>
  <c r="AE940" i="5"/>
  <c r="AC940" i="5"/>
  <c r="AY939" i="5"/>
  <c r="AX939" i="5"/>
  <c r="AW939" i="5"/>
  <c r="AU939" i="5"/>
  <c r="AQ939" i="5"/>
  <c r="AN939" i="5"/>
  <c r="AL939" i="5"/>
  <c r="AI939" i="5"/>
  <c r="AG939" i="5"/>
  <c r="AE939" i="5"/>
  <c r="AC939" i="5"/>
  <c r="AY938" i="5"/>
  <c r="AX938" i="5"/>
  <c r="AW938" i="5"/>
  <c r="AU938" i="5"/>
  <c r="AQ938" i="5"/>
  <c r="AN938" i="5"/>
  <c r="AL938" i="5"/>
  <c r="AI938" i="5"/>
  <c r="AG938" i="5"/>
  <c r="AE938" i="5"/>
  <c r="AC938" i="5"/>
  <c r="AY937" i="5"/>
  <c r="AX937" i="5"/>
  <c r="AW937" i="5"/>
  <c r="AU937" i="5"/>
  <c r="AQ937" i="5"/>
  <c r="AN937" i="5"/>
  <c r="AL937" i="5"/>
  <c r="AI937" i="5"/>
  <c r="AG937" i="5"/>
  <c r="AE937" i="5"/>
  <c r="AC937" i="5"/>
  <c r="AY936" i="5"/>
  <c r="AX936" i="5"/>
  <c r="AW936" i="5"/>
  <c r="AU936" i="5"/>
  <c r="AQ936" i="5"/>
  <c r="AN936" i="5"/>
  <c r="AL936" i="5"/>
  <c r="AI936" i="5"/>
  <c r="AG936" i="5"/>
  <c r="AE936" i="5"/>
  <c r="AC936" i="5"/>
  <c r="AY935" i="5"/>
  <c r="AX935" i="5"/>
  <c r="AW935" i="5"/>
  <c r="AU935" i="5"/>
  <c r="AQ935" i="5"/>
  <c r="AN935" i="5"/>
  <c r="AL935" i="5"/>
  <c r="AI935" i="5"/>
  <c r="AG935" i="5"/>
  <c r="AE935" i="5"/>
  <c r="AC935" i="5"/>
  <c r="AY934" i="5"/>
  <c r="AX934" i="5"/>
  <c r="AW934" i="5"/>
  <c r="AU934" i="5"/>
  <c r="AQ934" i="5"/>
  <c r="AN934" i="5"/>
  <c r="AL934" i="5"/>
  <c r="AI934" i="5"/>
  <c r="AG934" i="5"/>
  <c r="AE934" i="5"/>
  <c r="AC934" i="5"/>
  <c r="AY933" i="5"/>
  <c r="AX933" i="5"/>
  <c r="AW933" i="5"/>
  <c r="AU933" i="5"/>
  <c r="AQ933" i="5"/>
  <c r="AN933" i="5"/>
  <c r="AL933" i="5"/>
  <c r="AI933" i="5"/>
  <c r="AG933" i="5"/>
  <c r="AE933" i="5"/>
  <c r="AC933" i="5"/>
  <c r="AY932" i="5"/>
  <c r="AX932" i="5"/>
  <c r="AW932" i="5"/>
  <c r="AU932" i="5"/>
  <c r="AQ932" i="5"/>
  <c r="AN932" i="5"/>
  <c r="AL932" i="5"/>
  <c r="AI932" i="5"/>
  <c r="AG932" i="5"/>
  <c r="AE932" i="5"/>
  <c r="AC932" i="5"/>
  <c r="AY931" i="5"/>
  <c r="AX931" i="5"/>
  <c r="AW931" i="5"/>
  <c r="AU931" i="5"/>
  <c r="AQ931" i="5"/>
  <c r="AN931" i="5"/>
  <c r="AL931" i="5"/>
  <c r="AI931" i="5"/>
  <c r="AG931" i="5"/>
  <c r="AE931" i="5"/>
  <c r="AC931" i="5"/>
  <c r="AY930" i="5"/>
  <c r="AX930" i="5"/>
  <c r="AW930" i="5"/>
  <c r="AU930" i="5"/>
  <c r="AQ930" i="5"/>
  <c r="AN930" i="5"/>
  <c r="AL930" i="5"/>
  <c r="AI930" i="5"/>
  <c r="AG930" i="5"/>
  <c r="AE930" i="5"/>
  <c r="AC930" i="5"/>
  <c r="AY929" i="5"/>
  <c r="AX929" i="5"/>
  <c r="AW929" i="5"/>
  <c r="AU929" i="5"/>
  <c r="AQ929" i="5"/>
  <c r="AN929" i="5"/>
  <c r="AL929" i="5"/>
  <c r="AI929" i="5"/>
  <c r="AG929" i="5"/>
  <c r="AE929" i="5"/>
  <c r="AC929" i="5"/>
  <c r="AY928" i="5"/>
  <c r="AX928" i="5"/>
  <c r="AW928" i="5"/>
  <c r="AU928" i="5"/>
  <c r="AQ928" i="5"/>
  <c r="AN928" i="5"/>
  <c r="AL928" i="5"/>
  <c r="AI928" i="5"/>
  <c r="AG928" i="5"/>
  <c r="AE928" i="5"/>
  <c r="AC928" i="5"/>
  <c r="AY927" i="5"/>
  <c r="AX927" i="5"/>
  <c r="AW927" i="5"/>
  <c r="AU927" i="5"/>
  <c r="AQ927" i="5"/>
  <c r="AN927" i="5"/>
  <c r="AL927" i="5"/>
  <c r="AI927" i="5"/>
  <c r="AG927" i="5"/>
  <c r="AE927" i="5"/>
  <c r="AC927" i="5"/>
  <c r="AY926" i="5"/>
  <c r="AX926" i="5"/>
  <c r="AW926" i="5"/>
  <c r="AU926" i="5"/>
  <c r="AQ926" i="5"/>
  <c r="AN926" i="5"/>
  <c r="AL926" i="5"/>
  <c r="AI926" i="5"/>
  <c r="AG926" i="5"/>
  <c r="AE926" i="5"/>
  <c r="AC926" i="5"/>
  <c r="AY925" i="5"/>
  <c r="AX925" i="5"/>
  <c r="AW925" i="5"/>
  <c r="AU925" i="5"/>
  <c r="AQ925" i="5"/>
  <c r="AN925" i="5"/>
  <c r="AL925" i="5"/>
  <c r="AI925" i="5"/>
  <c r="AG925" i="5"/>
  <c r="AE925" i="5"/>
  <c r="AC925" i="5"/>
  <c r="AY924" i="5"/>
  <c r="AX924" i="5"/>
  <c r="AW924" i="5"/>
  <c r="AU924" i="5"/>
  <c r="AQ924" i="5"/>
  <c r="AN924" i="5"/>
  <c r="AL924" i="5"/>
  <c r="AI924" i="5"/>
  <c r="AG924" i="5"/>
  <c r="AE924" i="5"/>
  <c r="AC924" i="5"/>
  <c r="AY923" i="5"/>
  <c r="AX923" i="5"/>
  <c r="AW923" i="5"/>
  <c r="AU923" i="5"/>
  <c r="AQ923" i="5"/>
  <c r="AN923" i="5"/>
  <c r="AL923" i="5"/>
  <c r="AI923" i="5"/>
  <c r="AG923" i="5"/>
  <c r="AE923" i="5"/>
  <c r="AC923" i="5"/>
  <c r="AY922" i="5"/>
  <c r="AX922" i="5"/>
  <c r="AW922" i="5"/>
  <c r="AU922" i="5"/>
  <c r="AQ922" i="5"/>
  <c r="AN922" i="5"/>
  <c r="AL922" i="5"/>
  <c r="AI922" i="5"/>
  <c r="AG922" i="5"/>
  <c r="AE922" i="5"/>
  <c r="AC922" i="5"/>
  <c r="AY921" i="5"/>
  <c r="AX921" i="5"/>
  <c r="AW921" i="5"/>
  <c r="AU921" i="5"/>
  <c r="AQ921" i="5"/>
  <c r="AN921" i="5"/>
  <c r="AL921" i="5"/>
  <c r="AI921" i="5"/>
  <c r="AG921" i="5"/>
  <c r="AE921" i="5"/>
  <c r="AC921" i="5"/>
  <c r="AY920" i="5"/>
  <c r="AX920" i="5"/>
  <c r="AW920" i="5"/>
  <c r="AU920" i="5"/>
  <c r="AQ920" i="5"/>
  <c r="AN920" i="5"/>
  <c r="AL920" i="5"/>
  <c r="AI920" i="5"/>
  <c r="AG920" i="5"/>
  <c r="AE920" i="5"/>
  <c r="AC920" i="5"/>
  <c r="AY919" i="5"/>
  <c r="AX919" i="5"/>
  <c r="AW919" i="5"/>
  <c r="AU919" i="5"/>
  <c r="AQ919" i="5"/>
  <c r="AN919" i="5"/>
  <c r="AL919" i="5"/>
  <c r="AI919" i="5"/>
  <c r="AG919" i="5"/>
  <c r="AE919" i="5"/>
  <c r="AC919" i="5"/>
  <c r="AY918" i="5"/>
  <c r="AX918" i="5"/>
  <c r="AW918" i="5"/>
  <c r="AU918" i="5"/>
  <c r="AQ918" i="5"/>
  <c r="AN918" i="5"/>
  <c r="AL918" i="5"/>
  <c r="AI918" i="5"/>
  <c r="AG918" i="5"/>
  <c r="AE918" i="5"/>
  <c r="AC918" i="5"/>
  <c r="AY917" i="5"/>
  <c r="AX917" i="5"/>
  <c r="AW917" i="5"/>
  <c r="AU917" i="5"/>
  <c r="AQ917" i="5"/>
  <c r="AN917" i="5"/>
  <c r="AL917" i="5"/>
  <c r="AI917" i="5"/>
  <c r="AG917" i="5"/>
  <c r="AE917" i="5"/>
  <c r="AC917" i="5"/>
  <c r="AY916" i="5"/>
  <c r="AX916" i="5"/>
  <c r="AW916" i="5"/>
  <c r="AU916" i="5"/>
  <c r="AQ916" i="5"/>
  <c r="AN916" i="5"/>
  <c r="AL916" i="5"/>
  <c r="AI916" i="5"/>
  <c r="AG916" i="5"/>
  <c r="AE916" i="5"/>
  <c r="AC916" i="5"/>
  <c r="AY915" i="5"/>
  <c r="AX915" i="5"/>
  <c r="AW915" i="5"/>
  <c r="AU915" i="5"/>
  <c r="AQ915" i="5"/>
  <c r="AN915" i="5"/>
  <c r="AL915" i="5"/>
  <c r="AI915" i="5"/>
  <c r="AG915" i="5"/>
  <c r="AE915" i="5"/>
  <c r="AC915" i="5"/>
  <c r="AY914" i="5"/>
  <c r="AX914" i="5"/>
  <c r="AW914" i="5"/>
  <c r="AU914" i="5"/>
  <c r="AQ914" i="5"/>
  <c r="AN914" i="5"/>
  <c r="AL914" i="5"/>
  <c r="AI914" i="5"/>
  <c r="AG914" i="5"/>
  <c r="AE914" i="5"/>
  <c r="AC914" i="5"/>
  <c r="AY913" i="5"/>
  <c r="AX913" i="5"/>
  <c r="AW913" i="5"/>
  <c r="AU913" i="5"/>
  <c r="AQ913" i="5"/>
  <c r="AN913" i="5"/>
  <c r="AL913" i="5"/>
  <c r="AI913" i="5"/>
  <c r="AG913" i="5"/>
  <c r="AE913" i="5"/>
  <c r="AC913" i="5"/>
  <c r="AY912" i="5"/>
  <c r="AX912" i="5"/>
  <c r="AW912" i="5"/>
  <c r="AU912" i="5"/>
  <c r="AQ912" i="5"/>
  <c r="AN912" i="5"/>
  <c r="AL912" i="5"/>
  <c r="AI912" i="5"/>
  <c r="AG912" i="5"/>
  <c r="AE912" i="5"/>
  <c r="AC912" i="5"/>
  <c r="AY911" i="5"/>
  <c r="AX911" i="5"/>
  <c r="AW911" i="5"/>
  <c r="AU911" i="5"/>
  <c r="AQ911" i="5"/>
  <c r="AN911" i="5"/>
  <c r="AL911" i="5"/>
  <c r="AI911" i="5"/>
  <c r="AG911" i="5"/>
  <c r="AE911" i="5"/>
  <c r="AC911" i="5"/>
  <c r="AY910" i="5"/>
  <c r="AX910" i="5"/>
  <c r="AW910" i="5"/>
  <c r="AU910" i="5"/>
  <c r="AQ910" i="5"/>
  <c r="AN910" i="5"/>
  <c r="AL910" i="5"/>
  <c r="AI910" i="5"/>
  <c r="AG910" i="5"/>
  <c r="AE910" i="5"/>
  <c r="AC910" i="5"/>
  <c r="AY909" i="5"/>
  <c r="AX909" i="5"/>
  <c r="AW909" i="5"/>
  <c r="AU909" i="5"/>
  <c r="AQ909" i="5"/>
  <c r="AN909" i="5"/>
  <c r="AL909" i="5"/>
  <c r="AI909" i="5"/>
  <c r="AG909" i="5"/>
  <c r="AE909" i="5"/>
  <c r="AC909" i="5"/>
  <c r="AY908" i="5"/>
  <c r="AX908" i="5"/>
  <c r="AW908" i="5"/>
  <c r="AU908" i="5"/>
  <c r="AQ908" i="5"/>
  <c r="AN908" i="5"/>
  <c r="AL908" i="5"/>
  <c r="AI908" i="5"/>
  <c r="AG908" i="5"/>
  <c r="AE908" i="5"/>
  <c r="AC908" i="5"/>
  <c r="AY907" i="5"/>
  <c r="AX907" i="5"/>
  <c r="AW907" i="5"/>
  <c r="AU907" i="5"/>
  <c r="AQ907" i="5"/>
  <c r="AN907" i="5"/>
  <c r="AL907" i="5"/>
  <c r="AI907" i="5"/>
  <c r="AG907" i="5"/>
  <c r="AE907" i="5"/>
  <c r="AC907" i="5"/>
  <c r="AY906" i="5"/>
  <c r="AX906" i="5"/>
  <c r="AW906" i="5"/>
  <c r="AU906" i="5"/>
  <c r="AQ906" i="5"/>
  <c r="AN906" i="5"/>
  <c r="AL906" i="5"/>
  <c r="AI906" i="5"/>
  <c r="AG906" i="5"/>
  <c r="AE906" i="5"/>
  <c r="AC906" i="5"/>
  <c r="AY905" i="5"/>
  <c r="AX905" i="5"/>
  <c r="AW905" i="5"/>
  <c r="AU905" i="5"/>
  <c r="AQ905" i="5"/>
  <c r="AN905" i="5"/>
  <c r="AL905" i="5"/>
  <c r="AI905" i="5"/>
  <c r="AG905" i="5"/>
  <c r="AE905" i="5"/>
  <c r="AC905" i="5"/>
  <c r="AY904" i="5"/>
  <c r="AX904" i="5"/>
  <c r="AW904" i="5"/>
  <c r="AU904" i="5"/>
  <c r="AQ904" i="5"/>
  <c r="AN904" i="5"/>
  <c r="AL904" i="5"/>
  <c r="AI904" i="5"/>
  <c r="AG904" i="5"/>
  <c r="AE904" i="5"/>
  <c r="AC904" i="5"/>
  <c r="AY903" i="5"/>
  <c r="AX903" i="5"/>
  <c r="AW903" i="5"/>
  <c r="AU903" i="5"/>
  <c r="AQ903" i="5"/>
  <c r="AN903" i="5"/>
  <c r="AL903" i="5"/>
  <c r="AI903" i="5"/>
  <c r="AG903" i="5"/>
  <c r="AE903" i="5"/>
  <c r="AC903" i="5"/>
  <c r="AY902" i="5"/>
  <c r="AX902" i="5"/>
  <c r="AW902" i="5"/>
  <c r="AU902" i="5"/>
  <c r="AQ902" i="5"/>
  <c r="AN902" i="5"/>
  <c r="AL902" i="5"/>
  <c r="AI902" i="5"/>
  <c r="AG902" i="5"/>
  <c r="AE902" i="5"/>
  <c r="AC902" i="5"/>
  <c r="AY901" i="5"/>
  <c r="AX901" i="5"/>
  <c r="AW901" i="5"/>
  <c r="AU901" i="5"/>
  <c r="AQ901" i="5"/>
  <c r="AN901" i="5"/>
  <c r="AL901" i="5"/>
  <c r="AI901" i="5"/>
  <c r="AG901" i="5"/>
  <c r="AE901" i="5"/>
  <c r="AC901" i="5"/>
  <c r="AY900" i="5"/>
  <c r="AX900" i="5"/>
  <c r="AW900" i="5"/>
  <c r="AU900" i="5"/>
  <c r="AQ900" i="5"/>
  <c r="AN900" i="5"/>
  <c r="AL900" i="5"/>
  <c r="AI900" i="5"/>
  <c r="AG900" i="5"/>
  <c r="AE900" i="5"/>
  <c r="AC900" i="5"/>
  <c r="AY899" i="5"/>
  <c r="AX899" i="5"/>
  <c r="AW899" i="5"/>
  <c r="AU899" i="5"/>
  <c r="AQ899" i="5"/>
  <c r="AN899" i="5"/>
  <c r="AL899" i="5"/>
  <c r="AI899" i="5"/>
  <c r="AG899" i="5"/>
  <c r="AE899" i="5"/>
  <c r="AC899" i="5"/>
  <c r="AY898" i="5"/>
  <c r="AX898" i="5"/>
  <c r="AW898" i="5"/>
  <c r="AU898" i="5"/>
  <c r="AQ898" i="5"/>
  <c r="AN898" i="5"/>
  <c r="AL898" i="5"/>
  <c r="AI898" i="5"/>
  <c r="AG898" i="5"/>
  <c r="AE898" i="5"/>
  <c r="AC898" i="5"/>
  <c r="AY897" i="5"/>
  <c r="AX897" i="5"/>
  <c r="AW897" i="5"/>
  <c r="AU897" i="5"/>
  <c r="AQ897" i="5"/>
  <c r="AN897" i="5"/>
  <c r="AL897" i="5"/>
  <c r="AI897" i="5"/>
  <c r="AG897" i="5"/>
  <c r="AE897" i="5"/>
  <c r="AC897" i="5"/>
  <c r="AY896" i="5"/>
  <c r="AX896" i="5"/>
  <c r="AW896" i="5"/>
  <c r="AU896" i="5"/>
  <c r="AQ896" i="5"/>
  <c r="AN896" i="5"/>
  <c r="AL896" i="5"/>
  <c r="AI896" i="5"/>
  <c r="AG896" i="5"/>
  <c r="AE896" i="5"/>
  <c r="AC896" i="5"/>
  <c r="AY895" i="5"/>
  <c r="AX895" i="5"/>
  <c r="AW895" i="5"/>
  <c r="AU895" i="5"/>
  <c r="AQ895" i="5"/>
  <c r="AN895" i="5"/>
  <c r="AL895" i="5"/>
  <c r="AI895" i="5"/>
  <c r="AG895" i="5"/>
  <c r="AE895" i="5"/>
  <c r="AC895" i="5"/>
  <c r="AY894" i="5"/>
  <c r="AX894" i="5"/>
  <c r="AW894" i="5"/>
  <c r="AU894" i="5"/>
  <c r="AQ894" i="5"/>
  <c r="AN894" i="5"/>
  <c r="AL894" i="5"/>
  <c r="AI894" i="5"/>
  <c r="AG894" i="5"/>
  <c r="AE894" i="5"/>
  <c r="AC894" i="5"/>
  <c r="AY893" i="5"/>
  <c r="AX893" i="5"/>
  <c r="AW893" i="5"/>
  <c r="AU893" i="5"/>
  <c r="AQ893" i="5"/>
  <c r="AN893" i="5"/>
  <c r="AL893" i="5"/>
  <c r="AI893" i="5"/>
  <c r="AG893" i="5"/>
  <c r="AE893" i="5"/>
  <c r="AC893" i="5"/>
  <c r="AY892" i="5"/>
  <c r="AX892" i="5"/>
  <c r="AW892" i="5"/>
  <c r="AU892" i="5"/>
  <c r="AQ892" i="5"/>
  <c r="AN892" i="5"/>
  <c r="AL892" i="5"/>
  <c r="AI892" i="5"/>
  <c r="AG892" i="5"/>
  <c r="AE892" i="5"/>
  <c r="AC892" i="5"/>
  <c r="AY891" i="5"/>
  <c r="AX891" i="5"/>
  <c r="AW891" i="5"/>
  <c r="AU891" i="5"/>
  <c r="AQ891" i="5"/>
  <c r="AN891" i="5"/>
  <c r="AL891" i="5"/>
  <c r="AI891" i="5"/>
  <c r="AG891" i="5"/>
  <c r="AE891" i="5"/>
  <c r="AC891" i="5"/>
  <c r="AY890" i="5"/>
  <c r="AX890" i="5"/>
  <c r="AW890" i="5"/>
  <c r="AU890" i="5"/>
  <c r="AQ890" i="5"/>
  <c r="AN890" i="5"/>
  <c r="AL890" i="5"/>
  <c r="AI890" i="5"/>
  <c r="AG890" i="5"/>
  <c r="AE890" i="5"/>
  <c r="AC890" i="5"/>
  <c r="AY889" i="5"/>
  <c r="AX889" i="5"/>
  <c r="AW889" i="5"/>
  <c r="AU889" i="5"/>
  <c r="AQ889" i="5"/>
  <c r="AN889" i="5"/>
  <c r="AL889" i="5"/>
  <c r="AI889" i="5"/>
  <c r="AG889" i="5"/>
  <c r="AE889" i="5"/>
  <c r="AC889" i="5"/>
  <c r="AY888" i="5"/>
  <c r="AX888" i="5"/>
  <c r="AW888" i="5"/>
  <c r="AU888" i="5"/>
  <c r="AQ888" i="5"/>
  <c r="AN888" i="5"/>
  <c r="AL888" i="5"/>
  <c r="AI888" i="5"/>
  <c r="AG888" i="5"/>
  <c r="AE888" i="5"/>
  <c r="AC888" i="5"/>
  <c r="AY887" i="5"/>
  <c r="AX887" i="5"/>
  <c r="AW887" i="5"/>
  <c r="AU887" i="5"/>
  <c r="AQ887" i="5"/>
  <c r="AN887" i="5"/>
  <c r="AL887" i="5"/>
  <c r="AI887" i="5"/>
  <c r="AG887" i="5"/>
  <c r="AE887" i="5"/>
  <c r="AC887" i="5"/>
  <c r="AY886" i="5"/>
  <c r="AX886" i="5"/>
  <c r="AW886" i="5"/>
  <c r="AU886" i="5"/>
  <c r="AQ886" i="5"/>
  <c r="AN886" i="5"/>
  <c r="AL886" i="5"/>
  <c r="AI886" i="5"/>
  <c r="AG886" i="5"/>
  <c r="AE886" i="5"/>
  <c r="AC886" i="5"/>
  <c r="AY885" i="5"/>
  <c r="AX885" i="5"/>
  <c r="AW885" i="5"/>
  <c r="AU885" i="5"/>
  <c r="AQ885" i="5"/>
  <c r="AN885" i="5"/>
  <c r="AL885" i="5"/>
  <c r="AI885" i="5"/>
  <c r="AG885" i="5"/>
  <c r="AE885" i="5"/>
  <c r="AC885" i="5"/>
  <c r="AY884" i="5"/>
  <c r="AX884" i="5"/>
  <c r="AW884" i="5"/>
  <c r="AU884" i="5"/>
  <c r="AQ884" i="5"/>
  <c r="AN884" i="5"/>
  <c r="AL884" i="5"/>
  <c r="AI884" i="5"/>
  <c r="AG884" i="5"/>
  <c r="AE884" i="5"/>
  <c r="AC884" i="5"/>
  <c r="AY883" i="5"/>
  <c r="AX883" i="5"/>
  <c r="AW883" i="5"/>
  <c r="AU883" i="5"/>
  <c r="AQ883" i="5"/>
  <c r="AN883" i="5"/>
  <c r="AL883" i="5"/>
  <c r="AI883" i="5"/>
  <c r="AG883" i="5"/>
  <c r="AE883" i="5"/>
  <c r="AC883" i="5"/>
  <c r="AY882" i="5"/>
  <c r="AX882" i="5"/>
  <c r="AW882" i="5"/>
  <c r="AU882" i="5"/>
  <c r="AQ882" i="5"/>
  <c r="AN882" i="5"/>
  <c r="AL882" i="5"/>
  <c r="AI882" i="5"/>
  <c r="AG882" i="5"/>
  <c r="AE882" i="5"/>
  <c r="AC882" i="5"/>
  <c r="AY881" i="5"/>
  <c r="AX881" i="5"/>
  <c r="AW881" i="5"/>
  <c r="AU881" i="5"/>
  <c r="AQ881" i="5"/>
  <c r="AN881" i="5"/>
  <c r="AL881" i="5"/>
  <c r="AI881" i="5"/>
  <c r="AG881" i="5"/>
  <c r="AE881" i="5"/>
  <c r="AC881" i="5"/>
  <c r="AY880" i="5"/>
  <c r="AX880" i="5"/>
  <c r="AW880" i="5"/>
  <c r="AU880" i="5"/>
  <c r="AQ880" i="5"/>
  <c r="AN880" i="5"/>
  <c r="AL880" i="5"/>
  <c r="AI880" i="5"/>
  <c r="AG880" i="5"/>
  <c r="AE880" i="5"/>
  <c r="AC880" i="5"/>
  <c r="AY879" i="5"/>
  <c r="AX879" i="5"/>
  <c r="AW879" i="5"/>
  <c r="AU879" i="5"/>
  <c r="AQ879" i="5"/>
  <c r="AN879" i="5"/>
  <c r="AL879" i="5"/>
  <c r="AI879" i="5"/>
  <c r="AG879" i="5"/>
  <c r="AE879" i="5"/>
  <c r="AC879" i="5"/>
  <c r="AY878" i="5"/>
  <c r="AX878" i="5"/>
  <c r="AW878" i="5"/>
  <c r="AU878" i="5"/>
  <c r="AQ878" i="5"/>
  <c r="AN878" i="5"/>
  <c r="AL878" i="5"/>
  <c r="AI878" i="5"/>
  <c r="AG878" i="5"/>
  <c r="AE878" i="5"/>
  <c r="AC878" i="5"/>
  <c r="AY877" i="5"/>
  <c r="AX877" i="5"/>
  <c r="AW877" i="5"/>
  <c r="AU877" i="5"/>
  <c r="AQ877" i="5"/>
  <c r="AN877" i="5"/>
  <c r="AL877" i="5"/>
  <c r="AI877" i="5"/>
  <c r="AG877" i="5"/>
  <c r="AE877" i="5"/>
  <c r="AC877" i="5"/>
  <c r="AY876" i="5"/>
  <c r="AX876" i="5"/>
  <c r="AW876" i="5"/>
  <c r="AU876" i="5"/>
  <c r="AQ876" i="5"/>
  <c r="AN876" i="5"/>
  <c r="AL876" i="5"/>
  <c r="AI876" i="5"/>
  <c r="AG876" i="5"/>
  <c r="AE876" i="5"/>
  <c r="AC876" i="5"/>
  <c r="AY875" i="5"/>
  <c r="AX875" i="5"/>
  <c r="AW875" i="5"/>
  <c r="AU875" i="5"/>
  <c r="AQ875" i="5"/>
  <c r="AN875" i="5"/>
  <c r="AL875" i="5"/>
  <c r="AI875" i="5"/>
  <c r="AG875" i="5"/>
  <c r="AE875" i="5"/>
  <c r="AC875" i="5"/>
  <c r="AY874" i="5"/>
  <c r="AX874" i="5"/>
  <c r="AW874" i="5"/>
  <c r="AU874" i="5"/>
  <c r="AQ874" i="5"/>
  <c r="AN874" i="5"/>
  <c r="AL874" i="5"/>
  <c r="AI874" i="5"/>
  <c r="AG874" i="5"/>
  <c r="AE874" i="5"/>
  <c r="AC874" i="5"/>
  <c r="AY873" i="5"/>
  <c r="AX873" i="5"/>
  <c r="AW873" i="5"/>
  <c r="AU873" i="5"/>
  <c r="AQ873" i="5"/>
  <c r="AN873" i="5"/>
  <c r="AL873" i="5"/>
  <c r="AI873" i="5"/>
  <c r="AG873" i="5"/>
  <c r="AE873" i="5"/>
  <c r="AC873" i="5"/>
  <c r="AY872" i="5"/>
  <c r="AX872" i="5"/>
  <c r="AW872" i="5"/>
  <c r="AU872" i="5"/>
  <c r="AQ872" i="5"/>
  <c r="AN872" i="5"/>
  <c r="AL872" i="5"/>
  <c r="AI872" i="5"/>
  <c r="AG872" i="5"/>
  <c r="AE872" i="5"/>
  <c r="AC872" i="5"/>
  <c r="AY871" i="5"/>
  <c r="AX871" i="5"/>
  <c r="AW871" i="5"/>
  <c r="AU871" i="5"/>
  <c r="AQ871" i="5"/>
  <c r="AN871" i="5"/>
  <c r="AL871" i="5"/>
  <c r="AI871" i="5"/>
  <c r="AG871" i="5"/>
  <c r="AE871" i="5"/>
  <c r="AC871" i="5"/>
  <c r="AY870" i="5"/>
  <c r="AX870" i="5"/>
  <c r="AW870" i="5"/>
  <c r="AU870" i="5"/>
  <c r="AQ870" i="5"/>
  <c r="AN870" i="5"/>
  <c r="AL870" i="5"/>
  <c r="AI870" i="5"/>
  <c r="AG870" i="5"/>
  <c r="AE870" i="5"/>
  <c r="AC870" i="5"/>
  <c r="AY869" i="5"/>
  <c r="AX869" i="5"/>
  <c r="AW869" i="5"/>
  <c r="AU869" i="5"/>
  <c r="AQ869" i="5"/>
  <c r="AN869" i="5"/>
  <c r="AL869" i="5"/>
  <c r="AI869" i="5"/>
  <c r="AG869" i="5"/>
  <c r="AE869" i="5"/>
  <c r="AC869" i="5"/>
  <c r="AY868" i="5"/>
  <c r="AX868" i="5"/>
  <c r="AW868" i="5"/>
  <c r="AU868" i="5"/>
  <c r="AQ868" i="5"/>
  <c r="AN868" i="5"/>
  <c r="AL868" i="5"/>
  <c r="AI868" i="5"/>
  <c r="AG868" i="5"/>
  <c r="AE868" i="5"/>
  <c r="AC868" i="5"/>
  <c r="AY867" i="5"/>
  <c r="AX867" i="5"/>
  <c r="AW867" i="5"/>
  <c r="AU867" i="5"/>
  <c r="AQ867" i="5"/>
  <c r="AN867" i="5"/>
  <c r="AL867" i="5"/>
  <c r="AI867" i="5"/>
  <c r="AG867" i="5"/>
  <c r="AE867" i="5"/>
  <c r="AC867" i="5"/>
  <c r="AY866" i="5"/>
  <c r="AX866" i="5"/>
  <c r="AW866" i="5"/>
  <c r="AU866" i="5"/>
  <c r="AQ866" i="5"/>
  <c r="AN866" i="5"/>
  <c r="AL866" i="5"/>
  <c r="AI866" i="5"/>
  <c r="AG866" i="5"/>
  <c r="AE866" i="5"/>
  <c r="AC866" i="5"/>
  <c r="AY865" i="5"/>
  <c r="AX865" i="5"/>
  <c r="AW865" i="5"/>
  <c r="AU865" i="5"/>
  <c r="AQ865" i="5"/>
  <c r="AN865" i="5"/>
  <c r="AL865" i="5"/>
  <c r="AI865" i="5"/>
  <c r="AG865" i="5"/>
  <c r="AE865" i="5"/>
  <c r="AC865" i="5"/>
  <c r="AY864" i="5"/>
  <c r="AX864" i="5"/>
  <c r="AW864" i="5"/>
  <c r="AU864" i="5"/>
  <c r="AQ864" i="5"/>
  <c r="AN864" i="5"/>
  <c r="AL864" i="5"/>
  <c r="AI864" i="5"/>
  <c r="AG864" i="5"/>
  <c r="AE864" i="5"/>
  <c r="AC864" i="5"/>
  <c r="AY863" i="5"/>
  <c r="AX863" i="5"/>
  <c r="AW863" i="5"/>
  <c r="AU863" i="5"/>
  <c r="AQ863" i="5"/>
  <c r="AN863" i="5"/>
  <c r="AL863" i="5"/>
  <c r="AI863" i="5"/>
  <c r="AG863" i="5"/>
  <c r="AE863" i="5"/>
  <c r="AC863" i="5"/>
  <c r="AY862" i="5"/>
  <c r="AX862" i="5"/>
  <c r="AW862" i="5"/>
  <c r="AU862" i="5"/>
  <c r="AQ862" i="5"/>
  <c r="AN862" i="5"/>
  <c r="AL862" i="5"/>
  <c r="AI862" i="5"/>
  <c r="AG862" i="5"/>
  <c r="AE862" i="5"/>
  <c r="AC862" i="5"/>
  <c r="AY861" i="5"/>
  <c r="AX861" i="5"/>
  <c r="AW861" i="5"/>
  <c r="AU861" i="5"/>
  <c r="AQ861" i="5"/>
  <c r="AN861" i="5"/>
  <c r="AL861" i="5"/>
  <c r="AI861" i="5"/>
  <c r="AG861" i="5"/>
  <c r="AE861" i="5"/>
  <c r="AC861" i="5"/>
  <c r="AY860" i="5"/>
  <c r="AX860" i="5"/>
  <c r="AW860" i="5"/>
  <c r="AU860" i="5"/>
  <c r="AQ860" i="5"/>
  <c r="AN860" i="5"/>
  <c r="AL860" i="5"/>
  <c r="AI860" i="5"/>
  <c r="AG860" i="5"/>
  <c r="AE860" i="5"/>
  <c r="AC860" i="5"/>
  <c r="AY859" i="5"/>
  <c r="AX859" i="5"/>
  <c r="AW859" i="5"/>
  <c r="AU859" i="5"/>
  <c r="AQ859" i="5"/>
  <c r="AN859" i="5"/>
  <c r="AL859" i="5"/>
  <c r="AI859" i="5"/>
  <c r="AG859" i="5"/>
  <c r="AE859" i="5"/>
  <c r="AC859" i="5"/>
  <c r="AY858" i="5"/>
  <c r="AX858" i="5"/>
  <c r="AW858" i="5"/>
  <c r="AU858" i="5"/>
  <c r="AQ858" i="5"/>
  <c r="AN858" i="5"/>
  <c r="AL858" i="5"/>
  <c r="AI858" i="5"/>
  <c r="AG858" i="5"/>
  <c r="AE858" i="5"/>
  <c r="AC858" i="5"/>
  <c r="AY857" i="5"/>
  <c r="AX857" i="5"/>
  <c r="AW857" i="5"/>
  <c r="AU857" i="5"/>
  <c r="AQ857" i="5"/>
  <c r="AN857" i="5"/>
  <c r="AL857" i="5"/>
  <c r="AI857" i="5"/>
  <c r="AG857" i="5"/>
  <c r="AE857" i="5"/>
  <c r="AC857" i="5"/>
  <c r="AY856" i="5"/>
  <c r="AX856" i="5"/>
  <c r="AW856" i="5"/>
  <c r="AU856" i="5"/>
  <c r="AQ856" i="5"/>
  <c r="AN856" i="5"/>
  <c r="AL856" i="5"/>
  <c r="AI856" i="5"/>
  <c r="AG856" i="5"/>
  <c r="AE856" i="5"/>
  <c r="AC856" i="5"/>
  <c r="AY855" i="5"/>
  <c r="AX855" i="5"/>
  <c r="AW855" i="5"/>
  <c r="AU855" i="5"/>
  <c r="AQ855" i="5"/>
  <c r="AN855" i="5"/>
  <c r="AL855" i="5"/>
  <c r="AI855" i="5"/>
  <c r="AG855" i="5"/>
  <c r="AE855" i="5"/>
  <c r="AC855" i="5"/>
  <c r="AY854" i="5"/>
  <c r="AX854" i="5"/>
  <c r="AW854" i="5"/>
  <c r="AU854" i="5"/>
  <c r="AQ854" i="5"/>
  <c r="AN854" i="5"/>
  <c r="AL854" i="5"/>
  <c r="AI854" i="5"/>
  <c r="AG854" i="5"/>
  <c r="AE854" i="5"/>
  <c r="AC854" i="5"/>
  <c r="AY853" i="5"/>
  <c r="AX853" i="5"/>
  <c r="AW853" i="5"/>
  <c r="AU853" i="5"/>
  <c r="AQ853" i="5"/>
  <c r="AN853" i="5"/>
  <c r="AL853" i="5"/>
  <c r="AI853" i="5"/>
  <c r="AG853" i="5"/>
  <c r="AE853" i="5"/>
  <c r="AC853" i="5"/>
  <c r="AY852" i="5"/>
  <c r="AX852" i="5"/>
  <c r="AW852" i="5"/>
  <c r="AU852" i="5"/>
  <c r="AQ852" i="5"/>
  <c r="AN852" i="5"/>
  <c r="AL852" i="5"/>
  <c r="AI852" i="5"/>
  <c r="AG852" i="5"/>
  <c r="AE852" i="5"/>
  <c r="AC852" i="5"/>
  <c r="AY851" i="5"/>
  <c r="AX851" i="5"/>
  <c r="AW851" i="5"/>
  <c r="AU851" i="5"/>
  <c r="AQ851" i="5"/>
  <c r="AN851" i="5"/>
  <c r="AL851" i="5"/>
  <c r="AI851" i="5"/>
  <c r="AG851" i="5"/>
  <c r="AE851" i="5"/>
  <c r="AC851" i="5"/>
  <c r="AY850" i="5"/>
  <c r="AX850" i="5"/>
  <c r="AW850" i="5"/>
  <c r="AU850" i="5"/>
  <c r="AQ850" i="5"/>
  <c r="AN850" i="5"/>
  <c r="AL850" i="5"/>
  <c r="AI850" i="5"/>
  <c r="AG850" i="5"/>
  <c r="AE850" i="5"/>
  <c r="AC850" i="5"/>
  <c r="AY849" i="5"/>
  <c r="AX849" i="5"/>
  <c r="AW849" i="5"/>
  <c r="AU849" i="5"/>
  <c r="AQ849" i="5"/>
  <c r="AN849" i="5"/>
  <c r="AL849" i="5"/>
  <c r="AI849" i="5"/>
  <c r="AG849" i="5"/>
  <c r="AE849" i="5"/>
  <c r="AC849" i="5"/>
  <c r="AY848" i="5"/>
  <c r="AX848" i="5"/>
  <c r="AW848" i="5"/>
  <c r="AU848" i="5"/>
  <c r="AQ848" i="5"/>
  <c r="AN848" i="5"/>
  <c r="AL848" i="5"/>
  <c r="AI848" i="5"/>
  <c r="AG848" i="5"/>
  <c r="AE848" i="5"/>
  <c r="AC848" i="5"/>
  <c r="AY847" i="5"/>
  <c r="AX847" i="5"/>
  <c r="AW847" i="5"/>
  <c r="AU847" i="5"/>
  <c r="AQ847" i="5"/>
  <c r="AN847" i="5"/>
  <c r="AL847" i="5"/>
  <c r="AI847" i="5"/>
  <c r="AG847" i="5"/>
  <c r="AE847" i="5"/>
  <c r="AC847" i="5"/>
  <c r="AY846" i="5"/>
  <c r="AX846" i="5"/>
  <c r="AW846" i="5"/>
  <c r="AU846" i="5"/>
  <c r="AQ846" i="5"/>
  <c r="AN846" i="5"/>
  <c r="AL846" i="5"/>
  <c r="AI846" i="5"/>
  <c r="AG846" i="5"/>
  <c r="AE846" i="5"/>
  <c r="AC846" i="5"/>
  <c r="AY845" i="5"/>
  <c r="AX845" i="5"/>
  <c r="AW845" i="5"/>
  <c r="AU845" i="5"/>
  <c r="AQ845" i="5"/>
  <c r="AN845" i="5"/>
  <c r="AL845" i="5"/>
  <c r="AI845" i="5"/>
  <c r="AG845" i="5"/>
  <c r="AE845" i="5"/>
  <c r="AC845" i="5"/>
  <c r="AY844" i="5"/>
  <c r="AX844" i="5"/>
  <c r="AW844" i="5"/>
  <c r="AU844" i="5"/>
  <c r="AQ844" i="5"/>
  <c r="AN844" i="5"/>
  <c r="AL844" i="5"/>
  <c r="AI844" i="5"/>
  <c r="AG844" i="5"/>
  <c r="AE844" i="5"/>
  <c r="AC844" i="5"/>
  <c r="AY843" i="5"/>
  <c r="AX843" i="5"/>
  <c r="AW843" i="5"/>
  <c r="AU843" i="5"/>
  <c r="AQ843" i="5"/>
  <c r="AN843" i="5"/>
  <c r="AL843" i="5"/>
  <c r="AI843" i="5"/>
  <c r="AG843" i="5"/>
  <c r="AE843" i="5"/>
  <c r="AC843" i="5"/>
  <c r="AY842" i="5"/>
  <c r="AX842" i="5"/>
  <c r="AW842" i="5"/>
  <c r="AU842" i="5"/>
  <c r="AQ842" i="5"/>
  <c r="AN842" i="5"/>
  <c r="AL842" i="5"/>
  <c r="AI842" i="5"/>
  <c r="AG842" i="5"/>
  <c r="AE842" i="5"/>
  <c r="AC842" i="5"/>
  <c r="AY841" i="5"/>
  <c r="AX841" i="5"/>
  <c r="AW841" i="5"/>
  <c r="AU841" i="5"/>
  <c r="AQ841" i="5"/>
  <c r="AN841" i="5"/>
  <c r="AL841" i="5"/>
  <c r="AI841" i="5"/>
  <c r="AG841" i="5"/>
  <c r="AE841" i="5"/>
  <c r="AC841" i="5"/>
  <c r="AY840" i="5"/>
  <c r="AX840" i="5"/>
  <c r="AW840" i="5"/>
  <c r="AU840" i="5"/>
  <c r="AQ840" i="5"/>
  <c r="AN840" i="5"/>
  <c r="AL840" i="5"/>
  <c r="AI840" i="5"/>
  <c r="AG840" i="5"/>
  <c r="AE840" i="5"/>
  <c r="AC840" i="5"/>
  <c r="AY839" i="5"/>
  <c r="AX839" i="5"/>
  <c r="AW839" i="5"/>
  <c r="AU839" i="5"/>
  <c r="AQ839" i="5"/>
  <c r="AN839" i="5"/>
  <c r="AL839" i="5"/>
  <c r="AI839" i="5"/>
  <c r="AG839" i="5"/>
  <c r="AE839" i="5"/>
  <c r="AC839" i="5"/>
  <c r="AY838" i="5"/>
  <c r="AX838" i="5"/>
  <c r="AW838" i="5"/>
  <c r="AU838" i="5"/>
  <c r="AQ838" i="5"/>
  <c r="AN838" i="5"/>
  <c r="AL838" i="5"/>
  <c r="AI838" i="5"/>
  <c r="AG838" i="5"/>
  <c r="AE838" i="5"/>
  <c r="AC838" i="5"/>
  <c r="AY837" i="5"/>
  <c r="AX837" i="5"/>
  <c r="AW837" i="5"/>
  <c r="AU837" i="5"/>
  <c r="AQ837" i="5"/>
  <c r="AN837" i="5"/>
  <c r="AL837" i="5"/>
  <c r="AI837" i="5"/>
  <c r="AG837" i="5"/>
  <c r="AE837" i="5"/>
  <c r="AC837" i="5"/>
  <c r="AY836" i="5"/>
  <c r="AX836" i="5"/>
  <c r="AW836" i="5"/>
  <c r="AU836" i="5"/>
  <c r="AQ836" i="5"/>
  <c r="AN836" i="5"/>
  <c r="AL836" i="5"/>
  <c r="AI836" i="5"/>
  <c r="AG836" i="5"/>
  <c r="AE836" i="5"/>
  <c r="AC836" i="5"/>
  <c r="AY835" i="5"/>
  <c r="AX835" i="5"/>
  <c r="AW835" i="5"/>
  <c r="AU835" i="5"/>
  <c r="AQ835" i="5"/>
  <c r="AN835" i="5"/>
  <c r="AL835" i="5"/>
  <c r="AI835" i="5"/>
  <c r="AG835" i="5"/>
  <c r="AE835" i="5"/>
  <c r="AC835" i="5"/>
  <c r="AY834" i="5"/>
  <c r="AX834" i="5"/>
  <c r="AW834" i="5"/>
  <c r="AU834" i="5"/>
  <c r="AQ834" i="5"/>
  <c r="AN834" i="5"/>
  <c r="AL834" i="5"/>
  <c r="AI834" i="5"/>
  <c r="AG834" i="5"/>
  <c r="AE834" i="5"/>
  <c r="AC834" i="5"/>
  <c r="AY833" i="5"/>
  <c r="AX833" i="5"/>
  <c r="AW833" i="5"/>
  <c r="AU833" i="5"/>
  <c r="AQ833" i="5"/>
  <c r="AN833" i="5"/>
  <c r="AL833" i="5"/>
  <c r="AI833" i="5"/>
  <c r="AG833" i="5"/>
  <c r="AE833" i="5"/>
  <c r="AC833" i="5"/>
  <c r="AY832" i="5"/>
  <c r="AX832" i="5"/>
  <c r="AW832" i="5"/>
  <c r="AU832" i="5"/>
  <c r="AQ832" i="5"/>
  <c r="AN832" i="5"/>
  <c r="AL832" i="5"/>
  <c r="AI832" i="5"/>
  <c r="AG832" i="5"/>
  <c r="AE832" i="5"/>
  <c r="AC832" i="5"/>
  <c r="AY831" i="5"/>
  <c r="AX831" i="5"/>
  <c r="AW831" i="5"/>
  <c r="AU831" i="5"/>
  <c r="AQ831" i="5"/>
  <c r="AN831" i="5"/>
  <c r="AL831" i="5"/>
  <c r="AI831" i="5"/>
  <c r="AG831" i="5"/>
  <c r="AE831" i="5"/>
  <c r="AC831" i="5"/>
  <c r="AY830" i="5"/>
  <c r="AX830" i="5"/>
  <c r="AW830" i="5"/>
  <c r="AU830" i="5"/>
  <c r="AQ830" i="5"/>
  <c r="AN830" i="5"/>
  <c r="AL830" i="5"/>
  <c r="AI830" i="5"/>
  <c r="AG830" i="5"/>
  <c r="AE830" i="5"/>
  <c r="AC830" i="5"/>
  <c r="AY829" i="5"/>
  <c r="AX829" i="5"/>
  <c r="AW829" i="5"/>
  <c r="AU829" i="5"/>
  <c r="AQ829" i="5"/>
  <c r="AN829" i="5"/>
  <c r="AL829" i="5"/>
  <c r="AI829" i="5"/>
  <c r="AG829" i="5"/>
  <c r="AE829" i="5"/>
  <c r="AC829" i="5"/>
  <c r="AY828" i="5"/>
  <c r="AX828" i="5"/>
  <c r="AW828" i="5"/>
  <c r="AU828" i="5"/>
  <c r="AQ828" i="5"/>
  <c r="AN828" i="5"/>
  <c r="AL828" i="5"/>
  <c r="AI828" i="5"/>
  <c r="AG828" i="5"/>
  <c r="AE828" i="5"/>
  <c r="AC828" i="5"/>
  <c r="AY827" i="5"/>
  <c r="AX827" i="5"/>
  <c r="AW827" i="5"/>
  <c r="AU827" i="5"/>
  <c r="AQ827" i="5"/>
  <c r="AN827" i="5"/>
  <c r="AL827" i="5"/>
  <c r="AI827" i="5"/>
  <c r="AG827" i="5"/>
  <c r="AE827" i="5"/>
  <c r="AC827" i="5"/>
  <c r="AY826" i="5"/>
  <c r="AX826" i="5"/>
  <c r="AW826" i="5"/>
  <c r="AU826" i="5"/>
  <c r="AQ826" i="5"/>
  <c r="AN826" i="5"/>
  <c r="AL826" i="5"/>
  <c r="AI826" i="5"/>
  <c r="AG826" i="5"/>
  <c r="AE826" i="5"/>
  <c r="AC826" i="5"/>
  <c r="AY825" i="5"/>
  <c r="AX825" i="5"/>
  <c r="AW825" i="5"/>
  <c r="AU825" i="5"/>
  <c r="AQ825" i="5"/>
  <c r="AN825" i="5"/>
  <c r="AL825" i="5"/>
  <c r="AI825" i="5"/>
  <c r="AG825" i="5"/>
  <c r="AE825" i="5"/>
  <c r="AC825" i="5"/>
  <c r="AY824" i="5"/>
  <c r="AX824" i="5"/>
  <c r="AW824" i="5"/>
  <c r="AU824" i="5"/>
  <c r="AQ824" i="5"/>
  <c r="AN824" i="5"/>
  <c r="AL824" i="5"/>
  <c r="AI824" i="5"/>
  <c r="AG824" i="5"/>
  <c r="AE824" i="5"/>
  <c r="AC824" i="5"/>
  <c r="AY823" i="5"/>
  <c r="AX823" i="5"/>
  <c r="AW823" i="5"/>
  <c r="AU823" i="5"/>
  <c r="AQ823" i="5"/>
  <c r="AN823" i="5"/>
  <c r="AL823" i="5"/>
  <c r="AI823" i="5"/>
  <c r="AG823" i="5"/>
  <c r="AE823" i="5"/>
  <c r="AC823" i="5"/>
  <c r="AY822" i="5"/>
  <c r="AX822" i="5"/>
  <c r="AW822" i="5"/>
  <c r="AU822" i="5"/>
  <c r="AQ822" i="5"/>
  <c r="AN822" i="5"/>
  <c r="AL822" i="5"/>
  <c r="AI822" i="5"/>
  <c r="AG822" i="5"/>
  <c r="AE822" i="5"/>
  <c r="AC822" i="5"/>
  <c r="AY821" i="5"/>
  <c r="AX821" i="5"/>
  <c r="AW821" i="5"/>
  <c r="AU821" i="5"/>
  <c r="AQ821" i="5"/>
  <c r="AN821" i="5"/>
  <c r="AL821" i="5"/>
  <c r="AI821" i="5"/>
  <c r="AG821" i="5"/>
  <c r="AE821" i="5"/>
  <c r="AC821" i="5"/>
  <c r="AY820" i="5"/>
  <c r="AX820" i="5"/>
  <c r="AW820" i="5"/>
  <c r="AU820" i="5"/>
  <c r="AQ820" i="5"/>
  <c r="AN820" i="5"/>
  <c r="AL820" i="5"/>
  <c r="AI820" i="5"/>
  <c r="AG820" i="5"/>
  <c r="AE820" i="5"/>
  <c r="AC820" i="5"/>
  <c r="AY819" i="5"/>
  <c r="AX819" i="5"/>
  <c r="AW819" i="5"/>
  <c r="AU819" i="5"/>
  <c r="AQ819" i="5"/>
  <c r="AN819" i="5"/>
  <c r="AL819" i="5"/>
  <c r="AI819" i="5"/>
  <c r="AG819" i="5"/>
  <c r="AE819" i="5"/>
  <c r="AC819" i="5"/>
  <c r="AY818" i="5"/>
  <c r="AX818" i="5"/>
  <c r="AW818" i="5"/>
  <c r="AU818" i="5"/>
  <c r="AQ818" i="5"/>
  <c r="AN818" i="5"/>
  <c r="AL818" i="5"/>
  <c r="AI818" i="5"/>
  <c r="AG818" i="5"/>
  <c r="AE818" i="5"/>
  <c r="AC818" i="5"/>
  <c r="AY817" i="5"/>
  <c r="AX817" i="5"/>
  <c r="AW817" i="5"/>
  <c r="AU817" i="5"/>
  <c r="AQ817" i="5"/>
  <c r="AN817" i="5"/>
  <c r="AL817" i="5"/>
  <c r="AI817" i="5"/>
  <c r="AG817" i="5"/>
  <c r="AE817" i="5"/>
  <c r="AC817" i="5"/>
  <c r="AY816" i="5"/>
  <c r="AX816" i="5"/>
  <c r="AW816" i="5"/>
  <c r="AU816" i="5"/>
  <c r="AQ816" i="5"/>
  <c r="AN816" i="5"/>
  <c r="AL816" i="5"/>
  <c r="AI816" i="5"/>
  <c r="AG816" i="5"/>
  <c r="AE816" i="5"/>
  <c r="AC816" i="5"/>
  <c r="AY815" i="5"/>
  <c r="AX815" i="5"/>
  <c r="AW815" i="5"/>
  <c r="AU815" i="5"/>
  <c r="AQ815" i="5"/>
  <c r="AN815" i="5"/>
  <c r="AL815" i="5"/>
  <c r="AI815" i="5"/>
  <c r="AG815" i="5"/>
  <c r="AE815" i="5"/>
  <c r="AC815" i="5"/>
  <c r="AY814" i="5"/>
  <c r="AX814" i="5"/>
  <c r="AW814" i="5"/>
  <c r="AU814" i="5"/>
  <c r="AQ814" i="5"/>
  <c r="AN814" i="5"/>
  <c r="AL814" i="5"/>
  <c r="AI814" i="5"/>
  <c r="AG814" i="5"/>
  <c r="AE814" i="5"/>
  <c r="AC814" i="5"/>
  <c r="AY813" i="5"/>
  <c r="AX813" i="5"/>
  <c r="AW813" i="5"/>
  <c r="AU813" i="5"/>
  <c r="AQ813" i="5"/>
  <c r="AN813" i="5"/>
  <c r="AL813" i="5"/>
  <c r="AI813" i="5"/>
  <c r="AG813" i="5"/>
  <c r="AE813" i="5"/>
  <c r="AC813" i="5"/>
  <c r="AY812" i="5"/>
  <c r="AX812" i="5"/>
  <c r="AW812" i="5"/>
  <c r="AU812" i="5"/>
  <c r="AQ812" i="5"/>
  <c r="AN812" i="5"/>
  <c r="AL812" i="5"/>
  <c r="AI812" i="5"/>
  <c r="AG812" i="5"/>
  <c r="AE812" i="5"/>
  <c r="AC812" i="5"/>
  <c r="AY811" i="5"/>
  <c r="AX811" i="5"/>
  <c r="AW811" i="5"/>
  <c r="AU811" i="5"/>
  <c r="AQ811" i="5"/>
  <c r="AN811" i="5"/>
  <c r="AL811" i="5"/>
  <c r="AI811" i="5"/>
  <c r="AG811" i="5"/>
  <c r="AE811" i="5"/>
  <c r="AC811" i="5"/>
  <c r="AY810" i="5"/>
  <c r="AX810" i="5"/>
  <c r="AW810" i="5"/>
  <c r="AU810" i="5"/>
  <c r="AQ810" i="5"/>
  <c r="AN810" i="5"/>
  <c r="AL810" i="5"/>
  <c r="AI810" i="5"/>
  <c r="AG810" i="5"/>
  <c r="AE810" i="5"/>
  <c r="AC810" i="5"/>
  <c r="AY809" i="5"/>
  <c r="AX809" i="5"/>
  <c r="AW809" i="5"/>
  <c r="AU809" i="5"/>
  <c r="AQ809" i="5"/>
  <c r="AN809" i="5"/>
  <c r="AL809" i="5"/>
  <c r="AI809" i="5"/>
  <c r="AG809" i="5"/>
  <c r="AE809" i="5"/>
  <c r="AC809" i="5"/>
  <c r="AY808" i="5"/>
  <c r="AX808" i="5"/>
  <c r="AW808" i="5"/>
  <c r="AU808" i="5"/>
  <c r="AQ808" i="5"/>
  <c r="AN808" i="5"/>
  <c r="AL808" i="5"/>
  <c r="AI808" i="5"/>
  <c r="AG808" i="5"/>
  <c r="AE808" i="5"/>
  <c r="AC808" i="5"/>
  <c r="AY807" i="5"/>
  <c r="AX807" i="5"/>
  <c r="AW807" i="5"/>
  <c r="AU807" i="5"/>
  <c r="AQ807" i="5"/>
  <c r="AN807" i="5"/>
  <c r="AL807" i="5"/>
  <c r="AI807" i="5"/>
  <c r="AG807" i="5"/>
  <c r="AE807" i="5"/>
  <c r="AC807" i="5"/>
  <c r="AY806" i="5"/>
  <c r="AX806" i="5"/>
  <c r="AW806" i="5"/>
  <c r="AU806" i="5"/>
  <c r="AQ806" i="5"/>
  <c r="AN806" i="5"/>
  <c r="AL806" i="5"/>
  <c r="AI806" i="5"/>
  <c r="AG806" i="5"/>
  <c r="AE806" i="5"/>
  <c r="AC806" i="5"/>
  <c r="AY805" i="5"/>
  <c r="AX805" i="5"/>
  <c r="AW805" i="5"/>
  <c r="AU805" i="5"/>
  <c r="AQ805" i="5"/>
  <c r="AN805" i="5"/>
  <c r="AL805" i="5"/>
  <c r="AI805" i="5"/>
  <c r="AG805" i="5"/>
  <c r="AE805" i="5"/>
  <c r="AC805" i="5"/>
  <c r="AY804" i="5"/>
  <c r="AX804" i="5"/>
  <c r="AW804" i="5"/>
  <c r="AU804" i="5"/>
  <c r="AQ804" i="5"/>
  <c r="AN804" i="5"/>
  <c r="AL804" i="5"/>
  <c r="AI804" i="5"/>
  <c r="AG804" i="5"/>
  <c r="AE804" i="5"/>
  <c r="AC804" i="5"/>
  <c r="AY803" i="5"/>
  <c r="AX803" i="5"/>
  <c r="AW803" i="5"/>
  <c r="AU803" i="5"/>
  <c r="AQ803" i="5"/>
  <c r="AN803" i="5"/>
  <c r="AL803" i="5"/>
  <c r="AI803" i="5"/>
  <c r="AG803" i="5"/>
  <c r="AE803" i="5"/>
  <c r="AC803" i="5"/>
  <c r="AY802" i="5"/>
  <c r="AX802" i="5"/>
  <c r="AW802" i="5"/>
  <c r="AU802" i="5"/>
  <c r="AQ802" i="5"/>
  <c r="AN802" i="5"/>
  <c r="AL802" i="5"/>
  <c r="AI802" i="5"/>
  <c r="AG802" i="5"/>
  <c r="AE802" i="5"/>
  <c r="AC802" i="5"/>
  <c r="AY801" i="5"/>
  <c r="AX801" i="5"/>
  <c r="AW801" i="5"/>
  <c r="AU801" i="5"/>
  <c r="AQ801" i="5"/>
  <c r="AN801" i="5"/>
  <c r="AL801" i="5"/>
  <c r="AI801" i="5"/>
  <c r="AG801" i="5"/>
  <c r="AE801" i="5"/>
  <c r="AC801" i="5"/>
  <c r="AY800" i="5"/>
  <c r="AX800" i="5"/>
  <c r="AW800" i="5"/>
  <c r="AU800" i="5"/>
  <c r="AQ800" i="5"/>
  <c r="AN800" i="5"/>
  <c r="AL800" i="5"/>
  <c r="AI800" i="5"/>
  <c r="AG800" i="5"/>
  <c r="AE800" i="5"/>
  <c r="AC800" i="5"/>
  <c r="AY799" i="5"/>
  <c r="AX799" i="5"/>
  <c r="AW799" i="5"/>
  <c r="AU799" i="5"/>
  <c r="AQ799" i="5"/>
  <c r="AN799" i="5"/>
  <c r="AL799" i="5"/>
  <c r="AI799" i="5"/>
  <c r="AG799" i="5"/>
  <c r="AE799" i="5"/>
  <c r="AC799" i="5"/>
  <c r="AY798" i="5"/>
  <c r="AX798" i="5"/>
  <c r="AW798" i="5"/>
  <c r="AU798" i="5"/>
  <c r="AQ798" i="5"/>
  <c r="AN798" i="5"/>
  <c r="AL798" i="5"/>
  <c r="AI798" i="5"/>
  <c r="AG798" i="5"/>
  <c r="AE798" i="5"/>
  <c r="AC798" i="5"/>
  <c r="AY797" i="5"/>
  <c r="AX797" i="5"/>
  <c r="AW797" i="5"/>
  <c r="AU797" i="5"/>
  <c r="AQ797" i="5"/>
  <c r="AN797" i="5"/>
  <c r="AL797" i="5"/>
  <c r="AI797" i="5"/>
  <c r="AG797" i="5"/>
  <c r="AE797" i="5"/>
  <c r="AC797" i="5"/>
  <c r="AY796" i="5"/>
  <c r="AX796" i="5"/>
  <c r="AW796" i="5"/>
  <c r="AU796" i="5"/>
  <c r="AQ796" i="5"/>
  <c r="AN796" i="5"/>
  <c r="AL796" i="5"/>
  <c r="AI796" i="5"/>
  <c r="AG796" i="5"/>
  <c r="AE796" i="5"/>
  <c r="AC796" i="5"/>
  <c r="AY795" i="5"/>
  <c r="AX795" i="5"/>
  <c r="AW795" i="5"/>
  <c r="AU795" i="5"/>
  <c r="AQ795" i="5"/>
  <c r="AN795" i="5"/>
  <c r="AL795" i="5"/>
  <c r="AI795" i="5"/>
  <c r="AG795" i="5"/>
  <c r="AE795" i="5"/>
  <c r="AC795" i="5"/>
  <c r="AY794" i="5"/>
  <c r="AX794" i="5"/>
  <c r="AW794" i="5"/>
  <c r="AU794" i="5"/>
  <c r="AQ794" i="5"/>
  <c r="AN794" i="5"/>
  <c r="AL794" i="5"/>
  <c r="AI794" i="5"/>
  <c r="AG794" i="5"/>
  <c r="AE794" i="5"/>
  <c r="AC794" i="5"/>
  <c r="AY793" i="5"/>
  <c r="AX793" i="5"/>
  <c r="AW793" i="5"/>
  <c r="AU793" i="5"/>
  <c r="AQ793" i="5"/>
  <c r="AN793" i="5"/>
  <c r="AL793" i="5"/>
  <c r="AI793" i="5"/>
  <c r="AG793" i="5"/>
  <c r="AE793" i="5"/>
  <c r="AC793" i="5"/>
  <c r="AY792" i="5"/>
  <c r="AX792" i="5"/>
  <c r="AW792" i="5"/>
  <c r="AU792" i="5"/>
  <c r="AQ792" i="5"/>
  <c r="AN792" i="5"/>
  <c r="AL792" i="5"/>
  <c r="AI792" i="5"/>
  <c r="AG792" i="5"/>
  <c r="AE792" i="5"/>
  <c r="AC792" i="5"/>
  <c r="AY791" i="5"/>
  <c r="AX791" i="5"/>
  <c r="AW791" i="5"/>
  <c r="AU791" i="5"/>
  <c r="AQ791" i="5"/>
  <c r="AN791" i="5"/>
  <c r="AL791" i="5"/>
  <c r="AI791" i="5"/>
  <c r="AG791" i="5"/>
  <c r="AE791" i="5"/>
  <c r="AC791" i="5"/>
  <c r="AY790" i="5"/>
  <c r="AX790" i="5"/>
  <c r="AW790" i="5"/>
  <c r="AU790" i="5"/>
  <c r="AQ790" i="5"/>
  <c r="AN790" i="5"/>
  <c r="AL790" i="5"/>
  <c r="AI790" i="5"/>
  <c r="AG790" i="5"/>
  <c r="AE790" i="5"/>
  <c r="AC790" i="5"/>
  <c r="AY789" i="5"/>
  <c r="AX789" i="5"/>
  <c r="AW789" i="5"/>
  <c r="AU789" i="5"/>
  <c r="AQ789" i="5"/>
  <c r="AN789" i="5"/>
  <c r="AL789" i="5"/>
  <c r="AI789" i="5"/>
  <c r="AG789" i="5"/>
  <c r="AE789" i="5"/>
  <c r="AC789" i="5"/>
  <c r="AY788" i="5"/>
  <c r="AX788" i="5"/>
  <c r="AW788" i="5"/>
  <c r="AU788" i="5"/>
  <c r="AQ788" i="5"/>
  <c r="AN788" i="5"/>
  <c r="AL788" i="5"/>
  <c r="AI788" i="5"/>
  <c r="AG788" i="5"/>
  <c r="AE788" i="5"/>
  <c r="AC788" i="5"/>
  <c r="AY787" i="5"/>
  <c r="AX787" i="5"/>
  <c r="AW787" i="5"/>
  <c r="AU787" i="5"/>
  <c r="AQ787" i="5"/>
  <c r="AN787" i="5"/>
  <c r="AL787" i="5"/>
  <c r="AI787" i="5"/>
  <c r="AG787" i="5"/>
  <c r="AE787" i="5"/>
  <c r="AC787" i="5"/>
  <c r="AY786" i="5"/>
  <c r="AX786" i="5"/>
  <c r="AW786" i="5"/>
  <c r="AU786" i="5"/>
  <c r="AQ786" i="5"/>
  <c r="AN786" i="5"/>
  <c r="AL786" i="5"/>
  <c r="AI786" i="5"/>
  <c r="AG786" i="5"/>
  <c r="AE786" i="5"/>
  <c r="AC786" i="5"/>
  <c r="AY785" i="5"/>
  <c r="AX785" i="5"/>
  <c r="AW785" i="5"/>
  <c r="AU785" i="5"/>
  <c r="AQ785" i="5"/>
  <c r="AN785" i="5"/>
  <c r="AL785" i="5"/>
  <c r="AI785" i="5"/>
  <c r="AG785" i="5"/>
  <c r="AE785" i="5"/>
  <c r="AC785" i="5"/>
  <c r="AY784" i="5"/>
  <c r="AX784" i="5"/>
  <c r="AW784" i="5"/>
  <c r="AU784" i="5"/>
  <c r="AQ784" i="5"/>
  <c r="AN784" i="5"/>
  <c r="AL784" i="5"/>
  <c r="AI784" i="5"/>
  <c r="AG784" i="5"/>
  <c r="AE784" i="5"/>
  <c r="AC784" i="5"/>
  <c r="AY783" i="5"/>
  <c r="AX783" i="5"/>
  <c r="AW783" i="5"/>
  <c r="AU783" i="5"/>
  <c r="AQ783" i="5"/>
  <c r="AN783" i="5"/>
  <c r="AL783" i="5"/>
  <c r="AI783" i="5"/>
  <c r="AG783" i="5"/>
  <c r="AE783" i="5"/>
  <c r="AC783" i="5"/>
  <c r="AY782" i="5"/>
  <c r="AX782" i="5"/>
  <c r="AW782" i="5"/>
  <c r="AU782" i="5"/>
  <c r="AQ782" i="5"/>
  <c r="AN782" i="5"/>
  <c r="AL782" i="5"/>
  <c r="AI782" i="5"/>
  <c r="AG782" i="5"/>
  <c r="AE782" i="5"/>
  <c r="AC782" i="5"/>
  <c r="AY781" i="5"/>
  <c r="AX781" i="5"/>
  <c r="AW781" i="5"/>
  <c r="AU781" i="5"/>
  <c r="AQ781" i="5"/>
  <c r="AN781" i="5"/>
  <c r="AL781" i="5"/>
  <c r="AI781" i="5"/>
  <c r="AG781" i="5"/>
  <c r="AE781" i="5"/>
  <c r="AC781" i="5"/>
  <c r="AY780" i="5"/>
  <c r="AX780" i="5"/>
  <c r="AW780" i="5"/>
  <c r="AU780" i="5"/>
  <c r="AQ780" i="5"/>
  <c r="AN780" i="5"/>
  <c r="AL780" i="5"/>
  <c r="AI780" i="5"/>
  <c r="AG780" i="5"/>
  <c r="AE780" i="5"/>
  <c r="AC780" i="5"/>
  <c r="AY779" i="5"/>
  <c r="AX779" i="5"/>
  <c r="AW779" i="5"/>
  <c r="AU779" i="5"/>
  <c r="AQ779" i="5"/>
  <c r="AN779" i="5"/>
  <c r="AL779" i="5"/>
  <c r="AI779" i="5"/>
  <c r="AG779" i="5"/>
  <c r="AE779" i="5"/>
  <c r="AC779" i="5"/>
  <c r="AY778" i="5"/>
  <c r="AX778" i="5"/>
  <c r="AW778" i="5"/>
  <c r="AU778" i="5"/>
  <c r="AQ778" i="5"/>
  <c r="AN778" i="5"/>
  <c r="AL778" i="5"/>
  <c r="AI778" i="5"/>
  <c r="AG778" i="5"/>
  <c r="AE778" i="5"/>
  <c r="AC778" i="5"/>
  <c r="AY777" i="5"/>
  <c r="AX777" i="5"/>
  <c r="AW777" i="5"/>
  <c r="AU777" i="5"/>
  <c r="AQ777" i="5"/>
  <c r="AN777" i="5"/>
  <c r="AL777" i="5"/>
  <c r="AI777" i="5"/>
  <c r="AG777" i="5"/>
  <c r="AE777" i="5"/>
  <c r="AC777" i="5"/>
  <c r="AY776" i="5"/>
  <c r="AX776" i="5"/>
  <c r="AW776" i="5"/>
  <c r="AU776" i="5"/>
  <c r="AQ776" i="5"/>
  <c r="AN776" i="5"/>
  <c r="AL776" i="5"/>
  <c r="AI776" i="5"/>
  <c r="AG776" i="5"/>
  <c r="AE776" i="5"/>
  <c r="AC776" i="5"/>
  <c r="AY775" i="5"/>
  <c r="AX775" i="5"/>
  <c r="AW775" i="5"/>
  <c r="AU775" i="5"/>
  <c r="AQ775" i="5"/>
  <c r="AN775" i="5"/>
  <c r="AL775" i="5"/>
  <c r="AI775" i="5"/>
  <c r="AG775" i="5"/>
  <c r="AE775" i="5"/>
  <c r="AC775" i="5"/>
  <c r="AY774" i="5"/>
  <c r="AX774" i="5"/>
  <c r="AW774" i="5"/>
  <c r="AU774" i="5"/>
  <c r="AQ774" i="5"/>
  <c r="AN774" i="5"/>
  <c r="AL774" i="5"/>
  <c r="AI774" i="5"/>
  <c r="AG774" i="5"/>
  <c r="AE774" i="5"/>
  <c r="AC774" i="5"/>
  <c r="AY773" i="5"/>
  <c r="AX773" i="5"/>
  <c r="AW773" i="5"/>
  <c r="AU773" i="5"/>
  <c r="AQ773" i="5"/>
  <c r="AN773" i="5"/>
  <c r="AL773" i="5"/>
  <c r="AI773" i="5"/>
  <c r="AG773" i="5"/>
  <c r="AE773" i="5"/>
  <c r="AC773" i="5"/>
  <c r="AY772" i="5"/>
  <c r="AX772" i="5"/>
  <c r="AW772" i="5"/>
  <c r="AU772" i="5"/>
  <c r="AQ772" i="5"/>
  <c r="AN772" i="5"/>
  <c r="AL772" i="5"/>
  <c r="AI772" i="5"/>
  <c r="AG772" i="5"/>
  <c r="AE772" i="5"/>
  <c r="AC772" i="5"/>
  <c r="AY771" i="5"/>
  <c r="AX771" i="5"/>
  <c r="AW771" i="5"/>
  <c r="AU771" i="5"/>
  <c r="AQ771" i="5"/>
  <c r="AN771" i="5"/>
  <c r="AL771" i="5"/>
  <c r="AI771" i="5"/>
  <c r="AG771" i="5"/>
  <c r="AE771" i="5"/>
  <c r="AC771" i="5"/>
  <c r="AY770" i="5"/>
  <c r="AX770" i="5"/>
  <c r="AW770" i="5"/>
  <c r="AU770" i="5"/>
  <c r="AQ770" i="5"/>
  <c r="AN770" i="5"/>
  <c r="AL770" i="5"/>
  <c r="AI770" i="5"/>
  <c r="AG770" i="5"/>
  <c r="AE770" i="5"/>
  <c r="AC770" i="5"/>
  <c r="AY769" i="5"/>
  <c r="AX769" i="5"/>
  <c r="AW769" i="5"/>
  <c r="AU769" i="5"/>
  <c r="AQ769" i="5"/>
  <c r="AN769" i="5"/>
  <c r="AL769" i="5"/>
  <c r="AI769" i="5"/>
  <c r="AG769" i="5"/>
  <c r="AE769" i="5"/>
  <c r="AC769" i="5"/>
  <c r="AY768" i="5"/>
  <c r="AX768" i="5"/>
  <c r="AW768" i="5"/>
  <c r="AU768" i="5"/>
  <c r="AQ768" i="5"/>
  <c r="AN768" i="5"/>
  <c r="AL768" i="5"/>
  <c r="AI768" i="5"/>
  <c r="AG768" i="5"/>
  <c r="AE768" i="5"/>
  <c r="AC768" i="5"/>
  <c r="AY767" i="5"/>
  <c r="AX767" i="5"/>
  <c r="AW767" i="5"/>
  <c r="AU767" i="5"/>
  <c r="AQ767" i="5"/>
  <c r="AN767" i="5"/>
  <c r="AL767" i="5"/>
  <c r="AI767" i="5"/>
  <c r="AG767" i="5"/>
  <c r="AE767" i="5"/>
  <c r="AC767" i="5"/>
  <c r="AY766" i="5"/>
  <c r="AX766" i="5"/>
  <c r="AW766" i="5"/>
  <c r="AU766" i="5"/>
  <c r="AQ766" i="5"/>
  <c r="AN766" i="5"/>
  <c r="AL766" i="5"/>
  <c r="AI766" i="5"/>
  <c r="AG766" i="5"/>
  <c r="AE766" i="5"/>
  <c r="AC766" i="5"/>
  <c r="AY765" i="5"/>
  <c r="AX765" i="5"/>
  <c r="AW765" i="5"/>
  <c r="AU765" i="5"/>
  <c r="AQ765" i="5"/>
  <c r="AN765" i="5"/>
  <c r="AL765" i="5"/>
  <c r="AI765" i="5"/>
  <c r="AG765" i="5"/>
  <c r="AE765" i="5"/>
  <c r="AC765" i="5"/>
  <c r="AY764" i="5"/>
  <c r="AX764" i="5"/>
  <c r="AW764" i="5"/>
  <c r="AU764" i="5"/>
  <c r="AQ764" i="5"/>
  <c r="AN764" i="5"/>
  <c r="AL764" i="5"/>
  <c r="AI764" i="5"/>
  <c r="AG764" i="5"/>
  <c r="AE764" i="5"/>
  <c r="AC764" i="5"/>
  <c r="AY763" i="5"/>
  <c r="AX763" i="5"/>
  <c r="AW763" i="5"/>
  <c r="AU763" i="5"/>
  <c r="AQ763" i="5"/>
  <c r="AN763" i="5"/>
  <c r="AL763" i="5"/>
  <c r="AI763" i="5"/>
  <c r="AG763" i="5"/>
  <c r="AE763" i="5"/>
  <c r="AC763" i="5"/>
  <c r="AY762" i="5"/>
  <c r="AX762" i="5"/>
  <c r="AW762" i="5"/>
  <c r="AU762" i="5"/>
  <c r="AQ762" i="5"/>
  <c r="AN762" i="5"/>
  <c r="AL762" i="5"/>
  <c r="AI762" i="5"/>
  <c r="AG762" i="5"/>
  <c r="AE762" i="5"/>
  <c r="AC762" i="5"/>
  <c r="AY761" i="5"/>
  <c r="AX761" i="5"/>
  <c r="AW761" i="5"/>
  <c r="AU761" i="5"/>
  <c r="AQ761" i="5"/>
  <c r="AN761" i="5"/>
  <c r="AL761" i="5"/>
  <c r="AI761" i="5"/>
  <c r="AG761" i="5"/>
  <c r="AE761" i="5"/>
  <c r="AC761" i="5"/>
  <c r="AY760" i="5"/>
  <c r="AX760" i="5"/>
  <c r="AW760" i="5"/>
  <c r="AU760" i="5"/>
  <c r="AQ760" i="5"/>
  <c r="AN760" i="5"/>
  <c r="AL760" i="5"/>
  <c r="AI760" i="5"/>
  <c r="AG760" i="5"/>
  <c r="AE760" i="5"/>
  <c r="AC760" i="5"/>
  <c r="AY759" i="5"/>
  <c r="AX759" i="5"/>
  <c r="AW759" i="5"/>
  <c r="AU759" i="5"/>
  <c r="AQ759" i="5"/>
  <c r="AN759" i="5"/>
  <c r="AL759" i="5"/>
  <c r="AI759" i="5"/>
  <c r="AG759" i="5"/>
  <c r="AE759" i="5"/>
  <c r="AC759" i="5"/>
  <c r="AY758" i="5"/>
  <c r="AX758" i="5"/>
  <c r="AW758" i="5"/>
  <c r="AU758" i="5"/>
  <c r="AQ758" i="5"/>
  <c r="AN758" i="5"/>
  <c r="AL758" i="5"/>
  <c r="AI758" i="5"/>
  <c r="AG758" i="5"/>
  <c r="AE758" i="5"/>
  <c r="AC758" i="5"/>
  <c r="AY757" i="5"/>
  <c r="AX757" i="5"/>
  <c r="AW757" i="5"/>
  <c r="AU757" i="5"/>
  <c r="AQ757" i="5"/>
  <c r="AN757" i="5"/>
  <c r="AL757" i="5"/>
  <c r="AI757" i="5"/>
  <c r="AG757" i="5"/>
  <c r="AE757" i="5"/>
  <c r="AC757" i="5"/>
  <c r="AY756" i="5"/>
  <c r="AX756" i="5"/>
  <c r="AW756" i="5"/>
  <c r="AU756" i="5"/>
  <c r="AQ756" i="5"/>
  <c r="AN756" i="5"/>
  <c r="AL756" i="5"/>
  <c r="AI756" i="5"/>
  <c r="AG756" i="5"/>
  <c r="AE756" i="5"/>
  <c r="AC756" i="5"/>
  <c r="AY755" i="5"/>
  <c r="AX755" i="5"/>
  <c r="AW755" i="5"/>
  <c r="AU755" i="5"/>
  <c r="AQ755" i="5"/>
  <c r="AN755" i="5"/>
  <c r="AL755" i="5"/>
  <c r="AI755" i="5"/>
  <c r="AG755" i="5"/>
  <c r="AE755" i="5"/>
  <c r="AC755" i="5"/>
  <c r="AY754" i="5"/>
  <c r="AX754" i="5"/>
  <c r="AW754" i="5"/>
  <c r="AU754" i="5"/>
  <c r="AQ754" i="5"/>
  <c r="AN754" i="5"/>
  <c r="AL754" i="5"/>
  <c r="AI754" i="5"/>
  <c r="AG754" i="5"/>
  <c r="AE754" i="5"/>
  <c r="AC754" i="5"/>
  <c r="AY753" i="5"/>
  <c r="AX753" i="5"/>
  <c r="AW753" i="5"/>
  <c r="AU753" i="5"/>
  <c r="AQ753" i="5"/>
  <c r="AN753" i="5"/>
  <c r="AL753" i="5"/>
  <c r="AI753" i="5"/>
  <c r="AG753" i="5"/>
  <c r="AE753" i="5"/>
  <c r="AC753" i="5"/>
  <c r="AY752" i="5"/>
  <c r="AX752" i="5"/>
  <c r="AW752" i="5"/>
  <c r="AU752" i="5"/>
  <c r="AQ752" i="5"/>
  <c r="AN752" i="5"/>
  <c r="AL752" i="5"/>
  <c r="AI752" i="5"/>
  <c r="AG752" i="5"/>
  <c r="AE752" i="5"/>
  <c r="AC752" i="5"/>
  <c r="AY751" i="5"/>
  <c r="AX751" i="5"/>
  <c r="AW751" i="5"/>
  <c r="AU751" i="5"/>
  <c r="AQ751" i="5"/>
  <c r="AN751" i="5"/>
  <c r="AL751" i="5"/>
  <c r="AI751" i="5"/>
  <c r="AG751" i="5"/>
  <c r="AE751" i="5"/>
  <c r="AC751" i="5"/>
  <c r="AY750" i="5"/>
  <c r="AX750" i="5"/>
  <c r="AW750" i="5"/>
  <c r="AU750" i="5"/>
  <c r="AQ750" i="5"/>
  <c r="AN750" i="5"/>
  <c r="AL750" i="5"/>
  <c r="AI750" i="5"/>
  <c r="AG750" i="5"/>
  <c r="AE750" i="5"/>
  <c r="AC750" i="5"/>
  <c r="AY749" i="5"/>
  <c r="AX749" i="5"/>
  <c r="AW749" i="5"/>
  <c r="AU749" i="5"/>
  <c r="AQ749" i="5"/>
  <c r="AN749" i="5"/>
  <c r="AL749" i="5"/>
  <c r="AI749" i="5"/>
  <c r="AG749" i="5"/>
  <c r="AE749" i="5"/>
  <c r="AC749" i="5"/>
  <c r="AY748" i="5"/>
  <c r="AX748" i="5"/>
  <c r="AW748" i="5"/>
  <c r="AU748" i="5"/>
  <c r="AQ748" i="5"/>
  <c r="AN748" i="5"/>
  <c r="AL748" i="5"/>
  <c r="AI748" i="5"/>
  <c r="AG748" i="5"/>
  <c r="AE748" i="5"/>
  <c r="AC748" i="5"/>
  <c r="AY747" i="5"/>
  <c r="AX747" i="5"/>
  <c r="AW747" i="5"/>
  <c r="AU747" i="5"/>
  <c r="AQ747" i="5"/>
  <c r="AN747" i="5"/>
  <c r="AL747" i="5"/>
  <c r="AI747" i="5"/>
  <c r="AG747" i="5"/>
  <c r="AE747" i="5"/>
  <c r="AC747" i="5"/>
  <c r="AY746" i="5"/>
  <c r="AX746" i="5"/>
  <c r="AW746" i="5"/>
  <c r="AU746" i="5"/>
  <c r="AQ746" i="5"/>
  <c r="AN746" i="5"/>
  <c r="AL746" i="5"/>
  <c r="AI746" i="5"/>
  <c r="AG746" i="5"/>
  <c r="AE746" i="5"/>
  <c r="AC746" i="5"/>
  <c r="AY745" i="5"/>
  <c r="AX745" i="5"/>
  <c r="AW745" i="5"/>
  <c r="AU745" i="5"/>
  <c r="AQ745" i="5"/>
  <c r="AN745" i="5"/>
  <c r="AL745" i="5"/>
  <c r="AI745" i="5"/>
  <c r="AG745" i="5"/>
  <c r="AE745" i="5"/>
  <c r="AC745" i="5"/>
  <c r="AY744" i="5"/>
  <c r="AX744" i="5"/>
  <c r="AW744" i="5"/>
  <c r="AU744" i="5"/>
  <c r="AQ744" i="5"/>
  <c r="AN744" i="5"/>
  <c r="AL744" i="5"/>
  <c r="AI744" i="5"/>
  <c r="AG744" i="5"/>
  <c r="AE744" i="5"/>
  <c r="AC744" i="5"/>
  <c r="AY743" i="5"/>
  <c r="AX743" i="5"/>
  <c r="AW743" i="5"/>
  <c r="AU743" i="5"/>
  <c r="AQ743" i="5"/>
  <c r="AN743" i="5"/>
  <c r="AL743" i="5"/>
  <c r="AI743" i="5"/>
  <c r="AG743" i="5"/>
  <c r="AE743" i="5"/>
  <c r="AC743" i="5"/>
  <c r="AY742" i="5"/>
  <c r="AX742" i="5"/>
  <c r="AW742" i="5"/>
  <c r="AU742" i="5"/>
  <c r="AQ742" i="5"/>
  <c r="AN742" i="5"/>
  <c r="AL742" i="5"/>
  <c r="AI742" i="5"/>
  <c r="AG742" i="5"/>
  <c r="AE742" i="5"/>
  <c r="AC742" i="5"/>
  <c r="AY741" i="5"/>
  <c r="AX741" i="5"/>
  <c r="AW741" i="5"/>
  <c r="AU741" i="5"/>
  <c r="AQ741" i="5"/>
  <c r="AN741" i="5"/>
  <c r="AL741" i="5"/>
  <c r="AI741" i="5"/>
  <c r="AG741" i="5"/>
  <c r="AE741" i="5"/>
  <c r="AC741" i="5"/>
  <c r="AY740" i="5"/>
  <c r="AX740" i="5"/>
  <c r="AW740" i="5"/>
  <c r="AU740" i="5"/>
  <c r="AQ740" i="5"/>
  <c r="AN740" i="5"/>
  <c r="AL740" i="5"/>
  <c r="AI740" i="5"/>
  <c r="AG740" i="5"/>
  <c r="AE740" i="5"/>
  <c r="AC740" i="5"/>
  <c r="AY739" i="5"/>
  <c r="AX739" i="5"/>
  <c r="AW739" i="5"/>
  <c r="AU739" i="5"/>
  <c r="AQ739" i="5"/>
  <c r="AN739" i="5"/>
  <c r="AL739" i="5"/>
  <c r="AI739" i="5"/>
  <c r="AG739" i="5"/>
  <c r="AE739" i="5"/>
  <c r="AC739" i="5"/>
  <c r="AY738" i="5"/>
  <c r="AX738" i="5"/>
  <c r="AW738" i="5"/>
  <c r="AU738" i="5"/>
  <c r="AQ738" i="5"/>
  <c r="AN738" i="5"/>
  <c r="AL738" i="5"/>
  <c r="AI738" i="5"/>
  <c r="AG738" i="5"/>
  <c r="AE738" i="5"/>
  <c r="AC738" i="5"/>
  <c r="AY737" i="5"/>
  <c r="AX737" i="5"/>
  <c r="AW737" i="5"/>
  <c r="AU737" i="5"/>
  <c r="AQ737" i="5"/>
  <c r="AN737" i="5"/>
  <c r="AL737" i="5"/>
  <c r="AI737" i="5"/>
  <c r="AG737" i="5"/>
  <c r="AE737" i="5"/>
  <c r="AC737" i="5"/>
  <c r="AY736" i="5"/>
  <c r="AX736" i="5"/>
  <c r="AW736" i="5"/>
  <c r="AU736" i="5"/>
  <c r="AQ736" i="5"/>
  <c r="AN736" i="5"/>
  <c r="AL736" i="5"/>
  <c r="AI736" i="5"/>
  <c r="AG736" i="5"/>
  <c r="AE736" i="5"/>
  <c r="AC736" i="5"/>
  <c r="AY735" i="5"/>
  <c r="AX735" i="5"/>
  <c r="AW735" i="5"/>
  <c r="AU735" i="5"/>
  <c r="AQ735" i="5"/>
  <c r="AN735" i="5"/>
  <c r="AL735" i="5"/>
  <c r="AI735" i="5"/>
  <c r="AG735" i="5"/>
  <c r="AE735" i="5"/>
  <c r="AC735" i="5"/>
  <c r="AY734" i="5"/>
  <c r="AX734" i="5"/>
  <c r="AW734" i="5"/>
  <c r="AU734" i="5"/>
  <c r="AQ734" i="5"/>
  <c r="AN734" i="5"/>
  <c r="AL734" i="5"/>
  <c r="AI734" i="5"/>
  <c r="AG734" i="5"/>
  <c r="AE734" i="5"/>
  <c r="AC734" i="5"/>
  <c r="AY733" i="5"/>
  <c r="AX733" i="5"/>
  <c r="AW733" i="5"/>
  <c r="AU733" i="5"/>
  <c r="AQ733" i="5"/>
  <c r="AN733" i="5"/>
  <c r="AL733" i="5"/>
  <c r="AI733" i="5"/>
  <c r="AG733" i="5"/>
  <c r="AE733" i="5"/>
  <c r="AC733" i="5"/>
  <c r="AY732" i="5"/>
  <c r="AX732" i="5"/>
  <c r="AW732" i="5"/>
  <c r="AU732" i="5"/>
  <c r="AQ732" i="5"/>
  <c r="AN732" i="5"/>
  <c r="AL732" i="5"/>
  <c r="AI732" i="5"/>
  <c r="AG732" i="5"/>
  <c r="AE732" i="5"/>
  <c r="AC732" i="5"/>
  <c r="AY731" i="5"/>
  <c r="AX731" i="5"/>
  <c r="AW731" i="5"/>
  <c r="AU731" i="5"/>
  <c r="AQ731" i="5"/>
  <c r="AN731" i="5"/>
  <c r="AL731" i="5"/>
  <c r="AI731" i="5"/>
  <c r="AG731" i="5"/>
  <c r="AE731" i="5"/>
  <c r="AC731" i="5"/>
  <c r="AY730" i="5"/>
  <c r="AX730" i="5"/>
  <c r="AW730" i="5"/>
  <c r="AU730" i="5"/>
  <c r="AQ730" i="5"/>
  <c r="AN730" i="5"/>
  <c r="AL730" i="5"/>
  <c r="AI730" i="5"/>
  <c r="AG730" i="5"/>
  <c r="AE730" i="5"/>
  <c r="AC730" i="5"/>
  <c r="AY729" i="5"/>
  <c r="AX729" i="5"/>
  <c r="AW729" i="5"/>
  <c r="AU729" i="5"/>
  <c r="AQ729" i="5"/>
  <c r="AN729" i="5"/>
  <c r="AL729" i="5"/>
  <c r="AI729" i="5"/>
  <c r="AG729" i="5"/>
  <c r="AE729" i="5"/>
  <c r="AC729" i="5"/>
  <c r="AY728" i="5"/>
  <c r="AX728" i="5"/>
  <c r="AW728" i="5"/>
  <c r="AU728" i="5"/>
  <c r="AQ728" i="5"/>
  <c r="AN728" i="5"/>
  <c r="AL728" i="5"/>
  <c r="AI728" i="5"/>
  <c r="AG728" i="5"/>
  <c r="AE728" i="5"/>
  <c r="AC728" i="5"/>
  <c r="AY727" i="5"/>
  <c r="AX727" i="5"/>
  <c r="AW727" i="5"/>
  <c r="AU727" i="5"/>
  <c r="AQ727" i="5"/>
  <c r="AN727" i="5"/>
  <c r="AL727" i="5"/>
  <c r="AI727" i="5"/>
  <c r="AG727" i="5"/>
  <c r="AE727" i="5"/>
  <c r="AC727" i="5"/>
  <c r="AY726" i="5"/>
  <c r="AX726" i="5"/>
  <c r="AW726" i="5"/>
  <c r="AU726" i="5"/>
  <c r="AQ726" i="5"/>
  <c r="AN726" i="5"/>
  <c r="AL726" i="5"/>
  <c r="AI726" i="5"/>
  <c r="AG726" i="5"/>
  <c r="AE726" i="5"/>
  <c r="AC726" i="5"/>
  <c r="AY725" i="5"/>
  <c r="AX725" i="5"/>
  <c r="AW725" i="5"/>
  <c r="AU725" i="5"/>
  <c r="AQ725" i="5"/>
  <c r="AN725" i="5"/>
  <c r="AL725" i="5"/>
  <c r="AI725" i="5"/>
  <c r="AG725" i="5"/>
  <c r="AE725" i="5"/>
  <c r="AC725" i="5"/>
  <c r="AY724" i="5"/>
  <c r="AX724" i="5"/>
  <c r="AW724" i="5"/>
  <c r="AU724" i="5"/>
  <c r="AQ724" i="5"/>
  <c r="AN724" i="5"/>
  <c r="AL724" i="5"/>
  <c r="AI724" i="5"/>
  <c r="AG724" i="5"/>
  <c r="AE724" i="5"/>
  <c r="AC724" i="5"/>
  <c r="AY723" i="5"/>
  <c r="AX723" i="5"/>
  <c r="AW723" i="5"/>
  <c r="AU723" i="5"/>
  <c r="AQ723" i="5"/>
  <c r="AN723" i="5"/>
  <c r="AL723" i="5"/>
  <c r="AI723" i="5"/>
  <c r="AG723" i="5"/>
  <c r="AE723" i="5"/>
  <c r="AC723" i="5"/>
  <c r="AY722" i="5"/>
  <c r="AX722" i="5"/>
  <c r="AW722" i="5"/>
  <c r="AU722" i="5"/>
  <c r="AQ722" i="5"/>
  <c r="AN722" i="5"/>
  <c r="AL722" i="5"/>
  <c r="AI722" i="5"/>
  <c r="AG722" i="5"/>
  <c r="AE722" i="5"/>
  <c r="AC722" i="5"/>
  <c r="AY721" i="5"/>
  <c r="AX721" i="5"/>
  <c r="AW721" i="5"/>
  <c r="AU721" i="5"/>
  <c r="AQ721" i="5"/>
  <c r="AN721" i="5"/>
  <c r="AL721" i="5"/>
  <c r="AI721" i="5"/>
  <c r="AG721" i="5"/>
  <c r="AE721" i="5"/>
  <c r="AC721" i="5"/>
  <c r="AY720" i="5"/>
  <c r="AX720" i="5"/>
  <c r="AW720" i="5"/>
  <c r="AU720" i="5"/>
  <c r="AQ720" i="5"/>
  <c r="AN720" i="5"/>
  <c r="AL720" i="5"/>
  <c r="AI720" i="5"/>
  <c r="AG720" i="5"/>
  <c r="AE720" i="5"/>
  <c r="AC720" i="5"/>
  <c r="AY719" i="5"/>
  <c r="AX719" i="5"/>
  <c r="AW719" i="5"/>
  <c r="AU719" i="5"/>
  <c r="AQ719" i="5"/>
  <c r="AN719" i="5"/>
  <c r="AL719" i="5"/>
  <c r="AI719" i="5"/>
  <c r="AG719" i="5"/>
  <c r="AE719" i="5"/>
  <c r="AC719" i="5"/>
  <c r="AY718" i="5"/>
  <c r="AX718" i="5"/>
  <c r="AW718" i="5"/>
  <c r="AU718" i="5"/>
  <c r="AQ718" i="5"/>
  <c r="AN718" i="5"/>
  <c r="AL718" i="5"/>
  <c r="AI718" i="5"/>
  <c r="AG718" i="5"/>
  <c r="AE718" i="5"/>
  <c r="AC718" i="5"/>
  <c r="AY717" i="5"/>
  <c r="AX717" i="5"/>
  <c r="AW717" i="5"/>
  <c r="AU717" i="5"/>
  <c r="AQ717" i="5"/>
  <c r="AN717" i="5"/>
  <c r="AL717" i="5"/>
  <c r="AI717" i="5"/>
  <c r="AG717" i="5"/>
  <c r="AE717" i="5"/>
  <c r="AC717" i="5"/>
  <c r="AY716" i="5"/>
  <c r="AX716" i="5"/>
  <c r="AW716" i="5"/>
  <c r="AU716" i="5"/>
  <c r="AQ716" i="5"/>
  <c r="AN716" i="5"/>
  <c r="AL716" i="5"/>
  <c r="AI716" i="5"/>
  <c r="AG716" i="5"/>
  <c r="AE716" i="5"/>
  <c r="AC716" i="5"/>
  <c r="AY715" i="5"/>
  <c r="AX715" i="5"/>
  <c r="AW715" i="5"/>
  <c r="AU715" i="5"/>
  <c r="AQ715" i="5"/>
  <c r="AN715" i="5"/>
  <c r="AL715" i="5"/>
  <c r="AI715" i="5"/>
  <c r="AG715" i="5"/>
  <c r="AE715" i="5"/>
  <c r="AC715" i="5"/>
  <c r="AY714" i="5"/>
  <c r="AX714" i="5"/>
  <c r="AW714" i="5"/>
  <c r="AU714" i="5"/>
  <c r="AQ714" i="5"/>
  <c r="AN714" i="5"/>
  <c r="AL714" i="5"/>
  <c r="AI714" i="5"/>
  <c r="AG714" i="5"/>
  <c r="AE714" i="5"/>
  <c r="AC714" i="5"/>
  <c r="AY713" i="5"/>
  <c r="AX713" i="5"/>
  <c r="AW713" i="5"/>
  <c r="AU713" i="5"/>
  <c r="AQ713" i="5"/>
  <c r="AN713" i="5"/>
  <c r="AL713" i="5"/>
  <c r="AI713" i="5"/>
  <c r="AG713" i="5"/>
  <c r="AE713" i="5"/>
  <c r="AC713" i="5"/>
  <c r="AY712" i="5"/>
  <c r="AX712" i="5"/>
  <c r="AW712" i="5"/>
  <c r="AU712" i="5"/>
  <c r="AQ712" i="5"/>
  <c r="AN712" i="5"/>
  <c r="AL712" i="5"/>
  <c r="AI712" i="5"/>
  <c r="AG712" i="5"/>
  <c r="AE712" i="5"/>
  <c r="AC712" i="5"/>
  <c r="AY711" i="5"/>
  <c r="AX711" i="5"/>
  <c r="AW711" i="5"/>
  <c r="AU711" i="5"/>
  <c r="AQ711" i="5"/>
  <c r="AN711" i="5"/>
  <c r="AL711" i="5"/>
  <c r="AI711" i="5"/>
  <c r="AG711" i="5"/>
  <c r="AE711" i="5"/>
  <c r="AC711" i="5"/>
  <c r="AY710" i="5"/>
  <c r="AX710" i="5"/>
  <c r="AW710" i="5"/>
  <c r="AU710" i="5"/>
  <c r="AQ710" i="5"/>
  <c r="AN710" i="5"/>
  <c r="AL710" i="5"/>
  <c r="AI710" i="5"/>
  <c r="AG710" i="5"/>
  <c r="AE710" i="5"/>
  <c r="AC710" i="5"/>
  <c r="AY709" i="5"/>
  <c r="AX709" i="5"/>
  <c r="AW709" i="5"/>
  <c r="AU709" i="5"/>
  <c r="AQ709" i="5"/>
  <c r="AN709" i="5"/>
  <c r="AL709" i="5"/>
  <c r="AI709" i="5"/>
  <c r="AG709" i="5"/>
  <c r="AE709" i="5"/>
  <c r="AC709" i="5"/>
  <c r="AY708" i="5"/>
  <c r="AX708" i="5"/>
  <c r="AW708" i="5"/>
  <c r="AU708" i="5"/>
  <c r="AQ708" i="5"/>
  <c r="AN708" i="5"/>
  <c r="AL708" i="5"/>
  <c r="AI708" i="5"/>
  <c r="AG708" i="5"/>
  <c r="AE708" i="5"/>
  <c r="AC708" i="5"/>
  <c r="AY707" i="5"/>
  <c r="AX707" i="5"/>
  <c r="AW707" i="5"/>
  <c r="AU707" i="5"/>
  <c r="AQ707" i="5"/>
  <c r="AN707" i="5"/>
  <c r="AL707" i="5"/>
  <c r="AI707" i="5"/>
  <c r="AG707" i="5"/>
  <c r="AE707" i="5"/>
  <c r="AC707" i="5"/>
  <c r="AY706" i="5"/>
  <c r="AX706" i="5"/>
  <c r="AW706" i="5"/>
  <c r="AU706" i="5"/>
  <c r="AQ706" i="5"/>
  <c r="AN706" i="5"/>
  <c r="AL706" i="5"/>
  <c r="AI706" i="5"/>
  <c r="AG706" i="5"/>
  <c r="AE706" i="5"/>
  <c r="AC706" i="5"/>
  <c r="AY705" i="5"/>
  <c r="AX705" i="5"/>
  <c r="AW705" i="5"/>
  <c r="AU705" i="5"/>
  <c r="AQ705" i="5"/>
  <c r="AN705" i="5"/>
  <c r="AL705" i="5"/>
  <c r="AI705" i="5"/>
  <c r="AG705" i="5"/>
  <c r="AE705" i="5"/>
  <c r="AC705" i="5"/>
  <c r="AY704" i="5"/>
  <c r="AX704" i="5"/>
  <c r="AW704" i="5"/>
  <c r="AU704" i="5"/>
  <c r="AQ704" i="5"/>
  <c r="AN704" i="5"/>
  <c r="AL704" i="5"/>
  <c r="AI704" i="5"/>
  <c r="AG704" i="5"/>
  <c r="AE704" i="5"/>
  <c r="AC704" i="5"/>
  <c r="AY703" i="5"/>
  <c r="AX703" i="5"/>
  <c r="AW703" i="5"/>
  <c r="AU703" i="5"/>
  <c r="AQ703" i="5"/>
  <c r="AN703" i="5"/>
  <c r="AL703" i="5"/>
  <c r="AI703" i="5"/>
  <c r="AG703" i="5"/>
  <c r="AE703" i="5"/>
  <c r="AC703" i="5"/>
  <c r="AY702" i="5"/>
  <c r="AX702" i="5"/>
  <c r="AW702" i="5"/>
  <c r="AU702" i="5"/>
  <c r="AQ702" i="5"/>
  <c r="AN702" i="5"/>
  <c r="AL702" i="5"/>
  <c r="AI702" i="5"/>
  <c r="AG702" i="5"/>
  <c r="AE702" i="5"/>
  <c r="AC702" i="5"/>
  <c r="AY701" i="5"/>
  <c r="AX701" i="5"/>
  <c r="AW701" i="5"/>
  <c r="AU701" i="5"/>
  <c r="AQ701" i="5"/>
  <c r="AN701" i="5"/>
  <c r="AL701" i="5"/>
  <c r="AI701" i="5"/>
  <c r="AG701" i="5"/>
  <c r="AE701" i="5"/>
  <c r="AC701" i="5"/>
  <c r="AY700" i="5"/>
  <c r="AX700" i="5"/>
  <c r="AW700" i="5"/>
  <c r="AU700" i="5"/>
  <c r="AQ700" i="5"/>
  <c r="AN700" i="5"/>
  <c r="AL700" i="5"/>
  <c r="AI700" i="5"/>
  <c r="AG700" i="5"/>
  <c r="AE700" i="5"/>
  <c r="AC700" i="5"/>
  <c r="AY699" i="5"/>
  <c r="AX699" i="5"/>
  <c r="AW699" i="5"/>
  <c r="AU699" i="5"/>
  <c r="AQ699" i="5"/>
  <c r="AN699" i="5"/>
  <c r="AL699" i="5"/>
  <c r="AI699" i="5"/>
  <c r="AG699" i="5"/>
  <c r="AE699" i="5"/>
  <c r="AC699" i="5"/>
  <c r="AY698" i="5"/>
  <c r="AX698" i="5"/>
  <c r="AW698" i="5"/>
  <c r="AU698" i="5"/>
  <c r="AQ698" i="5"/>
  <c r="AN698" i="5"/>
  <c r="AL698" i="5"/>
  <c r="AI698" i="5"/>
  <c r="AG698" i="5"/>
  <c r="AE698" i="5"/>
  <c r="AC698" i="5"/>
  <c r="AY697" i="5"/>
  <c r="AX697" i="5"/>
  <c r="AW697" i="5"/>
  <c r="AU697" i="5"/>
  <c r="AQ697" i="5"/>
  <c r="AN697" i="5"/>
  <c r="AL697" i="5"/>
  <c r="AI697" i="5"/>
  <c r="AG697" i="5"/>
  <c r="AE697" i="5"/>
  <c r="AC697" i="5"/>
  <c r="AY696" i="5"/>
  <c r="AX696" i="5"/>
  <c r="AW696" i="5"/>
  <c r="AU696" i="5"/>
  <c r="AQ696" i="5"/>
  <c r="AN696" i="5"/>
  <c r="AL696" i="5"/>
  <c r="AI696" i="5"/>
  <c r="AG696" i="5"/>
  <c r="AE696" i="5"/>
  <c r="AC696" i="5"/>
  <c r="AY695" i="5"/>
  <c r="AX695" i="5"/>
  <c r="AW695" i="5"/>
  <c r="AU695" i="5"/>
  <c r="AQ695" i="5"/>
  <c r="AN695" i="5"/>
  <c r="AL695" i="5"/>
  <c r="AI695" i="5"/>
  <c r="AG695" i="5"/>
  <c r="AE695" i="5"/>
  <c r="AC695" i="5"/>
  <c r="AY694" i="5"/>
  <c r="AX694" i="5"/>
  <c r="AW694" i="5"/>
  <c r="AU694" i="5"/>
  <c r="AQ694" i="5"/>
  <c r="AN694" i="5"/>
  <c r="AL694" i="5"/>
  <c r="AI694" i="5"/>
  <c r="AG694" i="5"/>
  <c r="AE694" i="5"/>
  <c r="AC694" i="5"/>
  <c r="AY693" i="5"/>
  <c r="AX693" i="5"/>
  <c r="AW693" i="5"/>
  <c r="AU693" i="5"/>
  <c r="AQ693" i="5"/>
  <c r="AN693" i="5"/>
  <c r="AL693" i="5"/>
  <c r="AI693" i="5"/>
  <c r="AG693" i="5"/>
  <c r="AE693" i="5"/>
  <c r="AC693" i="5"/>
  <c r="AY692" i="5"/>
  <c r="AX692" i="5"/>
  <c r="AW692" i="5"/>
  <c r="AU692" i="5"/>
  <c r="AQ692" i="5"/>
  <c r="AN692" i="5"/>
  <c r="AL692" i="5"/>
  <c r="AI692" i="5"/>
  <c r="AG692" i="5"/>
  <c r="AE692" i="5"/>
  <c r="AC692" i="5"/>
  <c r="AY691" i="5"/>
  <c r="AX691" i="5"/>
  <c r="AW691" i="5"/>
  <c r="AU691" i="5"/>
  <c r="AQ691" i="5"/>
  <c r="AN691" i="5"/>
  <c r="AL691" i="5"/>
  <c r="AI691" i="5"/>
  <c r="AG691" i="5"/>
  <c r="AE691" i="5"/>
  <c r="AC691" i="5"/>
  <c r="AY690" i="5"/>
  <c r="AX690" i="5"/>
  <c r="AW690" i="5"/>
  <c r="AU690" i="5"/>
  <c r="AQ690" i="5"/>
  <c r="AN690" i="5"/>
  <c r="AL690" i="5"/>
  <c r="AI690" i="5"/>
  <c r="AG690" i="5"/>
  <c r="AE690" i="5"/>
  <c r="AC690" i="5"/>
  <c r="AY689" i="5"/>
  <c r="AX689" i="5"/>
  <c r="AW689" i="5"/>
  <c r="AU689" i="5"/>
  <c r="AQ689" i="5"/>
  <c r="AN689" i="5"/>
  <c r="AL689" i="5"/>
  <c r="AI689" i="5"/>
  <c r="AG689" i="5"/>
  <c r="AE689" i="5"/>
  <c r="AC689" i="5"/>
  <c r="AY688" i="5"/>
  <c r="AX688" i="5"/>
  <c r="AW688" i="5"/>
  <c r="AU688" i="5"/>
  <c r="AQ688" i="5"/>
  <c r="AN688" i="5"/>
  <c r="AL688" i="5"/>
  <c r="AI688" i="5"/>
  <c r="AG688" i="5"/>
  <c r="AE688" i="5"/>
  <c r="AC688" i="5"/>
  <c r="AY687" i="5"/>
  <c r="AX687" i="5"/>
  <c r="AW687" i="5"/>
  <c r="AU687" i="5"/>
  <c r="AQ687" i="5"/>
  <c r="AN687" i="5"/>
  <c r="AL687" i="5"/>
  <c r="AI687" i="5"/>
  <c r="AG687" i="5"/>
  <c r="AE687" i="5"/>
  <c r="AC687" i="5"/>
  <c r="AY686" i="5"/>
  <c r="AX686" i="5"/>
  <c r="AW686" i="5"/>
  <c r="AU686" i="5"/>
  <c r="AQ686" i="5"/>
  <c r="AN686" i="5"/>
  <c r="AL686" i="5"/>
  <c r="AI686" i="5"/>
  <c r="AG686" i="5"/>
  <c r="AE686" i="5"/>
  <c r="AC686" i="5"/>
  <c r="AY685" i="5"/>
  <c r="AX685" i="5"/>
  <c r="AW685" i="5"/>
  <c r="AU685" i="5"/>
  <c r="AQ685" i="5"/>
  <c r="AN685" i="5"/>
  <c r="AL685" i="5"/>
  <c r="AI685" i="5"/>
  <c r="AG685" i="5"/>
  <c r="AE685" i="5"/>
  <c r="AC685" i="5"/>
  <c r="AY684" i="5"/>
  <c r="AX684" i="5"/>
  <c r="AW684" i="5"/>
  <c r="AU684" i="5"/>
  <c r="AQ684" i="5"/>
  <c r="AN684" i="5"/>
  <c r="AL684" i="5"/>
  <c r="AI684" i="5"/>
  <c r="AG684" i="5"/>
  <c r="AE684" i="5"/>
  <c r="AC684" i="5"/>
  <c r="AY683" i="5"/>
  <c r="AX683" i="5"/>
  <c r="AW683" i="5"/>
  <c r="AU683" i="5"/>
  <c r="AQ683" i="5"/>
  <c r="AN683" i="5"/>
  <c r="AL683" i="5"/>
  <c r="AI683" i="5"/>
  <c r="AG683" i="5"/>
  <c r="AE683" i="5"/>
  <c r="AC683" i="5"/>
  <c r="AY682" i="5"/>
  <c r="AX682" i="5"/>
  <c r="AW682" i="5"/>
  <c r="AU682" i="5"/>
  <c r="AQ682" i="5"/>
  <c r="AN682" i="5"/>
  <c r="AL682" i="5"/>
  <c r="AI682" i="5"/>
  <c r="AG682" i="5"/>
  <c r="AE682" i="5"/>
  <c r="AC682" i="5"/>
  <c r="AY681" i="5"/>
  <c r="AX681" i="5"/>
  <c r="AW681" i="5"/>
  <c r="AU681" i="5"/>
  <c r="AQ681" i="5"/>
  <c r="AN681" i="5"/>
  <c r="AL681" i="5"/>
  <c r="AI681" i="5"/>
  <c r="AG681" i="5"/>
  <c r="AE681" i="5"/>
  <c r="AC681" i="5"/>
  <c r="AY680" i="5"/>
  <c r="AX680" i="5"/>
  <c r="AW680" i="5"/>
  <c r="AU680" i="5"/>
  <c r="AQ680" i="5"/>
  <c r="AN680" i="5"/>
  <c r="AL680" i="5"/>
  <c r="AI680" i="5"/>
  <c r="AG680" i="5"/>
  <c r="AE680" i="5"/>
  <c r="AC680" i="5"/>
  <c r="AY679" i="5"/>
  <c r="AX679" i="5"/>
  <c r="AW679" i="5"/>
  <c r="AU679" i="5"/>
  <c r="AQ679" i="5"/>
  <c r="AN679" i="5"/>
  <c r="AL679" i="5"/>
  <c r="AI679" i="5"/>
  <c r="AG679" i="5"/>
  <c r="AE679" i="5"/>
  <c r="AC679" i="5"/>
  <c r="AY678" i="5"/>
  <c r="AX678" i="5"/>
  <c r="AW678" i="5"/>
  <c r="AU678" i="5"/>
  <c r="AQ678" i="5"/>
  <c r="AN678" i="5"/>
  <c r="AL678" i="5"/>
  <c r="AI678" i="5"/>
  <c r="AG678" i="5"/>
  <c r="AE678" i="5"/>
  <c r="AC678" i="5"/>
  <c r="AY677" i="5"/>
  <c r="AX677" i="5"/>
  <c r="AW677" i="5"/>
  <c r="AU677" i="5"/>
  <c r="AQ677" i="5"/>
  <c r="AN677" i="5"/>
  <c r="AL677" i="5"/>
  <c r="AI677" i="5"/>
  <c r="AG677" i="5"/>
  <c r="AE677" i="5"/>
  <c r="AC677" i="5"/>
  <c r="AY676" i="5"/>
  <c r="AX676" i="5"/>
  <c r="AW676" i="5"/>
  <c r="AU676" i="5"/>
  <c r="AQ676" i="5"/>
  <c r="AN676" i="5"/>
  <c r="AL676" i="5"/>
  <c r="AI676" i="5"/>
  <c r="AG676" i="5"/>
  <c r="AE676" i="5"/>
  <c r="AC676" i="5"/>
  <c r="AY675" i="5"/>
  <c r="AX675" i="5"/>
  <c r="AW675" i="5"/>
  <c r="AU675" i="5"/>
  <c r="AQ675" i="5"/>
  <c r="AN675" i="5"/>
  <c r="AL675" i="5"/>
  <c r="AI675" i="5"/>
  <c r="AG675" i="5"/>
  <c r="AE675" i="5"/>
  <c r="AC675" i="5"/>
  <c r="AY674" i="5"/>
  <c r="AX674" i="5"/>
  <c r="AW674" i="5"/>
  <c r="AU674" i="5"/>
  <c r="AQ674" i="5"/>
  <c r="AN674" i="5"/>
  <c r="AL674" i="5"/>
  <c r="AI674" i="5"/>
  <c r="AG674" i="5"/>
  <c r="AE674" i="5"/>
  <c r="AC674" i="5"/>
  <c r="AY673" i="5"/>
  <c r="AX673" i="5"/>
  <c r="AW673" i="5"/>
  <c r="AU673" i="5"/>
  <c r="AQ673" i="5"/>
  <c r="AN673" i="5"/>
  <c r="AL673" i="5"/>
  <c r="AI673" i="5"/>
  <c r="AG673" i="5"/>
  <c r="AE673" i="5"/>
  <c r="AC673" i="5"/>
  <c r="AY672" i="5"/>
  <c r="AX672" i="5"/>
  <c r="AW672" i="5"/>
  <c r="AU672" i="5"/>
  <c r="AQ672" i="5"/>
  <c r="AN672" i="5"/>
  <c r="AL672" i="5"/>
  <c r="AI672" i="5"/>
  <c r="AG672" i="5"/>
  <c r="AE672" i="5"/>
  <c r="AC672" i="5"/>
  <c r="AY671" i="5"/>
  <c r="AX671" i="5"/>
  <c r="AW671" i="5"/>
  <c r="AU671" i="5"/>
  <c r="AQ671" i="5"/>
  <c r="AN671" i="5"/>
  <c r="AL671" i="5"/>
  <c r="AI671" i="5"/>
  <c r="AG671" i="5"/>
  <c r="AE671" i="5"/>
  <c r="AC671" i="5"/>
  <c r="AY670" i="5"/>
  <c r="AX670" i="5"/>
  <c r="AW670" i="5"/>
  <c r="AU670" i="5"/>
  <c r="AQ670" i="5"/>
  <c r="AN670" i="5"/>
  <c r="AL670" i="5"/>
  <c r="AI670" i="5"/>
  <c r="AG670" i="5"/>
  <c r="AE670" i="5"/>
  <c r="AC670" i="5"/>
  <c r="AY669" i="5"/>
  <c r="AX669" i="5"/>
  <c r="AW669" i="5"/>
  <c r="AU669" i="5"/>
  <c r="AQ669" i="5"/>
  <c r="AN669" i="5"/>
  <c r="AL669" i="5"/>
  <c r="AI669" i="5"/>
  <c r="AG669" i="5"/>
  <c r="AE669" i="5"/>
  <c r="AC669" i="5"/>
  <c r="AY668" i="5"/>
  <c r="AX668" i="5"/>
  <c r="AW668" i="5"/>
  <c r="AU668" i="5"/>
  <c r="AQ668" i="5"/>
  <c r="AN668" i="5"/>
  <c r="AL668" i="5"/>
  <c r="AI668" i="5"/>
  <c r="AG668" i="5"/>
  <c r="AE668" i="5"/>
  <c r="AC668" i="5"/>
  <c r="AY667" i="5"/>
  <c r="AX667" i="5"/>
  <c r="AW667" i="5"/>
  <c r="AU667" i="5"/>
  <c r="AQ667" i="5"/>
  <c r="AN667" i="5"/>
  <c r="AL667" i="5"/>
  <c r="AI667" i="5"/>
  <c r="AG667" i="5"/>
  <c r="AE667" i="5"/>
  <c r="AC667" i="5"/>
  <c r="AY666" i="5"/>
  <c r="AX666" i="5"/>
  <c r="AW666" i="5"/>
  <c r="AU666" i="5"/>
  <c r="AQ666" i="5"/>
  <c r="AN666" i="5"/>
  <c r="AL666" i="5"/>
  <c r="AI666" i="5"/>
  <c r="AG666" i="5"/>
  <c r="AE666" i="5"/>
  <c r="AC666" i="5"/>
  <c r="AY665" i="5"/>
  <c r="AX665" i="5"/>
  <c r="AW665" i="5"/>
  <c r="AU665" i="5"/>
  <c r="AQ665" i="5"/>
  <c r="AN665" i="5"/>
  <c r="AL665" i="5"/>
  <c r="AI665" i="5"/>
  <c r="AG665" i="5"/>
  <c r="AE665" i="5"/>
  <c r="AC665" i="5"/>
  <c r="AY664" i="5"/>
  <c r="AX664" i="5"/>
  <c r="AW664" i="5"/>
  <c r="AU664" i="5"/>
  <c r="AQ664" i="5"/>
  <c r="AN664" i="5"/>
  <c r="AL664" i="5"/>
  <c r="AI664" i="5"/>
  <c r="AG664" i="5"/>
  <c r="AE664" i="5"/>
  <c r="AC664" i="5"/>
  <c r="AY663" i="5"/>
  <c r="AX663" i="5"/>
  <c r="AW663" i="5"/>
  <c r="AU663" i="5"/>
  <c r="AQ663" i="5"/>
  <c r="AN663" i="5"/>
  <c r="AL663" i="5"/>
  <c r="AI663" i="5"/>
  <c r="AG663" i="5"/>
  <c r="AE663" i="5"/>
  <c r="AC663" i="5"/>
  <c r="AY662" i="5"/>
  <c r="AX662" i="5"/>
  <c r="AW662" i="5"/>
  <c r="AU662" i="5"/>
  <c r="AQ662" i="5"/>
  <c r="AN662" i="5"/>
  <c r="AL662" i="5"/>
  <c r="AI662" i="5"/>
  <c r="AG662" i="5"/>
  <c r="AE662" i="5"/>
  <c r="AC662" i="5"/>
  <c r="AY661" i="5"/>
  <c r="AX661" i="5"/>
  <c r="AW661" i="5"/>
  <c r="AU661" i="5"/>
  <c r="AQ661" i="5"/>
  <c r="AN661" i="5"/>
  <c r="AL661" i="5"/>
  <c r="AI661" i="5"/>
  <c r="AG661" i="5"/>
  <c r="AE661" i="5"/>
  <c r="AC661" i="5"/>
  <c r="AY660" i="5"/>
  <c r="AX660" i="5"/>
  <c r="AW660" i="5"/>
  <c r="AU660" i="5"/>
  <c r="AQ660" i="5"/>
  <c r="AN660" i="5"/>
  <c r="AL660" i="5"/>
  <c r="AI660" i="5"/>
  <c r="AG660" i="5"/>
  <c r="AE660" i="5"/>
  <c r="AC660" i="5"/>
  <c r="AY659" i="5"/>
  <c r="AX659" i="5"/>
  <c r="AW659" i="5"/>
  <c r="AU659" i="5"/>
  <c r="AQ659" i="5"/>
  <c r="AN659" i="5"/>
  <c r="AL659" i="5"/>
  <c r="AI659" i="5"/>
  <c r="AG659" i="5"/>
  <c r="AE659" i="5"/>
  <c r="AC659" i="5"/>
  <c r="AY658" i="5"/>
  <c r="AX658" i="5"/>
  <c r="AW658" i="5"/>
  <c r="AU658" i="5"/>
  <c r="AQ658" i="5"/>
  <c r="AN658" i="5"/>
  <c r="AL658" i="5"/>
  <c r="AI658" i="5"/>
  <c r="AG658" i="5"/>
  <c r="AE658" i="5"/>
  <c r="AC658" i="5"/>
  <c r="AY657" i="5"/>
  <c r="AX657" i="5"/>
  <c r="AW657" i="5"/>
  <c r="AU657" i="5"/>
  <c r="AQ657" i="5"/>
  <c r="AN657" i="5"/>
  <c r="AL657" i="5"/>
  <c r="AI657" i="5"/>
  <c r="AG657" i="5"/>
  <c r="AE657" i="5"/>
  <c r="AC657" i="5"/>
  <c r="AY656" i="5"/>
  <c r="AX656" i="5"/>
  <c r="AW656" i="5"/>
  <c r="AU656" i="5"/>
  <c r="AQ656" i="5"/>
  <c r="AN656" i="5"/>
  <c r="AL656" i="5"/>
  <c r="AI656" i="5"/>
  <c r="AG656" i="5"/>
  <c r="AE656" i="5"/>
  <c r="AC656" i="5"/>
  <c r="AY655" i="5"/>
  <c r="AX655" i="5"/>
  <c r="AW655" i="5"/>
  <c r="AU655" i="5"/>
  <c r="AQ655" i="5"/>
  <c r="AN655" i="5"/>
  <c r="AL655" i="5"/>
  <c r="AI655" i="5"/>
  <c r="AG655" i="5"/>
  <c r="AE655" i="5"/>
  <c r="AC655" i="5"/>
  <c r="AY654" i="5"/>
  <c r="AX654" i="5"/>
  <c r="AW654" i="5"/>
  <c r="AU654" i="5"/>
  <c r="AQ654" i="5"/>
  <c r="AN654" i="5"/>
  <c r="AL654" i="5"/>
  <c r="AI654" i="5"/>
  <c r="AG654" i="5"/>
  <c r="AE654" i="5"/>
  <c r="AC654" i="5"/>
  <c r="AY653" i="5"/>
  <c r="AX653" i="5"/>
  <c r="AW653" i="5"/>
  <c r="AU653" i="5"/>
  <c r="AQ653" i="5"/>
  <c r="AN653" i="5"/>
  <c r="AL653" i="5"/>
  <c r="AI653" i="5"/>
  <c r="AG653" i="5"/>
  <c r="AE653" i="5"/>
  <c r="AC653" i="5"/>
  <c r="AY652" i="5"/>
  <c r="AX652" i="5"/>
  <c r="AW652" i="5"/>
  <c r="AU652" i="5"/>
  <c r="AQ652" i="5"/>
  <c r="AN652" i="5"/>
  <c r="AL652" i="5"/>
  <c r="AI652" i="5"/>
  <c r="AG652" i="5"/>
  <c r="AE652" i="5"/>
  <c r="AC652" i="5"/>
  <c r="AY651" i="5"/>
  <c r="AX651" i="5"/>
  <c r="AW651" i="5"/>
  <c r="AU651" i="5"/>
  <c r="AQ651" i="5"/>
  <c r="AN651" i="5"/>
  <c r="AL651" i="5"/>
  <c r="AI651" i="5"/>
  <c r="AG651" i="5"/>
  <c r="AE651" i="5"/>
  <c r="AC651" i="5"/>
  <c r="AY650" i="5"/>
  <c r="AX650" i="5"/>
  <c r="AW650" i="5"/>
  <c r="AU650" i="5"/>
  <c r="AQ650" i="5"/>
  <c r="AN650" i="5"/>
  <c r="AL650" i="5"/>
  <c r="AI650" i="5"/>
  <c r="AG650" i="5"/>
  <c r="AE650" i="5"/>
  <c r="AC650" i="5"/>
  <c r="AY649" i="5"/>
  <c r="AX649" i="5"/>
  <c r="AW649" i="5"/>
  <c r="AU649" i="5"/>
  <c r="AQ649" i="5"/>
  <c r="AN649" i="5"/>
  <c r="AL649" i="5"/>
  <c r="AI649" i="5"/>
  <c r="AG649" i="5"/>
  <c r="AE649" i="5"/>
  <c r="AC649" i="5"/>
  <c r="AY648" i="5"/>
  <c r="AX648" i="5"/>
  <c r="AW648" i="5"/>
  <c r="AU648" i="5"/>
  <c r="AQ648" i="5"/>
  <c r="AN648" i="5"/>
  <c r="AL648" i="5"/>
  <c r="AI648" i="5"/>
  <c r="AG648" i="5"/>
  <c r="AE648" i="5"/>
  <c r="AC648" i="5"/>
  <c r="AY647" i="5"/>
  <c r="AX647" i="5"/>
  <c r="AW647" i="5"/>
  <c r="AU647" i="5"/>
  <c r="AQ647" i="5"/>
  <c r="AN647" i="5"/>
  <c r="AL647" i="5"/>
  <c r="AI647" i="5"/>
  <c r="AG647" i="5"/>
  <c r="AE647" i="5"/>
  <c r="AC647" i="5"/>
  <c r="AY646" i="5"/>
  <c r="AX646" i="5"/>
  <c r="AW646" i="5"/>
  <c r="AU646" i="5"/>
  <c r="AQ646" i="5"/>
  <c r="AN646" i="5"/>
  <c r="AL646" i="5"/>
  <c r="AI646" i="5"/>
  <c r="AG646" i="5"/>
  <c r="AE646" i="5"/>
  <c r="AC646" i="5"/>
  <c r="AY645" i="5"/>
  <c r="AX645" i="5"/>
  <c r="AW645" i="5"/>
  <c r="AU645" i="5"/>
  <c r="AQ645" i="5"/>
  <c r="AN645" i="5"/>
  <c r="AL645" i="5"/>
  <c r="AI645" i="5"/>
  <c r="AG645" i="5"/>
  <c r="AE645" i="5"/>
  <c r="AC645" i="5"/>
  <c r="AY644" i="5"/>
  <c r="AX644" i="5"/>
  <c r="AW644" i="5"/>
  <c r="AU644" i="5"/>
  <c r="AQ644" i="5"/>
  <c r="AN644" i="5"/>
  <c r="AL644" i="5"/>
  <c r="AI644" i="5"/>
  <c r="AG644" i="5"/>
  <c r="AE644" i="5"/>
  <c r="AC644" i="5"/>
  <c r="AY643" i="5"/>
  <c r="AX643" i="5"/>
  <c r="AW643" i="5"/>
  <c r="AU643" i="5"/>
  <c r="AQ643" i="5"/>
  <c r="AN643" i="5"/>
  <c r="AL643" i="5"/>
  <c r="AI643" i="5"/>
  <c r="AG643" i="5"/>
  <c r="AE643" i="5"/>
  <c r="AC643" i="5"/>
  <c r="AY642" i="5"/>
  <c r="AX642" i="5"/>
  <c r="AW642" i="5"/>
  <c r="AU642" i="5"/>
  <c r="AQ642" i="5"/>
  <c r="AN642" i="5"/>
  <c r="AL642" i="5"/>
  <c r="AI642" i="5"/>
  <c r="AG642" i="5"/>
  <c r="AE642" i="5"/>
  <c r="AC642" i="5"/>
  <c r="AY641" i="5"/>
  <c r="AX641" i="5"/>
  <c r="AW641" i="5"/>
  <c r="AU641" i="5"/>
  <c r="AQ641" i="5"/>
  <c r="AN641" i="5"/>
  <c r="AL641" i="5"/>
  <c r="AI641" i="5"/>
  <c r="AG641" i="5"/>
  <c r="AE641" i="5"/>
  <c r="AC641" i="5"/>
  <c r="AY640" i="5"/>
  <c r="AX640" i="5"/>
  <c r="AW640" i="5"/>
  <c r="AU640" i="5"/>
  <c r="AQ640" i="5"/>
  <c r="AN640" i="5"/>
  <c r="AL640" i="5"/>
  <c r="AI640" i="5"/>
  <c r="AG640" i="5"/>
  <c r="AE640" i="5"/>
  <c r="AC640" i="5"/>
  <c r="AY639" i="5"/>
  <c r="AX639" i="5"/>
  <c r="AW639" i="5"/>
  <c r="AU639" i="5"/>
  <c r="AQ639" i="5"/>
  <c r="AN639" i="5"/>
  <c r="AL639" i="5"/>
  <c r="AI639" i="5"/>
  <c r="AG639" i="5"/>
  <c r="AE639" i="5"/>
  <c r="AC639" i="5"/>
  <c r="AY638" i="5"/>
  <c r="AX638" i="5"/>
  <c r="AW638" i="5"/>
  <c r="AU638" i="5"/>
  <c r="AQ638" i="5"/>
  <c r="AN638" i="5"/>
  <c r="AL638" i="5"/>
  <c r="AI638" i="5"/>
  <c r="AG638" i="5"/>
  <c r="AE638" i="5"/>
  <c r="AC638" i="5"/>
  <c r="AY637" i="5"/>
  <c r="AX637" i="5"/>
  <c r="AW637" i="5"/>
  <c r="AU637" i="5"/>
  <c r="AQ637" i="5"/>
  <c r="AN637" i="5"/>
  <c r="AL637" i="5"/>
  <c r="AI637" i="5"/>
  <c r="AG637" i="5"/>
  <c r="AE637" i="5"/>
  <c r="AC637" i="5"/>
  <c r="AY636" i="5"/>
  <c r="AX636" i="5"/>
  <c r="AW636" i="5"/>
  <c r="AU636" i="5"/>
  <c r="AQ636" i="5"/>
  <c r="AN636" i="5"/>
  <c r="AL636" i="5"/>
  <c r="AI636" i="5"/>
  <c r="AG636" i="5"/>
  <c r="AE636" i="5"/>
  <c r="AC636" i="5"/>
  <c r="AY635" i="5"/>
  <c r="AX635" i="5"/>
  <c r="AW635" i="5"/>
  <c r="AU635" i="5"/>
  <c r="AQ635" i="5"/>
  <c r="AN635" i="5"/>
  <c r="AL635" i="5"/>
  <c r="AI635" i="5"/>
  <c r="AG635" i="5"/>
  <c r="AE635" i="5"/>
  <c r="AC635" i="5"/>
  <c r="AY634" i="5"/>
  <c r="AX634" i="5"/>
  <c r="AW634" i="5"/>
  <c r="AU634" i="5"/>
  <c r="AQ634" i="5"/>
  <c r="AN634" i="5"/>
  <c r="AL634" i="5"/>
  <c r="AI634" i="5"/>
  <c r="AG634" i="5"/>
  <c r="AE634" i="5"/>
  <c r="AC634" i="5"/>
  <c r="AY633" i="5"/>
  <c r="AX633" i="5"/>
  <c r="AW633" i="5"/>
  <c r="AU633" i="5"/>
  <c r="AQ633" i="5"/>
  <c r="AN633" i="5"/>
  <c r="AL633" i="5"/>
  <c r="AI633" i="5"/>
  <c r="AG633" i="5"/>
  <c r="AE633" i="5"/>
  <c r="AC633" i="5"/>
  <c r="AY632" i="5"/>
  <c r="AX632" i="5"/>
  <c r="AW632" i="5"/>
  <c r="AU632" i="5"/>
  <c r="AQ632" i="5"/>
  <c r="AN632" i="5"/>
  <c r="AL632" i="5"/>
  <c r="AI632" i="5"/>
  <c r="AG632" i="5"/>
  <c r="AE632" i="5"/>
  <c r="AC632" i="5"/>
  <c r="AY631" i="5"/>
  <c r="AX631" i="5"/>
  <c r="AW631" i="5"/>
  <c r="AU631" i="5"/>
  <c r="AQ631" i="5"/>
  <c r="AN631" i="5"/>
  <c r="AL631" i="5"/>
  <c r="AI631" i="5"/>
  <c r="AG631" i="5"/>
  <c r="AE631" i="5"/>
  <c r="AC631" i="5"/>
  <c r="AY630" i="5"/>
  <c r="AX630" i="5"/>
  <c r="AW630" i="5"/>
  <c r="AU630" i="5"/>
  <c r="AQ630" i="5"/>
  <c r="AN630" i="5"/>
  <c r="AL630" i="5"/>
  <c r="AI630" i="5"/>
  <c r="AG630" i="5"/>
  <c r="AE630" i="5"/>
  <c r="AC630" i="5"/>
  <c r="AY629" i="5"/>
  <c r="AX629" i="5"/>
  <c r="AW629" i="5"/>
  <c r="AU629" i="5"/>
  <c r="AQ629" i="5"/>
  <c r="AN629" i="5"/>
  <c r="AL629" i="5"/>
  <c r="AI629" i="5"/>
  <c r="AG629" i="5"/>
  <c r="AE629" i="5"/>
  <c r="AC629" i="5"/>
  <c r="AY628" i="5"/>
  <c r="AX628" i="5"/>
  <c r="AW628" i="5"/>
  <c r="AU628" i="5"/>
  <c r="AQ628" i="5"/>
  <c r="AN628" i="5"/>
  <c r="AL628" i="5"/>
  <c r="AI628" i="5"/>
  <c r="AG628" i="5"/>
  <c r="AE628" i="5"/>
  <c r="AC628" i="5"/>
  <c r="AY627" i="5"/>
  <c r="AX627" i="5"/>
  <c r="AW627" i="5"/>
  <c r="AU627" i="5"/>
  <c r="AQ627" i="5"/>
  <c r="AN627" i="5"/>
  <c r="AL627" i="5"/>
  <c r="AI627" i="5"/>
  <c r="AG627" i="5"/>
  <c r="AE627" i="5"/>
  <c r="AC627" i="5"/>
  <c r="AY626" i="5"/>
  <c r="AX626" i="5"/>
  <c r="AW626" i="5"/>
  <c r="AU626" i="5"/>
  <c r="AQ626" i="5"/>
  <c r="AN626" i="5"/>
  <c r="AL626" i="5"/>
  <c r="AI626" i="5"/>
  <c r="AG626" i="5"/>
  <c r="AE626" i="5"/>
  <c r="AC626" i="5"/>
  <c r="AY625" i="5"/>
  <c r="AX625" i="5"/>
  <c r="AW625" i="5"/>
  <c r="AU625" i="5"/>
  <c r="AQ625" i="5"/>
  <c r="AN625" i="5"/>
  <c r="AL625" i="5"/>
  <c r="AI625" i="5"/>
  <c r="AG625" i="5"/>
  <c r="AE625" i="5"/>
  <c r="AC625" i="5"/>
  <c r="AY624" i="5"/>
  <c r="AX624" i="5"/>
  <c r="AW624" i="5"/>
  <c r="AU624" i="5"/>
  <c r="AQ624" i="5"/>
  <c r="AN624" i="5"/>
  <c r="AL624" i="5"/>
  <c r="AI624" i="5"/>
  <c r="AG624" i="5"/>
  <c r="AE624" i="5"/>
  <c r="AC624" i="5"/>
  <c r="AY623" i="5"/>
  <c r="AX623" i="5"/>
  <c r="AW623" i="5"/>
  <c r="AU623" i="5"/>
  <c r="AQ623" i="5"/>
  <c r="AN623" i="5"/>
  <c r="AL623" i="5"/>
  <c r="AI623" i="5"/>
  <c r="AG623" i="5"/>
  <c r="AE623" i="5"/>
  <c r="AC623" i="5"/>
  <c r="AY622" i="5"/>
  <c r="AX622" i="5"/>
  <c r="AW622" i="5"/>
  <c r="AU622" i="5"/>
  <c r="AQ622" i="5"/>
  <c r="AN622" i="5"/>
  <c r="AL622" i="5"/>
  <c r="AI622" i="5"/>
  <c r="AG622" i="5"/>
  <c r="AE622" i="5"/>
  <c r="AC622" i="5"/>
  <c r="AY621" i="5"/>
  <c r="AX621" i="5"/>
  <c r="AW621" i="5"/>
  <c r="AU621" i="5"/>
  <c r="AQ621" i="5"/>
  <c r="AN621" i="5"/>
  <c r="AL621" i="5"/>
  <c r="AI621" i="5"/>
  <c r="AG621" i="5"/>
  <c r="AE621" i="5"/>
  <c r="AC621" i="5"/>
  <c r="AY620" i="5"/>
  <c r="AX620" i="5"/>
  <c r="AW620" i="5"/>
  <c r="AU620" i="5"/>
  <c r="AQ620" i="5"/>
  <c r="AN620" i="5"/>
  <c r="AL620" i="5"/>
  <c r="AI620" i="5"/>
  <c r="AG620" i="5"/>
  <c r="AE620" i="5"/>
  <c r="AC620" i="5"/>
  <c r="AY619" i="5"/>
  <c r="AX619" i="5"/>
  <c r="AW619" i="5"/>
  <c r="AU619" i="5"/>
  <c r="AQ619" i="5"/>
  <c r="AN619" i="5"/>
  <c r="AL619" i="5"/>
  <c r="AI619" i="5"/>
  <c r="AG619" i="5"/>
  <c r="AE619" i="5"/>
  <c r="AC619" i="5"/>
  <c r="AY618" i="5"/>
  <c r="AX618" i="5"/>
  <c r="AW618" i="5"/>
  <c r="AU618" i="5"/>
  <c r="AQ618" i="5"/>
  <c r="AN618" i="5"/>
  <c r="AL618" i="5"/>
  <c r="AI618" i="5"/>
  <c r="AG618" i="5"/>
  <c r="AE618" i="5"/>
  <c r="AC618" i="5"/>
  <c r="AY617" i="5"/>
  <c r="AX617" i="5"/>
  <c r="AW617" i="5"/>
  <c r="AU617" i="5"/>
  <c r="AQ617" i="5"/>
  <c r="AN617" i="5"/>
  <c r="AL617" i="5"/>
  <c r="AI617" i="5"/>
  <c r="AG617" i="5"/>
  <c r="AE617" i="5"/>
  <c r="AC617" i="5"/>
  <c r="AY616" i="5"/>
  <c r="AX616" i="5"/>
  <c r="AW616" i="5"/>
  <c r="AU616" i="5"/>
  <c r="AQ616" i="5"/>
  <c r="AN616" i="5"/>
  <c r="AL616" i="5"/>
  <c r="AI616" i="5"/>
  <c r="AG616" i="5"/>
  <c r="AE616" i="5"/>
  <c r="AC616" i="5"/>
  <c r="AY615" i="5"/>
  <c r="AX615" i="5"/>
  <c r="AW615" i="5"/>
  <c r="AU615" i="5"/>
  <c r="AQ615" i="5"/>
  <c r="AN615" i="5"/>
  <c r="AL615" i="5"/>
  <c r="AI615" i="5"/>
  <c r="AG615" i="5"/>
  <c r="AE615" i="5"/>
  <c r="AC615" i="5"/>
  <c r="AY614" i="5"/>
  <c r="AX614" i="5"/>
  <c r="AW614" i="5"/>
  <c r="AU614" i="5"/>
  <c r="AQ614" i="5"/>
  <c r="AN614" i="5"/>
  <c r="AL614" i="5"/>
  <c r="AI614" i="5"/>
  <c r="AG614" i="5"/>
  <c r="AE614" i="5"/>
  <c r="AC614" i="5"/>
  <c r="AY613" i="5"/>
  <c r="AX613" i="5"/>
  <c r="AW613" i="5"/>
  <c r="AU613" i="5"/>
  <c r="AQ613" i="5"/>
  <c r="AN613" i="5"/>
  <c r="AL613" i="5"/>
  <c r="AI613" i="5"/>
  <c r="AG613" i="5"/>
  <c r="AE613" i="5"/>
  <c r="AC613" i="5"/>
  <c r="AY612" i="5"/>
  <c r="AX612" i="5"/>
  <c r="AW612" i="5"/>
  <c r="AU612" i="5"/>
  <c r="AQ612" i="5"/>
  <c r="AN612" i="5"/>
  <c r="AL612" i="5"/>
  <c r="AI612" i="5"/>
  <c r="AG612" i="5"/>
  <c r="AE612" i="5"/>
  <c r="AC612" i="5"/>
  <c r="AY611" i="5"/>
  <c r="AX611" i="5"/>
  <c r="AW611" i="5"/>
  <c r="AU611" i="5"/>
  <c r="AQ611" i="5"/>
  <c r="AN611" i="5"/>
  <c r="AL611" i="5"/>
  <c r="AI611" i="5"/>
  <c r="AG611" i="5"/>
  <c r="AE611" i="5"/>
  <c r="AC611" i="5"/>
  <c r="AY610" i="5"/>
  <c r="AX610" i="5"/>
  <c r="AW610" i="5"/>
  <c r="AU610" i="5"/>
  <c r="AQ610" i="5"/>
  <c r="AN610" i="5"/>
  <c r="AL610" i="5"/>
  <c r="AI610" i="5"/>
  <c r="AG610" i="5"/>
  <c r="AE610" i="5"/>
  <c r="AC610" i="5"/>
  <c r="AY609" i="5"/>
  <c r="AX609" i="5"/>
  <c r="AW609" i="5"/>
  <c r="AU609" i="5"/>
  <c r="AQ609" i="5"/>
  <c r="AN609" i="5"/>
  <c r="AL609" i="5"/>
  <c r="AI609" i="5"/>
  <c r="AG609" i="5"/>
  <c r="AE609" i="5"/>
  <c r="AC609" i="5"/>
  <c r="AY608" i="5"/>
  <c r="AX608" i="5"/>
  <c r="AW608" i="5"/>
  <c r="AU608" i="5"/>
  <c r="AQ608" i="5"/>
  <c r="AN608" i="5"/>
  <c r="AL608" i="5"/>
  <c r="AI608" i="5"/>
  <c r="AG608" i="5"/>
  <c r="AE608" i="5"/>
  <c r="AC608" i="5"/>
  <c r="AY607" i="5"/>
  <c r="AX607" i="5"/>
  <c r="AW607" i="5"/>
  <c r="AU607" i="5"/>
  <c r="AQ607" i="5"/>
  <c r="AN607" i="5"/>
  <c r="AL607" i="5"/>
  <c r="AI607" i="5"/>
  <c r="AG607" i="5"/>
  <c r="AE607" i="5"/>
  <c r="AC607" i="5"/>
  <c r="AY606" i="5"/>
  <c r="AX606" i="5"/>
  <c r="AW606" i="5"/>
  <c r="AU606" i="5"/>
  <c r="AQ606" i="5"/>
  <c r="AN606" i="5"/>
  <c r="AL606" i="5"/>
  <c r="AI606" i="5"/>
  <c r="AG606" i="5"/>
  <c r="AE606" i="5"/>
  <c r="AC606" i="5"/>
  <c r="AY605" i="5"/>
  <c r="AX605" i="5"/>
  <c r="AW605" i="5"/>
  <c r="AU605" i="5"/>
  <c r="AQ605" i="5"/>
  <c r="AN605" i="5"/>
  <c r="AL605" i="5"/>
  <c r="AI605" i="5"/>
  <c r="AG605" i="5"/>
  <c r="AE605" i="5"/>
  <c r="AC605" i="5"/>
  <c r="AY604" i="5"/>
  <c r="AX604" i="5"/>
  <c r="AW604" i="5"/>
  <c r="AU604" i="5"/>
  <c r="AQ604" i="5"/>
  <c r="AN604" i="5"/>
  <c r="AL604" i="5"/>
  <c r="AI604" i="5"/>
  <c r="AG604" i="5"/>
  <c r="AE604" i="5"/>
  <c r="AC604" i="5"/>
  <c r="AY603" i="5"/>
  <c r="AX603" i="5"/>
  <c r="AW603" i="5"/>
  <c r="AU603" i="5"/>
  <c r="AQ603" i="5"/>
  <c r="AN603" i="5"/>
  <c r="AL603" i="5"/>
  <c r="AI603" i="5"/>
  <c r="AG603" i="5"/>
  <c r="AE603" i="5"/>
  <c r="AC603" i="5"/>
  <c r="AY602" i="5"/>
  <c r="AX602" i="5"/>
  <c r="AW602" i="5"/>
  <c r="AU602" i="5"/>
  <c r="AQ602" i="5"/>
  <c r="AN602" i="5"/>
  <c r="AL602" i="5"/>
  <c r="AI602" i="5"/>
  <c r="AG602" i="5"/>
  <c r="AE602" i="5"/>
  <c r="AC602" i="5"/>
  <c r="AY601" i="5"/>
  <c r="AX601" i="5"/>
  <c r="AW601" i="5"/>
  <c r="AU601" i="5"/>
  <c r="AQ601" i="5"/>
  <c r="AN601" i="5"/>
  <c r="AL601" i="5"/>
  <c r="AI601" i="5"/>
  <c r="AG601" i="5"/>
  <c r="AE601" i="5"/>
  <c r="AC601" i="5"/>
  <c r="AY600" i="5"/>
  <c r="AX600" i="5"/>
  <c r="AW600" i="5"/>
  <c r="AU600" i="5"/>
  <c r="AQ600" i="5"/>
  <c r="AN600" i="5"/>
  <c r="AL600" i="5"/>
  <c r="AI600" i="5"/>
  <c r="AG600" i="5"/>
  <c r="AE600" i="5"/>
  <c r="AC600" i="5"/>
  <c r="AY599" i="5"/>
  <c r="AX599" i="5"/>
  <c r="AW599" i="5"/>
  <c r="AU599" i="5"/>
  <c r="AQ599" i="5"/>
  <c r="AN599" i="5"/>
  <c r="AL599" i="5"/>
  <c r="AI599" i="5"/>
  <c r="AG599" i="5"/>
  <c r="AE599" i="5"/>
  <c r="AC599" i="5"/>
  <c r="AY598" i="5"/>
  <c r="AX598" i="5"/>
  <c r="AW598" i="5"/>
  <c r="AU598" i="5"/>
  <c r="AQ598" i="5"/>
  <c r="AN598" i="5"/>
  <c r="AL598" i="5"/>
  <c r="AI598" i="5"/>
  <c r="AG598" i="5"/>
  <c r="AE598" i="5"/>
  <c r="AC598" i="5"/>
  <c r="AY597" i="5"/>
  <c r="AX597" i="5"/>
  <c r="AW597" i="5"/>
  <c r="AU597" i="5"/>
  <c r="AQ597" i="5"/>
  <c r="AN597" i="5"/>
  <c r="AL597" i="5"/>
  <c r="AI597" i="5"/>
  <c r="AG597" i="5"/>
  <c r="AE597" i="5"/>
  <c r="AC597" i="5"/>
  <c r="AY596" i="5"/>
  <c r="AX596" i="5"/>
  <c r="AW596" i="5"/>
  <c r="AU596" i="5"/>
  <c r="AQ596" i="5"/>
  <c r="AN596" i="5"/>
  <c r="AL596" i="5"/>
  <c r="AI596" i="5"/>
  <c r="AG596" i="5"/>
  <c r="AE596" i="5"/>
  <c r="AC596" i="5"/>
  <c r="AY595" i="5"/>
  <c r="AX595" i="5"/>
  <c r="AW595" i="5"/>
  <c r="AU595" i="5"/>
  <c r="AQ595" i="5"/>
  <c r="AN595" i="5"/>
  <c r="AL595" i="5"/>
  <c r="AI595" i="5"/>
  <c r="AG595" i="5"/>
  <c r="AE595" i="5"/>
  <c r="AC595" i="5"/>
  <c r="AY594" i="5"/>
  <c r="AX594" i="5"/>
  <c r="AW594" i="5"/>
  <c r="AU594" i="5"/>
  <c r="AQ594" i="5"/>
  <c r="AN594" i="5"/>
  <c r="AL594" i="5"/>
  <c r="AI594" i="5"/>
  <c r="AG594" i="5"/>
  <c r="AE594" i="5"/>
  <c r="AC594" i="5"/>
  <c r="AY593" i="5"/>
  <c r="AX593" i="5"/>
  <c r="AW593" i="5"/>
  <c r="AU593" i="5"/>
  <c r="AQ593" i="5"/>
  <c r="AN593" i="5"/>
  <c r="AL593" i="5"/>
  <c r="AI593" i="5"/>
  <c r="AG593" i="5"/>
  <c r="AE593" i="5"/>
  <c r="AC593" i="5"/>
  <c r="AY592" i="5"/>
  <c r="AX592" i="5"/>
  <c r="AW592" i="5"/>
  <c r="AU592" i="5"/>
  <c r="AQ592" i="5"/>
  <c r="AN592" i="5"/>
  <c r="AL592" i="5"/>
  <c r="AI592" i="5"/>
  <c r="AG592" i="5"/>
  <c r="AE592" i="5"/>
  <c r="AC592" i="5"/>
  <c r="AY591" i="5"/>
  <c r="AX591" i="5"/>
  <c r="AW591" i="5"/>
  <c r="AU591" i="5"/>
  <c r="AQ591" i="5"/>
  <c r="AN591" i="5"/>
  <c r="AL591" i="5"/>
  <c r="AI591" i="5"/>
  <c r="AG591" i="5"/>
  <c r="AE591" i="5"/>
  <c r="AC591" i="5"/>
  <c r="AY590" i="5"/>
  <c r="AX590" i="5"/>
  <c r="AW590" i="5"/>
  <c r="AU590" i="5"/>
  <c r="AQ590" i="5"/>
  <c r="AN590" i="5"/>
  <c r="AL590" i="5"/>
  <c r="AI590" i="5"/>
  <c r="AG590" i="5"/>
  <c r="AE590" i="5"/>
  <c r="AC590" i="5"/>
  <c r="AY589" i="5"/>
  <c r="AX589" i="5"/>
  <c r="AW589" i="5"/>
  <c r="AU589" i="5"/>
  <c r="AQ589" i="5"/>
  <c r="AN589" i="5"/>
  <c r="AL589" i="5"/>
  <c r="AI589" i="5"/>
  <c r="AG589" i="5"/>
  <c r="AE589" i="5"/>
  <c r="AC589" i="5"/>
  <c r="AY588" i="5"/>
  <c r="AX588" i="5"/>
  <c r="AW588" i="5"/>
  <c r="AU588" i="5"/>
  <c r="AQ588" i="5"/>
  <c r="AN588" i="5"/>
  <c r="AL588" i="5"/>
  <c r="AI588" i="5"/>
  <c r="AG588" i="5"/>
  <c r="AE588" i="5"/>
  <c r="AC588" i="5"/>
  <c r="AY587" i="5"/>
  <c r="AX587" i="5"/>
  <c r="AW587" i="5"/>
  <c r="AU587" i="5"/>
  <c r="AQ587" i="5"/>
  <c r="AN587" i="5"/>
  <c r="AL587" i="5"/>
  <c r="AI587" i="5"/>
  <c r="AG587" i="5"/>
  <c r="AE587" i="5"/>
  <c r="AC587" i="5"/>
  <c r="AY586" i="5"/>
  <c r="AX586" i="5"/>
  <c r="AW586" i="5"/>
  <c r="AU586" i="5"/>
  <c r="AQ586" i="5"/>
  <c r="AN586" i="5"/>
  <c r="AL586" i="5"/>
  <c r="AI586" i="5"/>
  <c r="AG586" i="5"/>
  <c r="AE586" i="5"/>
  <c r="AC586" i="5"/>
  <c r="AY585" i="5"/>
  <c r="AX585" i="5"/>
  <c r="AW585" i="5"/>
  <c r="AU585" i="5"/>
  <c r="AQ585" i="5"/>
  <c r="AN585" i="5"/>
  <c r="AL585" i="5"/>
  <c r="AI585" i="5"/>
  <c r="AG585" i="5"/>
  <c r="AE585" i="5"/>
  <c r="AC585" i="5"/>
  <c r="AY584" i="5"/>
  <c r="AX584" i="5"/>
  <c r="AW584" i="5"/>
  <c r="AU584" i="5"/>
  <c r="AQ584" i="5"/>
  <c r="AN584" i="5"/>
  <c r="AL584" i="5"/>
  <c r="AI584" i="5"/>
  <c r="AG584" i="5"/>
  <c r="AE584" i="5"/>
  <c r="AC584" i="5"/>
  <c r="AY583" i="5"/>
  <c r="AX583" i="5"/>
  <c r="AW583" i="5"/>
  <c r="AU583" i="5"/>
  <c r="AQ583" i="5"/>
  <c r="AN583" i="5"/>
  <c r="AL583" i="5"/>
  <c r="AI583" i="5"/>
  <c r="AG583" i="5"/>
  <c r="AE583" i="5"/>
  <c r="AC583" i="5"/>
  <c r="AY582" i="5"/>
  <c r="AX582" i="5"/>
  <c r="AW582" i="5"/>
  <c r="AU582" i="5"/>
  <c r="AQ582" i="5"/>
  <c r="AN582" i="5"/>
  <c r="AL582" i="5"/>
  <c r="AI582" i="5"/>
  <c r="AG582" i="5"/>
  <c r="AE582" i="5"/>
  <c r="AC582" i="5"/>
  <c r="AY581" i="5"/>
  <c r="AX581" i="5"/>
  <c r="AW581" i="5"/>
  <c r="AU581" i="5"/>
  <c r="AQ581" i="5"/>
  <c r="AN581" i="5"/>
  <c r="AL581" i="5"/>
  <c r="AI581" i="5"/>
  <c r="AG581" i="5"/>
  <c r="AE581" i="5"/>
  <c r="AC581" i="5"/>
  <c r="AY580" i="5"/>
  <c r="AX580" i="5"/>
  <c r="AW580" i="5"/>
  <c r="AU580" i="5"/>
  <c r="AQ580" i="5"/>
  <c r="AN580" i="5"/>
  <c r="AL580" i="5"/>
  <c r="AI580" i="5"/>
  <c r="AG580" i="5"/>
  <c r="AE580" i="5"/>
  <c r="AC580" i="5"/>
  <c r="AY579" i="5"/>
  <c r="AX579" i="5"/>
  <c r="AW579" i="5"/>
  <c r="AU579" i="5"/>
  <c r="AQ579" i="5"/>
  <c r="AN579" i="5"/>
  <c r="AL579" i="5"/>
  <c r="AI579" i="5"/>
  <c r="AG579" i="5"/>
  <c r="AE579" i="5"/>
  <c r="AC579" i="5"/>
  <c r="AY578" i="5"/>
  <c r="AX578" i="5"/>
  <c r="AW578" i="5"/>
  <c r="AU578" i="5"/>
  <c r="AQ578" i="5"/>
  <c r="AN578" i="5"/>
  <c r="AL578" i="5"/>
  <c r="AI578" i="5"/>
  <c r="AG578" i="5"/>
  <c r="AE578" i="5"/>
  <c r="AC578" i="5"/>
  <c r="AY577" i="5"/>
  <c r="AX577" i="5"/>
  <c r="AW577" i="5"/>
  <c r="AU577" i="5"/>
  <c r="AQ577" i="5"/>
  <c r="AN577" i="5"/>
  <c r="AL577" i="5"/>
  <c r="AI577" i="5"/>
  <c r="AG577" i="5"/>
  <c r="AE577" i="5"/>
  <c r="AC577" i="5"/>
  <c r="AY576" i="5"/>
  <c r="AX576" i="5"/>
  <c r="AW576" i="5"/>
  <c r="AU576" i="5"/>
  <c r="AQ576" i="5"/>
  <c r="AN576" i="5"/>
  <c r="AL576" i="5"/>
  <c r="AI576" i="5"/>
  <c r="AG576" i="5"/>
  <c r="AE576" i="5"/>
  <c r="AC576" i="5"/>
  <c r="AY575" i="5"/>
  <c r="AX575" i="5"/>
  <c r="AW575" i="5"/>
  <c r="AU575" i="5"/>
  <c r="AQ575" i="5"/>
  <c r="AN575" i="5"/>
  <c r="AL575" i="5"/>
  <c r="AI575" i="5"/>
  <c r="AG575" i="5"/>
  <c r="AE575" i="5"/>
  <c r="AC575" i="5"/>
  <c r="AY574" i="5"/>
  <c r="AX574" i="5"/>
  <c r="AW574" i="5"/>
  <c r="AU574" i="5"/>
  <c r="AQ574" i="5"/>
  <c r="AN574" i="5"/>
  <c r="AL574" i="5"/>
  <c r="AI574" i="5"/>
  <c r="AG574" i="5"/>
  <c r="AE574" i="5"/>
  <c r="AC574" i="5"/>
  <c r="AY573" i="5"/>
  <c r="AX573" i="5"/>
  <c r="AW573" i="5"/>
  <c r="AU573" i="5"/>
  <c r="AQ573" i="5"/>
  <c r="AN573" i="5"/>
  <c r="AL573" i="5"/>
  <c r="AI573" i="5"/>
  <c r="AG573" i="5"/>
  <c r="AE573" i="5"/>
  <c r="AC573" i="5"/>
  <c r="AY572" i="5"/>
  <c r="AX572" i="5"/>
  <c r="AW572" i="5"/>
  <c r="AU572" i="5"/>
  <c r="AQ572" i="5"/>
  <c r="AN572" i="5"/>
  <c r="AL572" i="5"/>
  <c r="AI572" i="5"/>
  <c r="AG572" i="5"/>
  <c r="AE572" i="5"/>
  <c r="AC572" i="5"/>
  <c r="AY571" i="5"/>
  <c r="AX571" i="5"/>
  <c r="AW571" i="5"/>
  <c r="AU571" i="5"/>
  <c r="AQ571" i="5"/>
  <c r="AN571" i="5"/>
  <c r="AL571" i="5"/>
  <c r="AI571" i="5"/>
  <c r="AG571" i="5"/>
  <c r="AE571" i="5"/>
  <c r="AC571" i="5"/>
  <c r="AY570" i="5"/>
  <c r="AX570" i="5"/>
  <c r="AW570" i="5"/>
  <c r="AU570" i="5"/>
  <c r="AQ570" i="5"/>
  <c r="AN570" i="5"/>
  <c r="AL570" i="5"/>
  <c r="AI570" i="5"/>
  <c r="AG570" i="5"/>
  <c r="AE570" i="5"/>
  <c r="AC570" i="5"/>
  <c r="AY569" i="5"/>
  <c r="AX569" i="5"/>
  <c r="AW569" i="5"/>
  <c r="AU569" i="5"/>
  <c r="AQ569" i="5"/>
  <c r="AN569" i="5"/>
  <c r="AL569" i="5"/>
  <c r="AI569" i="5"/>
  <c r="AG569" i="5"/>
  <c r="AE569" i="5"/>
  <c r="AC569" i="5"/>
  <c r="AY568" i="5"/>
  <c r="AX568" i="5"/>
  <c r="AW568" i="5"/>
  <c r="AU568" i="5"/>
  <c r="AQ568" i="5"/>
  <c r="AN568" i="5"/>
  <c r="AL568" i="5"/>
  <c r="AI568" i="5"/>
  <c r="AG568" i="5"/>
  <c r="AE568" i="5"/>
  <c r="AC568" i="5"/>
  <c r="AY567" i="5"/>
  <c r="AX567" i="5"/>
  <c r="AW567" i="5"/>
  <c r="AU567" i="5"/>
  <c r="AQ567" i="5"/>
  <c r="AN567" i="5"/>
  <c r="AL567" i="5"/>
  <c r="AI567" i="5"/>
  <c r="AG567" i="5"/>
  <c r="AE567" i="5"/>
  <c r="AC567" i="5"/>
  <c r="AY566" i="5"/>
  <c r="AX566" i="5"/>
  <c r="AW566" i="5"/>
  <c r="AU566" i="5"/>
  <c r="AQ566" i="5"/>
  <c r="AN566" i="5"/>
  <c r="AL566" i="5"/>
  <c r="AI566" i="5"/>
  <c r="AG566" i="5"/>
  <c r="AE566" i="5"/>
  <c r="AC566" i="5"/>
  <c r="AY565" i="5"/>
  <c r="AX565" i="5"/>
  <c r="AW565" i="5"/>
  <c r="AU565" i="5"/>
  <c r="AQ565" i="5"/>
  <c r="AN565" i="5"/>
  <c r="AL565" i="5"/>
  <c r="AI565" i="5"/>
  <c r="AG565" i="5"/>
  <c r="AE565" i="5"/>
  <c r="AC565" i="5"/>
  <c r="AY564" i="5"/>
  <c r="AX564" i="5"/>
  <c r="AW564" i="5"/>
  <c r="AU564" i="5"/>
  <c r="AQ564" i="5"/>
  <c r="AN564" i="5"/>
  <c r="AL564" i="5"/>
  <c r="AI564" i="5"/>
  <c r="AG564" i="5"/>
  <c r="AE564" i="5"/>
  <c r="AC564" i="5"/>
  <c r="AY563" i="5"/>
  <c r="AX563" i="5"/>
  <c r="AW563" i="5"/>
  <c r="AU563" i="5"/>
  <c r="AQ563" i="5"/>
  <c r="AN563" i="5"/>
  <c r="AL563" i="5"/>
  <c r="AI563" i="5"/>
  <c r="AG563" i="5"/>
  <c r="AE563" i="5"/>
  <c r="AC563" i="5"/>
  <c r="AY562" i="5"/>
  <c r="AX562" i="5"/>
  <c r="AW562" i="5"/>
  <c r="AU562" i="5"/>
  <c r="AQ562" i="5"/>
  <c r="AN562" i="5"/>
  <c r="AL562" i="5"/>
  <c r="AI562" i="5"/>
  <c r="AG562" i="5"/>
  <c r="AE562" i="5"/>
  <c r="AC562" i="5"/>
  <c r="AY561" i="5"/>
  <c r="AX561" i="5"/>
  <c r="AW561" i="5"/>
  <c r="AU561" i="5"/>
  <c r="AQ561" i="5"/>
  <c r="AN561" i="5"/>
  <c r="AL561" i="5"/>
  <c r="AI561" i="5"/>
  <c r="AG561" i="5"/>
  <c r="AE561" i="5"/>
  <c r="AC561" i="5"/>
  <c r="AY560" i="5"/>
  <c r="AX560" i="5"/>
  <c r="AW560" i="5"/>
  <c r="AU560" i="5"/>
  <c r="AQ560" i="5"/>
  <c r="AN560" i="5"/>
  <c r="AL560" i="5"/>
  <c r="AI560" i="5"/>
  <c r="AG560" i="5"/>
  <c r="AE560" i="5"/>
  <c r="AC560" i="5"/>
  <c r="AY559" i="5"/>
  <c r="AX559" i="5"/>
  <c r="AW559" i="5"/>
  <c r="AU559" i="5"/>
  <c r="AQ559" i="5"/>
  <c r="AN559" i="5"/>
  <c r="AL559" i="5"/>
  <c r="AI559" i="5"/>
  <c r="AG559" i="5"/>
  <c r="AE559" i="5"/>
  <c r="AC559" i="5"/>
  <c r="AY558" i="5"/>
  <c r="AX558" i="5"/>
  <c r="AW558" i="5"/>
  <c r="AU558" i="5"/>
  <c r="AQ558" i="5"/>
  <c r="AN558" i="5"/>
  <c r="AL558" i="5"/>
  <c r="AI558" i="5"/>
  <c r="AG558" i="5"/>
  <c r="AE558" i="5"/>
  <c r="AC558" i="5"/>
  <c r="AY557" i="5"/>
  <c r="AX557" i="5"/>
  <c r="AW557" i="5"/>
  <c r="AU557" i="5"/>
  <c r="AQ557" i="5"/>
  <c r="AN557" i="5"/>
  <c r="AL557" i="5"/>
  <c r="AI557" i="5"/>
  <c r="AG557" i="5"/>
  <c r="AE557" i="5"/>
  <c r="AC557" i="5"/>
  <c r="AY556" i="5"/>
  <c r="AX556" i="5"/>
  <c r="AW556" i="5"/>
  <c r="AU556" i="5"/>
  <c r="AQ556" i="5"/>
  <c r="AN556" i="5"/>
  <c r="AL556" i="5"/>
  <c r="AI556" i="5"/>
  <c r="AG556" i="5"/>
  <c r="AE556" i="5"/>
  <c r="AC556" i="5"/>
  <c r="AY555" i="5"/>
  <c r="AX555" i="5"/>
  <c r="AW555" i="5"/>
  <c r="AU555" i="5"/>
  <c r="AQ555" i="5"/>
  <c r="AN555" i="5"/>
  <c r="AL555" i="5"/>
  <c r="AI555" i="5"/>
  <c r="AG555" i="5"/>
  <c r="AE555" i="5"/>
  <c r="AC555" i="5"/>
  <c r="AY554" i="5"/>
  <c r="AX554" i="5"/>
  <c r="AW554" i="5"/>
  <c r="AU554" i="5"/>
  <c r="AQ554" i="5"/>
  <c r="AN554" i="5"/>
  <c r="AL554" i="5"/>
  <c r="AI554" i="5"/>
  <c r="AG554" i="5"/>
  <c r="AE554" i="5"/>
  <c r="AC554" i="5"/>
  <c r="AY553" i="5"/>
  <c r="AX553" i="5"/>
  <c r="AW553" i="5"/>
  <c r="AU553" i="5"/>
  <c r="AQ553" i="5"/>
  <c r="AN553" i="5"/>
  <c r="AL553" i="5"/>
  <c r="AI553" i="5"/>
  <c r="AG553" i="5"/>
  <c r="AE553" i="5"/>
  <c r="AC553" i="5"/>
  <c r="AY552" i="5"/>
  <c r="AX552" i="5"/>
  <c r="AW552" i="5"/>
  <c r="AU552" i="5"/>
  <c r="AQ552" i="5"/>
  <c r="AN552" i="5"/>
  <c r="AL552" i="5"/>
  <c r="AI552" i="5"/>
  <c r="AG552" i="5"/>
  <c r="AE552" i="5"/>
  <c r="AC552" i="5"/>
  <c r="AY551" i="5"/>
  <c r="AX551" i="5"/>
  <c r="AW551" i="5"/>
  <c r="AU551" i="5"/>
  <c r="AQ551" i="5"/>
  <c r="AN551" i="5"/>
  <c r="AL551" i="5"/>
  <c r="AI551" i="5"/>
  <c r="AG551" i="5"/>
  <c r="AE551" i="5"/>
  <c r="AC551" i="5"/>
  <c r="AY550" i="5"/>
  <c r="AX550" i="5"/>
  <c r="AW550" i="5"/>
  <c r="AU550" i="5"/>
  <c r="AQ550" i="5"/>
  <c r="AN550" i="5"/>
  <c r="AL550" i="5"/>
  <c r="AI550" i="5"/>
  <c r="AG550" i="5"/>
  <c r="AE550" i="5"/>
  <c r="AC550" i="5"/>
  <c r="AY549" i="5"/>
  <c r="AX549" i="5"/>
  <c r="AW549" i="5"/>
  <c r="AU549" i="5"/>
  <c r="AQ549" i="5"/>
  <c r="AN549" i="5"/>
  <c r="AL549" i="5"/>
  <c r="AI549" i="5"/>
  <c r="AG549" i="5"/>
  <c r="AE549" i="5"/>
  <c r="AC549" i="5"/>
  <c r="AY548" i="5"/>
  <c r="AX548" i="5"/>
  <c r="AW548" i="5"/>
  <c r="AU548" i="5"/>
  <c r="AQ548" i="5"/>
  <c r="AN548" i="5"/>
  <c r="AL548" i="5"/>
  <c r="AI548" i="5"/>
  <c r="AG548" i="5"/>
  <c r="AE548" i="5"/>
  <c r="AC548" i="5"/>
  <c r="AY547" i="5"/>
  <c r="AX547" i="5"/>
  <c r="AW547" i="5"/>
  <c r="AU547" i="5"/>
  <c r="AQ547" i="5"/>
  <c r="AN547" i="5"/>
  <c r="AL547" i="5"/>
  <c r="AI547" i="5"/>
  <c r="AG547" i="5"/>
  <c r="AE547" i="5"/>
  <c r="AC547" i="5"/>
  <c r="AY546" i="5"/>
  <c r="AX546" i="5"/>
  <c r="AW546" i="5"/>
  <c r="AU546" i="5"/>
  <c r="AQ546" i="5"/>
  <c r="AN546" i="5"/>
  <c r="AL546" i="5"/>
  <c r="AI546" i="5"/>
  <c r="AG546" i="5"/>
  <c r="AE546" i="5"/>
  <c r="AC546" i="5"/>
  <c r="AY545" i="5"/>
  <c r="AX545" i="5"/>
  <c r="AW545" i="5"/>
  <c r="AU545" i="5"/>
  <c r="AQ545" i="5"/>
  <c r="AN545" i="5"/>
  <c r="AL545" i="5"/>
  <c r="AI545" i="5"/>
  <c r="AG545" i="5"/>
  <c r="AE545" i="5"/>
  <c r="AC545" i="5"/>
  <c r="AY544" i="5"/>
  <c r="AX544" i="5"/>
  <c r="AW544" i="5"/>
  <c r="AU544" i="5"/>
  <c r="AQ544" i="5"/>
  <c r="AN544" i="5"/>
  <c r="AL544" i="5"/>
  <c r="AI544" i="5"/>
  <c r="AG544" i="5"/>
  <c r="AE544" i="5"/>
  <c r="AC544" i="5"/>
  <c r="AY543" i="5"/>
  <c r="AX543" i="5"/>
  <c r="AW543" i="5"/>
  <c r="AU543" i="5"/>
  <c r="AQ543" i="5"/>
  <c r="AN543" i="5"/>
  <c r="AL543" i="5"/>
  <c r="AI543" i="5"/>
  <c r="AG543" i="5"/>
  <c r="AE543" i="5"/>
  <c r="AC543" i="5"/>
  <c r="AY542" i="5"/>
  <c r="AX542" i="5"/>
  <c r="AW542" i="5"/>
  <c r="AU542" i="5"/>
  <c r="AQ542" i="5"/>
  <c r="AN542" i="5"/>
  <c r="AL542" i="5"/>
  <c r="AI542" i="5"/>
  <c r="AG542" i="5"/>
  <c r="AE542" i="5"/>
  <c r="AC542" i="5"/>
  <c r="AY541" i="5"/>
  <c r="AX541" i="5"/>
  <c r="AW541" i="5"/>
  <c r="AU541" i="5"/>
  <c r="AQ541" i="5"/>
  <c r="AN541" i="5"/>
  <c r="AL541" i="5"/>
  <c r="AI541" i="5"/>
  <c r="AG541" i="5"/>
  <c r="AE541" i="5"/>
  <c r="AC541" i="5"/>
  <c r="AY540" i="5"/>
  <c r="AX540" i="5"/>
  <c r="AW540" i="5"/>
  <c r="AU540" i="5"/>
  <c r="AQ540" i="5"/>
  <c r="AN540" i="5"/>
  <c r="AL540" i="5"/>
  <c r="AI540" i="5"/>
  <c r="AG540" i="5"/>
  <c r="AE540" i="5"/>
  <c r="AC540" i="5"/>
  <c r="AY539" i="5"/>
  <c r="AX539" i="5"/>
  <c r="AW539" i="5"/>
  <c r="AU539" i="5"/>
  <c r="AQ539" i="5"/>
  <c r="AN539" i="5"/>
  <c r="AL539" i="5"/>
  <c r="AI539" i="5"/>
  <c r="AG539" i="5"/>
  <c r="AE539" i="5"/>
  <c r="AC539" i="5"/>
  <c r="AY538" i="5"/>
  <c r="AX538" i="5"/>
  <c r="AW538" i="5"/>
  <c r="AU538" i="5"/>
  <c r="AQ538" i="5"/>
  <c r="AN538" i="5"/>
  <c r="AL538" i="5"/>
  <c r="AI538" i="5"/>
  <c r="AG538" i="5"/>
  <c r="AE538" i="5"/>
  <c r="AC538" i="5"/>
  <c r="AY537" i="5"/>
  <c r="AX537" i="5"/>
  <c r="AW537" i="5"/>
  <c r="AU537" i="5"/>
  <c r="AQ537" i="5"/>
  <c r="AN537" i="5"/>
  <c r="AL537" i="5"/>
  <c r="AI537" i="5"/>
  <c r="AG537" i="5"/>
  <c r="AE537" i="5"/>
  <c r="AC537" i="5"/>
  <c r="AY536" i="5"/>
  <c r="AX536" i="5"/>
  <c r="AW536" i="5"/>
  <c r="AU536" i="5"/>
  <c r="AQ536" i="5"/>
  <c r="AN536" i="5"/>
  <c r="AL536" i="5"/>
  <c r="AI536" i="5"/>
  <c r="AG536" i="5"/>
  <c r="AE536" i="5"/>
  <c r="AC536" i="5"/>
  <c r="AY535" i="5"/>
  <c r="AX535" i="5"/>
  <c r="AW535" i="5"/>
  <c r="AU535" i="5"/>
  <c r="AQ535" i="5"/>
  <c r="AN535" i="5"/>
  <c r="AL535" i="5"/>
  <c r="AI535" i="5"/>
  <c r="AG535" i="5"/>
  <c r="AE535" i="5"/>
  <c r="AC535" i="5"/>
  <c r="AY534" i="5"/>
  <c r="AX534" i="5"/>
  <c r="AW534" i="5"/>
  <c r="AU534" i="5"/>
  <c r="AQ534" i="5"/>
  <c r="AN534" i="5"/>
  <c r="AL534" i="5"/>
  <c r="AI534" i="5"/>
  <c r="AG534" i="5"/>
  <c r="AE534" i="5"/>
  <c r="AC534" i="5"/>
  <c r="AY533" i="5"/>
  <c r="AX533" i="5"/>
  <c r="AW533" i="5"/>
  <c r="AU533" i="5"/>
  <c r="AQ533" i="5"/>
  <c r="AN533" i="5"/>
  <c r="AL533" i="5"/>
  <c r="AI533" i="5"/>
  <c r="AG533" i="5"/>
  <c r="AE533" i="5"/>
  <c r="AC533" i="5"/>
  <c r="AY532" i="5"/>
  <c r="AX532" i="5"/>
  <c r="AW532" i="5"/>
  <c r="AU532" i="5"/>
  <c r="AQ532" i="5"/>
  <c r="AN532" i="5"/>
  <c r="AL532" i="5"/>
  <c r="AI532" i="5"/>
  <c r="AG532" i="5"/>
  <c r="AE532" i="5"/>
  <c r="AC532" i="5"/>
  <c r="AY531" i="5"/>
  <c r="AX531" i="5"/>
  <c r="AW531" i="5"/>
  <c r="AU531" i="5"/>
  <c r="AQ531" i="5"/>
  <c r="AN531" i="5"/>
  <c r="AL531" i="5"/>
  <c r="AI531" i="5"/>
  <c r="AG531" i="5"/>
  <c r="AE531" i="5"/>
  <c r="AC531" i="5"/>
  <c r="AY530" i="5"/>
  <c r="AX530" i="5"/>
  <c r="AW530" i="5"/>
  <c r="AU530" i="5"/>
  <c r="AQ530" i="5"/>
  <c r="AN530" i="5"/>
  <c r="AL530" i="5"/>
  <c r="AI530" i="5"/>
  <c r="AG530" i="5"/>
  <c r="AE530" i="5"/>
  <c r="AC530" i="5"/>
  <c r="AY529" i="5"/>
  <c r="AX529" i="5"/>
  <c r="AW529" i="5"/>
  <c r="AU529" i="5"/>
  <c r="AQ529" i="5"/>
  <c r="AN529" i="5"/>
  <c r="AL529" i="5"/>
  <c r="AI529" i="5"/>
  <c r="AG529" i="5"/>
  <c r="AE529" i="5"/>
  <c r="AC529" i="5"/>
  <c r="AY528" i="5"/>
  <c r="AX528" i="5"/>
  <c r="AW528" i="5"/>
  <c r="AU528" i="5"/>
  <c r="AQ528" i="5"/>
  <c r="AN528" i="5"/>
  <c r="AL528" i="5"/>
  <c r="AI528" i="5"/>
  <c r="AG528" i="5"/>
  <c r="AE528" i="5"/>
  <c r="AC528" i="5"/>
  <c r="AY527" i="5"/>
  <c r="AX527" i="5"/>
  <c r="AW527" i="5"/>
  <c r="AU527" i="5"/>
  <c r="AQ527" i="5"/>
  <c r="AN527" i="5"/>
  <c r="AL527" i="5"/>
  <c r="AI527" i="5"/>
  <c r="AG527" i="5"/>
  <c r="AE527" i="5"/>
  <c r="AC527" i="5"/>
  <c r="AY526" i="5"/>
  <c r="AX526" i="5"/>
  <c r="AW526" i="5"/>
  <c r="AU526" i="5"/>
  <c r="AQ526" i="5"/>
  <c r="AN526" i="5"/>
  <c r="AL526" i="5"/>
  <c r="AI526" i="5"/>
  <c r="AG526" i="5"/>
  <c r="AE526" i="5"/>
  <c r="AC526" i="5"/>
  <c r="AY525" i="5"/>
  <c r="AX525" i="5"/>
  <c r="AW525" i="5"/>
  <c r="AU525" i="5"/>
  <c r="AQ525" i="5"/>
  <c r="AN525" i="5"/>
  <c r="AL525" i="5"/>
  <c r="AI525" i="5"/>
  <c r="AG525" i="5"/>
  <c r="AE525" i="5"/>
  <c r="AC525" i="5"/>
  <c r="AY524" i="5"/>
  <c r="AX524" i="5"/>
  <c r="AW524" i="5"/>
  <c r="AU524" i="5"/>
  <c r="AQ524" i="5"/>
  <c r="AN524" i="5"/>
  <c r="AL524" i="5"/>
  <c r="AI524" i="5"/>
  <c r="AG524" i="5"/>
  <c r="AE524" i="5"/>
  <c r="AC524" i="5"/>
  <c r="AY523" i="5"/>
  <c r="AX523" i="5"/>
  <c r="AW523" i="5"/>
  <c r="AU523" i="5"/>
  <c r="AQ523" i="5"/>
  <c r="AN523" i="5"/>
  <c r="AL523" i="5"/>
  <c r="AI523" i="5"/>
  <c r="AG523" i="5"/>
  <c r="AE523" i="5"/>
  <c r="AC523" i="5"/>
  <c r="AY522" i="5"/>
  <c r="AX522" i="5"/>
  <c r="AW522" i="5"/>
  <c r="AU522" i="5"/>
  <c r="AQ522" i="5"/>
  <c r="AN522" i="5"/>
  <c r="AL522" i="5"/>
  <c r="AI522" i="5"/>
  <c r="AG522" i="5"/>
  <c r="AE522" i="5"/>
  <c r="AC522" i="5"/>
  <c r="AY521" i="5"/>
  <c r="AX521" i="5"/>
  <c r="AW521" i="5"/>
  <c r="AU521" i="5"/>
  <c r="AQ521" i="5"/>
  <c r="AN521" i="5"/>
  <c r="AL521" i="5"/>
  <c r="AI521" i="5"/>
  <c r="AG521" i="5"/>
  <c r="AE521" i="5"/>
  <c r="AC521" i="5"/>
  <c r="AY520" i="5"/>
  <c r="AX520" i="5"/>
  <c r="AW520" i="5"/>
  <c r="AU520" i="5"/>
  <c r="AQ520" i="5"/>
  <c r="AN520" i="5"/>
  <c r="AL520" i="5"/>
  <c r="AI520" i="5"/>
  <c r="AG520" i="5"/>
  <c r="AE520" i="5"/>
  <c r="AC520" i="5"/>
  <c r="AY519" i="5"/>
  <c r="AX519" i="5"/>
  <c r="AW519" i="5"/>
  <c r="AU519" i="5"/>
  <c r="AQ519" i="5"/>
  <c r="AN519" i="5"/>
  <c r="AL519" i="5"/>
  <c r="AI519" i="5"/>
  <c r="AG519" i="5"/>
  <c r="AE519" i="5"/>
  <c r="AC519" i="5"/>
  <c r="AY518" i="5"/>
  <c r="AX518" i="5"/>
  <c r="AW518" i="5"/>
  <c r="AU518" i="5"/>
  <c r="AQ518" i="5"/>
  <c r="AN518" i="5"/>
  <c r="AL518" i="5"/>
  <c r="AI518" i="5"/>
  <c r="AG518" i="5"/>
  <c r="AE518" i="5"/>
  <c r="AC518" i="5"/>
  <c r="AY517" i="5"/>
  <c r="AX517" i="5"/>
  <c r="AW517" i="5"/>
  <c r="AU517" i="5"/>
  <c r="AQ517" i="5"/>
  <c r="AN517" i="5"/>
  <c r="AL517" i="5"/>
  <c r="AI517" i="5"/>
  <c r="AG517" i="5"/>
  <c r="AE517" i="5"/>
  <c r="AC517" i="5"/>
  <c r="AY516" i="5"/>
  <c r="AX516" i="5"/>
  <c r="AW516" i="5"/>
  <c r="AU516" i="5"/>
  <c r="AQ516" i="5"/>
  <c r="AN516" i="5"/>
  <c r="AL516" i="5"/>
  <c r="AI516" i="5"/>
  <c r="AG516" i="5"/>
  <c r="AE516" i="5"/>
  <c r="AC516" i="5"/>
  <c r="AY515" i="5"/>
  <c r="AX515" i="5"/>
  <c r="AW515" i="5"/>
  <c r="AU515" i="5"/>
  <c r="AQ515" i="5"/>
  <c r="AN515" i="5"/>
  <c r="AL515" i="5"/>
  <c r="AI515" i="5"/>
  <c r="AG515" i="5"/>
  <c r="AE515" i="5"/>
  <c r="AC515" i="5"/>
  <c r="AY514" i="5"/>
  <c r="AX514" i="5"/>
  <c r="AW514" i="5"/>
  <c r="AU514" i="5"/>
  <c r="AQ514" i="5"/>
  <c r="AN514" i="5"/>
  <c r="AL514" i="5"/>
  <c r="AI514" i="5"/>
  <c r="AG514" i="5"/>
  <c r="AE514" i="5"/>
  <c r="AC514" i="5"/>
  <c r="AY513" i="5"/>
  <c r="AX513" i="5"/>
  <c r="AW513" i="5"/>
  <c r="AU513" i="5"/>
  <c r="AQ513" i="5"/>
  <c r="AN513" i="5"/>
  <c r="AL513" i="5"/>
  <c r="AI513" i="5"/>
  <c r="AG513" i="5"/>
  <c r="AE513" i="5"/>
  <c r="AC513" i="5"/>
  <c r="AY512" i="5"/>
  <c r="AX512" i="5"/>
  <c r="AW512" i="5"/>
  <c r="AU512" i="5"/>
  <c r="AQ512" i="5"/>
  <c r="AN512" i="5"/>
  <c r="AL512" i="5"/>
  <c r="AI512" i="5"/>
  <c r="AG512" i="5"/>
  <c r="AE512" i="5"/>
  <c r="AC512" i="5"/>
  <c r="AY511" i="5"/>
  <c r="AX511" i="5"/>
  <c r="AW511" i="5"/>
  <c r="AU511" i="5"/>
  <c r="AQ511" i="5"/>
  <c r="AN511" i="5"/>
  <c r="AL511" i="5"/>
  <c r="AI511" i="5"/>
  <c r="AG511" i="5"/>
  <c r="AE511" i="5"/>
  <c r="AC511" i="5"/>
  <c r="AY510" i="5"/>
  <c r="AX510" i="5"/>
  <c r="AW510" i="5"/>
  <c r="AU510" i="5"/>
  <c r="AQ510" i="5"/>
  <c r="AN510" i="5"/>
  <c r="AL510" i="5"/>
  <c r="AI510" i="5"/>
  <c r="AG510" i="5"/>
  <c r="AE510" i="5"/>
  <c r="AC510" i="5"/>
  <c r="AY509" i="5"/>
  <c r="AX509" i="5"/>
  <c r="AW509" i="5"/>
  <c r="AU509" i="5"/>
  <c r="AQ509" i="5"/>
  <c r="AN509" i="5"/>
  <c r="AL509" i="5"/>
  <c r="AI509" i="5"/>
  <c r="AG509" i="5"/>
  <c r="AE509" i="5"/>
  <c r="AC509" i="5"/>
  <c r="AY508" i="5"/>
  <c r="AX508" i="5"/>
  <c r="AW508" i="5"/>
  <c r="AU508" i="5"/>
  <c r="AQ508" i="5"/>
  <c r="AN508" i="5"/>
  <c r="AL508" i="5"/>
  <c r="AI508" i="5"/>
  <c r="AG508" i="5"/>
  <c r="AE508" i="5"/>
  <c r="AC508" i="5"/>
  <c r="AY507" i="5"/>
  <c r="AX507" i="5"/>
  <c r="AW507" i="5"/>
  <c r="AU507" i="5"/>
  <c r="AQ507" i="5"/>
  <c r="AN507" i="5"/>
  <c r="AL507" i="5"/>
  <c r="AI507" i="5"/>
  <c r="AG507" i="5"/>
  <c r="AE507" i="5"/>
  <c r="AC507" i="5"/>
  <c r="AY506" i="5"/>
  <c r="AX506" i="5"/>
  <c r="AW506" i="5"/>
  <c r="AU506" i="5"/>
  <c r="AQ506" i="5"/>
  <c r="AN506" i="5"/>
  <c r="AL506" i="5"/>
  <c r="AI506" i="5"/>
  <c r="AG506" i="5"/>
  <c r="AE506" i="5"/>
  <c r="AC506" i="5"/>
  <c r="AY505" i="5"/>
  <c r="AX505" i="5"/>
  <c r="AW505" i="5"/>
  <c r="AU505" i="5"/>
  <c r="AQ505" i="5"/>
  <c r="AN505" i="5"/>
  <c r="AL505" i="5"/>
  <c r="AI505" i="5"/>
  <c r="AG505" i="5"/>
  <c r="AE505" i="5"/>
  <c r="AC505" i="5"/>
  <c r="AY504" i="5"/>
  <c r="AX504" i="5"/>
  <c r="AW504" i="5"/>
  <c r="AU504" i="5"/>
  <c r="AQ504" i="5"/>
  <c r="AN504" i="5"/>
  <c r="AL504" i="5"/>
  <c r="AI504" i="5"/>
  <c r="AG504" i="5"/>
  <c r="AE504" i="5"/>
  <c r="AC504" i="5"/>
  <c r="AY503" i="5"/>
  <c r="AX503" i="5"/>
  <c r="AW503" i="5"/>
  <c r="AU503" i="5"/>
  <c r="AQ503" i="5"/>
  <c r="AN503" i="5"/>
  <c r="AL503" i="5"/>
  <c r="AI503" i="5"/>
  <c r="AG503" i="5"/>
  <c r="AE503" i="5"/>
  <c r="AC503" i="5"/>
  <c r="AY502" i="5"/>
  <c r="AX502" i="5"/>
  <c r="AW502" i="5"/>
  <c r="AU502" i="5"/>
  <c r="AQ502" i="5"/>
  <c r="AN502" i="5"/>
  <c r="AL502" i="5"/>
  <c r="AI502" i="5"/>
  <c r="AG502" i="5"/>
  <c r="AE502" i="5"/>
  <c r="AC502" i="5"/>
  <c r="AY501" i="5"/>
  <c r="AX501" i="5"/>
  <c r="AW501" i="5"/>
  <c r="AU501" i="5"/>
  <c r="AQ501" i="5"/>
  <c r="AN501" i="5"/>
  <c r="AL501" i="5"/>
  <c r="AI501" i="5"/>
  <c r="AG501" i="5"/>
  <c r="AE501" i="5"/>
  <c r="AC501" i="5"/>
  <c r="AY500" i="5"/>
  <c r="AX500" i="5"/>
  <c r="AW500" i="5"/>
  <c r="AU500" i="5"/>
  <c r="AQ500" i="5"/>
  <c r="AN500" i="5"/>
  <c r="AL500" i="5"/>
  <c r="AI500" i="5"/>
  <c r="AG500" i="5"/>
  <c r="AE500" i="5"/>
  <c r="AC500" i="5"/>
  <c r="AY499" i="5"/>
  <c r="AX499" i="5"/>
  <c r="AW499" i="5"/>
  <c r="AU499" i="5"/>
  <c r="AQ499" i="5"/>
  <c r="AN499" i="5"/>
  <c r="AL499" i="5"/>
  <c r="AI499" i="5"/>
  <c r="AG499" i="5"/>
  <c r="AE499" i="5"/>
  <c r="AC499" i="5"/>
  <c r="AY498" i="5"/>
  <c r="AX498" i="5"/>
  <c r="AW498" i="5"/>
  <c r="AU498" i="5"/>
  <c r="AQ498" i="5"/>
  <c r="AN498" i="5"/>
  <c r="AL498" i="5"/>
  <c r="AI498" i="5"/>
  <c r="AG498" i="5"/>
  <c r="AE498" i="5"/>
  <c r="AC498" i="5"/>
  <c r="AY497" i="5"/>
  <c r="AX497" i="5"/>
  <c r="AW497" i="5"/>
  <c r="AU497" i="5"/>
  <c r="AQ497" i="5"/>
  <c r="AN497" i="5"/>
  <c r="AL497" i="5"/>
  <c r="AI497" i="5"/>
  <c r="AG497" i="5"/>
  <c r="AE497" i="5"/>
  <c r="AC497" i="5"/>
  <c r="AY496" i="5"/>
  <c r="AX496" i="5"/>
  <c r="AW496" i="5"/>
  <c r="AU496" i="5"/>
  <c r="AQ496" i="5"/>
  <c r="AN496" i="5"/>
  <c r="AL496" i="5"/>
  <c r="AI496" i="5"/>
  <c r="AG496" i="5"/>
  <c r="AE496" i="5"/>
  <c r="AC496" i="5"/>
  <c r="AY495" i="5"/>
  <c r="AX495" i="5"/>
  <c r="AW495" i="5"/>
  <c r="AU495" i="5"/>
  <c r="AQ495" i="5"/>
  <c r="AN495" i="5"/>
  <c r="AL495" i="5"/>
  <c r="AI495" i="5"/>
  <c r="AG495" i="5"/>
  <c r="AE495" i="5"/>
  <c r="AC495" i="5"/>
  <c r="AY494" i="5"/>
  <c r="AX494" i="5"/>
  <c r="AW494" i="5"/>
  <c r="AU494" i="5"/>
  <c r="AQ494" i="5"/>
  <c r="AN494" i="5"/>
  <c r="AL494" i="5"/>
  <c r="AI494" i="5"/>
  <c r="AG494" i="5"/>
  <c r="AE494" i="5"/>
  <c r="AC494" i="5"/>
  <c r="AY493" i="5"/>
  <c r="AX493" i="5"/>
  <c r="AW493" i="5"/>
  <c r="AU493" i="5"/>
  <c r="AQ493" i="5"/>
  <c r="AN493" i="5"/>
  <c r="AL493" i="5"/>
  <c r="AI493" i="5"/>
  <c r="AG493" i="5"/>
  <c r="AE493" i="5"/>
  <c r="AC493" i="5"/>
  <c r="AY492" i="5"/>
  <c r="AX492" i="5"/>
  <c r="AW492" i="5"/>
  <c r="AU492" i="5"/>
  <c r="AQ492" i="5"/>
  <c r="AN492" i="5"/>
  <c r="AL492" i="5"/>
  <c r="AI492" i="5"/>
  <c r="AG492" i="5"/>
  <c r="AE492" i="5"/>
  <c r="AC492" i="5"/>
  <c r="AY491" i="5"/>
  <c r="AX491" i="5"/>
  <c r="AW491" i="5"/>
  <c r="AU491" i="5"/>
  <c r="AQ491" i="5"/>
  <c r="AN491" i="5"/>
  <c r="AL491" i="5"/>
  <c r="AI491" i="5"/>
  <c r="AG491" i="5"/>
  <c r="AE491" i="5"/>
  <c r="AC491" i="5"/>
  <c r="AY490" i="5"/>
  <c r="AX490" i="5"/>
  <c r="AW490" i="5"/>
  <c r="AU490" i="5"/>
  <c r="AQ490" i="5"/>
  <c r="AN490" i="5"/>
  <c r="AL490" i="5"/>
  <c r="AI490" i="5"/>
  <c r="AG490" i="5"/>
  <c r="AE490" i="5"/>
  <c r="AC490" i="5"/>
  <c r="AY489" i="5"/>
  <c r="AX489" i="5"/>
  <c r="AW489" i="5"/>
  <c r="AU489" i="5"/>
  <c r="AQ489" i="5"/>
  <c r="AN489" i="5"/>
  <c r="AL489" i="5"/>
  <c r="AI489" i="5"/>
  <c r="AG489" i="5"/>
  <c r="AE489" i="5"/>
  <c r="AC489" i="5"/>
  <c r="AY488" i="5"/>
  <c r="AX488" i="5"/>
  <c r="AW488" i="5"/>
  <c r="AU488" i="5"/>
  <c r="AQ488" i="5"/>
  <c r="AN488" i="5"/>
  <c r="AL488" i="5"/>
  <c r="AI488" i="5"/>
  <c r="AG488" i="5"/>
  <c r="AE488" i="5"/>
  <c r="AC488" i="5"/>
  <c r="AY487" i="5"/>
  <c r="AX487" i="5"/>
  <c r="AW487" i="5"/>
  <c r="AU487" i="5"/>
  <c r="AQ487" i="5"/>
  <c r="AN487" i="5"/>
  <c r="AL487" i="5"/>
  <c r="AI487" i="5"/>
  <c r="AG487" i="5"/>
  <c r="AE487" i="5"/>
  <c r="AC487" i="5"/>
  <c r="AY486" i="5"/>
  <c r="AX486" i="5"/>
  <c r="AW486" i="5"/>
  <c r="AU486" i="5"/>
  <c r="AQ486" i="5"/>
  <c r="AN486" i="5"/>
  <c r="AL486" i="5"/>
  <c r="AI486" i="5"/>
  <c r="AG486" i="5"/>
  <c r="AE486" i="5"/>
  <c r="AC486" i="5"/>
  <c r="AY485" i="5"/>
  <c r="AX485" i="5"/>
  <c r="AW485" i="5"/>
  <c r="AU485" i="5"/>
  <c r="AQ485" i="5"/>
  <c r="AN485" i="5"/>
  <c r="AL485" i="5"/>
  <c r="AI485" i="5"/>
  <c r="AG485" i="5"/>
  <c r="AE485" i="5"/>
  <c r="AC485" i="5"/>
  <c r="AY484" i="5"/>
  <c r="AX484" i="5"/>
  <c r="AW484" i="5"/>
  <c r="AU484" i="5"/>
  <c r="AQ484" i="5"/>
  <c r="AN484" i="5"/>
  <c r="AL484" i="5"/>
  <c r="AI484" i="5"/>
  <c r="AG484" i="5"/>
  <c r="AE484" i="5"/>
  <c r="AC484" i="5"/>
  <c r="AY483" i="5"/>
  <c r="AX483" i="5"/>
  <c r="AW483" i="5"/>
  <c r="AU483" i="5"/>
  <c r="AQ483" i="5"/>
  <c r="AN483" i="5"/>
  <c r="AL483" i="5"/>
  <c r="AI483" i="5"/>
  <c r="AG483" i="5"/>
  <c r="AE483" i="5"/>
  <c r="AC483" i="5"/>
  <c r="AY482" i="5"/>
  <c r="AX482" i="5"/>
  <c r="AW482" i="5"/>
  <c r="AU482" i="5"/>
  <c r="AQ482" i="5"/>
  <c r="AN482" i="5"/>
  <c r="AL482" i="5"/>
  <c r="AI482" i="5"/>
  <c r="AG482" i="5"/>
  <c r="AE482" i="5"/>
  <c r="AC482" i="5"/>
  <c r="AY481" i="5"/>
  <c r="AX481" i="5"/>
  <c r="AW481" i="5"/>
  <c r="AU481" i="5"/>
  <c r="AQ481" i="5"/>
  <c r="AN481" i="5"/>
  <c r="AL481" i="5"/>
  <c r="AI481" i="5"/>
  <c r="AG481" i="5"/>
  <c r="AE481" i="5"/>
  <c r="AC481" i="5"/>
  <c r="AY480" i="5"/>
  <c r="AX480" i="5"/>
  <c r="AW480" i="5"/>
  <c r="AU480" i="5"/>
  <c r="AQ480" i="5"/>
  <c r="AN480" i="5"/>
  <c r="AL480" i="5"/>
  <c r="AI480" i="5"/>
  <c r="AG480" i="5"/>
  <c r="AE480" i="5"/>
  <c r="AC480" i="5"/>
  <c r="AY479" i="5"/>
  <c r="AX479" i="5"/>
  <c r="AW479" i="5"/>
  <c r="AU479" i="5"/>
  <c r="AQ479" i="5"/>
  <c r="AN479" i="5"/>
  <c r="AL479" i="5"/>
  <c r="AI479" i="5"/>
  <c r="AG479" i="5"/>
  <c r="AE479" i="5"/>
  <c r="AC479" i="5"/>
  <c r="AY478" i="5"/>
  <c r="AX478" i="5"/>
  <c r="AW478" i="5"/>
  <c r="AU478" i="5"/>
  <c r="AQ478" i="5"/>
  <c r="AN478" i="5"/>
  <c r="AL478" i="5"/>
  <c r="AI478" i="5"/>
  <c r="AG478" i="5"/>
  <c r="AE478" i="5"/>
  <c r="AC478" i="5"/>
  <c r="AY477" i="5"/>
  <c r="AX477" i="5"/>
  <c r="AW477" i="5"/>
  <c r="AU477" i="5"/>
  <c r="AQ477" i="5"/>
  <c r="AN477" i="5"/>
  <c r="AL477" i="5"/>
  <c r="AI477" i="5"/>
  <c r="AG477" i="5"/>
  <c r="AE477" i="5"/>
  <c r="AC477" i="5"/>
  <c r="AY476" i="5"/>
  <c r="AX476" i="5"/>
  <c r="AW476" i="5"/>
  <c r="AU476" i="5"/>
  <c r="AQ476" i="5"/>
  <c r="AN476" i="5"/>
  <c r="AL476" i="5"/>
  <c r="AI476" i="5"/>
  <c r="AG476" i="5"/>
  <c r="AE476" i="5"/>
  <c r="AC476" i="5"/>
  <c r="AY475" i="5"/>
  <c r="AX475" i="5"/>
  <c r="AW475" i="5"/>
  <c r="AU475" i="5"/>
  <c r="AQ475" i="5"/>
  <c r="AN475" i="5"/>
  <c r="AL475" i="5"/>
  <c r="AI475" i="5"/>
  <c r="AG475" i="5"/>
  <c r="AE475" i="5"/>
  <c r="AC475" i="5"/>
  <c r="AY474" i="5"/>
  <c r="AX474" i="5"/>
  <c r="AW474" i="5"/>
  <c r="AU474" i="5"/>
  <c r="AQ474" i="5"/>
  <c r="AN474" i="5"/>
  <c r="AL474" i="5"/>
  <c r="AI474" i="5"/>
  <c r="AG474" i="5"/>
  <c r="AE474" i="5"/>
  <c r="AC474" i="5"/>
  <c r="AY473" i="5"/>
  <c r="AX473" i="5"/>
  <c r="AW473" i="5"/>
  <c r="AU473" i="5"/>
  <c r="AQ473" i="5"/>
  <c r="AN473" i="5"/>
  <c r="AL473" i="5"/>
  <c r="AI473" i="5"/>
  <c r="AG473" i="5"/>
  <c r="AE473" i="5"/>
  <c r="AC473" i="5"/>
  <c r="AY472" i="5"/>
  <c r="AX472" i="5"/>
  <c r="AW472" i="5"/>
  <c r="AU472" i="5"/>
  <c r="AQ472" i="5"/>
  <c r="AN472" i="5"/>
  <c r="AL472" i="5"/>
  <c r="AI472" i="5"/>
  <c r="AG472" i="5"/>
  <c r="AE472" i="5"/>
  <c r="AC472" i="5"/>
  <c r="AY471" i="5"/>
  <c r="AX471" i="5"/>
  <c r="AW471" i="5"/>
  <c r="AU471" i="5"/>
  <c r="AQ471" i="5"/>
  <c r="AN471" i="5"/>
  <c r="AL471" i="5"/>
  <c r="AI471" i="5"/>
  <c r="AG471" i="5"/>
  <c r="AE471" i="5"/>
  <c r="AC471" i="5"/>
  <c r="AY470" i="5"/>
  <c r="AX470" i="5"/>
  <c r="AW470" i="5"/>
  <c r="AU470" i="5"/>
  <c r="AQ470" i="5"/>
  <c r="AN470" i="5"/>
  <c r="AL470" i="5"/>
  <c r="AI470" i="5"/>
  <c r="AG470" i="5"/>
  <c r="AE470" i="5"/>
  <c r="AC470" i="5"/>
  <c r="AY469" i="5"/>
  <c r="AX469" i="5"/>
  <c r="AW469" i="5"/>
  <c r="AU469" i="5"/>
  <c r="AQ469" i="5"/>
  <c r="AN469" i="5"/>
  <c r="AL469" i="5"/>
  <c r="AI469" i="5"/>
  <c r="AG469" i="5"/>
  <c r="AE469" i="5"/>
  <c r="AC469" i="5"/>
  <c r="AY468" i="5"/>
  <c r="AX468" i="5"/>
  <c r="AW468" i="5"/>
  <c r="AU468" i="5"/>
  <c r="AQ468" i="5"/>
  <c r="AN468" i="5"/>
  <c r="AL468" i="5"/>
  <c r="AI468" i="5"/>
  <c r="AG468" i="5"/>
  <c r="AE468" i="5"/>
  <c r="AC468" i="5"/>
  <c r="AY467" i="5"/>
  <c r="AX467" i="5"/>
  <c r="AW467" i="5"/>
  <c r="AU467" i="5"/>
  <c r="AQ467" i="5"/>
  <c r="AN467" i="5"/>
  <c r="AL467" i="5"/>
  <c r="AI467" i="5"/>
  <c r="AG467" i="5"/>
  <c r="AE467" i="5"/>
  <c r="AC467" i="5"/>
  <c r="AY466" i="5"/>
  <c r="AX466" i="5"/>
  <c r="AW466" i="5"/>
  <c r="AU466" i="5"/>
  <c r="AQ466" i="5"/>
  <c r="AN466" i="5"/>
  <c r="AL466" i="5"/>
  <c r="AI466" i="5"/>
  <c r="AG466" i="5"/>
  <c r="AE466" i="5"/>
  <c r="AC466" i="5"/>
  <c r="AY465" i="5"/>
  <c r="AX465" i="5"/>
  <c r="AW465" i="5"/>
  <c r="AU465" i="5"/>
  <c r="AQ465" i="5"/>
  <c r="AN465" i="5"/>
  <c r="AL465" i="5"/>
  <c r="AI465" i="5"/>
  <c r="AG465" i="5"/>
  <c r="AE465" i="5"/>
  <c r="AC465" i="5"/>
  <c r="AY464" i="5"/>
  <c r="AX464" i="5"/>
  <c r="AW464" i="5"/>
  <c r="AU464" i="5"/>
  <c r="AQ464" i="5"/>
  <c r="AN464" i="5"/>
  <c r="AL464" i="5"/>
  <c r="AI464" i="5"/>
  <c r="AG464" i="5"/>
  <c r="AE464" i="5"/>
  <c r="AC464" i="5"/>
  <c r="AY463" i="5"/>
  <c r="AX463" i="5"/>
  <c r="AW463" i="5"/>
  <c r="AU463" i="5"/>
  <c r="AQ463" i="5"/>
  <c r="AN463" i="5"/>
  <c r="AL463" i="5"/>
  <c r="AI463" i="5"/>
  <c r="AG463" i="5"/>
  <c r="AE463" i="5"/>
  <c r="AC463" i="5"/>
  <c r="AY462" i="5"/>
  <c r="AX462" i="5"/>
  <c r="AW462" i="5"/>
  <c r="AU462" i="5"/>
  <c r="AQ462" i="5"/>
  <c r="AN462" i="5"/>
  <c r="AL462" i="5"/>
  <c r="AI462" i="5"/>
  <c r="AG462" i="5"/>
  <c r="AE462" i="5"/>
  <c r="AC462" i="5"/>
  <c r="AY461" i="5"/>
  <c r="AX461" i="5"/>
  <c r="AW461" i="5"/>
  <c r="AU461" i="5"/>
  <c r="AQ461" i="5"/>
  <c r="AN461" i="5"/>
  <c r="AL461" i="5"/>
  <c r="AI461" i="5"/>
  <c r="AG461" i="5"/>
  <c r="AE461" i="5"/>
  <c r="AC461" i="5"/>
  <c r="AY460" i="5"/>
  <c r="AX460" i="5"/>
  <c r="AW460" i="5"/>
  <c r="AU460" i="5"/>
  <c r="AQ460" i="5"/>
  <c r="AN460" i="5"/>
  <c r="AL460" i="5"/>
  <c r="AI460" i="5"/>
  <c r="AG460" i="5"/>
  <c r="AE460" i="5"/>
  <c r="AC460" i="5"/>
  <c r="AY459" i="5"/>
  <c r="AX459" i="5"/>
  <c r="AW459" i="5"/>
  <c r="AU459" i="5"/>
  <c r="AQ459" i="5"/>
  <c r="AN459" i="5"/>
  <c r="AL459" i="5"/>
  <c r="AI459" i="5"/>
  <c r="AG459" i="5"/>
  <c r="AE459" i="5"/>
  <c r="AC459" i="5"/>
  <c r="AY458" i="5"/>
  <c r="AX458" i="5"/>
  <c r="AW458" i="5"/>
  <c r="AU458" i="5"/>
  <c r="AQ458" i="5"/>
  <c r="AN458" i="5"/>
  <c r="AL458" i="5"/>
  <c r="AI458" i="5"/>
  <c r="AG458" i="5"/>
  <c r="AE458" i="5"/>
  <c r="AC458" i="5"/>
  <c r="AY457" i="5"/>
  <c r="AX457" i="5"/>
  <c r="AW457" i="5"/>
  <c r="AU457" i="5"/>
  <c r="AQ457" i="5"/>
  <c r="AN457" i="5"/>
  <c r="AL457" i="5"/>
  <c r="AI457" i="5"/>
  <c r="AG457" i="5"/>
  <c r="AE457" i="5"/>
  <c r="AC457" i="5"/>
  <c r="AY456" i="5"/>
  <c r="AX456" i="5"/>
  <c r="AW456" i="5"/>
  <c r="AU456" i="5"/>
  <c r="AQ456" i="5"/>
  <c r="AN456" i="5"/>
  <c r="AL456" i="5"/>
  <c r="AI456" i="5"/>
  <c r="AG456" i="5"/>
  <c r="AE456" i="5"/>
  <c r="AC456" i="5"/>
  <c r="AY455" i="5"/>
  <c r="AX455" i="5"/>
  <c r="AW455" i="5"/>
  <c r="AU455" i="5"/>
  <c r="AQ455" i="5"/>
  <c r="AN455" i="5"/>
  <c r="AL455" i="5"/>
  <c r="AI455" i="5"/>
  <c r="AG455" i="5"/>
  <c r="AE455" i="5"/>
  <c r="AC455" i="5"/>
  <c r="AY454" i="5"/>
  <c r="AX454" i="5"/>
  <c r="AW454" i="5"/>
  <c r="AU454" i="5"/>
  <c r="AQ454" i="5"/>
  <c r="AN454" i="5"/>
  <c r="AL454" i="5"/>
  <c r="AI454" i="5"/>
  <c r="AG454" i="5"/>
  <c r="AE454" i="5"/>
  <c r="AC454" i="5"/>
  <c r="AY453" i="5"/>
  <c r="AX453" i="5"/>
  <c r="AW453" i="5"/>
  <c r="AU453" i="5"/>
  <c r="AQ453" i="5"/>
  <c r="AN453" i="5"/>
  <c r="AL453" i="5"/>
  <c r="AI453" i="5"/>
  <c r="AG453" i="5"/>
  <c r="AE453" i="5"/>
  <c r="AC453" i="5"/>
  <c r="AY452" i="5"/>
  <c r="AX452" i="5"/>
  <c r="AW452" i="5"/>
  <c r="AU452" i="5"/>
  <c r="AQ452" i="5"/>
  <c r="AN452" i="5"/>
  <c r="AL452" i="5"/>
  <c r="AI452" i="5"/>
  <c r="AG452" i="5"/>
  <c r="AE452" i="5"/>
  <c r="AC452" i="5"/>
  <c r="AY451" i="5"/>
  <c r="AX451" i="5"/>
  <c r="AW451" i="5"/>
  <c r="AU451" i="5"/>
  <c r="AQ451" i="5"/>
  <c r="AN451" i="5"/>
  <c r="AL451" i="5"/>
  <c r="AI451" i="5"/>
  <c r="AG451" i="5"/>
  <c r="AE451" i="5"/>
  <c r="AC451" i="5"/>
  <c r="AY450" i="5"/>
  <c r="AX450" i="5"/>
  <c r="AW450" i="5"/>
  <c r="AU450" i="5"/>
  <c r="AQ450" i="5"/>
  <c r="AN450" i="5"/>
  <c r="AL450" i="5"/>
  <c r="AI450" i="5"/>
  <c r="AG450" i="5"/>
  <c r="AE450" i="5"/>
  <c r="AC450" i="5"/>
  <c r="AY449" i="5"/>
  <c r="AX449" i="5"/>
  <c r="AW449" i="5"/>
  <c r="AU449" i="5"/>
  <c r="AQ449" i="5"/>
  <c r="AN449" i="5"/>
  <c r="AL449" i="5"/>
  <c r="AI449" i="5"/>
  <c r="AG449" i="5"/>
  <c r="AE449" i="5"/>
  <c r="AC449" i="5"/>
  <c r="AY448" i="5"/>
  <c r="AX448" i="5"/>
  <c r="AW448" i="5"/>
  <c r="AU448" i="5"/>
  <c r="AQ448" i="5"/>
  <c r="AN448" i="5"/>
  <c r="AL448" i="5"/>
  <c r="AI448" i="5"/>
  <c r="AG448" i="5"/>
  <c r="AE448" i="5"/>
  <c r="AC448" i="5"/>
  <c r="AY447" i="5"/>
  <c r="AX447" i="5"/>
  <c r="AW447" i="5"/>
  <c r="AU447" i="5"/>
  <c r="AQ447" i="5"/>
  <c r="AN447" i="5"/>
  <c r="AL447" i="5"/>
  <c r="AI447" i="5"/>
  <c r="AG447" i="5"/>
  <c r="AE447" i="5"/>
  <c r="AC447" i="5"/>
  <c r="AY446" i="5"/>
  <c r="AX446" i="5"/>
  <c r="AW446" i="5"/>
  <c r="AU446" i="5"/>
  <c r="AQ446" i="5"/>
  <c r="AN446" i="5"/>
  <c r="AL446" i="5"/>
  <c r="AI446" i="5"/>
  <c r="AG446" i="5"/>
  <c r="AE446" i="5"/>
  <c r="AC446" i="5"/>
  <c r="AY445" i="5"/>
  <c r="AX445" i="5"/>
  <c r="AW445" i="5"/>
  <c r="AU445" i="5"/>
  <c r="AQ445" i="5"/>
  <c r="AN445" i="5"/>
  <c r="AL445" i="5"/>
  <c r="AI445" i="5"/>
  <c r="AG445" i="5"/>
  <c r="AE445" i="5"/>
  <c r="AC445" i="5"/>
  <c r="AY444" i="5"/>
  <c r="AX444" i="5"/>
  <c r="AW444" i="5"/>
  <c r="AU444" i="5"/>
  <c r="AQ444" i="5"/>
  <c r="AN444" i="5"/>
  <c r="AL444" i="5"/>
  <c r="AI444" i="5"/>
  <c r="AG444" i="5"/>
  <c r="AE444" i="5"/>
  <c r="AC444" i="5"/>
  <c r="AY443" i="5"/>
  <c r="AX443" i="5"/>
  <c r="AW443" i="5"/>
  <c r="AU443" i="5"/>
  <c r="AQ443" i="5"/>
  <c r="AN443" i="5"/>
  <c r="AL443" i="5"/>
  <c r="AI443" i="5"/>
  <c r="AG443" i="5"/>
  <c r="AE443" i="5"/>
  <c r="AC443" i="5"/>
  <c r="AY442" i="5"/>
  <c r="AX442" i="5"/>
  <c r="AW442" i="5"/>
  <c r="AU442" i="5"/>
  <c r="AQ442" i="5"/>
  <c r="AN442" i="5"/>
  <c r="AL442" i="5"/>
  <c r="AI442" i="5"/>
  <c r="AG442" i="5"/>
  <c r="AE442" i="5"/>
  <c r="AC442" i="5"/>
  <c r="AY441" i="5"/>
  <c r="AX441" i="5"/>
  <c r="AW441" i="5"/>
  <c r="AU441" i="5"/>
  <c r="AQ441" i="5"/>
  <c r="AN441" i="5"/>
  <c r="AL441" i="5"/>
  <c r="AI441" i="5"/>
  <c r="AG441" i="5"/>
  <c r="AE441" i="5"/>
  <c r="AC441" i="5"/>
  <c r="AY440" i="5"/>
  <c r="AX440" i="5"/>
  <c r="AW440" i="5"/>
  <c r="AU440" i="5"/>
  <c r="AQ440" i="5"/>
  <c r="AN440" i="5"/>
  <c r="AL440" i="5"/>
  <c r="AI440" i="5"/>
  <c r="AG440" i="5"/>
  <c r="AE440" i="5"/>
  <c r="AC440" i="5"/>
  <c r="AY439" i="5"/>
  <c r="AX439" i="5"/>
  <c r="AW439" i="5"/>
  <c r="AU439" i="5"/>
  <c r="AQ439" i="5"/>
  <c r="AN439" i="5"/>
  <c r="AL439" i="5"/>
  <c r="AI439" i="5"/>
  <c r="AG439" i="5"/>
  <c r="AE439" i="5"/>
  <c r="AC439" i="5"/>
  <c r="AY438" i="5"/>
  <c r="AX438" i="5"/>
  <c r="AW438" i="5"/>
  <c r="AU438" i="5"/>
  <c r="AQ438" i="5"/>
  <c r="AN438" i="5"/>
  <c r="AL438" i="5"/>
  <c r="AI438" i="5"/>
  <c r="AG438" i="5"/>
  <c r="AE438" i="5"/>
  <c r="AC438" i="5"/>
  <c r="AY437" i="5"/>
  <c r="AX437" i="5"/>
  <c r="AW437" i="5"/>
  <c r="AU437" i="5"/>
  <c r="AQ437" i="5"/>
  <c r="AN437" i="5"/>
  <c r="AL437" i="5"/>
  <c r="AI437" i="5"/>
  <c r="AG437" i="5"/>
  <c r="AE437" i="5"/>
  <c r="AC437" i="5"/>
  <c r="AY436" i="5"/>
  <c r="AX436" i="5"/>
  <c r="AW436" i="5"/>
  <c r="AU436" i="5"/>
  <c r="AQ436" i="5"/>
  <c r="AN436" i="5"/>
  <c r="AL436" i="5"/>
  <c r="AI436" i="5"/>
  <c r="AG436" i="5"/>
  <c r="AE436" i="5"/>
  <c r="AC436" i="5"/>
  <c r="AY435" i="5"/>
  <c r="AX435" i="5"/>
  <c r="AW435" i="5"/>
  <c r="AU435" i="5"/>
  <c r="AQ435" i="5"/>
  <c r="AN435" i="5"/>
  <c r="AL435" i="5"/>
  <c r="AI435" i="5"/>
  <c r="AG435" i="5"/>
  <c r="AE435" i="5"/>
  <c r="AC435" i="5"/>
  <c r="AY434" i="5"/>
  <c r="AX434" i="5"/>
  <c r="AW434" i="5"/>
  <c r="AU434" i="5"/>
  <c r="AQ434" i="5"/>
  <c r="AN434" i="5"/>
  <c r="AL434" i="5"/>
  <c r="AI434" i="5"/>
  <c r="AG434" i="5"/>
  <c r="AE434" i="5"/>
  <c r="AC434" i="5"/>
  <c r="AY433" i="5"/>
  <c r="AX433" i="5"/>
  <c r="AW433" i="5"/>
  <c r="AU433" i="5"/>
  <c r="AQ433" i="5"/>
  <c r="AN433" i="5"/>
  <c r="AL433" i="5"/>
  <c r="AI433" i="5"/>
  <c r="AG433" i="5"/>
  <c r="AE433" i="5"/>
  <c r="AC433" i="5"/>
  <c r="AY432" i="5"/>
  <c r="AX432" i="5"/>
  <c r="AW432" i="5"/>
  <c r="AU432" i="5"/>
  <c r="AQ432" i="5"/>
  <c r="AN432" i="5"/>
  <c r="AL432" i="5"/>
  <c r="AI432" i="5"/>
  <c r="AG432" i="5"/>
  <c r="AE432" i="5"/>
  <c r="AC432" i="5"/>
  <c r="AY431" i="5"/>
  <c r="AX431" i="5"/>
  <c r="AW431" i="5"/>
  <c r="AU431" i="5"/>
  <c r="AQ431" i="5"/>
  <c r="AN431" i="5"/>
  <c r="AL431" i="5"/>
  <c r="AI431" i="5"/>
  <c r="AG431" i="5"/>
  <c r="AE431" i="5"/>
  <c r="AC431" i="5"/>
  <c r="AY430" i="5"/>
  <c r="AX430" i="5"/>
  <c r="AW430" i="5"/>
  <c r="AU430" i="5"/>
  <c r="AQ430" i="5"/>
  <c r="AN430" i="5"/>
  <c r="AL430" i="5"/>
  <c r="AI430" i="5"/>
  <c r="AG430" i="5"/>
  <c r="AE430" i="5"/>
  <c r="AC430" i="5"/>
  <c r="AY429" i="5"/>
  <c r="AX429" i="5"/>
  <c r="AW429" i="5"/>
  <c r="AU429" i="5"/>
  <c r="AQ429" i="5"/>
  <c r="AN429" i="5"/>
  <c r="AL429" i="5"/>
  <c r="AI429" i="5"/>
  <c r="AG429" i="5"/>
  <c r="AE429" i="5"/>
  <c r="AC429" i="5"/>
  <c r="AY428" i="5"/>
  <c r="AX428" i="5"/>
  <c r="AW428" i="5"/>
  <c r="AU428" i="5"/>
  <c r="AQ428" i="5"/>
  <c r="AN428" i="5"/>
  <c r="AL428" i="5"/>
  <c r="AI428" i="5"/>
  <c r="AG428" i="5"/>
  <c r="AE428" i="5"/>
  <c r="AC428" i="5"/>
  <c r="AY427" i="5"/>
  <c r="AX427" i="5"/>
  <c r="AW427" i="5"/>
  <c r="AU427" i="5"/>
  <c r="AQ427" i="5"/>
  <c r="AN427" i="5"/>
  <c r="AL427" i="5"/>
  <c r="AI427" i="5"/>
  <c r="AG427" i="5"/>
  <c r="AE427" i="5"/>
  <c r="AC427" i="5"/>
  <c r="AY426" i="5"/>
  <c r="AX426" i="5"/>
  <c r="AW426" i="5"/>
  <c r="AU426" i="5"/>
  <c r="AQ426" i="5"/>
  <c r="AN426" i="5"/>
  <c r="AL426" i="5"/>
  <c r="AI426" i="5"/>
  <c r="AG426" i="5"/>
  <c r="AE426" i="5"/>
  <c r="AC426" i="5"/>
  <c r="AY425" i="5"/>
  <c r="AX425" i="5"/>
  <c r="AW425" i="5"/>
  <c r="AU425" i="5"/>
  <c r="AQ425" i="5"/>
  <c r="AN425" i="5"/>
  <c r="AL425" i="5"/>
  <c r="AI425" i="5"/>
  <c r="AG425" i="5"/>
  <c r="AE425" i="5"/>
  <c r="AC425" i="5"/>
  <c r="AY424" i="5"/>
  <c r="AX424" i="5"/>
  <c r="AW424" i="5"/>
  <c r="AU424" i="5"/>
  <c r="AQ424" i="5"/>
  <c r="AN424" i="5"/>
  <c r="AL424" i="5"/>
  <c r="AI424" i="5"/>
  <c r="AG424" i="5"/>
  <c r="AE424" i="5"/>
  <c r="AC424" i="5"/>
  <c r="AY423" i="5"/>
  <c r="AX423" i="5"/>
  <c r="AW423" i="5"/>
  <c r="AU423" i="5"/>
  <c r="AQ423" i="5"/>
  <c r="AN423" i="5"/>
  <c r="AL423" i="5"/>
  <c r="AI423" i="5"/>
  <c r="AG423" i="5"/>
  <c r="AE423" i="5"/>
  <c r="AC423" i="5"/>
  <c r="AY422" i="5"/>
  <c r="AX422" i="5"/>
  <c r="AW422" i="5"/>
  <c r="AU422" i="5"/>
  <c r="AQ422" i="5"/>
  <c r="AN422" i="5"/>
  <c r="AL422" i="5"/>
  <c r="AI422" i="5"/>
  <c r="AG422" i="5"/>
  <c r="AE422" i="5"/>
  <c r="AC422" i="5"/>
  <c r="AY421" i="5"/>
  <c r="AX421" i="5"/>
  <c r="AW421" i="5"/>
  <c r="AU421" i="5"/>
  <c r="AQ421" i="5"/>
  <c r="AN421" i="5"/>
  <c r="AL421" i="5"/>
  <c r="AI421" i="5"/>
  <c r="AG421" i="5"/>
  <c r="AE421" i="5"/>
  <c r="AC421" i="5"/>
  <c r="AY420" i="5"/>
  <c r="AX420" i="5"/>
  <c r="AW420" i="5"/>
  <c r="AU420" i="5"/>
  <c r="AQ420" i="5"/>
  <c r="AN420" i="5"/>
  <c r="AL420" i="5"/>
  <c r="AI420" i="5"/>
  <c r="AG420" i="5"/>
  <c r="AE420" i="5"/>
  <c r="AC420" i="5"/>
  <c r="AY419" i="5"/>
  <c r="AX419" i="5"/>
  <c r="AW419" i="5"/>
  <c r="AU419" i="5"/>
  <c r="AQ419" i="5"/>
  <c r="AN419" i="5"/>
  <c r="AL419" i="5"/>
  <c r="AI419" i="5"/>
  <c r="AG419" i="5"/>
  <c r="AE419" i="5"/>
  <c r="AC419" i="5"/>
  <c r="AY418" i="5"/>
  <c r="AX418" i="5"/>
  <c r="AW418" i="5"/>
  <c r="AU418" i="5"/>
  <c r="AQ418" i="5"/>
  <c r="AN418" i="5"/>
  <c r="AL418" i="5"/>
  <c r="AI418" i="5"/>
  <c r="AG418" i="5"/>
  <c r="AE418" i="5"/>
  <c r="AC418" i="5"/>
  <c r="AY417" i="5"/>
  <c r="AX417" i="5"/>
  <c r="AW417" i="5"/>
  <c r="AU417" i="5"/>
  <c r="AQ417" i="5"/>
  <c r="AN417" i="5"/>
  <c r="AL417" i="5"/>
  <c r="AI417" i="5"/>
  <c r="AG417" i="5"/>
  <c r="AE417" i="5"/>
  <c r="AC417" i="5"/>
  <c r="AY416" i="5"/>
  <c r="AX416" i="5"/>
  <c r="AW416" i="5"/>
  <c r="AU416" i="5"/>
  <c r="AQ416" i="5"/>
  <c r="AN416" i="5"/>
  <c r="AL416" i="5"/>
  <c r="AI416" i="5"/>
  <c r="AG416" i="5"/>
  <c r="AE416" i="5"/>
  <c r="AC416" i="5"/>
  <c r="AY415" i="5"/>
  <c r="AX415" i="5"/>
  <c r="AW415" i="5"/>
  <c r="AU415" i="5"/>
  <c r="AQ415" i="5"/>
  <c r="AN415" i="5"/>
  <c r="AL415" i="5"/>
  <c r="AI415" i="5"/>
  <c r="AG415" i="5"/>
  <c r="AE415" i="5"/>
  <c r="AC415" i="5"/>
  <c r="AY414" i="5"/>
  <c r="AX414" i="5"/>
  <c r="AW414" i="5"/>
  <c r="AU414" i="5"/>
  <c r="AQ414" i="5"/>
  <c r="AN414" i="5"/>
  <c r="AL414" i="5"/>
  <c r="AI414" i="5"/>
  <c r="AG414" i="5"/>
  <c r="AE414" i="5"/>
  <c r="AC414" i="5"/>
  <c r="AY413" i="5"/>
  <c r="AX413" i="5"/>
  <c r="AW413" i="5"/>
  <c r="AU413" i="5"/>
  <c r="AQ413" i="5"/>
  <c r="AN413" i="5"/>
  <c r="AL413" i="5"/>
  <c r="AI413" i="5"/>
  <c r="AG413" i="5"/>
  <c r="AE413" i="5"/>
  <c r="AC413" i="5"/>
  <c r="AY412" i="5"/>
  <c r="AX412" i="5"/>
  <c r="AW412" i="5"/>
  <c r="AU412" i="5"/>
  <c r="AQ412" i="5"/>
  <c r="AN412" i="5"/>
  <c r="AL412" i="5"/>
  <c r="AI412" i="5"/>
  <c r="AG412" i="5"/>
  <c r="AE412" i="5"/>
  <c r="AC412" i="5"/>
  <c r="AY411" i="5"/>
  <c r="AX411" i="5"/>
  <c r="AW411" i="5"/>
  <c r="AU411" i="5"/>
  <c r="AQ411" i="5"/>
  <c r="AN411" i="5"/>
  <c r="AL411" i="5"/>
  <c r="AI411" i="5"/>
  <c r="AG411" i="5"/>
  <c r="AE411" i="5"/>
  <c r="AC411" i="5"/>
  <c r="AY410" i="5"/>
  <c r="AX410" i="5"/>
  <c r="AW410" i="5"/>
  <c r="AU410" i="5"/>
  <c r="AQ410" i="5"/>
  <c r="AN410" i="5"/>
  <c r="AL410" i="5"/>
  <c r="AI410" i="5"/>
  <c r="AG410" i="5"/>
  <c r="AE410" i="5"/>
  <c r="AC410" i="5"/>
  <c r="AY409" i="5"/>
  <c r="AX409" i="5"/>
  <c r="AW409" i="5"/>
  <c r="AU409" i="5"/>
  <c r="AQ409" i="5"/>
  <c r="AN409" i="5"/>
  <c r="AL409" i="5"/>
  <c r="AI409" i="5"/>
  <c r="AG409" i="5"/>
  <c r="AE409" i="5"/>
  <c r="AC409" i="5"/>
  <c r="AY408" i="5"/>
  <c r="AX408" i="5"/>
  <c r="AW408" i="5"/>
  <c r="AU408" i="5"/>
  <c r="AQ408" i="5"/>
  <c r="AN408" i="5"/>
  <c r="AL408" i="5"/>
  <c r="AI408" i="5"/>
  <c r="AG408" i="5"/>
  <c r="AE408" i="5"/>
  <c r="AC408" i="5"/>
  <c r="AY407" i="5"/>
  <c r="AX407" i="5"/>
  <c r="AW407" i="5"/>
  <c r="AU407" i="5"/>
  <c r="AQ407" i="5"/>
  <c r="AN407" i="5"/>
  <c r="AL407" i="5"/>
  <c r="AI407" i="5"/>
  <c r="AG407" i="5"/>
  <c r="AE407" i="5"/>
  <c r="AC407" i="5"/>
  <c r="AY406" i="5"/>
  <c r="AX406" i="5"/>
  <c r="AW406" i="5"/>
  <c r="AU406" i="5"/>
  <c r="AQ406" i="5"/>
  <c r="AN406" i="5"/>
  <c r="AL406" i="5"/>
  <c r="AI406" i="5"/>
  <c r="AG406" i="5"/>
  <c r="AE406" i="5"/>
  <c r="AC406" i="5"/>
  <c r="AY405" i="5"/>
  <c r="AX405" i="5"/>
  <c r="AW405" i="5"/>
  <c r="AU405" i="5"/>
  <c r="AQ405" i="5"/>
  <c r="AN405" i="5"/>
  <c r="AL405" i="5"/>
  <c r="AI405" i="5"/>
  <c r="AG405" i="5"/>
  <c r="AE405" i="5"/>
  <c r="AC405" i="5"/>
  <c r="AY404" i="5"/>
  <c r="AX404" i="5"/>
  <c r="AW404" i="5"/>
  <c r="AU404" i="5"/>
  <c r="AQ404" i="5"/>
  <c r="AN404" i="5"/>
  <c r="AL404" i="5"/>
  <c r="AI404" i="5"/>
  <c r="AG404" i="5"/>
  <c r="AE404" i="5"/>
  <c r="AC404" i="5"/>
  <c r="AY403" i="5"/>
  <c r="AX403" i="5"/>
  <c r="AW403" i="5"/>
  <c r="AU403" i="5"/>
  <c r="AQ403" i="5"/>
  <c r="AN403" i="5"/>
  <c r="AL403" i="5"/>
  <c r="AI403" i="5"/>
  <c r="AG403" i="5"/>
  <c r="AE403" i="5"/>
  <c r="AC403" i="5"/>
  <c r="AY402" i="5"/>
  <c r="AX402" i="5"/>
  <c r="AW402" i="5"/>
  <c r="AU402" i="5"/>
  <c r="AQ402" i="5"/>
  <c r="AN402" i="5"/>
  <c r="AL402" i="5"/>
  <c r="AI402" i="5"/>
  <c r="AG402" i="5"/>
  <c r="AE402" i="5"/>
  <c r="AC402" i="5"/>
  <c r="AY401" i="5"/>
  <c r="AX401" i="5"/>
  <c r="AW401" i="5"/>
  <c r="AU401" i="5"/>
  <c r="AQ401" i="5"/>
  <c r="AN401" i="5"/>
  <c r="AL401" i="5"/>
  <c r="AI401" i="5"/>
  <c r="AG401" i="5"/>
  <c r="AE401" i="5"/>
  <c r="AC401" i="5"/>
  <c r="AY400" i="5"/>
  <c r="AX400" i="5"/>
  <c r="AW400" i="5"/>
  <c r="AU400" i="5"/>
  <c r="AQ400" i="5"/>
  <c r="AN400" i="5"/>
  <c r="AL400" i="5"/>
  <c r="AI400" i="5"/>
  <c r="AG400" i="5"/>
  <c r="AE400" i="5"/>
  <c r="AC400" i="5"/>
  <c r="AY399" i="5"/>
  <c r="AX399" i="5"/>
  <c r="AW399" i="5"/>
  <c r="AU399" i="5"/>
  <c r="AQ399" i="5"/>
  <c r="AN399" i="5"/>
  <c r="AL399" i="5"/>
  <c r="AI399" i="5"/>
  <c r="AG399" i="5"/>
  <c r="AE399" i="5"/>
  <c r="AC399" i="5"/>
  <c r="AY398" i="5"/>
  <c r="AX398" i="5"/>
  <c r="AW398" i="5"/>
  <c r="AU398" i="5"/>
  <c r="AQ398" i="5"/>
  <c r="AN398" i="5"/>
  <c r="AL398" i="5"/>
  <c r="AI398" i="5"/>
  <c r="AG398" i="5"/>
  <c r="AE398" i="5"/>
  <c r="AC398" i="5"/>
  <c r="AY397" i="5"/>
  <c r="AX397" i="5"/>
  <c r="AW397" i="5"/>
  <c r="AU397" i="5"/>
  <c r="AQ397" i="5"/>
  <c r="AN397" i="5"/>
  <c r="AL397" i="5"/>
  <c r="AI397" i="5"/>
  <c r="AG397" i="5"/>
  <c r="AE397" i="5"/>
  <c r="AC397" i="5"/>
  <c r="AY396" i="5"/>
  <c r="AX396" i="5"/>
  <c r="AW396" i="5"/>
  <c r="AU396" i="5"/>
  <c r="AQ396" i="5"/>
  <c r="AN396" i="5"/>
  <c r="AL396" i="5"/>
  <c r="AI396" i="5"/>
  <c r="AG396" i="5"/>
  <c r="AE396" i="5"/>
  <c r="AC396" i="5"/>
  <c r="AY395" i="5"/>
  <c r="AX395" i="5"/>
  <c r="AW395" i="5"/>
  <c r="AU395" i="5"/>
  <c r="AQ395" i="5"/>
  <c r="AN395" i="5"/>
  <c r="AL395" i="5"/>
  <c r="AI395" i="5"/>
  <c r="AG395" i="5"/>
  <c r="AE395" i="5"/>
  <c r="AC395" i="5"/>
  <c r="AY394" i="5"/>
  <c r="AX394" i="5"/>
  <c r="AW394" i="5"/>
  <c r="AU394" i="5"/>
  <c r="AQ394" i="5"/>
  <c r="AN394" i="5"/>
  <c r="AL394" i="5"/>
  <c r="AI394" i="5"/>
  <c r="AG394" i="5"/>
  <c r="AE394" i="5"/>
  <c r="AC394" i="5"/>
  <c r="AY393" i="5"/>
  <c r="AX393" i="5"/>
  <c r="AW393" i="5"/>
  <c r="AU393" i="5"/>
  <c r="AQ393" i="5"/>
  <c r="AN393" i="5"/>
  <c r="AL393" i="5"/>
  <c r="AI393" i="5"/>
  <c r="AG393" i="5"/>
  <c r="AE393" i="5"/>
  <c r="AC393" i="5"/>
  <c r="AY392" i="5"/>
  <c r="AX392" i="5"/>
  <c r="AW392" i="5"/>
  <c r="AU392" i="5"/>
  <c r="AQ392" i="5"/>
  <c r="AN392" i="5"/>
  <c r="AL392" i="5"/>
  <c r="AI392" i="5"/>
  <c r="AG392" i="5"/>
  <c r="AE392" i="5"/>
  <c r="AC392" i="5"/>
  <c r="AY391" i="5"/>
  <c r="AX391" i="5"/>
  <c r="AW391" i="5"/>
  <c r="AU391" i="5"/>
  <c r="AQ391" i="5"/>
  <c r="AN391" i="5"/>
  <c r="AL391" i="5"/>
  <c r="AI391" i="5"/>
  <c r="AG391" i="5"/>
  <c r="AE391" i="5"/>
  <c r="AC391" i="5"/>
  <c r="AY390" i="5"/>
  <c r="AX390" i="5"/>
  <c r="AW390" i="5"/>
  <c r="AU390" i="5"/>
  <c r="AQ390" i="5"/>
  <c r="AN390" i="5"/>
  <c r="AL390" i="5"/>
  <c r="AI390" i="5"/>
  <c r="AG390" i="5"/>
  <c r="AE390" i="5"/>
  <c r="AC390" i="5"/>
  <c r="AY389" i="5"/>
  <c r="AX389" i="5"/>
  <c r="AW389" i="5"/>
  <c r="AU389" i="5"/>
  <c r="AQ389" i="5"/>
  <c r="AN389" i="5"/>
  <c r="AL389" i="5"/>
  <c r="AI389" i="5"/>
  <c r="AG389" i="5"/>
  <c r="AE389" i="5"/>
  <c r="AC389" i="5"/>
  <c r="AY388" i="5"/>
  <c r="AX388" i="5"/>
  <c r="AW388" i="5"/>
  <c r="AU388" i="5"/>
  <c r="AQ388" i="5"/>
  <c r="AN388" i="5"/>
  <c r="AL388" i="5"/>
  <c r="AI388" i="5"/>
  <c r="AG388" i="5"/>
  <c r="AE388" i="5"/>
  <c r="AC388" i="5"/>
  <c r="AY387" i="5"/>
  <c r="AX387" i="5"/>
  <c r="AW387" i="5"/>
  <c r="AU387" i="5"/>
  <c r="AQ387" i="5"/>
  <c r="AN387" i="5"/>
  <c r="AL387" i="5"/>
  <c r="AI387" i="5"/>
  <c r="AG387" i="5"/>
  <c r="AE387" i="5"/>
  <c r="AC387" i="5"/>
  <c r="AY386" i="5"/>
  <c r="AX386" i="5"/>
  <c r="AW386" i="5"/>
  <c r="AU386" i="5"/>
  <c r="AQ386" i="5"/>
  <c r="AN386" i="5"/>
  <c r="AL386" i="5"/>
  <c r="AI386" i="5"/>
  <c r="AG386" i="5"/>
  <c r="AE386" i="5"/>
  <c r="AC386" i="5"/>
  <c r="AY385" i="5"/>
  <c r="AX385" i="5"/>
  <c r="AW385" i="5"/>
  <c r="AU385" i="5"/>
  <c r="AQ385" i="5"/>
  <c r="AN385" i="5"/>
  <c r="AL385" i="5"/>
  <c r="AI385" i="5"/>
  <c r="AG385" i="5"/>
  <c r="AE385" i="5"/>
  <c r="AC385" i="5"/>
  <c r="AY384" i="5"/>
  <c r="AX384" i="5"/>
  <c r="AW384" i="5"/>
  <c r="AU384" i="5"/>
  <c r="AQ384" i="5"/>
  <c r="AN384" i="5"/>
  <c r="AL384" i="5"/>
  <c r="AI384" i="5"/>
  <c r="AG384" i="5"/>
  <c r="AE384" i="5"/>
  <c r="AC384" i="5"/>
  <c r="AY383" i="5"/>
  <c r="AX383" i="5"/>
  <c r="AW383" i="5"/>
  <c r="AU383" i="5"/>
  <c r="AQ383" i="5"/>
  <c r="AN383" i="5"/>
  <c r="AL383" i="5"/>
  <c r="AI383" i="5"/>
  <c r="AG383" i="5"/>
  <c r="AE383" i="5"/>
  <c r="AC383" i="5"/>
  <c r="AY382" i="5"/>
  <c r="AX382" i="5"/>
  <c r="AW382" i="5"/>
  <c r="AU382" i="5"/>
  <c r="AQ382" i="5"/>
  <c r="AN382" i="5"/>
  <c r="AL382" i="5"/>
  <c r="AI382" i="5"/>
  <c r="AG382" i="5"/>
  <c r="AE382" i="5"/>
  <c r="AC382" i="5"/>
  <c r="AY381" i="5"/>
  <c r="AX381" i="5"/>
  <c r="AW381" i="5"/>
  <c r="AU381" i="5"/>
  <c r="AQ381" i="5"/>
  <c r="AN381" i="5"/>
  <c r="AL381" i="5"/>
  <c r="AI381" i="5"/>
  <c r="AG381" i="5"/>
  <c r="AE381" i="5"/>
  <c r="AC381" i="5"/>
  <c r="AY380" i="5"/>
  <c r="AX380" i="5"/>
  <c r="AW380" i="5"/>
  <c r="AU380" i="5"/>
  <c r="AQ380" i="5"/>
  <c r="AN380" i="5"/>
  <c r="AL380" i="5"/>
  <c r="AI380" i="5"/>
  <c r="AG380" i="5"/>
  <c r="AE380" i="5"/>
  <c r="AC380" i="5"/>
  <c r="AY379" i="5"/>
  <c r="AX379" i="5"/>
  <c r="AW379" i="5"/>
  <c r="AU379" i="5"/>
  <c r="AQ379" i="5"/>
  <c r="AN379" i="5"/>
  <c r="AL379" i="5"/>
  <c r="AI379" i="5"/>
  <c r="AG379" i="5"/>
  <c r="AE379" i="5"/>
  <c r="AC379" i="5"/>
  <c r="AY378" i="5"/>
  <c r="AX378" i="5"/>
  <c r="AW378" i="5"/>
  <c r="AU378" i="5"/>
  <c r="AQ378" i="5"/>
  <c r="AN378" i="5"/>
  <c r="AL378" i="5"/>
  <c r="AI378" i="5"/>
  <c r="AG378" i="5"/>
  <c r="AE378" i="5"/>
  <c r="AC378" i="5"/>
  <c r="AY377" i="5"/>
  <c r="AX377" i="5"/>
  <c r="AW377" i="5"/>
  <c r="AU377" i="5"/>
  <c r="AQ377" i="5"/>
  <c r="AN377" i="5"/>
  <c r="AL377" i="5"/>
  <c r="AI377" i="5"/>
  <c r="AG377" i="5"/>
  <c r="AE377" i="5"/>
  <c r="AC377" i="5"/>
  <c r="AY376" i="5"/>
  <c r="AX376" i="5"/>
  <c r="AW376" i="5"/>
  <c r="AU376" i="5"/>
  <c r="AQ376" i="5"/>
  <c r="AN376" i="5"/>
  <c r="AL376" i="5"/>
  <c r="AI376" i="5"/>
  <c r="AG376" i="5"/>
  <c r="AE376" i="5"/>
  <c r="AC376" i="5"/>
  <c r="AY375" i="5"/>
  <c r="AX375" i="5"/>
  <c r="AW375" i="5"/>
  <c r="AU375" i="5"/>
  <c r="AQ375" i="5"/>
  <c r="AN375" i="5"/>
  <c r="AL375" i="5"/>
  <c r="AI375" i="5"/>
  <c r="AG375" i="5"/>
  <c r="AE375" i="5"/>
  <c r="AC375" i="5"/>
  <c r="AY374" i="5"/>
  <c r="AX374" i="5"/>
  <c r="AW374" i="5"/>
  <c r="AU374" i="5"/>
  <c r="AQ374" i="5"/>
  <c r="AN374" i="5"/>
  <c r="AL374" i="5"/>
  <c r="AI374" i="5"/>
  <c r="AG374" i="5"/>
  <c r="AE374" i="5"/>
  <c r="AC374" i="5"/>
  <c r="AY373" i="5"/>
  <c r="AX373" i="5"/>
  <c r="AW373" i="5"/>
  <c r="AU373" i="5"/>
  <c r="AQ373" i="5"/>
  <c r="AN373" i="5"/>
  <c r="AL373" i="5"/>
  <c r="AI373" i="5"/>
  <c r="AG373" i="5"/>
  <c r="AE373" i="5"/>
  <c r="AC373" i="5"/>
  <c r="AY372" i="5"/>
  <c r="AX372" i="5"/>
  <c r="AW372" i="5"/>
  <c r="AU372" i="5"/>
  <c r="AQ372" i="5"/>
  <c r="AN372" i="5"/>
  <c r="AL372" i="5"/>
  <c r="AI372" i="5"/>
  <c r="AG372" i="5"/>
  <c r="AE372" i="5"/>
  <c r="AC372" i="5"/>
  <c r="AY371" i="5"/>
  <c r="AX371" i="5"/>
  <c r="AW371" i="5"/>
  <c r="AU371" i="5"/>
  <c r="AQ371" i="5"/>
  <c r="AN371" i="5"/>
  <c r="AL371" i="5"/>
  <c r="AI371" i="5"/>
  <c r="AG371" i="5"/>
  <c r="AE371" i="5"/>
  <c r="AC371" i="5"/>
  <c r="AY370" i="5"/>
  <c r="AX370" i="5"/>
  <c r="AW370" i="5"/>
  <c r="AU370" i="5"/>
  <c r="AQ370" i="5"/>
  <c r="AN370" i="5"/>
  <c r="AL370" i="5"/>
  <c r="AI370" i="5"/>
  <c r="AG370" i="5"/>
  <c r="AE370" i="5"/>
  <c r="AC370" i="5"/>
  <c r="AY369" i="5"/>
  <c r="AX369" i="5"/>
  <c r="AW369" i="5"/>
  <c r="AU369" i="5"/>
  <c r="AQ369" i="5"/>
  <c r="AN369" i="5"/>
  <c r="AL369" i="5"/>
  <c r="AI369" i="5"/>
  <c r="AG369" i="5"/>
  <c r="AE369" i="5"/>
  <c r="AC369" i="5"/>
  <c r="AY368" i="5"/>
  <c r="AX368" i="5"/>
  <c r="AW368" i="5"/>
  <c r="AU368" i="5"/>
  <c r="AQ368" i="5"/>
  <c r="AN368" i="5"/>
  <c r="AL368" i="5"/>
  <c r="AI368" i="5"/>
  <c r="AG368" i="5"/>
  <c r="AE368" i="5"/>
  <c r="AC368" i="5"/>
  <c r="AY367" i="5"/>
  <c r="AX367" i="5"/>
  <c r="AW367" i="5"/>
  <c r="AU367" i="5"/>
  <c r="AQ367" i="5"/>
  <c r="AN367" i="5"/>
  <c r="AL367" i="5"/>
  <c r="AI367" i="5"/>
  <c r="AG367" i="5"/>
  <c r="AE367" i="5"/>
  <c r="AC367" i="5"/>
  <c r="AY366" i="5"/>
  <c r="AX366" i="5"/>
  <c r="AW366" i="5"/>
  <c r="AU366" i="5"/>
  <c r="AQ366" i="5"/>
  <c r="AN366" i="5"/>
  <c r="AL366" i="5"/>
  <c r="AI366" i="5"/>
  <c r="AG366" i="5"/>
  <c r="AE366" i="5"/>
  <c r="AC366" i="5"/>
  <c r="AY365" i="5"/>
  <c r="AX365" i="5"/>
  <c r="AW365" i="5"/>
  <c r="AU365" i="5"/>
  <c r="AQ365" i="5"/>
  <c r="AN365" i="5"/>
  <c r="AL365" i="5"/>
  <c r="AI365" i="5"/>
  <c r="AG365" i="5"/>
  <c r="AE365" i="5"/>
  <c r="AC365" i="5"/>
  <c r="AY364" i="5"/>
  <c r="AX364" i="5"/>
  <c r="AW364" i="5"/>
  <c r="AU364" i="5"/>
  <c r="AQ364" i="5"/>
  <c r="AN364" i="5"/>
  <c r="AL364" i="5"/>
  <c r="AI364" i="5"/>
  <c r="AG364" i="5"/>
  <c r="AE364" i="5"/>
  <c r="AC364" i="5"/>
  <c r="AY363" i="5"/>
  <c r="AX363" i="5"/>
  <c r="AW363" i="5"/>
  <c r="AU363" i="5"/>
  <c r="AQ363" i="5"/>
  <c r="AN363" i="5"/>
  <c r="AL363" i="5"/>
  <c r="AI363" i="5"/>
  <c r="AG363" i="5"/>
  <c r="AE363" i="5"/>
  <c r="AC363" i="5"/>
  <c r="AY362" i="5"/>
  <c r="AX362" i="5"/>
  <c r="AW362" i="5"/>
  <c r="AU362" i="5"/>
  <c r="AQ362" i="5"/>
  <c r="AN362" i="5"/>
  <c r="AL362" i="5"/>
  <c r="AI362" i="5"/>
  <c r="AG362" i="5"/>
  <c r="AE362" i="5"/>
  <c r="AC362" i="5"/>
  <c r="AY361" i="5"/>
  <c r="AX361" i="5"/>
  <c r="AW361" i="5"/>
  <c r="AU361" i="5"/>
  <c r="AQ361" i="5"/>
  <c r="AN361" i="5"/>
  <c r="AL361" i="5"/>
  <c r="AI361" i="5"/>
  <c r="AG361" i="5"/>
  <c r="AE361" i="5"/>
  <c r="AC361" i="5"/>
  <c r="AY360" i="5"/>
  <c r="AX360" i="5"/>
  <c r="AW360" i="5"/>
  <c r="AU360" i="5"/>
  <c r="AQ360" i="5"/>
  <c r="AN360" i="5"/>
  <c r="AL360" i="5"/>
  <c r="AI360" i="5"/>
  <c r="AG360" i="5"/>
  <c r="AE360" i="5"/>
  <c r="AC360" i="5"/>
  <c r="AY359" i="5"/>
  <c r="AX359" i="5"/>
  <c r="AW359" i="5"/>
  <c r="AU359" i="5"/>
  <c r="AQ359" i="5"/>
  <c r="AN359" i="5"/>
  <c r="AL359" i="5"/>
  <c r="AI359" i="5"/>
  <c r="AG359" i="5"/>
  <c r="AE359" i="5"/>
  <c r="AC359" i="5"/>
  <c r="AY358" i="5"/>
  <c r="AX358" i="5"/>
  <c r="AW358" i="5"/>
  <c r="AU358" i="5"/>
  <c r="AQ358" i="5"/>
  <c r="AN358" i="5"/>
  <c r="AL358" i="5"/>
  <c r="AI358" i="5"/>
  <c r="AG358" i="5"/>
  <c r="AE358" i="5"/>
  <c r="AC358" i="5"/>
  <c r="AY357" i="5"/>
  <c r="AX357" i="5"/>
  <c r="AW357" i="5"/>
  <c r="AU357" i="5"/>
  <c r="AQ357" i="5"/>
  <c r="AN357" i="5"/>
  <c r="AL357" i="5"/>
  <c r="AI357" i="5"/>
  <c r="AG357" i="5"/>
  <c r="AE357" i="5"/>
  <c r="AC357" i="5"/>
  <c r="AY356" i="5"/>
  <c r="AX356" i="5"/>
  <c r="AW356" i="5"/>
  <c r="AU356" i="5"/>
  <c r="AQ356" i="5"/>
  <c r="AN356" i="5"/>
  <c r="AL356" i="5"/>
  <c r="AI356" i="5"/>
  <c r="AG356" i="5"/>
  <c r="AE356" i="5"/>
  <c r="AC356" i="5"/>
  <c r="AY355" i="5"/>
  <c r="AX355" i="5"/>
  <c r="AW355" i="5"/>
  <c r="AU355" i="5"/>
  <c r="AQ355" i="5"/>
  <c r="AN355" i="5"/>
  <c r="AL355" i="5"/>
  <c r="AI355" i="5"/>
  <c r="AG355" i="5"/>
  <c r="AE355" i="5"/>
  <c r="AC355" i="5"/>
  <c r="AY354" i="5"/>
  <c r="AX354" i="5"/>
  <c r="AW354" i="5"/>
  <c r="AU354" i="5"/>
  <c r="AQ354" i="5"/>
  <c r="AN354" i="5"/>
  <c r="AL354" i="5"/>
  <c r="AI354" i="5"/>
  <c r="AG354" i="5"/>
  <c r="AE354" i="5"/>
  <c r="AC354" i="5"/>
  <c r="AY353" i="5"/>
  <c r="AX353" i="5"/>
  <c r="AW353" i="5"/>
  <c r="AU353" i="5"/>
  <c r="AQ353" i="5"/>
  <c r="AN353" i="5"/>
  <c r="AL353" i="5"/>
  <c r="AI353" i="5"/>
  <c r="AG353" i="5"/>
  <c r="AE353" i="5"/>
  <c r="AC353" i="5"/>
  <c r="AY352" i="5"/>
  <c r="AX352" i="5"/>
  <c r="AW352" i="5"/>
  <c r="AU352" i="5"/>
  <c r="AQ352" i="5"/>
  <c r="AN352" i="5"/>
  <c r="AL352" i="5"/>
  <c r="AI352" i="5"/>
  <c r="AG352" i="5"/>
  <c r="AE352" i="5"/>
  <c r="AC352" i="5"/>
  <c r="AY351" i="5"/>
  <c r="AX351" i="5"/>
  <c r="AW351" i="5"/>
  <c r="AU351" i="5"/>
  <c r="AQ351" i="5"/>
  <c r="AN351" i="5"/>
  <c r="AL351" i="5"/>
  <c r="AI351" i="5"/>
  <c r="AG351" i="5"/>
  <c r="AE351" i="5"/>
  <c r="AC351" i="5"/>
  <c r="AY350" i="5"/>
  <c r="AX350" i="5"/>
  <c r="AW350" i="5"/>
  <c r="AU350" i="5"/>
  <c r="AQ350" i="5"/>
  <c r="AN350" i="5"/>
  <c r="AL350" i="5"/>
  <c r="AI350" i="5"/>
  <c r="AG350" i="5"/>
  <c r="AE350" i="5"/>
  <c r="AC350" i="5"/>
  <c r="AY349" i="5"/>
  <c r="AX349" i="5"/>
  <c r="AW349" i="5"/>
  <c r="AU349" i="5"/>
  <c r="AQ349" i="5"/>
  <c r="AN349" i="5"/>
  <c r="AL349" i="5"/>
  <c r="AI349" i="5"/>
  <c r="AG349" i="5"/>
  <c r="AE349" i="5"/>
  <c r="AC349" i="5"/>
  <c r="AY348" i="5"/>
  <c r="AX348" i="5"/>
  <c r="AW348" i="5"/>
  <c r="AU348" i="5"/>
  <c r="AQ348" i="5"/>
  <c r="AN348" i="5"/>
  <c r="AL348" i="5"/>
  <c r="AI348" i="5"/>
  <c r="AG348" i="5"/>
  <c r="AE348" i="5"/>
  <c r="AC348" i="5"/>
  <c r="AY347" i="5"/>
  <c r="AX347" i="5"/>
  <c r="AW347" i="5"/>
  <c r="AU347" i="5"/>
  <c r="AQ347" i="5"/>
  <c r="AN347" i="5"/>
  <c r="AL347" i="5"/>
  <c r="AI347" i="5"/>
  <c r="AG347" i="5"/>
  <c r="AE347" i="5"/>
  <c r="AC347" i="5"/>
  <c r="AY346" i="5"/>
  <c r="AX346" i="5"/>
  <c r="AW346" i="5"/>
  <c r="AU346" i="5"/>
  <c r="AQ346" i="5"/>
  <c r="AN346" i="5"/>
  <c r="AL346" i="5"/>
  <c r="AI346" i="5"/>
  <c r="AG346" i="5"/>
  <c r="AE346" i="5"/>
  <c r="AC346" i="5"/>
  <c r="AY345" i="5"/>
  <c r="AX345" i="5"/>
  <c r="AW345" i="5"/>
  <c r="AU345" i="5"/>
  <c r="AQ345" i="5"/>
  <c r="AN345" i="5"/>
  <c r="AL345" i="5"/>
  <c r="AI345" i="5"/>
  <c r="AG345" i="5"/>
  <c r="AE345" i="5"/>
  <c r="AC345" i="5"/>
  <c r="AY344" i="5"/>
  <c r="AX344" i="5"/>
  <c r="AW344" i="5"/>
  <c r="AU344" i="5"/>
  <c r="AQ344" i="5"/>
  <c r="AN344" i="5"/>
  <c r="AL344" i="5"/>
  <c r="AI344" i="5"/>
  <c r="AG344" i="5"/>
  <c r="AE344" i="5"/>
  <c r="AC344" i="5"/>
  <c r="AY343" i="5"/>
  <c r="AX343" i="5"/>
  <c r="AW343" i="5"/>
  <c r="AU343" i="5"/>
  <c r="AQ343" i="5"/>
  <c r="AN343" i="5"/>
  <c r="AL343" i="5"/>
  <c r="AI343" i="5"/>
  <c r="AG343" i="5"/>
  <c r="AE343" i="5"/>
  <c r="AC343" i="5"/>
  <c r="AY342" i="5"/>
  <c r="AX342" i="5"/>
  <c r="AW342" i="5"/>
  <c r="AU342" i="5"/>
  <c r="AQ342" i="5"/>
  <c r="AN342" i="5"/>
  <c r="AL342" i="5"/>
  <c r="AI342" i="5"/>
  <c r="AG342" i="5"/>
  <c r="AE342" i="5"/>
  <c r="AC342" i="5"/>
  <c r="AY341" i="5"/>
  <c r="AX341" i="5"/>
  <c r="AW341" i="5"/>
  <c r="AU341" i="5"/>
  <c r="AQ341" i="5"/>
  <c r="AN341" i="5"/>
  <c r="AL341" i="5"/>
  <c r="AI341" i="5"/>
  <c r="AG341" i="5"/>
  <c r="AE341" i="5"/>
  <c r="AC341" i="5"/>
  <c r="AY340" i="5"/>
  <c r="AX340" i="5"/>
  <c r="AW340" i="5"/>
  <c r="AU340" i="5"/>
  <c r="AQ340" i="5"/>
  <c r="AN340" i="5"/>
  <c r="AL340" i="5"/>
  <c r="AI340" i="5"/>
  <c r="AG340" i="5"/>
  <c r="AE340" i="5"/>
  <c r="AC340" i="5"/>
  <c r="AY339" i="5"/>
  <c r="AX339" i="5"/>
  <c r="AW339" i="5"/>
  <c r="AU339" i="5"/>
  <c r="AQ339" i="5"/>
  <c r="AN339" i="5"/>
  <c r="AL339" i="5"/>
  <c r="AI339" i="5"/>
  <c r="AG339" i="5"/>
  <c r="AE339" i="5"/>
  <c r="AC339" i="5"/>
  <c r="AY338" i="5"/>
  <c r="AX338" i="5"/>
  <c r="AW338" i="5"/>
  <c r="AU338" i="5"/>
  <c r="AQ338" i="5"/>
  <c r="AN338" i="5"/>
  <c r="AL338" i="5"/>
  <c r="AI338" i="5"/>
  <c r="AG338" i="5"/>
  <c r="AE338" i="5"/>
  <c r="AC338" i="5"/>
  <c r="AY337" i="5"/>
  <c r="AX337" i="5"/>
  <c r="AW337" i="5"/>
  <c r="AU337" i="5"/>
  <c r="AQ337" i="5"/>
  <c r="AN337" i="5"/>
  <c r="AL337" i="5"/>
  <c r="AI337" i="5"/>
  <c r="AG337" i="5"/>
  <c r="AE337" i="5"/>
  <c r="AC337" i="5"/>
  <c r="AY336" i="5"/>
  <c r="AX336" i="5"/>
  <c r="AW336" i="5"/>
  <c r="AU336" i="5"/>
  <c r="AQ336" i="5"/>
  <c r="AN336" i="5"/>
  <c r="AL336" i="5"/>
  <c r="AI336" i="5"/>
  <c r="AG336" i="5"/>
  <c r="AE336" i="5"/>
  <c r="AC336" i="5"/>
  <c r="AY335" i="5"/>
  <c r="AX335" i="5"/>
  <c r="AW335" i="5"/>
  <c r="AU335" i="5"/>
  <c r="AQ335" i="5"/>
  <c r="AN335" i="5"/>
  <c r="AL335" i="5"/>
  <c r="AI335" i="5"/>
  <c r="AG335" i="5"/>
  <c r="AE335" i="5"/>
  <c r="AC335" i="5"/>
  <c r="AY334" i="5"/>
  <c r="AX334" i="5"/>
  <c r="AW334" i="5"/>
  <c r="AU334" i="5"/>
  <c r="AQ334" i="5"/>
  <c r="AN334" i="5"/>
  <c r="AL334" i="5"/>
  <c r="AI334" i="5"/>
  <c r="AG334" i="5"/>
  <c r="AE334" i="5"/>
  <c r="AC334" i="5"/>
  <c r="AY333" i="5"/>
  <c r="AX333" i="5"/>
  <c r="AW333" i="5"/>
  <c r="AU333" i="5"/>
  <c r="AQ333" i="5"/>
  <c r="AN333" i="5"/>
  <c r="AL333" i="5"/>
  <c r="AI333" i="5"/>
  <c r="AG333" i="5"/>
  <c r="AE333" i="5"/>
  <c r="AC333" i="5"/>
  <c r="AY332" i="5"/>
  <c r="AX332" i="5"/>
  <c r="AW332" i="5"/>
  <c r="AU332" i="5"/>
  <c r="AQ332" i="5"/>
  <c r="AN332" i="5"/>
  <c r="AL332" i="5"/>
  <c r="AI332" i="5"/>
  <c r="AG332" i="5"/>
  <c r="AE332" i="5"/>
  <c r="AC332" i="5"/>
  <c r="AY331" i="5"/>
  <c r="AX331" i="5"/>
  <c r="AW331" i="5"/>
  <c r="AU331" i="5"/>
  <c r="AQ331" i="5"/>
  <c r="AN331" i="5"/>
  <c r="AL331" i="5"/>
  <c r="AI331" i="5"/>
  <c r="AG331" i="5"/>
  <c r="AE331" i="5"/>
  <c r="AC331" i="5"/>
  <c r="AY330" i="5"/>
  <c r="AX330" i="5"/>
  <c r="AW330" i="5"/>
  <c r="AU330" i="5"/>
  <c r="AQ330" i="5"/>
  <c r="AN330" i="5"/>
  <c r="AL330" i="5"/>
  <c r="AI330" i="5"/>
  <c r="AG330" i="5"/>
  <c r="AE330" i="5"/>
  <c r="AC330" i="5"/>
  <c r="AY329" i="5"/>
  <c r="AX329" i="5"/>
  <c r="AW329" i="5"/>
  <c r="AU329" i="5"/>
  <c r="AQ329" i="5"/>
  <c r="AN329" i="5"/>
  <c r="AL329" i="5"/>
  <c r="AI329" i="5"/>
  <c r="AG329" i="5"/>
  <c r="AE329" i="5"/>
  <c r="AC329" i="5"/>
  <c r="AY328" i="5"/>
  <c r="AX328" i="5"/>
  <c r="AW328" i="5"/>
  <c r="AU328" i="5"/>
  <c r="AQ328" i="5"/>
  <c r="AN328" i="5"/>
  <c r="AL328" i="5"/>
  <c r="AI328" i="5"/>
  <c r="AG328" i="5"/>
  <c r="AE328" i="5"/>
  <c r="AC328" i="5"/>
  <c r="AY327" i="5"/>
  <c r="AX327" i="5"/>
  <c r="AW327" i="5"/>
  <c r="AU327" i="5"/>
  <c r="AQ327" i="5"/>
  <c r="AN327" i="5"/>
  <c r="AL327" i="5"/>
  <c r="AI327" i="5"/>
  <c r="AG327" i="5"/>
  <c r="AE327" i="5"/>
  <c r="AC327" i="5"/>
  <c r="AY326" i="5"/>
  <c r="AX326" i="5"/>
  <c r="AW326" i="5"/>
  <c r="AU326" i="5"/>
  <c r="AQ326" i="5"/>
  <c r="AN326" i="5"/>
  <c r="AL326" i="5"/>
  <c r="AI326" i="5"/>
  <c r="AG326" i="5"/>
  <c r="AE326" i="5"/>
  <c r="AC326" i="5"/>
  <c r="AY325" i="5"/>
  <c r="AX325" i="5"/>
  <c r="AW325" i="5"/>
  <c r="AU325" i="5"/>
  <c r="AQ325" i="5"/>
  <c r="AN325" i="5"/>
  <c r="AL325" i="5"/>
  <c r="AI325" i="5"/>
  <c r="AG325" i="5"/>
  <c r="AE325" i="5"/>
  <c r="AC325" i="5"/>
  <c r="AY324" i="5"/>
  <c r="AX324" i="5"/>
  <c r="AW324" i="5"/>
  <c r="AU324" i="5"/>
  <c r="AQ324" i="5"/>
  <c r="AN324" i="5"/>
  <c r="AL324" i="5"/>
  <c r="AI324" i="5"/>
  <c r="AG324" i="5"/>
  <c r="AE324" i="5"/>
  <c r="AC324" i="5"/>
  <c r="AY323" i="5"/>
  <c r="AX323" i="5"/>
  <c r="AW323" i="5"/>
  <c r="AU323" i="5"/>
  <c r="AQ323" i="5"/>
  <c r="AN323" i="5"/>
  <c r="AL323" i="5"/>
  <c r="AI323" i="5"/>
  <c r="AG323" i="5"/>
  <c r="AE323" i="5"/>
  <c r="AC323" i="5"/>
  <c r="AY322" i="5"/>
  <c r="AX322" i="5"/>
  <c r="AW322" i="5"/>
  <c r="AU322" i="5"/>
  <c r="AQ322" i="5"/>
  <c r="AN322" i="5"/>
  <c r="AL322" i="5"/>
  <c r="AI322" i="5"/>
  <c r="AG322" i="5"/>
  <c r="AE322" i="5"/>
  <c r="AC322" i="5"/>
  <c r="AY321" i="5"/>
  <c r="AX321" i="5"/>
  <c r="AW321" i="5"/>
  <c r="AU321" i="5"/>
  <c r="AQ321" i="5"/>
  <c r="AN321" i="5"/>
  <c r="AL321" i="5"/>
  <c r="AI321" i="5"/>
  <c r="AG321" i="5"/>
  <c r="AE321" i="5"/>
  <c r="AC321" i="5"/>
  <c r="AY320" i="5"/>
  <c r="AX320" i="5"/>
  <c r="AW320" i="5"/>
  <c r="AU320" i="5"/>
  <c r="AQ320" i="5"/>
  <c r="AN320" i="5"/>
  <c r="AL320" i="5"/>
  <c r="AI320" i="5"/>
  <c r="AG320" i="5"/>
  <c r="AE320" i="5"/>
  <c r="AC320" i="5"/>
  <c r="AY319" i="5"/>
  <c r="AX319" i="5"/>
  <c r="AW319" i="5"/>
  <c r="AU319" i="5"/>
  <c r="AQ319" i="5"/>
  <c r="AN319" i="5"/>
  <c r="AL319" i="5"/>
  <c r="AI319" i="5"/>
  <c r="AG319" i="5"/>
  <c r="AE319" i="5"/>
  <c r="AC319" i="5"/>
  <c r="AY318" i="5"/>
  <c r="AX318" i="5"/>
  <c r="AW318" i="5"/>
  <c r="AU318" i="5"/>
  <c r="AQ318" i="5"/>
  <c r="AN318" i="5"/>
  <c r="AL318" i="5"/>
  <c r="AI318" i="5"/>
  <c r="AG318" i="5"/>
  <c r="AE318" i="5"/>
  <c r="AC318" i="5"/>
  <c r="AY317" i="5"/>
  <c r="AX317" i="5"/>
  <c r="AW317" i="5"/>
  <c r="AU317" i="5"/>
  <c r="AQ317" i="5"/>
  <c r="AN317" i="5"/>
  <c r="AL317" i="5"/>
  <c r="AI317" i="5"/>
  <c r="AG317" i="5"/>
  <c r="AE317" i="5"/>
  <c r="AC317" i="5"/>
  <c r="AY316" i="5"/>
  <c r="AX316" i="5"/>
  <c r="AW316" i="5"/>
  <c r="AU316" i="5"/>
  <c r="AQ316" i="5"/>
  <c r="AN316" i="5"/>
  <c r="AL316" i="5"/>
  <c r="AI316" i="5"/>
  <c r="AG316" i="5"/>
  <c r="AE316" i="5"/>
  <c r="AC316" i="5"/>
  <c r="AY315" i="5"/>
  <c r="AX315" i="5"/>
  <c r="AW315" i="5"/>
  <c r="AU315" i="5"/>
  <c r="AQ315" i="5"/>
  <c r="AN315" i="5"/>
  <c r="AL315" i="5"/>
  <c r="AI315" i="5"/>
  <c r="AG315" i="5"/>
  <c r="AE315" i="5"/>
  <c r="AC315" i="5"/>
  <c r="AY314" i="5"/>
  <c r="AX314" i="5"/>
  <c r="AW314" i="5"/>
  <c r="AU314" i="5"/>
  <c r="AQ314" i="5"/>
  <c r="AN314" i="5"/>
  <c r="AL314" i="5"/>
  <c r="AI314" i="5"/>
  <c r="AG314" i="5"/>
  <c r="AE314" i="5"/>
  <c r="AC314" i="5"/>
  <c r="AY313" i="5"/>
  <c r="AX313" i="5"/>
  <c r="AW313" i="5"/>
  <c r="AU313" i="5"/>
  <c r="AQ313" i="5"/>
  <c r="AN313" i="5"/>
  <c r="AL313" i="5"/>
  <c r="AI313" i="5"/>
  <c r="AG313" i="5"/>
  <c r="AE313" i="5"/>
  <c r="AC313" i="5"/>
  <c r="AY312" i="5"/>
  <c r="AX312" i="5"/>
  <c r="AW312" i="5"/>
  <c r="AU312" i="5"/>
  <c r="AQ312" i="5"/>
  <c r="AN312" i="5"/>
  <c r="AL312" i="5"/>
  <c r="AI312" i="5"/>
  <c r="AG312" i="5"/>
  <c r="AE312" i="5"/>
  <c r="AC312" i="5"/>
  <c r="AY311" i="5"/>
  <c r="AX311" i="5"/>
  <c r="AW311" i="5"/>
  <c r="AU311" i="5"/>
  <c r="AQ311" i="5"/>
  <c r="AN311" i="5"/>
  <c r="AL311" i="5"/>
  <c r="AI311" i="5"/>
  <c r="AG311" i="5"/>
  <c r="AE311" i="5"/>
  <c r="AC311" i="5"/>
  <c r="AY310" i="5"/>
  <c r="AX310" i="5"/>
  <c r="AW310" i="5"/>
  <c r="AU310" i="5"/>
  <c r="AQ310" i="5"/>
  <c r="AN310" i="5"/>
  <c r="AL310" i="5"/>
  <c r="AI310" i="5"/>
  <c r="AG310" i="5"/>
  <c r="AE310" i="5"/>
  <c r="AC310" i="5"/>
  <c r="AY309" i="5"/>
  <c r="AX309" i="5"/>
  <c r="AW309" i="5"/>
  <c r="AU309" i="5"/>
  <c r="AQ309" i="5"/>
  <c r="AN309" i="5"/>
  <c r="AL309" i="5"/>
  <c r="AI309" i="5"/>
  <c r="AG309" i="5"/>
  <c r="AE309" i="5"/>
  <c r="AC309" i="5"/>
  <c r="AY308" i="5"/>
  <c r="AX308" i="5"/>
  <c r="AW308" i="5"/>
  <c r="AU308" i="5"/>
  <c r="AQ308" i="5"/>
  <c r="AN308" i="5"/>
  <c r="AL308" i="5"/>
  <c r="AI308" i="5"/>
  <c r="AG308" i="5"/>
  <c r="AE308" i="5"/>
  <c r="AC308" i="5"/>
  <c r="AY307" i="5"/>
  <c r="AX307" i="5"/>
  <c r="AW307" i="5"/>
  <c r="AU307" i="5"/>
  <c r="AQ307" i="5"/>
  <c r="AN307" i="5"/>
  <c r="AL307" i="5"/>
  <c r="AI307" i="5"/>
  <c r="AG307" i="5"/>
  <c r="AE307" i="5"/>
  <c r="AC307" i="5"/>
  <c r="AY306" i="5"/>
  <c r="AX306" i="5"/>
  <c r="AW306" i="5"/>
  <c r="AU306" i="5"/>
  <c r="AQ306" i="5"/>
  <c r="AN306" i="5"/>
  <c r="AL306" i="5"/>
  <c r="AI306" i="5"/>
  <c r="AG306" i="5"/>
  <c r="AE306" i="5"/>
  <c r="AC306" i="5"/>
  <c r="AY305" i="5"/>
  <c r="AX305" i="5"/>
  <c r="AW305" i="5"/>
  <c r="AU305" i="5"/>
  <c r="AQ305" i="5"/>
  <c r="AN305" i="5"/>
  <c r="AL305" i="5"/>
  <c r="AI305" i="5"/>
  <c r="AG305" i="5"/>
  <c r="AE305" i="5"/>
  <c r="AC305" i="5"/>
  <c r="AY304" i="5"/>
  <c r="AX304" i="5"/>
  <c r="AW304" i="5"/>
  <c r="AU304" i="5"/>
  <c r="AQ304" i="5"/>
  <c r="AN304" i="5"/>
  <c r="AL304" i="5"/>
  <c r="AI304" i="5"/>
  <c r="AG304" i="5"/>
  <c r="AE304" i="5"/>
  <c r="AC304" i="5"/>
  <c r="AY303" i="5"/>
  <c r="AX303" i="5"/>
  <c r="AW303" i="5"/>
  <c r="AU303" i="5"/>
  <c r="AQ303" i="5"/>
  <c r="AN303" i="5"/>
  <c r="AL303" i="5"/>
  <c r="AI303" i="5"/>
  <c r="AG303" i="5"/>
  <c r="AE303" i="5"/>
  <c r="AC303" i="5"/>
  <c r="AY302" i="5"/>
  <c r="AX302" i="5"/>
  <c r="AW302" i="5"/>
  <c r="AU302" i="5"/>
  <c r="AQ302" i="5"/>
  <c r="AN302" i="5"/>
  <c r="AL302" i="5"/>
  <c r="AI302" i="5"/>
  <c r="AG302" i="5"/>
  <c r="AE302" i="5"/>
  <c r="AC302" i="5"/>
  <c r="AY301" i="5"/>
  <c r="AX301" i="5"/>
  <c r="AW301" i="5"/>
  <c r="AU301" i="5"/>
  <c r="AQ301" i="5"/>
  <c r="AN301" i="5"/>
  <c r="AL301" i="5"/>
  <c r="AI301" i="5"/>
  <c r="AG301" i="5"/>
  <c r="AE301" i="5"/>
  <c r="AC301" i="5"/>
  <c r="AY300" i="5"/>
  <c r="AX300" i="5"/>
  <c r="AW300" i="5"/>
  <c r="AU300" i="5"/>
  <c r="AQ300" i="5"/>
  <c r="AN300" i="5"/>
  <c r="AL300" i="5"/>
  <c r="AI300" i="5"/>
  <c r="AG300" i="5"/>
  <c r="AE300" i="5"/>
  <c r="AC300" i="5"/>
  <c r="AY299" i="5"/>
  <c r="AX299" i="5"/>
  <c r="AW299" i="5"/>
  <c r="AU299" i="5"/>
  <c r="AQ299" i="5"/>
  <c r="AN299" i="5"/>
  <c r="AL299" i="5"/>
  <c r="AI299" i="5"/>
  <c r="AG299" i="5"/>
  <c r="AE299" i="5"/>
  <c r="AC299" i="5"/>
  <c r="AY298" i="5"/>
  <c r="AX298" i="5"/>
  <c r="AW298" i="5"/>
  <c r="AU298" i="5"/>
  <c r="AQ298" i="5"/>
  <c r="AN298" i="5"/>
  <c r="AL298" i="5"/>
  <c r="AI298" i="5"/>
  <c r="AG298" i="5"/>
  <c r="AE298" i="5"/>
  <c r="AC298" i="5"/>
  <c r="AY297" i="5"/>
  <c r="AX297" i="5"/>
  <c r="AW297" i="5"/>
  <c r="AU297" i="5"/>
  <c r="AQ297" i="5"/>
  <c r="AN297" i="5"/>
  <c r="AL297" i="5"/>
  <c r="AI297" i="5"/>
  <c r="AG297" i="5"/>
  <c r="AE297" i="5"/>
  <c r="AC297" i="5"/>
  <c r="AY296" i="5"/>
  <c r="AX296" i="5"/>
  <c r="AW296" i="5"/>
  <c r="AU296" i="5"/>
  <c r="AQ296" i="5"/>
  <c r="AN296" i="5"/>
  <c r="AL296" i="5"/>
  <c r="AI296" i="5"/>
  <c r="AG296" i="5"/>
  <c r="AE296" i="5"/>
  <c r="AC296" i="5"/>
  <c r="AY295" i="5"/>
  <c r="AX295" i="5"/>
  <c r="AW295" i="5"/>
  <c r="AU295" i="5"/>
  <c r="AQ295" i="5"/>
  <c r="AN295" i="5"/>
  <c r="AL295" i="5"/>
  <c r="AI295" i="5"/>
  <c r="AG295" i="5"/>
  <c r="AE295" i="5"/>
  <c r="AC295" i="5"/>
  <c r="AY294" i="5"/>
  <c r="AX294" i="5"/>
  <c r="AW294" i="5"/>
  <c r="AU294" i="5"/>
  <c r="AQ294" i="5"/>
  <c r="AN294" i="5"/>
  <c r="AL294" i="5"/>
  <c r="AI294" i="5"/>
  <c r="AG294" i="5"/>
  <c r="AE294" i="5"/>
  <c r="AC294" i="5"/>
  <c r="AY293" i="5"/>
  <c r="AX293" i="5"/>
  <c r="AW293" i="5"/>
  <c r="AU293" i="5"/>
  <c r="AQ293" i="5"/>
  <c r="AN293" i="5"/>
  <c r="AL293" i="5"/>
  <c r="AI293" i="5"/>
  <c r="AG293" i="5"/>
  <c r="AE293" i="5"/>
  <c r="AC293" i="5"/>
  <c r="AY292" i="5"/>
  <c r="AX292" i="5"/>
  <c r="AW292" i="5"/>
  <c r="AU292" i="5"/>
  <c r="AQ292" i="5"/>
  <c r="AN292" i="5"/>
  <c r="AL292" i="5"/>
  <c r="AI292" i="5"/>
  <c r="AG292" i="5"/>
  <c r="AE292" i="5"/>
  <c r="AC292" i="5"/>
  <c r="AY291" i="5"/>
  <c r="AX291" i="5"/>
  <c r="AW291" i="5"/>
  <c r="AU291" i="5"/>
  <c r="AQ291" i="5"/>
  <c r="AN291" i="5"/>
  <c r="AL291" i="5"/>
  <c r="AI291" i="5"/>
  <c r="AG291" i="5"/>
  <c r="AE291" i="5"/>
  <c r="AC291" i="5"/>
  <c r="AY290" i="5"/>
  <c r="AX290" i="5"/>
  <c r="AW290" i="5"/>
  <c r="AU290" i="5"/>
  <c r="AQ290" i="5"/>
  <c r="AN290" i="5"/>
  <c r="AL290" i="5"/>
  <c r="AI290" i="5"/>
  <c r="AG290" i="5"/>
  <c r="AE290" i="5"/>
  <c r="AC290" i="5"/>
  <c r="AY289" i="5"/>
  <c r="AX289" i="5"/>
  <c r="AW289" i="5"/>
  <c r="AU289" i="5"/>
  <c r="AQ289" i="5"/>
  <c r="AN289" i="5"/>
  <c r="AL289" i="5"/>
  <c r="AI289" i="5"/>
  <c r="AG289" i="5"/>
  <c r="AE289" i="5"/>
  <c r="AC289" i="5"/>
  <c r="AY288" i="5"/>
  <c r="AX288" i="5"/>
  <c r="AW288" i="5"/>
  <c r="AU288" i="5"/>
  <c r="AQ288" i="5"/>
  <c r="AN288" i="5"/>
  <c r="AL288" i="5"/>
  <c r="AI288" i="5"/>
  <c r="AG288" i="5"/>
  <c r="AE288" i="5"/>
  <c r="AC288" i="5"/>
  <c r="AY287" i="5"/>
  <c r="AX287" i="5"/>
  <c r="AW287" i="5"/>
  <c r="AU287" i="5"/>
  <c r="AQ287" i="5"/>
  <c r="AN287" i="5"/>
  <c r="AL287" i="5"/>
  <c r="AI287" i="5"/>
  <c r="AG287" i="5"/>
  <c r="AE287" i="5"/>
  <c r="AC287" i="5"/>
  <c r="AY286" i="5"/>
  <c r="AX286" i="5"/>
  <c r="AW286" i="5"/>
  <c r="AU286" i="5"/>
  <c r="AQ286" i="5"/>
  <c r="AN286" i="5"/>
  <c r="AL286" i="5"/>
  <c r="AI286" i="5"/>
  <c r="AG286" i="5"/>
  <c r="AE286" i="5"/>
  <c r="AC286" i="5"/>
  <c r="AY285" i="5"/>
  <c r="AX285" i="5"/>
  <c r="AW285" i="5"/>
  <c r="AU285" i="5"/>
  <c r="AQ285" i="5"/>
  <c r="AN285" i="5"/>
  <c r="AL285" i="5"/>
  <c r="AI285" i="5"/>
  <c r="AG285" i="5"/>
  <c r="AE285" i="5"/>
  <c r="AC285" i="5"/>
  <c r="AY284" i="5"/>
  <c r="AX284" i="5"/>
  <c r="AW284" i="5"/>
  <c r="AU284" i="5"/>
  <c r="AQ284" i="5"/>
  <c r="AN284" i="5"/>
  <c r="AL284" i="5"/>
  <c r="AI284" i="5"/>
  <c r="AG284" i="5"/>
  <c r="AE284" i="5"/>
  <c r="AC284" i="5"/>
  <c r="AY283" i="5"/>
  <c r="AX283" i="5"/>
  <c r="AW283" i="5"/>
  <c r="AU283" i="5"/>
  <c r="AQ283" i="5"/>
  <c r="AN283" i="5"/>
  <c r="AL283" i="5"/>
  <c r="AI283" i="5"/>
  <c r="AG283" i="5"/>
  <c r="AE283" i="5"/>
  <c r="AC283" i="5"/>
  <c r="AY282" i="5"/>
  <c r="AX282" i="5"/>
  <c r="AW282" i="5"/>
  <c r="AU282" i="5"/>
  <c r="AQ282" i="5"/>
  <c r="AN282" i="5"/>
  <c r="AL282" i="5"/>
  <c r="AI282" i="5"/>
  <c r="AG282" i="5"/>
  <c r="AE282" i="5"/>
  <c r="AC282" i="5"/>
  <c r="AY281" i="5"/>
  <c r="AX281" i="5"/>
  <c r="AW281" i="5"/>
  <c r="AU281" i="5"/>
  <c r="AQ281" i="5"/>
  <c r="AN281" i="5"/>
  <c r="AL281" i="5"/>
  <c r="AI281" i="5"/>
  <c r="AG281" i="5"/>
  <c r="AE281" i="5"/>
  <c r="AC281" i="5"/>
  <c r="AY280" i="5"/>
  <c r="AX280" i="5"/>
  <c r="AW280" i="5"/>
  <c r="AU280" i="5"/>
  <c r="AQ280" i="5"/>
  <c r="AN280" i="5"/>
  <c r="AL280" i="5"/>
  <c r="AI280" i="5"/>
  <c r="AG280" i="5"/>
  <c r="AE280" i="5"/>
  <c r="AC280" i="5"/>
  <c r="AY279" i="5"/>
  <c r="AX279" i="5"/>
  <c r="AW279" i="5"/>
  <c r="AU279" i="5"/>
  <c r="AQ279" i="5"/>
  <c r="AN279" i="5"/>
  <c r="AL279" i="5"/>
  <c r="AI279" i="5"/>
  <c r="AG279" i="5"/>
  <c r="AE279" i="5"/>
  <c r="AC279" i="5"/>
  <c r="AY278" i="5"/>
  <c r="AX278" i="5"/>
  <c r="AW278" i="5"/>
  <c r="AU278" i="5"/>
  <c r="AQ278" i="5"/>
  <c r="AN278" i="5"/>
  <c r="AL278" i="5"/>
  <c r="AI278" i="5"/>
  <c r="AG278" i="5"/>
  <c r="AE278" i="5"/>
  <c r="AC278" i="5"/>
  <c r="AY277" i="5"/>
  <c r="AX277" i="5"/>
  <c r="AW277" i="5"/>
  <c r="AU277" i="5"/>
  <c r="AQ277" i="5"/>
  <c r="AN277" i="5"/>
  <c r="AL277" i="5"/>
  <c r="AI277" i="5"/>
  <c r="AG277" i="5"/>
  <c r="AE277" i="5"/>
  <c r="AC277" i="5"/>
  <c r="AY276" i="5"/>
  <c r="AX276" i="5"/>
  <c r="AW276" i="5"/>
  <c r="AU276" i="5"/>
  <c r="AQ276" i="5"/>
  <c r="AN276" i="5"/>
  <c r="AL276" i="5"/>
  <c r="AI276" i="5"/>
  <c r="AG276" i="5"/>
  <c r="AE276" i="5"/>
  <c r="AC276" i="5"/>
  <c r="AY275" i="5"/>
  <c r="AX275" i="5"/>
  <c r="AW275" i="5"/>
  <c r="AU275" i="5"/>
  <c r="AQ275" i="5"/>
  <c r="AN275" i="5"/>
  <c r="AL275" i="5"/>
  <c r="AI275" i="5"/>
  <c r="AG275" i="5"/>
  <c r="AE275" i="5"/>
  <c r="AC275" i="5"/>
  <c r="AY274" i="5"/>
  <c r="AX274" i="5"/>
  <c r="AW274" i="5"/>
  <c r="AU274" i="5"/>
  <c r="AQ274" i="5"/>
  <c r="AN274" i="5"/>
  <c r="AL274" i="5"/>
  <c r="AI274" i="5"/>
  <c r="AG274" i="5"/>
  <c r="AE274" i="5"/>
  <c r="AC274" i="5"/>
  <c r="AY273" i="5"/>
  <c r="AX273" i="5"/>
  <c r="AW273" i="5"/>
  <c r="AU273" i="5"/>
  <c r="AQ273" i="5"/>
  <c r="AN273" i="5"/>
  <c r="AL273" i="5"/>
  <c r="AI273" i="5"/>
  <c r="AG273" i="5"/>
  <c r="AE273" i="5"/>
  <c r="AC273" i="5"/>
  <c r="AY272" i="5"/>
  <c r="AX272" i="5"/>
  <c r="AW272" i="5"/>
  <c r="AU272" i="5"/>
  <c r="AQ272" i="5"/>
  <c r="AN272" i="5"/>
  <c r="AL272" i="5"/>
  <c r="AI272" i="5"/>
  <c r="AG272" i="5"/>
  <c r="AE272" i="5"/>
  <c r="AC272" i="5"/>
  <c r="AY271" i="5"/>
  <c r="AX271" i="5"/>
  <c r="AW271" i="5"/>
  <c r="AU271" i="5"/>
  <c r="AQ271" i="5"/>
  <c r="AN271" i="5"/>
  <c r="AL271" i="5"/>
  <c r="AI271" i="5"/>
  <c r="AG271" i="5"/>
  <c r="AE271" i="5"/>
  <c r="AC271" i="5"/>
  <c r="AY270" i="5"/>
  <c r="AX270" i="5"/>
  <c r="AW270" i="5"/>
  <c r="AU270" i="5"/>
  <c r="AQ270" i="5"/>
  <c r="AN270" i="5"/>
  <c r="AL270" i="5"/>
  <c r="AI270" i="5"/>
  <c r="AG270" i="5"/>
  <c r="AE270" i="5"/>
  <c r="AC270" i="5"/>
  <c r="AY269" i="5"/>
  <c r="AX269" i="5"/>
  <c r="AW269" i="5"/>
  <c r="AU269" i="5"/>
  <c r="AQ269" i="5"/>
  <c r="AN269" i="5"/>
  <c r="AL269" i="5"/>
  <c r="AI269" i="5"/>
  <c r="AG269" i="5"/>
  <c r="AE269" i="5"/>
  <c r="AC269" i="5"/>
  <c r="AY268" i="5"/>
  <c r="AX268" i="5"/>
  <c r="AW268" i="5"/>
  <c r="AU268" i="5"/>
  <c r="AQ268" i="5"/>
  <c r="AN268" i="5"/>
  <c r="AL268" i="5"/>
  <c r="AI268" i="5"/>
  <c r="AG268" i="5"/>
  <c r="AE268" i="5"/>
  <c r="AC268" i="5"/>
  <c r="AY267" i="5"/>
  <c r="AX267" i="5"/>
  <c r="AW267" i="5"/>
  <c r="AU267" i="5"/>
  <c r="AQ267" i="5"/>
  <c r="AN267" i="5"/>
  <c r="AL267" i="5"/>
  <c r="AI267" i="5"/>
  <c r="AG267" i="5"/>
  <c r="AE267" i="5"/>
  <c r="AC267" i="5"/>
  <c r="AY266" i="5"/>
  <c r="AX266" i="5"/>
  <c r="AW266" i="5"/>
  <c r="AU266" i="5"/>
  <c r="AQ266" i="5"/>
  <c r="AN266" i="5"/>
  <c r="AL266" i="5"/>
  <c r="AI266" i="5"/>
  <c r="AG266" i="5"/>
  <c r="AE266" i="5"/>
  <c r="AC266" i="5"/>
  <c r="AY265" i="5"/>
  <c r="AX265" i="5"/>
  <c r="AW265" i="5"/>
  <c r="AU265" i="5"/>
  <c r="AQ265" i="5"/>
  <c r="AN265" i="5"/>
  <c r="AL265" i="5"/>
  <c r="AI265" i="5"/>
  <c r="AG265" i="5"/>
  <c r="AE265" i="5"/>
  <c r="AC265" i="5"/>
  <c r="AY264" i="5"/>
  <c r="AX264" i="5"/>
  <c r="AW264" i="5"/>
  <c r="AU264" i="5"/>
  <c r="AQ264" i="5"/>
  <c r="AN264" i="5"/>
  <c r="AL264" i="5"/>
  <c r="AI264" i="5"/>
  <c r="AG264" i="5"/>
  <c r="AE264" i="5"/>
  <c r="AC264" i="5"/>
  <c r="AY263" i="5"/>
  <c r="AX263" i="5"/>
  <c r="AW263" i="5"/>
  <c r="AU263" i="5"/>
  <c r="AQ263" i="5"/>
  <c r="AN263" i="5"/>
  <c r="AL263" i="5"/>
  <c r="AI263" i="5"/>
  <c r="AG263" i="5"/>
  <c r="AE263" i="5"/>
  <c r="AC263" i="5"/>
  <c r="AY262" i="5"/>
  <c r="AX262" i="5"/>
  <c r="AW262" i="5"/>
  <c r="AU262" i="5"/>
  <c r="AQ262" i="5"/>
  <c r="AN262" i="5"/>
  <c r="AL262" i="5"/>
  <c r="AI262" i="5"/>
  <c r="AG262" i="5"/>
  <c r="AE262" i="5"/>
  <c r="AC262" i="5"/>
  <c r="AY261" i="5"/>
  <c r="AX261" i="5"/>
  <c r="AW261" i="5"/>
  <c r="AU261" i="5"/>
  <c r="AQ261" i="5"/>
  <c r="AN261" i="5"/>
  <c r="AL261" i="5"/>
  <c r="AI261" i="5"/>
  <c r="AG261" i="5"/>
  <c r="AE261" i="5"/>
  <c r="AC261" i="5"/>
  <c r="AY260" i="5"/>
  <c r="AX260" i="5"/>
  <c r="AW260" i="5"/>
  <c r="AU260" i="5"/>
  <c r="AQ260" i="5"/>
  <c r="AN260" i="5"/>
  <c r="AL260" i="5"/>
  <c r="AI260" i="5"/>
  <c r="AG260" i="5"/>
  <c r="AE260" i="5"/>
  <c r="AC260" i="5"/>
  <c r="AY259" i="5"/>
  <c r="AX259" i="5"/>
  <c r="AW259" i="5"/>
  <c r="AU259" i="5"/>
  <c r="AQ259" i="5"/>
  <c r="AN259" i="5"/>
  <c r="AL259" i="5"/>
  <c r="AI259" i="5"/>
  <c r="AG259" i="5"/>
  <c r="AE259" i="5"/>
  <c r="AC259" i="5"/>
  <c r="AY258" i="5"/>
  <c r="AX258" i="5"/>
  <c r="AW258" i="5"/>
  <c r="AU258" i="5"/>
  <c r="AQ258" i="5"/>
  <c r="AN258" i="5"/>
  <c r="AL258" i="5"/>
  <c r="AI258" i="5"/>
  <c r="AG258" i="5"/>
  <c r="AE258" i="5"/>
  <c r="AC258" i="5"/>
  <c r="AY257" i="5"/>
  <c r="AX257" i="5"/>
  <c r="AW257" i="5"/>
  <c r="AU257" i="5"/>
  <c r="AQ257" i="5"/>
  <c r="AN257" i="5"/>
  <c r="AL257" i="5"/>
  <c r="AI257" i="5"/>
  <c r="AG257" i="5"/>
  <c r="AE257" i="5"/>
  <c r="AC257" i="5"/>
  <c r="AY256" i="5"/>
  <c r="AX256" i="5"/>
  <c r="AW256" i="5"/>
  <c r="AU256" i="5"/>
  <c r="AQ256" i="5"/>
  <c r="AN256" i="5"/>
  <c r="AL256" i="5"/>
  <c r="AI256" i="5"/>
  <c r="AG256" i="5"/>
  <c r="AE256" i="5"/>
  <c r="AC256" i="5"/>
  <c r="AY255" i="5"/>
  <c r="AX255" i="5"/>
  <c r="AW255" i="5"/>
  <c r="AU255" i="5"/>
  <c r="AQ255" i="5"/>
  <c r="AN255" i="5"/>
  <c r="AL255" i="5"/>
  <c r="AI255" i="5"/>
  <c r="AG255" i="5"/>
  <c r="AE255" i="5"/>
  <c r="AC255" i="5"/>
  <c r="AY254" i="5"/>
  <c r="AX254" i="5"/>
  <c r="AW254" i="5"/>
  <c r="AU254" i="5"/>
  <c r="AQ254" i="5"/>
  <c r="AN254" i="5"/>
  <c r="AL254" i="5"/>
  <c r="AI254" i="5"/>
  <c r="AG254" i="5"/>
  <c r="AE254" i="5"/>
  <c r="AC254" i="5"/>
  <c r="AY253" i="5"/>
  <c r="AX253" i="5"/>
  <c r="AW253" i="5"/>
  <c r="AU253" i="5"/>
  <c r="AQ253" i="5"/>
  <c r="AN253" i="5"/>
  <c r="AL253" i="5"/>
  <c r="AI253" i="5"/>
  <c r="AG253" i="5"/>
  <c r="AE253" i="5"/>
  <c r="AC253" i="5"/>
  <c r="AY252" i="5"/>
  <c r="AX252" i="5"/>
  <c r="AW252" i="5"/>
  <c r="AU252" i="5"/>
  <c r="AQ252" i="5"/>
  <c r="AN252" i="5"/>
  <c r="AL252" i="5"/>
  <c r="AI252" i="5"/>
  <c r="AG252" i="5"/>
  <c r="AE252" i="5"/>
  <c r="AC252" i="5"/>
  <c r="AY251" i="5"/>
  <c r="AX251" i="5"/>
  <c r="AW251" i="5"/>
  <c r="AU251" i="5"/>
  <c r="AQ251" i="5"/>
  <c r="AN251" i="5"/>
  <c r="AL251" i="5"/>
  <c r="AI251" i="5"/>
  <c r="AG251" i="5"/>
  <c r="AE251" i="5"/>
  <c r="AC251" i="5"/>
  <c r="AY250" i="5"/>
  <c r="AX250" i="5"/>
  <c r="AW250" i="5"/>
  <c r="AU250" i="5"/>
  <c r="AQ250" i="5"/>
  <c r="AN250" i="5"/>
  <c r="AL250" i="5"/>
  <c r="AI250" i="5"/>
  <c r="AG250" i="5"/>
  <c r="AE250" i="5"/>
  <c r="AC250" i="5"/>
  <c r="AY249" i="5"/>
  <c r="AX249" i="5"/>
  <c r="AW249" i="5"/>
  <c r="AU249" i="5"/>
  <c r="AQ249" i="5"/>
  <c r="AN249" i="5"/>
  <c r="AL249" i="5"/>
  <c r="AI249" i="5"/>
  <c r="AG249" i="5"/>
  <c r="AE249" i="5"/>
  <c r="AC249" i="5"/>
  <c r="AY248" i="5"/>
  <c r="AX248" i="5"/>
  <c r="AW248" i="5"/>
  <c r="AU248" i="5"/>
  <c r="AQ248" i="5"/>
  <c r="AN248" i="5"/>
  <c r="AL248" i="5"/>
  <c r="AI248" i="5"/>
  <c r="AG248" i="5"/>
  <c r="AE248" i="5"/>
  <c r="AC248" i="5"/>
  <c r="AY247" i="5"/>
  <c r="AX247" i="5"/>
  <c r="AW247" i="5"/>
  <c r="AU247" i="5"/>
  <c r="AQ247" i="5"/>
  <c r="AN247" i="5"/>
  <c r="AL247" i="5"/>
  <c r="AI247" i="5"/>
  <c r="AG247" i="5"/>
  <c r="AE247" i="5"/>
  <c r="AC247" i="5"/>
  <c r="AY246" i="5"/>
  <c r="AX246" i="5"/>
  <c r="AW246" i="5"/>
  <c r="AU246" i="5"/>
  <c r="AQ246" i="5"/>
  <c r="AN246" i="5"/>
  <c r="AL246" i="5"/>
  <c r="AI246" i="5"/>
  <c r="AG246" i="5"/>
  <c r="AE246" i="5"/>
  <c r="AC246" i="5"/>
  <c r="AY245" i="5"/>
  <c r="AX245" i="5"/>
  <c r="AW245" i="5"/>
  <c r="AU245" i="5"/>
  <c r="AQ245" i="5"/>
  <c r="AN245" i="5"/>
  <c r="AL245" i="5"/>
  <c r="AI245" i="5"/>
  <c r="AG245" i="5"/>
  <c r="AE245" i="5"/>
  <c r="AC245" i="5"/>
  <c r="AY244" i="5"/>
  <c r="AX244" i="5"/>
  <c r="AW244" i="5"/>
  <c r="AU244" i="5"/>
  <c r="AQ244" i="5"/>
  <c r="AN244" i="5"/>
  <c r="AL244" i="5"/>
  <c r="AI244" i="5"/>
  <c r="AG244" i="5"/>
  <c r="AE244" i="5"/>
  <c r="AC244" i="5"/>
  <c r="AY243" i="5"/>
  <c r="AX243" i="5"/>
  <c r="AW243" i="5"/>
  <c r="AU243" i="5"/>
  <c r="AQ243" i="5"/>
  <c r="AN243" i="5"/>
  <c r="AL243" i="5"/>
  <c r="AI243" i="5"/>
  <c r="AG243" i="5"/>
  <c r="AE243" i="5"/>
  <c r="AC243" i="5"/>
  <c r="AY242" i="5"/>
  <c r="AX242" i="5"/>
  <c r="AW242" i="5"/>
  <c r="AU242" i="5"/>
  <c r="AQ242" i="5"/>
  <c r="AN242" i="5"/>
  <c r="AL242" i="5"/>
  <c r="AI242" i="5"/>
  <c r="AG242" i="5"/>
  <c r="AE242" i="5"/>
  <c r="AC242" i="5"/>
  <c r="AY241" i="5"/>
  <c r="AX241" i="5"/>
  <c r="AW241" i="5"/>
  <c r="AU241" i="5"/>
  <c r="AQ241" i="5"/>
  <c r="AN241" i="5"/>
  <c r="AL241" i="5"/>
  <c r="AI241" i="5"/>
  <c r="AG241" i="5"/>
  <c r="AE241" i="5"/>
  <c r="AC241" i="5"/>
  <c r="AY240" i="5"/>
  <c r="AX240" i="5"/>
  <c r="AW240" i="5"/>
  <c r="AU240" i="5"/>
  <c r="AQ240" i="5"/>
  <c r="AN240" i="5"/>
  <c r="AL240" i="5"/>
  <c r="AI240" i="5"/>
  <c r="AG240" i="5"/>
  <c r="AE240" i="5"/>
  <c r="AC240" i="5"/>
  <c r="AY239" i="5"/>
  <c r="AX239" i="5"/>
  <c r="AW239" i="5"/>
  <c r="AU239" i="5"/>
  <c r="AQ239" i="5"/>
  <c r="AN239" i="5"/>
  <c r="AL239" i="5"/>
  <c r="AI239" i="5"/>
  <c r="AG239" i="5"/>
  <c r="AE239" i="5"/>
  <c r="AC239" i="5"/>
  <c r="AY238" i="5"/>
  <c r="AX238" i="5"/>
  <c r="AW238" i="5"/>
  <c r="AU238" i="5"/>
  <c r="AQ238" i="5"/>
  <c r="AN238" i="5"/>
  <c r="AL238" i="5"/>
  <c r="AI238" i="5"/>
  <c r="AG238" i="5"/>
  <c r="AE238" i="5"/>
  <c r="AC238" i="5"/>
  <c r="AY237" i="5"/>
  <c r="AX237" i="5"/>
  <c r="AW237" i="5"/>
  <c r="AU237" i="5"/>
  <c r="AQ237" i="5"/>
  <c r="AN237" i="5"/>
  <c r="AL237" i="5"/>
  <c r="AI237" i="5"/>
  <c r="AG237" i="5"/>
  <c r="AE237" i="5"/>
  <c r="AC237" i="5"/>
  <c r="AY236" i="5"/>
  <c r="AX236" i="5"/>
  <c r="AW236" i="5"/>
  <c r="AU236" i="5"/>
  <c r="AQ236" i="5"/>
  <c r="AN236" i="5"/>
  <c r="AL236" i="5"/>
  <c r="AI236" i="5"/>
  <c r="AG236" i="5"/>
  <c r="AE236" i="5"/>
  <c r="AC236" i="5"/>
  <c r="AY235" i="5"/>
  <c r="AX235" i="5"/>
  <c r="AW235" i="5"/>
  <c r="AU235" i="5"/>
  <c r="AQ235" i="5"/>
  <c r="AN235" i="5"/>
  <c r="AL235" i="5"/>
  <c r="AI235" i="5"/>
  <c r="AG235" i="5"/>
  <c r="AE235" i="5"/>
  <c r="AC235" i="5"/>
  <c r="AY234" i="5"/>
  <c r="AX234" i="5"/>
  <c r="AW234" i="5"/>
  <c r="AU234" i="5"/>
  <c r="AQ234" i="5"/>
  <c r="AN234" i="5"/>
  <c r="AL234" i="5"/>
  <c r="AI234" i="5"/>
  <c r="AG234" i="5"/>
  <c r="AE234" i="5"/>
  <c r="AC234" i="5"/>
  <c r="AY233" i="5"/>
  <c r="AX233" i="5"/>
  <c r="AW233" i="5"/>
  <c r="AU233" i="5"/>
  <c r="AQ233" i="5"/>
  <c r="AN233" i="5"/>
  <c r="AL233" i="5"/>
  <c r="AI233" i="5"/>
  <c r="AG233" i="5"/>
  <c r="AE233" i="5"/>
  <c r="AC233" i="5"/>
  <c r="AY232" i="5"/>
  <c r="AX232" i="5"/>
  <c r="AW232" i="5"/>
  <c r="AU232" i="5"/>
  <c r="AQ232" i="5"/>
  <c r="AN232" i="5"/>
  <c r="AL232" i="5"/>
  <c r="AI232" i="5"/>
  <c r="AG232" i="5"/>
  <c r="AE232" i="5"/>
  <c r="AC232" i="5"/>
  <c r="AY231" i="5"/>
  <c r="AX231" i="5"/>
  <c r="AW231" i="5"/>
  <c r="AU231" i="5"/>
  <c r="AQ231" i="5"/>
  <c r="AN231" i="5"/>
  <c r="AL231" i="5"/>
  <c r="AI231" i="5"/>
  <c r="AG231" i="5"/>
  <c r="AE231" i="5"/>
  <c r="AC231" i="5"/>
  <c r="AY230" i="5"/>
  <c r="AX230" i="5"/>
  <c r="AW230" i="5"/>
  <c r="AU230" i="5"/>
  <c r="AQ230" i="5"/>
  <c r="AN230" i="5"/>
  <c r="AL230" i="5"/>
  <c r="AI230" i="5"/>
  <c r="AG230" i="5"/>
  <c r="AE230" i="5"/>
  <c r="AC230" i="5"/>
  <c r="AY229" i="5"/>
  <c r="AX229" i="5"/>
  <c r="AW229" i="5"/>
  <c r="AU229" i="5"/>
  <c r="AQ229" i="5"/>
  <c r="AN229" i="5"/>
  <c r="AL229" i="5"/>
  <c r="AI229" i="5"/>
  <c r="AG229" i="5"/>
  <c r="AE229" i="5"/>
  <c r="AC229" i="5"/>
  <c r="AY228" i="5"/>
  <c r="AX228" i="5"/>
  <c r="AW228" i="5"/>
  <c r="AU228" i="5"/>
  <c r="AQ228" i="5"/>
  <c r="AN228" i="5"/>
  <c r="AL228" i="5"/>
  <c r="AI228" i="5"/>
  <c r="AG228" i="5"/>
  <c r="AE228" i="5"/>
  <c r="AC228" i="5"/>
  <c r="AY227" i="5"/>
  <c r="AX227" i="5"/>
  <c r="AW227" i="5"/>
  <c r="AU227" i="5"/>
  <c r="AQ227" i="5"/>
  <c r="AN227" i="5"/>
  <c r="AL227" i="5"/>
  <c r="AI227" i="5"/>
  <c r="AG227" i="5"/>
  <c r="AE227" i="5"/>
  <c r="AC227" i="5"/>
  <c r="AY226" i="5"/>
  <c r="AX226" i="5"/>
  <c r="AW226" i="5"/>
  <c r="AU226" i="5"/>
  <c r="AQ226" i="5"/>
  <c r="AN226" i="5"/>
  <c r="AL226" i="5"/>
  <c r="AI226" i="5"/>
  <c r="AG226" i="5"/>
  <c r="AE226" i="5"/>
  <c r="AC226" i="5"/>
  <c r="AY225" i="5"/>
  <c r="AX225" i="5"/>
  <c r="AW225" i="5"/>
  <c r="AU225" i="5"/>
  <c r="AQ225" i="5"/>
  <c r="AN225" i="5"/>
  <c r="AL225" i="5"/>
  <c r="AI225" i="5"/>
  <c r="AG225" i="5"/>
  <c r="AE225" i="5"/>
  <c r="AC225" i="5"/>
  <c r="AY224" i="5"/>
  <c r="AX224" i="5"/>
  <c r="AW224" i="5"/>
  <c r="AU224" i="5"/>
  <c r="AQ224" i="5"/>
  <c r="AN224" i="5"/>
  <c r="AL224" i="5"/>
  <c r="AI224" i="5"/>
  <c r="AG224" i="5"/>
  <c r="AE224" i="5"/>
  <c r="AC224" i="5"/>
  <c r="AY223" i="5"/>
  <c r="AX223" i="5"/>
  <c r="AW223" i="5"/>
  <c r="AU223" i="5"/>
  <c r="AQ223" i="5"/>
  <c r="AN223" i="5"/>
  <c r="AL223" i="5"/>
  <c r="AI223" i="5"/>
  <c r="AG223" i="5"/>
  <c r="AE223" i="5"/>
  <c r="AC223" i="5"/>
  <c r="AY222" i="5"/>
  <c r="AX222" i="5"/>
  <c r="AW222" i="5"/>
  <c r="AU222" i="5"/>
  <c r="AQ222" i="5"/>
  <c r="AN222" i="5"/>
  <c r="AL222" i="5"/>
  <c r="AI222" i="5"/>
  <c r="AG222" i="5"/>
  <c r="AE222" i="5"/>
  <c r="AC222" i="5"/>
  <c r="AY221" i="5"/>
  <c r="AX221" i="5"/>
  <c r="AW221" i="5"/>
  <c r="AU221" i="5"/>
  <c r="AQ221" i="5"/>
  <c r="AN221" i="5"/>
  <c r="AL221" i="5"/>
  <c r="AI221" i="5"/>
  <c r="AG221" i="5"/>
  <c r="AE221" i="5"/>
  <c r="AC221" i="5"/>
  <c r="AY220" i="5"/>
  <c r="AX220" i="5"/>
  <c r="AW220" i="5"/>
  <c r="AU220" i="5"/>
  <c r="AQ220" i="5"/>
  <c r="AN220" i="5"/>
  <c r="AL220" i="5"/>
  <c r="AI220" i="5"/>
  <c r="AG220" i="5"/>
  <c r="AE220" i="5"/>
  <c r="AC220" i="5"/>
  <c r="AY219" i="5"/>
  <c r="AX219" i="5"/>
  <c r="AW219" i="5"/>
  <c r="AU219" i="5"/>
  <c r="AQ219" i="5"/>
  <c r="AN219" i="5"/>
  <c r="AL219" i="5"/>
  <c r="AI219" i="5"/>
  <c r="AG219" i="5"/>
  <c r="AE219" i="5"/>
  <c r="AC219" i="5"/>
  <c r="AY218" i="5"/>
  <c r="AX218" i="5"/>
  <c r="AW218" i="5"/>
  <c r="AU218" i="5"/>
  <c r="AQ218" i="5"/>
  <c r="AN218" i="5"/>
  <c r="AL218" i="5"/>
  <c r="AI218" i="5"/>
  <c r="AG218" i="5"/>
  <c r="AE218" i="5"/>
  <c r="AC218" i="5"/>
  <c r="AY217" i="5"/>
  <c r="AX217" i="5"/>
  <c r="AW217" i="5"/>
  <c r="AU217" i="5"/>
  <c r="AQ217" i="5"/>
  <c r="AN217" i="5"/>
  <c r="AL217" i="5"/>
  <c r="AI217" i="5"/>
  <c r="AG217" i="5"/>
  <c r="AE217" i="5"/>
  <c r="AC217" i="5"/>
  <c r="AY216" i="5"/>
  <c r="AX216" i="5"/>
  <c r="AW216" i="5"/>
  <c r="AU216" i="5"/>
  <c r="AQ216" i="5"/>
  <c r="AN216" i="5"/>
  <c r="AL216" i="5"/>
  <c r="AI216" i="5"/>
  <c r="AG216" i="5"/>
  <c r="AE216" i="5"/>
  <c r="AC216" i="5"/>
  <c r="AY215" i="5"/>
  <c r="AX215" i="5"/>
  <c r="AW215" i="5"/>
  <c r="AU215" i="5"/>
  <c r="AQ215" i="5"/>
  <c r="AN215" i="5"/>
  <c r="AL215" i="5"/>
  <c r="AI215" i="5"/>
  <c r="AG215" i="5"/>
  <c r="AE215" i="5"/>
  <c r="AC215" i="5"/>
  <c r="AY214" i="5"/>
  <c r="AX214" i="5"/>
  <c r="AW214" i="5"/>
  <c r="AU214" i="5"/>
  <c r="AQ214" i="5"/>
  <c r="AN214" i="5"/>
  <c r="AL214" i="5"/>
  <c r="AI214" i="5"/>
  <c r="AG214" i="5"/>
  <c r="AE214" i="5"/>
  <c r="AC214" i="5"/>
  <c r="AY213" i="5"/>
  <c r="AX213" i="5"/>
  <c r="AW213" i="5"/>
  <c r="AU213" i="5"/>
  <c r="AQ213" i="5"/>
  <c r="AN213" i="5"/>
  <c r="AL213" i="5"/>
  <c r="AI213" i="5"/>
  <c r="AG213" i="5"/>
  <c r="AE213" i="5"/>
  <c r="AC213" i="5"/>
  <c r="AY212" i="5"/>
  <c r="AX212" i="5"/>
  <c r="AW212" i="5"/>
  <c r="AU212" i="5"/>
  <c r="AQ212" i="5"/>
  <c r="AN212" i="5"/>
  <c r="AL212" i="5"/>
  <c r="AI212" i="5"/>
  <c r="AG212" i="5"/>
  <c r="AE212" i="5"/>
  <c r="AC212" i="5"/>
  <c r="AY211" i="5"/>
  <c r="AX211" i="5"/>
  <c r="AW211" i="5"/>
  <c r="AU211" i="5"/>
  <c r="AQ211" i="5"/>
  <c r="AN211" i="5"/>
  <c r="AL211" i="5"/>
  <c r="AI211" i="5"/>
  <c r="AG211" i="5"/>
  <c r="AE211" i="5"/>
  <c r="AC211" i="5"/>
  <c r="AY210" i="5"/>
  <c r="AX210" i="5"/>
  <c r="AW210" i="5"/>
  <c r="AU210" i="5"/>
  <c r="AQ210" i="5"/>
  <c r="AN210" i="5"/>
  <c r="AL210" i="5"/>
  <c r="AI210" i="5"/>
  <c r="AG210" i="5"/>
  <c r="AE210" i="5"/>
  <c r="AC210" i="5"/>
  <c r="AY209" i="5"/>
  <c r="AX209" i="5"/>
  <c r="AW209" i="5"/>
  <c r="AU209" i="5"/>
  <c r="AQ209" i="5"/>
  <c r="AN209" i="5"/>
  <c r="AL209" i="5"/>
  <c r="AI209" i="5"/>
  <c r="AG209" i="5"/>
  <c r="AE209" i="5"/>
  <c r="AC209" i="5"/>
  <c r="AY208" i="5"/>
  <c r="AX208" i="5"/>
  <c r="AW208" i="5"/>
  <c r="AU208" i="5"/>
  <c r="AQ208" i="5"/>
  <c r="AN208" i="5"/>
  <c r="AL208" i="5"/>
  <c r="AI208" i="5"/>
  <c r="AG208" i="5"/>
  <c r="AE208" i="5"/>
  <c r="AC208" i="5"/>
  <c r="AY207" i="5"/>
  <c r="AX207" i="5"/>
  <c r="AW207" i="5"/>
  <c r="AU207" i="5"/>
  <c r="AQ207" i="5"/>
  <c r="AN207" i="5"/>
  <c r="AL207" i="5"/>
  <c r="AI207" i="5"/>
  <c r="AG207" i="5"/>
  <c r="AE207" i="5"/>
  <c r="AC207" i="5"/>
  <c r="AY206" i="5"/>
  <c r="AX206" i="5"/>
  <c r="AW206" i="5"/>
  <c r="AU206" i="5"/>
  <c r="AQ206" i="5"/>
  <c r="AN206" i="5"/>
  <c r="AL206" i="5"/>
  <c r="AI206" i="5"/>
  <c r="AG206" i="5"/>
  <c r="AE206" i="5"/>
  <c r="AC206" i="5"/>
  <c r="AY205" i="5"/>
  <c r="AX205" i="5"/>
  <c r="AW205" i="5"/>
  <c r="AU205" i="5"/>
  <c r="AQ205" i="5"/>
  <c r="AN205" i="5"/>
  <c r="AL205" i="5"/>
  <c r="AI205" i="5"/>
  <c r="AG205" i="5"/>
  <c r="AE205" i="5"/>
  <c r="AC205" i="5"/>
  <c r="AY204" i="5"/>
  <c r="AX204" i="5"/>
  <c r="AW204" i="5"/>
  <c r="AU204" i="5"/>
  <c r="AQ204" i="5"/>
  <c r="AN204" i="5"/>
  <c r="AL204" i="5"/>
  <c r="AI204" i="5"/>
  <c r="AG204" i="5"/>
  <c r="AE204" i="5"/>
  <c r="AC204" i="5"/>
  <c r="AY203" i="5"/>
  <c r="AX203" i="5"/>
  <c r="AW203" i="5"/>
  <c r="AU203" i="5"/>
  <c r="AQ203" i="5"/>
  <c r="AN203" i="5"/>
  <c r="AL203" i="5"/>
  <c r="AI203" i="5"/>
  <c r="AG203" i="5"/>
  <c r="AE203" i="5"/>
  <c r="AC203" i="5"/>
  <c r="AY202" i="5"/>
  <c r="AX202" i="5"/>
  <c r="AW202" i="5"/>
  <c r="AU202" i="5"/>
  <c r="AQ202" i="5"/>
  <c r="AN202" i="5"/>
  <c r="AL202" i="5"/>
  <c r="AI202" i="5"/>
  <c r="AG202" i="5"/>
  <c r="AE202" i="5"/>
  <c r="AC202" i="5"/>
  <c r="AY201" i="5"/>
  <c r="AX201" i="5"/>
  <c r="AW201" i="5"/>
  <c r="AU201" i="5"/>
  <c r="AQ201" i="5"/>
  <c r="AN201" i="5"/>
  <c r="AL201" i="5"/>
  <c r="AI201" i="5"/>
  <c r="AG201" i="5"/>
  <c r="AE201" i="5"/>
  <c r="AC201" i="5"/>
  <c r="AY200" i="5"/>
  <c r="AX200" i="5"/>
  <c r="AW200" i="5"/>
  <c r="AU200" i="5"/>
  <c r="AQ200" i="5"/>
  <c r="AN200" i="5"/>
  <c r="AL200" i="5"/>
  <c r="AI200" i="5"/>
  <c r="AG200" i="5"/>
  <c r="AE200" i="5"/>
  <c r="AC200" i="5"/>
  <c r="AY199" i="5"/>
  <c r="AX199" i="5"/>
  <c r="AW199" i="5"/>
  <c r="AU199" i="5"/>
  <c r="AQ199" i="5"/>
  <c r="AN199" i="5"/>
  <c r="AL199" i="5"/>
  <c r="AI199" i="5"/>
  <c r="AG199" i="5"/>
  <c r="AE199" i="5"/>
  <c r="AC199" i="5"/>
  <c r="AY198" i="5"/>
  <c r="AX198" i="5"/>
  <c r="AW198" i="5"/>
  <c r="AU198" i="5"/>
  <c r="AQ198" i="5"/>
  <c r="AN198" i="5"/>
  <c r="AL198" i="5"/>
  <c r="AI198" i="5"/>
  <c r="AG198" i="5"/>
  <c r="AE198" i="5"/>
  <c r="AC198" i="5"/>
  <c r="AY197" i="5"/>
  <c r="AX197" i="5"/>
  <c r="AW197" i="5"/>
  <c r="AU197" i="5"/>
  <c r="AQ197" i="5"/>
  <c r="AN197" i="5"/>
  <c r="AL197" i="5"/>
  <c r="AI197" i="5"/>
  <c r="AG197" i="5"/>
  <c r="AE197" i="5"/>
  <c r="AC197" i="5"/>
  <c r="AY196" i="5"/>
  <c r="AX196" i="5"/>
  <c r="AW196" i="5"/>
  <c r="AU196" i="5"/>
  <c r="AQ196" i="5"/>
  <c r="AN196" i="5"/>
  <c r="AL196" i="5"/>
  <c r="AI196" i="5"/>
  <c r="AG196" i="5"/>
  <c r="AE196" i="5"/>
  <c r="AC196" i="5"/>
  <c r="AY195" i="5"/>
  <c r="AX195" i="5"/>
  <c r="AW195" i="5"/>
  <c r="AU195" i="5"/>
  <c r="AQ195" i="5"/>
  <c r="AN195" i="5"/>
  <c r="AL195" i="5"/>
  <c r="AI195" i="5"/>
  <c r="AG195" i="5"/>
  <c r="AE195" i="5"/>
  <c r="AC195" i="5"/>
  <c r="AY194" i="5"/>
  <c r="AX194" i="5"/>
  <c r="AW194" i="5"/>
  <c r="AU194" i="5"/>
  <c r="AQ194" i="5"/>
  <c r="AN194" i="5"/>
  <c r="AL194" i="5"/>
  <c r="AI194" i="5"/>
  <c r="AG194" i="5"/>
  <c r="AE194" i="5"/>
  <c r="AC194" i="5"/>
  <c r="AY193" i="5"/>
  <c r="AX193" i="5"/>
  <c r="AW193" i="5"/>
  <c r="AU193" i="5"/>
  <c r="AQ193" i="5"/>
  <c r="AN193" i="5"/>
  <c r="AL193" i="5"/>
  <c r="AI193" i="5"/>
  <c r="AG193" i="5"/>
  <c r="AE193" i="5"/>
  <c r="AC193" i="5"/>
  <c r="AY192" i="5"/>
  <c r="AX192" i="5"/>
  <c r="AW192" i="5"/>
  <c r="AU192" i="5"/>
  <c r="AQ192" i="5"/>
  <c r="AN192" i="5"/>
  <c r="AL192" i="5"/>
  <c r="AI192" i="5"/>
  <c r="AG192" i="5"/>
  <c r="AE192" i="5"/>
  <c r="AC192" i="5"/>
  <c r="AY191" i="5"/>
  <c r="AX191" i="5"/>
  <c r="AW191" i="5"/>
  <c r="AU191" i="5"/>
  <c r="AQ191" i="5"/>
  <c r="AN191" i="5"/>
  <c r="AL191" i="5"/>
  <c r="AI191" i="5"/>
  <c r="AG191" i="5"/>
  <c r="AE191" i="5"/>
  <c r="AC191" i="5"/>
  <c r="AY190" i="5"/>
  <c r="AX190" i="5"/>
  <c r="AW190" i="5"/>
  <c r="AU190" i="5"/>
  <c r="AQ190" i="5"/>
  <c r="AN190" i="5"/>
  <c r="AL190" i="5"/>
  <c r="AI190" i="5"/>
  <c r="AG190" i="5"/>
  <c r="AE190" i="5"/>
  <c r="AC190" i="5"/>
  <c r="AY189" i="5"/>
  <c r="AX189" i="5"/>
  <c r="AW189" i="5"/>
  <c r="AU189" i="5"/>
  <c r="AQ189" i="5"/>
  <c r="AN189" i="5"/>
  <c r="AL189" i="5"/>
  <c r="AI189" i="5"/>
  <c r="AG189" i="5"/>
  <c r="AE189" i="5"/>
  <c r="AC189" i="5"/>
  <c r="AY188" i="5"/>
  <c r="AX188" i="5"/>
  <c r="AW188" i="5"/>
  <c r="AU188" i="5"/>
  <c r="AQ188" i="5"/>
  <c r="AN188" i="5"/>
  <c r="AL188" i="5"/>
  <c r="AI188" i="5"/>
  <c r="AG188" i="5"/>
  <c r="AE188" i="5"/>
  <c r="AC188" i="5"/>
  <c r="AY187" i="5"/>
  <c r="AX187" i="5"/>
  <c r="AW187" i="5"/>
  <c r="AU187" i="5"/>
  <c r="AQ187" i="5"/>
  <c r="AN187" i="5"/>
  <c r="AL187" i="5"/>
  <c r="AI187" i="5"/>
  <c r="AG187" i="5"/>
  <c r="AE187" i="5"/>
  <c r="AC187" i="5"/>
  <c r="AY186" i="5"/>
  <c r="AX186" i="5"/>
  <c r="AW186" i="5"/>
  <c r="AU186" i="5"/>
  <c r="AQ186" i="5"/>
  <c r="AN186" i="5"/>
  <c r="AL186" i="5"/>
  <c r="AI186" i="5"/>
  <c r="AG186" i="5"/>
  <c r="AE186" i="5"/>
  <c r="AC186" i="5"/>
  <c r="AY185" i="5"/>
  <c r="AX185" i="5"/>
  <c r="AW185" i="5"/>
  <c r="AU185" i="5"/>
  <c r="AQ185" i="5"/>
  <c r="AN185" i="5"/>
  <c r="AL185" i="5"/>
  <c r="AI185" i="5"/>
  <c r="AG185" i="5"/>
  <c r="AE185" i="5"/>
  <c r="AC185" i="5"/>
  <c r="AY184" i="5"/>
  <c r="AX184" i="5"/>
  <c r="AW184" i="5"/>
  <c r="AU184" i="5"/>
  <c r="AQ184" i="5"/>
  <c r="AN184" i="5"/>
  <c r="AL184" i="5"/>
  <c r="AI184" i="5"/>
  <c r="AG184" i="5"/>
  <c r="AE184" i="5"/>
  <c r="AC184" i="5"/>
  <c r="AY183" i="5"/>
  <c r="AX183" i="5"/>
  <c r="AW183" i="5"/>
  <c r="AU183" i="5"/>
  <c r="AQ183" i="5"/>
  <c r="AN183" i="5"/>
  <c r="AL183" i="5"/>
  <c r="AI183" i="5"/>
  <c r="AG183" i="5"/>
  <c r="AE183" i="5"/>
  <c r="AC183" i="5"/>
  <c r="AY182" i="5"/>
  <c r="AX182" i="5"/>
  <c r="AW182" i="5"/>
  <c r="AU182" i="5"/>
  <c r="AQ182" i="5"/>
  <c r="AN182" i="5"/>
  <c r="AL182" i="5"/>
  <c r="AI182" i="5"/>
  <c r="AG182" i="5"/>
  <c r="AE182" i="5"/>
  <c r="AC182" i="5"/>
  <c r="AY181" i="5"/>
  <c r="AX181" i="5"/>
  <c r="AW181" i="5"/>
  <c r="AU181" i="5"/>
  <c r="AQ181" i="5"/>
  <c r="AN181" i="5"/>
  <c r="AL181" i="5"/>
  <c r="AI181" i="5"/>
  <c r="AG181" i="5"/>
  <c r="AE181" i="5"/>
  <c r="AC181" i="5"/>
  <c r="AY180" i="5"/>
  <c r="AX180" i="5"/>
  <c r="AW180" i="5"/>
  <c r="AU180" i="5"/>
  <c r="AQ180" i="5"/>
  <c r="AN180" i="5"/>
  <c r="AL180" i="5"/>
  <c r="AI180" i="5"/>
  <c r="AG180" i="5"/>
  <c r="AE180" i="5"/>
  <c r="AC180" i="5"/>
  <c r="AY179" i="5"/>
  <c r="AX179" i="5"/>
  <c r="AW179" i="5"/>
  <c r="AU179" i="5"/>
  <c r="AQ179" i="5"/>
  <c r="AN179" i="5"/>
  <c r="AL179" i="5"/>
  <c r="AI179" i="5"/>
  <c r="AG179" i="5"/>
  <c r="AE179" i="5"/>
  <c r="AC179" i="5"/>
  <c r="AY178" i="5"/>
  <c r="AX178" i="5"/>
  <c r="AW178" i="5"/>
  <c r="AU178" i="5"/>
  <c r="AQ178" i="5"/>
  <c r="AN178" i="5"/>
  <c r="AL178" i="5"/>
  <c r="AI178" i="5"/>
  <c r="AG178" i="5"/>
  <c r="AE178" i="5"/>
  <c r="AC178" i="5"/>
  <c r="AY177" i="5"/>
  <c r="AX177" i="5"/>
  <c r="AW177" i="5"/>
  <c r="AU177" i="5"/>
  <c r="AQ177" i="5"/>
  <c r="AN177" i="5"/>
  <c r="AL177" i="5"/>
  <c r="AI177" i="5"/>
  <c r="AG177" i="5"/>
  <c r="AE177" i="5"/>
  <c r="AC177" i="5"/>
  <c r="AY176" i="5"/>
  <c r="AX176" i="5"/>
  <c r="AW176" i="5"/>
  <c r="AU176" i="5"/>
  <c r="AQ176" i="5"/>
  <c r="AN176" i="5"/>
  <c r="AL176" i="5"/>
  <c r="AI176" i="5"/>
  <c r="AG176" i="5"/>
  <c r="AE176" i="5"/>
  <c r="AC176" i="5"/>
  <c r="AY175" i="5"/>
  <c r="AX175" i="5"/>
  <c r="AW175" i="5"/>
  <c r="AU175" i="5"/>
  <c r="AQ175" i="5"/>
  <c r="AN175" i="5"/>
  <c r="AL175" i="5"/>
  <c r="AI175" i="5"/>
  <c r="AG175" i="5"/>
  <c r="AE175" i="5"/>
  <c r="AC175" i="5"/>
  <c r="AY174" i="5"/>
  <c r="AX174" i="5"/>
  <c r="AW174" i="5"/>
  <c r="AU174" i="5"/>
  <c r="AQ174" i="5"/>
  <c r="AN174" i="5"/>
  <c r="AL174" i="5"/>
  <c r="AI174" i="5"/>
  <c r="AG174" i="5"/>
  <c r="AE174" i="5"/>
  <c r="AC174" i="5"/>
  <c r="AY173" i="5"/>
  <c r="AX173" i="5"/>
  <c r="AW173" i="5"/>
  <c r="AU173" i="5"/>
  <c r="AQ173" i="5"/>
  <c r="AN173" i="5"/>
  <c r="AL173" i="5"/>
  <c r="AI173" i="5"/>
  <c r="AG173" i="5"/>
  <c r="AE173" i="5"/>
  <c r="AC173" i="5"/>
  <c r="AY172" i="5"/>
  <c r="AX172" i="5"/>
  <c r="AW172" i="5"/>
  <c r="AU172" i="5"/>
  <c r="AQ172" i="5"/>
  <c r="AN172" i="5"/>
  <c r="AL172" i="5"/>
  <c r="AI172" i="5"/>
  <c r="AG172" i="5"/>
  <c r="AE172" i="5"/>
  <c r="AC172" i="5"/>
  <c r="AY171" i="5"/>
  <c r="AX171" i="5"/>
  <c r="AW171" i="5"/>
  <c r="AU171" i="5"/>
  <c r="AQ171" i="5"/>
  <c r="AN171" i="5"/>
  <c r="AL171" i="5"/>
  <c r="AI171" i="5"/>
  <c r="AG171" i="5"/>
  <c r="AE171" i="5"/>
  <c r="AC171" i="5"/>
  <c r="AY170" i="5"/>
  <c r="AX170" i="5"/>
  <c r="AW170" i="5"/>
  <c r="AU170" i="5"/>
  <c r="AQ170" i="5"/>
  <c r="AN170" i="5"/>
  <c r="AL170" i="5"/>
  <c r="AI170" i="5"/>
  <c r="AG170" i="5"/>
  <c r="AE170" i="5"/>
  <c r="AC170" i="5"/>
  <c r="AY169" i="5"/>
  <c r="AX169" i="5"/>
  <c r="AW169" i="5"/>
  <c r="AU169" i="5"/>
  <c r="AQ169" i="5"/>
  <c r="AN169" i="5"/>
  <c r="AL169" i="5"/>
  <c r="AI169" i="5"/>
  <c r="AG169" i="5"/>
  <c r="AE169" i="5"/>
  <c r="AC169" i="5"/>
  <c r="AY168" i="5"/>
  <c r="AX168" i="5"/>
  <c r="AW168" i="5"/>
  <c r="AU168" i="5"/>
  <c r="AQ168" i="5"/>
  <c r="AN168" i="5"/>
  <c r="AL168" i="5"/>
  <c r="AI168" i="5"/>
  <c r="AG168" i="5"/>
  <c r="AE168" i="5"/>
  <c r="AC168" i="5"/>
  <c r="AY167" i="5"/>
  <c r="AX167" i="5"/>
  <c r="AW167" i="5"/>
  <c r="AU167" i="5"/>
  <c r="AQ167" i="5"/>
  <c r="AN167" i="5"/>
  <c r="AL167" i="5"/>
  <c r="AI167" i="5"/>
  <c r="AG167" i="5"/>
  <c r="AE167" i="5"/>
  <c r="AC167" i="5"/>
  <c r="AY166" i="5"/>
  <c r="AX166" i="5"/>
  <c r="AW166" i="5"/>
  <c r="AU166" i="5"/>
  <c r="AQ166" i="5"/>
  <c r="AN166" i="5"/>
  <c r="AL166" i="5"/>
  <c r="AI166" i="5"/>
  <c r="AG166" i="5"/>
  <c r="AE166" i="5"/>
  <c r="AC166" i="5"/>
  <c r="AY165" i="5"/>
  <c r="AX165" i="5"/>
  <c r="AW165" i="5"/>
  <c r="AU165" i="5"/>
  <c r="AQ165" i="5"/>
  <c r="AN165" i="5"/>
  <c r="AL165" i="5"/>
  <c r="AI165" i="5"/>
  <c r="AG165" i="5"/>
  <c r="AE165" i="5"/>
  <c r="AC165" i="5"/>
  <c r="AY164" i="5"/>
  <c r="AX164" i="5"/>
  <c r="AW164" i="5"/>
  <c r="AU164" i="5"/>
  <c r="AQ164" i="5"/>
  <c r="AN164" i="5"/>
  <c r="AL164" i="5"/>
  <c r="AI164" i="5"/>
  <c r="AG164" i="5"/>
  <c r="AE164" i="5"/>
  <c r="AC164" i="5"/>
  <c r="AY163" i="5"/>
  <c r="AX163" i="5"/>
  <c r="AW163" i="5"/>
  <c r="AU163" i="5"/>
  <c r="AQ163" i="5"/>
  <c r="AN163" i="5"/>
  <c r="AL163" i="5"/>
  <c r="AI163" i="5"/>
  <c r="AG163" i="5"/>
  <c r="AE163" i="5"/>
  <c r="AC163" i="5"/>
  <c r="AY162" i="5"/>
  <c r="AX162" i="5"/>
  <c r="AW162" i="5"/>
  <c r="AU162" i="5"/>
  <c r="AQ162" i="5"/>
  <c r="AN162" i="5"/>
  <c r="AL162" i="5"/>
  <c r="AI162" i="5"/>
  <c r="AG162" i="5"/>
  <c r="AE162" i="5"/>
  <c r="AC162" i="5"/>
  <c r="AY161" i="5"/>
  <c r="AX161" i="5"/>
  <c r="AW161" i="5"/>
  <c r="AU161" i="5"/>
  <c r="AQ161" i="5"/>
  <c r="AN161" i="5"/>
  <c r="AL161" i="5"/>
  <c r="AI161" i="5"/>
  <c r="AG161" i="5"/>
  <c r="AE161" i="5"/>
  <c r="AC161" i="5"/>
  <c r="AY160" i="5"/>
  <c r="AX160" i="5"/>
  <c r="AW160" i="5"/>
  <c r="AU160" i="5"/>
  <c r="AQ160" i="5"/>
  <c r="AN160" i="5"/>
  <c r="AL160" i="5"/>
  <c r="AI160" i="5"/>
  <c r="AG160" i="5"/>
  <c r="AE160" i="5"/>
  <c r="AC160" i="5"/>
  <c r="AY159" i="5"/>
  <c r="AX159" i="5"/>
  <c r="AW159" i="5"/>
  <c r="AU159" i="5"/>
  <c r="AQ159" i="5"/>
  <c r="AN159" i="5"/>
  <c r="AL159" i="5"/>
  <c r="AI159" i="5"/>
  <c r="AG159" i="5"/>
  <c r="AE159" i="5"/>
  <c r="AC159" i="5"/>
  <c r="AY158" i="5"/>
  <c r="AX158" i="5"/>
  <c r="AW158" i="5"/>
  <c r="AU158" i="5"/>
  <c r="AQ158" i="5"/>
  <c r="AN158" i="5"/>
  <c r="AL158" i="5"/>
  <c r="AI158" i="5"/>
  <c r="AG158" i="5"/>
  <c r="AE158" i="5"/>
  <c r="AC158" i="5"/>
  <c r="AY157" i="5"/>
  <c r="AX157" i="5"/>
  <c r="AW157" i="5"/>
  <c r="AU157" i="5"/>
  <c r="AQ157" i="5"/>
  <c r="AN157" i="5"/>
  <c r="AL157" i="5"/>
  <c r="AI157" i="5"/>
  <c r="AG157" i="5"/>
  <c r="AE157" i="5"/>
  <c r="AC157" i="5"/>
  <c r="AY156" i="5"/>
  <c r="AX156" i="5"/>
  <c r="AW156" i="5"/>
  <c r="AU156" i="5"/>
  <c r="AQ156" i="5"/>
  <c r="AN156" i="5"/>
  <c r="AL156" i="5"/>
  <c r="AI156" i="5"/>
  <c r="AG156" i="5"/>
  <c r="AE156" i="5"/>
  <c r="AC156" i="5"/>
  <c r="AY155" i="5"/>
  <c r="AX155" i="5"/>
  <c r="AW155" i="5"/>
  <c r="AU155" i="5"/>
  <c r="AQ155" i="5"/>
  <c r="AN155" i="5"/>
  <c r="AL155" i="5"/>
  <c r="AI155" i="5"/>
  <c r="AG155" i="5"/>
  <c r="AE155" i="5"/>
  <c r="AC155" i="5"/>
  <c r="AY154" i="5"/>
  <c r="AX154" i="5"/>
  <c r="AW154" i="5"/>
  <c r="AU154" i="5"/>
  <c r="AQ154" i="5"/>
  <c r="AN154" i="5"/>
  <c r="AL154" i="5"/>
  <c r="AI154" i="5"/>
  <c r="AG154" i="5"/>
  <c r="AE154" i="5"/>
  <c r="AC154" i="5"/>
  <c r="AY153" i="5"/>
  <c r="AX153" i="5"/>
  <c r="AW153" i="5"/>
  <c r="AU153" i="5"/>
  <c r="AQ153" i="5"/>
  <c r="AN153" i="5"/>
  <c r="AL153" i="5"/>
  <c r="AI153" i="5"/>
  <c r="AG153" i="5"/>
  <c r="AE153" i="5"/>
  <c r="AC153" i="5"/>
  <c r="AY152" i="5"/>
  <c r="AX152" i="5"/>
  <c r="AW152" i="5"/>
  <c r="AU152" i="5"/>
  <c r="AQ152" i="5"/>
  <c r="AN152" i="5"/>
  <c r="AL152" i="5"/>
  <c r="AI152" i="5"/>
  <c r="AG152" i="5"/>
  <c r="AE152" i="5"/>
  <c r="AC152" i="5"/>
  <c r="AY151" i="5"/>
  <c r="AX151" i="5"/>
  <c r="AW151" i="5"/>
  <c r="AU151" i="5"/>
  <c r="AQ151" i="5"/>
  <c r="AN151" i="5"/>
  <c r="AL151" i="5"/>
  <c r="AI151" i="5"/>
  <c r="AG151" i="5"/>
  <c r="AE151" i="5"/>
  <c r="AC151" i="5"/>
  <c r="AY150" i="5"/>
  <c r="AX150" i="5"/>
  <c r="AW150" i="5"/>
  <c r="AU150" i="5"/>
  <c r="AQ150" i="5"/>
  <c r="AN150" i="5"/>
  <c r="AL150" i="5"/>
  <c r="AI150" i="5"/>
  <c r="AG150" i="5"/>
  <c r="AE150" i="5"/>
  <c r="AC150" i="5"/>
  <c r="AY149" i="5"/>
  <c r="AX149" i="5"/>
  <c r="AW149" i="5"/>
  <c r="AU149" i="5"/>
  <c r="AQ149" i="5"/>
  <c r="AN149" i="5"/>
  <c r="AL149" i="5"/>
  <c r="AI149" i="5"/>
  <c r="AG149" i="5"/>
  <c r="AE149" i="5"/>
  <c r="AC149" i="5"/>
  <c r="AY148" i="5"/>
  <c r="AX148" i="5"/>
  <c r="AW148" i="5"/>
  <c r="AU148" i="5"/>
  <c r="AQ148" i="5"/>
  <c r="AN148" i="5"/>
  <c r="AL148" i="5"/>
  <c r="AI148" i="5"/>
  <c r="AG148" i="5"/>
  <c r="AE148" i="5"/>
  <c r="AC148" i="5"/>
  <c r="AY147" i="5"/>
  <c r="AX147" i="5"/>
  <c r="AW147" i="5"/>
  <c r="AU147" i="5"/>
  <c r="AQ147" i="5"/>
  <c r="AN147" i="5"/>
  <c r="AL147" i="5"/>
  <c r="AI147" i="5"/>
  <c r="AG147" i="5"/>
  <c r="AE147" i="5"/>
  <c r="AC147" i="5"/>
  <c r="AY146" i="5"/>
  <c r="AX146" i="5"/>
  <c r="AW146" i="5"/>
  <c r="AU146" i="5"/>
  <c r="AQ146" i="5"/>
  <c r="AN146" i="5"/>
  <c r="AL146" i="5"/>
  <c r="AI146" i="5"/>
  <c r="AG146" i="5"/>
  <c r="AE146" i="5"/>
  <c r="AC146" i="5"/>
  <c r="AY145" i="5"/>
  <c r="AX145" i="5"/>
  <c r="AW145" i="5"/>
  <c r="AU145" i="5"/>
  <c r="AQ145" i="5"/>
  <c r="AN145" i="5"/>
  <c r="AL145" i="5"/>
  <c r="AI145" i="5"/>
  <c r="AG145" i="5"/>
  <c r="AE145" i="5"/>
  <c r="AC145" i="5"/>
  <c r="AY144" i="5"/>
  <c r="AX144" i="5"/>
  <c r="AW144" i="5"/>
  <c r="AU144" i="5"/>
  <c r="AQ144" i="5"/>
  <c r="AN144" i="5"/>
  <c r="AL144" i="5"/>
  <c r="AI144" i="5"/>
  <c r="AG144" i="5"/>
  <c r="AE144" i="5"/>
  <c r="AC144" i="5"/>
  <c r="AY143" i="5"/>
  <c r="AX143" i="5"/>
  <c r="AW143" i="5"/>
  <c r="AU143" i="5"/>
  <c r="AQ143" i="5"/>
  <c r="AN143" i="5"/>
  <c r="AL143" i="5"/>
  <c r="AI143" i="5"/>
  <c r="AG143" i="5"/>
  <c r="AE143" i="5"/>
  <c r="AC143" i="5"/>
  <c r="AY142" i="5"/>
  <c r="AX142" i="5"/>
  <c r="AW142" i="5"/>
  <c r="AU142" i="5"/>
  <c r="AQ142" i="5"/>
  <c r="AN142" i="5"/>
  <c r="AL142" i="5"/>
  <c r="AI142" i="5"/>
  <c r="AG142" i="5"/>
  <c r="AE142" i="5"/>
  <c r="AC142" i="5"/>
  <c r="AY141" i="5"/>
  <c r="AX141" i="5"/>
  <c r="AW141" i="5"/>
  <c r="AU141" i="5"/>
  <c r="AQ141" i="5"/>
  <c r="AN141" i="5"/>
  <c r="AL141" i="5"/>
  <c r="AI141" i="5"/>
  <c r="AG141" i="5"/>
  <c r="AE141" i="5"/>
  <c r="AC141" i="5"/>
  <c r="AY140" i="5"/>
  <c r="AX140" i="5"/>
  <c r="AW140" i="5"/>
  <c r="AU140" i="5"/>
  <c r="AQ140" i="5"/>
  <c r="AN140" i="5"/>
  <c r="AL140" i="5"/>
  <c r="AI140" i="5"/>
  <c r="AG140" i="5"/>
  <c r="AE140" i="5"/>
  <c r="AC140" i="5"/>
  <c r="AY139" i="5"/>
  <c r="AX139" i="5"/>
  <c r="AW139" i="5"/>
  <c r="AU139" i="5"/>
  <c r="AQ139" i="5"/>
  <c r="AN139" i="5"/>
  <c r="AL139" i="5"/>
  <c r="AI139" i="5"/>
  <c r="AG139" i="5"/>
  <c r="AE139" i="5"/>
  <c r="AC139" i="5"/>
  <c r="AY138" i="5"/>
  <c r="AX138" i="5"/>
  <c r="AW138" i="5"/>
  <c r="AU138" i="5"/>
  <c r="AQ138" i="5"/>
  <c r="AN138" i="5"/>
  <c r="AL138" i="5"/>
  <c r="AI138" i="5"/>
  <c r="AG138" i="5"/>
  <c r="AE138" i="5"/>
  <c r="AC138" i="5"/>
  <c r="AY137" i="5"/>
  <c r="AX137" i="5"/>
  <c r="AW137" i="5"/>
  <c r="AU137" i="5"/>
  <c r="AQ137" i="5"/>
  <c r="AN137" i="5"/>
  <c r="AL137" i="5"/>
  <c r="AI137" i="5"/>
  <c r="AG137" i="5"/>
  <c r="AE137" i="5"/>
  <c r="AC137" i="5"/>
  <c r="AY136" i="5"/>
  <c r="AX136" i="5"/>
  <c r="AW136" i="5"/>
  <c r="AU136" i="5"/>
  <c r="AQ136" i="5"/>
  <c r="AN136" i="5"/>
  <c r="AL136" i="5"/>
  <c r="AI136" i="5"/>
  <c r="AG136" i="5"/>
  <c r="AE136" i="5"/>
  <c r="AC136" i="5"/>
  <c r="AY135" i="5"/>
  <c r="AX135" i="5"/>
  <c r="AW135" i="5"/>
  <c r="AU135" i="5"/>
  <c r="AQ135" i="5"/>
  <c r="AN135" i="5"/>
  <c r="AL135" i="5"/>
  <c r="AI135" i="5"/>
  <c r="AG135" i="5"/>
  <c r="AE135" i="5"/>
  <c r="AC135" i="5"/>
  <c r="AY134" i="5"/>
  <c r="AX134" i="5"/>
  <c r="AW134" i="5"/>
  <c r="AU134" i="5"/>
  <c r="AQ134" i="5"/>
  <c r="AN134" i="5"/>
  <c r="AL134" i="5"/>
  <c r="AI134" i="5"/>
  <c r="AG134" i="5"/>
  <c r="AE134" i="5"/>
  <c r="AC134" i="5"/>
  <c r="AY133" i="5"/>
  <c r="AX133" i="5"/>
  <c r="AW133" i="5"/>
  <c r="AU133" i="5"/>
  <c r="AQ133" i="5"/>
  <c r="AN133" i="5"/>
  <c r="AL133" i="5"/>
  <c r="AI133" i="5"/>
  <c r="AG133" i="5"/>
  <c r="AE133" i="5"/>
  <c r="AC133" i="5"/>
  <c r="AY132" i="5"/>
  <c r="AX132" i="5"/>
  <c r="AW132" i="5"/>
  <c r="AU132" i="5"/>
  <c r="AQ132" i="5"/>
  <c r="AN132" i="5"/>
  <c r="AL132" i="5"/>
  <c r="AI132" i="5"/>
  <c r="AG132" i="5"/>
  <c r="AE132" i="5"/>
  <c r="AC132" i="5"/>
  <c r="AY131" i="5"/>
  <c r="AX131" i="5"/>
  <c r="AW131" i="5"/>
  <c r="AU131" i="5"/>
  <c r="AQ131" i="5"/>
  <c r="AN131" i="5"/>
  <c r="AL131" i="5"/>
  <c r="AI131" i="5"/>
  <c r="AG131" i="5"/>
  <c r="AE131" i="5"/>
  <c r="AC131" i="5"/>
  <c r="AY130" i="5"/>
  <c r="AX130" i="5"/>
  <c r="AW130" i="5"/>
  <c r="AU130" i="5"/>
  <c r="AQ130" i="5"/>
  <c r="AN130" i="5"/>
  <c r="AL130" i="5"/>
  <c r="AI130" i="5"/>
  <c r="AG130" i="5"/>
  <c r="AE130" i="5"/>
  <c r="AC130" i="5"/>
  <c r="AY129" i="5"/>
  <c r="AX129" i="5"/>
  <c r="AW129" i="5"/>
  <c r="AU129" i="5"/>
  <c r="AQ129" i="5"/>
  <c r="AN129" i="5"/>
  <c r="AL129" i="5"/>
  <c r="AI129" i="5"/>
  <c r="AG129" i="5"/>
  <c r="AE129" i="5"/>
  <c r="AC129" i="5"/>
  <c r="AY128" i="5"/>
  <c r="AX128" i="5"/>
  <c r="AW128" i="5"/>
  <c r="AU128" i="5"/>
  <c r="AQ128" i="5"/>
  <c r="AN128" i="5"/>
  <c r="AL128" i="5"/>
  <c r="AI128" i="5"/>
  <c r="AG128" i="5"/>
  <c r="AE128" i="5"/>
  <c r="AC128" i="5"/>
  <c r="AY127" i="5"/>
  <c r="AX127" i="5"/>
  <c r="AW127" i="5"/>
  <c r="AU127" i="5"/>
  <c r="AQ127" i="5"/>
  <c r="AN127" i="5"/>
  <c r="AL127" i="5"/>
  <c r="AI127" i="5"/>
  <c r="AG127" i="5"/>
  <c r="AE127" i="5"/>
  <c r="AC127" i="5"/>
  <c r="AY126" i="5"/>
  <c r="AX126" i="5"/>
  <c r="AW126" i="5"/>
  <c r="AU126" i="5"/>
  <c r="AQ126" i="5"/>
  <c r="AN126" i="5"/>
  <c r="AL126" i="5"/>
  <c r="AI126" i="5"/>
  <c r="AG126" i="5"/>
  <c r="AE126" i="5"/>
  <c r="AC126" i="5"/>
  <c r="AY125" i="5"/>
  <c r="AX125" i="5"/>
  <c r="AW125" i="5"/>
  <c r="AU125" i="5"/>
  <c r="AQ125" i="5"/>
  <c r="AN125" i="5"/>
  <c r="AL125" i="5"/>
  <c r="AI125" i="5"/>
  <c r="AG125" i="5"/>
  <c r="AE125" i="5"/>
  <c r="AC125" i="5"/>
  <c r="AY124" i="5"/>
  <c r="AX124" i="5"/>
  <c r="AW124" i="5"/>
  <c r="AU124" i="5"/>
  <c r="AQ124" i="5"/>
  <c r="AN124" i="5"/>
  <c r="AL124" i="5"/>
  <c r="AI124" i="5"/>
  <c r="AG124" i="5"/>
  <c r="AE124" i="5"/>
  <c r="AC124" i="5"/>
  <c r="AY123" i="5"/>
  <c r="AX123" i="5"/>
  <c r="AW123" i="5"/>
  <c r="AU123" i="5"/>
  <c r="AQ123" i="5"/>
  <c r="AN123" i="5"/>
  <c r="AL123" i="5"/>
  <c r="AI123" i="5"/>
  <c r="AG123" i="5"/>
  <c r="AE123" i="5"/>
  <c r="AC123" i="5"/>
  <c r="AY122" i="5"/>
  <c r="AX122" i="5"/>
  <c r="AW122" i="5"/>
  <c r="AU122" i="5"/>
  <c r="AQ122" i="5"/>
  <c r="AN122" i="5"/>
  <c r="AL122" i="5"/>
  <c r="AI122" i="5"/>
  <c r="AG122" i="5"/>
  <c r="AE122" i="5"/>
  <c r="AC122" i="5"/>
  <c r="AY121" i="5"/>
  <c r="AX121" i="5"/>
  <c r="AW121" i="5"/>
  <c r="AU121" i="5"/>
  <c r="AQ121" i="5"/>
  <c r="AN121" i="5"/>
  <c r="AL121" i="5"/>
  <c r="AI121" i="5"/>
  <c r="AG121" i="5"/>
  <c r="AE121" i="5"/>
  <c r="AC121" i="5"/>
  <c r="AY120" i="5"/>
  <c r="AX120" i="5"/>
  <c r="AW120" i="5"/>
  <c r="AU120" i="5"/>
  <c r="AQ120" i="5"/>
  <c r="AN120" i="5"/>
  <c r="AL120" i="5"/>
  <c r="AI120" i="5"/>
  <c r="AG120" i="5"/>
  <c r="AE120" i="5"/>
  <c r="AC120" i="5"/>
  <c r="AY119" i="5"/>
  <c r="AX119" i="5"/>
  <c r="AW119" i="5"/>
  <c r="AU119" i="5"/>
  <c r="AQ119" i="5"/>
  <c r="AN119" i="5"/>
  <c r="AL119" i="5"/>
  <c r="AI119" i="5"/>
  <c r="AG119" i="5"/>
  <c r="AE119" i="5"/>
  <c r="AC119" i="5"/>
  <c r="AY118" i="5"/>
  <c r="AX118" i="5"/>
  <c r="AW118" i="5"/>
  <c r="AU118" i="5"/>
  <c r="AQ118" i="5"/>
  <c r="AN118" i="5"/>
  <c r="AL118" i="5"/>
  <c r="AI118" i="5"/>
  <c r="AG118" i="5"/>
  <c r="AE118" i="5"/>
  <c r="AC118" i="5"/>
  <c r="AY117" i="5"/>
  <c r="AX117" i="5"/>
  <c r="AW117" i="5"/>
  <c r="AU117" i="5"/>
  <c r="AQ117" i="5"/>
  <c r="AN117" i="5"/>
  <c r="AL117" i="5"/>
  <c r="AI117" i="5"/>
  <c r="AG117" i="5"/>
  <c r="AE117" i="5"/>
  <c r="AC117" i="5"/>
  <c r="AY116" i="5"/>
  <c r="AX116" i="5"/>
  <c r="AW116" i="5"/>
  <c r="AU116" i="5"/>
  <c r="AQ116" i="5"/>
  <c r="AN116" i="5"/>
  <c r="AL116" i="5"/>
  <c r="AI116" i="5"/>
  <c r="AG116" i="5"/>
  <c r="AE116" i="5"/>
  <c r="AC116" i="5"/>
  <c r="AY115" i="5"/>
  <c r="AX115" i="5"/>
  <c r="AW115" i="5"/>
  <c r="AU115" i="5"/>
  <c r="AQ115" i="5"/>
  <c r="AN115" i="5"/>
  <c r="AL115" i="5"/>
  <c r="AI115" i="5"/>
  <c r="AG115" i="5"/>
  <c r="AE115" i="5"/>
  <c r="AC115" i="5"/>
  <c r="AY114" i="5"/>
  <c r="AX114" i="5"/>
  <c r="AW114" i="5"/>
  <c r="AU114" i="5"/>
  <c r="AQ114" i="5"/>
  <c r="AN114" i="5"/>
  <c r="AL114" i="5"/>
  <c r="AI114" i="5"/>
  <c r="AG114" i="5"/>
  <c r="AE114" i="5"/>
  <c r="AC114" i="5"/>
  <c r="AY113" i="5"/>
  <c r="AX113" i="5"/>
  <c r="AW113" i="5"/>
  <c r="AU113" i="5"/>
  <c r="AQ113" i="5"/>
  <c r="AN113" i="5"/>
  <c r="AL113" i="5"/>
  <c r="AI113" i="5"/>
  <c r="AG113" i="5"/>
  <c r="AE113" i="5"/>
  <c r="AC113" i="5"/>
  <c r="AY112" i="5"/>
  <c r="AX112" i="5"/>
  <c r="AW112" i="5"/>
  <c r="AU112" i="5"/>
  <c r="AQ112" i="5"/>
  <c r="AN112" i="5"/>
  <c r="AL112" i="5"/>
  <c r="AI112" i="5"/>
  <c r="AG112" i="5"/>
  <c r="AE112" i="5"/>
  <c r="AC112" i="5"/>
  <c r="AY111" i="5"/>
  <c r="AX111" i="5"/>
  <c r="AW111" i="5"/>
  <c r="AU111" i="5"/>
  <c r="AQ111" i="5"/>
  <c r="AN111" i="5"/>
  <c r="AL111" i="5"/>
  <c r="AI111" i="5"/>
  <c r="AG111" i="5"/>
  <c r="AE111" i="5"/>
  <c r="AC111" i="5"/>
  <c r="AY110" i="5"/>
  <c r="AX110" i="5"/>
  <c r="AW110" i="5"/>
  <c r="AU110" i="5"/>
  <c r="AQ110" i="5"/>
  <c r="AN110" i="5"/>
  <c r="AL110" i="5"/>
  <c r="AI110" i="5"/>
  <c r="AG110" i="5"/>
  <c r="AE110" i="5"/>
  <c r="AC110" i="5"/>
  <c r="AY109" i="5"/>
  <c r="AX109" i="5"/>
  <c r="AW109" i="5"/>
  <c r="AU109" i="5"/>
  <c r="AQ109" i="5"/>
  <c r="AN109" i="5"/>
  <c r="AL109" i="5"/>
  <c r="AI109" i="5"/>
  <c r="AG109" i="5"/>
  <c r="AE109" i="5"/>
  <c r="AC109" i="5"/>
  <c r="AY108" i="5"/>
  <c r="AX108" i="5"/>
  <c r="AW108" i="5"/>
  <c r="AU108" i="5"/>
  <c r="AQ108" i="5"/>
  <c r="AN108" i="5"/>
  <c r="AL108" i="5"/>
  <c r="AI108" i="5"/>
  <c r="AG108" i="5"/>
  <c r="AE108" i="5"/>
  <c r="AC108" i="5"/>
  <c r="AY107" i="5"/>
  <c r="AX107" i="5"/>
  <c r="AW107" i="5"/>
  <c r="AU107" i="5"/>
  <c r="AQ107" i="5"/>
  <c r="AN107" i="5"/>
  <c r="AL107" i="5"/>
  <c r="AI107" i="5"/>
  <c r="AG107" i="5"/>
  <c r="AE107" i="5"/>
  <c r="AC107" i="5"/>
  <c r="AY106" i="5"/>
  <c r="AX106" i="5"/>
  <c r="AW106" i="5"/>
  <c r="AU106" i="5"/>
  <c r="AQ106" i="5"/>
  <c r="AN106" i="5"/>
  <c r="AL106" i="5"/>
  <c r="AI106" i="5"/>
  <c r="AG106" i="5"/>
  <c r="AE106" i="5"/>
  <c r="AC106" i="5"/>
  <c r="AY105" i="5"/>
  <c r="AX105" i="5"/>
  <c r="AW105" i="5"/>
  <c r="AU105" i="5"/>
  <c r="AQ105" i="5"/>
  <c r="AN105" i="5"/>
  <c r="AL105" i="5"/>
  <c r="AI105" i="5"/>
  <c r="AG105" i="5"/>
  <c r="AE105" i="5"/>
  <c r="AC105" i="5"/>
  <c r="AY104" i="5"/>
  <c r="AX104" i="5"/>
  <c r="AW104" i="5"/>
  <c r="AU104" i="5"/>
  <c r="AQ104" i="5"/>
  <c r="AN104" i="5"/>
  <c r="AL104" i="5"/>
  <c r="AI104" i="5"/>
  <c r="AG104" i="5"/>
  <c r="AE104" i="5"/>
  <c r="AC104" i="5"/>
  <c r="AY103" i="5"/>
  <c r="AX103" i="5"/>
  <c r="AW103" i="5"/>
  <c r="AU103" i="5"/>
  <c r="AQ103" i="5"/>
  <c r="AN103" i="5"/>
  <c r="AL103" i="5"/>
  <c r="AI103" i="5"/>
  <c r="AG103" i="5"/>
  <c r="AE103" i="5"/>
  <c r="AC103" i="5"/>
  <c r="AY102" i="5"/>
  <c r="AX102" i="5"/>
  <c r="AW102" i="5"/>
  <c r="AU102" i="5"/>
  <c r="AQ102" i="5"/>
  <c r="AN102" i="5"/>
  <c r="AL102" i="5"/>
  <c r="AI102" i="5"/>
  <c r="AG102" i="5"/>
  <c r="AE102" i="5"/>
  <c r="AC102" i="5"/>
  <c r="AY101" i="5"/>
  <c r="AX101" i="5"/>
  <c r="AW101" i="5"/>
  <c r="AU101" i="5"/>
  <c r="AQ101" i="5"/>
  <c r="AN101" i="5"/>
  <c r="AL101" i="5"/>
  <c r="AI101" i="5"/>
  <c r="AG101" i="5"/>
  <c r="AE101" i="5"/>
  <c r="AC101" i="5"/>
  <c r="AY100" i="5"/>
  <c r="AX100" i="5"/>
  <c r="AW100" i="5"/>
  <c r="AU100" i="5"/>
  <c r="AQ100" i="5"/>
  <c r="AN100" i="5"/>
  <c r="AL100" i="5"/>
  <c r="AI100" i="5"/>
  <c r="AG100" i="5"/>
  <c r="AE100" i="5"/>
  <c r="AC100" i="5"/>
  <c r="AY99" i="5"/>
  <c r="AX99" i="5"/>
  <c r="AW99" i="5"/>
  <c r="AU99" i="5"/>
  <c r="AQ99" i="5"/>
  <c r="AN99" i="5"/>
  <c r="AL99" i="5"/>
  <c r="AI99" i="5"/>
  <c r="AG99" i="5"/>
  <c r="AE99" i="5"/>
  <c r="AC99" i="5"/>
  <c r="AY98" i="5"/>
  <c r="AX98" i="5"/>
  <c r="AW98" i="5"/>
  <c r="AU98" i="5"/>
  <c r="AQ98" i="5"/>
  <c r="AN98" i="5"/>
  <c r="AL98" i="5"/>
  <c r="AI98" i="5"/>
  <c r="AG98" i="5"/>
  <c r="AE98" i="5"/>
  <c r="AC98" i="5"/>
  <c r="AY97" i="5"/>
  <c r="AX97" i="5"/>
  <c r="AW97" i="5"/>
  <c r="AU97" i="5"/>
  <c r="AQ97" i="5"/>
  <c r="AN97" i="5"/>
  <c r="AL97" i="5"/>
  <c r="AI97" i="5"/>
  <c r="AG97" i="5"/>
  <c r="AE97" i="5"/>
  <c r="AC97" i="5"/>
  <c r="AY96" i="5"/>
  <c r="AX96" i="5"/>
  <c r="AW96" i="5"/>
  <c r="AU96" i="5"/>
  <c r="AQ96" i="5"/>
  <c r="AN96" i="5"/>
  <c r="AL96" i="5"/>
  <c r="AI96" i="5"/>
  <c r="AG96" i="5"/>
  <c r="AE96" i="5"/>
  <c r="AC96" i="5"/>
  <c r="AY95" i="5"/>
  <c r="AX95" i="5"/>
  <c r="AW95" i="5"/>
  <c r="AU95" i="5"/>
  <c r="AQ95" i="5"/>
  <c r="AN95" i="5"/>
  <c r="AL95" i="5"/>
  <c r="AI95" i="5"/>
  <c r="AG95" i="5"/>
  <c r="AE95" i="5"/>
  <c r="AC95" i="5"/>
  <c r="AY94" i="5"/>
  <c r="AX94" i="5"/>
  <c r="AW94" i="5"/>
  <c r="AU94" i="5"/>
  <c r="AQ94" i="5"/>
  <c r="AN94" i="5"/>
  <c r="AL94" i="5"/>
  <c r="AI94" i="5"/>
  <c r="AG94" i="5"/>
  <c r="AE94" i="5"/>
  <c r="AC94" i="5"/>
  <c r="AY93" i="5"/>
  <c r="AX93" i="5"/>
  <c r="AW93" i="5"/>
  <c r="AU93" i="5"/>
  <c r="AQ93" i="5"/>
  <c r="AN93" i="5"/>
  <c r="AL93" i="5"/>
  <c r="AI93" i="5"/>
  <c r="AG93" i="5"/>
  <c r="AE93" i="5"/>
  <c r="AC93" i="5"/>
  <c r="AY92" i="5"/>
  <c r="AX92" i="5"/>
  <c r="AW92" i="5"/>
  <c r="AU92" i="5"/>
  <c r="AQ92" i="5"/>
  <c r="AN92" i="5"/>
  <c r="AL92" i="5"/>
  <c r="AI92" i="5"/>
  <c r="AG92" i="5"/>
  <c r="AE92" i="5"/>
  <c r="AC92" i="5"/>
  <c r="AY91" i="5"/>
  <c r="AX91" i="5"/>
  <c r="AW91" i="5"/>
  <c r="AU91" i="5"/>
  <c r="AQ91" i="5"/>
  <c r="AN91" i="5"/>
  <c r="AL91" i="5"/>
  <c r="AI91" i="5"/>
  <c r="AG91" i="5"/>
  <c r="AE91" i="5"/>
  <c r="AC91" i="5"/>
  <c r="AY90" i="5"/>
  <c r="AX90" i="5"/>
  <c r="AW90" i="5"/>
  <c r="AU90" i="5"/>
  <c r="AQ90" i="5"/>
  <c r="AN90" i="5"/>
  <c r="AL90" i="5"/>
  <c r="AI90" i="5"/>
  <c r="AG90" i="5"/>
  <c r="AE90" i="5"/>
  <c r="AC90" i="5"/>
  <c r="AY89" i="5"/>
  <c r="AX89" i="5"/>
  <c r="AW89" i="5"/>
  <c r="AU89" i="5"/>
  <c r="AQ89" i="5"/>
  <c r="AN89" i="5"/>
  <c r="AL89" i="5"/>
  <c r="AI89" i="5"/>
  <c r="AG89" i="5"/>
  <c r="AE89" i="5"/>
  <c r="AC89" i="5"/>
  <c r="AY88" i="5"/>
  <c r="AX88" i="5"/>
  <c r="AW88" i="5"/>
  <c r="AU88" i="5"/>
  <c r="AQ88" i="5"/>
  <c r="AN88" i="5"/>
  <c r="AL88" i="5"/>
  <c r="AI88" i="5"/>
  <c r="AG88" i="5"/>
  <c r="AE88" i="5"/>
  <c r="AC88" i="5"/>
  <c r="AY87" i="5"/>
  <c r="AX87" i="5"/>
  <c r="AW87" i="5"/>
  <c r="AU87" i="5"/>
  <c r="AQ87" i="5"/>
  <c r="AN87" i="5"/>
  <c r="AL87" i="5"/>
  <c r="AI87" i="5"/>
  <c r="AG87" i="5"/>
  <c r="AE87" i="5"/>
  <c r="AC87" i="5"/>
  <c r="AY86" i="5"/>
  <c r="AX86" i="5"/>
  <c r="AW86" i="5"/>
  <c r="AU86" i="5"/>
  <c r="AQ86" i="5"/>
  <c r="AN86" i="5"/>
  <c r="AL86" i="5"/>
  <c r="AI86" i="5"/>
  <c r="AG86" i="5"/>
  <c r="AE86" i="5"/>
  <c r="AC86" i="5"/>
  <c r="AY85" i="5"/>
  <c r="AX85" i="5"/>
  <c r="AW85" i="5"/>
  <c r="AU85" i="5"/>
  <c r="AQ85" i="5"/>
  <c r="AN85" i="5"/>
  <c r="AL85" i="5"/>
  <c r="AI85" i="5"/>
  <c r="AG85" i="5"/>
  <c r="AE85" i="5"/>
  <c r="AC85" i="5"/>
  <c r="AY84" i="5"/>
  <c r="AX84" i="5"/>
  <c r="AW84" i="5"/>
  <c r="AU84" i="5"/>
  <c r="AQ84" i="5"/>
  <c r="AN84" i="5"/>
  <c r="AL84" i="5"/>
  <c r="AI84" i="5"/>
  <c r="AG84" i="5"/>
  <c r="AE84" i="5"/>
  <c r="AC84" i="5"/>
  <c r="AY83" i="5"/>
  <c r="AX83" i="5"/>
  <c r="AW83" i="5"/>
  <c r="AU83" i="5"/>
  <c r="AQ83" i="5"/>
  <c r="AN83" i="5"/>
  <c r="AL83" i="5"/>
  <c r="AI83" i="5"/>
  <c r="AG83" i="5"/>
  <c r="AE83" i="5"/>
  <c r="AC83" i="5"/>
  <c r="AY82" i="5"/>
  <c r="AX82" i="5"/>
  <c r="AW82" i="5"/>
  <c r="AU82" i="5"/>
  <c r="AQ82" i="5"/>
  <c r="AN82" i="5"/>
  <c r="AL82" i="5"/>
  <c r="AI82" i="5"/>
  <c r="AG82" i="5"/>
  <c r="AE82" i="5"/>
  <c r="AC82" i="5"/>
  <c r="AY81" i="5"/>
  <c r="AX81" i="5"/>
  <c r="AW81" i="5"/>
  <c r="AU81" i="5"/>
  <c r="AQ81" i="5"/>
  <c r="AN81" i="5"/>
  <c r="AL81" i="5"/>
  <c r="AI81" i="5"/>
  <c r="AG81" i="5"/>
  <c r="AE81" i="5"/>
  <c r="AC81" i="5"/>
  <c r="AY80" i="5"/>
  <c r="AX80" i="5"/>
  <c r="AW80" i="5"/>
  <c r="AU80" i="5"/>
  <c r="AQ80" i="5"/>
  <c r="AN80" i="5"/>
  <c r="AL80" i="5"/>
  <c r="AI80" i="5"/>
  <c r="AG80" i="5"/>
  <c r="AE80" i="5"/>
  <c r="AC80" i="5"/>
  <c r="AY79" i="5"/>
  <c r="AX79" i="5"/>
  <c r="AW79" i="5"/>
  <c r="AU79" i="5"/>
  <c r="AQ79" i="5"/>
  <c r="AN79" i="5"/>
  <c r="AL79" i="5"/>
  <c r="AI79" i="5"/>
  <c r="AG79" i="5"/>
  <c r="AE79" i="5"/>
  <c r="AC79" i="5"/>
  <c r="AY78" i="5"/>
  <c r="AX78" i="5"/>
  <c r="AW78" i="5"/>
  <c r="AU78" i="5"/>
  <c r="AQ78" i="5"/>
  <c r="AN78" i="5"/>
  <c r="AL78" i="5"/>
  <c r="AI78" i="5"/>
  <c r="AG78" i="5"/>
  <c r="AE78" i="5"/>
  <c r="AC78" i="5"/>
  <c r="AY77" i="5"/>
  <c r="AX77" i="5"/>
  <c r="AW77" i="5"/>
  <c r="AU77" i="5"/>
  <c r="AQ77" i="5"/>
  <c r="AN77" i="5"/>
  <c r="AL77" i="5"/>
  <c r="AI77" i="5"/>
  <c r="AG77" i="5"/>
  <c r="AE77" i="5"/>
  <c r="AC77" i="5"/>
  <c r="AY76" i="5"/>
  <c r="AX76" i="5"/>
  <c r="AW76" i="5"/>
  <c r="AU76" i="5"/>
  <c r="AQ76" i="5"/>
  <c r="AN76" i="5"/>
  <c r="AL76" i="5"/>
  <c r="AI76" i="5"/>
  <c r="AG76" i="5"/>
  <c r="AE76" i="5"/>
  <c r="AC76" i="5"/>
  <c r="AY75" i="5"/>
  <c r="AX75" i="5"/>
  <c r="AW75" i="5"/>
  <c r="AU75" i="5"/>
  <c r="AQ75" i="5"/>
  <c r="AN75" i="5"/>
  <c r="AL75" i="5"/>
  <c r="AI75" i="5"/>
  <c r="AG75" i="5"/>
  <c r="AE75" i="5"/>
  <c r="AC75" i="5"/>
  <c r="AY74" i="5"/>
  <c r="AX74" i="5"/>
  <c r="AW74" i="5"/>
  <c r="AU74" i="5"/>
  <c r="AQ74" i="5"/>
  <c r="AN74" i="5"/>
  <c r="AL74" i="5"/>
  <c r="AI74" i="5"/>
  <c r="AG74" i="5"/>
  <c r="AE74" i="5"/>
  <c r="AC74" i="5"/>
  <c r="AY73" i="5"/>
  <c r="AX73" i="5"/>
  <c r="AW73" i="5"/>
  <c r="AU73" i="5"/>
  <c r="AQ73" i="5"/>
  <c r="AN73" i="5"/>
  <c r="AL73" i="5"/>
  <c r="AI73" i="5"/>
  <c r="AG73" i="5"/>
  <c r="AE73" i="5"/>
  <c r="AC73" i="5"/>
  <c r="AY72" i="5"/>
  <c r="AX72" i="5"/>
  <c r="AW72" i="5"/>
  <c r="AU72" i="5"/>
  <c r="AQ72" i="5"/>
  <c r="AN72" i="5"/>
  <c r="AL72" i="5"/>
  <c r="AI72" i="5"/>
  <c r="AG72" i="5"/>
  <c r="AE72" i="5"/>
  <c r="AC72" i="5"/>
  <c r="AY71" i="5"/>
  <c r="AX71" i="5"/>
  <c r="AW71" i="5"/>
  <c r="AU71" i="5"/>
  <c r="AQ71" i="5"/>
  <c r="AN71" i="5"/>
  <c r="AL71" i="5"/>
  <c r="AI71" i="5"/>
  <c r="AG71" i="5"/>
  <c r="AE71" i="5"/>
  <c r="AC71" i="5"/>
  <c r="AY70" i="5"/>
  <c r="AX70" i="5"/>
  <c r="AW70" i="5"/>
  <c r="AU70" i="5"/>
  <c r="AQ70" i="5"/>
  <c r="AN70" i="5"/>
  <c r="AL70" i="5"/>
  <c r="AI70" i="5"/>
  <c r="AG70" i="5"/>
  <c r="AE70" i="5"/>
  <c r="AC70" i="5"/>
  <c r="AY69" i="5"/>
  <c r="AX69" i="5"/>
  <c r="AW69" i="5"/>
  <c r="AU69" i="5"/>
  <c r="AQ69" i="5"/>
  <c r="AN69" i="5"/>
  <c r="AL69" i="5"/>
  <c r="AI69" i="5"/>
  <c r="AG69" i="5"/>
  <c r="AE69" i="5"/>
  <c r="AC69" i="5"/>
  <c r="AY68" i="5"/>
  <c r="AX68" i="5"/>
  <c r="AW68" i="5"/>
  <c r="AU68" i="5"/>
  <c r="AQ68" i="5"/>
  <c r="AN68" i="5"/>
  <c r="AL68" i="5"/>
  <c r="AI68" i="5"/>
  <c r="AG68" i="5"/>
  <c r="AE68" i="5"/>
  <c r="AC68" i="5"/>
  <c r="AY67" i="5"/>
  <c r="AX67" i="5"/>
  <c r="AW67" i="5"/>
  <c r="AU67" i="5"/>
  <c r="AQ67" i="5"/>
  <c r="AN67" i="5"/>
  <c r="AL67" i="5"/>
  <c r="AI67" i="5"/>
  <c r="AG67" i="5"/>
  <c r="AE67" i="5"/>
  <c r="AC67" i="5"/>
  <c r="AY66" i="5"/>
  <c r="AX66" i="5"/>
  <c r="AW66" i="5"/>
  <c r="AU66" i="5"/>
  <c r="AQ66" i="5"/>
  <c r="AN66" i="5"/>
  <c r="AL66" i="5"/>
  <c r="AI66" i="5"/>
  <c r="AG66" i="5"/>
  <c r="AE66" i="5"/>
  <c r="AC66" i="5"/>
  <c r="AY65" i="5"/>
  <c r="AX65" i="5"/>
  <c r="AW65" i="5"/>
  <c r="AU65" i="5"/>
  <c r="AQ65" i="5"/>
  <c r="AN65" i="5"/>
  <c r="AL65" i="5"/>
  <c r="AI65" i="5"/>
  <c r="AG65" i="5"/>
  <c r="AE65" i="5"/>
  <c r="AC65" i="5"/>
  <c r="AY64" i="5"/>
  <c r="AX64" i="5"/>
  <c r="AW64" i="5"/>
  <c r="AU64" i="5"/>
  <c r="AQ64" i="5"/>
  <c r="AN64" i="5"/>
  <c r="AL64" i="5"/>
  <c r="AI64" i="5"/>
  <c r="AG64" i="5"/>
  <c r="AE64" i="5"/>
  <c r="AC64" i="5"/>
  <c r="AY63" i="5"/>
  <c r="AX63" i="5"/>
  <c r="AW63" i="5"/>
  <c r="AU63" i="5"/>
  <c r="AQ63" i="5"/>
  <c r="AN63" i="5"/>
  <c r="AL63" i="5"/>
  <c r="AI63" i="5"/>
  <c r="AG63" i="5"/>
  <c r="AE63" i="5"/>
  <c r="AC63" i="5"/>
  <c r="AY62" i="5"/>
  <c r="AX62" i="5"/>
  <c r="AW62" i="5"/>
  <c r="AU62" i="5"/>
  <c r="AQ62" i="5"/>
  <c r="AN62" i="5"/>
  <c r="AL62" i="5"/>
  <c r="AI62" i="5"/>
  <c r="AG62" i="5"/>
  <c r="AE62" i="5"/>
  <c r="AC62" i="5"/>
  <c r="AY61" i="5"/>
  <c r="AX61" i="5"/>
  <c r="AW61" i="5"/>
  <c r="AU61" i="5"/>
  <c r="AQ61" i="5"/>
  <c r="AN61" i="5"/>
  <c r="AL61" i="5"/>
  <c r="AI61" i="5"/>
  <c r="AG61" i="5"/>
  <c r="AE61" i="5"/>
  <c r="AC61" i="5"/>
  <c r="AY60" i="5"/>
  <c r="AX60" i="5"/>
  <c r="AW60" i="5"/>
  <c r="AU60" i="5"/>
  <c r="AQ60" i="5"/>
  <c r="AN60" i="5"/>
  <c r="AL60" i="5"/>
  <c r="AI60" i="5"/>
  <c r="AG60" i="5"/>
  <c r="AE60" i="5"/>
  <c r="AC60" i="5"/>
  <c r="AY59" i="5"/>
  <c r="AX59" i="5"/>
  <c r="AW59" i="5"/>
  <c r="AU59" i="5"/>
  <c r="AQ59" i="5"/>
  <c r="AN59" i="5"/>
  <c r="AL59" i="5"/>
  <c r="AI59" i="5"/>
  <c r="AG59" i="5"/>
  <c r="AE59" i="5"/>
  <c r="AC59" i="5"/>
  <c r="AY58" i="5"/>
  <c r="AX58" i="5"/>
  <c r="AW58" i="5"/>
  <c r="AU58" i="5"/>
  <c r="AQ58" i="5"/>
  <c r="AN58" i="5"/>
  <c r="AL58" i="5"/>
  <c r="AI58" i="5"/>
  <c r="AG58" i="5"/>
  <c r="AE58" i="5"/>
  <c r="AC58" i="5"/>
  <c r="AY57" i="5"/>
  <c r="AX57" i="5"/>
  <c r="AW57" i="5"/>
  <c r="AU57" i="5"/>
  <c r="AQ57" i="5"/>
  <c r="AN57" i="5"/>
  <c r="AL57" i="5"/>
  <c r="AI57" i="5"/>
  <c r="AG57" i="5"/>
  <c r="AE57" i="5"/>
  <c r="AC57" i="5"/>
  <c r="AY56" i="5"/>
  <c r="AX56" i="5"/>
  <c r="AW56" i="5"/>
  <c r="AU56" i="5"/>
  <c r="AQ56" i="5"/>
  <c r="AN56" i="5"/>
  <c r="AL56" i="5"/>
  <c r="AI56" i="5"/>
  <c r="AG56" i="5"/>
  <c r="AE56" i="5"/>
  <c r="AC56" i="5"/>
  <c r="AY55" i="5"/>
  <c r="AX55" i="5"/>
  <c r="AW55" i="5"/>
  <c r="AU55" i="5"/>
  <c r="AQ55" i="5"/>
  <c r="AN55" i="5"/>
  <c r="AL55" i="5"/>
  <c r="AI55" i="5"/>
  <c r="AG55" i="5"/>
  <c r="AE55" i="5"/>
  <c r="AC55" i="5"/>
  <c r="AY54" i="5"/>
  <c r="AX54" i="5"/>
  <c r="AW54" i="5"/>
  <c r="AU54" i="5"/>
  <c r="AQ54" i="5"/>
  <c r="AN54" i="5"/>
  <c r="AL54" i="5"/>
  <c r="AI54" i="5"/>
  <c r="AG54" i="5"/>
  <c r="AE54" i="5"/>
  <c r="AC54" i="5"/>
  <c r="AY53" i="5"/>
  <c r="AX53" i="5"/>
  <c r="AW53" i="5"/>
  <c r="AU53" i="5"/>
  <c r="AQ53" i="5"/>
  <c r="AN53" i="5"/>
  <c r="AL53" i="5"/>
  <c r="AI53" i="5"/>
  <c r="AG53" i="5"/>
  <c r="AE53" i="5"/>
  <c r="AC53" i="5"/>
  <c r="AY52" i="5"/>
  <c r="AX52" i="5"/>
  <c r="AW52" i="5"/>
  <c r="AU52" i="5"/>
  <c r="AQ52" i="5"/>
  <c r="AN52" i="5"/>
  <c r="AL52" i="5"/>
  <c r="AI52" i="5"/>
  <c r="AG52" i="5"/>
  <c r="AE52" i="5"/>
  <c r="AC52" i="5"/>
  <c r="AY51" i="5"/>
  <c r="AX51" i="5"/>
  <c r="AW51" i="5"/>
  <c r="AU51" i="5"/>
  <c r="AQ51" i="5"/>
  <c r="AN51" i="5"/>
  <c r="AL51" i="5"/>
  <c r="AI51" i="5"/>
  <c r="AG51" i="5"/>
  <c r="AE51" i="5"/>
  <c r="AC51" i="5"/>
  <c r="AY50" i="5"/>
  <c r="AX50" i="5"/>
  <c r="AW50" i="5"/>
  <c r="AU50" i="5"/>
  <c r="AQ50" i="5"/>
  <c r="AN50" i="5"/>
  <c r="AL50" i="5"/>
  <c r="AI50" i="5"/>
  <c r="AG50" i="5"/>
  <c r="AE50" i="5"/>
  <c r="AC50" i="5"/>
  <c r="AY49" i="5"/>
  <c r="AX49" i="5"/>
  <c r="AW49" i="5"/>
  <c r="AU49" i="5"/>
  <c r="AQ49" i="5"/>
  <c r="AN49" i="5"/>
  <c r="AL49" i="5"/>
  <c r="AI49" i="5"/>
  <c r="AG49" i="5"/>
  <c r="AE49" i="5"/>
  <c r="AC49" i="5"/>
  <c r="AY48" i="5"/>
  <c r="AX48" i="5"/>
  <c r="AW48" i="5"/>
  <c r="AU48" i="5"/>
  <c r="AQ48" i="5"/>
  <c r="AN48" i="5"/>
  <c r="AL48" i="5"/>
  <c r="AI48" i="5"/>
  <c r="AG48" i="5"/>
  <c r="AE48" i="5"/>
  <c r="AC48" i="5"/>
  <c r="AY47" i="5"/>
  <c r="AX47" i="5"/>
  <c r="AW47" i="5"/>
  <c r="AU47" i="5"/>
  <c r="AQ47" i="5"/>
  <c r="AN47" i="5"/>
  <c r="AL47" i="5"/>
  <c r="AI47" i="5"/>
  <c r="AG47" i="5"/>
  <c r="AE47" i="5"/>
  <c r="AC47" i="5"/>
  <c r="AY46" i="5"/>
  <c r="AX46" i="5"/>
  <c r="AW46" i="5"/>
  <c r="AU46" i="5"/>
  <c r="AQ46" i="5"/>
  <c r="AN46" i="5"/>
  <c r="AL46" i="5"/>
  <c r="AI46" i="5"/>
  <c r="AG46" i="5"/>
  <c r="AE46" i="5"/>
  <c r="AC46" i="5"/>
  <c r="AY45" i="5"/>
  <c r="AX45" i="5"/>
  <c r="AW45" i="5"/>
  <c r="AU45" i="5"/>
  <c r="AQ45" i="5"/>
  <c r="AN45" i="5"/>
  <c r="AL45" i="5"/>
  <c r="AI45" i="5"/>
  <c r="AG45" i="5"/>
  <c r="AE45" i="5"/>
  <c r="AC45" i="5"/>
  <c r="AY44" i="5"/>
  <c r="AX44" i="5"/>
  <c r="AW44" i="5"/>
  <c r="AU44" i="5"/>
  <c r="AQ44" i="5"/>
  <c r="AN44" i="5"/>
  <c r="AL44" i="5"/>
  <c r="AI44" i="5"/>
  <c r="AG44" i="5"/>
  <c r="AE44" i="5"/>
  <c r="AC44" i="5"/>
  <c r="AY43" i="5"/>
  <c r="AX43" i="5"/>
  <c r="AW43" i="5"/>
  <c r="AU43" i="5"/>
  <c r="AQ43" i="5"/>
  <c r="AN43" i="5"/>
  <c r="AL43" i="5"/>
  <c r="AI43" i="5"/>
  <c r="AG43" i="5"/>
  <c r="AE43" i="5"/>
  <c r="AC43" i="5"/>
  <c r="AY42" i="5"/>
  <c r="AX42" i="5"/>
  <c r="AW42" i="5"/>
  <c r="AU42" i="5"/>
  <c r="AQ42" i="5"/>
  <c r="AN42" i="5"/>
  <c r="AL42" i="5"/>
  <c r="AI42" i="5"/>
  <c r="AG42" i="5"/>
  <c r="AE42" i="5"/>
  <c r="AC42" i="5"/>
  <c r="AY41" i="5"/>
  <c r="AX41" i="5"/>
  <c r="AW41" i="5"/>
  <c r="AU41" i="5"/>
  <c r="AQ41" i="5"/>
  <c r="AN41" i="5"/>
  <c r="AL41" i="5"/>
  <c r="AI41" i="5"/>
  <c r="AG41" i="5"/>
  <c r="AE41" i="5"/>
  <c r="AC41" i="5"/>
  <c r="AY40" i="5"/>
  <c r="AX40" i="5"/>
  <c r="AW40" i="5"/>
  <c r="AU40" i="5"/>
  <c r="AQ40" i="5"/>
  <c r="AN40" i="5"/>
  <c r="AL40" i="5"/>
  <c r="AI40" i="5"/>
  <c r="AG40" i="5"/>
  <c r="AE40" i="5"/>
  <c r="AC40" i="5"/>
  <c r="AY39" i="5"/>
  <c r="AX39" i="5"/>
  <c r="AW39" i="5"/>
  <c r="AU39" i="5"/>
  <c r="AQ39" i="5"/>
  <c r="AN39" i="5"/>
  <c r="AL39" i="5"/>
  <c r="AI39" i="5"/>
  <c r="AG39" i="5"/>
  <c r="AE39" i="5"/>
  <c r="AC39" i="5"/>
  <c r="AY38" i="5"/>
  <c r="AX38" i="5"/>
  <c r="AW38" i="5"/>
  <c r="AU38" i="5"/>
  <c r="AQ38" i="5"/>
  <c r="AN38" i="5"/>
  <c r="AL38" i="5"/>
  <c r="AI38" i="5"/>
  <c r="AG38" i="5"/>
  <c r="AE38" i="5"/>
  <c r="AC38" i="5"/>
  <c r="AY37" i="5"/>
  <c r="AX37" i="5"/>
  <c r="AW37" i="5"/>
  <c r="AU37" i="5"/>
  <c r="AQ37" i="5"/>
  <c r="AN37" i="5"/>
  <c r="AL37" i="5"/>
  <c r="AI37" i="5"/>
  <c r="AG37" i="5"/>
  <c r="AE37" i="5"/>
  <c r="AC37" i="5"/>
  <c r="AY36" i="5"/>
  <c r="AX36" i="5"/>
  <c r="AW36" i="5"/>
  <c r="AU36" i="5"/>
  <c r="AQ36" i="5"/>
  <c r="AN36" i="5"/>
  <c r="AL36" i="5"/>
  <c r="AI36" i="5"/>
  <c r="AG36" i="5"/>
  <c r="AE36" i="5"/>
  <c r="AC36" i="5"/>
  <c r="AY35" i="5"/>
  <c r="AX35" i="5"/>
  <c r="AW35" i="5"/>
  <c r="AU35" i="5"/>
  <c r="AQ35" i="5"/>
  <c r="AN35" i="5"/>
  <c r="AL35" i="5"/>
  <c r="AI35" i="5"/>
  <c r="AG35" i="5"/>
  <c r="AE35" i="5"/>
  <c r="AC35" i="5"/>
  <c r="AY34" i="5"/>
  <c r="AX34" i="5"/>
  <c r="AW34" i="5"/>
  <c r="AU34" i="5"/>
  <c r="AQ34" i="5"/>
  <c r="AN34" i="5"/>
  <c r="AL34" i="5"/>
  <c r="AI34" i="5"/>
  <c r="AG34" i="5"/>
  <c r="AE34" i="5"/>
  <c r="AC34" i="5"/>
  <c r="AY33" i="5"/>
  <c r="AX33" i="5"/>
  <c r="AW33" i="5"/>
  <c r="AU33" i="5"/>
  <c r="AQ33" i="5"/>
  <c r="AN33" i="5"/>
  <c r="AL33" i="5"/>
  <c r="AI33" i="5"/>
  <c r="AG33" i="5"/>
  <c r="AE33" i="5"/>
  <c r="AC33" i="5"/>
  <c r="AY32" i="5"/>
  <c r="AX32" i="5"/>
  <c r="AW32" i="5"/>
  <c r="AU32" i="5"/>
  <c r="AQ32" i="5"/>
  <c r="AN32" i="5"/>
  <c r="AL32" i="5"/>
  <c r="AI32" i="5"/>
  <c r="AG32" i="5"/>
  <c r="AE32" i="5"/>
  <c r="AC32" i="5"/>
  <c r="AY31" i="5"/>
  <c r="AX31" i="5"/>
  <c r="AW31" i="5"/>
  <c r="AU31" i="5"/>
  <c r="AQ31" i="5"/>
  <c r="AN31" i="5"/>
  <c r="AL31" i="5"/>
  <c r="AI31" i="5"/>
  <c r="AG31" i="5"/>
  <c r="AE31" i="5"/>
  <c r="AC31" i="5"/>
  <c r="AY30" i="5"/>
  <c r="AX30" i="5"/>
  <c r="AW30" i="5"/>
  <c r="AU30" i="5"/>
  <c r="AQ30" i="5"/>
  <c r="AN30" i="5"/>
  <c r="AL30" i="5"/>
  <c r="AI30" i="5"/>
  <c r="AG30" i="5"/>
  <c r="AE30" i="5"/>
  <c r="AC30" i="5"/>
  <c r="AY29" i="5"/>
  <c r="AX29" i="5"/>
  <c r="AW29" i="5"/>
  <c r="AU29" i="5"/>
  <c r="AQ29" i="5"/>
  <c r="AN29" i="5"/>
  <c r="AL29" i="5"/>
  <c r="AI29" i="5"/>
  <c r="AG29" i="5"/>
  <c r="AE29" i="5"/>
  <c r="AC29" i="5"/>
  <c r="AY28" i="5"/>
  <c r="AX28" i="5"/>
  <c r="AW28" i="5"/>
  <c r="AU28" i="5"/>
  <c r="AQ28" i="5"/>
  <c r="AN28" i="5"/>
  <c r="AL28" i="5"/>
  <c r="AI28" i="5"/>
  <c r="AG28" i="5"/>
  <c r="AE28" i="5"/>
  <c r="AC28" i="5"/>
  <c r="AY27" i="5"/>
  <c r="AX27" i="5"/>
  <c r="AW27" i="5"/>
  <c r="AU27" i="5"/>
  <c r="AQ27" i="5"/>
  <c r="AN27" i="5"/>
  <c r="AL27" i="5"/>
  <c r="AI27" i="5"/>
  <c r="AG27" i="5"/>
  <c r="AE27" i="5"/>
  <c r="AC27" i="5"/>
  <c r="AY26" i="5"/>
  <c r="AX26" i="5"/>
  <c r="AW26" i="5"/>
  <c r="AU26" i="5"/>
  <c r="AQ26" i="5"/>
  <c r="AN26" i="5"/>
  <c r="AL26" i="5"/>
  <c r="AI26" i="5"/>
  <c r="AG26" i="5"/>
  <c r="AE26" i="5"/>
  <c r="AC26" i="5"/>
  <c r="AY25" i="5"/>
  <c r="AX25" i="5"/>
  <c r="AW25" i="5"/>
  <c r="AU25" i="5"/>
  <c r="AQ25" i="5"/>
  <c r="AN25" i="5"/>
  <c r="AL25" i="5"/>
  <c r="AI25" i="5"/>
  <c r="AG25" i="5"/>
  <c r="AE25" i="5"/>
  <c r="AC25" i="5"/>
  <c r="AY24" i="5"/>
  <c r="AX24" i="5"/>
  <c r="AW24" i="5"/>
  <c r="AU24" i="5"/>
  <c r="AQ24" i="5"/>
  <c r="AN24" i="5"/>
  <c r="AL24" i="5"/>
  <c r="AI24" i="5"/>
  <c r="AG24" i="5"/>
  <c r="AE24" i="5"/>
  <c r="AC24" i="5"/>
  <c r="AY23" i="5"/>
  <c r="AX23" i="5"/>
  <c r="AW23" i="5"/>
  <c r="AU23" i="5"/>
  <c r="AQ23" i="5"/>
  <c r="AN23" i="5"/>
  <c r="AL23" i="5"/>
  <c r="AI23" i="5"/>
  <c r="AG23" i="5"/>
  <c r="AE23" i="5"/>
  <c r="AC23" i="5"/>
  <c r="AY22" i="5"/>
  <c r="AX22" i="5"/>
  <c r="AW22" i="5"/>
  <c r="AU22" i="5"/>
  <c r="AQ22" i="5"/>
  <c r="AN22" i="5"/>
  <c r="AL22" i="5"/>
  <c r="AI22" i="5"/>
  <c r="AG22" i="5"/>
  <c r="AE22" i="5"/>
  <c r="AC22" i="5"/>
  <c r="AY21" i="5"/>
  <c r="AX21" i="5"/>
  <c r="AW21" i="5"/>
  <c r="AU21" i="5"/>
  <c r="AQ21" i="5"/>
  <c r="AN21" i="5"/>
  <c r="AL21" i="5"/>
  <c r="AI21" i="5"/>
  <c r="AG21" i="5"/>
  <c r="AE21" i="5"/>
  <c r="AC21" i="5"/>
  <c r="AY20" i="5"/>
  <c r="AX20" i="5"/>
  <c r="AW20" i="5"/>
  <c r="AU20" i="5"/>
  <c r="AQ20" i="5"/>
  <c r="AN20" i="5"/>
  <c r="AL20" i="5"/>
  <c r="AI20" i="5"/>
  <c r="AG20" i="5"/>
  <c r="AE20" i="5"/>
  <c r="AC20" i="5"/>
  <c r="AY19" i="5"/>
  <c r="AX19" i="5"/>
  <c r="AW19" i="5"/>
  <c r="AU19" i="5"/>
  <c r="AQ19" i="5"/>
  <c r="AN19" i="5"/>
  <c r="AL19" i="5"/>
  <c r="AI19" i="5"/>
  <c r="AG19" i="5"/>
  <c r="AE19" i="5"/>
  <c r="AC19" i="5"/>
  <c r="AY18" i="5"/>
  <c r="AX18" i="5"/>
  <c r="AW18" i="5"/>
  <c r="AU18" i="5"/>
  <c r="AQ18" i="5"/>
  <c r="AN18" i="5"/>
  <c r="AL18" i="5"/>
  <c r="AI18" i="5"/>
  <c r="AG18" i="5"/>
  <c r="AE18" i="5"/>
  <c r="AC18" i="5"/>
  <c r="AY17" i="5"/>
  <c r="AX17" i="5"/>
  <c r="AW17" i="5"/>
  <c r="AU17" i="5"/>
  <c r="AQ17" i="5"/>
  <c r="AN17" i="5"/>
  <c r="AL17" i="5"/>
  <c r="AI17" i="5"/>
  <c r="AG17" i="5"/>
  <c r="AE17" i="5"/>
  <c r="AC17" i="5"/>
  <c r="AY16" i="5"/>
  <c r="AX16" i="5"/>
  <c r="AW16" i="5"/>
  <c r="AU16" i="5"/>
  <c r="AQ16" i="5"/>
  <c r="AN16" i="5"/>
  <c r="AL16" i="5"/>
  <c r="AI16" i="5"/>
  <c r="AG16" i="5"/>
  <c r="AE16" i="5"/>
  <c r="AC16" i="5"/>
  <c r="AY15" i="5"/>
  <c r="AX15" i="5"/>
  <c r="AW15" i="5"/>
  <c r="AU15" i="5"/>
  <c r="AQ15" i="5"/>
  <c r="AN15" i="5"/>
  <c r="AL15" i="5"/>
  <c r="AI15" i="5"/>
  <c r="AG15" i="5"/>
  <c r="AE15" i="5"/>
  <c r="AC15" i="5"/>
  <c r="AY14" i="5"/>
  <c r="AX14" i="5"/>
  <c r="AW14" i="5"/>
  <c r="AU14" i="5"/>
  <c r="AQ14" i="5"/>
  <c r="AN14" i="5"/>
  <c r="AL14" i="5"/>
  <c r="AI14" i="5"/>
  <c r="AG14" i="5"/>
  <c r="AE14" i="5"/>
  <c r="AC14" i="5"/>
  <c r="AY13" i="5"/>
  <c r="AX13" i="5"/>
  <c r="AW13" i="5"/>
  <c r="AU13" i="5"/>
  <c r="AQ13" i="5"/>
  <c r="AN13" i="5"/>
  <c r="AL13" i="5"/>
  <c r="AI13" i="5"/>
  <c r="AG13" i="5"/>
  <c r="AE13" i="5"/>
  <c r="AC13" i="5"/>
  <c r="AY12" i="5"/>
  <c r="AX12" i="5"/>
  <c r="AW12" i="5"/>
  <c r="AU12" i="5"/>
  <c r="AQ12" i="5"/>
  <c r="AN12" i="5"/>
  <c r="AL12" i="5"/>
  <c r="AI12" i="5"/>
  <c r="AG12" i="5"/>
  <c r="AE12" i="5"/>
  <c r="AC12" i="5"/>
  <c r="AY11" i="5"/>
  <c r="AX11" i="5"/>
  <c r="AW11" i="5"/>
  <c r="AU11" i="5"/>
  <c r="AQ11" i="5"/>
  <c r="AN11" i="5"/>
  <c r="AL11" i="5"/>
  <c r="AI11" i="5"/>
  <c r="AG11" i="5"/>
  <c r="AE11" i="5"/>
  <c r="AC11" i="5"/>
  <c r="AY10" i="5"/>
  <c r="AX10" i="5"/>
  <c r="AW10" i="5"/>
  <c r="AU10" i="5"/>
  <c r="AQ10" i="5"/>
  <c r="AN10" i="5"/>
  <c r="AL10" i="5"/>
  <c r="AI10" i="5"/>
  <c r="AG10" i="5"/>
  <c r="AE10" i="5"/>
  <c r="AC10" i="5"/>
  <c r="AY9" i="5"/>
  <c r="AX9" i="5"/>
  <c r="AW9" i="5"/>
  <c r="AU9" i="5"/>
  <c r="AQ9" i="5"/>
  <c r="AN9" i="5"/>
  <c r="AL9" i="5"/>
  <c r="AI9" i="5"/>
  <c r="AG9" i="5"/>
  <c r="AE9" i="5"/>
  <c r="AC9" i="5"/>
  <c r="AY8" i="5"/>
  <c r="AX8" i="5"/>
  <c r="AW8" i="5"/>
  <c r="AU8" i="5"/>
  <c r="AQ8" i="5"/>
  <c r="AN8" i="5"/>
  <c r="AL8" i="5"/>
  <c r="AI8" i="5"/>
  <c r="AG8" i="5"/>
  <c r="AE8" i="5"/>
  <c r="AC8" i="5"/>
  <c r="AY7" i="5"/>
  <c r="AX7" i="5"/>
  <c r="AW7" i="5"/>
  <c r="AU7" i="5"/>
  <c r="AQ7" i="5"/>
  <c r="AN7" i="5"/>
  <c r="AL7" i="5"/>
  <c r="AI7" i="5"/>
  <c r="AG7" i="5"/>
  <c r="AE7" i="5"/>
  <c r="AC7" i="5"/>
  <c r="AY6" i="5"/>
  <c r="AX6" i="5"/>
  <c r="AW6" i="5"/>
  <c r="AU6" i="5"/>
  <c r="AQ6" i="5"/>
  <c r="AN6" i="5"/>
  <c r="AL6" i="5"/>
  <c r="AI6" i="5"/>
  <c r="AG6" i="5"/>
  <c r="AC6" i="5"/>
  <c r="AJ6" i="5" s="1"/>
  <c r="AY5" i="5"/>
  <c r="AX5" i="5"/>
  <c r="AW5" i="5"/>
  <c r="AU5" i="5"/>
  <c r="AQ5" i="5"/>
  <c r="AN5" i="5"/>
  <c r="AL5" i="5"/>
  <c r="AI5" i="5"/>
  <c r="AG5" i="5"/>
  <c r="AC5" i="5"/>
  <c r="AK5" i="5" s="1"/>
  <c r="AY4" i="5"/>
  <c r="AX4" i="5"/>
  <c r="AW4" i="5"/>
  <c r="AU4" i="5"/>
  <c r="AS4" i="5"/>
  <c r="AQ4" i="5"/>
  <c r="AC4" i="5"/>
  <c r="AK4" i="5" s="1"/>
  <c r="AI4" i="5"/>
  <c r="E4" i="2"/>
  <c r="C4" i="2" s="1"/>
  <c r="Z4" i="6"/>
  <c r="W4" i="6"/>
  <c r="U4" i="6"/>
  <c r="P4" i="6"/>
  <c r="Z503" i="6"/>
  <c r="W503" i="6"/>
  <c r="V503" i="6"/>
  <c r="U503" i="6"/>
  <c r="T503" i="6"/>
  <c r="S503" i="6"/>
  <c r="P503" i="6"/>
  <c r="Z502" i="6"/>
  <c r="W502" i="6"/>
  <c r="V502" i="6"/>
  <c r="U502" i="6"/>
  <c r="T502" i="6"/>
  <c r="S502" i="6"/>
  <c r="P502" i="6"/>
  <c r="Z501" i="6"/>
  <c r="W501" i="6"/>
  <c r="V501" i="6"/>
  <c r="U501" i="6"/>
  <c r="T501" i="6"/>
  <c r="S501" i="6"/>
  <c r="P501" i="6"/>
  <c r="Z500" i="6"/>
  <c r="W500" i="6"/>
  <c r="V500" i="6"/>
  <c r="U500" i="6"/>
  <c r="T500" i="6"/>
  <c r="S500" i="6"/>
  <c r="P500" i="6"/>
  <c r="Z499" i="6"/>
  <c r="W499" i="6"/>
  <c r="V499" i="6"/>
  <c r="U499" i="6"/>
  <c r="T499" i="6"/>
  <c r="S499" i="6"/>
  <c r="P499" i="6"/>
  <c r="Z498" i="6"/>
  <c r="W498" i="6"/>
  <c r="V498" i="6"/>
  <c r="U498" i="6"/>
  <c r="T498" i="6"/>
  <c r="S498" i="6"/>
  <c r="P498" i="6"/>
  <c r="Z497" i="6"/>
  <c r="W497" i="6"/>
  <c r="V497" i="6"/>
  <c r="U497" i="6"/>
  <c r="T497" i="6"/>
  <c r="S497" i="6"/>
  <c r="P497" i="6"/>
  <c r="Z496" i="6"/>
  <c r="W496" i="6"/>
  <c r="V496" i="6"/>
  <c r="U496" i="6"/>
  <c r="T496" i="6"/>
  <c r="S496" i="6"/>
  <c r="P496" i="6"/>
  <c r="Z495" i="6"/>
  <c r="W495" i="6"/>
  <c r="V495" i="6"/>
  <c r="U495" i="6"/>
  <c r="T495" i="6"/>
  <c r="S495" i="6"/>
  <c r="P495" i="6"/>
  <c r="Z494" i="6"/>
  <c r="W494" i="6"/>
  <c r="V494" i="6"/>
  <c r="U494" i="6"/>
  <c r="T494" i="6"/>
  <c r="S494" i="6"/>
  <c r="P494" i="6"/>
  <c r="Z493" i="6"/>
  <c r="W493" i="6"/>
  <c r="V493" i="6"/>
  <c r="U493" i="6"/>
  <c r="T493" i="6"/>
  <c r="S493" i="6"/>
  <c r="P493" i="6"/>
  <c r="Z492" i="6"/>
  <c r="W492" i="6"/>
  <c r="V492" i="6"/>
  <c r="U492" i="6"/>
  <c r="T492" i="6"/>
  <c r="S492" i="6"/>
  <c r="P492" i="6"/>
  <c r="Z491" i="6"/>
  <c r="W491" i="6"/>
  <c r="V491" i="6"/>
  <c r="U491" i="6"/>
  <c r="T491" i="6"/>
  <c r="S491" i="6"/>
  <c r="P491" i="6"/>
  <c r="Z490" i="6"/>
  <c r="W490" i="6"/>
  <c r="V490" i="6"/>
  <c r="U490" i="6"/>
  <c r="T490" i="6"/>
  <c r="S490" i="6"/>
  <c r="P490" i="6"/>
  <c r="Z489" i="6"/>
  <c r="W489" i="6"/>
  <c r="V489" i="6"/>
  <c r="U489" i="6"/>
  <c r="T489" i="6"/>
  <c r="S489" i="6"/>
  <c r="P489" i="6"/>
  <c r="Z488" i="6"/>
  <c r="W488" i="6"/>
  <c r="V488" i="6"/>
  <c r="U488" i="6"/>
  <c r="T488" i="6"/>
  <c r="S488" i="6"/>
  <c r="P488" i="6"/>
  <c r="Z487" i="6"/>
  <c r="W487" i="6"/>
  <c r="V487" i="6"/>
  <c r="U487" i="6"/>
  <c r="T487" i="6"/>
  <c r="S487" i="6"/>
  <c r="P487" i="6"/>
  <c r="Z486" i="6"/>
  <c r="W486" i="6"/>
  <c r="V486" i="6"/>
  <c r="U486" i="6"/>
  <c r="T486" i="6"/>
  <c r="S486" i="6"/>
  <c r="P486" i="6"/>
  <c r="Z485" i="6"/>
  <c r="W485" i="6"/>
  <c r="V485" i="6"/>
  <c r="U485" i="6"/>
  <c r="T485" i="6"/>
  <c r="S485" i="6"/>
  <c r="P485" i="6"/>
  <c r="Z484" i="6"/>
  <c r="W484" i="6"/>
  <c r="V484" i="6"/>
  <c r="U484" i="6"/>
  <c r="T484" i="6"/>
  <c r="S484" i="6"/>
  <c r="P484" i="6"/>
  <c r="Z483" i="6"/>
  <c r="W483" i="6"/>
  <c r="V483" i="6"/>
  <c r="U483" i="6"/>
  <c r="T483" i="6"/>
  <c r="S483" i="6"/>
  <c r="P483" i="6"/>
  <c r="Z482" i="6"/>
  <c r="W482" i="6"/>
  <c r="V482" i="6"/>
  <c r="U482" i="6"/>
  <c r="T482" i="6"/>
  <c r="S482" i="6"/>
  <c r="P482" i="6"/>
  <c r="Z481" i="6"/>
  <c r="W481" i="6"/>
  <c r="V481" i="6"/>
  <c r="U481" i="6"/>
  <c r="T481" i="6"/>
  <c r="S481" i="6"/>
  <c r="P481" i="6"/>
  <c r="Z480" i="6"/>
  <c r="W480" i="6"/>
  <c r="V480" i="6"/>
  <c r="U480" i="6"/>
  <c r="T480" i="6"/>
  <c r="S480" i="6"/>
  <c r="P480" i="6"/>
  <c r="Z479" i="6"/>
  <c r="W479" i="6"/>
  <c r="V479" i="6"/>
  <c r="U479" i="6"/>
  <c r="T479" i="6"/>
  <c r="S479" i="6"/>
  <c r="P479" i="6"/>
  <c r="Z478" i="6"/>
  <c r="W478" i="6"/>
  <c r="V478" i="6"/>
  <c r="U478" i="6"/>
  <c r="T478" i="6"/>
  <c r="S478" i="6"/>
  <c r="P478" i="6"/>
  <c r="Z477" i="6"/>
  <c r="W477" i="6"/>
  <c r="V477" i="6"/>
  <c r="U477" i="6"/>
  <c r="T477" i="6"/>
  <c r="S477" i="6"/>
  <c r="P477" i="6"/>
  <c r="Z476" i="6"/>
  <c r="W476" i="6"/>
  <c r="V476" i="6"/>
  <c r="U476" i="6"/>
  <c r="T476" i="6"/>
  <c r="S476" i="6"/>
  <c r="P476" i="6"/>
  <c r="Z475" i="6"/>
  <c r="W475" i="6"/>
  <c r="V475" i="6"/>
  <c r="U475" i="6"/>
  <c r="T475" i="6"/>
  <c r="S475" i="6"/>
  <c r="P475" i="6"/>
  <c r="Z474" i="6"/>
  <c r="W474" i="6"/>
  <c r="V474" i="6"/>
  <c r="U474" i="6"/>
  <c r="T474" i="6"/>
  <c r="S474" i="6"/>
  <c r="P474" i="6"/>
  <c r="Z473" i="6"/>
  <c r="W473" i="6"/>
  <c r="V473" i="6"/>
  <c r="U473" i="6"/>
  <c r="T473" i="6"/>
  <c r="S473" i="6"/>
  <c r="P473" i="6"/>
  <c r="Z472" i="6"/>
  <c r="W472" i="6"/>
  <c r="V472" i="6"/>
  <c r="U472" i="6"/>
  <c r="T472" i="6"/>
  <c r="S472" i="6"/>
  <c r="P472" i="6"/>
  <c r="Z471" i="6"/>
  <c r="W471" i="6"/>
  <c r="V471" i="6"/>
  <c r="U471" i="6"/>
  <c r="T471" i="6"/>
  <c r="S471" i="6"/>
  <c r="P471" i="6"/>
  <c r="Z470" i="6"/>
  <c r="W470" i="6"/>
  <c r="V470" i="6"/>
  <c r="U470" i="6"/>
  <c r="T470" i="6"/>
  <c r="S470" i="6"/>
  <c r="P470" i="6"/>
  <c r="Z469" i="6"/>
  <c r="W469" i="6"/>
  <c r="V469" i="6"/>
  <c r="U469" i="6"/>
  <c r="T469" i="6"/>
  <c r="S469" i="6"/>
  <c r="P469" i="6"/>
  <c r="Z468" i="6"/>
  <c r="W468" i="6"/>
  <c r="V468" i="6"/>
  <c r="U468" i="6"/>
  <c r="T468" i="6"/>
  <c r="S468" i="6"/>
  <c r="P468" i="6"/>
  <c r="Z467" i="6"/>
  <c r="W467" i="6"/>
  <c r="V467" i="6"/>
  <c r="U467" i="6"/>
  <c r="T467" i="6"/>
  <c r="S467" i="6"/>
  <c r="P467" i="6"/>
  <c r="Z466" i="6"/>
  <c r="W466" i="6"/>
  <c r="V466" i="6"/>
  <c r="U466" i="6"/>
  <c r="T466" i="6"/>
  <c r="S466" i="6"/>
  <c r="P466" i="6"/>
  <c r="Z465" i="6"/>
  <c r="W465" i="6"/>
  <c r="V465" i="6"/>
  <c r="U465" i="6"/>
  <c r="T465" i="6"/>
  <c r="S465" i="6"/>
  <c r="P465" i="6"/>
  <c r="Z464" i="6"/>
  <c r="W464" i="6"/>
  <c r="V464" i="6"/>
  <c r="U464" i="6"/>
  <c r="T464" i="6"/>
  <c r="S464" i="6"/>
  <c r="P464" i="6"/>
  <c r="Z463" i="6"/>
  <c r="W463" i="6"/>
  <c r="V463" i="6"/>
  <c r="U463" i="6"/>
  <c r="T463" i="6"/>
  <c r="S463" i="6"/>
  <c r="P463" i="6"/>
  <c r="Z462" i="6"/>
  <c r="W462" i="6"/>
  <c r="V462" i="6"/>
  <c r="U462" i="6"/>
  <c r="T462" i="6"/>
  <c r="S462" i="6"/>
  <c r="P462" i="6"/>
  <c r="Z461" i="6"/>
  <c r="W461" i="6"/>
  <c r="V461" i="6"/>
  <c r="U461" i="6"/>
  <c r="T461" i="6"/>
  <c r="S461" i="6"/>
  <c r="P461" i="6"/>
  <c r="Z460" i="6"/>
  <c r="W460" i="6"/>
  <c r="V460" i="6"/>
  <c r="U460" i="6"/>
  <c r="T460" i="6"/>
  <c r="S460" i="6"/>
  <c r="P460" i="6"/>
  <c r="Z459" i="6"/>
  <c r="W459" i="6"/>
  <c r="V459" i="6"/>
  <c r="U459" i="6"/>
  <c r="T459" i="6"/>
  <c r="S459" i="6"/>
  <c r="P459" i="6"/>
  <c r="Z458" i="6"/>
  <c r="W458" i="6"/>
  <c r="V458" i="6"/>
  <c r="U458" i="6"/>
  <c r="T458" i="6"/>
  <c r="S458" i="6"/>
  <c r="P458" i="6"/>
  <c r="Z457" i="6"/>
  <c r="W457" i="6"/>
  <c r="V457" i="6"/>
  <c r="U457" i="6"/>
  <c r="T457" i="6"/>
  <c r="S457" i="6"/>
  <c r="P457" i="6"/>
  <c r="Z456" i="6"/>
  <c r="W456" i="6"/>
  <c r="V456" i="6"/>
  <c r="U456" i="6"/>
  <c r="T456" i="6"/>
  <c r="S456" i="6"/>
  <c r="P456" i="6"/>
  <c r="Z455" i="6"/>
  <c r="W455" i="6"/>
  <c r="V455" i="6"/>
  <c r="U455" i="6"/>
  <c r="T455" i="6"/>
  <c r="S455" i="6"/>
  <c r="P455" i="6"/>
  <c r="Z454" i="6"/>
  <c r="W454" i="6"/>
  <c r="V454" i="6"/>
  <c r="U454" i="6"/>
  <c r="T454" i="6"/>
  <c r="S454" i="6"/>
  <c r="P454" i="6"/>
  <c r="Z453" i="6"/>
  <c r="W453" i="6"/>
  <c r="V453" i="6"/>
  <c r="U453" i="6"/>
  <c r="T453" i="6"/>
  <c r="S453" i="6"/>
  <c r="P453" i="6"/>
  <c r="Z452" i="6"/>
  <c r="W452" i="6"/>
  <c r="V452" i="6"/>
  <c r="U452" i="6"/>
  <c r="T452" i="6"/>
  <c r="S452" i="6"/>
  <c r="P452" i="6"/>
  <c r="Z451" i="6"/>
  <c r="W451" i="6"/>
  <c r="V451" i="6"/>
  <c r="U451" i="6"/>
  <c r="T451" i="6"/>
  <c r="S451" i="6"/>
  <c r="P451" i="6"/>
  <c r="Z450" i="6"/>
  <c r="W450" i="6"/>
  <c r="V450" i="6"/>
  <c r="U450" i="6"/>
  <c r="T450" i="6"/>
  <c r="S450" i="6"/>
  <c r="P450" i="6"/>
  <c r="Z449" i="6"/>
  <c r="W449" i="6"/>
  <c r="V449" i="6"/>
  <c r="U449" i="6"/>
  <c r="T449" i="6"/>
  <c r="S449" i="6"/>
  <c r="P449" i="6"/>
  <c r="Z448" i="6"/>
  <c r="W448" i="6"/>
  <c r="V448" i="6"/>
  <c r="U448" i="6"/>
  <c r="T448" i="6"/>
  <c r="S448" i="6"/>
  <c r="P448" i="6"/>
  <c r="Z447" i="6"/>
  <c r="W447" i="6"/>
  <c r="V447" i="6"/>
  <c r="U447" i="6"/>
  <c r="T447" i="6"/>
  <c r="S447" i="6"/>
  <c r="P447" i="6"/>
  <c r="Z446" i="6"/>
  <c r="W446" i="6"/>
  <c r="V446" i="6"/>
  <c r="U446" i="6"/>
  <c r="T446" i="6"/>
  <c r="S446" i="6"/>
  <c r="P446" i="6"/>
  <c r="Z445" i="6"/>
  <c r="W445" i="6"/>
  <c r="V445" i="6"/>
  <c r="U445" i="6"/>
  <c r="T445" i="6"/>
  <c r="S445" i="6"/>
  <c r="P445" i="6"/>
  <c r="Z444" i="6"/>
  <c r="W444" i="6"/>
  <c r="V444" i="6"/>
  <c r="U444" i="6"/>
  <c r="T444" i="6"/>
  <c r="S444" i="6"/>
  <c r="P444" i="6"/>
  <c r="Z443" i="6"/>
  <c r="W443" i="6"/>
  <c r="V443" i="6"/>
  <c r="U443" i="6"/>
  <c r="T443" i="6"/>
  <c r="S443" i="6"/>
  <c r="P443" i="6"/>
  <c r="Z442" i="6"/>
  <c r="W442" i="6"/>
  <c r="V442" i="6"/>
  <c r="U442" i="6"/>
  <c r="T442" i="6"/>
  <c r="S442" i="6"/>
  <c r="P442" i="6"/>
  <c r="Z441" i="6"/>
  <c r="W441" i="6"/>
  <c r="V441" i="6"/>
  <c r="U441" i="6"/>
  <c r="T441" i="6"/>
  <c r="S441" i="6"/>
  <c r="P441" i="6"/>
  <c r="Z440" i="6"/>
  <c r="W440" i="6"/>
  <c r="V440" i="6"/>
  <c r="U440" i="6"/>
  <c r="T440" i="6"/>
  <c r="S440" i="6"/>
  <c r="P440" i="6"/>
  <c r="Z439" i="6"/>
  <c r="W439" i="6"/>
  <c r="V439" i="6"/>
  <c r="U439" i="6"/>
  <c r="T439" i="6"/>
  <c r="S439" i="6"/>
  <c r="P439" i="6"/>
  <c r="Z438" i="6"/>
  <c r="W438" i="6"/>
  <c r="V438" i="6"/>
  <c r="U438" i="6"/>
  <c r="T438" i="6"/>
  <c r="S438" i="6"/>
  <c r="P438" i="6"/>
  <c r="Z437" i="6"/>
  <c r="W437" i="6"/>
  <c r="V437" i="6"/>
  <c r="U437" i="6"/>
  <c r="T437" i="6"/>
  <c r="S437" i="6"/>
  <c r="P437" i="6"/>
  <c r="Z436" i="6"/>
  <c r="W436" i="6"/>
  <c r="V436" i="6"/>
  <c r="U436" i="6"/>
  <c r="T436" i="6"/>
  <c r="S436" i="6"/>
  <c r="P436" i="6"/>
  <c r="Z435" i="6"/>
  <c r="W435" i="6"/>
  <c r="V435" i="6"/>
  <c r="U435" i="6"/>
  <c r="T435" i="6"/>
  <c r="S435" i="6"/>
  <c r="P435" i="6"/>
  <c r="Z434" i="6"/>
  <c r="W434" i="6"/>
  <c r="V434" i="6"/>
  <c r="U434" i="6"/>
  <c r="T434" i="6"/>
  <c r="S434" i="6"/>
  <c r="P434" i="6"/>
  <c r="Z433" i="6"/>
  <c r="W433" i="6"/>
  <c r="V433" i="6"/>
  <c r="U433" i="6"/>
  <c r="T433" i="6"/>
  <c r="S433" i="6"/>
  <c r="P433" i="6"/>
  <c r="Z432" i="6"/>
  <c r="W432" i="6"/>
  <c r="V432" i="6"/>
  <c r="U432" i="6"/>
  <c r="T432" i="6"/>
  <c r="S432" i="6"/>
  <c r="P432" i="6"/>
  <c r="Z431" i="6"/>
  <c r="W431" i="6"/>
  <c r="V431" i="6"/>
  <c r="U431" i="6"/>
  <c r="T431" i="6"/>
  <c r="S431" i="6"/>
  <c r="P431" i="6"/>
  <c r="Z430" i="6"/>
  <c r="W430" i="6"/>
  <c r="V430" i="6"/>
  <c r="U430" i="6"/>
  <c r="T430" i="6"/>
  <c r="S430" i="6"/>
  <c r="P430" i="6"/>
  <c r="Z429" i="6"/>
  <c r="W429" i="6"/>
  <c r="V429" i="6"/>
  <c r="U429" i="6"/>
  <c r="T429" i="6"/>
  <c r="S429" i="6"/>
  <c r="P429" i="6"/>
  <c r="Z428" i="6"/>
  <c r="W428" i="6"/>
  <c r="V428" i="6"/>
  <c r="U428" i="6"/>
  <c r="T428" i="6"/>
  <c r="S428" i="6"/>
  <c r="P428" i="6"/>
  <c r="Z427" i="6"/>
  <c r="W427" i="6"/>
  <c r="V427" i="6"/>
  <c r="U427" i="6"/>
  <c r="T427" i="6"/>
  <c r="S427" i="6"/>
  <c r="P427" i="6"/>
  <c r="Z426" i="6"/>
  <c r="W426" i="6"/>
  <c r="V426" i="6"/>
  <c r="U426" i="6"/>
  <c r="T426" i="6"/>
  <c r="S426" i="6"/>
  <c r="P426" i="6"/>
  <c r="Z425" i="6"/>
  <c r="W425" i="6"/>
  <c r="V425" i="6"/>
  <c r="U425" i="6"/>
  <c r="T425" i="6"/>
  <c r="S425" i="6"/>
  <c r="P425" i="6"/>
  <c r="Z424" i="6"/>
  <c r="W424" i="6"/>
  <c r="V424" i="6"/>
  <c r="U424" i="6"/>
  <c r="T424" i="6"/>
  <c r="S424" i="6"/>
  <c r="P424" i="6"/>
  <c r="Z423" i="6"/>
  <c r="W423" i="6"/>
  <c r="V423" i="6"/>
  <c r="U423" i="6"/>
  <c r="T423" i="6"/>
  <c r="S423" i="6"/>
  <c r="P423" i="6"/>
  <c r="Z422" i="6"/>
  <c r="W422" i="6"/>
  <c r="V422" i="6"/>
  <c r="U422" i="6"/>
  <c r="T422" i="6"/>
  <c r="S422" i="6"/>
  <c r="P422" i="6"/>
  <c r="Z421" i="6"/>
  <c r="W421" i="6"/>
  <c r="V421" i="6"/>
  <c r="U421" i="6"/>
  <c r="T421" i="6"/>
  <c r="S421" i="6"/>
  <c r="P421" i="6"/>
  <c r="Z420" i="6"/>
  <c r="W420" i="6"/>
  <c r="V420" i="6"/>
  <c r="U420" i="6"/>
  <c r="T420" i="6"/>
  <c r="S420" i="6"/>
  <c r="P420" i="6"/>
  <c r="Z419" i="6"/>
  <c r="W419" i="6"/>
  <c r="V419" i="6"/>
  <c r="U419" i="6"/>
  <c r="T419" i="6"/>
  <c r="S419" i="6"/>
  <c r="P419" i="6"/>
  <c r="Z418" i="6"/>
  <c r="W418" i="6"/>
  <c r="V418" i="6"/>
  <c r="U418" i="6"/>
  <c r="T418" i="6"/>
  <c r="S418" i="6"/>
  <c r="P418" i="6"/>
  <c r="Z417" i="6"/>
  <c r="W417" i="6"/>
  <c r="V417" i="6"/>
  <c r="U417" i="6"/>
  <c r="T417" i="6"/>
  <c r="S417" i="6"/>
  <c r="P417" i="6"/>
  <c r="Z416" i="6"/>
  <c r="W416" i="6"/>
  <c r="V416" i="6"/>
  <c r="U416" i="6"/>
  <c r="T416" i="6"/>
  <c r="S416" i="6"/>
  <c r="P416" i="6"/>
  <c r="Z415" i="6"/>
  <c r="W415" i="6"/>
  <c r="V415" i="6"/>
  <c r="U415" i="6"/>
  <c r="T415" i="6"/>
  <c r="S415" i="6"/>
  <c r="P415" i="6"/>
  <c r="Z414" i="6"/>
  <c r="W414" i="6"/>
  <c r="V414" i="6"/>
  <c r="U414" i="6"/>
  <c r="T414" i="6"/>
  <c r="S414" i="6"/>
  <c r="P414" i="6"/>
  <c r="Z413" i="6"/>
  <c r="W413" i="6"/>
  <c r="V413" i="6"/>
  <c r="U413" i="6"/>
  <c r="T413" i="6"/>
  <c r="S413" i="6"/>
  <c r="P413" i="6"/>
  <c r="Z412" i="6"/>
  <c r="W412" i="6"/>
  <c r="V412" i="6"/>
  <c r="U412" i="6"/>
  <c r="T412" i="6"/>
  <c r="S412" i="6"/>
  <c r="P412" i="6"/>
  <c r="Z411" i="6"/>
  <c r="W411" i="6"/>
  <c r="V411" i="6"/>
  <c r="U411" i="6"/>
  <c r="T411" i="6"/>
  <c r="S411" i="6"/>
  <c r="P411" i="6"/>
  <c r="Z410" i="6"/>
  <c r="W410" i="6"/>
  <c r="V410" i="6"/>
  <c r="U410" i="6"/>
  <c r="T410" i="6"/>
  <c r="S410" i="6"/>
  <c r="P410" i="6"/>
  <c r="Z409" i="6"/>
  <c r="W409" i="6"/>
  <c r="V409" i="6"/>
  <c r="U409" i="6"/>
  <c r="T409" i="6"/>
  <c r="S409" i="6"/>
  <c r="P409" i="6"/>
  <c r="Z408" i="6"/>
  <c r="W408" i="6"/>
  <c r="V408" i="6"/>
  <c r="U408" i="6"/>
  <c r="T408" i="6"/>
  <c r="S408" i="6"/>
  <c r="P408" i="6"/>
  <c r="Z407" i="6"/>
  <c r="W407" i="6"/>
  <c r="V407" i="6"/>
  <c r="U407" i="6"/>
  <c r="T407" i="6"/>
  <c r="S407" i="6"/>
  <c r="P407" i="6"/>
  <c r="Z406" i="6"/>
  <c r="W406" i="6"/>
  <c r="V406" i="6"/>
  <c r="U406" i="6"/>
  <c r="T406" i="6"/>
  <c r="S406" i="6"/>
  <c r="P406" i="6"/>
  <c r="Z405" i="6"/>
  <c r="W405" i="6"/>
  <c r="V405" i="6"/>
  <c r="U405" i="6"/>
  <c r="T405" i="6"/>
  <c r="S405" i="6"/>
  <c r="P405" i="6"/>
  <c r="Z404" i="6"/>
  <c r="W404" i="6"/>
  <c r="V404" i="6"/>
  <c r="U404" i="6"/>
  <c r="T404" i="6"/>
  <c r="S404" i="6"/>
  <c r="P404" i="6"/>
  <c r="Z403" i="6"/>
  <c r="W403" i="6"/>
  <c r="V403" i="6"/>
  <c r="U403" i="6"/>
  <c r="T403" i="6"/>
  <c r="S403" i="6"/>
  <c r="P403" i="6"/>
  <c r="Z402" i="6"/>
  <c r="W402" i="6"/>
  <c r="V402" i="6"/>
  <c r="U402" i="6"/>
  <c r="T402" i="6"/>
  <c r="S402" i="6"/>
  <c r="P402" i="6"/>
  <c r="Z401" i="6"/>
  <c r="W401" i="6"/>
  <c r="V401" i="6"/>
  <c r="U401" i="6"/>
  <c r="T401" i="6"/>
  <c r="S401" i="6"/>
  <c r="P401" i="6"/>
  <c r="Z400" i="6"/>
  <c r="W400" i="6"/>
  <c r="V400" i="6"/>
  <c r="U400" i="6"/>
  <c r="T400" i="6"/>
  <c r="S400" i="6"/>
  <c r="P400" i="6"/>
  <c r="Z399" i="6"/>
  <c r="W399" i="6"/>
  <c r="V399" i="6"/>
  <c r="U399" i="6"/>
  <c r="T399" i="6"/>
  <c r="S399" i="6"/>
  <c r="P399" i="6"/>
  <c r="Z398" i="6"/>
  <c r="W398" i="6"/>
  <c r="V398" i="6"/>
  <c r="U398" i="6"/>
  <c r="T398" i="6"/>
  <c r="S398" i="6"/>
  <c r="P398" i="6"/>
  <c r="Z397" i="6"/>
  <c r="W397" i="6"/>
  <c r="V397" i="6"/>
  <c r="U397" i="6"/>
  <c r="T397" i="6"/>
  <c r="S397" i="6"/>
  <c r="P397" i="6"/>
  <c r="Z396" i="6"/>
  <c r="W396" i="6"/>
  <c r="V396" i="6"/>
  <c r="U396" i="6"/>
  <c r="T396" i="6"/>
  <c r="S396" i="6"/>
  <c r="P396" i="6"/>
  <c r="Z395" i="6"/>
  <c r="W395" i="6"/>
  <c r="V395" i="6"/>
  <c r="U395" i="6"/>
  <c r="T395" i="6"/>
  <c r="S395" i="6"/>
  <c r="P395" i="6"/>
  <c r="Z394" i="6"/>
  <c r="W394" i="6"/>
  <c r="V394" i="6"/>
  <c r="U394" i="6"/>
  <c r="T394" i="6"/>
  <c r="S394" i="6"/>
  <c r="P394" i="6"/>
  <c r="Z393" i="6"/>
  <c r="W393" i="6"/>
  <c r="V393" i="6"/>
  <c r="U393" i="6"/>
  <c r="T393" i="6"/>
  <c r="S393" i="6"/>
  <c r="P393" i="6"/>
  <c r="Z392" i="6"/>
  <c r="W392" i="6"/>
  <c r="V392" i="6"/>
  <c r="U392" i="6"/>
  <c r="T392" i="6"/>
  <c r="S392" i="6"/>
  <c r="P392" i="6"/>
  <c r="Z391" i="6"/>
  <c r="W391" i="6"/>
  <c r="V391" i="6"/>
  <c r="U391" i="6"/>
  <c r="T391" i="6"/>
  <c r="S391" i="6"/>
  <c r="P391" i="6"/>
  <c r="Z390" i="6"/>
  <c r="W390" i="6"/>
  <c r="V390" i="6"/>
  <c r="U390" i="6"/>
  <c r="T390" i="6"/>
  <c r="S390" i="6"/>
  <c r="P390" i="6"/>
  <c r="Z389" i="6"/>
  <c r="W389" i="6"/>
  <c r="V389" i="6"/>
  <c r="U389" i="6"/>
  <c r="T389" i="6"/>
  <c r="S389" i="6"/>
  <c r="P389" i="6"/>
  <c r="Z388" i="6"/>
  <c r="W388" i="6"/>
  <c r="V388" i="6"/>
  <c r="U388" i="6"/>
  <c r="T388" i="6"/>
  <c r="S388" i="6"/>
  <c r="P388" i="6"/>
  <c r="Z387" i="6"/>
  <c r="W387" i="6"/>
  <c r="V387" i="6"/>
  <c r="U387" i="6"/>
  <c r="T387" i="6"/>
  <c r="S387" i="6"/>
  <c r="P387" i="6"/>
  <c r="Z386" i="6"/>
  <c r="W386" i="6"/>
  <c r="V386" i="6"/>
  <c r="U386" i="6"/>
  <c r="T386" i="6"/>
  <c r="S386" i="6"/>
  <c r="P386" i="6"/>
  <c r="Z385" i="6"/>
  <c r="W385" i="6"/>
  <c r="V385" i="6"/>
  <c r="U385" i="6"/>
  <c r="T385" i="6"/>
  <c r="S385" i="6"/>
  <c r="P385" i="6"/>
  <c r="Z384" i="6"/>
  <c r="W384" i="6"/>
  <c r="V384" i="6"/>
  <c r="U384" i="6"/>
  <c r="T384" i="6"/>
  <c r="S384" i="6"/>
  <c r="P384" i="6"/>
  <c r="Z383" i="6"/>
  <c r="W383" i="6"/>
  <c r="V383" i="6"/>
  <c r="U383" i="6"/>
  <c r="T383" i="6"/>
  <c r="S383" i="6"/>
  <c r="P383" i="6"/>
  <c r="Z382" i="6"/>
  <c r="W382" i="6"/>
  <c r="V382" i="6"/>
  <c r="U382" i="6"/>
  <c r="T382" i="6"/>
  <c r="S382" i="6"/>
  <c r="P382" i="6"/>
  <c r="Z381" i="6"/>
  <c r="W381" i="6"/>
  <c r="V381" i="6"/>
  <c r="U381" i="6"/>
  <c r="T381" i="6"/>
  <c r="S381" i="6"/>
  <c r="P381" i="6"/>
  <c r="Z380" i="6"/>
  <c r="W380" i="6"/>
  <c r="V380" i="6"/>
  <c r="U380" i="6"/>
  <c r="T380" i="6"/>
  <c r="S380" i="6"/>
  <c r="P380" i="6"/>
  <c r="Z379" i="6"/>
  <c r="W379" i="6"/>
  <c r="V379" i="6"/>
  <c r="U379" i="6"/>
  <c r="T379" i="6"/>
  <c r="S379" i="6"/>
  <c r="P379" i="6"/>
  <c r="Z378" i="6"/>
  <c r="W378" i="6"/>
  <c r="V378" i="6"/>
  <c r="U378" i="6"/>
  <c r="T378" i="6"/>
  <c r="S378" i="6"/>
  <c r="P378" i="6"/>
  <c r="Z377" i="6"/>
  <c r="W377" i="6"/>
  <c r="V377" i="6"/>
  <c r="U377" i="6"/>
  <c r="T377" i="6"/>
  <c r="S377" i="6"/>
  <c r="P377" i="6"/>
  <c r="Z376" i="6"/>
  <c r="W376" i="6"/>
  <c r="V376" i="6"/>
  <c r="U376" i="6"/>
  <c r="T376" i="6"/>
  <c r="S376" i="6"/>
  <c r="P376" i="6"/>
  <c r="Z375" i="6"/>
  <c r="W375" i="6"/>
  <c r="V375" i="6"/>
  <c r="U375" i="6"/>
  <c r="T375" i="6"/>
  <c r="S375" i="6"/>
  <c r="P375" i="6"/>
  <c r="Z374" i="6"/>
  <c r="W374" i="6"/>
  <c r="V374" i="6"/>
  <c r="U374" i="6"/>
  <c r="T374" i="6"/>
  <c r="S374" i="6"/>
  <c r="P374" i="6"/>
  <c r="Z373" i="6"/>
  <c r="W373" i="6"/>
  <c r="V373" i="6"/>
  <c r="U373" i="6"/>
  <c r="T373" i="6"/>
  <c r="S373" i="6"/>
  <c r="P373" i="6"/>
  <c r="Z372" i="6"/>
  <c r="W372" i="6"/>
  <c r="V372" i="6"/>
  <c r="U372" i="6"/>
  <c r="T372" i="6"/>
  <c r="S372" i="6"/>
  <c r="P372" i="6"/>
  <c r="Z371" i="6"/>
  <c r="W371" i="6"/>
  <c r="V371" i="6"/>
  <c r="U371" i="6"/>
  <c r="T371" i="6"/>
  <c r="S371" i="6"/>
  <c r="P371" i="6"/>
  <c r="Z370" i="6"/>
  <c r="W370" i="6"/>
  <c r="V370" i="6"/>
  <c r="U370" i="6"/>
  <c r="T370" i="6"/>
  <c r="S370" i="6"/>
  <c r="P370" i="6"/>
  <c r="Z369" i="6"/>
  <c r="W369" i="6"/>
  <c r="V369" i="6"/>
  <c r="U369" i="6"/>
  <c r="T369" i="6"/>
  <c r="S369" i="6"/>
  <c r="P369" i="6"/>
  <c r="Z368" i="6"/>
  <c r="W368" i="6"/>
  <c r="V368" i="6"/>
  <c r="U368" i="6"/>
  <c r="T368" i="6"/>
  <c r="S368" i="6"/>
  <c r="P368" i="6"/>
  <c r="Z367" i="6"/>
  <c r="W367" i="6"/>
  <c r="V367" i="6"/>
  <c r="U367" i="6"/>
  <c r="T367" i="6"/>
  <c r="S367" i="6"/>
  <c r="P367" i="6"/>
  <c r="Z366" i="6"/>
  <c r="W366" i="6"/>
  <c r="V366" i="6"/>
  <c r="U366" i="6"/>
  <c r="T366" i="6"/>
  <c r="S366" i="6"/>
  <c r="P366" i="6"/>
  <c r="Z365" i="6"/>
  <c r="W365" i="6"/>
  <c r="V365" i="6"/>
  <c r="U365" i="6"/>
  <c r="T365" i="6"/>
  <c r="S365" i="6"/>
  <c r="P365" i="6"/>
  <c r="Z364" i="6"/>
  <c r="W364" i="6"/>
  <c r="V364" i="6"/>
  <c r="U364" i="6"/>
  <c r="T364" i="6"/>
  <c r="S364" i="6"/>
  <c r="P364" i="6"/>
  <c r="Z363" i="6"/>
  <c r="W363" i="6"/>
  <c r="V363" i="6"/>
  <c r="U363" i="6"/>
  <c r="T363" i="6"/>
  <c r="S363" i="6"/>
  <c r="P363" i="6"/>
  <c r="Z362" i="6"/>
  <c r="W362" i="6"/>
  <c r="V362" i="6"/>
  <c r="U362" i="6"/>
  <c r="T362" i="6"/>
  <c r="S362" i="6"/>
  <c r="P362" i="6"/>
  <c r="Z361" i="6"/>
  <c r="W361" i="6"/>
  <c r="V361" i="6"/>
  <c r="U361" i="6"/>
  <c r="T361" i="6"/>
  <c r="S361" i="6"/>
  <c r="P361" i="6"/>
  <c r="Z360" i="6"/>
  <c r="W360" i="6"/>
  <c r="V360" i="6"/>
  <c r="U360" i="6"/>
  <c r="T360" i="6"/>
  <c r="S360" i="6"/>
  <c r="P360" i="6"/>
  <c r="Z359" i="6"/>
  <c r="W359" i="6"/>
  <c r="V359" i="6"/>
  <c r="U359" i="6"/>
  <c r="T359" i="6"/>
  <c r="S359" i="6"/>
  <c r="P359" i="6"/>
  <c r="Z358" i="6"/>
  <c r="W358" i="6"/>
  <c r="V358" i="6"/>
  <c r="U358" i="6"/>
  <c r="T358" i="6"/>
  <c r="S358" i="6"/>
  <c r="P358" i="6"/>
  <c r="Z357" i="6"/>
  <c r="W357" i="6"/>
  <c r="V357" i="6"/>
  <c r="U357" i="6"/>
  <c r="T357" i="6"/>
  <c r="S357" i="6"/>
  <c r="P357" i="6"/>
  <c r="Z356" i="6"/>
  <c r="W356" i="6"/>
  <c r="V356" i="6"/>
  <c r="U356" i="6"/>
  <c r="T356" i="6"/>
  <c r="S356" i="6"/>
  <c r="P356" i="6"/>
  <c r="Z355" i="6"/>
  <c r="W355" i="6"/>
  <c r="V355" i="6"/>
  <c r="U355" i="6"/>
  <c r="T355" i="6"/>
  <c r="S355" i="6"/>
  <c r="P355" i="6"/>
  <c r="Z354" i="6"/>
  <c r="W354" i="6"/>
  <c r="V354" i="6"/>
  <c r="U354" i="6"/>
  <c r="T354" i="6"/>
  <c r="S354" i="6"/>
  <c r="P354" i="6"/>
  <c r="Z353" i="6"/>
  <c r="W353" i="6"/>
  <c r="V353" i="6"/>
  <c r="U353" i="6"/>
  <c r="T353" i="6"/>
  <c r="S353" i="6"/>
  <c r="P353" i="6"/>
  <c r="Z352" i="6"/>
  <c r="W352" i="6"/>
  <c r="V352" i="6"/>
  <c r="U352" i="6"/>
  <c r="T352" i="6"/>
  <c r="S352" i="6"/>
  <c r="P352" i="6"/>
  <c r="Z351" i="6"/>
  <c r="W351" i="6"/>
  <c r="V351" i="6"/>
  <c r="U351" i="6"/>
  <c r="T351" i="6"/>
  <c r="S351" i="6"/>
  <c r="P351" i="6"/>
  <c r="Z350" i="6"/>
  <c r="W350" i="6"/>
  <c r="V350" i="6"/>
  <c r="U350" i="6"/>
  <c r="T350" i="6"/>
  <c r="S350" i="6"/>
  <c r="P350" i="6"/>
  <c r="Z349" i="6"/>
  <c r="W349" i="6"/>
  <c r="V349" i="6"/>
  <c r="U349" i="6"/>
  <c r="T349" i="6"/>
  <c r="S349" i="6"/>
  <c r="P349" i="6"/>
  <c r="Z348" i="6"/>
  <c r="W348" i="6"/>
  <c r="V348" i="6"/>
  <c r="U348" i="6"/>
  <c r="T348" i="6"/>
  <c r="S348" i="6"/>
  <c r="P348" i="6"/>
  <c r="Z347" i="6"/>
  <c r="W347" i="6"/>
  <c r="V347" i="6"/>
  <c r="U347" i="6"/>
  <c r="T347" i="6"/>
  <c r="S347" i="6"/>
  <c r="P347" i="6"/>
  <c r="Z346" i="6"/>
  <c r="W346" i="6"/>
  <c r="V346" i="6"/>
  <c r="U346" i="6"/>
  <c r="T346" i="6"/>
  <c r="S346" i="6"/>
  <c r="P346" i="6"/>
  <c r="Z345" i="6"/>
  <c r="W345" i="6"/>
  <c r="V345" i="6"/>
  <c r="U345" i="6"/>
  <c r="T345" i="6"/>
  <c r="S345" i="6"/>
  <c r="P345" i="6"/>
  <c r="Z344" i="6"/>
  <c r="W344" i="6"/>
  <c r="V344" i="6"/>
  <c r="U344" i="6"/>
  <c r="T344" i="6"/>
  <c r="S344" i="6"/>
  <c r="P344" i="6"/>
  <c r="Z343" i="6"/>
  <c r="W343" i="6"/>
  <c r="V343" i="6"/>
  <c r="U343" i="6"/>
  <c r="T343" i="6"/>
  <c r="S343" i="6"/>
  <c r="P343" i="6"/>
  <c r="Z342" i="6"/>
  <c r="W342" i="6"/>
  <c r="V342" i="6"/>
  <c r="U342" i="6"/>
  <c r="T342" i="6"/>
  <c r="S342" i="6"/>
  <c r="P342" i="6"/>
  <c r="Z341" i="6"/>
  <c r="W341" i="6"/>
  <c r="V341" i="6"/>
  <c r="U341" i="6"/>
  <c r="T341" i="6"/>
  <c r="S341" i="6"/>
  <c r="P341" i="6"/>
  <c r="Z340" i="6"/>
  <c r="W340" i="6"/>
  <c r="V340" i="6"/>
  <c r="U340" i="6"/>
  <c r="T340" i="6"/>
  <c r="S340" i="6"/>
  <c r="P340" i="6"/>
  <c r="Z339" i="6"/>
  <c r="W339" i="6"/>
  <c r="V339" i="6"/>
  <c r="U339" i="6"/>
  <c r="T339" i="6"/>
  <c r="S339" i="6"/>
  <c r="P339" i="6"/>
  <c r="Z338" i="6"/>
  <c r="W338" i="6"/>
  <c r="V338" i="6"/>
  <c r="U338" i="6"/>
  <c r="T338" i="6"/>
  <c r="S338" i="6"/>
  <c r="P338" i="6"/>
  <c r="Z337" i="6"/>
  <c r="W337" i="6"/>
  <c r="V337" i="6"/>
  <c r="U337" i="6"/>
  <c r="T337" i="6"/>
  <c r="S337" i="6"/>
  <c r="P337" i="6"/>
  <c r="Z336" i="6"/>
  <c r="W336" i="6"/>
  <c r="V336" i="6"/>
  <c r="U336" i="6"/>
  <c r="T336" i="6"/>
  <c r="S336" i="6"/>
  <c r="P336" i="6"/>
  <c r="Z335" i="6"/>
  <c r="W335" i="6"/>
  <c r="V335" i="6"/>
  <c r="U335" i="6"/>
  <c r="T335" i="6"/>
  <c r="S335" i="6"/>
  <c r="P335" i="6"/>
  <c r="Z334" i="6"/>
  <c r="W334" i="6"/>
  <c r="V334" i="6"/>
  <c r="U334" i="6"/>
  <c r="T334" i="6"/>
  <c r="S334" i="6"/>
  <c r="P334" i="6"/>
  <c r="Z333" i="6"/>
  <c r="W333" i="6"/>
  <c r="V333" i="6"/>
  <c r="U333" i="6"/>
  <c r="T333" i="6"/>
  <c r="S333" i="6"/>
  <c r="P333" i="6"/>
  <c r="Z332" i="6"/>
  <c r="W332" i="6"/>
  <c r="V332" i="6"/>
  <c r="U332" i="6"/>
  <c r="T332" i="6"/>
  <c r="S332" i="6"/>
  <c r="P332" i="6"/>
  <c r="Z331" i="6"/>
  <c r="W331" i="6"/>
  <c r="V331" i="6"/>
  <c r="U331" i="6"/>
  <c r="T331" i="6"/>
  <c r="S331" i="6"/>
  <c r="P331" i="6"/>
  <c r="Z330" i="6"/>
  <c r="W330" i="6"/>
  <c r="V330" i="6"/>
  <c r="U330" i="6"/>
  <c r="T330" i="6"/>
  <c r="S330" i="6"/>
  <c r="P330" i="6"/>
  <c r="Z329" i="6"/>
  <c r="W329" i="6"/>
  <c r="V329" i="6"/>
  <c r="U329" i="6"/>
  <c r="T329" i="6"/>
  <c r="S329" i="6"/>
  <c r="P329" i="6"/>
  <c r="Z328" i="6"/>
  <c r="W328" i="6"/>
  <c r="V328" i="6"/>
  <c r="U328" i="6"/>
  <c r="T328" i="6"/>
  <c r="S328" i="6"/>
  <c r="P328" i="6"/>
  <c r="Z327" i="6"/>
  <c r="W327" i="6"/>
  <c r="V327" i="6"/>
  <c r="U327" i="6"/>
  <c r="T327" i="6"/>
  <c r="S327" i="6"/>
  <c r="P327" i="6"/>
  <c r="Z326" i="6"/>
  <c r="W326" i="6"/>
  <c r="V326" i="6"/>
  <c r="U326" i="6"/>
  <c r="T326" i="6"/>
  <c r="S326" i="6"/>
  <c r="P326" i="6"/>
  <c r="Z325" i="6"/>
  <c r="W325" i="6"/>
  <c r="V325" i="6"/>
  <c r="U325" i="6"/>
  <c r="T325" i="6"/>
  <c r="S325" i="6"/>
  <c r="P325" i="6"/>
  <c r="Z324" i="6"/>
  <c r="W324" i="6"/>
  <c r="V324" i="6"/>
  <c r="U324" i="6"/>
  <c r="T324" i="6"/>
  <c r="S324" i="6"/>
  <c r="P324" i="6"/>
  <c r="Z323" i="6"/>
  <c r="W323" i="6"/>
  <c r="V323" i="6"/>
  <c r="U323" i="6"/>
  <c r="T323" i="6"/>
  <c r="S323" i="6"/>
  <c r="P323" i="6"/>
  <c r="Z322" i="6"/>
  <c r="W322" i="6"/>
  <c r="V322" i="6"/>
  <c r="U322" i="6"/>
  <c r="T322" i="6"/>
  <c r="S322" i="6"/>
  <c r="P322" i="6"/>
  <c r="Z321" i="6"/>
  <c r="W321" i="6"/>
  <c r="V321" i="6"/>
  <c r="U321" i="6"/>
  <c r="T321" i="6"/>
  <c r="S321" i="6"/>
  <c r="P321" i="6"/>
  <c r="Z320" i="6"/>
  <c r="W320" i="6"/>
  <c r="V320" i="6"/>
  <c r="U320" i="6"/>
  <c r="T320" i="6"/>
  <c r="S320" i="6"/>
  <c r="P320" i="6"/>
  <c r="Z319" i="6"/>
  <c r="W319" i="6"/>
  <c r="V319" i="6"/>
  <c r="U319" i="6"/>
  <c r="T319" i="6"/>
  <c r="S319" i="6"/>
  <c r="P319" i="6"/>
  <c r="Z318" i="6"/>
  <c r="W318" i="6"/>
  <c r="V318" i="6"/>
  <c r="U318" i="6"/>
  <c r="T318" i="6"/>
  <c r="S318" i="6"/>
  <c r="P318" i="6"/>
  <c r="Z317" i="6"/>
  <c r="W317" i="6"/>
  <c r="V317" i="6"/>
  <c r="U317" i="6"/>
  <c r="T317" i="6"/>
  <c r="S317" i="6"/>
  <c r="P317" i="6"/>
  <c r="Z316" i="6"/>
  <c r="W316" i="6"/>
  <c r="V316" i="6"/>
  <c r="U316" i="6"/>
  <c r="T316" i="6"/>
  <c r="S316" i="6"/>
  <c r="P316" i="6"/>
  <c r="Z315" i="6"/>
  <c r="W315" i="6"/>
  <c r="V315" i="6"/>
  <c r="U315" i="6"/>
  <c r="T315" i="6"/>
  <c r="S315" i="6"/>
  <c r="P315" i="6"/>
  <c r="Z314" i="6"/>
  <c r="W314" i="6"/>
  <c r="V314" i="6"/>
  <c r="U314" i="6"/>
  <c r="T314" i="6"/>
  <c r="S314" i="6"/>
  <c r="P314" i="6"/>
  <c r="Z313" i="6"/>
  <c r="W313" i="6"/>
  <c r="V313" i="6"/>
  <c r="U313" i="6"/>
  <c r="T313" i="6"/>
  <c r="S313" i="6"/>
  <c r="P313" i="6"/>
  <c r="Z312" i="6"/>
  <c r="W312" i="6"/>
  <c r="V312" i="6"/>
  <c r="U312" i="6"/>
  <c r="T312" i="6"/>
  <c r="S312" i="6"/>
  <c r="P312" i="6"/>
  <c r="Z311" i="6"/>
  <c r="W311" i="6"/>
  <c r="V311" i="6"/>
  <c r="U311" i="6"/>
  <c r="T311" i="6"/>
  <c r="S311" i="6"/>
  <c r="P311" i="6"/>
  <c r="Z310" i="6"/>
  <c r="W310" i="6"/>
  <c r="V310" i="6"/>
  <c r="U310" i="6"/>
  <c r="T310" i="6"/>
  <c r="S310" i="6"/>
  <c r="P310" i="6"/>
  <c r="Z309" i="6"/>
  <c r="W309" i="6"/>
  <c r="V309" i="6"/>
  <c r="U309" i="6"/>
  <c r="T309" i="6"/>
  <c r="S309" i="6"/>
  <c r="P309" i="6"/>
  <c r="Z308" i="6"/>
  <c r="W308" i="6"/>
  <c r="V308" i="6"/>
  <c r="U308" i="6"/>
  <c r="T308" i="6"/>
  <c r="S308" i="6"/>
  <c r="P308" i="6"/>
  <c r="Z307" i="6"/>
  <c r="W307" i="6"/>
  <c r="V307" i="6"/>
  <c r="U307" i="6"/>
  <c r="T307" i="6"/>
  <c r="S307" i="6"/>
  <c r="P307" i="6"/>
  <c r="Z306" i="6"/>
  <c r="W306" i="6"/>
  <c r="V306" i="6"/>
  <c r="U306" i="6"/>
  <c r="T306" i="6"/>
  <c r="S306" i="6"/>
  <c r="P306" i="6"/>
  <c r="Z305" i="6"/>
  <c r="W305" i="6"/>
  <c r="V305" i="6"/>
  <c r="U305" i="6"/>
  <c r="T305" i="6"/>
  <c r="S305" i="6"/>
  <c r="P305" i="6"/>
  <c r="Z304" i="6"/>
  <c r="W304" i="6"/>
  <c r="V304" i="6"/>
  <c r="U304" i="6"/>
  <c r="T304" i="6"/>
  <c r="S304" i="6"/>
  <c r="P304" i="6"/>
  <c r="Z303" i="6"/>
  <c r="W303" i="6"/>
  <c r="V303" i="6"/>
  <c r="U303" i="6"/>
  <c r="T303" i="6"/>
  <c r="S303" i="6"/>
  <c r="P303" i="6"/>
  <c r="Z302" i="6"/>
  <c r="W302" i="6"/>
  <c r="V302" i="6"/>
  <c r="U302" i="6"/>
  <c r="T302" i="6"/>
  <c r="S302" i="6"/>
  <c r="P302" i="6"/>
  <c r="Z301" i="6"/>
  <c r="W301" i="6"/>
  <c r="V301" i="6"/>
  <c r="U301" i="6"/>
  <c r="T301" i="6"/>
  <c r="S301" i="6"/>
  <c r="P301" i="6"/>
  <c r="Z300" i="6"/>
  <c r="W300" i="6"/>
  <c r="V300" i="6"/>
  <c r="U300" i="6"/>
  <c r="T300" i="6"/>
  <c r="S300" i="6"/>
  <c r="P300" i="6"/>
  <c r="Z299" i="6"/>
  <c r="W299" i="6"/>
  <c r="V299" i="6"/>
  <c r="U299" i="6"/>
  <c r="T299" i="6"/>
  <c r="S299" i="6"/>
  <c r="P299" i="6"/>
  <c r="Z298" i="6"/>
  <c r="W298" i="6"/>
  <c r="V298" i="6"/>
  <c r="U298" i="6"/>
  <c r="T298" i="6"/>
  <c r="S298" i="6"/>
  <c r="P298" i="6"/>
  <c r="Z297" i="6"/>
  <c r="W297" i="6"/>
  <c r="V297" i="6"/>
  <c r="U297" i="6"/>
  <c r="T297" i="6"/>
  <c r="S297" i="6"/>
  <c r="P297" i="6"/>
  <c r="Z296" i="6"/>
  <c r="W296" i="6"/>
  <c r="V296" i="6"/>
  <c r="U296" i="6"/>
  <c r="T296" i="6"/>
  <c r="S296" i="6"/>
  <c r="P296" i="6"/>
  <c r="Z295" i="6"/>
  <c r="W295" i="6"/>
  <c r="V295" i="6"/>
  <c r="U295" i="6"/>
  <c r="T295" i="6"/>
  <c r="S295" i="6"/>
  <c r="P295" i="6"/>
  <c r="Z294" i="6"/>
  <c r="W294" i="6"/>
  <c r="V294" i="6"/>
  <c r="U294" i="6"/>
  <c r="T294" i="6"/>
  <c r="S294" i="6"/>
  <c r="P294" i="6"/>
  <c r="Z293" i="6"/>
  <c r="W293" i="6"/>
  <c r="V293" i="6"/>
  <c r="U293" i="6"/>
  <c r="T293" i="6"/>
  <c r="S293" i="6"/>
  <c r="P293" i="6"/>
  <c r="Z292" i="6"/>
  <c r="W292" i="6"/>
  <c r="V292" i="6"/>
  <c r="U292" i="6"/>
  <c r="T292" i="6"/>
  <c r="S292" i="6"/>
  <c r="P292" i="6"/>
  <c r="Z291" i="6"/>
  <c r="W291" i="6"/>
  <c r="V291" i="6"/>
  <c r="U291" i="6"/>
  <c r="T291" i="6"/>
  <c r="S291" i="6"/>
  <c r="P291" i="6"/>
  <c r="Z290" i="6"/>
  <c r="W290" i="6"/>
  <c r="V290" i="6"/>
  <c r="U290" i="6"/>
  <c r="T290" i="6"/>
  <c r="S290" i="6"/>
  <c r="P290" i="6"/>
  <c r="Z289" i="6"/>
  <c r="W289" i="6"/>
  <c r="V289" i="6"/>
  <c r="U289" i="6"/>
  <c r="T289" i="6"/>
  <c r="S289" i="6"/>
  <c r="P289" i="6"/>
  <c r="Z288" i="6"/>
  <c r="W288" i="6"/>
  <c r="V288" i="6"/>
  <c r="U288" i="6"/>
  <c r="T288" i="6"/>
  <c r="S288" i="6"/>
  <c r="P288" i="6"/>
  <c r="Z287" i="6"/>
  <c r="W287" i="6"/>
  <c r="V287" i="6"/>
  <c r="U287" i="6"/>
  <c r="T287" i="6"/>
  <c r="S287" i="6"/>
  <c r="P287" i="6"/>
  <c r="Z286" i="6"/>
  <c r="W286" i="6"/>
  <c r="V286" i="6"/>
  <c r="U286" i="6"/>
  <c r="T286" i="6"/>
  <c r="S286" i="6"/>
  <c r="P286" i="6"/>
  <c r="Z285" i="6"/>
  <c r="W285" i="6"/>
  <c r="V285" i="6"/>
  <c r="U285" i="6"/>
  <c r="T285" i="6"/>
  <c r="S285" i="6"/>
  <c r="P285" i="6"/>
  <c r="Z284" i="6"/>
  <c r="W284" i="6"/>
  <c r="V284" i="6"/>
  <c r="U284" i="6"/>
  <c r="T284" i="6"/>
  <c r="S284" i="6"/>
  <c r="P284" i="6"/>
  <c r="Z283" i="6"/>
  <c r="W283" i="6"/>
  <c r="V283" i="6"/>
  <c r="U283" i="6"/>
  <c r="T283" i="6"/>
  <c r="S283" i="6"/>
  <c r="P283" i="6"/>
  <c r="Z282" i="6"/>
  <c r="W282" i="6"/>
  <c r="V282" i="6"/>
  <c r="U282" i="6"/>
  <c r="T282" i="6"/>
  <c r="S282" i="6"/>
  <c r="P282" i="6"/>
  <c r="Z281" i="6"/>
  <c r="W281" i="6"/>
  <c r="V281" i="6"/>
  <c r="U281" i="6"/>
  <c r="T281" i="6"/>
  <c r="S281" i="6"/>
  <c r="P281" i="6"/>
  <c r="Z280" i="6"/>
  <c r="W280" i="6"/>
  <c r="V280" i="6"/>
  <c r="U280" i="6"/>
  <c r="T280" i="6"/>
  <c r="S280" i="6"/>
  <c r="P280" i="6"/>
  <c r="Z279" i="6"/>
  <c r="W279" i="6"/>
  <c r="V279" i="6"/>
  <c r="U279" i="6"/>
  <c r="T279" i="6"/>
  <c r="S279" i="6"/>
  <c r="P279" i="6"/>
  <c r="Z278" i="6"/>
  <c r="W278" i="6"/>
  <c r="V278" i="6"/>
  <c r="U278" i="6"/>
  <c r="T278" i="6"/>
  <c r="S278" i="6"/>
  <c r="P278" i="6"/>
  <c r="Z277" i="6"/>
  <c r="W277" i="6"/>
  <c r="V277" i="6"/>
  <c r="U277" i="6"/>
  <c r="T277" i="6"/>
  <c r="S277" i="6"/>
  <c r="P277" i="6"/>
  <c r="Z276" i="6"/>
  <c r="W276" i="6"/>
  <c r="V276" i="6"/>
  <c r="U276" i="6"/>
  <c r="T276" i="6"/>
  <c r="S276" i="6"/>
  <c r="P276" i="6"/>
  <c r="Z275" i="6"/>
  <c r="W275" i="6"/>
  <c r="V275" i="6"/>
  <c r="U275" i="6"/>
  <c r="T275" i="6"/>
  <c r="S275" i="6"/>
  <c r="P275" i="6"/>
  <c r="Z274" i="6"/>
  <c r="W274" i="6"/>
  <c r="V274" i="6"/>
  <c r="U274" i="6"/>
  <c r="T274" i="6"/>
  <c r="S274" i="6"/>
  <c r="P274" i="6"/>
  <c r="Z273" i="6"/>
  <c r="W273" i="6"/>
  <c r="V273" i="6"/>
  <c r="U273" i="6"/>
  <c r="T273" i="6"/>
  <c r="S273" i="6"/>
  <c r="P273" i="6"/>
  <c r="Z272" i="6"/>
  <c r="W272" i="6"/>
  <c r="V272" i="6"/>
  <c r="U272" i="6"/>
  <c r="T272" i="6"/>
  <c r="S272" i="6"/>
  <c r="P272" i="6"/>
  <c r="Z271" i="6"/>
  <c r="W271" i="6"/>
  <c r="V271" i="6"/>
  <c r="U271" i="6"/>
  <c r="T271" i="6"/>
  <c r="S271" i="6"/>
  <c r="P271" i="6"/>
  <c r="Z270" i="6"/>
  <c r="W270" i="6"/>
  <c r="V270" i="6"/>
  <c r="U270" i="6"/>
  <c r="T270" i="6"/>
  <c r="S270" i="6"/>
  <c r="P270" i="6"/>
  <c r="Z269" i="6"/>
  <c r="W269" i="6"/>
  <c r="V269" i="6"/>
  <c r="U269" i="6"/>
  <c r="T269" i="6"/>
  <c r="S269" i="6"/>
  <c r="P269" i="6"/>
  <c r="Z268" i="6"/>
  <c r="W268" i="6"/>
  <c r="V268" i="6"/>
  <c r="U268" i="6"/>
  <c r="T268" i="6"/>
  <c r="S268" i="6"/>
  <c r="P268" i="6"/>
  <c r="Z267" i="6"/>
  <c r="W267" i="6"/>
  <c r="V267" i="6"/>
  <c r="U267" i="6"/>
  <c r="T267" i="6"/>
  <c r="S267" i="6"/>
  <c r="P267" i="6"/>
  <c r="Z266" i="6"/>
  <c r="W266" i="6"/>
  <c r="V266" i="6"/>
  <c r="U266" i="6"/>
  <c r="T266" i="6"/>
  <c r="S266" i="6"/>
  <c r="P266" i="6"/>
  <c r="Z265" i="6"/>
  <c r="W265" i="6"/>
  <c r="V265" i="6"/>
  <c r="U265" i="6"/>
  <c r="T265" i="6"/>
  <c r="S265" i="6"/>
  <c r="P265" i="6"/>
  <c r="Z264" i="6"/>
  <c r="W264" i="6"/>
  <c r="V264" i="6"/>
  <c r="U264" i="6"/>
  <c r="T264" i="6"/>
  <c r="S264" i="6"/>
  <c r="P264" i="6"/>
  <c r="Z263" i="6"/>
  <c r="W263" i="6"/>
  <c r="V263" i="6"/>
  <c r="U263" i="6"/>
  <c r="T263" i="6"/>
  <c r="S263" i="6"/>
  <c r="P263" i="6"/>
  <c r="Z262" i="6"/>
  <c r="W262" i="6"/>
  <c r="V262" i="6"/>
  <c r="U262" i="6"/>
  <c r="T262" i="6"/>
  <c r="S262" i="6"/>
  <c r="P262" i="6"/>
  <c r="Z261" i="6"/>
  <c r="W261" i="6"/>
  <c r="V261" i="6"/>
  <c r="U261" i="6"/>
  <c r="T261" i="6"/>
  <c r="S261" i="6"/>
  <c r="P261" i="6"/>
  <c r="Z260" i="6"/>
  <c r="W260" i="6"/>
  <c r="V260" i="6"/>
  <c r="U260" i="6"/>
  <c r="T260" i="6"/>
  <c r="S260" i="6"/>
  <c r="P260" i="6"/>
  <c r="Z259" i="6"/>
  <c r="W259" i="6"/>
  <c r="V259" i="6"/>
  <c r="U259" i="6"/>
  <c r="T259" i="6"/>
  <c r="S259" i="6"/>
  <c r="P259" i="6"/>
  <c r="Z258" i="6"/>
  <c r="W258" i="6"/>
  <c r="V258" i="6"/>
  <c r="U258" i="6"/>
  <c r="T258" i="6"/>
  <c r="S258" i="6"/>
  <c r="P258" i="6"/>
  <c r="Z257" i="6"/>
  <c r="W257" i="6"/>
  <c r="V257" i="6"/>
  <c r="U257" i="6"/>
  <c r="T257" i="6"/>
  <c r="S257" i="6"/>
  <c r="P257" i="6"/>
  <c r="Z256" i="6"/>
  <c r="W256" i="6"/>
  <c r="V256" i="6"/>
  <c r="U256" i="6"/>
  <c r="T256" i="6"/>
  <c r="S256" i="6"/>
  <c r="P256" i="6"/>
  <c r="Z255" i="6"/>
  <c r="W255" i="6"/>
  <c r="V255" i="6"/>
  <c r="U255" i="6"/>
  <c r="T255" i="6"/>
  <c r="S255" i="6"/>
  <c r="P255" i="6"/>
  <c r="Z254" i="6"/>
  <c r="W254" i="6"/>
  <c r="V254" i="6"/>
  <c r="U254" i="6"/>
  <c r="T254" i="6"/>
  <c r="S254" i="6"/>
  <c r="P254" i="6"/>
  <c r="Z253" i="6"/>
  <c r="W253" i="6"/>
  <c r="V253" i="6"/>
  <c r="U253" i="6"/>
  <c r="T253" i="6"/>
  <c r="S253" i="6"/>
  <c r="P253" i="6"/>
  <c r="Z252" i="6"/>
  <c r="W252" i="6"/>
  <c r="V252" i="6"/>
  <c r="U252" i="6"/>
  <c r="T252" i="6"/>
  <c r="S252" i="6"/>
  <c r="P252" i="6"/>
  <c r="Z251" i="6"/>
  <c r="W251" i="6"/>
  <c r="V251" i="6"/>
  <c r="U251" i="6"/>
  <c r="T251" i="6"/>
  <c r="S251" i="6"/>
  <c r="P251" i="6"/>
  <c r="Z250" i="6"/>
  <c r="W250" i="6"/>
  <c r="V250" i="6"/>
  <c r="U250" i="6"/>
  <c r="T250" i="6"/>
  <c r="S250" i="6"/>
  <c r="P250" i="6"/>
  <c r="Z249" i="6"/>
  <c r="W249" i="6"/>
  <c r="V249" i="6"/>
  <c r="U249" i="6"/>
  <c r="T249" i="6"/>
  <c r="S249" i="6"/>
  <c r="P249" i="6"/>
  <c r="Z248" i="6"/>
  <c r="W248" i="6"/>
  <c r="V248" i="6"/>
  <c r="U248" i="6"/>
  <c r="T248" i="6"/>
  <c r="S248" i="6"/>
  <c r="P248" i="6"/>
  <c r="Z247" i="6"/>
  <c r="W247" i="6"/>
  <c r="V247" i="6"/>
  <c r="U247" i="6"/>
  <c r="T247" i="6"/>
  <c r="S247" i="6"/>
  <c r="P247" i="6"/>
  <c r="Z246" i="6"/>
  <c r="W246" i="6"/>
  <c r="V246" i="6"/>
  <c r="U246" i="6"/>
  <c r="T246" i="6"/>
  <c r="S246" i="6"/>
  <c r="P246" i="6"/>
  <c r="Z245" i="6"/>
  <c r="W245" i="6"/>
  <c r="V245" i="6"/>
  <c r="U245" i="6"/>
  <c r="T245" i="6"/>
  <c r="S245" i="6"/>
  <c r="P245" i="6"/>
  <c r="Z244" i="6"/>
  <c r="W244" i="6"/>
  <c r="V244" i="6"/>
  <c r="U244" i="6"/>
  <c r="T244" i="6"/>
  <c r="S244" i="6"/>
  <c r="P244" i="6"/>
  <c r="Z243" i="6"/>
  <c r="W243" i="6"/>
  <c r="V243" i="6"/>
  <c r="U243" i="6"/>
  <c r="T243" i="6"/>
  <c r="S243" i="6"/>
  <c r="P243" i="6"/>
  <c r="Z242" i="6"/>
  <c r="W242" i="6"/>
  <c r="V242" i="6"/>
  <c r="U242" i="6"/>
  <c r="T242" i="6"/>
  <c r="S242" i="6"/>
  <c r="P242" i="6"/>
  <c r="Z241" i="6"/>
  <c r="W241" i="6"/>
  <c r="V241" i="6"/>
  <c r="U241" i="6"/>
  <c r="T241" i="6"/>
  <c r="S241" i="6"/>
  <c r="P241" i="6"/>
  <c r="Z240" i="6"/>
  <c r="W240" i="6"/>
  <c r="V240" i="6"/>
  <c r="U240" i="6"/>
  <c r="T240" i="6"/>
  <c r="S240" i="6"/>
  <c r="P240" i="6"/>
  <c r="Z239" i="6"/>
  <c r="W239" i="6"/>
  <c r="V239" i="6"/>
  <c r="U239" i="6"/>
  <c r="T239" i="6"/>
  <c r="S239" i="6"/>
  <c r="P239" i="6"/>
  <c r="Z238" i="6"/>
  <c r="W238" i="6"/>
  <c r="V238" i="6"/>
  <c r="U238" i="6"/>
  <c r="T238" i="6"/>
  <c r="S238" i="6"/>
  <c r="P238" i="6"/>
  <c r="Z237" i="6"/>
  <c r="W237" i="6"/>
  <c r="V237" i="6"/>
  <c r="U237" i="6"/>
  <c r="T237" i="6"/>
  <c r="S237" i="6"/>
  <c r="P237" i="6"/>
  <c r="Z236" i="6"/>
  <c r="W236" i="6"/>
  <c r="V236" i="6"/>
  <c r="U236" i="6"/>
  <c r="T236" i="6"/>
  <c r="S236" i="6"/>
  <c r="P236" i="6"/>
  <c r="Z235" i="6"/>
  <c r="W235" i="6"/>
  <c r="V235" i="6"/>
  <c r="U235" i="6"/>
  <c r="T235" i="6"/>
  <c r="S235" i="6"/>
  <c r="P235" i="6"/>
  <c r="Z234" i="6"/>
  <c r="W234" i="6"/>
  <c r="V234" i="6"/>
  <c r="U234" i="6"/>
  <c r="T234" i="6"/>
  <c r="S234" i="6"/>
  <c r="P234" i="6"/>
  <c r="Z233" i="6"/>
  <c r="W233" i="6"/>
  <c r="V233" i="6"/>
  <c r="U233" i="6"/>
  <c r="T233" i="6"/>
  <c r="S233" i="6"/>
  <c r="P233" i="6"/>
  <c r="Z232" i="6"/>
  <c r="W232" i="6"/>
  <c r="V232" i="6"/>
  <c r="U232" i="6"/>
  <c r="T232" i="6"/>
  <c r="S232" i="6"/>
  <c r="P232" i="6"/>
  <c r="Z231" i="6"/>
  <c r="W231" i="6"/>
  <c r="V231" i="6"/>
  <c r="U231" i="6"/>
  <c r="T231" i="6"/>
  <c r="S231" i="6"/>
  <c r="P231" i="6"/>
  <c r="Z230" i="6"/>
  <c r="W230" i="6"/>
  <c r="V230" i="6"/>
  <c r="U230" i="6"/>
  <c r="T230" i="6"/>
  <c r="S230" i="6"/>
  <c r="P230" i="6"/>
  <c r="Z229" i="6"/>
  <c r="W229" i="6"/>
  <c r="V229" i="6"/>
  <c r="U229" i="6"/>
  <c r="T229" i="6"/>
  <c r="S229" i="6"/>
  <c r="P229" i="6"/>
  <c r="Z228" i="6"/>
  <c r="W228" i="6"/>
  <c r="V228" i="6"/>
  <c r="U228" i="6"/>
  <c r="T228" i="6"/>
  <c r="S228" i="6"/>
  <c r="P228" i="6"/>
  <c r="Z227" i="6"/>
  <c r="W227" i="6"/>
  <c r="V227" i="6"/>
  <c r="U227" i="6"/>
  <c r="T227" i="6"/>
  <c r="S227" i="6"/>
  <c r="P227" i="6"/>
  <c r="Z226" i="6"/>
  <c r="W226" i="6"/>
  <c r="V226" i="6"/>
  <c r="U226" i="6"/>
  <c r="T226" i="6"/>
  <c r="S226" i="6"/>
  <c r="P226" i="6"/>
  <c r="Z225" i="6"/>
  <c r="W225" i="6"/>
  <c r="V225" i="6"/>
  <c r="U225" i="6"/>
  <c r="T225" i="6"/>
  <c r="S225" i="6"/>
  <c r="P225" i="6"/>
  <c r="Z224" i="6"/>
  <c r="W224" i="6"/>
  <c r="V224" i="6"/>
  <c r="U224" i="6"/>
  <c r="T224" i="6"/>
  <c r="S224" i="6"/>
  <c r="P224" i="6"/>
  <c r="Z223" i="6"/>
  <c r="W223" i="6"/>
  <c r="V223" i="6"/>
  <c r="U223" i="6"/>
  <c r="T223" i="6"/>
  <c r="S223" i="6"/>
  <c r="P223" i="6"/>
  <c r="Z222" i="6"/>
  <c r="W222" i="6"/>
  <c r="V222" i="6"/>
  <c r="U222" i="6"/>
  <c r="T222" i="6"/>
  <c r="S222" i="6"/>
  <c r="P222" i="6"/>
  <c r="Z221" i="6"/>
  <c r="W221" i="6"/>
  <c r="V221" i="6"/>
  <c r="U221" i="6"/>
  <c r="T221" i="6"/>
  <c r="S221" i="6"/>
  <c r="P221" i="6"/>
  <c r="Z220" i="6"/>
  <c r="W220" i="6"/>
  <c r="V220" i="6"/>
  <c r="U220" i="6"/>
  <c r="T220" i="6"/>
  <c r="S220" i="6"/>
  <c r="P220" i="6"/>
  <c r="Z219" i="6"/>
  <c r="W219" i="6"/>
  <c r="V219" i="6"/>
  <c r="U219" i="6"/>
  <c r="T219" i="6"/>
  <c r="S219" i="6"/>
  <c r="P219" i="6"/>
  <c r="Z218" i="6"/>
  <c r="W218" i="6"/>
  <c r="V218" i="6"/>
  <c r="U218" i="6"/>
  <c r="T218" i="6"/>
  <c r="S218" i="6"/>
  <c r="P218" i="6"/>
  <c r="Z217" i="6"/>
  <c r="W217" i="6"/>
  <c r="V217" i="6"/>
  <c r="U217" i="6"/>
  <c r="T217" i="6"/>
  <c r="S217" i="6"/>
  <c r="P217" i="6"/>
  <c r="Z216" i="6"/>
  <c r="W216" i="6"/>
  <c r="V216" i="6"/>
  <c r="U216" i="6"/>
  <c r="T216" i="6"/>
  <c r="S216" i="6"/>
  <c r="P216" i="6"/>
  <c r="Z215" i="6"/>
  <c r="W215" i="6"/>
  <c r="V215" i="6"/>
  <c r="U215" i="6"/>
  <c r="T215" i="6"/>
  <c r="S215" i="6"/>
  <c r="P215" i="6"/>
  <c r="Z214" i="6"/>
  <c r="W214" i="6"/>
  <c r="V214" i="6"/>
  <c r="U214" i="6"/>
  <c r="T214" i="6"/>
  <c r="S214" i="6"/>
  <c r="P214" i="6"/>
  <c r="Z213" i="6"/>
  <c r="W213" i="6"/>
  <c r="V213" i="6"/>
  <c r="U213" i="6"/>
  <c r="T213" i="6"/>
  <c r="S213" i="6"/>
  <c r="P213" i="6"/>
  <c r="Z212" i="6"/>
  <c r="W212" i="6"/>
  <c r="V212" i="6"/>
  <c r="U212" i="6"/>
  <c r="T212" i="6"/>
  <c r="S212" i="6"/>
  <c r="P212" i="6"/>
  <c r="Z211" i="6"/>
  <c r="W211" i="6"/>
  <c r="V211" i="6"/>
  <c r="U211" i="6"/>
  <c r="T211" i="6"/>
  <c r="S211" i="6"/>
  <c r="P211" i="6"/>
  <c r="Z210" i="6"/>
  <c r="W210" i="6"/>
  <c r="V210" i="6"/>
  <c r="U210" i="6"/>
  <c r="T210" i="6"/>
  <c r="S210" i="6"/>
  <c r="P210" i="6"/>
  <c r="Z209" i="6"/>
  <c r="W209" i="6"/>
  <c r="V209" i="6"/>
  <c r="U209" i="6"/>
  <c r="T209" i="6"/>
  <c r="S209" i="6"/>
  <c r="P209" i="6"/>
  <c r="Z208" i="6"/>
  <c r="W208" i="6"/>
  <c r="V208" i="6"/>
  <c r="U208" i="6"/>
  <c r="T208" i="6"/>
  <c r="S208" i="6"/>
  <c r="P208" i="6"/>
  <c r="Z207" i="6"/>
  <c r="W207" i="6"/>
  <c r="V207" i="6"/>
  <c r="U207" i="6"/>
  <c r="T207" i="6"/>
  <c r="S207" i="6"/>
  <c r="P207" i="6"/>
  <c r="Z206" i="6"/>
  <c r="W206" i="6"/>
  <c r="V206" i="6"/>
  <c r="U206" i="6"/>
  <c r="T206" i="6"/>
  <c r="S206" i="6"/>
  <c r="P206" i="6"/>
  <c r="Z205" i="6"/>
  <c r="W205" i="6"/>
  <c r="V205" i="6"/>
  <c r="U205" i="6"/>
  <c r="T205" i="6"/>
  <c r="S205" i="6"/>
  <c r="P205" i="6"/>
  <c r="Z204" i="6"/>
  <c r="W204" i="6"/>
  <c r="V204" i="6"/>
  <c r="U204" i="6"/>
  <c r="T204" i="6"/>
  <c r="S204" i="6"/>
  <c r="P204" i="6"/>
  <c r="Z203" i="6"/>
  <c r="W203" i="6"/>
  <c r="V203" i="6"/>
  <c r="U203" i="6"/>
  <c r="T203" i="6"/>
  <c r="S203" i="6"/>
  <c r="P203" i="6"/>
  <c r="Z202" i="6"/>
  <c r="W202" i="6"/>
  <c r="V202" i="6"/>
  <c r="U202" i="6"/>
  <c r="T202" i="6"/>
  <c r="S202" i="6"/>
  <c r="P202" i="6"/>
  <c r="Z201" i="6"/>
  <c r="W201" i="6"/>
  <c r="V201" i="6"/>
  <c r="U201" i="6"/>
  <c r="T201" i="6"/>
  <c r="S201" i="6"/>
  <c r="P201" i="6"/>
  <c r="Z200" i="6"/>
  <c r="W200" i="6"/>
  <c r="V200" i="6"/>
  <c r="U200" i="6"/>
  <c r="T200" i="6"/>
  <c r="S200" i="6"/>
  <c r="P200" i="6"/>
  <c r="Z199" i="6"/>
  <c r="W199" i="6"/>
  <c r="V199" i="6"/>
  <c r="U199" i="6"/>
  <c r="T199" i="6"/>
  <c r="S199" i="6"/>
  <c r="P199" i="6"/>
  <c r="Z198" i="6"/>
  <c r="W198" i="6"/>
  <c r="V198" i="6"/>
  <c r="U198" i="6"/>
  <c r="T198" i="6"/>
  <c r="S198" i="6"/>
  <c r="P198" i="6"/>
  <c r="Z197" i="6"/>
  <c r="W197" i="6"/>
  <c r="V197" i="6"/>
  <c r="U197" i="6"/>
  <c r="T197" i="6"/>
  <c r="S197" i="6"/>
  <c r="P197" i="6"/>
  <c r="Z196" i="6"/>
  <c r="W196" i="6"/>
  <c r="V196" i="6"/>
  <c r="U196" i="6"/>
  <c r="T196" i="6"/>
  <c r="S196" i="6"/>
  <c r="P196" i="6"/>
  <c r="Z195" i="6"/>
  <c r="W195" i="6"/>
  <c r="V195" i="6"/>
  <c r="U195" i="6"/>
  <c r="T195" i="6"/>
  <c r="S195" i="6"/>
  <c r="P195" i="6"/>
  <c r="Z194" i="6"/>
  <c r="W194" i="6"/>
  <c r="V194" i="6"/>
  <c r="U194" i="6"/>
  <c r="T194" i="6"/>
  <c r="S194" i="6"/>
  <c r="P194" i="6"/>
  <c r="Z193" i="6"/>
  <c r="W193" i="6"/>
  <c r="V193" i="6"/>
  <c r="U193" i="6"/>
  <c r="T193" i="6"/>
  <c r="S193" i="6"/>
  <c r="P193" i="6"/>
  <c r="Z192" i="6"/>
  <c r="W192" i="6"/>
  <c r="V192" i="6"/>
  <c r="U192" i="6"/>
  <c r="T192" i="6"/>
  <c r="S192" i="6"/>
  <c r="P192" i="6"/>
  <c r="Z191" i="6"/>
  <c r="W191" i="6"/>
  <c r="V191" i="6"/>
  <c r="U191" i="6"/>
  <c r="T191" i="6"/>
  <c r="S191" i="6"/>
  <c r="P191" i="6"/>
  <c r="Z190" i="6"/>
  <c r="W190" i="6"/>
  <c r="V190" i="6"/>
  <c r="U190" i="6"/>
  <c r="T190" i="6"/>
  <c r="S190" i="6"/>
  <c r="P190" i="6"/>
  <c r="Z189" i="6"/>
  <c r="W189" i="6"/>
  <c r="V189" i="6"/>
  <c r="U189" i="6"/>
  <c r="T189" i="6"/>
  <c r="S189" i="6"/>
  <c r="P189" i="6"/>
  <c r="Z188" i="6"/>
  <c r="W188" i="6"/>
  <c r="V188" i="6"/>
  <c r="U188" i="6"/>
  <c r="T188" i="6"/>
  <c r="S188" i="6"/>
  <c r="P188" i="6"/>
  <c r="Z187" i="6"/>
  <c r="W187" i="6"/>
  <c r="V187" i="6"/>
  <c r="U187" i="6"/>
  <c r="T187" i="6"/>
  <c r="S187" i="6"/>
  <c r="P187" i="6"/>
  <c r="Z186" i="6"/>
  <c r="W186" i="6"/>
  <c r="V186" i="6"/>
  <c r="U186" i="6"/>
  <c r="T186" i="6"/>
  <c r="S186" i="6"/>
  <c r="P186" i="6"/>
  <c r="Z185" i="6"/>
  <c r="W185" i="6"/>
  <c r="V185" i="6"/>
  <c r="U185" i="6"/>
  <c r="T185" i="6"/>
  <c r="S185" i="6"/>
  <c r="P185" i="6"/>
  <c r="Z184" i="6"/>
  <c r="W184" i="6"/>
  <c r="V184" i="6"/>
  <c r="U184" i="6"/>
  <c r="T184" i="6"/>
  <c r="S184" i="6"/>
  <c r="P184" i="6"/>
  <c r="Z183" i="6"/>
  <c r="W183" i="6"/>
  <c r="V183" i="6"/>
  <c r="U183" i="6"/>
  <c r="T183" i="6"/>
  <c r="S183" i="6"/>
  <c r="P183" i="6"/>
  <c r="Z182" i="6"/>
  <c r="W182" i="6"/>
  <c r="V182" i="6"/>
  <c r="U182" i="6"/>
  <c r="T182" i="6"/>
  <c r="S182" i="6"/>
  <c r="P182" i="6"/>
  <c r="Z181" i="6"/>
  <c r="W181" i="6"/>
  <c r="V181" i="6"/>
  <c r="U181" i="6"/>
  <c r="T181" i="6"/>
  <c r="S181" i="6"/>
  <c r="P181" i="6"/>
  <c r="Z180" i="6"/>
  <c r="W180" i="6"/>
  <c r="V180" i="6"/>
  <c r="U180" i="6"/>
  <c r="T180" i="6"/>
  <c r="S180" i="6"/>
  <c r="P180" i="6"/>
  <c r="Z179" i="6"/>
  <c r="W179" i="6"/>
  <c r="V179" i="6"/>
  <c r="U179" i="6"/>
  <c r="T179" i="6"/>
  <c r="S179" i="6"/>
  <c r="P179" i="6"/>
  <c r="Z178" i="6"/>
  <c r="W178" i="6"/>
  <c r="V178" i="6"/>
  <c r="U178" i="6"/>
  <c r="T178" i="6"/>
  <c r="S178" i="6"/>
  <c r="P178" i="6"/>
  <c r="Z177" i="6"/>
  <c r="W177" i="6"/>
  <c r="V177" i="6"/>
  <c r="U177" i="6"/>
  <c r="T177" i="6"/>
  <c r="S177" i="6"/>
  <c r="P177" i="6"/>
  <c r="Z176" i="6"/>
  <c r="W176" i="6"/>
  <c r="V176" i="6"/>
  <c r="U176" i="6"/>
  <c r="T176" i="6"/>
  <c r="S176" i="6"/>
  <c r="P176" i="6"/>
  <c r="Z175" i="6"/>
  <c r="W175" i="6"/>
  <c r="V175" i="6"/>
  <c r="U175" i="6"/>
  <c r="T175" i="6"/>
  <c r="S175" i="6"/>
  <c r="P175" i="6"/>
  <c r="Z174" i="6"/>
  <c r="W174" i="6"/>
  <c r="V174" i="6"/>
  <c r="U174" i="6"/>
  <c r="T174" i="6"/>
  <c r="S174" i="6"/>
  <c r="P174" i="6"/>
  <c r="Z173" i="6"/>
  <c r="W173" i="6"/>
  <c r="V173" i="6"/>
  <c r="U173" i="6"/>
  <c r="T173" i="6"/>
  <c r="S173" i="6"/>
  <c r="P173" i="6"/>
  <c r="Z172" i="6"/>
  <c r="W172" i="6"/>
  <c r="V172" i="6"/>
  <c r="U172" i="6"/>
  <c r="T172" i="6"/>
  <c r="S172" i="6"/>
  <c r="P172" i="6"/>
  <c r="Z171" i="6"/>
  <c r="W171" i="6"/>
  <c r="V171" i="6"/>
  <c r="U171" i="6"/>
  <c r="T171" i="6"/>
  <c r="S171" i="6"/>
  <c r="P171" i="6"/>
  <c r="Z170" i="6"/>
  <c r="W170" i="6"/>
  <c r="V170" i="6"/>
  <c r="U170" i="6"/>
  <c r="T170" i="6"/>
  <c r="S170" i="6"/>
  <c r="P170" i="6"/>
  <c r="Z169" i="6"/>
  <c r="W169" i="6"/>
  <c r="V169" i="6"/>
  <c r="U169" i="6"/>
  <c r="T169" i="6"/>
  <c r="S169" i="6"/>
  <c r="P169" i="6"/>
  <c r="Z168" i="6"/>
  <c r="W168" i="6"/>
  <c r="V168" i="6"/>
  <c r="U168" i="6"/>
  <c r="T168" i="6"/>
  <c r="S168" i="6"/>
  <c r="P168" i="6"/>
  <c r="Z167" i="6"/>
  <c r="W167" i="6"/>
  <c r="V167" i="6"/>
  <c r="U167" i="6"/>
  <c r="T167" i="6"/>
  <c r="S167" i="6"/>
  <c r="P167" i="6"/>
  <c r="Z166" i="6"/>
  <c r="W166" i="6"/>
  <c r="V166" i="6"/>
  <c r="U166" i="6"/>
  <c r="T166" i="6"/>
  <c r="S166" i="6"/>
  <c r="P166" i="6"/>
  <c r="Z165" i="6"/>
  <c r="W165" i="6"/>
  <c r="V165" i="6"/>
  <c r="U165" i="6"/>
  <c r="T165" i="6"/>
  <c r="S165" i="6"/>
  <c r="P165" i="6"/>
  <c r="Z164" i="6"/>
  <c r="W164" i="6"/>
  <c r="V164" i="6"/>
  <c r="U164" i="6"/>
  <c r="T164" i="6"/>
  <c r="S164" i="6"/>
  <c r="P164" i="6"/>
  <c r="Z163" i="6"/>
  <c r="W163" i="6"/>
  <c r="V163" i="6"/>
  <c r="U163" i="6"/>
  <c r="T163" i="6"/>
  <c r="S163" i="6"/>
  <c r="P163" i="6"/>
  <c r="Z162" i="6"/>
  <c r="W162" i="6"/>
  <c r="V162" i="6"/>
  <c r="U162" i="6"/>
  <c r="T162" i="6"/>
  <c r="S162" i="6"/>
  <c r="P162" i="6"/>
  <c r="Z161" i="6"/>
  <c r="W161" i="6"/>
  <c r="V161" i="6"/>
  <c r="U161" i="6"/>
  <c r="T161" i="6"/>
  <c r="S161" i="6"/>
  <c r="P161" i="6"/>
  <c r="Z160" i="6"/>
  <c r="W160" i="6"/>
  <c r="V160" i="6"/>
  <c r="U160" i="6"/>
  <c r="T160" i="6"/>
  <c r="S160" i="6"/>
  <c r="P160" i="6"/>
  <c r="Z159" i="6"/>
  <c r="W159" i="6"/>
  <c r="V159" i="6"/>
  <c r="U159" i="6"/>
  <c r="T159" i="6"/>
  <c r="S159" i="6"/>
  <c r="P159" i="6"/>
  <c r="Z158" i="6"/>
  <c r="W158" i="6"/>
  <c r="V158" i="6"/>
  <c r="U158" i="6"/>
  <c r="T158" i="6"/>
  <c r="S158" i="6"/>
  <c r="P158" i="6"/>
  <c r="Z157" i="6"/>
  <c r="W157" i="6"/>
  <c r="V157" i="6"/>
  <c r="U157" i="6"/>
  <c r="T157" i="6"/>
  <c r="S157" i="6"/>
  <c r="P157" i="6"/>
  <c r="Z156" i="6"/>
  <c r="W156" i="6"/>
  <c r="V156" i="6"/>
  <c r="U156" i="6"/>
  <c r="T156" i="6"/>
  <c r="S156" i="6"/>
  <c r="P156" i="6"/>
  <c r="Z155" i="6"/>
  <c r="W155" i="6"/>
  <c r="V155" i="6"/>
  <c r="U155" i="6"/>
  <c r="T155" i="6"/>
  <c r="S155" i="6"/>
  <c r="P155" i="6"/>
  <c r="Z154" i="6"/>
  <c r="W154" i="6"/>
  <c r="V154" i="6"/>
  <c r="U154" i="6"/>
  <c r="T154" i="6"/>
  <c r="S154" i="6"/>
  <c r="P154" i="6"/>
  <c r="Z153" i="6"/>
  <c r="W153" i="6"/>
  <c r="V153" i="6"/>
  <c r="U153" i="6"/>
  <c r="T153" i="6"/>
  <c r="S153" i="6"/>
  <c r="P153" i="6"/>
  <c r="Z152" i="6"/>
  <c r="W152" i="6"/>
  <c r="V152" i="6"/>
  <c r="U152" i="6"/>
  <c r="T152" i="6"/>
  <c r="S152" i="6"/>
  <c r="P152" i="6"/>
  <c r="Z151" i="6"/>
  <c r="W151" i="6"/>
  <c r="V151" i="6"/>
  <c r="U151" i="6"/>
  <c r="T151" i="6"/>
  <c r="S151" i="6"/>
  <c r="P151" i="6"/>
  <c r="Z150" i="6"/>
  <c r="W150" i="6"/>
  <c r="V150" i="6"/>
  <c r="U150" i="6"/>
  <c r="T150" i="6"/>
  <c r="S150" i="6"/>
  <c r="P150" i="6"/>
  <c r="Z149" i="6"/>
  <c r="W149" i="6"/>
  <c r="V149" i="6"/>
  <c r="U149" i="6"/>
  <c r="T149" i="6"/>
  <c r="S149" i="6"/>
  <c r="P149" i="6"/>
  <c r="Z148" i="6"/>
  <c r="W148" i="6"/>
  <c r="V148" i="6"/>
  <c r="U148" i="6"/>
  <c r="T148" i="6"/>
  <c r="S148" i="6"/>
  <c r="P148" i="6"/>
  <c r="Z147" i="6"/>
  <c r="W147" i="6"/>
  <c r="V147" i="6"/>
  <c r="U147" i="6"/>
  <c r="T147" i="6"/>
  <c r="S147" i="6"/>
  <c r="P147" i="6"/>
  <c r="Z146" i="6"/>
  <c r="W146" i="6"/>
  <c r="V146" i="6"/>
  <c r="U146" i="6"/>
  <c r="T146" i="6"/>
  <c r="S146" i="6"/>
  <c r="P146" i="6"/>
  <c r="Z145" i="6"/>
  <c r="W145" i="6"/>
  <c r="V145" i="6"/>
  <c r="U145" i="6"/>
  <c r="T145" i="6"/>
  <c r="S145" i="6"/>
  <c r="P145" i="6"/>
  <c r="Z144" i="6"/>
  <c r="W144" i="6"/>
  <c r="V144" i="6"/>
  <c r="U144" i="6"/>
  <c r="T144" i="6"/>
  <c r="S144" i="6"/>
  <c r="P144" i="6"/>
  <c r="Z143" i="6"/>
  <c r="W143" i="6"/>
  <c r="V143" i="6"/>
  <c r="U143" i="6"/>
  <c r="T143" i="6"/>
  <c r="S143" i="6"/>
  <c r="P143" i="6"/>
  <c r="Z142" i="6"/>
  <c r="W142" i="6"/>
  <c r="V142" i="6"/>
  <c r="U142" i="6"/>
  <c r="T142" i="6"/>
  <c r="S142" i="6"/>
  <c r="P142" i="6"/>
  <c r="Z141" i="6"/>
  <c r="W141" i="6"/>
  <c r="V141" i="6"/>
  <c r="U141" i="6"/>
  <c r="T141" i="6"/>
  <c r="S141" i="6"/>
  <c r="P141" i="6"/>
  <c r="Z140" i="6"/>
  <c r="W140" i="6"/>
  <c r="V140" i="6"/>
  <c r="U140" i="6"/>
  <c r="T140" i="6"/>
  <c r="S140" i="6"/>
  <c r="P140" i="6"/>
  <c r="Z139" i="6"/>
  <c r="W139" i="6"/>
  <c r="V139" i="6"/>
  <c r="U139" i="6"/>
  <c r="T139" i="6"/>
  <c r="S139" i="6"/>
  <c r="P139" i="6"/>
  <c r="Z138" i="6"/>
  <c r="W138" i="6"/>
  <c r="V138" i="6"/>
  <c r="U138" i="6"/>
  <c r="T138" i="6"/>
  <c r="S138" i="6"/>
  <c r="P138" i="6"/>
  <c r="Z137" i="6"/>
  <c r="W137" i="6"/>
  <c r="V137" i="6"/>
  <c r="U137" i="6"/>
  <c r="T137" i="6"/>
  <c r="S137" i="6"/>
  <c r="P137" i="6"/>
  <c r="Z136" i="6"/>
  <c r="W136" i="6"/>
  <c r="V136" i="6"/>
  <c r="U136" i="6"/>
  <c r="T136" i="6"/>
  <c r="S136" i="6"/>
  <c r="P136" i="6"/>
  <c r="Z135" i="6"/>
  <c r="W135" i="6"/>
  <c r="V135" i="6"/>
  <c r="U135" i="6"/>
  <c r="T135" i="6"/>
  <c r="S135" i="6"/>
  <c r="P135" i="6"/>
  <c r="Z134" i="6"/>
  <c r="W134" i="6"/>
  <c r="V134" i="6"/>
  <c r="U134" i="6"/>
  <c r="T134" i="6"/>
  <c r="S134" i="6"/>
  <c r="P134" i="6"/>
  <c r="Z133" i="6"/>
  <c r="W133" i="6"/>
  <c r="V133" i="6"/>
  <c r="U133" i="6"/>
  <c r="T133" i="6"/>
  <c r="S133" i="6"/>
  <c r="P133" i="6"/>
  <c r="Z132" i="6"/>
  <c r="W132" i="6"/>
  <c r="V132" i="6"/>
  <c r="U132" i="6"/>
  <c r="T132" i="6"/>
  <c r="S132" i="6"/>
  <c r="P132" i="6"/>
  <c r="Z131" i="6"/>
  <c r="W131" i="6"/>
  <c r="V131" i="6"/>
  <c r="U131" i="6"/>
  <c r="T131" i="6"/>
  <c r="S131" i="6"/>
  <c r="P131" i="6"/>
  <c r="Z130" i="6"/>
  <c r="W130" i="6"/>
  <c r="V130" i="6"/>
  <c r="U130" i="6"/>
  <c r="T130" i="6"/>
  <c r="S130" i="6"/>
  <c r="P130" i="6"/>
  <c r="Z129" i="6"/>
  <c r="W129" i="6"/>
  <c r="V129" i="6"/>
  <c r="U129" i="6"/>
  <c r="T129" i="6"/>
  <c r="S129" i="6"/>
  <c r="P129" i="6"/>
  <c r="Z128" i="6"/>
  <c r="W128" i="6"/>
  <c r="V128" i="6"/>
  <c r="U128" i="6"/>
  <c r="T128" i="6"/>
  <c r="S128" i="6"/>
  <c r="P128" i="6"/>
  <c r="Z127" i="6"/>
  <c r="W127" i="6"/>
  <c r="V127" i="6"/>
  <c r="U127" i="6"/>
  <c r="T127" i="6"/>
  <c r="S127" i="6"/>
  <c r="P127" i="6"/>
  <c r="Z126" i="6"/>
  <c r="W126" i="6"/>
  <c r="V126" i="6"/>
  <c r="U126" i="6"/>
  <c r="T126" i="6"/>
  <c r="S126" i="6"/>
  <c r="P126" i="6"/>
  <c r="Z125" i="6"/>
  <c r="W125" i="6"/>
  <c r="V125" i="6"/>
  <c r="U125" i="6"/>
  <c r="T125" i="6"/>
  <c r="S125" i="6"/>
  <c r="P125" i="6"/>
  <c r="Z124" i="6"/>
  <c r="W124" i="6"/>
  <c r="V124" i="6"/>
  <c r="U124" i="6"/>
  <c r="T124" i="6"/>
  <c r="S124" i="6"/>
  <c r="P124" i="6"/>
  <c r="Z123" i="6"/>
  <c r="W123" i="6"/>
  <c r="V123" i="6"/>
  <c r="U123" i="6"/>
  <c r="T123" i="6"/>
  <c r="S123" i="6"/>
  <c r="P123" i="6"/>
  <c r="Z122" i="6"/>
  <c r="W122" i="6"/>
  <c r="V122" i="6"/>
  <c r="U122" i="6"/>
  <c r="T122" i="6"/>
  <c r="S122" i="6"/>
  <c r="P122" i="6"/>
  <c r="Z121" i="6"/>
  <c r="W121" i="6"/>
  <c r="V121" i="6"/>
  <c r="U121" i="6"/>
  <c r="T121" i="6"/>
  <c r="S121" i="6"/>
  <c r="P121" i="6"/>
  <c r="Z120" i="6"/>
  <c r="W120" i="6"/>
  <c r="V120" i="6"/>
  <c r="U120" i="6"/>
  <c r="T120" i="6"/>
  <c r="S120" i="6"/>
  <c r="P120" i="6"/>
  <c r="Z119" i="6"/>
  <c r="W119" i="6"/>
  <c r="V119" i="6"/>
  <c r="U119" i="6"/>
  <c r="T119" i="6"/>
  <c r="S119" i="6"/>
  <c r="P119" i="6"/>
  <c r="Z118" i="6"/>
  <c r="W118" i="6"/>
  <c r="V118" i="6"/>
  <c r="U118" i="6"/>
  <c r="T118" i="6"/>
  <c r="S118" i="6"/>
  <c r="P118" i="6"/>
  <c r="Z117" i="6"/>
  <c r="W117" i="6"/>
  <c r="V117" i="6"/>
  <c r="U117" i="6"/>
  <c r="T117" i="6"/>
  <c r="S117" i="6"/>
  <c r="P117" i="6"/>
  <c r="Z116" i="6"/>
  <c r="W116" i="6"/>
  <c r="V116" i="6"/>
  <c r="U116" i="6"/>
  <c r="T116" i="6"/>
  <c r="S116" i="6"/>
  <c r="P116" i="6"/>
  <c r="Z115" i="6"/>
  <c r="W115" i="6"/>
  <c r="V115" i="6"/>
  <c r="U115" i="6"/>
  <c r="T115" i="6"/>
  <c r="S115" i="6"/>
  <c r="P115" i="6"/>
  <c r="Z114" i="6"/>
  <c r="W114" i="6"/>
  <c r="V114" i="6"/>
  <c r="U114" i="6"/>
  <c r="T114" i="6"/>
  <c r="S114" i="6"/>
  <c r="P114" i="6"/>
  <c r="Z113" i="6"/>
  <c r="W113" i="6"/>
  <c r="V113" i="6"/>
  <c r="U113" i="6"/>
  <c r="T113" i="6"/>
  <c r="S113" i="6"/>
  <c r="P113" i="6"/>
  <c r="Z112" i="6"/>
  <c r="W112" i="6"/>
  <c r="V112" i="6"/>
  <c r="U112" i="6"/>
  <c r="T112" i="6"/>
  <c r="S112" i="6"/>
  <c r="P112" i="6"/>
  <c r="Z111" i="6"/>
  <c r="W111" i="6"/>
  <c r="V111" i="6"/>
  <c r="U111" i="6"/>
  <c r="T111" i="6"/>
  <c r="S111" i="6"/>
  <c r="P111" i="6"/>
  <c r="Z110" i="6"/>
  <c r="W110" i="6"/>
  <c r="V110" i="6"/>
  <c r="U110" i="6"/>
  <c r="T110" i="6"/>
  <c r="S110" i="6"/>
  <c r="P110" i="6"/>
  <c r="Z109" i="6"/>
  <c r="W109" i="6"/>
  <c r="V109" i="6"/>
  <c r="U109" i="6"/>
  <c r="T109" i="6"/>
  <c r="S109" i="6"/>
  <c r="P109" i="6"/>
  <c r="Z108" i="6"/>
  <c r="W108" i="6"/>
  <c r="V108" i="6"/>
  <c r="U108" i="6"/>
  <c r="T108" i="6"/>
  <c r="S108" i="6"/>
  <c r="P108" i="6"/>
  <c r="Z107" i="6"/>
  <c r="W107" i="6"/>
  <c r="V107" i="6"/>
  <c r="U107" i="6"/>
  <c r="T107" i="6"/>
  <c r="S107" i="6"/>
  <c r="P107" i="6"/>
  <c r="Z106" i="6"/>
  <c r="W106" i="6"/>
  <c r="V106" i="6"/>
  <c r="U106" i="6"/>
  <c r="T106" i="6"/>
  <c r="S106" i="6"/>
  <c r="P106" i="6"/>
  <c r="Z105" i="6"/>
  <c r="W105" i="6"/>
  <c r="V105" i="6"/>
  <c r="U105" i="6"/>
  <c r="T105" i="6"/>
  <c r="S105" i="6"/>
  <c r="P105" i="6"/>
  <c r="Z104" i="6"/>
  <c r="W104" i="6"/>
  <c r="V104" i="6"/>
  <c r="U104" i="6"/>
  <c r="T104" i="6"/>
  <c r="S104" i="6"/>
  <c r="P104" i="6"/>
  <c r="Z103" i="6"/>
  <c r="W103" i="6"/>
  <c r="V103" i="6"/>
  <c r="U103" i="6"/>
  <c r="T103" i="6"/>
  <c r="S103" i="6"/>
  <c r="P103" i="6"/>
  <c r="Z102" i="6"/>
  <c r="W102" i="6"/>
  <c r="V102" i="6"/>
  <c r="U102" i="6"/>
  <c r="T102" i="6"/>
  <c r="S102" i="6"/>
  <c r="P102" i="6"/>
  <c r="Z101" i="6"/>
  <c r="W101" i="6"/>
  <c r="V101" i="6"/>
  <c r="U101" i="6"/>
  <c r="T101" i="6"/>
  <c r="S101" i="6"/>
  <c r="P101" i="6"/>
  <c r="Z100" i="6"/>
  <c r="W100" i="6"/>
  <c r="V100" i="6"/>
  <c r="U100" i="6"/>
  <c r="T100" i="6"/>
  <c r="S100" i="6"/>
  <c r="P100" i="6"/>
  <c r="Z99" i="6"/>
  <c r="W99" i="6"/>
  <c r="V99" i="6"/>
  <c r="U99" i="6"/>
  <c r="T99" i="6"/>
  <c r="S99" i="6"/>
  <c r="P99" i="6"/>
  <c r="Z98" i="6"/>
  <c r="W98" i="6"/>
  <c r="V98" i="6"/>
  <c r="U98" i="6"/>
  <c r="T98" i="6"/>
  <c r="S98" i="6"/>
  <c r="P98" i="6"/>
  <c r="Z97" i="6"/>
  <c r="W97" i="6"/>
  <c r="V97" i="6"/>
  <c r="U97" i="6"/>
  <c r="T97" i="6"/>
  <c r="S97" i="6"/>
  <c r="P97" i="6"/>
  <c r="Z96" i="6"/>
  <c r="W96" i="6"/>
  <c r="V96" i="6"/>
  <c r="U96" i="6"/>
  <c r="T96" i="6"/>
  <c r="S96" i="6"/>
  <c r="P96" i="6"/>
  <c r="Z95" i="6"/>
  <c r="W95" i="6"/>
  <c r="V95" i="6"/>
  <c r="U95" i="6"/>
  <c r="T95" i="6"/>
  <c r="S95" i="6"/>
  <c r="P95" i="6"/>
  <c r="Z94" i="6"/>
  <c r="W94" i="6"/>
  <c r="V94" i="6"/>
  <c r="U94" i="6"/>
  <c r="T94" i="6"/>
  <c r="S94" i="6"/>
  <c r="P94" i="6"/>
  <c r="Z93" i="6"/>
  <c r="W93" i="6"/>
  <c r="V93" i="6"/>
  <c r="U93" i="6"/>
  <c r="T93" i="6"/>
  <c r="S93" i="6"/>
  <c r="P93" i="6"/>
  <c r="Z92" i="6"/>
  <c r="W92" i="6"/>
  <c r="V92" i="6"/>
  <c r="U92" i="6"/>
  <c r="T92" i="6"/>
  <c r="S92" i="6"/>
  <c r="P92" i="6"/>
  <c r="Z91" i="6"/>
  <c r="W91" i="6"/>
  <c r="V91" i="6"/>
  <c r="U91" i="6"/>
  <c r="T91" i="6"/>
  <c r="S91" i="6"/>
  <c r="P91" i="6"/>
  <c r="Z90" i="6"/>
  <c r="W90" i="6"/>
  <c r="V90" i="6"/>
  <c r="U90" i="6"/>
  <c r="T90" i="6"/>
  <c r="S90" i="6"/>
  <c r="P90" i="6"/>
  <c r="Z89" i="6"/>
  <c r="W89" i="6"/>
  <c r="V89" i="6"/>
  <c r="U89" i="6"/>
  <c r="T89" i="6"/>
  <c r="S89" i="6"/>
  <c r="P89" i="6"/>
  <c r="Z88" i="6"/>
  <c r="W88" i="6"/>
  <c r="V88" i="6"/>
  <c r="U88" i="6"/>
  <c r="T88" i="6"/>
  <c r="S88" i="6"/>
  <c r="P88" i="6"/>
  <c r="Z87" i="6"/>
  <c r="W87" i="6"/>
  <c r="V87" i="6"/>
  <c r="U87" i="6"/>
  <c r="T87" i="6"/>
  <c r="S87" i="6"/>
  <c r="P87" i="6"/>
  <c r="Z86" i="6"/>
  <c r="W86" i="6"/>
  <c r="V86" i="6"/>
  <c r="U86" i="6"/>
  <c r="T86" i="6"/>
  <c r="S86" i="6"/>
  <c r="P86" i="6"/>
  <c r="Z85" i="6"/>
  <c r="W85" i="6"/>
  <c r="V85" i="6"/>
  <c r="U85" i="6"/>
  <c r="T85" i="6"/>
  <c r="S85" i="6"/>
  <c r="P85" i="6"/>
  <c r="Z84" i="6"/>
  <c r="W84" i="6"/>
  <c r="V84" i="6"/>
  <c r="U84" i="6"/>
  <c r="T84" i="6"/>
  <c r="S84" i="6"/>
  <c r="P84" i="6"/>
  <c r="Z83" i="6"/>
  <c r="W83" i="6"/>
  <c r="V83" i="6"/>
  <c r="U83" i="6"/>
  <c r="T83" i="6"/>
  <c r="S83" i="6"/>
  <c r="P83" i="6"/>
  <c r="Z82" i="6"/>
  <c r="W82" i="6"/>
  <c r="V82" i="6"/>
  <c r="U82" i="6"/>
  <c r="T82" i="6"/>
  <c r="S82" i="6"/>
  <c r="P82" i="6"/>
  <c r="Z81" i="6"/>
  <c r="W81" i="6"/>
  <c r="V81" i="6"/>
  <c r="U81" i="6"/>
  <c r="T81" i="6"/>
  <c r="S81" i="6"/>
  <c r="P81" i="6"/>
  <c r="Z80" i="6"/>
  <c r="W80" i="6"/>
  <c r="V80" i="6"/>
  <c r="U80" i="6"/>
  <c r="T80" i="6"/>
  <c r="S80" i="6"/>
  <c r="P80" i="6"/>
  <c r="Z79" i="6"/>
  <c r="W79" i="6"/>
  <c r="V79" i="6"/>
  <c r="U79" i="6"/>
  <c r="T79" i="6"/>
  <c r="S79" i="6"/>
  <c r="P79" i="6"/>
  <c r="Z78" i="6"/>
  <c r="W78" i="6"/>
  <c r="V78" i="6"/>
  <c r="U78" i="6"/>
  <c r="T78" i="6"/>
  <c r="S78" i="6"/>
  <c r="P78" i="6"/>
  <c r="Z77" i="6"/>
  <c r="W77" i="6"/>
  <c r="V77" i="6"/>
  <c r="U77" i="6"/>
  <c r="T77" i="6"/>
  <c r="S77" i="6"/>
  <c r="P77" i="6"/>
  <c r="Z76" i="6"/>
  <c r="W76" i="6"/>
  <c r="V76" i="6"/>
  <c r="U76" i="6"/>
  <c r="T76" i="6"/>
  <c r="S76" i="6"/>
  <c r="P76" i="6"/>
  <c r="Z75" i="6"/>
  <c r="W75" i="6"/>
  <c r="V75" i="6"/>
  <c r="U75" i="6"/>
  <c r="T75" i="6"/>
  <c r="S75" i="6"/>
  <c r="P75" i="6"/>
  <c r="Z74" i="6"/>
  <c r="W74" i="6"/>
  <c r="V74" i="6"/>
  <c r="U74" i="6"/>
  <c r="T74" i="6"/>
  <c r="S74" i="6"/>
  <c r="P74" i="6"/>
  <c r="Z73" i="6"/>
  <c r="W73" i="6"/>
  <c r="V73" i="6"/>
  <c r="U73" i="6"/>
  <c r="T73" i="6"/>
  <c r="S73" i="6"/>
  <c r="P73" i="6"/>
  <c r="Z72" i="6"/>
  <c r="W72" i="6"/>
  <c r="V72" i="6"/>
  <c r="U72" i="6"/>
  <c r="T72" i="6"/>
  <c r="S72" i="6"/>
  <c r="P72" i="6"/>
  <c r="Z71" i="6"/>
  <c r="W71" i="6"/>
  <c r="V71" i="6"/>
  <c r="U71" i="6"/>
  <c r="T71" i="6"/>
  <c r="S71" i="6"/>
  <c r="P71" i="6"/>
  <c r="Z70" i="6"/>
  <c r="W70" i="6"/>
  <c r="V70" i="6"/>
  <c r="U70" i="6"/>
  <c r="T70" i="6"/>
  <c r="S70" i="6"/>
  <c r="P70" i="6"/>
  <c r="Z69" i="6"/>
  <c r="W69" i="6"/>
  <c r="V69" i="6"/>
  <c r="U69" i="6"/>
  <c r="T69" i="6"/>
  <c r="S69" i="6"/>
  <c r="P69" i="6"/>
  <c r="Z68" i="6"/>
  <c r="W68" i="6"/>
  <c r="V68" i="6"/>
  <c r="U68" i="6"/>
  <c r="T68" i="6"/>
  <c r="S68" i="6"/>
  <c r="P68" i="6"/>
  <c r="Z67" i="6"/>
  <c r="W67" i="6"/>
  <c r="V67" i="6"/>
  <c r="U67" i="6"/>
  <c r="T67" i="6"/>
  <c r="S67" i="6"/>
  <c r="P67" i="6"/>
  <c r="Z66" i="6"/>
  <c r="W66" i="6"/>
  <c r="V66" i="6"/>
  <c r="U66" i="6"/>
  <c r="T66" i="6"/>
  <c r="S66" i="6"/>
  <c r="P66" i="6"/>
  <c r="Z65" i="6"/>
  <c r="W65" i="6"/>
  <c r="V65" i="6"/>
  <c r="U65" i="6"/>
  <c r="T65" i="6"/>
  <c r="S65" i="6"/>
  <c r="P65" i="6"/>
  <c r="Z64" i="6"/>
  <c r="W64" i="6"/>
  <c r="V64" i="6"/>
  <c r="U64" i="6"/>
  <c r="T64" i="6"/>
  <c r="S64" i="6"/>
  <c r="P64" i="6"/>
  <c r="Z63" i="6"/>
  <c r="W63" i="6"/>
  <c r="V63" i="6"/>
  <c r="U63" i="6"/>
  <c r="T63" i="6"/>
  <c r="S63" i="6"/>
  <c r="P63" i="6"/>
  <c r="Z62" i="6"/>
  <c r="W62" i="6"/>
  <c r="V62" i="6"/>
  <c r="U62" i="6"/>
  <c r="T62" i="6"/>
  <c r="S62" i="6"/>
  <c r="P62" i="6"/>
  <c r="Z61" i="6"/>
  <c r="W61" i="6"/>
  <c r="V61" i="6"/>
  <c r="U61" i="6"/>
  <c r="T61" i="6"/>
  <c r="S61" i="6"/>
  <c r="P61" i="6"/>
  <c r="Z60" i="6"/>
  <c r="W60" i="6"/>
  <c r="V60" i="6"/>
  <c r="U60" i="6"/>
  <c r="T60" i="6"/>
  <c r="S60" i="6"/>
  <c r="P60" i="6"/>
  <c r="Z59" i="6"/>
  <c r="W59" i="6"/>
  <c r="V59" i="6"/>
  <c r="U59" i="6"/>
  <c r="T59" i="6"/>
  <c r="S59" i="6"/>
  <c r="P59" i="6"/>
  <c r="Z58" i="6"/>
  <c r="W58" i="6"/>
  <c r="V58" i="6"/>
  <c r="U58" i="6"/>
  <c r="T58" i="6"/>
  <c r="S58" i="6"/>
  <c r="P58" i="6"/>
  <c r="Z57" i="6"/>
  <c r="W57" i="6"/>
  <c r="V57" i="6"/>
  <c r="U57" i="6"/>
  <c r="T57" i="6"/>
  <c r="S57" i="6"/>
  <c r="P57" i="6"/>
  <c r="Z56" i="6"/>
  <c r="W56" i="6"/>
  <c r="V56" i="6"/>
  <c r="U56" i="6"/>
  <c r="T56" i="6"/>
  <c r="S56" i="6"/>
  <c r="P56" i="6"/>
  <c r="Z55" i="6"/>
  <c r="W55" i="6"/>
  <c r="V55" i="6"/>
  <c r="U55" i="6"/>
  <c r="T55" i="6"/>
  <c r="S55" i="6"/>
  <c r="P55" i="6"/>
  <c r="Z54" i="6"/>
  <c r="W54" i="6"/>
  <c r="V54" i="6"/>
  <c r="U54" i="6"/>
  <c r="T54" i="6"/>
  <c r="S54" i="6"/>
  <c r="P54" i="6"/>
  <c r="Z53" i="6"/>
  <c r="W53" i="6"/>
  <c r="V53" i="6"/>
  <c r="U53" i="6"/>
  <c r="T53" i="6"/>
  <c r="S53" i="6"/>
  <c r="P53" i="6"/>
  <c r="Z52" i="6"/>
  <c r="W52" i="6"/>
  <c r="V52" i="6"/>
  <c r="U52" i="6"/>
  <c r="T52" i="6"/>
  <c r="S52" i="6"/>
  <c r="P52" i="6"/>
  <c r="Z51" i="6"/>
  <c r="W51" i="6"/>
  <c r="V51" i="6"/>
  <c r="U51" i="6"/>
  <c r="T51" i="6"/>
  <c r="S51" i="6"/>
  <c r="P51" i="6"/>
  <c r="Z50" i="6"/>
  <c r="W50" i="6"/>
  <c r="V50" i="6"/>
  <c r="U50" i="6"/>
  <c r="T50" i="6"/>
  <c r="S50" i="6"/>
  <c r="P50" i="6"/>
  <c r="Z49" i="6"/>
  <c r="W49" i="6"/>
  <c r="V49" i="6"/>
  <c r="U49" i="6"/>
  <c r="T49" i="6"/>
  <c r="S49" i="6"/>
  <c r="P49" i="6"/>
  <c r="Z48" i="6"/>
  <c r="W48" i="6"/>
  <c r="V48" i="6"/>
  <c r="U48" i="6"/>
  <c r="T48" i="6"/>
  <c r="S48" i="6"/>
  <c r="P48" i="6"/>
  <c r="Z47" i="6"/>
  <c r="W47" i="6"/>
  <c r="V47" i="6"/>
  <c r="U47" i="6"/>
  <c r="T47" i="6"/>
  <c r="S47" i="6"/>
  <c r="P47" i="6"/>
  <c r="Z46" i="6"/>
  <c r="W46" i="6"/>
  <c r="V46" i="6"/>
  <c r="U46" i="6"/>
  <c r="T46" i="6"/>
  <c r="S46" i="6"/>
  <c r="P46" i="6"/>
  <c r="Z45" i="6"/>
  <c r="W45" i="6"/>
  <c r="V45" i="6"/>
  <c r="U45" i="6"/>
  <c r="T45" i="6"/>
  <c r="S45" i="6"/>
  <c r="P45" i="6"/>
  <c r="Z44" i="6"/>
  <c r="W44" i="6"/>
  <c r="V44" i="6"/>
  <c r="U44" i="6"/>
  <c r="T44" i="6"/>
  <c r="S44" i="6"/>
  <c r="P44" i="6"/>
  <c r="Z43" i="6"/>
  <c r="W43" i="6"/>
  <c r="V43" i="6"/>
  <c r="U43" i="6"/>
  <c r="T43" i="6"/>
  <c r="S43" i="6"/>
  <c r="P43" i="6"/>
  <c r="Z42" i="6"/>
  <c r="W42" i="6"/>
  <c r="V42" i="6"/>
  <c r="U42" i="6"/>
  <c r="T42" i="6"/>
  <c r="S42" i="6"/>
  <c r="P42" i="6"/>
  <c r="Z41" i="6"/>
  <c r="W41" i="6"/>
  <c r="V41" i="6"/>
  <c r="U41" i="6"/>
  <c r="T41" i="6"/>
  <c r="S41" i="6"/>
  <c r="P41" i="6"/>
  <c r="Z40" i="6"/>
  <c r="W40" i="6"/>
  <c r="V40" i="6"/>
  <c r="U40" i="6"/>
  <c r="T40" i="6"/>
  <c r="S40" i="6"/>
  <c r="P40" i="6"/>
  <c r="Z39" i="6"/>
  <c r="W39" i="6"/>
  <c r="V39" i="6"/>
  <c r="U39" i="6"/>
  <c r="T39" i="6"/>
  <c r="S39" i="6"/>
  <c r="P39" i="6"/>
  <c r="Z38" i="6"/>
  <c r="W38" i="6"/>
  <c r="V38" i="6"/>
  <c r="U38" i="6"/>
  <c r="T38" i="6"/>
  <c r="S38" i="6"/>
  <c r="P38" i="6"/>
  <c r="Z37" i="6"/>
  <c r="W37" i="6"/>
  <c r="V37" i="6"/>
  <c r="U37" i="6"/>
  <c r="T37" i="6"/>
  <c r="S37" i="6"/>
  <c r="P37" i="6"/>
  <c r="Z36" i="6"/>
  <c r="W36" i="6"/>
  <c r="V36" i="6"/>
  <c r="U36" i="6"/>
  <c r="T36" i="6"/>
  <c r="S36" i="6"/>
  <c r="P36" i="6"/>
  <c r="Z35" i="6"/>
  <c r="W35" i="6"/>
  <c r="V35" i="6"/>
  <c r="U35" i="6"/>
  <c r="T35" i="6"/>
  <c r="S35" i="6"/>
  <c r="P35" i="6"/>
  <c r="Z34" i="6"/>
  <c r="W34" i="6"/>
  <c r="V34" i="6"/>
  <c r="U34" i="6"/>
  <c r="T34" i="6"/>
  <c r="S34" i="6"/>
  <c r="P34" i="6"/>
  <c r="Z33" i="6"/>
  <c r="W33" i="6"/>
  <c r="V33" i="6"/>
  <c r="U33" i="6"/>
  <c r="T33" i="6"/>
  <c r="S33" i="6"/>
  <c r="P33" i="6"/>
  <c r="Z32" i="6"/>
  <c r="W32" i="6"/>
  <c r="V32" i="6"/>
  <c r="U32" i="6"/>
  <c r="T32" i="6"/>
  <c r="S32" i="6"/>
  <c r="P32" i="6"/>
  <c r="Z31" i="6"/>
  <c r="W31" i="6"/>
  <c r="V31" i="6"/>
  <c r="U31" i="6"/>
  <c r="T31" i="6"/>
  <c r="S31" i="6"/>
  <c r="P31" i="6"/>
  <c r="Z30" i="6"/>
  <c r="W30" i="6"/>
  <c r="V30" i="6"/>
  <c r="U30" i="6"/>
  <c r="T30" i="6"/>
  <c r="S30" i="6"/>
  <c r="P30" i="6"/>
  <c r="Z29" i="6"/>
  <c r="W29" i="6"/>
  <c r="V29" i="6"/>
  <c r="U29" i="6"/>
  <c r="T29" i="6"/>
  <c r="S29" i="6"/>
  <c r="P29" i="6"/>
  <c r="Z28" i="6"/>
  <c r="W28" i="6"/>
  <c r="V28" i="6"/>
  <c r="U28" i="6"/>
  <c r="T28" i="6"/>
  <c r="S28" i="6"/>
  <c r="P28" i="6"/>
  <c r="Z27" i="6"/>
  <c r="W27" i="6"/>
  <c r="V27" i="6"/>
  <c r="U27" i="6"/>
  <c r="T27" i="6"/>
  <c r="S27" i="6"/>
  <c r="P27" i="6"/>
  <c r="Z26" i="6"/>
  <c r="W26" i="6"/>
  <c r="V26" i="6"/>
  <c r="U26" i="6"/>
  <c r="T26" i="6"/>
  <c r="S26" i="6"/>
  <c r="P26" i="6"/>
  <c r="Z25" i="6"/>
  <c r="W25" i="6"/>
  <c r="V25" i="6"/>
  <c r="U25" i="6"/>
  <c r="T25" i="6"/>
  <c r="S25" i="6"/>
  <c r="P25" i="6"/>
  <c r="Z24" i="6"/>
  <c r="W24" i="6"/>
  <c r="V24" i="6"/>
  <c r="U24" i="6"/>
  <c r="T24" i="6"/>
  <c r="S24" i="6"/>
  <c r="P24" i="6"/>
  <c r="Z23" i="6"/>
  <c r="W23" i="6"/>
  <c r="V23" i="6"/>
  <c r="U23" i="6"/>
  <c r="T23" i="6"/>
  <c r="S23" i="6"/>
  <c r="P23" i="6"/>
  <c r="Z22" i="6"/>
  <c r="W22" i="6"/>
  <c r="V22" i="6"/>
  <c r="U22" i="6"/>
  <c r="T22" i="6"/>
  <c r="S22" i="6"/>
  <c r="P22" i="6"/>
  <c r="Z21" i="6"/>
  <c r="W21" i="6"/>
  <c r="V21" i="6"/>
  <c r="U21" i="6"/>
  <c r="T21" i="6"/>
  <c r="S21" i="6"/>
  <c r="P21" i="6"/>
  <c r="Z20" i="6"/>
  <c r="W20" i="6"/>
  <c r="V20" i="6"/>
  <c r="U20" i="6"/>
  <c r="T20" i="6"/>
  <c r="S20" i="6"/>
  <c r="P20" i="6"/>
  <c r="Z19" i="6"/>
  <c r="W19" i="6"/>
  <c r="V19" i="6"/>
  <c r="U19" i="6"/>
  <c r="T19" i="6"/>
  <c r="S19" i="6"/>
  <c r="P19" i="6"/>
  <c r="Z18" i="6"/>
  <c r="W18" i="6"/>
  <c r="V18" i="6"/>
  <c r="U18" i="6"/>
  <c r="T18" i="6"/>
  <c r="S18" i="6"/>
  <c r="P18" i="6"/>
  <c r="Z17" i="6"/>
  <c r="W17" i="6"/>
  <c r="V17" i="6"/>
  <c r="U17" i="6"/>
  <c r="T17" i="6"/>
  <c r="S17" i="6"/>
  <c r="P17" i="6"/>
  <c r="Z16" i="6"/>
  <c r="W16" i="6"/>
  <c r="V16" i="6"/>
  <c r="U16" i="6"/>
  <c r="T16" i="6"/>
  <c r="S16" i="6"/>
  <c r="P16" i="6"/>
  <c r="Z15" i="6"/>
  <c r="W15" i="6"/>
  <c r="V15" i="6"/>
  <c r="U15" i="6"/>
  <c r="T15" i="6"/>
  <c r="S15" i="6"/>
  <c r="P15" i="6"/>
  <c r="Z14" i="6"/>
  <c r="W14" i="6"/>
  <c r="V14" i="6"/>
  <c r="U14" i="6"/>
  <c r="T14" i="6"/>
  <c r="S14" i="6"/>
  <c r="P14" i="6"/>
  <c r="Z13" i="6"/>
  <c r="P13" i="6"/>
  <c r="Z12" i="6"/>
  <c r="W12" i="6"/>
  <c r="V12" i="6"/>
  <c r="U12" i="6"/>
  <c r="T12" i="6"/>
  <c r="S12" i="6"/>
  <c r="P12" i="6"/>
  <c r="Z11" i="6"/>
  <c r="W11" i="6"/>
  <c r="V11" i="6"/>
  <c r="U11" i="6"/>
  <c r="T11" i="6"/>
  <c r="S11" i="6"/>
  <c r="P11" i="6"/>
  <c r="Z10" i="6"/>
  <c r="W10" i="6"/>
  <c r="V10" i="6"/>
  <c r="U10" i="6"/>
  <c r="T10" i="6"/>
  <c r="S10" i="6"/>
  <c r="P10" i="6"/>
  <c r="Z9" i="6"/>
  <c r="W9" i="6"/>
  <c r="V9" i="6"/>
  <c r="U9" i="6"/>
  <c r="T9" i="6"/>
  <c r="S9" i="6"/>
  <c r="P9" i="6"/>
  <c r="Z8" i="6"/>
  <c r="W8" i="6"/>
  <c r="V8" i="6"/>
  <c r="U8" i="6"/>
  <c r="T8" i="6"/>
  <c r="P8" i="6"/>
  <c r="Z7" i="6"/>
  <c r="W7" i="6"/>
  <c r="V7" i="6"/>
  <c r="U7" i="6"/>
  <c r="T7" i="6"/>
  <c r="P7" i="6"/>
  <c r="Z6" i="6"/>
  <c r="W6" i="6"/>
  <c r="V6" i="6"/>
  <c r="U6" i="6"/>
  <c r="T6" i="6"/>
  <c r="P6" i="6"/>
  <c r="Z5" i="6"/>
  <c r="W5" i="6"/>
  <c r="V5" i="6"/>
  <c r="U5" i="6"/>
  <c r="T5" i="6"/>
  <c r="AN4" i="5"/>
  <c r="AE3" i="5"/>
  <c r="AG3" i="5"/>
  <c r="AG4" i="4"/>
  <c r="BH3" i="4"/>
  <c r="BF4" i="4"/>
  <c r="BD4" i="4"/>
  <c r="BB4" i="4"/>
  <c r="AT3" i="4"/>
  <c r="AL4" i="5"/>
  <c r="AP4" i="4"/>
  <c r="I4" i="5"/>
  <c r="B13" i="7"/>
  <c r="A4" i="12"/>
  <c r="T3" i="6"/>
  <c r="U3" i="6"/>
  <c r="V3" i="6"/>
  <c r="W3" i="6"/>
  <c r="X3" i="6"/>
  <c r="Z3" i="6"/>
  <c r="AA3" i="6"/>
  <c r="AB3" i="6"/>
  <c r="AD3" i="6"/>
  <c r="AE3" i="6"/>
  <c r="S3" i="6"/>
  <c r="AH3" i="5"/>
  <c r="AI3" i="5"/>
  <c r="AJ3" i="5"/>
  <c r="AK3" i="5"/>
  <c r="AL3" i="5"/>
  <c r="AM3" i="5"/>
  <c r="AN3" i="5"/>
  <c r="AO3" i="5"/>
  <c r="AP3" i="5"/>
  <c r="AQ3" i="5"/>
  <c r="AR3" i="5"/>
  <c r="AS3" i="5"/>
  <c r="AT3" i="5"/>
  <c r="AU3" i="5"/>
  <c r="AV3" i="5"/>
  <c r="AW3" i="5"/>
  <c r="AX3" i="5"/>
  <c r="AY3" i="5"/>
  <c r="AZ3" i="5"/>
  <c r="BA3" i="5"/>
  <c r="BK3" i="4"/>
  <c r="BI3" i="4"/>
  <c r="AO3" i="4"/>
  <c r="AP3" i="4"/>
  <c r="AS3" i="4"/>
  <c r="AW3" i="4"/>
  <c r="AX3" i="4"/>
  <c r="AY3" i="4"/>
  <c r="AZ3" i="4"/>
  <c r="BA3" i="4"/>
  <c r="BB3" i="4"/>
  <c r="BC3" i="4"/>
  <c r="BD3" i="4"/>
  <c r="BE3" i="4"/>
  <c r="AN3" i="4"/>
  <c r="F3" i="2"/>
  <c r="E3" i="2"/>
  <c r="I999" i="5"/>
  <c r="Z999" i="5" s="1"/>
  <c r="I1000" i="5"/>
  <c r="I1001" i="5"/>
  <c r="Z1001" i="5" s="1"/>
  <c r="I1002" i="5"/>
  <c r="I1003" i="5"/>
  <c r="I5" i="5"/>
  <c r="Z5" i="5" s="1"/>
  <c r="I6" i="5"/>
  <c r="I7" i="5"/>
  <c r="I8" i="5"/>
  <c r="Z8" i="5" s="1"/>
  <c r="I9" i="5"/>
  <c r="Z9" i="5" s="1"/>
  <c r="I10" i="5"/>
  <c r="Z10" i="5" s="1"/>
  <c r="I11" i="5"/>
  <c r="I12" i="5"/>
  <c r="I13" i="5"/>
  <c r="I14" i="5"/>
  <c r="I15" i="5"/>
  <c r="I16" i="5"/>
  <c r="Z16" i="5" s="1"/>
  <c r="I17" i="5"/>
  <c r="Z17" i="5" s="1"/>
  <c r="I18" i="5"/>
  <c r="Z18" i="5" s="1"/>
  <c r="I19" i="5"/>
  <c r="I20" i="5"/>
  <c r="I21" i="5"/>
  <c r="I22" i="5"/>
  <c r="I23" i="5"/>
  <c r="Z23" i="5" s="1"/>
  <c r="I24" i="5"/>
  <c r="Z24" i="5" s="1"/>
  <c r="I25" i="5"/>
  <c r="I26" i="5"/>
  <c r="I27" i="5"/>
  <c r="I28" i="5"/>
  <c r="I29" i="5"/>
  <c r="I30" i="5"/>
  <c r="I31" i="5"/>
  <c r="I32" i="5"/>
  <c r="Z32" i="5" s="1"/>
  <c r="I33" i="5"/>
  <c r="I34" i="5"/>
  <c r="Z34" i="5" s="1"/>
  <c r="I35" i="5"/>
  <c r="I36" i="5"/>
  <c r="I37" i="5"/>
  <c r="I38" i="5"/>
  <c r="I39" i="5"/>
  <c r="Z39" i="5" s="1"/>
  <c r="I40" i="5"/>
  <c r="Z40" i="5" s="1"/>
  <c r="I41" i="5"/>
  <c r="I42" i="5"/>
  <c r="Z42" i="5" s="1"/>
  <c r="I43" i="5"/>
  <c r="I44" i="5"/>
  <c r="I45" i="5"/>
  <c r="I46" i="5"/>
  <c r="I47" i="5"/>
  <c r="Z47" i="5" s="1"/>
  <c r="I48" i="5"/>
  <c r="Z48" i="5" s="1"/>
  <c r="I49" i="5"/>
  <c r="I50" i="5"/>
  <c r="Z50" i="5" s="1"/>
  <c r="I51" i="5"/>
  <c r="I52" i="5"/>
  <c r="I53" i="5"/>
  <c r="I54" i="5"/>
  <c r="I55" i="5"/>
  <c r="I56" i="5"/>
  <c r="I57" i="5"/>
  <c r="I58" i="5"/>
  <c r="I59" i="5"/>
  <c r="I60" i="5"/>
  <c r="I61" i="5"/>
  <c r="I62" i="5"/>
  <c r="I63" i="5"/>
  <c r="I64" i="5"/>
  <c r="Z64" i="5" s="1"/>
  <c r="I65" i="5"/>
  <c r="I66" i="5"/>
  <c r="Z66" i="5" s="1"/>
  <c r="I67" i="5"/>
  <c r="I68" i="5"/>
  <c r="I69" i="5"/>
  <c r="I70" i="5"/>
  <c r="I71" i="5"/>
  <c r="I72" i="5"/>
  <c r="I73" i="5"/>
  <c r="Z73" i="5" s="1"/>
  <c r="I74" i="5"/>
  <c r="Z74" i="5" s="1"/>
  <c r="I75" i="5"/>
  <c r="I76" i="5"/>
  <c r="I77" i="5"/>
  <c r="I78" i="5"/>
  <c r="I79" i="5"/>
  <c r="I80" i="5"/>
  <c r="Z80" i="5" s="1"/>
  <c r="I81" i="5"/>
  <c r="Z81" i="5" s="1"/>
  <c r="I82" i="5"/>
  <c r="Z82" i="5" s="1"/>
  <c r="I83" i="5"/>
  <c r="I84" i="5"/>
  <c r="I85" i="5"/>
  <c r="I86" i="5"/>
  <c r="I87" i="5"/>
  <c r="I88" i="5"/>
  <c r="Z88" i="5" s="1"/>
  <c r="I89" i="5"/>
  <c r="I90" i="5"/>
  <c r="Z90" i="5" s="1"/>
  <c r="I91" i="5"/>
  <c r="I92" i="5"/>
  <c r="I93" i="5"/>
  <c r="I94" i="5"/>
  <c r="I95" i="5"/>
  <c r="I96" i="5"/>
  <c r="Z96" i="5" s="1"/>
  <c r="I97" i="5"/>
  <c r="Z97" i="5" s="1"/>
  <c r="I98" i="5"/>
  <c r="Z98" i="5" s="1"/>
  <c r="I99" i="5"/>
  <c r="I100" i="5"/>
  <c r="I101" i="5"/>
  <c r="I102" i="5"/>
  <c r="I103" i="5"/>
  <c r="I104" i="5"/>
  <c r="Z104" i="5" s="1"/>
  <c r="I105" i="5"/>
  <c r="I106" i="5"/>
  <c r="Z106" i="5" s="1"/>
  <c r="I107" i="5"/>
  <c r="I108" i="5"/>
  <c r="I109" i="5"/>
  <c r="I110" i="5"/>
  <c r="I111" i="5"/>
  <c r="I112" i="5"/>
  <c r="Z112" i="5" s="1"/>
  <c r="I113" i="5"/>
  <c r="I114" i="5"/>
  <c r="Z114" i="5" s="1"/>
  <c r="I115" i="5"/>
  <c r="I116" i="5"/>
  <c r="I117" i="5"/>
  <c r="I118" i="5"/>
  <c r="I119" i="5"/>
  <c r="I120" i="5"/>
  <c r="Z120" i="5" s="1"/>
  <c r="I121" i="5"/>
  <c r="I122" i="5"/>
  <c r="I123" i="5"/>
  <c r="I124" i="5"/>
  <c r="I125" i="5"/>
  <c r="I126" i="5"/>
  <c r="I127" i="5"/>
  <c r="I128" i="5"/>
  <c r="Z128" i="5" s="1"/>
  <c r="I129" i="5"/>
  <c r="I130" i="5"/>
  <c r="Z130" i="5" s="1"/>
  <c r="I131" i="5"/>
  <c r="I132" i="5"/>
  <c r="I133" i="5"/>
  <c r="I134" i="5"/>
  <c r="I135" i="5"/>
  <c r="I136" i="5"/>
  <c r="Z136" i="5" s="1"/>
  <c r="I137" i="5"/>
  <c r="I138" i="5"/>
  <c r="Z138" i="5" s="1"/>
  <c r="I139" i="5"/>
  <c r="I140" i="5"/>
  <c r="I141" i="5"/>
  <c r="I142" i="5"/>
  <c r="I143" i="5"/>
  <c r="I144" i="5"/>
  <c r="I145" i="5"/>
  <c r="Z145" i="5" s="1"/>
  <c r="I146" i="5"/>
  <c r="Z146" i="5" s="1"/>
  <c r="I147" i="5"/>
  <c r="I148" i="5"/>
  <c r="I149" i="5"/>
  <c r="I150" i="5"/>
  <c r="I151" i="5"/>
  <c r="I152" i="5"/>
  <c r="Z152" i="5" s="1"/>
  <c r="I153" i="5"/>
  <c r="I154" i="5"/>
  <c r="Z154" i="5" s="1"/>
  <c r="I155" i="5"/>
  <c r="I156" i="5"/>
  <c r="I157" i="5"/>
  <c r="I158" i="5"/>
  <c r="I159" i="5"/>
  <c r="I160" i="5"/>
  <c r="Z160" i="5" s="1"/>
  <c r="I161" i="5"/>
  <c r="Z161" i="5" s="1"/>
  <c r="I162" i="5"/>
  <c r="Z162" i="5" s="1"/>
  <c r="I163" i="5"/>
  <c r="I164" i="5"/>
  <c r="I165" i="5"/>
  <c r="I166" i="5"/>
  <c r="I167" i="5"/>
  <c r="I168" i="5"/>
  <c r="I169" i="5"/>
  <c r="I170" i="5"/>
  <c r="Z170" i="5" s="1"/>
  <c r="I171" i="5"/>
  <c r="I172" i="5"/>
  <c r="I173" i="5"/>
  <c r="I174" i="5"/>
  <c r="I175" i="5"/>
  <c r="I176" i="5"/>
  <c r="Z176" i="5" s="1"/>
  <c r="I177" i="5"/>
  <c r="Z177" i="5" s="1"/>
  <c r="I178" i="5"/>
  <c r="Z178" i="5" s="1"/>
  <c r="I179" i="5"/>
  <c r="I180" i="5"/>
  <c r="I181" i="5"/>
  <c r="I182" i="5"/>
  <c r="I183" i="5"/>
  <c r="I184" i="5"/>
  <c r="Z184" i="5" s="1"/>
  <c r="I185" i="5"/>
  <c r="I186" i="5"/>
  <c r="Z186" i="5" s="1"/>
  <c r="I187" i="5"/>
  <c r="I188" i="5"/>
  <c r="I189" i="5"/>
  <c r="I190" i="5"/>
  <c r="I191" i="5"/>
  <c r="I192" i="5"/>
  <c r="Z192" i="5" s="1"/>
  <c r="I193" i="5"/>
  <c r="I194" i="5"/>
  <c r="I195" i="5"/>
  <c r="I196" i="5"/>
  <c r="I197" i="5"/>
  <c r="I198" i="5"/>
  <c r="I199" i="5"/>
  <c r="I200" i="5"/>
  <c r="Z200" i="5" s="1"/>
  <c r="I201" i="5"/>
  <c r="I202" i="5"/>
  <c r="Z202" i="5" s="1"/>
  <c r="I203" i="5"/>
  <c r="I204" i="5"/>
  <c r="I205" i="5"/>
  <c r="I206" i="5"/>
  <c r="I207" i="5"/>
  <c r="I208" i="5"/>
  <c r="I209" i="5"/>
  <c r="I210" i="5"/>
  <c r="Z210" i="5" s="1"/>
  <c r="I211" i="5"/>
  <c r="I212" i="5"/>
  <c r="I213" i="5"/>
  <c r="I214" i="5"/>
  <c r="I215" i="5"/>
  <c r="I216" i="5"/>
  <c r="I217" i="5"/>
  <c r="I218" i="5"/>
  <c r="Z218" i="5" s="1"/>
  <c r="I219" i="5"/>
  <c r="I220" i="5"/>
  <c r="I221" i="5"/>
  <c r="I222" i="5"/>
  <c r="I223" i="5"/>
  <c r="I224" i="5"/>
  <c r="Z224" i="5" s="1"/>
  <c r="I225" i="5"/>
  <c r="Z225" i="5" s="1"/>
  <c r="I226" i="5"/>
  <c r="Z226" i="5" s="1"/>
  <c r="I227" i="5"/>
  <c r="I228" i="5"/>
  <c r="I229" i="5"/>
  <c r="I230" i="5"/>
  <c r="I231" i="5"/>
  <c r="I232" i="5"/>
  <c r="I233" i="5"/>
  <c r="I234" i="5"/>
  <c r="Z234" i="5" s="1"/>
  <c r="I235" i="5"/>
  <c r="I236" i="5"/>
  <c r="I237" i="5"/>
  <c r="I238" i="5"/>
  <c r="I239" i="5"/>
  <c r="I240" i="5"/>
  <c r="Z240" i="5" s="1"/>
  <c r="I241" i="5"/>
  <c r="Z241" i="5" s="1"/>
  <c r="I242" i="5"/>
  <c r="Z242" i="5" s="1"/>
  <c r="I243" i="5"/>
  <c r="I244" i="5"/>
  <c r="I245" i="5"/>
  <c r="I246" i="5"/>
  <c r="I247" i="5"/>
  <c r="I248" i="5"/>
  <c r="I249" i="5"/>
  <c r="I250" i="5"/>
  <c r="Z250" i="5" s="1"/>
  <c r="I251" i="5"/>
  <c r="I252" i="5"/>
  <c r="I253" i="5"/>
  <c r="I254" i="5"/>
  <c r="I255" i="5"/>
  <c r="I256" i="5"/>
  <c r="Z256" i="5" s="1"/>
  <c r="I257" i="5"/>
  <c r="Z257" i="5" s="1"/>
  <c r="I258" i="5"/>
  <c r="Z258" i="5" s="1"/>
  <c r="I259" i="5"/>
  <c r="I260" i="5"/>
  <c r="I261" i="5"/>
  <c r="I262" i="5"/>
  <c r="I263" i="5"/>
  <c r="I264" i="5"/>
  <c r="I265" i="5"/>
  <c r="I266" i="5"/>
  <c r="Z266" i="5" s="1"/>
  <c r="I267" i="5"/>
  <c r="I268" i="5"/>
  <c r="I269" i="5"/>
  <c r="I270" i="5"/>
  <c r="I271" i="5"/>
  <c r="I272" i="5"/>
  <c r="Z272" i="5" s="1"/>
  <c r="I273" i="5"/>
  <c r="I274" i="5"/>
  <c r="Z274" i="5" s="1"/>
  <c r="I275" i="5"/>
  <c r="I276" i="5"/>
  <c r="I277" i="5"/>
  <c r="I278" i="5"/>
  <c r="I279" i="5"/>
  <c r="I280" i="5"/>
  <c r="I281" i="5"/>
  <c r="I282" i="5"/>
  <c r="Z282" i="5" s="1"/>
  <c r="I283" i="5"/>
  <c r="I284" i="5"/>
  <c r="I285" i="5"/>
  <c r="I286" i="5"/>
  <c r="I287" i="5"/>
  <c r="I288" i="5"/>
  <c r="I289" i="5"/>
  <c r="Z289" i="5" s="1"/>
  <c r="I290" i="5"/>
  <c r="I291" i="5"/>
  <c r="I292" i="5"/>
  <c r="I293" i="5"/>
  <c r="I294" i="5"/>
  <c r="I295" i="5"/>
  <c r="Z295" i="5" s="1"/>
  <c r="I296" i="5"/>
  <c r="I297" i="5"/>
  <c r="I298" i="5"/>
  <c r="Z298" i="5" s="1"/>
  <c r="I299" i="5"/>
  <c r="I300" i="5"/>
  <c r="I301" i="5"/>
  <c r="I302" i="5"/>
  <c r="I303" i="5"/>
  <c r="I304" i="5"/>
  <c r="Z304" i="5" s="1"/>
  <c r="I305" i="5"/>
  <c r="Z305" i="5" s="1"/>
  <c r="I306" i="5"/>
  <c r="Z306" i="5" s="1"/>
  <c r="I307" i="5"/>
  <c r="I308" i="5"/>
  <c r="I309" i="5"/>
  <c r="I310" i="5"/>
  <c r="I311" i="5"/>
  <c r="I312" i="5"/>
  <c r="Z312" i="5" s="1"/>
  <c r="I313" i="5"/>
  <c r="I314" i="5"/>
  <c r="Z314" i="5" s="1"/>
  <c r="I315" i="5"/>
  <c r="I316" i="5"/>
  <c r="I317" i="5"/>
  <c r="I318" i="5"/>
  <c r="I319" i="5"/>
  <c r="I320" i="5"/>
  <c r="Z320" i="5" s="1"/>
  <c r="I321" i="5"/>
  <c r="Z321" i="5" s="1"/>
  <c r="I322" i="5"/>
  <c r="Z322" i="5" s="1"/>
  <c r="I323" i="5"/>
  <c r="I324" i="5"/>
  <c r="I325" i="5"/>
  <c r="I326" i="5"/>
  <c r="I327" i="5"/>
  <c r="Z327" i="5" s="1"/>
  <c r="I328" i="5"/>
  <c r="Z328" i="5" s="1"/>
  <c r="I329" i="5"/>
  <c r="I330" i="5"/>
  <c r="Z330" i="5" s="1"/>
  <c r="I331" i="5"/>
  <c r="I332" i="5"/>
  <c r="I333" i="5"/>
  <c r="I334" i="5"/>
  <c r="I335" i="5"/>
  <c r="I336" i="5"/>
  <c r="I337" i="5"/>
  <c r="I338" i="5"/>
  <c r="Z338" i="5" s="1"/>
  <c r="I339" i="5"/>
  <c r="I340" i="5"/>
  <c r="I341" i="5"/>
  <c r="I342" i="5"/>
  <c r="I343" i="5"/>
  <c r="I344" i="5"/>
  <c r="I345" i="5"/>
  <c r="I346" i="5"/>
  <c r="Z346" i="5" s="1"/>
  <c r="I347" i="5"/>
  <c r="I348" i="5"/>
  <c r="I349" i="5"/>
  <c r="I350" i="5"/>
  <c r="I351" i="5"/>
  <c r="Z351" i="5" s="1"/>
  <c r="I352" i="5"/>
  <c r="Z352" i="5" s="1"/>
  <c r="I353" i="5"/>
  <c r="Z353" i="5" s="1"/>
  <c r="I354" i="5"/>
  <c r="Z354" i="5" s="1"/>
  <c r="I355" i="5"/>
  <c r="I356" i="5"/>
  <c r="I357" i="5"/>
  <c r="I358" i="5"/>
  <c r="I359" i="5"/>
  <c r="I360" i="5"/>
  <c r="Z360" i="5" s="1"/>
  <c r="I361" i="5"/>
  <c r="I362" i="5"/>
  <c r="Z362" i="5" s="1"/>
  <c r="I363" i="5"/>
  <c r="I364" i="5"/>
  <c r="I365" i="5"/>
  <c r="I366" i="5"/>
  <c r="I367" i="5"/>
  <c r="I368" i="5"/>
  <c r="Z368" i="5" s="1"/>
  <c r="I369" i="5"/>
  <c r="Z369" i="5" s="1"/>
  <c r="I370" i="5"/>
  <c r="Z370" i="5" s="1"/>
  <c r="I371" i="5"/>
  <c r="I372" i="5"/>
  <c r="I373" i="5"/>
  <c r="I374" i="5"/>
  <c r="I375" i="5"/>
  <c r="I376" i="5"/>
  <c r="Z376" i="5" s="1"/>
  <c r="I377" i="5"/>
  <c r="I378" i="5"/>
  <c r="Z378" i="5" s="1"/>
  <c r="I379" i="5"/>
  <c r="I380" i="5"/>
  <c r="I381" i="5"/>
  <c r="I382" i="5"/>
  <c r="I383" i="5"/>
  <c r="Z383" i="5" s="1"/>
  <c r="I384" i="5"/>
  <c r="I385" i="5"/>
  <c r="I386" i="5"/>
  <c r="Z386" i="5" s="1"/>
  <c r="I387" i="5"/>
  <c r="I388" i="5"/>
  <c r="Z388" i="5" s="1"/>
  <c r="I389" i="5"/>
  <c r="I390" i="5"/>
  <c r="I391" i="5"/>
  <c r="Z391" i="5" s="1"/>
  <c r="I392" i="5"/>
  <c r="Z392" i="5" s="1"/>
  <c r="I393" i="5"/>
  <c r="I394" i="5"/>
  <c r="I395" i="5"/>
  <c r="I396" i="5"/>
  <c r="I397" i="5"/>
  <c r="I398" i="5"/>
  <c r="I399" i="5"/>
  <c r="I400" i="5"/>
  <c r="I401" i="5"/>
  <c r="I402" i="5"/>
  <c r="Z402" i="5" s="1"/>
  <c r="I403" i="5"/>
  <c r="I404" i="5"/>
  <c r="Z404" i="5" s="1"/>
  <c r="I405" i="5"/>
  <c r="I406" i="5"/>
  <c r="I407" i="5"/>
  <c r="I408" i="5"/>
  <c r="Z408" i="5" s="1"/>
  <c r="I409" i="5"/>
  <c r="I410" i="5"/>
  <c r="Z410" i="5" s="1"/>
  <c r="I411" i="5"/>
  <c r="I412" i="5"/>
  <c r="I413" i="5"/>
  <c r="I414" i="5"/>
  <c r="I415" i="5"/>
  <c r="I416" i="5"/>
  <c r="I417" i="5"/>
  <c r="Z417" i="5" s="1"/>
  <c r="I418" i="5"/>
  <c r="Z418" i="5" s="1"/>
  <c r="I419" i="5"/>
  <c r="I420" i="5"/>
  <c r="I421" i="5"/>
  <c r="I422" i="5"/>
  <c r="I423" i="5"/>
  <c r="I424" i="5"/>
  <c r="Z424" i="5" s="1"/>
  <c r="I425" i="5"/>
  <c r="I426" i="5"/>
  <c r="Z426" i="5" s="1"/>
  <c r="I427" i="5"/>
  <c r="I428" i="5"/>
  <c r="I429" i="5"/>
  <c r="I430" i="5"/>
  <c r="I431" i="5"/>
  <c r="I432" i="5"/>
  <c r="Z432" i="5" s="1"/>
  <c r="I433" i="5"/>
  <c r="I434" i="5"/>
  <c r="I435" i="5"/>
  <c r="I436" i="5"/>
  <c r="I437" i="5"/>
  <c r="I438" i="5"/>
  <c r="I439" i="5"/>
  <c r="I440" i="5"/>
  <c r="Z440" i="5" s="1"/>
  <c r="I441" i="5"/>
  <c r="I442" i="5"/>
  <c r="Z442" i="5" s="1"/>
  <c r="I443" i="5"/>
  <c r="I444" i="5"/>
  <c r="I445" i="5"/>
  <c r="I446" i="5"/>
  <c r="I447" i="5"/>
  <c r="I448" i="5"/>
  <c r="Z448" i="5" s="1"/>
  <c r="I449" i="5"/>
  <c r="Z449" i="5" s="1"/>
  <c r="I450" i="5"/>
  <c r="Z450" i="5" s="1"/>
  <c r="I451" i="5"/>
  <c r="I452" i="5"/>
  <c r="I453" i="5"/>
  <c r="I454" i="5"/>
  <c r="I455" i="5"/>
  <c r="I456" i="5"/>
  <c r="Z456" i="5" s="1"/>
  <c r="I457" i="5"/>
  <c r="Z457" i="5" s="1"/>
  <c r="I458" i="5"/>
  <c r="Z458" i="5" s="1"/>
  <c r="I459" i="5"/>
  <c r="I460" i="5"/>
  <c r="I461" i="5"/>
  <c r="I462" i="5"/>
  <c r="I463" i="5"/>
  <c r="I464" i="5"/>
  <c r="Z464" i="5" s="1"/>
  <c r="I465" i="5"/>
  <c r="Z465" i="5" s="1"/>
  <c r="I466" i="5"/>
  <c r="Z466" i="5" s="1"/>
  <c r="I467" i="5"/>
  <c r="I468" i="5"/>
  <c r="I469" i="5"/>
  <c r="I470" i="5"/>
  <c r="I471" i="5"/>
  <c r="I472" i="5"/>
  <c r="I473" i="5"/>
  <c r="I474" i="5"/>
  <c r="Z474" i="5" s="1"/>
  <c r="I475" i="5"/>
  <c r="I476" i="5"/>
  <c r="I477" i="5"/>
  <c r="I478" i="5"/>
  <c r="I479" i="5"/>
  <c r="I480" i="5"/>
  <c r="Z480" i="5" s="1"/>
  <c r="I481" i="5"/>
  <c r="Z481" i="5" s="1"/>
  <c r="I482" i="5"/>
  <c r="Z482" i="5" s="1"/>
  <c r="I483" i="5"/>
  <c r="I484" i="5"/>
  <c r="I485" i="5"/>
  <c r="I486" i="5"/>
  <c r="I487" i="5"/>
  <c r="I488" i="5"/>
  <c r="Z488" i="5" s="1"/>
  <c r="I489" i="5"/>
  <c r="Z489" i="5" s="1"/>
  <c r="I490" i="5"/>
  <c r="Z490" i="5" s="1"/>
  <c r="I491" i="5"/>
  <c r="I492" i="5"/>
  <c r="I493" i="5"/>
  <c r="I494" i="5"/>
  <c r="I495" i="5"/>
  <c r="I496" i="5"/>
  <c r="Z496" i="5" s="1"/>
  <c r="I497" i="5"/>
  <c r="Z497" i="5" s="1"/>
  <c r="I498" i="5"/>
  <c r="Z498" i="5" s="1"/>
  <c r="I499" i="5"/>
  <c r="I500" i="5"/>
  <c r="I501" i="5"/>
  <c r="I502" i="5"/>
  <c r="I503" i="5"/>
  <c r="I504" i="5"/>
  <c r="Z504" i="5" s="1"/>
  <c r="I505" i="5"/>
  <c r="I506" i="5"/>
  <c r="Z506" i="5" s="1"/>
  <c r="I507" i="5"/>
  <c r="I508" i="5"/>
  <c r="I509" i="5"/>
  <c r="I510" i="5"/>
  <c r="I511" i="5"/>
  <c r="I512" i="5"/>
  <c r="Z512" i="5" s="1"/>
  <c r="I513" i="5"/>
  <c r="Z513" i="5" s="1"/>
  <c r="I514" i="5"/>
  <c r="Z514" i="5" s="1"/>
  <c r="I515" i="5"/>
  <c r="I516" i="5"/>
  <c r="I517" i="5"/>
  <c r="I518" i="5"/>
  <c r="I519" i="5"/>
  <c r="I520" i="5"/>
  <c r="I521" i="5"/>
  <c r="Z521" i="5" s="1"/>
  <c r="I522" i="5"/>
  <c r="Z522" i="5" s="1"/>
  <c r="I523" i="5"/>
  <c r="I524" i="5"/>
  <c r="I525" i="5"/>
  <c r="I526" i="5"/>
  <c r="I527" i="5"/>
  <c r="I528" i="5"/>
  <c r="I529" i="5"/>
  <c r="Z529" i="5" s="1"/>
  <c r="I530" i="5"/>
  <c r="Z530" i="5" s="1"/>
  <c r="I531" i="5"/>
  <c r="I532" i="5"/>
  <c r="I533" i="5"/>
  <c r="I534" i="5"/>
  <c r="I535" i="5"/>
  <c r="I536" i="5"/>
  <c r="Z536" i="5" s="1"/>
  <c r="I537" i="5"/>
  <c r="Z537" i="5" s="1"/>
  <c r="I538" i="5"/>
  <c r="Z538" i="5" s="1"/>
  <c r="I539" i="5"/>
  <c r="I540" i="5"/>
  <c r="I541" i="5"/>
  <c r="I542" i="5"/>
  <c r="I543" i="5"/>
  <c r="I544" i="5"/>
  <c r="Z544" i="5" s="1"/>
  <c r="I545" i="5"/>
  <c r="Z545" i="5" s="1"/>
  <c r="I546" i="5"/>
  <c r="Z546" i="5" s="1"/>
  <c r="I547" i="5"/>
  <c r="I548" i="5"/>
  <c r="I549" i="5"/>
  <c r="I550" i="5"/>
  <c r="I551" i="5"/>
  <c r="I552" i="5"/>
  <c r="Z552" i="5" s="1"/>
  <c r="I553" i="5"/>
  <c r="Z553" i="5" s="1"/>
  <c r="I554" i="5"/>
  <c r="Z554" i="5" s="1"/>
  <c r="I555" i="5"/>
  <c r="I556" i="5"/>
  <c r="I557" i="5"/>
  <c r="I558" i="5"/>
  <c r="I559" i="5"/>
  <c r="I560" i="5"/>
  <c r="I561" i="5"/>
  <c r="Z561" i="5" s="1"/>
  <c r="I562" i="5"/>
  <c r="Z562" i="5" s="1"/>
  <c r="I563" i="5"/>
  <c r="I564" i="5"/>
  <c r="I565" i="5"/>
  <c r="I566" i="5"/>
  <c r="I567" i="5"/>
  <c r="I568" i="5"/>
  <c r="Z568" i="5" s="1"/>
  <c r="I569" i="5"/>
  <c r="Z569" i="5" s="1"/>
  <c r="I570" i="5"/>
  <c r="Z570" i="5" s="1"/>
  <c r="I571" i="5"/>
  <c r="I572" i="5"/>
  <c r="I573" i="5"/>
  <c r="I574" i="5"/>
  <c r="I575" i="5"/>
  <c r="I576" i="5"/>
  <c r="Z576" i="5" s="1"/>
  <c r="I577" i="5"/>
  <c r="Z577" i="5" s="1"/>
  <c r="I578" i="5"/>
  <c r="Z578" i="5" s="1"/>
  <c r="I579" i="5"/>
  <c r="I580" i="5"/>
  <c r="I581" i="5"/>
  <c r="I582" i="5"/>
  <c r="I583" i="5"/>
  <c r="I584" i="5"/>
  <c r="I585" i="5"/>
  <c r="Z585" i="5" s="1"/>
  <c r="I586" i="5"/>
  <c r="Z586" i="5" s="1"/>
  <c r="I587" i="5"/>
  <c r="I588" i="5"/>
  <c r="I589" i="5"/>
  <c r="I590" i="5"/>
  <c r="I591" i="5"/>
  <c r="Z591" i="5" s="1"/>
  <c r="I592" i="5"/>
  <c r="Z592" i="5" s="1"/>
  <c r="I593" i="5"/>
  <c r="Z593" i="5" s="1"/>
  <c r="I594" i="5"/>
  <c r="I595" i="5"/>
  <c r="I596" i="5"/>
  <c r="I597" i="5"/>
  <c r="I598" i="5"/>
  <c r="I599" i="5"/>
  <c r="Z599" i="5" s="1"/>
  <c r="I600" i="5"/>
  <c r="Z600" i="5" s="1"/>
  <c r="I601" i="5"/>
  <c r="Z601" i="5" s="1"/>
  <c r="I602" i="5"/>
  <c r="Z602" i="5" s="1"/>
  <c r="I603" i="5"/>
  <c r="I604" i="5"/>
  <c r="Z604" i="5" s="1"/>
  <c r="I605" i="5"/>
  <c r="I606" i="5"/>
  <c r="I607" i="5"/>
  <c r="Z607" i="5" s="1"/>
  <c r="I608" i="5"/>
  <c r="Z608" i="5" s="1"/>
  <c r="I609" i="5"/>
  <c r="Z609" i="5" s="1"/>
  <c r="I610" i="5"/>
  <c r="Z610" i="5" s="1"/>
  <c r="I611" i="5"/>
  <c r="I612" i="5"/>
  <c r="I613" i="5"/>
  <c r="I614" i="5"/>
  <c r="I615" i="5"/>
  <c r="I616" i="5"/>
  <c r="Z616" i="5" s="1"/>
  <c r="I617" i="5"/>
  <c r="Z617" i="5" s="1"/>
  <c r="I618" i="5"/>
  <c r="I619" i="5"/>
  <c r="I620" i="5"/>
  <c r="Z620" i="5" s="1"/>
  <c r="I621" i="5"/>
  <c r="I622" i="5"/>
  <c r="I623" i="5"/>
  <c r="I624" i="5"/>
  <c r="I625" i="5"/>
  <c r="Z625" i="5" s="1"/>
  <c r="I626" i="5"/>
  <c r="Z626" i="5" s="1"/>
  <c r="I627" i="5"/>
  <c r="I628" i="5"/>
  <c r="Z628" i="5" s="1"/>
  <c r="I629" i="5"/>
  <c r="I630" i="5"/>
  <c r="I631" i="5"/>
  <c r="I632" i="5"/>
  <c r="I633" i="5"/>
  <c r="Z633" i="5" s="1"/>
  <c r="I634" i="5"/>
  <c r="Z634" i="5" s="1"/>
  <c r="I635" i="5"/>
  <c r="I636" i="5"/>
  <c r="Z636" i="5" s="1"/>
  <c r="I637" i="5"/>
  <c r="I638" i="5"/>
  <c r="I639" i="5"/>
  <c r="Z639" i="5" s="1"/>
  <c r="I640" i="5"/>
  <c r="I641" i="5"/>
  <c r="Z641" i="5" s="1"/>
  <c r="I642" i="5"/>
  <c r="Z642" i="5" s="1"/>
  <c r="I643" i="5"/>
  <c r="I644" i="5"/>
  <c r="I645" i="5"/>
  <c r="I646" i="5"/>
  <c r="I647" i="5"/>
  <c r="I648" i="5"/>
  <c r="Z648" i="5" s="1"/>
  <c r="I649" i="5"/>
  <c r="Z649" i="5" s="1"/>
  <c r="I650" i="5"/>
  <c r="I651" i="5"/>
  <c r="I652" i="5"/>
  <c r="Z652" i="5" s="1"/>
  <c r="I653" i="5"/>
  <c r="I654" i="5"/>
  <c r="I655" i="5"/>
  <c r="I656" i="5"/>
  <c r="I657" i="5"/>
  <c r="Z657" i="5" s="1"/>
  <c r="I658" i="5"/>
  <c r="Z658" i="5" s="1"/>
  <c r="I659" i="5"/>
  <c r="I660" i="5"/>
  <c r="I661" i="5"/>
  <c r="I662" i="5"/>
  <c r="I663" i="5"/>
  <c r="I664" i="5"/>
  <c r="I665" i="5"/>
  <c r="Z665" i="5" s="1"/>
  <c r="I666" i="5"/>
  <c r="Z666" i="5" s="1"/>
  <c r="I667" i="5"/>
  <c r="I668" i="5"/>
  <c r="Z668" i="5" s="1"/>
  <c r="I669" i="5"/>
  <c r="I670" i="5"/>
  <c r="I671" i="5"/>
  <c r="Z671" i="5" s="1"/>
  <c r="I672" i="5"/>
  <c r="I673" i="5"/>
  <c r="Z673" i="5" s="1"/>
  <c r="I674" i="5"/>
  <c r="Z674" i="5" s="1"/>
  <c r="I675" i="5"/>
  <c r="I676" i="5"/>
  <c r="I677" i="5"/>
  <c r="I678" i="5"/>
  <c r="I679" i="5"/>
  <c r="I680" i="5"/>
  <c r="Z680" i="5" s="1"/>
  <c r="I681" i="5"/>
  <c r="Z681" i="5" s="1"/>
  <c r="I682" i="5"/>
  <c r="Z682" i="5" s="1"/>
  <c r="I683" i="5"/>
  <c r="I684" i="5"/>
  <c r="I685" i="5"/>
  <c r="I686" i="5"/>
  <c r="I687" i="5"/>
  <c r="I688" i="5"/>
  <c r="Z688" i="5" s="1"/>
  <c r="I689" i="5"/>
  <c r="Z689" i="5" s="1"/>
  <c r="I690" i="5"/>
  <c r="Z690" i="5" s="1"/>
  <c r="I691" i="5"/>
  <c r="I692" i="5"/>
  <c r="I693" i="5"/>
  <c r="I694" i="5"/>
  <c r="I695" i="5"/>
  <c r="I696" i="5"/>
  <c r="Z696" i="5" s="1"/>
  <c r="I697" i="5"/>
  <c r="Z697" i="5" s="1"/>
  <c r="I698" i="5"/>
  <c r="Z698" i="5" s="1"/>
  <c r="I699" i="5"/>
  <c r="I700" i="5"/>
  <c r="I701" i="5"/>
  <c r="I702" i="5"/>
  <c r="I703" i="5"/>
  <c r="I704" i="5"/>
  <c r="Z704" i="5" s="1"/>
  <c r="I705" i="5"/>
  <c r="Z705" i="5" s="1"/>
  <c r="I706" i="5"/>
  <c r="Z706" i="5" s="1"/>
  <c r="I707" i="5"/>
  <c r="I708" i="5"/>
  <c r="I709" i="5"/>
  <c r="I710" i="5"/>
  <c r="I711" i="5"/>
  <c r="Z711" i="5" s="1"/>
  <c r="I712" i="5"/>
  <c r="I713" i="5"/>
  <c r="I714" i="5"/>
  <c r="Z714" i="5" s="1"/>
  <c r="I715" i="5"/>
  <c r="I716" i="5"/>
  <c r="I717" i="5"/>
  <c r="I718" i="5"/>
  <c r="I719" i="5"/>
  <c r="Z719" i="5" s="1"/>
  <c r="I720" i="5"/>
  <c r="I721" i="5"/>
  <c r="I722" i="5"/>
  <c r="Z722" i="5" s="1"/>
  <c r="I723" i="5"/>
  <c r="I724" i="5"/>
  <c r="I725" i="5"/>
  <c r="I726" i="5"/>
  <c r="I727" i="5"/>
  <c r="I728" i="5"/>
  <c r="I729" i="5"/>
  <c r="Z729" i="5" s="1"/>
  <c r="I730" i="5"/>
  <c r="Z730" i="5" s="1"/>
  <c r="I731" i="5"/>
  <c r="I732" i="5"/>
  <c r="I733" i="5"/>
  <c r="I734" i="5"/>
  <c r="I735" i="5"/>
  <c r="Z735" i="5" s="1"/>
  <c r="I736" i="5"/>
  <c r="I737" i="5"/>
  <c r="Z737" i="5" s="1"/>
  <c r="I738" i="5"/>
  <c r="Z738" i="5" s="1"/>
  <c r="I739" i="5"/>
  <c r="I740" i="5"/>
  <c r="I741" i="5"/>
  <c r="I742" i="5"/>
  <c r="I743" i="5"/>
  <c r="I744" i="5"/>
  <c r="I745" i="5"/>
  <c r="Z745" i="5" s="1"/>
  <c r="I746" i="5"/>
  <c r="Z746" i="5" s="1"/>
  <c r="I747" i="5"/>
  <c r="I748" i="5"/>
  <c r="Z748" i="5" s="1"/>
  <c r="I749" i="5"/>
  <c r="I750" i="5"/>
  <c r="I751" i="5"/>
  <c r="I752" i="5"/>
  <c r="I753" i="5"/>
  <c r="Z753" i="5" s="1"/>
  <c r="I754" i="5"/>
  <c r="Z754" i="5" s="1"/>
  <c r="I755" i="5"/>
  <c r="I756" i="5"/>
  <c r="I757" i="5"/>
  <c r="I758" i="5"/>
  <c r="I759" i="5"/>
  <c r="I760" i="5"/>
  <c r="I761" i="5"/>
  <c r="Z761" i="5" s="1"/>
  <c r="I762" i="5"/>
  <c r="Z762" i="5" s="1"/>
  <c r="I763" i="5"/>
  <c r="I764" i="5"/>
  <c r="Z764" i="5" s="1"/>
  <c r="I765" i="5"/>
  <c r="I766" i="5"/>
  <c r="I767" i="5"/>
  <c r="Z767" i="5" s="1"/>
  <c r="I768" i="5"/>
  <c r="Z768" i="5" s="1"/>
  <c r="I769" i="5"/>
  <c r="Z769" i="5" s="1"/>
  <c r="I770" i="5"/>
  <c r="Z770" i="5" s="1"/>
  <c r="I771" i="5"/>
  <c r="I772" i="5"/>
  <c r="Z772" i="5" s="1"/>
  <c r="I773" i="5"/>
  <c r="I774" i="5"/>
  <c r="I775" i="5"/>
  <c r="I776" i="5"/>
  <c r="Z776" i="5" s="1"/>
  <c r="I777" i="5"/>
  <c r="Z777" i="5" s="1"/>
  <c r="I778" i="5"/>
  <c r="Z778" i="5" s="1"/>
  <c r="I779" i="5"/>
  <c r="I780" i="5"/>
  <c r="Z780" i="5" s="1"/>
  <c r="I781" i="5"/>
  <c r="I782" i="5"/>
  <c r="I783" i="5"/>
  <c r="I784" i="5"/>
  <c r="Z784" i="5" s="1"/>
  <c r="I785" i="5"/>
  <c r="Z785" i="5" s="1"/>
  <c r="I786" i="5"/>
  <c r="Z786" i="5" s="1"/>
  <c r="I787" i="5"/>
  <c r="I788" i="5"/>
  <c r="Z788" i="5" s="1"/>
  <c r="I789" i="5"/>
  <c r="I790" i="5"/>
  <c r="I791" i="5"/>
  <c r="I792" i="5"/>
  <c r="I793" i="5"/>
  <c r="Z793" i="5" s="1"/>
  <c r="I794" i="5"/>
  <c r="Z794" i="5" s="1"/>
  <c r="I795" i="5"/>
  <c r="I796" i="5"/>
  <c r="Z796" i="5" s="1"/>
  <c r="I797" i="5"/>
  <c r="I798" i="5"/>
  <c r="I799" i="5"/>
  <c r="I800" i="5"/>
  <c r="I801" i="5"/>
  <c r="Z801" i="5" s="1"/>
  <c r="I802" i="5"/>
  <c r="Z802" i="5" s="1"/>
  <c r="I803" i="5"/>
  <c r="I804" i="5"/>
  <c r="Z804" i="5" s="1"/>
  <c r="I805" i="5"/>
  <c r="I806" i="5"/>
  <c r="I807" i="5"/>
  <c r="Z807" i="5" s="1"/>
  <c r="I808" i="5"/>
  <c r="Z808" i="5" s="1"/>
  <c r="I809" i="5"/>
  <c r="Z809" i="5" s="1"/>
  <c r="I810" i="5"/>
  <c r="Z810" i="5" s="1"/>
  <c r="I811" i="5"/>
  <c r="I812" i="5"/>
  <c r="I813" i="5"/>
  <c r="I814" i="5"/>
  <c r="I815" i="5"/>
  <c r="I816" i="5"/>
  <c r="I817" i="5"/>
  <c r="Z817" i="5" s="1"/>
  <c r="I818" i="5"/>
  <c r="Z818" i="5" s="1"/>
  <c r="I819" i="5"/>
  <c r="I820" i="5"/>
  <c r="I821" i="5"/>
  <c r="I822" i="5"/>
  <c r="I823" i="5"/>
  <c r="Z823" i="5" s="1"/>
  <c r="I824" i="5"/>
  <c r="Z824" i="5" s="1"/>
  <c r="I825" i="5"/>
  <c r="Z825" i="5" s="1"/>
  <c r="I826" i="5"/>
  <c r="Z826" i="5" s="1"/>
  <c r="I827" i="5"/>
  <c r="I828" i="5"/>
  <c r="I829" i="5"/>
  <c r="I830" i="5"/>
  <c r="I831" i="5"/>
  <c r="I832" i="5"/>
  <c r="Z832" i="5" s="1"/>
  <c r="I833" i="5"/>
  <c r="Z833" i="5" s="1"/>
  <c r="I834" i="5"/>
  <c r="Z834" i="5" s="1"/>
  <c r="I835" i="5"/>
  <c r="I836" i="5"/>
  <c r="I837" i="5"/>
  <c r="I838" i="5"/>
  <c r="I839" i="5"/>
  <c r="Z839" i="5" s="1"/>
  <c r="I840" i="5"/>
  <c r="I841" i="5"/>
  <c r="Z841" i="5" s="1"/>
  <c r="I842" i="5"/>
  <c r="Z842" i="5" s="1"/>
  <c r="I843" i="5"/>
  <c r="I844" i="5"/>
  <c r="Z844" i="5" s="1"/>
  <c r="I845" i="5"/>
  <c r="I846" i="5"/>
  <c r="I847" i="5"/>
  <c r="Z847" i="5" s="1"/>
  <c r="I848" i="5"/>
  <c r="I849" i="5"/>
  <c r="Z849" i="5" s="1"/>
  <c r="I850" i="5"/>
  <c r="Z850" i="5" s="1"/>
  <c r="I851" i="5"/>
  <c r="I852" i="5"/>
  <c r="Z852" i="5" s="1"/>
  <c r="I853" i="5"/>
  <c r="I854" i="5"/>
  <c r="I855" i="5"/>
  <c r="I856" i="5"/>
  <c r="I857" i="5"/>
  <c r="I858" i="5"/>
  <c r="Z858" i="5" s="1"/>
  <c r="I859" i="5"/>
  <c r="I860" i="5"/>
  <c r="Z860" i="5" s="1"/>
  <c r="I861" i="5"/>
  <c r="I862" i="5"/>
  <c r="I863" i="5"/>
  <c r="I864" i="5"/>
  <c r="I865" i="5"/>
  <c r="Z865" i="5" s="1"/>
  <c r="I866" i="5"/>
  <c r="Z866" i="5" s="1"/>
  <c r="I867" i="5"/>
  <c r="I868" i="5"/>
  <c r="I869" i="5"/>
  <c r="I870" i="5"/>
  <c r="I871" i="5"/>
  <c r="Z871" i="5" s="1"/>
  <c r="I872" i="5"/>
  <c r="I873" i="5"/>
  <c r="Z873" i="5" s="1"/>
  <c r="I874" i="5"/>
  <c r="Z874" i="5" s="1"/>
  <c r="I875" i="5"/>
  <c r="I876" i="5"/>
  <c r="Z876" i="5" s="1"/>
  <c r="I877" i="5"/>
  <c r="I878" i="5"/>
  <c r="I879" i="5"/>
  <c r="I880" i="5"/>
  <c r="Z880" i="5" s="1"/>
  <c r="I881" i="5"/>
  <c r="Z881" i="5" s="1"/>
  <c r="I882" i="5"/>
  <c r="Z882" i="5" s="1"/>
  <c r="I883" i="5"/>
  <c r="I884" i="5"/>
  <c r="I885" i="5"/>
  <c r="I886" i="5"/>
  <c r="I887" i="5"/>
  <c r="I888" i="5"/>
  <c r="Z888" i="5" s="1"/>
  <c r="I889" i="5"/>
  <c r="Z889" i="5" s="1"/>
  <c r="I890" i="5"/>
  <c r="Z890" i="5" s="1"/>
  <c r="I891" i="5"/>
  <c r="I892" i="5"/>
  <c r="Z892" i="5" s="1"/>
  <c r="I893" i="5"/>
  <c r="I894" i="5"/>
  <c r="I895" i="5"/>
  <c r="I896" i="5"/>
  <c r="I897" i="5"/>
  <c r="Z897" i="5" s="1"/>
  <c r="I898" i="5"/>
  <c r="Z898" i="5" s="1"/>
  <c r="I899" i="5"/>
  <c r="I900" i="5"/>
  <c r="Z900" i="5" s="1"/>
  <c r="I901" i="5"/>
  <c r="I902" i="5"/>
  <c r="I903" i="5"/>
  <c r="I904" i="5"/>
  <c r="Z904" i="5" s="1"/>
  <c r="I905" i="5"/>
  <c r="I906" i="5"/>
  <c r="Z906" i="5" s="1"/>
  <c r="I907" i="5"/>
  <c r="Z907" i="5" s="1"/>
  <c r="I908" i="5"/>
  <c r="I909" i="5"/>
  <c r="I910" i="5"/>
  <c r="I911" i="5"/>
  <c r="I912" i="5"/>
  <c r="Z912" i="5" s="1"/>
  <c r="I913" i="5"/>
  <c r="Z913" i="5" s="1"/>
  <c r="I914" i="5"/>
  <c r="Z914" i="5" s="1"/>
  <c r="I915" i="5"/>
  <c r="Z915" i="5" s="1"/>
  <c r="I916" i="5"/>
  <c r="I917" i="5"/>
  <c r="I918" i="5"/>
  <c r="I919" i="5"/>
  <c r="I920" i="5"/>
  <c r="Z920" i="5" s="1"/>
  <c r="I921" i="5"/>
  <c r="Z921" i="5" s="1"/>
  <c r="I922" i="5"/>
  <c r="Z922" i="5" s="1"/>
  <c r="I923" i="5"/>
  <c r="I924" i="5"/>
  <c r="Z924" i="5" s="1"/>
  <c r="I925" i="5"/>
  <c r="I926" i="5"/>
  <c r="I927" i="5"/>
  <c r="Z927" i="5" s="1"/>
  <c r="I928" i="5"/>
  <c r="I929" i="5"/>
  <c r="Z929" i="5" s="1"/>
  <c r="I930" i="5"/>
  <c r="I931" i="5"/>
  <c r="Z931" i="5" s="1"/>
  <c r="I932" i="5"/>
  <c r="Z932" i="5" s="1"/>
  <c r="I933" i="5"/>
  <c r="I934" i="5"/>
  <c r="I935" i="5"/>
  <c r="Z935" i="5" s="1"/>
  <c r="I936" i="5"/>
  <c r="I937" i="5"/>
  <c r="Z937" i="5" s="1"/>
  <c r="I938" i="5"/>
  <c r="Z938" i="5" s="1"/>
  <c r="I939" i="5"/>
  <c r="I940" i="5"/>
  <c r="I941" i="5"/>
  <c r="I942" i="5"/>
  <c r="I943" i="5"/>
  <c r="I944" i="5"/>
  <c r="I945" i="5"/>
  <c r="Z945" i="5" s="1"/>
  <c r="I946" i="5"/>
  <c r="Z946" i="5" s="1"/>
  <c r="I947" i="5"/>
  <c r="I948" i="5"/>
  <c r="Z948" i="5" s="1"/>
  <c r="I949" i="5"/>
  <c r="I950" i="5"/>
  <c r="I951" i="5"/>
  <c r="Z951" i="5" s="1"/>
  <c r="I952" i="5"/>
  <c r="Z952" i="5" s="1"/>
  <c r="I953" i="5"/>
  <c r="Z953" i="5" s="1"/>
  <c r="I954" i="5"/>
  <c r="Z954" i="5" s="1"/>
  <c r="I955" i="5"/>
  <c r="I956" i="5"/>
  <c r="I957" i="5"/>
  <c r="I958" i="5"/>
  <c r="I959" i="5"/>
  <c r="I960" i="5"/>
  <c r="Z960" i="5" s="1"/>
  <c r="I961" i="5"/>
  <c r="Z961" i="5" s="1"/>
  <c r="I962" i="5"/>
  <c r="Z962" i="5" s="1"/>
  <c r="I963" i="5"/>
  <c r="I964" i="5"/>
  <c r="Z964" i="5" s="1"/>
  <c r="I965" i="5"/>
  <c r="I966" i="5"/>
  <c r="I967" i="5"/>
  <c r="Z967" i="5" s="1"/>
  <c r="I968" i="5"/>
  <c r="I969" i="5"/>
  <c r="Z969" i="5" s="1"/>
  <c r="I970" i="5"/>
  <c r="Z970" i="5" s="1"/>
  <c r="I971" i="5"/>
  <c r="I972" i="5"/>
  <c r="Z972" i="5" s="1"/>
  <c r="I973" i="5"/>
  <c r="I974" i="5"/>
  <c r="I975" i="5"/>
  <c r="I976" i="5"/>
  <c r="I977" i="5"/>
  <c r="Z977" i="5" s="1"/>
  <c r="I978" i="5"/>
  <c r="Z978" i="5" s="1"/>
  <c r="I979" i="5"/>
  <c r="I980" i="5"/>
  <c r="Z980" i="5" s="1"/>
  <c r="I981" i="5"/>
  <c r="I982" i="5"/>
  <c r="I983" i="5"/>
  <c r="I984" i="5"/>
  <c r="I985" i="5"/>
  <c r="Z985" i="5" s="1"/>
  <c r="I986" i="5"/>
  <c r="Z986" i="5" s="1"/>
  <c r="I987" i="5"/>
  <c r="I988" i="5"/>
  <c r="I989" i="5"/>
  <c r="I990" i="5"/>
  <c r="I991" i="5"/>
  <c r="I992" i="5"/>
  <c r="Z992" i="5" s="1"/>
  <c r="I993" i="5"/>
  <c r="Z993" i="5" s="1"/>
  <c r="I994" i="5"/>
  <c r="Z994" i="5" s="1"/>
  <c r="I995" i="5"/>
  <c r="I996" i="5"/>
  <c r="I997" i="5"/>
  <c r="I998" i="5"/>
  <c r="AJ4" i="5"/>
  <c r="S6" i="6"/>
  <c r="S7" i="6"/>
  <c r="AJ5" i="5"/>
  <c r="S8" i="6"/>
  <c r="S4" i="6"/>
  <c r="S5" i="6"/>
  <c r="C99" i="7"/>
  <c r="Z713" i="5"/>
  <c r="Z505" i="5"/>
  <c r="Z473" i="5"/>
  <c r="Z441" i="5"/>
  <c r="Z281" i="5"/>
  <c r="Z273" i="5"/>
  <c r="Z201" i="5"/>
  <c r="Z137" i="5"/>
  <c r="Z121" i="5"/>
  <c r="Z49" i="5"/>
  <c r="Z33" i="5"/>
  <c r="Z25" i="5"/>
  <c r="E51" i="7"/>
  <c r="Z868" i="5"/>
  <c r="Z812" i="5"/>
  <c r="Z740" i="5"/>
  <c r="Z991" i="5"/>
  <c r="Z803" i="5"/>
  <c r="Z455" i="5"/>
  <c r="Z143" i="5"/>
  <c r="Z127" i="5"/>
  <c r="Z115" i="5"/>
  <c r="Z91" i="5"/>
  <c r="Z79" i="5"/>
  <c r="Z67" i="5"/>
  <c r="Z51" i="5"/>
  <c r="Z27" i="5"/>
  <c r="Z15" i="5"/>
  <c r="Z131" i="5"/>
  <c r="Z119" i="5"/>
  <c r="Z107" i="5"/>
  <c r="Z95" i="5"/>
  <c r="Z83" i="5"/>
  <c r="Z71" i="5"/>
  <c r="Z59" i="5"/>
  <c r="Z35" i="5"/>
  <c r="Z19" i="5"/>
  <c r="Z7" i="5"/>
  <c r="E90" i="7"/>
  <c r="Z975" i="5"/>
  <c r="Z575" i="5"/>
  <c r="Z523" i="5"/>
  <c r="Z259" i="5"/>
  <c r="Z135" i="5"/>
  <c r="Z123" i="5"/>
  <c r="Z111" i="5"/>
  <c r="Z87" i="5"/>
  <c r="Z75" i="5"/>
  <c r="Z63" i="5"/>
  <c r="Z55" i="5"/>
  <c r="Z43" i="5"/>
  <c r="Z31" i="5"/>
  <c r="Z11" i="5"/>
  <c r="Z660" i="5"/>
  <c r="Z644" i="5"/>
  <c r="Z612" i="5"/>
  <c r="Z548" i="5"/>
  <c r="Z396" i="5"/>
  <c r="Z348" i="5"/>
  <c r="Z340" i="5"/>
  <c r="Z332" i="5"/>
  <c r="Z316" i="5"/>
  <c r="Z308" i="5"/>
  <c r="Z300" i="5"/>
  <c r="Z292" i="5"/>
  <c r="Z284" i="5"/>
  <c r="Z276" i="5"/>
  <c r="Z268" i="5"/>
  <c r="Z252" i="5"/>
  <c r="Z244" i="5"/>
  <c r="Z228" i="5"/>
  <c r="Z220" i="5"/>
  <c r="Z212" i="5"/>
  <c r="Z204" i="5"/>
  <c r="Z188" i="5"/>
  <c r="Z172" i="5"/>
  <c r="Z164" i="5"/>
  <c r="Z156" i="5"/>
  <c r="Z140" i="5"/>
  <c r="Z12" i="5"/>
  <c r="Z166" i="5"/>
  <c r="Z707" i="5"/>
  <c r="C27" i="7"/>
  <c r="D59" i="7"/>
  <c r="Z134" i="5"/>
  <c r="Z966" i="5"/>
  <c r="Z451" i="5"/>
  <c r="Z883" i="5"/>
  <c r="C96" i="7"/>
  <c r="Z503" i="5"/>
  <c r="Z727" i="5"/>
  <c r="E97" i="7"/>
  <c r="D97" i="7"/>
  <c r="C97" i="7"/>
  <c r="Z822" i="5"/>
  <c r="Z814" i="5"/>
  <c r="Z806" i="5"/>
  <c r="Z798" i="5"/>
  <c r="Z790" i="5"/>
  <c r="Z782" i="5"/>
  <c r="Z774" i="5"/>
  <c r="Z766" i="5"/>
  <c r="Z758" i="5"/>
  <c r="Z750" i="5"/>
  <c r="Z742" i="5"/>
  <c r="Z558" i="5"/>
  <c r="Z550" i="5"/>
  <c r="Z534" i="5"/>
  <c r="Z526" i="5"/>
  <c r="Z518" i="5"/>
  <c r="Z502" i="5"/>
  <c r="Z494" i="5"/>
  <c r="Z486" i="5"/>
  <c r="Z478" i="5"/>
  <c r="Z470" i="5"/>
  <c r="Z462" i="5"/>
  <c r="Z454" i="5"/>
  <c r="Z446" i="5"/>
  <c r="Z438" i="5"/>
  <c r="Z430" i="5"/>
  <c r="Z422" i="5"/>
  <c r="Z414" i="5"/>
  <c r="Z406" i="5"/>
  <c r="Z398" i="5"/>
  <c r="Z390" i="5"/>
  <c r="Z382" i="5"/>
  <c r="Z374" i="5"/>
  <c r="Z358" i="5"/>
  <c r="Z342" i="5"/>
  <c r="Z334" i="5"/>
  <c r="Z326" i="5"/>
  <c r="Z318" i="5"/>
  <c r="Z310" i="5"/>
  <c r="Z302" i="5"/>
  <c r="Z262" i="5"/>
  <c r="Z254" i="5"/>
  <c r="Z246" i="5"/>
  <c r="Z238" i="5"/>
  <c r="Z230" i="5"/>
  <c r="Z222" i="5"/>
  <c r="Z150" i="5"/>
  <c r="Z171" i="5"/>
  <c r="Z211" i="5"/>
  <c r="Z215" i="5"/>
  <c r="Z335" i="5"/>
  <c r="Z367" i="5"/>
  <c r="Z519" i="5"/>
  <c r="Z559" i="5"/>
  <c r="Z643" i="5"/>
  <c r="Z651" i="5"/>
  <c r="Z771" i="5"/>
  <c r="Z775" i="5"/>
  <c r="Z835" i="5"/>
  <c r="Z875" i="5"/>
  <c r="Z947" i="5"/>
  <c r="D42" i="7"/>
  <c r="E42" i="7"/>
  <c r="E46" i="7"/>
  <c r="E50" i="7"/>
  <c r="D50" i="7"/>
  <c r="D58" i="7"/>
  <c r="C58" i="7"/>
  <c r="E58" i="7"/>
  <c r="D66" i="7"/>
  <c r="E66" i="7"/>
  <c r="C70" i="7"/>
  <c r="C78" i="7"/>
  <c r="E78" i="7"/>
  <c r="E82" i="7"/>
  <c r="C82" i="7"/>
  <c r="D106" i="7"/>
  <c r="C106" i="7"/>
  <c r="Z198" i="5"/>
  <c r="Z294" i="5"/>
  <c r="Z510" i="5"/>
  <c r="Z542" i="5"/>
  <c r="Z606" i="5"/>
  <c r="Z718" i="5"/>
  <c r="Z734" i="5"/>
  <c r="D41" i="7"/>
  <c r="E41" i="7"/>
  <c r="D57" i="7"/>
  <c r="C57" i="7"/>
  <c r="Z142" i="5"/>
  <c r="D86" i="7"/>
  <c r="D82" i="7"/>
  <c r="C90" i="7"/>
  <c r="C66" i="7"/>
  <c r="Z923" i="5"/>
  <c r="Z903" i="5"/>
  <c r="Z899" i="5"/>
  <c r="Z887" i="5"/>
  <c r="Z867" i="5"/>
  <c r="Z855" i="5"/>
  <c r="Z851" i="5"/>
  <c r="Z94" i="5"/>
  <c r="Z62" i="5"/>
  <c r="Z54" i="5"/>
  <c r="Z46" i="5"/>
  <c r="Z4" i="5"/>
  <c r="E106" i="7"/>
  <c r="C50" i="7"/>
  <c r="C18" i="7"/>
  <c r="Z998" i="5"/>
  <c r="Z990" i="5"/>
  <c r="Z982" i="5"/>
  <c r="Z974" i="5"/>
  <c r="Z934" i="5"/>
  <c r="Z926" i="5"/>
  <c r="Z918" i="5"/>
  <c r="Z779" i="5"/>
  <c r="Z763" i="5"/>
  <c r="Z759" i="5"/>
  <c r="Z743" i="5"/>
  <c r="Z739" i="5"/>
  <c r="Z731" i="5"/>
  <c r="Z723" i="5"/>
  <c r="Z715" i="5"/>
  <c r="Z703" i="5"/>
  <c r="Z699" i="5"/>
  <c r="Z695" i="5"/>
  <c r="Z683" i="5"/>
  <c r="Z679" i="5"/>
  <c r="Z675" i="5"/>
  <c r="Z667" i="5"/>
  <c r="Z663" i="5"/>
  <c r="Z659" i="5"/>
  <c r="Z647" i="5"/>
  <c r="Z635" i="5"/>
  <c r="Z631" i="5"/>
  <c r="Z627" i="5"/>
  <c r="Z623" i="5"/>
  <c r="Z619" i="5"/>
  <c r="Z615" i="5"/>
  <c r="Z611" i="5"/>
  <c r="Z603" i="5"/>
  <c r="Z595" i="5"/>
  <c r="Z587" i="5"/>
  <c r="Z583" i="5"/>
  <c r="Z579" i="5"/>
  <c r="Z571" i="5"/>
  <c r="Z567" i="5"/>
  <c r="Z563" i="5"/>
  <c r="Z539" i="5"/>
  <c r="Z515" i="5"/>
  <c r="Z419" i="5"/>
  <c r="Z403" i="5"/>
  <c r="Z399" i="5"/>
  <c r="Z395" i="5"/>
  <c r="Z387" i="5"/>
  <c r="Z371" i="5"/>
  <c r="Z359" i="5"/>
  <c r="Z355" i="5"/>
  <c r="Z347" i="5"/>
  <c r="Z343" i="5"/>
  <c r="Z339" i="5"/>
  <c r="Z331" i="5"/>
  <c r="Z323" i="5"/>
  <c r="Z319" i="5"/>
  <c r="Z315" i="5"/>
  <c r="Z311" i="5"/>
  <c r="Z307" i="5"/>
  <c r="Z303" i="5"/>
  <c r="Z299" i="5"/>
  <c r="Z291" i="5"/>
  <c r="Z287" i="5"/>
  <c r="Z283" i="5"/>
  <c r="Z279" i="5"/>
  <c r="Z275" i="5"/>
  <c r="Z271" i="5"/>
  <c r="Z267" i="5"/>
  <c r="Z255" i="5"/>
  <c r="Z179" i="5"/>
  <c r="Z147" i="5"/>
  <c r="Z6" i="5"/>
  <c r="C24" i="7"/>
  <c r="C88" i="7"/>
  <c r="D39" i="7"/>
  <c r="Z908" i="5"/>
  <c r="Z857" i="5"/>
  <c r="Z180" i="5"/>
  <c r="Z436" i="5"/>
  <c r="E75" i="7"/>
  <c r="C75" i="7"/>
  <c r="E99" i="7"/>
  <c r="Z556" i="5"/>
  <c r="Z540" i="5"/>
  <c r="Z532" i="5"/>
  <c r="Z452" i="5"/>
  <c r="Z444" i="5"/>
  <c r="Z433" i="5"/>
  <c r="Z409" i="5"/>
  <c r="Z132" i="5"/>
  <c r="Z124" i="5"/>
  <c r="Z116" i="5"/>
  <c r="Z108" i="5"/>
  <c r="Z100" i="5"/>
  <c r="Z76" i="5"/>
  <c r="Z68" i="5"/>
  <c r="Z60" i="5"/>
  <c r="Z52" i="5"/>
  <c r="Z44" i="5"/>
  <c r="Z36" i="5"/>
  <c r="Z28" i="5"/>
  <c r="Z20" i="5"/>
  <c r="Z1000" i="5"/>
  <c r="Z155" i="5"/>
  <c r="Z167" i="5"/>
  <c r="Z479" i="5"/>
  <c r="Z831" i="5"/>
  <c r="Z943" i="5"/>
  <c r="Z979" i="5"/>
  <c r="Z622" i="5"/>
  <c r="Z838" i="5"/>
  <c r="Z103" i="5"/>
  <c r="Z99" i="5"/>
  <c r="Z691" i="5"/>
  <c r="Z687" i="5"/>
  <c r="Z366" i="5"/>
  <c r="Z139" i="5"/>
  <c r="Z655" i="5"/>
  <c r="Z783" i="5"/>
  <c r="C22" i="7"/>
  <c r="D34" i="7"/>
  <c r="C34" i="7"/>
  <c r="Z435" i="5"/>
  <c r="Z431" i="5"/>
  <c r="Z427" i="5"/>
  <c r="Z423" i="5"/>
  <c r="Z415" i="5"/>
  <c r="Z411" i="5"/>
  <c r="Z407" i="5"/>
  <c r="Z251" i="5"/>
  <c r="Z247" i="5"/>
  <c r="Z243" i="5"/>
  <c r="Z239" i="5"/>
  <c r="Z235" i="5"/>
  <c r="Z231" i="5"/>
  <c r="Z227" i="5"/>
  <c r="Z223" i="5"/>
  <c r="Z219" i="5"/>
  <c r="Z207" i="5"/>
  <c r="Z203" i="5"/>
  <c r="Z199" i="5"/>
  <c r="Z195" i="5"/>
  <c r="Z191" i="5"/>
  <c r="Z187" i="5"/>
  <c r="Z183" i="5"/>
  <c r="Z175" i="5"/>
  <c r="Z151" i="5"/>
  <c r="Z919" i="5"/>
  <c r="Z911" i="5"/>
  <c r="Z209" i="5"/>
  <c r="Z174" i="5"/>
  <c r="Z214" i="5"/>
  <c r="D25" i="7"/>
  <c r="D33" i="7"/>
  <c r="C33" i="7"/>
  <c r="D49" i="7"/>
  <c r="C49" i="7"/>
  <c r="D73" i="7"/>
  <c r="E73" i="7"/>
  <c r="C89" i="7"/>
  <c r="E89" i="7"/>
  <c r="Z995" i="5"/>
  <c r="Z987" i="5"/>
  <c r="Z971" i="5"/>
  <c r="Z963" i="5"/>
  <c r="Z959" i="5"/>
  <c r="Z955" i="5"/>
  <c r="Z939" i="5"/>
  <c r="Z902" i="5"/>
  <c r="Z894" i="5"/>
  <c r="Z878" i="5"/>
  <c r="Z870" i="5"/>
  <c r="Z862" i="5"/>
  <c r="Z854" i="5"/>
  <c r="Z846" i="5"/>
  <c r="Z827" i="5"/>
  <c r="Z819" i="5"/>
  <c r="Z815" i="5"/>
  <c r="Z811" i="5"/>
  <c r="Z799" i="5"/>
  <c r="Z795" i="5"/>
  <c r="Z791" i="5"/>
  <c r="Z787" i="5"/>
  <c r="Z678" i="5"/>
  <c r="Z646" i="5"/>
  <c r="Z598" i="5"/>
  <c r="Z594" i="5"/>
  <c r="Z590" i="5"/>
  <c r="Z582" i="5"/>
  <c r="Z574" i="5"/>
  <c r="Z566" i="5"/>
  <c r="Z555" i="5"/>
  <c r="Z551" i="5"/>
  <c r="Z547" i="5"/>
  <c r="Z543" i="5"/>
  <c r="Z535" i="5"/>
  <c r="Z531" i="5"/>
  <c r="Z527" i="5"/>
  <c r="Z511" i="5"/>
  <c r="Z507" i="5"/>
  <c r="Z499" i="5"/>
  <c r="Z495" i="5"/>
  <c r="Z491" i="5"/>
  <c r="Z487" i="5"/>
  <c r="Z483" i="5"/>
  <c r="Z475" i="5"/>
  <c r="Z471" i="5"/>
  <c r="Z467" i="5"/>
  <c r="Z463" i="5"/>
  <c r="Z459" i="5"/>
  <c r="Z447" i="5"/>
  <c r="Z443" i="5"/>
  <c r="Z439" i="5"/>
  <c r="Z385" i="5"/>
  <c r="Z377" i="5"/>
  <c r="Z337" i="5"/>
  <c r="Z329" i="5"/>
  <c r="Z290" i="5"/>
  <c r="Z286" i="5"/>
  <c r="Z278" i="5"/>
  <c r="Z270" i="5"/>
  <c r="Z263" i="5"/>
  <c r="Z206" i="5"/>
  <c r="Z194" i="5"/>
  <c r="Z190" i="5"/>
  <c r="Z182" i="5"/>
  <c r="Z163" i="5"/>
  <c r="Z159" i="5"/>
  <c r="Z126" i="5"/>
  <c r="Z122" i="5"/>
  <c r="Z118" i="5"/>
  <c r="Z110" i="5"/>
  <c r="Z102" i="5"/>
  <c r="Z86" i="5"/>
  <c r="Z910" i="5"/>
  <c r="Z380" i="5"/>
  <c r="Z524" i="5"/>
  <c r="Z716" i="5"/>
  <c r="Z249" i="5"/>
  <c r="Z38" i="5"/>
  <c r="Z58" i="5"/>
  <c r="Z379" i="5"/>
  <c r="Z375" i="5"/>
  <c r="Z363" i="5"/>
  <c r="Z356" i="5"/>
  <c r="Z956" i="5"/>
  <c r="Z940" i="5"/>
  <c r="Z891" i="5"/>
  <c r="Z879" i="5"/>
  <c r="Z863" i="5"/>
  <c r="Z859" i="5"/>
  <c r="Z836" i="5"/>
  <c r="Z828" i="5"/>
  <c r="Z820" i="5"/>
  <c r="Z755" i="5"/>
  <c r="Z751" i="5"/>
  <c r="Z747" i="5"/>
  <c r="Z732" i="5"/>
  <c r="Z724" i="5"/>
  <c r="Z721" i="5"/>
  <c r="Z710" i="5"/>
  <c r="Z702" i="5"/>
  <c r="Z694" i="5"/>
  <c r="Z686" i="5"/>
  <c r="Z670" i="5"/>
  <c r="Z662" i="5"/>
  <c r="Z654" i="5"/>
  <c r="Z650" i="5"/>
  <c r="Z638" i="5"/>
  <c r="Z520" i="5"/>
  <c r="Z516" i="5"/>
  <c r="Z508" i="5"/>
  <c r="Z500" i="5"/>
  <c r="Z492" i="5"/>
  <c r="Z484" i="5"/>
  <c r="Z476" i="5"/>
  <c r="Z468" i="5"/>
  <c r="Z460" i="5"/>
  <c r="Z394" i="5"/>
  <c r="Z1003" i="5"/>
  <c r="Z950" i="5"/>
  <c r="Z942" i="5"/>
  <c r="Z916" i="5"/>
  <c r="Z996" i="5"/>
  <c r="Z988" i="5"/>
  <c r="Z983" i="5"/>
  <c r="Z905" i="5"/>
  <c r="Z886" i="5"/>
  <c r="Z78" i="5"/>
  <c r="D26" i="7"/>
  <c r="E26" i="7"/>
  <c r="C30" i="7"/>
  <c r="D30" i="7"/>
  <c r="D98" i="7"/>
  <c r="E98" i="7"/>
  <c r="C98" i="7"/>
  <c r="D105" i="7"/>
  <c r="E105" i="7"/>
  <c r="Z236" i="5"/>
  <c r="Z672" i="5"/>
  <c r="Z756" i="5"/>
  <c r="Z884" i="5"/>
  <c r="D74" i="7"/>
  <c r="C74" i="7"/>
  <c r="D81" i="7"/>
  <c r="C81" i="7"/>
  <c r="Z57" i="5"/>
  <c r="Z169" i="5"/>
  <c r="Z297" i="5"/>
  <c r="Z361" i="5"/>
  <c r="Z393" i="5"/>
  <c r="Z830" i="5"/>
  <c r="Z726" i="5"/>
  <c r="Z708" i="5"/>
  <c r="Z700" i="5"/>
  <c r="Z692" i="5"/>
  <c r="Z684" i="5"/>
  <c r="Z676" i="5"/>
  <c r="Z630" i="5"/>
  <c r="Z618" i="5"/>
  <c r="Z614" i="5"/>
  <c r="Z596" i="5"/>
  <c r="Z588" i="5"/>
  <c r="Z580" i="5"/>
  <c r="Z572" i="5"/>
  <c r="Z564" i="5"/>
  <c r="Z428" i="5"/>
  <c r="Z420" i="5"/>
  <c r="Z412" i="5"/>
  <c r="Z372" i="5"/>
  <c r="Z364" i="5"/>
  <c r="Z350" i="5"/>
  <c r="Z324" i="5"/>
  <c r="Z313" i="5"/>
  <c r="Z260" i="5"/>
  <c r="Z196" i="5"/>
  <c r="Z185" i="5"/>
  <c r="Z158" i="5"/>
  <c r="Z148" i="5"/>
  <c r="Z92" i="5"/>
  <c r="Z84" i="5"/>
  <c r="Z70" i="5"/>
  <c r="Z30" i="5"/>
  <c r="Z26" i="5"/>
  <c r="Z22" i="5"/>
  <c r="Z14" i="5"/>
  <c r="Z1002" i="5"/>
  <c r="Z843" i="5"/>
  <c r="Z958" i="5"/>
  <c r="Z895" i="5"/>
  <c r="Z129" i="5"/>
  <c r="Z401" i="5"/>
  <c r="C35" i="7"/>
  <c r="D35" i="7"/>
  <c r="D38" i="7"/>
  <c r="D65" i="7"/>
  <c r="C65" i="7"/>
  <c r="E65" i="7"/>
  <c r="Z89" i="5"/>
  <c r="Z233" i="5"/>
  <c r="Z113" i="5"/>
  <c r="Z105" i="5"/>
  <c r="Z425" i="5"/>
  <c r="Z345" i="5"/>
  <c r="Z265" i="5"/>
  <c r="Z217" i="5"/>
  <c r="Z193" i="5"/>
  <c r="Z153" i="5"/>
  <c r="Z65" i="5"/>
  <c r="Z72" i="5"/>
  <c r="Z41" i="5"/>
  <c r="Z53" i="5" l="1"/>
  <c r="Z61" i="5"/>
  <c r="Z85" i="5"/>
  <c r="Z93" i="5"/>
  <c r="Z101" i="5"/>
  <c r="Z133" i="5"/>
  <c r="Z141" i="5"/>
  <c r="Z149" i="5"/>
  <c r="Z157" i="5"/>
  <c r="Z181" i="5"/>
  <c r="Z189" i="5"/>
  <c r="Z197" i="5"/>
  <c r="Z213" i="5"/>
  <c r="Z229" i="5"/>
  <c r="Z237" i="5"/>
  <c r="Z245" i="5"/>
  <c r="Z269" i="5"/>
  <c r="Z293" i="5"/>
  <c r="Z301" i="5"/>
  <c r="Z309" i="5"/>
  <c r="Z341" i="5"/>
  <c r="Z349" i="5"/>
  <c r="Z357" i="5"/>
  <c r="Z365" i="5"/>
  <c r="Z373" i="5"/>
  <c r="Z405" i="5"/>
  <c r="Z429" i="5"/>
  <c r="Z493" i="5"/>
  <c r="Z997" i="5"/>
  <c r="Z989" i="5"/>
  <c r="Z981" i="5"/>
  <c r="Z973" i="5"/>
  <c r="Z965" i="5"/>
  <c r="Z957" i="5"/>
  <c r="Z949" i="5"/>
  <c r="Z941" i="5"/>
  <c r="Z933" i="5"/>
  <c r="Z925" i="5"/>
  <c r="Z917" i="5"/>
  <c r="Z909" i="5"/>
  <c r="Z901" i="5"/>
  <c r="Z893" i="5"/>
  <c r="Z885" i="5"/>
  <c r="Z877" i="5"/>
  <c r="Z869" i="5"/>
  <c r="Z861" i="5"/>
  <c r="Z853" i="5"/>
  <c r="Z845" i="5"/>
  <c r="Z837" i="5"/>
  <c r="Z829" i="5"/>
  <c r="Z821" i="5"/>
  <c r="Z813" i="5"/>
  <c r="Z805" i="5"/>
  <c r="Z797" i="5"/>
  <c r="Z789" i="5"/>
  <c r="Z781" i="5"/>
  <c r="Z773" i="5"/>
  <c r="Z765" i="5"/>
  <c r="Z757" i="5"/>
  <c r="Z749" i="5"/>
  <c r="Z741" i="5"/>
  <c r="Z733" i="5"/>
  <c r="Z725" i="5"/>
  <c r="Z717" i="5"/>
  <c r="Z709" i="5"/>
  <c r="Z701" i="5"/>
  <c r="Z693" i="5"/>
  <c r="Z685" i="5"/>
  <c r="Z677" i="5"/>
  <c r="Z669" i="5"/>
  <c r="Z661" i="5"/>
  <c r="Z653" i="5"/>
  <c r="Z645" i="5"/>
  <c r="Z637" i="5"/>
  <c r="Z629" i="5"/>
  <c r="Z621" i="5"/>
  <c r="Z613" i="5"/>
  <c r="Z605" i="5"/>
  <c r="Z597" i="5"/>
  <c r="Z589" i="5"/>
  <c r="Z581" i="5"/>
  <c r="Z573" i="5"/>
  <c r="Z565" i="5"/>
  <c r="Z557" i="5"/>
  <c r="Z549" i="5"/>
  <c r="Z541" i="5"/>
  <c r="Z533" i="5"/>
  <c r="Z525" i="5"/>
  <c r="Z517" i="5"/>
  <c r="Z509" i="5"/>
  <c r="Z501" i="5"/>
  <c r="Z485" i="5"/>
  <c r="Z477" i="5"/>
  <c r="Z469" i="5"/>
  <c r="Z461" i="5"/>
  <c r="Z453" i="5"/>
  <c r="Z445" i="5"/>
  <c r="Z437" i="5"/>
  <c r="Z421" i="5"/>
  <c r="Z413" i="5"/>
  <c r="Z397" i="5"/>
  <c r="Z389" i="5"/>
  <c r="Z381" i="5"/>
  <c r="Z333" i="5"/>
  <c r="Z325" i="5"/>
  <c r="Z317" i="5"/>
  <c r="Z285" i="5"/>
  <c r="Z277" i="5"/>
  <c r="Z261" i="5"/>
  <c r="Z253" i="5"/>
  <c r="Z221" i="5"/>
  <c r="Z205" i="5"/>
  <c r="Z173" i="5"/>
  <c r="Z165" i="5"/>
  <c r="Z125" i="5"/>
  <c r="Z117" i="5"/>
  <c r="Z109" i="5"/>
  <c r="Z77" i="5"/>
  <c r="Z69" i="5"/>
  <c r="Z45" i="5"/>
  <c r="Z37" i="5"/>
  <c r="Z29" i="5"/>
  <c r="Z21" i="5"/>
  <c r="Z13" i="5"/>
  <c r="AA827" i="5"/>
  <c r="X827" i="5" s="1"/>
  <c r="E104" i="7"/>
  <c r="D96" i="7"/>
  <c r="E24" i="7"/>
  <c r="E32" i="7"/>
  <c r="D48" i="7"/>
  <c r="C28" i="7"/>
  <c r="C37" i="7"/>
  <c r="C76" i="7"/>
  <c r="D92" i="7"/>
  <c r="D44" i="7"/>
  <c r="C100" i="7"/>
  <c r="C5" i="12"/>
  <c r="E5" i="12"/>
  <c r="C13" i="12"/>
  <c r="B13" i="12" s="1"/>
  <c r="E13" i="12"/>
  <c r="D13" i="12" s="1"/>
  <c r="C21" i="12"/>
  <c r="B21" i="12" s="1"/>
  <c r="E21" i="12"/>
  <c r="D21" i="12" s="1"/>
  <c r="C29" i="12"/>
  <c r="E29" i="12"/>
  <c r="D29" i="12" s="1"/>
  <c r="C37" i="12"/>
  <c r="B37" i="12" s="1"/>
  <c r="E37" i="12"/>
  <c r="D37" i="12" s="1"/>
  <c r="C45" i="12"/>
  <c r="B45" i="12" s="1"/>
  <c r="E45" i="12"/>
  <c r="D45" i="12" s="1"/>
  <c r="C53" i="12"/>
  <c r="B53" i="12" s="1"/>
  <c r="E53" i="12"/>
  <c r="D53" i="12" s="1"/>
  <c r="C61" i="12"/>
  <c r="B61" i="12" s="1"/>
  <c r="E61" i="12"/>
  <c r="D61" i="12" s="1"/>
  <c r="C69" i="12"/>
  <c r="B69" i="12" s="1"/>
  <c r="E69" i="12"/>
  <c r="D69" i="12" s="1"/>
  <c r="C77" i="12"/>
  <c r="B77" i="12" s="1"/>
  <c r="E77" i="12"/>
  <c r="D77" i="12" s="1"/>
  <c r="C85" i="12"/>
  <c r="B85" i="12" s="1"/>
  <c r="E85" i="12"/>
  <c r="D85" i="12" s="1"/>
  <c r="C93" i="12"/>
  <c r="B93" i="12" s="1"/>
  <c r="E93" i="12"/>
  <c r="D93" i="12" s="1"/>
  <c r="C101" i="12"/>
  <c r="B101" i="12" s="1"/>
  <c r="E101" i="12"/>
  <c r="D101" i="12" s="1"/>
  <c r="C6" i="12"/>
  <c r="E6" i="12"/>
  <c r="C14" i="12"/>
  <c r="B14" i="12" s="1"/>
  <c r="E14" i="12"/>
  <c r="D14" i="12" s="1"/>
  <c r="C22" i="12"/>
  <c r="E22" i="12"/>
  <c r="D22" i="12" s="1"/>
  <c r="C30" i="12"/>
  <c r="B30" i="12" s="1"/>
  <c r="E30" i="12"/>
  <c r="D30" i="12" s="1"/>
  <c r="C38" i="12"/>
  <c r="B38" i="12" s="1"/>
  <c r="E38" i="12"/>
  <c r="D38" i="12" s="1"/>
  <c r="C46" i="12"/>
  <c r="B46" i="12" s="1"/>
  <c r="E46" i="12"/>
  <c r="D46" i="12" s="1"/>
  <c r="C54" i="12"/>
  <c r="B54" i="12" s="1"/>
  <c r="E54" i="12"/>
  <c r="D54" i="12" s="1"/>
  <c r="C62" i="12"/>
  <c r="B62" i="12" s="1"/>
  <c r="E62" i="12"/>
  <c r="D62" i="12" s="1"/>
  <c r="C70" i="12"/>
  <c r="B70" i="12" s="1"/>
  <c r="E70" i="12"/>
  <c r="D70" i="12" s="1"/>
  <c r="C78" i="12"/>
  <c r="B78" i="12" s="1"/>
  <c r="E78" i="12"/>
  <c r="D78" i="12" s="1"/>
  <c r="C86" i="12"/>
  <c r="B86" i="12" s="1"/>
  <c r="E86" i="12"/>
  <c r="D86" i="12" s="1"/>
  <c r="C94" i="12"/>
  <c r="B94" i="12" s="1"/>
  <c r="E94" i="12"/>
  <c r="D94" i="12" s="1"/>
  <c r="C102" i="12"/>
  <c r="B102" i="12" s="1"/>
  <c r="E102" i="12"/>
  <c r="D102" i="12" s="1"/>
  <c r="E7" i="12"/>
  <c r="C7" i="12"/>
  <c r="E15" i="12"/>
  <c r="D15" i="12" s="1"/>
  <c r="C15" i="12"/>
  <c r="E23" i="12"/>
  <c r="C23" i="12"/>
  <c r="B23" i="12" s="1"/>
  <c r="E31" i="12"/>
  <c r="D31" i="12" s="1"/>
  <c r="C31" i="12"/>
  <c r="B31" i="12" s="1"/>
  <c r="E39" i="12"/>
  <c r="C39" i="12"/>
  <c r="B39" i="12" s="1"/>
  <c r="E47" i="12"/>
  <c r="D47" i="12" s="1"/>
  <c r="C47" i="12"/>
  <c r="B47" i="12" s="1"/>
  <c r="E55" i="12"/>
  <c r="D55" i="12" s="1"/>
  <c r="C55" i="12"/>
  <c r="B55" i="12" s="1"/>
  <c r="E63" i="12"/>
  <c r="D63" i="12" s="1"/>
  <c r="C63" i="12"/>
  <c r="B63" i="12" s="1"/>
  <c r="E71" i="12"/>
  <c r="C71" i="12"/>
  <c r="B71" i="12" s="1"/>
  <c r="E79" i="12"/>
  <c r="D79" i="12" s="1"/>
  <c r="C79" i="12"/>
  <c r="E87" i="12"/>
  <c r="D87" i="12" s="1"/>
  <c r="C87" i="12"/>
  <c r="B87" i="12" s="1"/>
  <c r="E95" i="12"/>
  <c r="D95" i="12" s="1"/>
  <c r="C95" i="12"/>
  <c r="B95" i="12" s="1"/>
  <c r="E103" i="12"/>
  <c r="D103" i="12" s="1"/>
  <c r="C103" i="12"/>
  <c r="B103" i="12" s="1"/>
  <c r="E8" i="12"/>
  <c r="C8" i="12"/>
  <c r="E16" i="12"/>
  <c r="D16" i="12" s="1"/>
  <c r="C16" i="12"/>
  <c r="B16" i="12" s="1"/>
  <c r="E24" i="12"/>
  <c r="D24" i="12" s="1"/>
  <c r="C24" i="12"/>
  <c r="B24" i="12" s="1"/>
  <c r="C32" i="12"/>
  <c r="B32" i="12" s="1"/>
  <c r="E32" i="12"/>
  <c r="D32" i="12" s="1"/>
  <c r="E40" i="12"/>
  <c r="D40" i="12" s="1"/>
  <c r="C40" i="12"/>
  <c r="B40" i="12" s="1"/>
  <c r="E48" i="12"/>
  <c r="D48" i="12" s="1"/>
  <c r="C48" i="12"/>
  <c r="E56" i="12"/>
  <c r="D56" i="12" s="1"/>
  <c r="C56" i="12"/>
  <c r="B56" i="12" s="1"/>
  <c r="E64" i="12"/>
  <c r="D64" i="12" s="1"/>
  <c r="C64" i="12"/>
  <c r="E72" i="12"/>
  <c r="D72" i="12" s="1"/>
  <c r="C72" i="12"/>
  <c r="E80" i="12"/>
  <c r="D80" i="12" s="1"/>
  <c r="C80" i="12"/>
  <c r="B80" i="12" s="1"/>
  <c r="C88" i="12"/>
  <c r="B88" i="12" s="1"/>
  <c r="E88" i="12"/>
  <c r="D88" i="12" s="1"/>
  <c r="E96" i="12"/>
  <c r="D96" i="12" s="1"/>
  <c r="C96" i="12"/>
  <c r="B96" i="12" s="1"/>
  <c r="E9" i="12"/>
  <c r="D9" i="12" s="1"/>
  <c r="C9" i="12"/>
  <c r="E17" i="12"/>
  <c r="D17" i="12" s="1"/>
  <c r="C17" i="12"/>
  <c r="E25" i="12"/>
  <c r="D25" i="12" s="1"/>
  <c r="C25" i="12"/>
  <c r="B25" i="12" s="1"/>
  <c r="E33" i="12"/>
  <c r="D33" i="12" s="1"/>
  <c r="C33" i="12"/>
  <c r="E41" i="12"/>
  <c r="D41" i="12" s="1"/>
  <c r="C41" i="12"/>
  <c r="B41" i="12" s="1"/>
  <c r="E49" i="12"/>
  <c r="D49" i="12" s="1"/>
  <c r="C49" i="12"/>
  <c r="B49" i="12" s="1"/>
  <c r="E57" i="12"/>
  <c r="D57" i="12" s="1"/>
  <c r="C57" i="12"/>
  <c r="B57" i="12" s="1"/>
  <c r="E65" i="12"/>
  <c r="C65" i="12"/>
  <c r="B65" i="12" s="1"/>
  <c r="E73" i="12"/>
  <c r="D73" i="12" s="1"/>
  <c r="C73" i="12"/>
  <c r="E81" i="12"/>
  <c r="D81" i="12" s="1"/>
  <c r="C81" i="12"/>
  <c r="E89" i="12"/>
  <c r="D89" i="12" s="1"/>
  <c r="C89" i="12"/>
  <c r="B89" i="12" s="1"/>
  <c r="E97" i="12"/>
  <c r="D97" i="12" s="1"/>
  <c r="C97" i="12"/>
  <c r="B97" i="12" s="1"/>
  <c r="E4" i="12"/>
  <c r="D4" i="12" s="1"/>
  <c r="C4" i="12"/>
  <c r="E10" i="12"/>
  <c r="C10" i="12"/>
  <c r="B10" i="12" s="1"/>
  <c r="E18" i="12"/>
  <c r="D18" i="12" s="1"/>
  <c r="C18" i="12"/>
  <c r="B18" i="12" s="1"/>
  <c r="E26" i="12"/>
  <c r="D26" i="12" s="1"/>
  <c r="C26" i="12"/>
  <c r="E34" i="12"/>
  <c r="D34" i="12" s="1"/>
  <c r="C34" i="12"/>
  <c r="B34" i="12" s="1"/>
  <c r="E42" i="12"/>
  <c r="C42" i="12"/>
  <c r="B42" i="12" s="1"/>
  <c r="E50" i="12"/>
  <c r="D50" i="12" s="1"/>
  <c r="C50" i="12"/>
  <c r="B50" i="12" s="1"/>
  <c r="E58" i="12"/>
  <c r="D58" i="12" s="1"/>
  <c r="C58" i="12"/>
  <c r="E66" i="12"/>
  <c r="D66" i="12" s="1"/>
  <c r="C66" i="12"/>
  <c r="B66" i="12" s="1"/>
  <c r="C74" i="12"/>
  <c r="B74" i="12" s="1"/>
  <c r="E74" i="12"/>
  <c r="D74" i="12" s="1"/>
  <c r="E82" i="12"/>
  <c r="D82" i="12" s="1"/>
  <c r="C82" i="12"/>
  <c r="B82" i="12" s="1"/>
  <c r="E90" i="12"/>
  <c r="D90" i="12" s="1"/>
  <c r="C90" i="12"/>
  <c r="C98" i="12"/>
  <c r="B98" i="12" s="1"/>
  <c r="E98" i="12"/>
  <c r="D98" i="12" s="1"/>
  <c r="C11" i="12"/>
  <c r="B11" i="12" s="1"/>
  <c r="E11" i="12"/>
  <c r="C19" i="12"/>
  <c r="B19" i="12" s="1"/>
  <c r="E19" i="12"/>
  <c r="D19" i="12" s="1"/>
  <c r="C27" i="12"/>
  <c r="B27" i="12" s="1"/>
  <c r="E27" i="12"/>
  <c r="D27" i="12" s="1"/>
  <c r="C35" i="12"/>
  <c r="B35" i="12" s="1"/>
  <c r="E35" i="12"/>
  <c r="C43" i="12"/>
  <c r="B43" i="12" s="1"/>
  <c r="E43" i="12"/>
  <c r="D43" i="12" s="1"/>
  <c r="C51" i="12"/>
  <c r="E51" i="12"/>
  <c r="D51" i="12" s="1"/>
  <c r="C59" i="12"/>
  <c r="B59" i="12" s="1"/>
  <c r="E59" i="12"/>
  <c r="C67" i="12"/>
  <c r="E67" i="12"/>
  <c r="D67" i="12" s="1"/>
  <c r="C75" i="12"/>
  <c r="E75" i="12"/>
  <c r="D75" i="12" s="1"/>
  <c r="C83" i="12"/>
  <c r="B83" i="12" s="1"/>
  <c r="E83" i="12"/>
  <c r="D83" i="12" s="1"/>
  <c r="C91" i="12"/>
  <c r="E91" i="12"/>
  <c r="D91" i="12" s="1"/>
  <c r="C99" i="12"/>
  <c r="B99" i="12" s="1"/>
  <c r="E99" i="12"/>
  <c r="C12" i="12"/>
  <c r="E12" i="12"/>
  <c r="D12" i="12" s="1"/>
  <c r="C20" i="12"/>
  <c r="B20" i="12" s="1"/>
  <c r="E20" i="12"/>
  <c r="D20" i="12" s="1"/>
  <c r="C28" i="12"/>
  <c r="B28" i="12" s="1"/>
  <c r="E28" i="12"/>
  <c r="C36" i="12"/>
  <c r="B36" i="12" s="1"/>
  <c r="E36" i="12"/>
  <c r="C44" i="12"/>
  <c r="E44" i="12"/>
  <c r="D44" i="12" s="1"/>
  <c r="C52" i="12"/>
  <c r="B52" i="12" s="1"/>
  <c r="E52" i="12"/>
  <c r="D52" i="12" s="1"/>
  <c r="E60" i="12"/>
  <c r="C60" i="12"/>
  <c r="B60" i="12" s="1"/>
  <c r="C68" i="12"/>
  <c r="E68" i="12"/>
  <c r="D68" i="12" s="1"/>
  <c r="C76" i="12"/>
  <c r="E76" i="12"/>
  <c r="D76" i="12" s="1"/>
  <c r="C84" i="12"/>
  <c r="B84" i="12" s="1"/>
  <c r="E84" i="12"/>
  <c r="D84" i="12" s="1"/>
  <c r="C92" i="12"/>
  <c r="B92" i="12" s="1"/>
  <c r="E92" i="12"/>
  <c r="C100" i="12"/>
  <c r="B100" i="12" s="1"/>
  <c r="E100" i="12"/>
  <c r="AK6" i="5"/>
  <c r="C85" i="7"/>
  <c r="D61" i="7"/>
  <c r="D85" i="7"/>
  <c r="E77" i="7"/>
  <c r="E61" i="7"/>
  <c r="C109" i="7"/>
  <c r="E53" i="7"/>
  <c r="D93" i="7"/>
  <c r="E29" i="7"/>
  <c r="C53" i="7"/>
  <c r="E93" i="7"/>
  <c r="C45" i="7"/>
  <c r="Q155" i="6"/>
  <c r="N155" i="6" s="1"/>
  <c r="Q179" i="6"/>
  <c r="N179" i="6" s="1"/>
  <c r="Q268" i="6"/>
  <c r="N268" i="6" s="1"/>
  <c r="Q368" i="6"/>
  <c r="N368" i="6" s="1"/>
  <c r="AA64" i="5"/>
  <c r="X64" i="5" s="1"/>
  <c r="AA443" i="5"/>
  <c r="X443" i="5" s="1"/>
  <c r="AA896" i="5"/>
  <c r="Q275" i="6"/>
  <c r="N275" i="6" s="1"/>
  <c r="Q419" i="6"/>
  <c r="N419" i="6" s="1"/>
  <c r="Q9" i="6"/>
  <c r="N9" i="6" s="1"/>
  <c r="Q17" i="6"/>
  <c r="N17" i="6" s="1"/>
  <c r="Q33" i="6"/>
  <c r="N33" i="6" s="1"/>
  <c r="Q36" i="6"/>
  <c r="N36" i="6" s="1"/>
  <c r="Q73" i="6"/>
  <c r="N73" i="6" s="1"/>
  <c r="Q108" i="6"/>
  <c r="N108" i="6" s="1"/>
  <c r="Q116" i="6"/>
  <c r="N116" i="6" s="1"/>
  <c r="Q124" i="6"/>
  <c r="N124" i="6" s="1"/>
  <c r="Q145" i="6"/>
  <c r="N145" i="6" s="1"/>
  <c r="Q148" i="6"/>
  <c r="N148" i="6" s="1"/>
  <c r="Q204" i="6"/>
  <c r="N204" i="6" s="1"/>
  <c r="Q241" i="6"/>
  <c r="N241" i="6" s="1"/>
  <c r="Q161" i="6"/>
  <c r="N161" i="6" s="1"/>
  <c r="Q209" i="6"/>
  <c r="N209" i="6" s="1"/>
  <c r="Q233" i="6"/>
  <c r="N233" i="6" s="1"/>
  <c r="BI4" i="4"/>
  <c r="AF4" i="4" s="1"/>
  <c r="Q345" i="6"/>
  <c r="N345" i="6" s="1"/>
  <c r="Q377" i="6"/>
  <c r="N377" i="6" s="1"/>
  <c r="Q393" i="6"/>
  <c r="N393" i="6" s="1"/>
  <c r="Q425" i="6"/>
  <c r="N425" i="6" s="1"/>
  <c r="AA65" i="5"/>
  <c r="AA148" i="5"/>
  <c r="AA193" i="5"/>
  <c r="AA297" i="5"/>
  <c r="Q201" i="6"/>
  <c r="N201" i="6" s="1"/>
  <c r="Q249" i="6"/>
  <c r="N249" i="6" s="1"/>
  <c r="Q273" i="6"/>
  <c r="N273" i="6" s="1"/>
  <c r="Q281" i="6"/>
  <c r="N281" i="6" s="1"/>
  <c r="Q428" i="6"/>
  <c r="N428" i="6" s="1"/>
  <c r="Q465" i="6"/>
  <c r="N465" i="6" s="1"/>
  <c r="Q46" i="6"/>
  <c r="N46" i="6" s="1"/>
  <c r="Q54" i="6"/>
  <c r="N54" i="6" s="1"/>
  <c r="Q62" i="6"/>
  <c r="N62" i="6" s="1"/>
  <c r="Q86" i="6"/>
  <c r="N86" i="6" s="1"/>
  <c r="Q94" i="6"/>
  <c r="N94" i="6" s="1"/>
  <c r="Q142" i="6"/>
  <c r="N142" i="6" s="1"/>
  <c r="Q166" i="6"/>
  <c r="N166" i="6" s="1"/>
  <c r="Q214" i="6"/>
  <c r="N214" i="6" s="1"/>
  <c r="Q222" i="6"/>
  <c r="N222" i="6" s="1"/>
  <c r="Q302" i="6"/>
  <c r="N302" i="6" s="1"/>
  <c r="Q334" i="6"/>
  <c r="N334" i="6" s="1"/>
  <c r="Q342" i="6"/>
  <c r="N342" i="6" s="1"/>
  <c r="Q390" i="6"/>
  <c r="N390" i="6" s="1"/>
  <c r="Q414" i="6"/>
  <c r="N414" i="6" s="1"/>
  <c r="Q430" i="6"/>
  <c r="N430" i="6" s="1"/>
  <c r="Q446" i="6"/>
  <c r="N446" i="6" s="1"/>
  <c r="Q454" i="6"/>
  <c r="N454" i="6" s="1"/>
  <c r="Q486" i="6"/>
  <c r="N486" i="6" s="1"/>
  <c r="Q502" i="6"/>
  <c r="N502" i="6" s="1"/>
  <c r="AA190" i="5"/>
  <c r="X190" i="5" s="1"/>
  <c r="Q53" i="6"/>
  <c r="N53" i="6" s="1"/>
  <c r="Q149" i="6"/>
  <c r="N149" i="6" s="1"/>
  <c r="Q197" i="6"/>
  <c r="N197" i="6" s="1"/>
  <c r="Q205" i="6"/>
  <c r="N205" i="6" s="1"/>
  <c r="Q493" i="6"/>
  <c r="N493" i="6" s="1"/>
  <c r="Q501" i="6"/>
  <c r="N501" i="6" s="1"/>
  <c r="Q8" i="6"/>
  <c r="N8" i="6" s="1"/>
  <c r="Q244" i="6"/>
  <c r="N244" i="6" s="1"/>
  <c r="Q157" i="6"/>
  <c r="N157" i="6" s="1"/>
  <c r="Q173" i="6"/>
  <c r="N173" i="6" s="1"/>
  <c r="Q341" i="6"/>
  <c r="N341" i="6" s="1"/>
  <c r="Q171" i="6"/>
  <c r="N171" i="6" s="1"/>
  <c r="Q219" i="6"/>
  <c r="N219" i="6" s="1"/>
  <c r="Q243" i="6"/>
  <c r="Q251" i="6"/>
  <c r="N251" i="6" s="1"/>
  <c r="Q483" i="6"/>
  <c r="N483" i="6" s="1"/>
  <c r="Q117" i="6"/>
  <c r="N117" i="6" s="1"/>
  <c r="Q133" i="6"/>
  <c r="N133" i="6" s="1"/>
  <c r="Q277" i="6"/>
  <c r="N277" i="6" s="1"/>
  <c r="Q421" i="6"/>
  <c r="N421" i="6" s="1"/>
  <c r="Q477" i="6"/>
  <c r="N477" i="6" s="1"/>
  <c r="Q56" i="6"/>
  <c r="N56" i="6" s="1"/>
  <c r="Q64" i="6"/>
  <c r="N64" i="6" s="1"/>
  <c r="Q72" i="6"/>
  <c r="N72" i="6" s="1"/>
  <c r="Q128" i="6"/>
  <c r="N128" i="6" s="1"/>
  <c r="Q408" i="6"/>
  <c r="N408" i="6" s="1"/>
  <c r="Q464" i="6"/>
  <c r="N464" i="6" s="1"/>
  <c r="Q480" i="6"/>
  <c r="N480" i="6" s="1"/>
  <c r="Q4" i="6"/>
  <c r="N4" i="6" s="1"/>
  <c r="Q23" i="6"/>
  <c r="N23" i="6" s="1"/>
  <c r="Q167" i="6"/>
  <c r="Q175" i="6"/>
  <c r="N175" i="6" s="1"/>
  <c r="Q183" i="6"/>
  <c r="N183" i="6" s="1"/>
  <c r="Q231" i="6"/>
  <c r="N231" i="6" s="1"/>
  <c r="Q255" i="6"/>
  <c r="N255" i="6" s="1"/>
  <c r="Q263" i="6"/>
  <c r="N263" i="6" s="1"/>
  <c r="Q287" i="6"/>
  <c r="N287" i="6" s="1"/>
  <c r="Q327" i="6"/>
  <c r="N327" i="6" s="1"/>
  <c r="Q471" i="6"/>
  <c r="N471" i="6" s="1"/>
  <c r="Q487" i="6"/>
  <c r="N487" i="6" s="1"/>
  <c r="Q495" i="6"/>
  <c r="N495" i="6" s="1"/>
  <c r="Q503" i="6"/>
  <c r="N503" i="6" s="1"/>
  <c r="AA9" i="5"/>
  <c r="X9" i="5" s="1"/>
  <c r="AA16" i="5"/>
  <c r="X16" i="5" s="1"/>
  <c r="AA17" i="5"/>
  <c r="X17" i="5" s="1"/>
  <c r="AA18" i="5"/>
  <c r="AA24" i="5"/>
  <c r="X24" i="5" s="1"/>
  <c r="AA25" i="5"/>
  <c r="X25" i="5" s="1"/>
  <c r="AA26" i="5"/>
  <c r="AA29" i="5"/>
  <c r="X29" i="5" s="1"/>
  <c r="AA30" i="5"/>
  <c r="AA33" i="5"/>
  <c r="AA34" i="5"/>
  <c r="AA38" i="5"/>
  <c r="X38" i="5" s="1"/>
  <c r="AA41" i="5"/>
  <c r="AA42" i="5"/>
  <c r="X42" i="5" s="1"/>
  <c r="AA44" i="5"/>
  <c r="X44" i="5" s="1"/>
  <c r="AA45" i="5"/>
  <c r="AA48" i="5"/>
  <c r="AA50" i="5"/>
  <c r="AA56" i="5"/>
  <c r="AA58" i="5"/>
  <c r="X58" i="5" s="1"/>
  <c r="AA66" i="5"/>
  <c r="AA70" i="5"/>
  <c r="X70" i="5" s="1"/>
  <c r="AA77" i="5"/>
  <c r="AA78" i="5"/>
  <c r="AA80" i="5"/>
  <c r="X80" i="5" s="1"/>
  <c r="AA81" i="5"/>
  <c r="X81" i="5" s="1"/>
  <c r="AA84" i="5"/>
  <c r="X84" i="5" s="1"/>
  <c r="AA85" i="5"/>
  <c r="AA86" i="5"/>
  <c r="X86" i="5" s="1"/>
  <c r="AA89" i="5"/>
  <c r="AA90" i="5"/>
  <c r="X90" i="5" s="1"/>
  <c r="AA92" i="5"/>
  <c r="AA93" i="5"/>
  <c r="AA96" i="5"/>
  <c r="X96" i="5" s="1"/>
  <c r="AA102" i="5"/>
  <c r="X102" i="5" s="1"/>
  <c r="AA104" i="5"/>
  <c r="AA105" i="5"/>
  <c r="AA106" i="5"/>
  <c r="X106" i="5" s="1"/>
  <c r="AA108" i="5"/>
  <c r="AA112" i="5"/>
  <c r="X112" i="5" s="1"/>
  <c r="AA113" i="5"/>
  <c r="X113" i="5" s="1"/>
  <c r="AA114" i="5"/>
  <c r="X114" i="5" s="1"/>
  <c r="AA116" i="5"/>
  <c r="X116" i="5" s="1"/>
  <c r="AA117" i="5"/>
  <c r="AA121" i="5"/>
  <c r="X121" i="5" s="1"/>
  <c r="AA122" i="5"/>
  <c r="X122" i="5" s="1"/>
  <c r="AA124" i="5"/>
  <c r="X124" i="5" s="1"/>
  <c r="AA125" i="5"/>
  <c r="X125" i="5" s="1"/>
  <c r="AA128" i="5"/>
  <c r="X128" i="5" s="1"/>
  <c r="AA129" i="5"/>
  <c r="AA132" i="5"/>
  <c r="X132" i="5" s="1"/>
  <c r="AA138" i="5"/>
  <c r="X138" i="5" s="1"/>
  <c r="AA142" i="5"/>
  <c r="X142" i="5" s="1"/>
  <c r="AA145" i="5"/>
  <c r="X145" i="5" s="1"/>
  <c r="AA150" i="5"/>
  <c r="X150" i="5" s="1"/>
  <c r="AA152" i="5"/>
  <c r="X152" i="5" s="1"/>
  <c r="AA153" i="5"/>
  <c r="AA160" i="5"/>
  <c r="AA162" i="5"/>
  <c r="AA164" i="5"/>
  <c r="AA168" i="5"/>
  <c r="AA174" i="5"/>
  <c r="X174" i="5" s="1"/>
  <c r="AA177" i="5"/>
  <c r="X177" i="5" s="1"/>
  <c r="AA180" i="5"/>
  <c r="X180" i="5" s="1"/>
  <c r="AA181" i="5"/>
  <c r="AA185" i="5"/>
  <c r="AA188" i="5"/>
  <c r="X188" i="5" s="1"/>
  <c r="AA192" i="5"/>
  <c r="AA197" i="5"/>
  <c r="AA201" i="5"/>
  <c r="X201" i="5" s="1"/>
  <c r="AA202" i="5"/>
  <c r="X202" i="5" s="1"/>
  <c r="AA205" i="5"/>
  <c r="AA206" i="5"/>
  <c r="X206" i="5" s="1"/>
  <c r="AA208" i="5"/>
  <c r="AA209" i="5"/>
  <c r="X209" i="5" s="1"/>
  <c r="AA422" i="5"/>
  <c r="X422" i="5" s="1"/>
  <c r="AA646" i="5"/>
  <c r="X646" i="5" s="1"/>
  <c r="AA750" i="5"/>
  <c r="X750" i="5" s="1"/>
  <c r="AA578" i="5"/>
  <c r="X578" i="5" s="1"/>
  <c r="AA212" i="5"/>
  <c r="X212" i="5" s="1"/>
  <c r="AA217" i="5"/>
  <c r="X217" i="5" s="1"/>
  <c r="AA224" i="5"/>
  <c r="X224" i="5" s="1"/>
  <c r="AA232" i="5"/>
  <c r="AA233" i="5"/>
  <c r="AA234" i="5"/>
  <c r="X234" i="5" s="1"/>
  <c r="AA237" i="5"/>
  <c r="AA238" i="5"/>
  <c r="X238" i="5" s="1"/>
  <c r="AA240" i="5"/>
  <c r="AA242" i="5"/>
  <c r="X242" i="5" s="1"/>
  <c r="AA244" i="5"/>
  <c r="X244" i="5" s="1"/>
  <c r="AA245" i="5"/>
  <c r="X245" i="5" s="1"/>
  <c r="AA246" i="5"/>
  <c r="X246" i="5" s="1"/>
  <c r="AA253" i="5"/>
  <c r="X253" i="5" s="1"/>
  <c r="AA256" i="5"/>
  <c r="AA257" i="5"/>
  <c r="X257" i="5" s="1"/>
  <c r="AA258" i="5"/>
  <c r="X258" i="5" s="1"/>
  <c r="AA260" i="5"/>
  <c r="AA265" i="5"/>
  <c r="AA268" i="5"/>
  <c r="X268" i="5" s="1"/>
  <c r="AA269" i="5"/>
  <c r="AA278" i="5"/>
  <c r="X278" i="5" s="1"/>
  <c r="AA280" i="5"/>
  <c r="AA281" i="5"/>
  <c r="X281" i="5" s="1"/>
  <c r="AA284" i="5"/>
  <c r="X284" i="5" s="1"/>
  <c r="AA286" i="5"/>
  <c r="AA294" i="5"/>
  <c r="X294" i="5" s="1"/>
  <c r="AA301" i="5"/>
  <c r="X301" i="5" s="1"/>
  <c r="AA302" i="5"/>
  <c r="X302" i="5" s="1"/>
  <c r="AA304" i="5"/>
  <c r="X304" i="5" s="1"/>
  <c r="AA305" i="5"/>
  <c r="X305" i="5" s="1"/>
  <c r="AA306" i="5"/>
  <c r="X306" i="5" s="1"/>
  <c r="AA312" i="5"/>
  <c r="AA313" i="5"/>
  <c r="AA320" i="5"/>
  <c r="X320" i="5" s="1"/>
  <c r="AA322" i="5"/>
  <c r="AA326" i="5"/>
  <c r="AA329" i="5"/>
  <c r="X329" i="5" s="1"/>
  <c r="AA332" i="5"/>
  <c r="AA333" i="5"/>
  <c r="AA334" i="5"/>
  <c r="X334" i="5" s="1"/>
  <c r="AA337" i="5"/>
  <c r="X337" i="5" s="1"/>
  <c r="AA338" i="5"/>
  <c r="X338" i="5" s="1"/>
  <c r="AA340" i="5"/>
  <c r="X340" i="5" s="1"/>
  <c r="AA341" i="5"/>
  <c r="X341" i="5" s="1"/>
  <c r="AA342" i="5"/>
  <c r="X342" i="5" s="1"/>
  <c r="AA345" i="5"/>
  <c r="AA348" i="5"/>
  <c r="X348" i="5" s="1"/>
  <c r="AA352" i="5"/>
  <c r="X352" i="5" s="1"/>
  <c r="AA357" i="5"/>
  <c r="AA358" i="5"/>
  <c r="X358" i="5" s="1"/>
  <c r="AA360" i="5"/>
  <c r="AA361" i="5"/>
  <c r="AA364" i="5"/>
  <c r="AA369" i="5"/>
  <c r="X369" i="5" s="1"/>
  <c r="AA370" i="5"/>
  <c r="X370" i="5" s="1"/>
  <c r="AA372" i="5"/>
  <c r="AA374" i="5"/>
  <c r="X374" i="5" s="1"/>
  <c r="AA378" i="5"/>
  <c r="X378" i="5" s="1"/>
  <c r="AA380" i="5"/>
  <c r="X380" i="5" s="1"/>
  <c r="AA385" i="5"/>
  <c r="X385" i="5" s="1"/>
  <c r="AA389" i="5"/>
  <c r="X389" i="5" s="1"/>
  <c r="AA390" i="5"/>
  <c r="X390" i="5" s="1"/>
  <c r="AA394" i="5"/>
  <c r="X394" i="5" s="1"/>
  <c r="AA396" i="5"/>
  <c r="X396" i="5" s="1"/>
  <c r="AA401" i="5"/>
  <c r="AA402" i="5"/>
  <c r="AA409" i="5"/>
  <c r="X409" i="5" s="1"/>
  <c r="AA410" i="5"/>
  <c r="X410" i="5" s="1"/>
  <c r="AA418" i="5"/>
  <c r="X418" i="5" s="1"/>
  <c r="AA420" i="5"/>
  <c r="AA426" i="5"/>
  <c r="X426" i="5" s="1"/>
  <c r="AA432" i="5"/>
  <c r="AA434" i="5"/>
  <c r="AA436" i="5"/>
  <c r="X436" i="5" s="1"/>
  <c r="AA437" i="5"/>
  <c r="X437" i="5" s="1"/>
  <c r="AA441" i="5"/>
  <c r="X441" i="5" s="1"/>
  <c r="AA449" i="5"/>
  <c r="X449" i="5" s="1"/>
  <c r="AA452" i="5"/>
  <c r="X452" i="5" s="1"/>
  <c r="AA457" i="5"/>
  <c r="X457" i="5" s="1"/>
  <c r="AA460" i="5"/>
  <c r="AA462" i="5"/>
  <c r="AA465" i="5"/>
  <c r="X465" i="5" s="1"/>
  <c r="AA468" i="5"/>
  <c r="AA473" i="5"/>
  <c r="X473" i="5" s="1"/>
  <c r="AA474" i="5"/>
  <c r="X474" i="5" s="1"/>
  <c r="AA480" i="5"/>
  <c r="AA482" i="5"/>
  <c r="X482" i="5" s="1"/>
  <c r="AA485" i="5"/>
  <c r="X485" i="5" s="1"/>
  <c r="AA486" i="5"/>
  <c r="X486" i="5" s="1"/>
  <c r="AA497" i="5"/>
  <c r="X497" i="5" s="1"/>
  <c r="AA498" i="5"/>
  <c r="X498" i="5" s="1"/>
  <c r="AA502" i="5"/>
  <c r="X502" i="5" s="1"/>
  <c r="AA505" i="5"/>
  <c r="X505" i="5" s="1"/>
  <c r="AA506" i="5"/>
  <c r="X506" i="5" s="1"/>
  <c r="AA508" i="5"/>
  <c r="AA510" i="5"/>
  <c r="X510" i="5" s="1"/>
  <c r="AA512" i="5"/>
  <c r="AA513" i="5"/>
  <c r="X513" i="5" s="1"/>
  <c r="AA514" i="5"/>
  <c r="X514" i="5" s="1"/>
  <c r="AA516" i="5"/>
  <c r="X516" i="5" s="1"/>
  <c r="AA518" i="5"/>
  <c r="X518" i="5" s="1"/>
  <c r="AA520" i="5"/>
  <c r="X520" i="5" s="1"/>
  <c r="AA521" i="5"/>
  <c r="X521" i="5" s="1"/>
  <c r="AA525" i="5"/>
  <c r="X525" i="5" s="1"/>
  <c r="AA526" i="5"/>
  <c r="X526" i="5" s="1"/>
  <c r="AA529" i="5"/>
  <c r="X529" i="5" s="1"/>
  <c r="AA530" i="5"/>
  <c r="X530" i="5" s="1"/>
  <c r="AA534" i="5"/>
  <c r="AA536" i="5"/>
  <c r="X536" i="5" s="1"/>
  <c r="AA538" i="5"/>
  <c r="AA540" i="5"/>
  <c r="X540" i="5" s="1"/>
  <c r="AA544" i="5"/>
  <c r="X544" i="5" s="1"/>
  <c r="AA549" i="5"/>
  <c r="X549" i="5" s="1"/>
  <c r="AA552" i="5"/>
  <c r="X552" i="5" s="1"/>
  <c r="AA553" i="5"/>
  <c r="X553" i="5" s="1"/>
  <c r="AA554" i="5"/>
  <c r="AA558" i="5"/>
  <c r="X558" i="5" s="1"/>
  <c r="AA560" i="5"/>
  <c r="AA561" i="5"/>
  <c r="X561" i="5" s="1"/>
  <c r="AA562" i="5"/>
  <c r="X562" i="5" s="1"/>
  <c r="AA566" i="5"/>
  <c r="X566" i="5" s="1"/>
  <c r="AA568" i="5"/>
  <c r="AA573" i="5"/>
  <c r="X573" i="5" s="1"/>
  <c r="AA580" i="5"/>
  <c r="AA582" i="5"/>
  <c r="AA585" i="5"/>
  <c r="X585" i="5" s="1"/>
  <c r="AA586" i="5"/>
  <c r="X586" i="5" s="1"/>
  <c r="AA588" i="5"/>
  <c r="AA589" i="5"/>
  <c r="X589" i="5" s="1"/>
  <c r="AA590" i="5"/>
  <c r="X590" i="5" s="1"/>
  <c r="AA592" i="5"/>
  <c r="X592" i="5" s="1"/>
  <c r="AA594" i="5"/>
  <c r="X594" i="5" s="1"/>
  <c r="AA596" i="5"/>
  <c r="AA598" i="5"/>
  <c r="X598" i="5" s="1"/>
  <c r="AA600" i="5"/>
  <c r="AA601" i="5"/>
  <c r="X601" i="5" s="1"/>
  <c r="AA602" i="5"/>
  <c r="X602" i="5" s="1"/>
  <c r="AA604" i="5"/>
  <c r="X604" i="5" s="1"/>
  <c r="AA606" i="5"/>
  <c r="X606" i="5" s="1"/>
  <c r="AA608" i="5"/>
  <c r="X608" i="5" s="1"/>
  <c r="AA609" i="5"/>
  <c r="X609" i="5" s="1"/>
  <c r="AA610" i="5"/>
  <c r="X610" i="5" s="1"/>
  <c r="AA612" i="5"/>
  <c r="X612" i="5" s="1"/>
  <c r="AA613" i="5"/>
  <c r="X613" i="5" s="1"/>
  <c r="AA617" i="5"/>
  <c r="X617" i="5" s="1"/>
  <c r="AA618" i="5"/>
  <c r="AA620" i="5"/>
  <c r="X620" i="5" s="1"/>
  <c r="AA621" i="5"/>
  <c r="X621" i="5" s="1"/>
  <c r="AA622" i="5"/>
  <c r="AA630" i="5"/>
  <c r="AA632" i="5"/>
  <c r="AA633" i="5"/>
  <c r="X633" i="5" s="1"/>
  <c r="AA636" i="5"/>
  <c r="X636" i="5" s="1"/>
  <c r="AA638" i="5"/>
  <c r="AA640" i="5"/>
  <c r="AA648" i="5"/>
  <c r="X648" i="5" s="1"/>
  <c r="AA649" i="5"/>
  <c r="X649" i="5" s="1"/>
  <c r="AA652" i="5"/>
  <c r="X652" i="5" s="1"/>
  <c r="AA653" i="5"/>
  <c r="X653" i="5" s="1"/>
  <c r="AA654" i="5"/>
  <c r="AA656" i="5"/>
  <c r="AA657" i="5"/>
  <c r="X657" i="5" s="1"/>
  <c r="AA658" i="5"/>
  <c r="AA660" i="5"/>
  <c r="X660" i="5" s="1"/>
  <c r="AA662" i="5"/>
  <c r="AA664" i="5"/>
  <c r="AA666" i="5"/>
  <c r="AA668" i="5"/>
  <c r="X668" i="5" s="1"/>
  <c r="AA669" i="5"/>
  <c r="X669" i="5" s="1"/>
  <c r="AA990" i="5"/>
  <c r="X990" i="5" s="1"/>
  <c r="AA965" i="5"/>
  <c r="AA670" i="5"/>
  <c r="AA672" i="5"/>
  <c r="X672" i="5" s="1"/>
  <c r="AA673" i="5"/>
  <c r="X673" i="5" s="1"/>
  <c r="AA674" i="5"/>
  <c r="AA676" i="5"/>
  <c r="AA677" i="5"/>
  <c r="X677" i="5" s="1"/>
  <c r="AA678" i="5"/>
  <c r="X678" i="5" s="1"/>
  <c r="AA682" i="5"/>
  <c r="X682" i="5" s="1"/>
  <c r="AA684" i="5"/>
  <c r="AA686" i="5"/>
  <c r="AA688" i="5"/>
  <c r="AA689" i="5"/>
  <c r="X689" i="5" s="1"/>
  <c r="AA690" i="5"/>
  <c r="X690" i="5" s="1"/>
  <c r="AA692" i="5"/>
  <c r="AA694" i="5"/>
  <c r="X694" i="5" s="1"/>
  <c r="AA696" i="5"/>
  <c r="X696" i="5" s="1"/>
  <c r="AA697" i="5"/>
  <c r="X697" i="5" s="1"/>
  <c r="AA698" i="5"/>
  <c r="X698" i="5" s="1"/>
  <c r="AA700" i="5"/>
  <c r="AA702" i="5"/>
  <c r="X702" i="5" s="1"/>
  <c r="AA704" i="5"/>
  <c r="AA705" i="5"/>
  <c r="X705" i="5" s="1"/>
  <c r="AA706" i="5"/>
  <c r="X706" i="5" s="1"/>
  <c r="AA708" i="5"/>
  <c r="AA709" i="5"/>
  <c r="X709" i="5" s="1"/>
  <c r="AA710" i="5"/>
  <c r="AA712" i="5"/>
  <c r="AA713" i="5"/>
  <c r="X713" i="5" s="1"/>
  <c r="AA716" i="5"/>
  <c r="AA717" i="5"/>
  <c r="X717" i="5" s="1"/>
  <c r="AA718" i="5"/>
  <c r="X718" i="5" s="1"/>
  <c r="AA721" i="5"/>
  <c r="X721" i="5" s="1"/>
  <c r="AA724" i="5"/>
  <c r="X724" i="5" s="1"/>
  <c r="AA726" i="5"/>
  <c r="X726" i="5" s="1"/>
  <c r="AA729" i="5"/>
  <c r="X729" i="5" s="1"/>
  <c r="AA732" i="5"/>
  <c r="AA733" i="5"/>
  <c r="X733" i="5" s="1"/>
  <c r="AA734" i="5"/>
  <c r="X734" i="5" s="1"/>
  <c r="AA740" i="5"/>
  <c r="X740" i="5" s="1"/>
  <c r="AA741" i="5"/>
  <c r="X741" i="5" s="1"/>
  <c r="AA742" i="5"/>
  <c r="X742" i="5" s="1"/>
  <c r="AA745" i="5"/>
  <c r="X745" i="5" s="1"/>
  <c r="AA748" i="5"/>
  <c r="X748" i="5" s="1"/>
  <c r="AA749" i="5"/>
  <c r="X749" i="5" s="1"/>
  <c r="AA751" i="5"/>
  <c r="X751" i="5" s="1"/>
  <c r="AA752" i="5"/>
  <c r="AA753" i="5"/>
  <c r="X753" i="5" s="1"/>
  <c r="AA756" i="5"/>
  <c r="X756" i="5" s="1"/>
  <c r="AA760" i="5"/>
  <c r="AA761" i="5"/>
  <c r="X761" i="5" s="1"/>
  <c r="AA764" i="5"/>
  <c r="X764" i="5" s="1"/>
  <c r="AA768" i="5"/>
  <c r="X768" i="5" s="1"/>
  <c r="AA769" i="5"/>
  <c r="AA772" i="5"/>
  <c r="X772" i="5" s="1"/>
  <c r="AA773" i="5"/>
  <c r="X773" i="5" s="1"/>
  <c r="AA774" i="5"/>
  <c r="X774" i="5" s="1"/>
  <c r="AA776" i="5"/>
  <c r="AA780" i="5"/>
  <c r="X780" i="5" s="1"/>
  <c r="AA781" i="5"/>
  <c r="X781" i="5" s="1"/>
  <c r="AA782" i="5"/>
  <c r="X782" i="5" s="1"/>
  <c r="AA785" i="5"/>
  <c r="X785" i="5" s="1"/>
  <c r="AA788" i="5"/>
  <c r="X788" i="5" s="1"/>
  <c r="AA790" i="5"/>
  <c r="X790" i="5" s="1"/>
  <c r="AA793" i="5"/>
  <c r="X793" i="5" s="1"/>
  <c r="AA796" i="5"/>
  <c r="X796" i="5" s="1"/>
  <c r="AA798" i="5"/>
  <c r="X798" i="5" s="1"/>
  <c r="AA801" i="5"/>
  <c r="X801" i="5" s="1"/>
  <c r="AA804" i="5"/>
  <c r="X804" i="5" s="1"/>
  <c r="AA805" i="5"/>
  <c r="X805" i="5" s="1"/>
  <c r="AA806" i="5"/>
  <c r="X806" i="5" s="1"/>
  <c r="AA808" i="5"/>
  <c r="AA809" i="5"/>
  <c r="X809" i="5" s="1"/>
  <c r="AA812" i="5"/>
  <c r="X812" i="5" s="1"/>
  <c r="AA814" i="5"/>
  <c r="X814" i="5" s="1"/>
  <c r="AA816" i="5"/>
  <c r="AA817" i="5"/>
  <c r="X817" i="5" s="1"/>
  <c r="AA820" i="5"/>
  <c r="X820" i="5" s="1"/>
  <c r="AA824" i="5"/>
  <c r="X824" i="5" s="1"/>
  <c r="AA825" i="5"/>
  <c r="X825" i="5" s="1"/>
  <c r="AA828" i="5"/>
  <c r="X828" i="5" s="1"/>
  <c r="AA832" i="5"/>
  <c r="X832" i="5" s="1"/>
  <c r="AA841" i="5"/>
  <c r="X841" i="5" s="1"/>
  <c r="AA848" i="5"/>
  <c r="AA857" i="5"/>
  <c r="X857" i="5" s="1"/>
  <c r="AA864" i="5"/>
  <c r="AA865" i="5"/>
  <c r="X865" i="5" s="1"/>
  <c r="AA822" i="5"/>
  <c r="X822" i="5" s="1"/>
  <c r="AA830" i="5"/>
  <c r="X830" i="5" s="1"/>
  <c r="AA829" i="5"/>
  <c r="X829" i="5" s="1"/>
  <c r="AA837" i="5"/>
  <c r="X837" i="5" s="1"/>
  <c r="AA844" i="5"/>
  <c r="X844" i="5" s="1"/>
  <c r="AA845" i="5"/>
  <c r="X845" i="5" s="1"/>
  <c r="AA852" i="5"/>
  <c r="X852" i="5" s="1"/>
  <c r="AA853" i="5"/>
  <c r="X853" i="5" s="1"/>
  <c r="AA860" i="5"/>
  <c r="X860" i="5" s="1"/>
  <c r="AA868" i="5"/>
  <c r="X868" i="5" s="1"/>
  <c r="AA876" i="5"/>
  <c r="X876" i="5" s="1"/>
  <c r="AA838" i="5"/>
  <c r="X838" i="5" s="1"/>
  <c r="AA881" i="5"/>
  <c r="X881" i="5" s="1"/>
  <c r="AA884" i="5"/>
  <c r="AA889" i="5"/>
  <c r="X889" i="5" s="1"/>
  <c r="AA897" i="5"/>
  <c r="X897" i="5" s="1"/>
  <c r="AA900" i="5"/>
  <c r="X900" i="5" s="1"/>
  <c r="AA905" i="5"/>
  <c r="X905" i="5" s="1"/>
  <c r="AA908" i="5"/>
  <c r="X908" i="5" s="1"/>
  <c r="AA913" i="5"/>
  <c r="X913" i="5" s="1"/>
  <c r="AA722" i="5"/>
  <c r="X722" i="5" s="1"/>
  <c r="AA730" i="5"/>
  <c r="X730" i="5" s="1"/>
  <c r="AA714" i="5"/>
  <c r="AA738" i="5"/>
  <c r="X738" i="5" s="1"/>
  <c r="AA854" i="5"/>
  <c r="X854" i="5" s="1"/>
  <c r="AA888" i="5"/>
  <c r="AA920" i="5"/>
  <c r="X920" i="5" s="1"/>
  <c r="AA928" i="5"/>
  <c r="AA862" i="5"/>
  <c r="X862" i="5" s="1"/>
  <c r="AA924" i="5"/>
  <c r="X924" i="5" s="1"/>
  <c r="AA932" i="5"/>
  <c r="X932" i="5" s="1"/>
  <c r="AA940" i="5"/>
  <c r="X940" i="5" s="1"/>
  <c r="AA948" i="5"/>
  <c r="X948" i="5" s="1"/>
  <c r="AA956" i="5"/>
  <c r="X956" i="5" s="1"/>
  <c r="AA870" i="5"/>
  <c r="X870" i="5" s="1"/>
  <c r="AA878" i="5"/>
  <c r="X878" i="5" s="1"/>
  <c r="AA869" i="5"/>
  <c r="X869" i="5" s="1"/>
  <c r="AA877" i="5"/>
  <c r="AA885" i="5"/>
  <c r="AA893" i="5"/>
  <c r="X893" i="5" s="1"/>
  <c r="AA886" i="5"/>
  <c r="X886" i="5" s="1"/>
  <c r="AA894" i="5"/>
  <c r="X894" i="5" s="1"/>
  <c r="AA902" i="5"/>
  <c r="X902" i="5" s="1"/>
  <c r="AA901" i="5"/>
  <c r="X901" i="5" s="1"/>
  <c r="AA909" i="5"/>
  <c r="X909" i="5" s="1"/>
  <c r="AA925" i="5"/>
  <c r="X925" i="5" s="1"/>
  <c r="AA933" i="5"/>
  <c r="X933" i="5" s="1"/>
  <c r="AA910" i="5"/>
  <c r="X910" i="5" s="1"/>
  <c r="AA918" i="5"/>
  <c r="X918" i="5" s="1"/>
  <c r="AA926" i="5"/>
  <c r="X926" i="5" s="1"/>
  <c r="AA934" i="5"/>
  <c r="X934" i="5" s="1"/>
  <c r="AA942" i="5"/>
  <c r="X942" i="5" s="1"/>
  <c r="AA950" i="5"/>
  <c r="AA958" i="5"/>
  <c r="AA966" i="5"/>
  <c r="X966" i="5" s="1"/>
  <c r="AA974" i="5"/>
  <c r="X974" i="5" s="1"/>
  <c r="AA982" i="5"/>
  <c r="X982" i="5" s="1"/>
  <c r="AA998" i="5"/>
  <c r="X998" i="5" s="1"/>
  <c r="C14" i="7"/>
  <c r="AA960" i="5"/>
  <c r="X960" i="5" s="1"/>
  <c r="AA968" i="5"/>
  <c r="AA976" i="5"/>
  <c r="AA984" i="5"/>
  <c r="AA992" i="5"/>
  <c r="X992" i="5" s="1"/>
  <c r="AA1000" i="5"/>
  <c r="X1000" i="5" s="1"/>
  <c r="C38" i="7"/>
  <c r="D22" i="7"/>
  <c r="D54" i="7"/>
  <c r="D103" i="7"/>
  <c r="C44" i="7"/>
  <c r="C52" i="7"/>
  <c r="B33" i="12"/>
  <c r="B73" i="12"/>
  <c r="C92" i="7"/>
  <c r="E100" i="7"/>
  <c r="C68" i="7"/>
  <c r="C77" i="7"/>
  <c r="D45" i="7"/>
  <c r="E36" i="7"/>
  <c r="AA762" i="5"/>
  <c r="X762" i="5" s="1"/>
  <c r="AA874" i="5"/>
  <c r="X874" i="5" s="1"/>
  <c r="AA914" i="5"/>
  <c r="X914" i="5" s="1"/>
  <c r="AA922" i="5"/>
  <c r="X922" i="5" s="1"/>
  <c r="AA930" i="5"/>
  <c r="AA938" i="5"/>
  <c r="AA946" i="5"/>
  <c r="X946" i="5" s="1"/>
  <c r="AA954" i="5"/>
  <c r="X954" i="5" s="1"/>
  <c r="AA962" i="5"/>
  <c r="X962" i="5" s="1"/>
  <c r="AA978" i="5"/>
  <c r="X978" i="5" s="1"/>
  <c r="AA986" i="5"/>
  <c r="X986" i="5" s="1"/>
  <c r="AA994" i="5"/>
  <c r="X994" i="5" s="1"/>
  <c r="AA1002" i="5"/>
  <c r="AA794" i="5"/>
  <c r="X794" i="5" s="1"/>
  <c r="AA858" i="5"/>
  <c r="X858" i="5" s="1"/>
  <c r="D37" i="7"/>
  <c r="B58" i="12"/>
  <c r="AA786" i="5"/>
  <c r="AA802" i="5"/>
  <c r="X802" i="5" s="1"/>
  <c r="AA818" i="5"/>
  <c r="X818" i="5" s="1"/>
  <c r="AA842" i="5"/>
  <c r="X842" i="5" s="1"/>
  <c r="AA866" i="5"/>
  <c r="X866" i="5" s="1"/>
  <c r="E60" i="7"/>
  <c r="B9" i="12"/>
  <c r="AA754" i="5"/>
  <c r="X754" i="5" s="1"/>
  <c r="AA810" i="5"/>
  <c r="X810" i="5" s="1"/>
  <c r="AA898" i="5"/>
  <c r="X898" i="5" s="1"/>
  <c r="E108" i="7"/>
  <c r="D69" i="7"/>
  <c r="E84" i="7"/>
  <c r="C91" i="7"/>
  <c r="B26" i="12"/>
  <c r="B90" i="12"/>
  <c r="B81" i="12"/>
  <c r="B17" i="12"/>
  <c r="D51" i="7"/>
  <c r="AA770" i="5"/>
  <c r="X770" i="5" s="1"/>
  <c r="AA778" i="5"/>
  <c r="X778" i="5" s="1"/>
  <c r="AA826" i="5"/>
  <c r="X826" i="5" s="1"/>
  <c r="AA850" i="5"/>
  <c r="X850" i="5" s="1"/>
  <c r="AA882" i="5"/>
  <c r="X882" i="5" s="1"/>
  <c r="AA890" i="5"/>
  <c r="X890" i="5" s="1"/>
  <c r="AA906" i="5"/>
  <c r="X906" i="5" s="1"/>
  <c r="C108" i="7"/>
  <c r="C69" i="7"/>
  <c r="C84" i="7"/>
  <c r="D65" i="12"/>
  <c r="D109" i="7"/>
  <c r="D29" i="7"/>
  <c r="E70" i="7"/>
  <c r="D46" i="7"/>
  <c r="E102" i="7"/>
  <c r="E107" i="7"/>
  <c r="C71" i="7"/>
  <c r="E94" i="7"/>
  <c r="D102" i="7"/>
  <c r="D63" i="7"/>
  <c r="D110" i="7"/>
  <c r="D94" i="7"/>
  <c r="AA495" i="5"/>
  <c r="X495" i="5" s="1"/>
  <c r="C104" i="7"/>
  <c r="D71" i="7"/>
  <c r="E80" i="7"/>
  <c r="D111" i="7"/>
  <c r="AA799" i="5"/>
  <c r="X799" i="5" s="1"/>
  <c r="C31" i="7"/>
  <c r="E95" i="7"/>
  <c r="C63" i="7"/>
  <c r="E87" i="7"/>
  <c r="C23" i="7"/>
  <c r="B68" i="12"/>
  <c r="E31" i="7"/>
  <c r="B12" i="12"/>
  <c r="B76" i="12"/>
  <c r="D79" i="7"/>
  <c r="Q78" i="6"/>
  <c r="N78" i="6" s="1"/>
  <c r="Q326" i="6"/>
  <c r="N326" i="6" s="1"/>
  <c r="C64" i="7"/>
  <c r="D60" i="12"/>
  <c r="B44" i="12"/>
  <c r="C111" i="7"/>
  <c r="B91" i="12"/>
  <c r="E23" i="7"/>
  <c r="D64" i="7"/>
  <c r="B29" i="12"/>
  <c r="D92" i="12"/>
  <c r="D99" i="12"/>
  <c r="AA823" i="5"/>
  <c r="E79" i="7"/>
  <c r="AA847" i="5"/>
  <c r="X847" i="5" s="1"/>
  <c r="AA31" i="5"/>
  <c r="X31" i="5" s="1"/>
  <c r="AA95" i="5"/>
  <c r="X95" i="5" s="1"/>
  <c r="AA159" i="5"/>
  <c r="X159" i="5" s="1"/>
  <c r="AA407" i="5"/>
  <c r="X407" i="5" s="1"/>
  <c r="AA615" i="5"/>
  <c r="AA735" i="5"/>
  <c r="X735" i="5" s="1"/>
  <c r="AA831" i="5"/>
  <c r="X831" i="5" s="1"/>
  <c r="C40" i="7"/>
  <c r="B51" i="12"/>
  <c r="C83" i="7"/>
  <c r="D100" i="12"/>
  <c r="D72" i="7"/>
  <c r="E48" i="7"/>
  <c r="D32" i="7"/>
  <c r="D87" i="7"/>
  <c r="E110" i="7"/>
  <c r="D35" i="12"/>
  <c r="AA39" i="5"/>
  <c r="X39" i="5" s="1"/>
  <c r="AA63" i="5"/>
  <c r="X63" i="5" s="1"/>
  <c r="AA207" i="5"/>
  <c r="X207" i="5" s="1"/>
  <c r="AA255" i="5"/>
  <c r="X255" i="5" s="1"/>
  <c r="AA343" i="5"/>
  <c r="X343" i="5" s="1"/>
  <c r="AA583" i="5"/>
  <c r="X583" i="5" s="1"/>
  <c r="C25" i="7"/>
  <c r="D40" i="7"/>
  <c r="E103" i="7"/>
  <c r="C72" i="7"/>
  <c r="E56" i="7"/>
  <c r="B15" i="12"/>
  <c r="C56" i="7"/>
  <c r="AA231" i="5"/>
  <c r="X231" i="5" s="1"/>
  <c r="AA263" i="5"/>
  <c r="X263" i="5" s="1"/>
  <c r="AA311" i="5"/>
  <c r="X311" i="5" s="1"/>
  <c r="AA415" i="5"/>
  <c r="X415" i="5" s="1"/>
  <c r="AA479" i="5"/>
  <c r="X479" i="5" s="1"/>
  <c r="AA703" i="5"/>
  <c r="X703" i="5" s="1"/>
  <c r="AA727" i="5"/>
  <c r="X727" i="5" s="1"/>
  <c r="AA783" i="5"/>
  <c r="X783" i="5" s="1"/>
  <c r="AA71" i="5"/>
  <c r="X71" i="5" s="1"/>
  <c r="AA111" i="5"/>
  <c r="X111" i="5" s="1"/>
  <c r="AA375" i="5"/>
  <c r="X375" i="5" s="1"/>
  <c r="AA655" i="5"/>
  <c r="X655" i="5" s="1"/>
  <c r="AA711" i="5"/>
  <c r="X711" i="5" s="1"/>
  <c r="AA839" i="5"/>
  <c r="X839" i="5" s="1"/>
  <c r="E68" i="7"/>
  <c r="D60" i="7"/>
  <c r="C36" i="7"/>
  <c r="C95" i="7"/>
  <c r="E28" i="7"/>
  <c r="D39" i="12"/>
  <c r="B75" i="12"/>
  <c r="B67" i="12"/>
  <c r="Q458" i="6"/>
  <c r="N458" i="6" s="1"/>
  <c r="Q242" i="6"/>
  <c r="N242" i="6" s="1"/>
  <c r="AA103" i="5"/>
  <c r="X103" i="5" s="1"/>
  <c r="AA271" i="5"/>
  <c r="X271" i="5" s="1"/>
  <c r="AA327" i="5"/>
  <c r="X327" i="5" s="1"/>
  <c r="AA367" i="5"/>
  <c r="X367" i="5" s="1"/>
  <c r="AA471" i="5"/>
  <c r="X471" i="5" s="1"/>
  <c r="AA551" i="5"/>
  <c r="X551" i="5" s="1"/>
  <c r="AA775" i="5"/>
  <c r="X775" i="5" s="1"/>
  <c r="AA807" i="5"/>
  <c r="X807" i="5" s="1"/>
  <c r="AA871" i="5"/>
  <c r="X871" i="5" s="1"/>
  <c r="AA879" i="5"/>
  <c r="X879" i="5" s="1"/>
  <c r="AA895" i="5"/>
  <c r="AA919" i="5"/>
  <c r="X919" i="5" s="1"/>
  <c r="AA935" i="5"/>
  <c r="X935" i="5" s="1"/>
  <c r="AA937" i="5"/>
  <c r="X937" i="5" s="1"/>
  <c r="AA943" i="5"/>
  <c r="X943" i="5" s="1"/>
  <c r="AA949" i="5"/>
  <c r="X949" i="5" s="1"/>
  <c r="AA951" i="5"/>
  <c r="X951" i="5" s="1"/>
  <c r="AA953" i="5"/>
  <c r="X953" i="5" s="1"/>
  <c r="AA957" i="5"/>
  <c r="X957" i="5" s="1"/>
  <c r="AA959" i="5"/>
  <c r="X959" i="5" s="1"/>
  <c r="AA967" i="5"/>
  <c r="X967" i="5" s="1"/>
  <c r="AA969" i="5"/>
  <c r="X969" i="5" s="1"/>
  <c r="AA973" i="5"/>
  <c r="X973" i="5" s="1"/>
  <c r="AA975" i="5"/>
  <c r="X975" i="5" s="1"/>
  <c r="AA977" i="5"/>
  <c r="AA981" i="5"/>
  <c r="X981" i="5" s="1"/>
  <c r="AA983" i="5"/>
  <c r="X983" i="5" s="1"/>
  <c r="AA985" i="5"/>
  <c r="X985" i="5" s="1"/>
  <c r="AA989" i="5"/>
  <c r="X989" i="5" s="1"/>
  <c r="AA991" i="5"/>
  <c r="X991" i="5" s="1"/>
  <c r="AA993" i="5"/>
  <c r="X993" i="5" s="1"/>
  <c r="AA997" i="5"/>
  <c r="X997" i="5" s="1"/>
  <c r="AA999" i="5"/>
  <c r="X999" i="5" s="1"/>
  <c r="AA1001" i="5"/>
  <c r="X1001" i="5" s="1"/>
  <c r="AA179" i="5"/>
  <c r="X179" i="5" s="1"/>
  <c r="AA315" i="5"/>
  <c r="X315" i="5" s="1"/>
  <c r="AA331" i="5"/>
  <c r="X331" i="5" s="1"/>
  <c r="AA355" i="5"/>
  <c r="X355" i="5" s="1"/>
  <c r="AA451" i="5"/>
  <c r="X451" i="5" s="1"/>
  <c r="AA491" i="5"/>
  <c r="X491" i="5" s="1"/>
  <c r="AA547" i="5"/>
  <c r="X547" i="5" s="1"/>
  <c r="AA715" i="5"/>
  <c r="X715" i="5" s="1"/>
  <c r="AA811" i="5"/>
  <c r="X811" i="5" s="1"/>
  <c r="AA851" i="5"/>
  <c r="X851" i="5" s="1"/>
  <c r="AA923" i="5"/>
  <c r="X923" i="5" s="1"/>
  <c r="AA695" i="5"/>
  <c r="X695" i="5" s="1"/>
  <c r="AA791" i="5"/>
  <c r="X791" i="5" s="1"/>
  <c r="AA863" i="5"/>
  <c r="AA903" i="5"/>
  <c r="X903" i="5" s="1"/>
  <c r="AA911" i="5"/>
  <c r="X911" i="5" s="1"/>
  <c r="AA921" i="5"/>
  <c r="X921" i="5" s="1"/>
  <c r="AA927" i="5"/>
  <c r="E76" i="7"/>
  <c r="E91" i="7"/>
  <c r="C21" i="7"/>
  <c r="D23" i="12"/>
  <c r="D71" i="12"/>
  <c r="AA167" i="5"/>
  <c r="X167" i="5" s="1"/>
  <c r="AA191" i="5"/>
  <c r="X191" i="5" s="1"/>
  <c r="AA351" i="5"/>
  <c r="X351" i="5" s="1"/>
  <c r="AA503" i="5"/>
  <c r="X503" i="5" s="1"/>
  <c r="AA647" i="5"/>
  <c r="X647" i="5" s="1"/>
  <c r="AA679" i="5"/>
  <c r="X679" i="5" s="1"/>
  <c r="AA743" i="5"/>
  <c r="X743" i="5" s="1"/>
  <c r="Q207" i="6"/>
  <c r="AA55" i="5"/>
  <c r="X55" i="5" s="1"/>
  <c r="AA183" i="5"/>
  <c r="X183" i="5" s="1"/>
  <c r="AA287" i="5"/>
  <c r="X287" i="5" s="1"/>
  <c r="AA359" i="5"/>
  <c r="X359" i="5" s="1"/>
  <c r="AA439" i="5"/>
  <c r="X439" i="5" s="1"/>
  <c r="AA663" i="5"/>
  <c r="X663" i="5" s="1"/>
  <c r="AA767" i="5"/>
  <c r="X767" i="5" s="1"/>
  <c r="AA815" i="5"/>
  <c r="X815" i="5" s="1"/>
  <c r="E52" i="7"/>
  <c r="E83" i="7"/>
  <c r="C80" i="7"/>
  <c r="D107" i="7"/>
  <c r="B79" i="12"/>
  <c r="AA980" i="5"/>
  <c r="X980" i="5" s="1"/>
  <c r="AA971" i="5"/>
  <c r="X971" i="5" s="1"/>
  <c r="AA964" i="5"/>
  <c r="X964" i="5" s="1"/>
  <c r="AA945" i="5"/>
  <c r="X945" i="5" s="1"/>
  <c r="AA936" i="5"/>
  <c r="AA904" i="5"/>
  <c r="X904" i="5" s="1"/>
  <c r="AA892" i="5"/>
  <c r="X892" i="5" s="1"/>
  <c r="AA887" i="5"/>
  <c r="X887" i="5" s="1"/>
  <c r="AA861" i="5"/>
  <c r="X861" i="5" s="1"/>
  <c r="AA849" i="5"/>
  <c r="X849" i="5" s="1"/>
  <c r="AA846" i="5"/>
  <c r="X846" i="5" s="1"/>
  <c r="AA821" i="5"/>
  <c r="X821" i="5" s="1"/>
  <c r="AA813" i="5"/>
  <c r="X813" i="5" s="1"/>
  <c r="AA797" i="5"/>
  <c r="X797" i="5" s="1"/>
  <c r="AA789" i="5"/>
  <c r="X789" i="5" s="1"/>
  <c r="AA759" i="5"/>
  <c r="X759" i="5" s="1"/>
  <c r="Q498" i="6"/>
  <c r="N498" i="6" s="1"/>
  <c r="Q490" i="6"/>
  <c r="N490" i="6" s="1"/>
  <c r="Q482" i="6"/>
  <c r="N482" i="6" s="1"/>
  <c r="Q450" i="6"/>
  <c r="N450" i="6" s="1"/>
  <c r="Q442" i="6"/>
  <c r="N442" i="6" s="1"/>
  <c r="Q402" i="6"/>
  <c r="N402" i="6" s="1"/>
  <c r="Q306" i="6"/>
  <c r="N306" i="6" s="1"/>
  <c r="Q258" i="6"/>
  <c r="N258" i="6" s="1"/>
  <c r="Q250" i="6"/>
  <c r="N250" i="6" s="1"/>
  <c r="Q210" i="6"/>
  <c r="N210" i="6" s="1"/>
  <c r="Q178" i="6"/>
  <c r="N178" i="6" s="1"/>
  <c r="Q170" i="6"/>
  <c r="N170" i="6" s="1"/>
  <c r="Q162" i="6"/>
  <c r="N162" i="6" s="1"/>
  <c r="Q138" i="6"/>
  <c r="N138" i="6" s="1"/>
  <c r="Q98" i="6"/>
  <c r="N98" i="6" s="1"/>
  <c r="Q90" i="6"/>
  <c r="N90" i="6" s="1"/>
  <c r="Q26" i="6"/>
  <c r="N26" i="6" s="1"/>
  <c r="Q10" i="6"/>
  <c r="N10" i="6" s="1"/>
  <c r="AA51" i="5"/>
  <c r="X51" i="5" s="1"/>
  <c r="AA83" i="5"/>
  <c r="X83" i="5" s="1"/>
  <c r="AA115" i="5"/>
  <c r="X115" i="5" s="1"/>
  <c r="AA227" i="5"/>
  <c r="X227" i="5" s="1"/>
  <c r="AA283" i="5"/>
  <c r="X283" i="5" s="1"/>
  <c r="AA427" i="5"/>
  <c r="X427" i="5" s="1"/>
  <c r="AA515" i="5"/>
  <c r="X515" i="5" s="1"/>
  <c r="AA563" i="5"/>
  <c r="X563" i="5" s="1"/>
  <c r="AA611" i="5"/>
  <c r="X611" i="5" s="1"/>
  <c r="AA667" i="5"/>
  <c r="X667" i="5" s="1"/>
  <c r="AA723" i="5"/>
  <c r="X723" i="5" s="1"/>
  <c r="AA763" i="5"/>
  <c r="X763" i="5" s="1"/>
  <c r="AA795" i="5"/>
  <c r="X795" i="5" s="1"/>
  <c r="AA843" i="5"/>
  <c r="X843" i="5" s="1"/>
  <c r="AA899" i="5"/>
  <c r="X899" i="5" s="1"/>
  <c r="AA947" i="5"/>
  <c r="X947" i="5" s="1"/>
  <c r="AA1003" i="5"/>
  <c r="X41" i="5"/>
  <c r="AA35" i="5"/>
  <c r="X35" i="5" s="1"/>
  <c r="AA99" i="5"/>
  <c r="X99" i="5" s="1"/>
  <c r="AA187" i="5"/>
  <c r="X187" i="5" s="1"/>
  <c r="AA419" i="5"/>
  <c r="X419" i="5" s="1"/>
  <c r="AA603" i="5"/>
  <c r="X603" i="5" s="1"/>
  <c r="AA691" i="5"/>
  <c r="X691" i="5" s="1"/>
  <c r="AA739" i="5"/>
  <c r="X739" i="5" s="1"/>
  <c r="AA803" i="5"/>
  <c r="X803" i="5" s="1"/>
  <c r="AA883" i="5"/>
  <c r="X883" i="5" s="1"/>
  <c r="AA963" i="5"/>
  <c r="X963" i="5" s="1"/>
  <c r="AA27" i="5"/>
  <c r="X27" i="5" s="1"/>
  <c r="AA59" i="5"/>
  <c r="X59" i="5" s="1"/>
  <c r="AA107" i="5"/>
  <c r="X107" i="5" s="1"/>
  <c r="AA243" i="5"/>
  <c r="X243" i="5" s="1"/>
  <c r="AA323" i="5"/>
  <c r="X323" i="5" s="1"/>
  <c r="AA395" i="5"/>
  <c r="X395" i="5" s="1"/>
  <c r="AA483" i="5"/>
  <c r="X483" i="5" s="1"/>
  <c r="AA539" i="5"/>
  <c r="X539" i="5" s="1"/>
  <c r="AA587" i="5"/>
  <c r="X587" i="5" s="1"/>
  <c r="AA635" i="5"/>
  <c r="X635" i="5" s="1"/>
  <c r="AA707" i="5"/>
  <c r="X707" i="5" s="1"/>
  <c r="AA747" i="5"/>
  <c r="AA779" i="5"/>
  <c r="X779" i="5" s="1"/>
  <c r="AA859" i="5"/>
  <c r="X859" i="5" s="1"/>
  <c r="AA891" i="5"/>
  <c r="X891" i="5" s="1"/>
  <c r="AA939" i="5"/>
  <c r="X939" i="5" s="1"/>
  <c r="AA979" i="5"/>
  <c r="X979" i="5" s="1"/>
  <c r="AA19" i="5"/>
  <c r="X19" i="5" s="1"/>
  <c r="AA67" i="5"/>
  <c r="X67" i="5" s="1"/>
  <c r="AA91" i="5"/>
  <c r="AA163" i="5"/>
  <c r="X163" i="5" s="1"/>
  <c r="AA211" i="5"/>
  <c r="X211" i="5" s="1"/>
  <c r="AA307" i="5"/>
  <c r="X307" i="5" s="1"/>
  <c r="AA403" i="5"/>
  <c r="X403" i="5" s="1"/>
  <c r="AA467" i="5"/>
  <c r="X467" i="5" s="1"/>
  <c r="AA531" i="5"/>
  <c r="X531" i="5" s="1"/>
  <c r="AA627" i="5"/>
  <c r="X627" i="5" s="1"/>
  <c r="AA683" i="5"/>
  <c r="X683" i="5" s="1"/>
  <c r="AA755" i="5"/>
  <c r="X755" i="5" s="1"/>
  <c r="AA787" i="5"/>
  <c r="X787" i="5" s="1"/>
  <c r="AA835" i="5"/>
  <c r="X835" i="5" s="1"/>
  <c r="AA867" i="5"/>
  <c r="X867" i="5" s="1"/>
  <c r="AA915" i="5"/>
  <c r="X915" i="5" s="1"/>
  <c r="AA955" i="5"/>
  <c r="X955" i="5" s="1"/>
  <c r="AA987" i="5"/>
  <c r="X987" i="5" s="1"/>
  <c r="X372" i="5"/>
  <c r="X600" i="5"/>
  <c r="X688" i="5"/>
  <c r="X192" i="5"/>
  <c r="AA43" i="5"/>
  <c r="X43" i="5" s="1"/>
  <c r="AA131" i="5"/>
  <c r="X131" i="5" s="1"/>
  <c r="AA435" i="5"/>
  <c r="X435" i="5" s="1"/>
  <c r="AA507" i="5"/>
  <c r="X507" i="5" s="1"/>
  <c r="AA571" i="5"/>
  <c r="X571" i="5" s="1"/>
  <c r="AA731" i="5"/>
  <c r="X731" i="5" s="1"/>
  <c r="AA771" i="5"/>
  <c r="X771" i="5" s="1"/>
  <c r="AA819" i="5"/>
  <c r="X819" i="5" s="1"/>
  <c r="AA875" i="5"/>
  <c r="X875" i="5" s="1"/>
  <c r="AA931" i="5"/>
  <c r="X931" i="5" s="1"/>
  <c r="AA995" i="5"/>
  <c r="X995" i="5" s="1"/>
  <c r="X45" i="5"/>
  <c r="AA746" i="5"/>
  <c r="X746" i="5" s="1"/>
  <c r="AA737" i="5"/>
  <c r="X737" i="5" s="1"/>
  <c r="AA736" i="5"/>
  <c r="AA728" i="5"/>
  <c r="AA719" i="5"/>
  <c r="X719" i="5" s="1"/>
  <c r="AA701" i="5"/>
  <c r="X701" i="5" s="1"/>
  <c r="AA693" i="5"/>
  <c r="X693" i="5" s="1"/>
  <c r="AA685" i="5"/>
  <c r="X685" i="5" s="1"/>
  <c r="AA675" i="5"/>
  <c r="X675" i="5" s="1"/>
  <c r="AA671" i="5"/>
  <c r="X671" i="5" s="1"/>
  <c r="AA659" i="5"/>
  <c r="X659" i="5" s="1"/>
  <c r="AA651" i="5"/>
  <c r="X651" i="5" s="1"/>
  <c r="AA12" i="5"/>
  <c r="X12" i="5" s="1"/>
  <c r="AA21" i="5"/>
  <c r="X21" i="5" s="1"/>
  <c r="AA28" i="5"/>
  <c r="X28" i="5" s="1"/>
  <c r="AA36" i="5"/>
  <c r="X36" i="5" s="1"/>
  <c r="AA37" i="5"/>
  <c r="X37" i="5" s="1"/>
  <c r="AA46" i="5"/>
  <c r="X46" i="5" s="1"/>
  <c r="AA47" i="5"/>
  <c r="X47" i="5" s="1"/>
  <c r="AA53" i="5"/>
  <c r="X53" i="5" s="1"/>
  <c r="AA61" i="5"/>
  <c r="X61" i="5" s="1"/>
  <c r="AA69" i="5"/>
  <c r="X69" i="5" s="1"/>
  <c r="AA72" i="5"/>
  <c r="X72" i="5" s="1"/>
  <c r="AA74" i="5"/>
  <c r="X74" i="5" s="1"/>
  <c r="AA76" i="5"/>
  <c r="X76" i="5" s="1"/>
  <c r="AA79" i="5"/>
  <c r="X79" i="5" s="1"/>
  <c r="AA88" i="5"/>
  <c r="X88" i="5" s="1"/>
  <c r="AA101" i="5"/>
  <c r="X101" i="5" s="1"/>
  <c r="AA109" i="5"/>
  <c r="X109" i="5" s="1"/>
  <c r="AA110" i="5"/>
  <c r="X110" i="5" s="1"/>
  <c r="AA118" i="5"/>
  <c r="X118" i="5" s="1"/>
  <c r="AA119" i="5"/>
  <c r="X119" i="5" s="1"/>
  <c r="AA130" i="5"/>
  <c r="X130" i="5" s="1"/>
  <c r="AA135" i="5"/>
  <c r="X135" i="5" s="1"/>
  <c r="AA136" i="5"/>
  <c r="X136" i="5" s="1"/>
  <c r="AA146" i="5"/>
  <c r="X146" i="5" s="1"/>
  <c r="AA149" i="5"/>
  <c r="X149" i="5" s="1"/>
  <c r="AA156" i="5"/>
  <c r="X156" i="5" s="1"/>
  <c r="AA158" i="5"/>
  <c r="X158" i="5" s="1"/>
  <c r="AA173" i="5"/>
  <c r="X173" i="5" s="1"/>
  <c r="AA175" i="5"/>
  <c r="X175" i="5" s="1"/>
  <c r="AA196" i="5"/>
  <c r="X196" i="5" s="1"/>
  <c r="AA199" i="5"/>
  <c r="X199" i="5" s="1"/>
  <c r="AA200" i="5"/>
  <c r="X200" i="5" s="1"/>
  <c r="AA213" i="5"/>
  <c r="X213" i="5" s="1"/>
  <c r="AA220" i="5"/>
  <c r="X220" i="5" s="1"/>
  <c r="AA226" i="5"/>
  <c r="X226" i="5" s="1"/>
  <c r="AA239" i="5"/>
  <c r="X239" i="5" s="1"/>
  <c r="AA247" i="5"/>
  <c r="X247" i="5" s="1"/>
  <c r="AA252" i="5"/>
  <c r="X252" i="5" s="1"/>
  <c r="AA254" i="5"/>
  <c r="X254" i="5" s="1"/>
  <c r="AA266" i="5"/>
  <c r="X266" i="5" s="1"/>
  <c r="AA276" i="5"/>
  <c r="X276" i="5" s="1"/>
  <c r="AA277" i="5"/>
  <c r="X277" i="5" s="1"/>
  <c r="AA282" i="5"/>
  <c r="AA285" i="5"/>
  <c r="X285" i="5" s="1"/>
  <c r="AA290" i="5"/>
  <c r="X290" i="5" s="1"/>
  <c r="AA296" i="5"/>
  <c r="AA308" i="5"/>
  <c r="X308" i="5" s="1"/>
  <c r="AA310" i="5"/>
  <c r="X310" i="5" s="1"/>
  <c r="AA316" i="5"/>
  <c r="X316" i="5" s="1"/>
  <c r="AA324" i="5"/>
  <c r="X324" i="5" s="1"/>
  <c r="AA325" i="5"/>
  <c r="X325" i="5" s="1"/>
  <c r="AA356" i="5"/>
  <c r="X356" i="5" s="1"/>
  <c r="AA362" i="5"/>
  <c r="X362" i="5" s="1"/>
  <c r="AA368" i="5"/>
  <c r="X368" i="5" s="1"/>
  <c r="AA376" i="5"/>
  <c r="X376" i="5" s="1"/>
  <c r="AA381" i="5"/>
  <c r="X381" i="5" s="1"/>
  <c r="AA384" i="5"/>
  <c r="AA406" i="5"/>
  <c r="X406" i="5" s="1"/>
  <c r="AA430" i="5"/>
  <c r="X430" i="5" s="1"/>
  <c r="AA447" i="5"/>
  <c r="X447" i="5" s="1"/>
  <c r="AA453" i="5"/>
  <c r="X453" i="5" s="1"/>
  <c r="AA466" i="5"/>
  <c r="X466" i="5" s="1"/>
  <c r="AA488" i="5"/>
  <c r="X488" i="5" s="1"/>
  <c r="AA496" i="5"/>
  <c r="X496" i="5" s="1"/>
  <c r="AA522" i="5"/>
  <c r="X522" i="5" s="1"/>
  <c r="AA532" i="5"/>
  <c r="X532" i="5" s="1"/>
  <c r="AA543" i="5"/>
  <c r="X543" i="5" s="1"/>
  <c r="AA550" i="5"/>
  <c r="X550" i="5" s="1"/>
  <c r="AA557" i="5"/>
  <c r="X557" i="5" s="1"/>
  <c r="AA574" i="5"/>
  <c r="X574" i="5" s="1"/>
  <c r="AA623" i="5"/>
  <c r="X623" i="5" s="1"/>
  <c r="AA626" i="5"/>
  <c r="X626" i="5" s="1"/>
  <c r="AA631" i="5"/>
  <c r="X631" i="5" s="1"/>
  <c r="X48" i="5"/>
  <c r="X181" i="5"/>
  <c r="X361" i="5"/>
  <c r="X65" i="5"/>
  <c r="X92" i="5"/>
  <c r="X256" i="5"/>
  <c r="X78" i="5"/>
  <c r="X265" i="5"/>
  <c r="X85" i="5"/>
  <c r="X148" i="5"/>
  <c r="AA14" i="5"/>
  <c r="X14" i="5" s="1"/>
  <c r="AA54" i="5"/>
  <c r="X54" i="5" s="1"/>
  <c r="AA94" i="5"/>
  <c r="X94" i="5" s="1"/>
  <c r="AA166" i="5"/>
  <c r="X166" i="5" s="1"/>
  <c r="X153" i="5"/>
  <c r="X269" i="5"/>
  <c r="X129" i="5"/>
  <c r="X30" i="5"/>
  <c r="X345" i="5"/>
  <c r="X233" i="5"/>
  <c r="X77" i="5"/>
  <c r="X193" i="5"/>
  <c r="X105" i="5"/>
  <c r="X185" i="5"/>
  <c r="AA13" i="5"/>
  <c r="X13" i="5" s="1"/>
  <c r="AA165" i="5"/>
  <c r="X165" i="5" s="1"/>
  <c r="AA195" i="5"/>
  <c r="X195" i="5" s="1"/>
  <c r="X297" i="5"/>
  <c r="AA650" i="5"/>
  <c r="X650" i="5" s="1"/>
  <c r="X588" i="5"/>
  <c r="X654" i="5"/>
  <c r="X938" i="5"/>
  <c r="X615" i="5"/>
  <c r="Q22" i="6"/>
  <c r="N22" i="6" s="1"/>
  <c r="Q81" i="6"/>
  <c r="N81" i="6" s="1"/>
  <c r="Q111" i="6"/>
  <c r="N111" i="6" s="1"/>
  <c r="Q129" i="6"/>
  <c r="N129" i="6" s="1"/>
  <c r="Q153" i="6"/>
  <c r="N153" i="6" s="1"/>
  <c r="Q168" i="6"/>
  <c r="N168" i="6" s="1"/>
  <c r="Q174" i="6"/>
  <c r="N174" i="6" s="1"/>
  <c r="Q182" i="6"/>
  <c r="N182" i="6" s="1"/>
  <c r="Q191" i="6"/>
  <c r="N191" i="6" s="1"/>
  <c r="Q192" i="6"/>
  <c r="N192" i="6" s="1"/>
  <c r="Q196" i="6"/>
  <c r="N196" i="6" s="1"/>
  <c r="Q198" i="6"/>
  <c r="N198" i="6" s="1"/>
  <c r="Q199" i="6"/>
  <c r="N199" i="6" s="1"/>
  <c r="Q206" i="6"/>
  <c r="N206" i="6" s="1"/>
  <c r="Q208" i="6"/>
  <c r="N208" i="6" s="1"/>
  <c r="Q212" i="6"/>
  <c r="N212" i="6" s="1"/>
  <c r="Q220" i="6"/>
  <c r="N220" i="6" s="1"/>
  <c r="Q224" i="6"/>
  <c r="N224" i="6" s="1"/>
  <c r="Q229" i="6"/>
  <c r="N229" i="6" s="1"/>
  <c r="Q230" i="6"/>
  <c r="N230" i="6" s="1"/>
  <c r="Q232" i="6"/>
  <c r="N232" i="6" s="1"/>
  <c r="Q238" i="6"/>
  <c r="N238" i="6" s="1"/>
  <c r="Q239" i="6"/>
  <c r="N239" i="6" s="1"/>
  <c r="Q246" i="6"/>
  <c r="N246" i="6" s="1"/>
  <c r="Q247" i="6"/>
  <c r="N247" i="6" s="1"/>
  <c r="Q253" i="6"/>
  <c r="N253" i="6" s="1"/>
  <c r="Q254" i="6"/>
  <c r="N254" i="6" s="1"/>
  <c r="Q262" i="6"/>
  <c r="N262" i="6" s="1"/>
  <c r="Q271" i="6"/>
  <c r="N271" i="6" s="1"/>
  <c r="Q272" i="6"/>
  <c r="N272" i="6" s="1"/>
  <c r="Q285" i="6"/>
  <c r="N285" i="6" s="1"/>
  <c r="Q300" i="6"/>
  <c r="N300" i="6" s="1"/>
  <c r="Q316" i="6"/>
  <c r="N316" i="6" s="1"/>
  <c r="Q360" i="6"/>
  <c r="N360" i="6" s="1"/>
  <c r="Q367" i="6"/>
  <c r="Q398" i="6"/>
  <c r="N398" i="6" s="1"/>
  <c r="Q405" i="6"/>
  <c r="N405" i="6" s="1"/>
  <c r="Q438" i="6"/>
  <c r="N438" i="6" s="1"/>
  <c r="Q439" i="6"/>
  <c r="N439" i="6" s="1"/>
  <c r="Q478" i="6"/>
  <c r="N478" i="6" s="1"/>
  <c r="Q479" i="6"/>
  <c r="N479" i="6" s="1"/>
  <c r="Q484" i="6"/>
  <c r="N484" i="6" s="1"/>
  <c r="Q488" i="6"/>
  <c r="N488" i="6" s="1"/>
  <c r="Q489" i="6"/>
  <c r="N489" i="6" s="1"/>
  <c r="Q494" i="6"/>
  <c r="N494" i="6" s="1"/>
  <c r="Q497" i="6"/>
  <c r="N497" i="6" s="1"/>
  <c r="AA8" i="5"/>
  <c r="X8" i="5" s="1"/>
  <c r="X66" i="5"/>
  <c r="X312" i="5"/>
  <c r="X237" i="5"/>
  <c r="AA386" i="5"/>
  <c r="X386" i="5" s="1"/>
  <c r="AA639" i="5"/>
  <c r="X639" i="5" s="1"/>
  <c r="AA625" i="5"/>
  <c r="X625" i="5" s="1"/>
  <c r="AA619" i="5"/>
  <c r="X619" i="5" s="1"/>
  <c r="AA593" i="5"/>
  <c r="X593" i="5" s="1"/>
  <c r="AA591" i="5"/>
  <c r="X591" i="5" s="1"/>
  <c r="AA577" i="5"/>
  <c r="X577" i="5" s="1"/>
  <c r="AA576" i="5"/>
  <c r="X576" i="5" s="1"/>
  <c r="AA564" i="5"/>
  <c r="X564" i="5" s="1"/>
  <c r="AA559" i="5"/>
  <c r="X559" i="5" s="1"/>
  <c r="AA527" i="5"/>
  <c r="X527" i="5" s="1"/>
  <c r="AA511" i="5"/>
  <c r="X511" i="5" s="1"/>
  <c r="AA499" i="5"/>
  <c r="X499" i="5" s="1"/>
  <c r="AA477" i="5"/>
  <c r="X477" i="5" s="1"/>
  <c r="AA472" i="5"/>
  <c r="AA456" i="5"/>
  <c r="X456" i="5" s="1"/>
  <c r="AA428" i="5"/>
  <c r="X428" i="5" s="1"/>
  <c r="AA411" i="5"/>
  <c r="X411" i="5" s="1"/>
  <c r="AA404" i="5"/>
  <c r="X404" i="5" s="1"/>
  <c r="AA397" i="5"/>
  <c r="X397" i="5" s="1"/>
  <c r="AA382" i="5"/>
  <c r="X382" i="5" s="1"/>
  <c r="AA373" i="5"/>
  <c r="X373" i="5" s="1"/>
  <c r="AA366" i="5"/>
  <c r="X366" i="5" s="1"/>
  <c r="AA344" i="5"/>
  <c r="AA336" i="5"/>
  <c r="AA314" i="5"/>
  <c r="X314" i="5" s="1"/>
  <c r="AA309" i="5"/>
  <c r="X309" i="5" s="1"/>
  <c r="AA289" i="5"/>
  <c r="X289" i="5" s="1"/>
  <c r="AA275" i="5"/>
  <c r="X275" i="5" s="1"/>
  <c r="AA261" i="5"/>
  <c r="X261" i="5" s="1"/>
  <c r="AA251" i="5"/>
  <c r="X251" i="5" s="1"/>
  <c r="AA248" i="5"/>
  <c r="AA235" i="5"/>
  <c r="X235" i="5" s="1"/>
  <c r="AA215" i="5"/>
  <c r="X215" i="5" s="1"/>
  <c r="AA203" i="5"/>
  <c r="X203" i="5" s="1"/>
  <c r="AA194" i="5"/>
  <c r="X194" i="5" s="1"/>
  <c r="AA154" i="5"/>
  <c r="X154" i="5" s="1"/>
  <c r="AA141" i="5"/>
  <c r="X141" i="5" s="1"/>
  <c r="AA134" i="5"/>
  <c r="X134" i="5" s="1"/>
  <c r="AA52" i="5"/>
  <c r="X52" i="5" s="1"/>
  <c r="AA40" i="5"/>
  <c r="X40" i="5" s="1"/>
  <c r="AA15" i="5"/>
  <c r="X15" i="5" s="1"/>
  <c r="X162" i="5"/>
  <c r="X89" i="5"/>
  <c r="X686" i="5"/>
  <c r="X508" i="5"/>
  <c r="X638" i="5"/>
  <c r="X658" i="5"/>
  <c r="X670" i="5"/>
  <c r="X534" i="5"/>
  <c r="X462" i="5"/>
  <c r="N243" i="6"/>
  <c r="X286" i="5"/>
  <c r="X117" i="5"/>
  <c r="X93" i="5"/>
  <c r="X582" i="5"/>
  <c r="X776" i="5"/>
  <c r="X823" i="5"/>
  <c r="X108" i="5"/>
  <c r="Q7" i="6"/>
  <c r="N7" i="6" s="1"/>
  <c r="Q12" i="6"/>
  <c r="N12" i="6" s="1"/>
  <c r="Q15" i="6"/>
  <c r="Q38" i="6"/>
  <c r="N38" i="6" s="1"/>
  <c r="Q70" i="6"/>
  <c r="N70" i="6" s="1"/>
  <c r="Q79" i="6"/>
  <c r="N79" i="6" s="1"/>
  <c r="Q102" i="6"/>
  <c r="N102" i="6" s="1"/>
  <c r="Q150" i="6"/>
  <c r="N150" i="6" s="1"/>
  <c r="Q158" i="6"/>
  <c r="N158" i="6" s="1"/>
  <c r="Q180" i="6"/>
  <c r="N180" i="6" s="1"/>
  <c r="Q188" i="6"/>
  <c r="N188" i="6" s="1"/>
  <c r="Q270" i="6"/>
  <c r="N270" i="6" s="1"/>
  <c r="Q286" i="6"/>
  <c r="N286" i="6" s="1"/>
  <c r="X260" i="5"/>
  <c r="X364" i="5"/>
  <c r="X674" i="5"/>
  <c r="X332" i="5"/>
  <c r="X164" i="5"/>
  <c r="X33" i="5"/>
  <c r="Q16" i="6"/>
  <c r="Q24" i="6"/>
  <c r="N24" i="6" s="1"/>
  <c r="Q25" i="6"/>
  <c r="N25" i="6" s="1"/>
  <c r="Q32" i="6"/>
  <c r="N32" i="6" s="1"/>
  <c r="Q37" i="6"/>
  <c r="N37" i="6" s="1"/>
  <c r="Q40" i="6"/>
  <c r="N40" i="6" s="1"/>
  <c r="Q43" i="6"/>
  <c r="N43" i="6" s="1"/>
  <c r="Q45" i="6"/>
  <c r="N45" i="6" s="1"/>
  <c r="Q48" i="6"/>
  <c r="N48" i="6" s="1"/>
  <c r="Q80" i="6"/>
  <c r="N80" i="6" s="1"/>
  <c r="Q84" i="6"/>
  <c r="N84" i="6" s="1"/>
  <c r="Q88" i="6"/>
  <c r="N88" i="6" s="1"/>
  <c r="Q89" i="6"/>
  <c r="N89" i="6" s="1"/>
  <c r="Q96" i="6"/>
  <c r="N96" i="6" s="1"/>
  <c r="Q97" i="6"/>
  <c r="N97" i="6" s="1"/>
  <c r="Q104" i="6"/>
  <c r="N104" i="6" s="1"/>
  <c r="Q109" i="6"/>
  <c r="N109" i="6" s="1"/>
  <c r="Q112" i="6"/>
  <c r="N112" i="6" s="1"/>
  <c r="Q120" i="6"/>
  <c r="Q136" i="6"/>
  <c r="N136" i="6" s="1"/>
  <c r="Q144" i="6"/>
  <c r="N144" i="6" s="1"/>
  <c r="Q152" i="6"/>
  <c r="N152" i="6" s="1"/>
  <c r="Q160" i="6"/>
  <c r="N160" i="6" s="1"/>
  <c r="Q163" i="6"/>
  <c r="N163" i="6" s="1"/>
  <c r="Q164" i="6"/>
  <c r="N164" i="6" s="1"/>
  <c r="Q165" i="6"/>
  <c r="N165" i="6" s="1"/>
  <c r="Q169" i="6"/>
  <c r="N169" i="6" s="1"/>
  <c r="Q172" i="6"/>
  <c r="N172" i="6" s="1"/>
  <c r="X700" i="5"/>
  <c r="X326" i="5"/>
  <c r="X205" i="5"/>
  <c r="X91" i="5"/>
  <c r="X885" i="5"/>
  <c r="X950" i="5"/>
  <c r="X622" i="5"/>
  <c r="Q176" i="6"/>
  <c r="N176" i="6" s="1"/>
  <c r="Q177" i="6"/>
  <c r="N177" i="6" s="1"/>
  <c r="Q181" i="6"/>
  <c r="N181" i="6" s="1"/>
  <c r="Q184" i="6"/>
  <c r="N184" i="6" s="1"/>
  <c r="Q185" i="6"/>
  <c r="N185" i="6" s="1"/>
  <c r="Q186" i="6"/>
  <c r="N186" i="6" s="1"/>
  <c r="Q193" i="6"/>
  <c r="N193" i="6" s="1"/>
  <c r="Q200" i="6"/>
  <c r="N200" i="6" s="1"/>
  <c r="Q203" i="6"/>
  <c r="N203" i="6" s="1"/>
  <c r="Q213" i="6"/>
  <c r="N213" i="6" s="1"/>
  <c r="Q216" i="6"/>
  <c r="N216" i="6" s="1"/>
  <c r="Q217" i="6"/>
  <c r="N217" i="6" s="1"/>
  <c r="Q218" i="6"/>
  <c r="N218" i="6" s="1"/>
  <c r="Q221" i="6"/>
  <c r="N221" i="6" s="1"/>
  <c r="Q225" i="6"/>
  <c r="N225" i="6" s="1"/>
  <c r="Q226" i="6"/>
  <c r="N226" i="6" s="1"/>
  <c r="Q227" i="6"/>
  <c r="N227" i="6" s="1"/>
  <c r="Q228" i="6"/>
  <c r="N228" i="6" s="1"/>
  <c r="Q234" i="6"/>
  <c r="N234" i="6" s="1"/>
  <c r="Q236" i="6"/>
  <c r="N236" i="6" s="1"/>
  <c r="Q237" i="6"/>
  <c r="N237" i="6" s="1"/>
  <c r="Q240" i="6"/>
  <c r="N240" i="6" s="1"/>
  <c r="Q245" i="6"/>
  <c r="N245" i="6" s="1"/>
  <c r="Q248" i="6"/>
  <c r="N248" i="6" s="1"/>
  <c r="Q252" i="6"/>
  <c r="N252" i="6" s="1"/>
  <c r="Q256" i="6"/>
  <c r="N256" i="6" s="1"/>
  <c r="Q257" i="6"/>
  <c r="N257" i="6" s="1"/>
  <c r="Q260" i="6"/>
  <c r="N260" i="6" s="1"/>
  <c r="Q264" i="6"/>
  <c r="N264" i="6" s="1"/>
  <c r="Q274" i="6"/>
  <c r="N274" i="6" s="1"/>
  <c r="Q276" i="6"/>
  <c r="N276" i="6" s="1"/>
  <c r="Q280" i="6"/>
  <c r="N280" i="6" s="1"/>
  <c r="Q284" i="6"/>
  <c r="N284" i="6" s="1"/>
  <c r="Q288" i="6"/>
  <c r="N288" i="6" s="1"/>
  <c r="Q296" i="6"/>
  <c r="N296" i="6" s="1"/>
  <c r="Q297" i="6"/>
  <c r="N297" i="6" s="1"/>
  <c r="Q304" i="6"/>
  <c r="N304" i="6" s="1"/>
  <c r="Q312" i="6"/>
  <c r="N312" i="6" s="1"/>
  <c r="Q320" i="6"/>
  <c r="N320" i="6" s="1"/>
  <c r="Q328" i="6"/>
  <c r="N328" i="6" s="1"/>
  <c r="Q336" i="6"/>
  <c r="N336" i="6" s="1"/>
  <c r="Q344" i="6"/>
  <c r="N344" i="6" s="1"/>
  <c r="Q352" i="6"/>
  <c r="N352" i="6" s="1"/>
  <c r="Q353" i="6"/>
  <c r="N353" i="6" s="1"/>
  <c r="Q372" i="6"/>
  <c r="N372" i="6" s="1"/>
  <c r="Q376" i="6"/>
  <c r="N376" i="6" s="1"/>
  <c r="Q384" i="6"/>
  <c r="N384" i="6" s="1"/>
  <c r="Q392" i="6"/>
  <c r="N392" i="6" s="1"/>
  <c r="Q400" i="6"/>
  <c r="N400" i="6" s="1"/>
  <c r="Q412" i="6"/>
  <c r="N412" i="6" s="1"/>
  <c r="Q416" i="6"/>
  <c r="N416" i="6" s="1"/>
  <c r="Q424" i="6"/>
  <c r="N424" i="6" s="1"/>
  <c r="Q429" i="6"/>
  <c r="N429" i="6" s="1"/>
  <c r="Q432" i="6"/>
  <c r="N432" i="6" s="1"/>
  <c r="Q436" i="6"/>
  <c r="N436" i="6" s="1"/>
  <c r="Q440" i="6"/>
  <c r="N440" i="6" s="1"/>
  <c r="Q448" i="6"/>
  <c r="N448" i="6" s="1"/>
  <c r="Q456" i="6"/>
  <c r="N456" i="6" s="1"/>
  <c r="Q460" i="6"/>
  <c r="N460" i="6" s="1"/>
  <c r="Q472" i="6"/>
  <c r="N472" i="6" s="1"/>
  <c r="Q496" i="6"/>
  <c r="N496" i="6" s="1"/>
  <c r="AA98" i="5"/>
  <c r="X98" i="5" s="1"/>
  <c r="AA100" i="5"/>
  <c r="X100" i="5" s="1"/>
  <c r="AA123" i="5"/>
  <c r="X123" i="5" s="1"/>
  <c r="AA126" i="5"/>
  <c r="X126" i="5" s="1"/>
  <c r="AA133" i="5"/>
  <c r="X133" i="5" s="1"/>
  <c r="AA143" i="5"/>
  <c r="X143" i="5" s="1"/>
  <c r="AA144" i="5"/>
  <c r="AA147" i="5"/>
  <c r="X147" i="5" s="1"/>
  <c r="AA155" i="5"/>
  <c r="X155" i="5" s="1"/>
  <c r="AA157" i="5"/>
  <c r="X157" i="5" s="1"/>
  <c r="AA170" i="5"/>
  <c r="X170" i="5" s="1"/>
  <c r="AA171" i="5"/>
  <c r="X171" i="5" s="1"/>
  <c r="AA178" i="5"/>
  <c r="X178" i="5" s="1"/>
  <c r="AA182" i="5"/>
  <c r="X182" i="5" s="1"/>
  <c r="AA184" i="5"/>
  <c r="X184" i="5" s="1"/>
  <c r="AA186" i="5"/>
  <c r="X186" i="5" s="1"/>
  <c r="AA189" i="5"/>
  <c r="X189" i="5" s="1"/>
  <c r="AA198" i="5"/>
  <c r="X198" i="5" s="1"/>
  <c r="AA210" i="5"/>
  <c r="X210" i="5" s="1"/>
  <c r="AA214" i="5"/>
  <c r="X214" i="5" s="1"/>
  <c r="AA221" i="5"/>
  <c r="X221" i="5" s="1"/>
  <c r="AA228" i="5"/>
  <c r="X228" i="5" s="1"/>
  <c r="AA229" i="5"/>
  <c r="X229" i="5" s="1"/>
  <c r="Q293" i="6"/>
  <c r="N293" i="6" s="1"/>
  <c r="Q294" i="6"/>
  <c r="N294" i="6" s="1"/>
  <c r="Q308" i="6"/>
  <c r="N308" i="6" s="1"/>
  <c r="Q310" i="6"/>
  <c r="N310" i="6" s="1"/>
  <c r="Q318" i="6"/>
  <c r="N318" i="6" s="1"/>
  <c r="Q324" i="6"/>
  <c r="N324" i="6" s="1"/>
  <c r="Q332" i="6"/>
  <c r="N332" i="6" s="1"/>
  <c r="Q350" i="6"/>
  <c r="N350" i="6" s="1"/>
  <c r="Q356" i="6"/>
  <c r="N356" i="6" s="1"/>
  <c r="Q358" i="6"/>
  <c r="N358" i="6" s="1"/>
  <c r="Q366" i="6"/>
  <c r="N366" i="6" s="1"/>
  <c r="Q374" i="6"/>
  <c r="N374" i="6" s="1"/>
  <c r="Q382" i="6"/>
  <c r="N382" i="6" s="1"/>
  <c r="Q407" i="6"/>
  <c r="N407" i="6" s="1"/>
  <c r="Q420" i="6"/>
  <c r="N420" i="6" s="1"/>
  <c r="Q462" i="6"/>
  <c r="N462" i="6" s="1"/>
  <c r="Q470" i="6"/>
  <c r="N470" i="6" s="1"/>
  <c r="X977" i="5"/>
  <c r="X432" i="5"/>
  <c r="X160" i="5"/>
  <c r="X630" i="5"/>
  <c r="X568" i="5"/>
  <c r="X420" i="5"/>
  <c r="X676" i="5"/>
  <c r="X240" i="5"/>
  <c r="X468" i="5"/>
  <c r="X618" i="5"/>
  <c r="X716" i="5"/>
  <c r="X877" i="5"/>
  <c r="X884" i="5"/>
  <c r="X1002" i="5"/>
  <c r="X692" i="5"/>
  <c r="X704" i="5"/>
  <c r="X769" i="5"/>
  <c r="X360" i="5"/>
  <c r="X313" i="5"/>
  <c r="X197" i="5"/>
  <c r="X26" i="5"/>
  <c r="X596" i="5"/>
  <c r="X580" i="5"/>
  <c r="X401" i="5"/>
  <c r="X708" i="5"/>
  <c r="X50" i="5"/>
  <c r="AA944" i="5"/>
  <c r="AA916" i="5"/>
  <c r="X916" i="5" s="1"/>
  <c r="AA836" i="5"/>
  <c r="X836" i="5" s="1"/>
  <c r="AA517" i="5"/>
  <c r="X517" i="5" s="1"/>
  <c r="AA492" i="5"/>
  <c r="X492" i="5" s="1"/>
  <c r="AA487" i="5"/>
  <c r="X487" i="5" s="1"/>
  <c r="AA438" i="5"/>
  <c r="X438" i="5" s="1"/>
  <c r="AA176" i="5"/>
  <c r="X176" i="5" s="1"/>
  <c r="AA223" i="5"/>
  <c r="X223" i="5" s="1"/>
  <c r="AA259" i="5"/>
  <c r="X259" i="5" s="1"/>
  <c r="AA288" i="5"/>
  <c r="AA293" i="5"/>
  <c r="X293" i="5" s="1"/>
  <c r="AA335" i="5"/>
  <c r="X335" i="5" s="1"/>
  <c r="AA339" i="5"/>
  <c r="X339" i="5" s="1"/>
  <c r="AA383" i="5"/>
  <c r="X383" i="5" s="1"/>
  <c r="AA413" i="5"/>
  <c r="X413" i="5" s="1"/>
  <c r="AA444" i="5"/>
  <c r="X444" i="5" s="1"/>
  <c r="AA448" i="5"/>
  <c r="X448" i="5" s="1"/>
  <c r="AA501" i="5"/>
  <c r="X501" i="5" s="1"/>
  <c r="AA523" i="5"/>
  <c r="X523" i="5" s="1"/>
  <c r="X460" i="5"/>
  <c r="X732" i="5"/>
  <c r="X1003" i="5"/>
  <c r="X480" i="5"/>
  <c r="X512" i="5"/>
  <c r="X538" i="5"/>
  <c r="X863" i="5"/>
  <c r="X282" i="5"/>
  <c r="AA87" i="5"/>
  <c r="X87" i="5" s="1"/>
  <c r="AA73" i="5"/>
  <c r="X73" i="5" s="1"/>
  <c r="AA62" i="5"/>
  <c r="X62" i="5" s="1"/>
  <c r="AA49" i="5"/>
  <c r="X49" i="5" s="1"/>
  <c r="AA32" i="5"/>
  <c r="X32" i="5" s="1"/>
  <c r="AA22" i="5"/>
  <c r="X22" i="5" s="1"/>
  <c r="AA11" i="5"/>
  <c r="X11" i="5" s="1"/>
  <c r="AA319" i="5"/>
  <c r="X319" i="5" s="1"/>
  <c r="AA262" i="5"/>
  <c r="X262" i="5" s="1"/>
  <c r="AA758" i="5"/>
  <c r="X758" i="5" s="1"/>
  <c r="AA961" i="5"/>
  <c r="X961" i="5" s="1"/>
  <c r="AA330" i="5"/>
  <c r="X330" i="5" s="1"/>
  <c r="AA680" i="5"/>
  <c r="X680" i="5" s="1"/>
  <c r="AA446" i="5"/>
  <c r="X446" i="5" s="1"/>
  <c r="AA907" i="5"/>
  <c r="X907" i="5" s="1"/>
  <c r="AA556" i="5"/>
  <c r="X556" i="5" s="1"/>
  <c r="AA996" i="5"/>
  <c r="X996" i="5" s="1"/>
  <c r="AA605" i="5"/>
  <c r="X605" i="5" s="1"/>
  <c r="AA454" i="5"/>
  <c r="X454" i="5" s="1"/>
  <c r="AA500" i="5"/>
  <c r="X500" i="5" s="1"/>
  <c r="AA777" i="5"/>
  <c r="X777" i="5" s="1"/>
  <c r="AA412" i="5"/>
  <c r="X412" i="5" s="1"/>
  <c r="AA317" i="5"/>
  <c r="X317" i="5" s="1"/>
  <c r="AA834" i="5"/>
  <c r="X834" i="5" s="1"/>
  <c r="AA584" i="5"/>
  <c r="AA470" i="5"/>
  <c r="X470" i="5" s="1"/>
  <c r="AA250" i="5"/>
  <c r="X250" i="5" s="1"/>
  <c r="AA988" i="5"/>
  <c r="X988" i="5" s="1"/>
  <c r="AA644" i="5"/>
  <c r="X644" i="5" s="1"/>
  <c r="AA504" i="5"/>
  <c r="X504" i="5" s="1"/>
  <c r="AA424" i="5"/>
  <c r="X424" i="5" s="1"/>
  <c r="AA347" i="5"/>
  <c r="X347" i="5" s="1"/>
  <c r="AA569" i="5"/>
  <c r="X569" i="5" s="1"/>
  <c r="AA458" i="5"/>
  <c r="X458" i="5" s="1"/>
  <c r="AA546" i="5"/>
  <c r="X546" i="5" s="1"/>
  <c r="AA484" i="5"/>
  <c r="X484" i="5" s="1"/>
  <c r="X662" i="5"/>
  <c r="X684" i="5"/>
  <c r="X710" i="5"/>
  <c r="AA20" i="5"/>
  <c r="X20" i="5" s="1"/>
  <c r="AA10" i="5"/>
  <c r="X10" i="5" s="1"/>
  <c r="AA634" i="5"/>
  <c r="X634" i="5" s="1"/>
  <c r="AA321" i="5"/>
  <c r="X321" i="5" s="1"/>
  <c r="AA744" i="5"/>
  <c r="AA800" i="5"/>
  <c r="AA363" i="5"/>
  <c r="X363" i="5" s="1"/>
  <c r="AA140" i="5"/>
  <c r="X140" i="5" s="1"/>
  <c r="AA528" i="5"/>
  <c r="N167" i="6"/>
  <c r="AA941" i="5"/>
  <c r="X941" i="5" s="1"/>
  <c r="AA565" i="5"/>
  <c r="X565" i="5" s="1"/>
  <c r="AA459" i="5"/>
  <c r="X459" i="5" s="1"/>
  <c r="AA548" i="5"/>
  <c r="X548" i="5" s="1"/>
  <c r="AA642" i="5"/>
  <c r="X642" i="5" s="1"/>
  <c r="AA720" i="5"/>
  <c r="AA399" i="5"/>
  <c r="X399" i="5" s="1"/>
  <c r="AA300" i="5"/>
  <c r="X300" i="5" s="1"/>
  <c r="AA570" i="5"/>
  <c r="X570" i="5" s="1"/>
  <c r="AA833" i="5"/>
  <c r="X833" i="5" s="1"/>
  <c r="AA575" i="5"/>
  <c r="X575" i="5" s="1"/>
  <c r="AA461" i="5"/>
  <c r="X461" i="5" s="1"/>
  <c r="AA377" i="5"/>
  <c r="X377" i="5" s="1"/>
  <c r="AA637" i="5"/>
  <c r="X637" i="5" s="1"/>
  <c r="AA493" i="5"/>
  <c r="X493" i="5" s="1"/>
  <c r="AA421" i="5"/>
  <c r="X421" i="5" s="1"/>
  <c r="AA328" i="5"/>
  <c r="X328" i="5" s="1"/>
  <c r="AA555" i="5"/>
  <c r="X555" i="5" s="1"/>
  <c r="AA442" i="5"/>
  <c r="X442" i="5" s="1"/>
  <c r="AA542" i="5"/>
  <c r="X542" i="5" s="1"/>
  <c r="Z560" i="5"/>
  <c r="X560" i="5" s="1"/>
  <c r="AA855" i="5"/>
  <c r="X855" i="5" s="1"/>
  <c r="X786" i="5"/>
  <c r="AA354" i="5"/>
  <c r="X354" i="5" s="1"/>
  <c r="AA628" i="5"/>
  <c r="X628" i="5" s="1"/>
  <c r="AA398" i="5"/>
  <c r="X398" i="5" s="1"/>
  <c r="AA272" i="5"/>
  <c r="X272" i="5" s="1"/>
  <c r="AA127" i="5"/>
  <c r="X127" i="5" s="1"/>
  <c r="AA236" i="5"/>
  <c r="X236" i="5" s="1"/>
  <c r="AA169" i="5"/>
  <c r="X169" i="5" s="1"/>
  <c r="AA952" i="5"/>
  <c r="X952" i="5" s="1"/>
  <c r="AA572" i="5"/>
  <c r="X572" i="5" s="1"/>
  <c r="AA784" i="5"/>
  <c r="X784" i="5" s="1"/>
  <c r="AA645" i="5"/>
  <c r="X645" i="5" s="1"/>
  <c r="AA392" i="5"/>
  <c r="X392" i="5" s="1"/>
  <c r="AA292" i="5"/>
  <c r="X292" i="5" s="1"/>
  <c r="AA616" i="5"/>
  <c r="X616" i="5" s="1"/>
  <c r="AA765" i="5"/>
  <c r="X765" i="5" s="1"/>
  <c r="AA455" i="5"/>
  <c r="X455" i="5" s="1"/>
  <c r="AA349" i="5"/>
  <c r="X349" i="5" s="1"/>
  <c r="AA599" i="5"/>
  <c r="X599" i="5" s="1"/>
  <c r="AA490" i="5"/>
  <c r="X490" i="5" s="1"/>
  <c r="AA414" i="5"/>
  <c r="X414" i="5" s="1"/>
  <c r="AA303" i="5"/>
  <c r="X303" i="5" s="1"/>
  <c r="AA535" i="5"/>
  <c r="X535" i="5" s="1"/>
  <c r="AA429" i="5"/>
  <c r="X429" i="5" s="1"/>
  <c r="AA533" i="5"/>
  <c r="X533" i="5" s="1"/>
  <c r="N367" i="6"/>
  <c r="Z584" i="5"/>
  <c r="X666" i="5"/>
  <c r="X747" i="5"/>
  <c r="X808" i="5"/>
  <c r="X927" i="5"/>
  <c r="X895" i="5"/>
  <c r="X333" i="5"/>
  <c r="X104" i="5"/>
  <c r="X18" i="5"/>
  <c r="AA7" i="5"/>
  <c r="X7" i="5" s="1"/>
  <c r="AA279" i="5"/>
  <c r="X279" i="5" s="1"/>
  <c r="AA416" i="5"/>
  <c r="AA295" i="5"/>
  <c r="X295" i="5" s="1"/>
  <c r="AA318" i="5"/>
  <c r="X318" i="5" s="1"/>
  <c r="AA440" i="5"/>
  <c r="X440" i="5" s="1"/>
  <c r="AA379" i="5"/>
  <c r="X379" i="5" s="1"/>
  <c r="AA298" i="5"/>
  <c r="X298" i="5" s="1"/>
  <c r="AA757" i="5"/>
  <c r="X757" i="5" s="1"/>
  <c r="AA665" i="5"/>
  <c r="X665" i="5" s="1"/>
  <c r="AA917" i="5"/>
  <c r="X917" i="5" s="1"/>
  <c r="AA365" i="5"/>
  <c r="X365" i="5" s="1"/>
  <c r="AA476" i="5"/>
  <c r="X476" i="5" s="1"/>
  <c r="AA597" i="5"/>
  <c r="X597" i="5" s="1"/>
  <c r="AA972" i="5"/>
  <c r="X972" i="5" s="1"/>
  <c r="AA387" i="5"/>
  <c r="X387" i="5" s="1"/>
  <c r="AA274" i="5"/>
  <c r="X274" i="5" s="1"/>
  <c r="AA581" i="5"/>
  <c r="X581" i="5" s="1"/>
  <c r="AA970" i="5"/>
  <c r="X970" i="5" s="1"/>
  <c r="AA541" i="5"/>
  <c r="X541" i="5" s="1"/>
  <c r="AA445" i="5"/>
  <c r="X445" i="5" s="1"/>
  <c r="AA792" i="5"/>
  <c r="AA475" i="5"/>
  <c r="X475" i="5" s="1"/>
  <c r="AA405" i="5"/>
  <c r="X405" i="5" s="1"/>
  <c r="AA291" i="5"/>
  <c r="X291" i="5" s="1"/>
  <c r="AA519" i="5"/>
  <c r="X519" i="5" s="1"/>
  <c r="AA408" i="5"/>
  <c r="X408" i="5" s="1"/>
  <c r="X888" i="5"/>
  <c r="AA661" i="5"/>
  <c r="X661" i="5" s="1"/>
  <c r="AA60" i="5"/>
  <c r="X60" i="5" s="1"/>
  <c r="AA624" i="5"/>
  <c r="AA464" i="5"/>
  <c r="X464" i="5" s="1"/>
  <c r="AA912" i="5"/>
  <c r="X912" i="5" s="1"/>
  <c r="AA856" i="5"/>
  <c r="AA595" i="5"/>
  <c r="X595" i="5" s="1"/>
  <c r="AA391" i="5"/>
  <c r="X391" i="5" s="1"/>
  <c r="AA478" i="5"/>
  <c r="X478" i="5" s="1"/>
  <c r="AA607" i="5"/>
  <c r="X607" i="5" s="1"/>
  <c r="AA264" i="5"/>
  <c r="AA524" i="5"/>
  <c r="X524" i="5" s="1"/>
  <c r="AA431" i="5"/>
  <c r="X431" i="5" s="1"/>
  <c r="AA614" i="5"/>
  <c r="X614" i="5" s="1"/>
  <c r="AA567" i="5"/>
  <c r="X567" i="5" s="1"/>
  <c r="AA463" i="5"/>
  <c r="X463" i="5" s="1"/>
  <c r="AA393" i="5"/>
  <c r="X393" i="5" s="1"/>
  <c r="AA509" i="5"/>
  <c r="X509" i="5" s="1"/>
  <c r="Z840" i="5"/>
  <c r="X554" i="5"/>
  <c r="AA873" i="5"/>
  <c r="X873" i="5" s="1"/>
  <c r="AA629" i="5"/>
  <c r="X629" i="5" s="1"/>
  <c r="AA699" i="5"/>
  <c r="X699" i="5" s="1"/>
  <c r="AA425" i="5"/>
  <c r="X425" i="5" s="1"/>
  <c r="AA481" i="5"/>
  <c r="X481" i="5" s="1"/>
  <c r="AA687" i="5"/>
  <c r="X687" i="5" s="1"/>
  <c r="AA840" i="5"/>
  <c r="X840" i="5" s="1"/>
  <c r="AA579" i="5"/>
  <c r="X579" i="5" s="1"/>
  <c r="AA371" i="5"/>
  <c r="X371" i="5" s="1"/>
  <c r="AA120" i="5"/>
  <c r="X120" i="5" s="1"/>
  <c r="AA299" i="5"/>
  <c r="X299" i="5" s="1"/>
  <c r="AA545" i="5"/>
  <c r="X545" i="5" s="1"/>
  <c r="AA388" i="5"/>
  <c r="X388" i="5" s="1"/>
  <c r="AA641" i="5"/>
  <c r="X641" i="5" s="1"/>
  <c r="AA494" i="5"/>
  <c r="X494" i="5" s="1"/>
  <c r="AA270" i="5"/>
  <c r="X270" i="5" s="1"/>
  <c r="Z56" i="5"/>
  <c r="X56" i="5" s="1"/>
  <c r="Z528" i="5"/>
  <c r="AA929" i="5"/>
  <c r="X929" i="5" s="1"/>
  <c r="Z930" i="5"/>
  <c r="X930" i="5" s="1"/>
  <c r="AA433" i="5"/>
  <c r="X433" i="5" s="1"/>
  <c r="Z434" i="5"/>
  <c r="X434" i="5" s="1"/>
  <c r="Q11" i="6"/>
  <c r="N11" i="6" s="1"/>
  <c r="N15" i="6"/>
  <c r="Q18" i="6"/>
  <c r="N18" i="6" s="1"/>
  <c r="Q20" i="6"/>
  <c r="N20" i="6" s="1"/>
  <c r="Q21" i="6"/>
  <c r="N21" i="6" s="1"/>
  <c r="Q28" i="6"/>
  <c r="N28" i="6" s="1"/>
  <c r="Q29" i="6"/>
  <c r="N29" i="6" s="1"/>
  <c r="Q34" i="6"/>
  <c r="N34" i="6" s="1"/>
  <c r="Q42" i="6"/>
  <c r="N42" i="6" s="1"/>
  <c r="Q52" i="6"/>
  <c r="N52" i="6" s="1"/>
  <c r="Q58" i="6"/>
  <c r="N58" i="6" s="1"/>
  <c r="Q60" i="6"/>
  <c r="N60" i="6" s="1"/>
  <c r="Q61" i="6"/>
  <c r="N61" i="6" s="1"/>
  <c r="Q66" i="6"/>
  <c r="N66" i="6" s="1"/>
  <c r="Q68" i="6"/>
  <c r="N68" i="6" s="1"/>
  <c r="Q69" i="6"/>
  <c r="N69" i="6" s="1"/>
  <c r="Q74" i="6"/>
  <c r="N74" i="6" s="1"/>
  <c r="Q76" i="6"/>
  <c r="N76" i="6" s="1"/>
  <c r="Q77" i="6"/>
  <c r="N77" i="6" s="1"/>
  <c r="Q82" i="6"/>
  <c r="N82" i="6" s="1"/>
  <c r="Q93" i="6"/>
  <c r="N93" i="6" s="1"/>
  <c r="Q100" i="6"/>
  <c r="N100" i="6" s="1"/>
  <c r="Q106" i="6"/>
  <c r="N106" i="6" s="1"/>
  <c r="Q114" i="6"/>
  <c r="N114" i="6" s="1"/>
  <c r="Q122" i="6"/>
  <c r="N122" i="6" s="1"/>
  <c r="Q125" i="6"/>
  <c r="N125" i="6" s="1"/>
  <c r="Q130" i="6"/>
  <c r="N130" i="6" s="1"/>
  <c r="Q132" i="6"/>
  <c r="N132" i="6" s="1"/>
  <c r="Q140" i="6"/>
  <c r="N140" i="6" s="1"/>
  <c r="Q146" i="6"/>
  <c r="N146" i="6" s="1"/>
  <c r="Q154" i="6"/>
  <c r="N154" i="6" s="1"/>
  <c r="Q156" i="6"/>
  <c r="N156" i="6" s="1"/>
  <c r="Q189" i="6"/>
  <c r="N189" i="6" s="1"/>
  <c r="Q194" i="6"/>
  <c r="N194" i="6" s="1"/>
  <c r="Q202" i="6"/>
  <c r="N202" i="6" s="1"/>
  <c r="Q266" i="6"/>
  <c r="N266" i="6" s="1"/>
  <c r="Q282" i="6"/>
  <c r="N282" i="6" s="1"/>
  <c r="Q290" i="6"/>
  <c r="N290" i="6" s="1"/>
  <c r="Q292" i="6"/>
  <c r="N292" i="6" s="1"/>
  <c r="Q298" i="6"/>
  <c r="N298" i="6" s="1"/>
  <c r="Q314" i="6"/>
  <c r="N314" i="6" s="1"/>
  <c r="Q322" i="6"/>
  <c r="N322" i="6" s="1"/>
  <c r="Q330" i="6"/>
  <c r="N330" i="6" s="1"/>
  <c r="Q338" i="6"/>
  <c r="N338" i="6" s="1"/>
  <c r="Q346" i="6"/>
  <c r="N346" i="6" s="1"/>
  <c r="Q348" i="6"/>
  <c r="N348" i="6" s="1"/>
  <c r="Q354" i="6"/>
  <c r="N354" i="6" s="1"/>
  <c r="Q357" i="6"/>
  <c r="N357" i="6" s="1"/>
  <c r="Q362" i="6"/>
  <c r="N362" i="6" s="1"/>
  <c r="Q364" i="6"/>
  <c r="N364" i="6" s="1"/>
  <c r="Q365" i="6"/>
  <c r="N365" i="6" s="1"/>
  <c r="Q370" i="6"/>
  <c r="N370" i="6" s="1"/>
  <c r="Q378" i="6"/>
  <c r="N378" i="6" s="1"/>
  <c r="Q381" i="6"/>
  <c r="N381" i="6" s="1"/>
  <c r="Q386" i="6"/>
  <c r="N386" i="6" s="1"/>
  <c r="Q388" i="6"/>
  <c r="N388" i="6" s="1"/>
  <c r="Q389" i="6"/>
  <c r="N389" i="6" s="1"/>
  <c r="Q394" i="6"/>
  <c r="N394" i="6" s="1"/>
  <c r="Q404" i="6"/>
  <c r="N404" i="6" s="1"/>
  <c r="Q410" i="6"/>
  <c r="N410" i="6" s="1"/>
  <c r="Q418" i="6"/>
  <c r="N418" i="6" s="1"/>
  <c r="Q426" i="6"/>
  <c r="N426" i="6" s="1"/>
  <c r="Q434" i="6"/>
  <c r="N434" i="6" s="1"/>
  <c r="Q444" i="6"/>
  <c r="N444" i="6" s="1"/>
  <c r="Q452" i="6"/>
  <c r="N452" i="6" s="1"/>
  <c r="Q466" i="6"/>
  <c r="N466" i="6" s="1"/>
  <c r="Q468" i="6"/>
  <c r="N468" i="6" s="1"/>
  <c r="Q469" i="6"/>
  <c r="N469" i="6" s="1"/>
  <c r="Q474" i="6"/>
  <c r="N474" i="6" s="1"/>
  <c r="Q476" i="6"/>
  <c r="N476" i="6" s="1"/>
  <c r="Q485" i="6"/>
  <c r="N485" i="6" s="1"/>
  <c r="Q492" i="6"/>
  <c r="N492" i="6" s="1"/>
  <c r="Q500" i="6"/>
  <c r="N500" i="6" s="1"/>
  <c r="AA68" i="5"/>
  <c r="X68" i="5" s="1"/>
  <c r="AA222" i="5"/>
  <c r="X222" i="5" s="1"/>
  <c r="AA230" i="5"/>
  <c r="X230" i="5" s="1"/>
  <c r="AA346" i="5"/>
  <c r="X346" i="5" s="1"/>
  <c r="X402" i="5"/>
  <c r="X34" i="5"/>
  <c r="AA204" i="5"/>
  <c r="X204" i="5" s="1"/>
  <c r="AA216" i="5"/>
  <c r="AA766" i="5"/>
  <c r="X766" i="5" s="1"/>
  <c r="AA172" i="5"/>
  <c r="X172" i="5" s="1"/>
  <c r="AA400" i="5"/>
  <c r="AA219" i="5"/>
  <c r="X219" i="5" s="1"/>
  <c r="AA75" i="5"/>
  <c r="X75" i="5" s="1"/>
  <c r="N207" i="6"/>
  <c r="AA880" i="5"/>
  <c r="X880" i="5" s="1"/>
  <c r="AA489" i="5"/>
  <c r="X489" i="5" s="1"/>
  <c r="AA423" i="5"/>
  <c r="X423" i="5" s="1"/>
  <c r="AA350" i="5"/>
  <c r="X350" i="5" s="1"/>
  <c r="AA643" i="5"/>
  <c r="X643" i="5" s="1"/>
  <c r="AA450" i="5"/>
  <c r="X450" i="5" s="1"/>
  <c r="AA82" i="5"/>
  <c r="X82" i="5" s="1"/>
  <c r="AA218" i="5"/>
  <c r="X218" i="5" s="1"/>
  <c r="Q41" i="6"/>
  <c r="N41" i="6" s="1"/>
  <c r="Q49" i="6"/>
  <c r="N49" i="6" s="1"/>
  <c r="Q57" i="6"/>
  <c r="N57" i="6" s="1"/>
  <c r="Q65" i="6"/>
  <c r="N65" i="6" s="1"/>
  <c r="Q105" i="6"/>
  <c r="N105" i="6" s="1"/>
  <c r="Q121" i="6"/>
  <c r="N121" i="6" s="1"/>
  <c r="Q137" i="6"/>
  <c r="N137" i="6" s="1"/>
  <c r="Q265" i="6"/>
  <c r="N265" i="6" s="1"/>
  <c r="Q289" i="6"/>
  <c r="N289" i="6" s="1"/>
  <c r="Q305" i="6"/>
  <c r="N305" i="6" s="1"/>
  <c r="Q313" i="6"/>
  <c r="N313" i="6" s="1"/>
  <c r="Q321" i="6"/>
  <c r="N321" i="6" s="1"/>
  <c r="Q329" i="6"/>
  <c r="N329" i="6" s="1"/>
  <c r="Q337" i="6"/>
  <c r="N337" i="6" s="1"/>
  <c r="Q361" i="6"/>
  <c r="N361" i="6" s="1"/>
  <c r="Q369" i="6"/>
  <c r="N369" i="6" s="1"/>
  <c r="Q385" i="6"/>
  <c r="N385" i="6" s="1"/>
  <c r="Q401" i="6"/>
  <c r="N401" i="6" s="1"/>
  <c r="Q409" i="6"/>
  <c r="N409" i="6" s="1"/>
  <c r="Q417" i="6"/>
  <c r="N417" i="6" s="1"/>
  <c r="Q433" i="6"/>
  <c r="N433" i="6" s="1"/>
  <c r="Q441" i="6"/>
  <c r="N441" i="6" s="1"/>
  <c r="Q449" i="6"/>
  <c r="N449" i="6" s="1"/>
  <c r="Q457" i="6"/>
  <c r="N457" i="6" s="1"/>
  <c r="Q473" i="6"/>
  <c r="N473" i="6" s="1"/>
  <c r="Q481" i="6"/>
  <c r="N481" i="6" s="1"/>
  <c r="AA57" i="5"/>
  <c r="X57" i="5" s="1"/>
  <c r="AA97" i="5"/>
  <c r="X97" i="5" s="1"/>
  <c r="AA137" i="5"/>
  <c r="X137" i="5" s="1"/>
  <c r="AA161" i="5"/>
  <c r="X161" i="5" s="1"/>
  <c r="AA225" i="5"/>
  <c r="X225" i="5" s="1"/>
  <c r="AA241" i="5"/>
  <c r="X241" i="5" s="1"/>
  <c r="AA249" i="5"/>
  <c r="X249" i="5" s="1"/>
  <c r="AA273" i="5"/>
  <c r="X273" i="5" s="1"/>
  <c r="AA353" i="5"/>
  <c r="X353" i="5" s="1"/>
  <c r="AA417" i="5"/>
  <c r="X417" i="5" s="1"/>
  <c r="AA537" i="5"/>
  <c r="X537" i="5" s="1"/>
  <c r="AA681" i="5"/>
  <c r="X681" i="5" s="1"/>
  <c r="AA872" i="5"/>
  <c r="Q31" i="6"/>
  <c r="N31" i="6" s="1"/>
  <c r="Q47" i="6"/>
  <c r="N47" i="6" s="1"/>
  <c r="Q55" i="6"/>
  <c r="N55" i="6" s="1"/>
  <c r="Q63" i="6"/>
  <c r="N63" i="6" s="1"/>
  <c r="Q95" i="6"/>
  <c r="N95" i="6" s="1"/>
  <c r="Q103" i="6"/>
  <c r="N103" i="6" s="1"/>
  <c r="Q119" i="6"/>
  <c r="N119" i="6" s="1"/>
  <c r="Q127" i="6"/>
  <c r="N127" i="6" s="1"/>
  <c r="Q143" i="6"/>
  <c r="N143" i="6" s="1"/>
  <c r="Q151" i="6"/>
  <c r="N151" i="6" s="1"/>
  <c r="Q159" i="6"/>
  <c r="N159" i="6" s="1"/>
  <c r="Q223" i="6"/>
  <c r="N223" i="6" s="1"/>
  <c r="Q279" i="6"/>
  <c r="N279" i="6" s="1"/>
  <c r="Q295" i="6"/>
  <c r="N295" i="6" s="1"/>
  <c r="Q303" i="6"/>
  <c r="N303" i="6" s="1"/>
  <c r="Q311" i="6"/>
  <c r="N311" i="6" s="1"/>
  <c r="Q319" i="6"/>
  <c r="N319" i="6" s="1"/>
  <c r="Q335" i="6"/>
  <c r="N335" i="6" s="1"/>
  <c r="Q343" i="6"/>
  <c r="N343" i="6" s="1"/>
  <c r="Q351" i="6"/>
  <c r="N351" i="6" s="1"/>
  <c r="Q359" i="6"/>
  <c r="N359" i="6" s="1"/>
  <c r="Q375" i="6"/>
  <c r="N375" i="6" s="1"/>
  <c r="Q383" i="6"/>
  <c r="N383" i="6" s="1"/>
  <c r="Q391" i="6"/>
  <c r="N391" i="6" s="1"/>
  <c r="Q399" i="6"/>
  <c r="N399" i="6" s="1"/>
  <c r="Q415" i="6"/>
  <c r="N415" i="6" s="1"/>
  <c r="Q423" i="6"/>
  <c r="N423" i="6" s="1"/>
  <c r="Q431" i="6"/>
  <c r="N431" i="6" s="1"/>
  <c r="Q447" i="6"/>
  <c r="N447" i="6" s="1"/>
  <c r="Q455" i="6"/>
  <c r="N455" i="6" s="1"/>
  <c r="Q463" i="6"/>
  <c r="N463" i="6" s="1"/>
  <c r="AA23" i="5"/>
  <c r="X23" i="5" s="1"/>
  <c r="AA151" i="5"/>
  <c r="X151" i="5" s="1"/>
  <c r="Q14" i="6"/>
  <c r="N14" i="6" s="1"/>
  <c r="Q30" i="6"/>
  <c r="N30" i="6" s="1"/>
  <c r="Q110" i="6"/>
  <c r="N110" i="6" s="1"/>
  <c r="Q118" i="6"/>
  <c r="N118" i="6" s="1"/>
  <c r="Q126" i="6"/>
  <c r="N126" i="6" s="1"/>
  <c r="Q134" i="6"/>
  <c r="N134" i="6" s="1"/>
  <c r="Q190" i="6"/>
  <c r="N190" i="6" s="1"/>
  <c r="Q278" i="6"/>
  <c r="N278" i="6" s="1"/>
  <c r="Q406" i="6"/>
  <c r="N406" i="6" s="1"/>
  <c r="Q422" i="6"/>
  <c r="N422" i="6" s="1"/>
  <c r="Q13" i="6"/>
  <c r="N13" i="6" s="1"/>
  <c r="Q85" i="6"/>
  <c r="N85" i="6" s="1"/>
  <c r="Q101" i="6"/>
  <c r="N101" i="6" s="1"/>
  <c r="Q141" i="6"/>
  <c r="N141" i="6" s="1"/>
  <c r="Q261" i="6"/>
  <c r="N261" i="6" s="1"/>
  <c r="Q269" i="6"/>
  <c r="N269" i="6" s="1"/>
  <c r="Q301" i="6"/>
  <c r="N301" i="6" s="1"/>
  <c r="Q309" i="6"/>
  <c r="N309" i="6" s="1"/>
  <c r="Q325" i="6"/>
  <c r="N325" i="6" s="1"/>
  <c r="Q333" i="6"/>
  <c r="N333" i="6" s="1"/>
  <c r="Q349" i="6"/>
  <c r="N349" i="6" s="1"/>
  <c r="Q373" i="6"/>
  <c r="N373" i="6" s="1"/>
  <c r="Q397" i="6"/>
  <c r="N397" i="6" s="1"/>
  <c r="Q413" i="6"/>
  <c r="N413" i="6" s="1"/>
  <c r="Q437" i="6"/>
  <c r="N437" i="6" s="1"/>
  <c r="Q445" i="6"/>
  <c r="N445" i="6" s="1"/>
  <c r="Q453" i="6"/>
  <c r="N453" i="6" s="1"/>
  <c r="Q461" i="6"/>
  <c r="N461" i="6" s="1"/>
  <c r="AA469" i="5"/>
  <c r="X469" i="5" s="1"/>
  <c r="AA725" i="5"/>
  <c r="X725" i="5" s="1"/>
  <c r="Q5" i="6"/>
  <c r="N5" i="6" s="1"/>
  <c r="Q44" i="6"/>
  <c r="N44" i="6" s="1"/>
  <c r="Q92" i="6"/>
  <c r="N92" i="6" s="1"/>
  <c r="Q340" i="6"/>
  <c r="N340" i="6" s="1"/>
  <c r="Q396" i="6"/>
  <c r="N396" i="6" s="1"/>
  <c r="Q19" i="6"/>
  <c r="N19" i="6" s="1"/>
  <c r="Q27" i="6"/>
  <c r="N27" i="6" s="1"/>
  <c r="Q75" i="6"/>
  <c r="N75" i="6" s="1"/>
  <c r="Q83" i="6"/>
  <c r="N83" i="6" s="1"/>
  <c r="Q91" i="6"/>
  <c r="N91" i="6" s="1"/>
  <c r="Q99" i="6"/>
  <c r="N99" i="6" s="1"/>
  <c r="Q107" i="6"/>
  <c r="N107" i="6" s="1"/>
  <c r="Q115" i="6"/>
  <c r="N115" i="6" s="1"/>
  <c r="Q123" i="6"/>
  <c r="N123" i="6" s="1"/>
  <c r="Q139" i="6"/>
  <c r="N139" i="6" s="1"/>
  <c r="Q147" i="6"/>
  <c r="N147" i="6" s="1"/>
  <c r="Q187" i="6"/>
  <c r="N187" i="6" s="1"/>
  <c r="Q195" i="6"/>
  <c r="N195" i="6" s="1"/>
  <c r="Q211" i="6"/>
  <c r="N211" i="6" s="1"/>
  <c r="Q235" i="6"/>
  <c r="N235" i="6" s="1"/>
  <c r="Q259" i="6"/>
  <c r="N259" i="6" s="1"/>
  <c r="Q267" i="6"/>
  <c r="N267" i="6" s="1"/>
  <c r="Q283" i="6"/>
  <c r="N283" i="6" s="1"/>
  <c r="Q291" i="6"/>
  <c r="N291" i="6" s="1"/>
  <c r="Q307" i="6"/>
  <c r="N307" i="6" s="1"/>
  <c r="Q315" i="6"/>
  <c r="N315" i="6" s="1"/>
  <c r="Q323" i="6"/>
  <c r="N323" i="6" s="1"/>
  <c r="Q331" i="6"/>
  <c r="N331" i="6" s="1"/>
  <c r="Q339" i="6"/>
  <c r="N339" i="6" s="1"/>
  <c r="Q347" i="6"/>
  <c r="N347" i="6" s="1"/>
  <c r="Q355" i="6"/>
  <c r="N355" i="6" s="1"/>
  <c r="Q363" i="6"/>
  <c r="N363" i="6" s="1"/>
  <c r="Q371" i="6"/>
  <c r="N371" i="6" s="1"/>
  <c r="Q379" i="6"/>
  <c r="N379" i="6" s="1"/>
  <c r="Q387" i="6"/>
  <c r="N387" i="6" s="1"/>
  <c r="Q395" i="6"/>
  <c r="N395" i="6" s="1"/>
  <c r="Q403" i="6"/>
  <c r="N403" i="6" s="1"/>
  <c r="Q411" i="6"/>
  <c r="N411" i="6" s="1"/>
  <c r="Q427" i="6"/>
  <c r="N427" i="6" s="1"/>
  <c r="Q435" i="6"/>
  <c r="N435" i="6" s="1"/>
  <c r="Q443" i="6"/>
  <c r="N443" i="6" s="1"/>
  <c r="Q451" i="6"/>
  <c r="N451" i="6" s="1"/>
  <c r="Q467" i="6"/>
  <c r="N467" i="6" s="1"/>
  <c r="Q475" i="6"/>
  <c r="N475" i="6" s="1"/>
  <c r="Q491" i="6"/>
  <c r="N491" i="6" s="1"/>
  <c r="Q499" i="6"/>
  <c r="N499" i="6" s="1"/>
  <c r="AA139" i="5"/>
  <c r="X139" i="5" s="1"/>
  <c r="AA267" i="5"/>
  <c r="X267" i="5" s="1"/>
  <c r="Z144" i="5"/>
  <c r="Z168" i="5"/>
  <c r="X168" i="5" s="1"/>
  <c r="Z208" i="5"/>
  <c r="X208" i="5" s="1"/>
  <c r="Z216" i="5"/>
  <c r="Z232" i="5"/>
  <c r="X232" i="5" s="1"/>
  <c r="Z248" i="5"/>
  <c r="Z264" i="5"/>
  <c r="Z280" i="5"/>
  <c r="X280" i="5" s="1"/>
  <c r="Z288" i="5"/>
  <c r="Z296" i="5"/>
  <c r="Z336" i="5"/>
  <c r="Z344" i="5"/>
  <c r="Z384" i="5"/>
  <c r="X384" i="5" s="1"/>
  <c r="Z400" i="5"/>
  <c r="Z416" i="5"/>
  <c r="Z472" i="5"/>
  <c r="X472" i="5" s="1"/>
  <c r="Z624" i="5"/>
  <c r="Z632" i="5"/>
  <c r="X632" i="5" s="1"/>
  <c r="Z640" i="5"/>
  <c r="X640" i="5" s="1"/>
  <c r="Z656" i="5"/>
  <c r="X656" i="5" s="1"/>
  <c r="Z664" i="5"/>
  <c r="X664" i="5" s="1"/>
  <c r="Z712" i="5"/>
  <c r="X712" i="5" s="1"/>
  <c r="Z720" i="5"/>
  <c r="Z728" i="5"/>
  <c r="X728" i="5" s="1"/>
  <c r="Z736" i="5"/>
  <c r="X736" i="5" s="1"/>
  <c r="Z744" i="5"/>
  <c r="Z752" i="5"/>
  <c r="X752" i="5" s="1"/>
  <c r="Z760" i="5"/>
  <c r="X760" i="5" s="1"/>
  <c r="Z792" i="5"/>
  <c r="Z800" i="5"/>
  <c r="Z816" i="5"/>
  <c r="X816" i="5" s="1"/>
  <c r="Z848" i="5"/>
  <c r="X848" i="5" s="1"/>
  <c r="Z856" i="5"/>
  <c r="Z864" i="5"/>
  <c r="X864" i="5" s="1"/>
  <c r="Z872" i="5"/>
  <c r="Z896" i="5"/>
  <c r="X896" i="5" s="1"/>
  <c r="Z928" i="5"/>
  <c r="X928" i="5" s="1"/>
  <c r="Z936" i="5"/>
  <c r="X936" i="5" s="1"/>
  <c r="Z944" i="5"/>
  <c r="Z968" i="5"/>
  <c r="X968" i="5" s="1"/>
  <c r="Z976" i="5"/>
  <c r="X976" i="5" s="1"/>
  <c r="Z984" i="5"/>
  <c r="X984" i="5" s="1"/>
  <c r="Q39" i="6"/>
  <c r="N39" i="6" s="1"/>
  <c r="Q71" i="6"/>
  <c r="N71" i="6" s="1"/>
  <c r="Q35" i="6"/>
  <c r="N35" i="6" s="1"/>
  <c r="Q87" i="6"/>
  <c r="N87" i="6" s="1"/>
  <c r="Q135" i="6"/>
  <c r="N135" i="6" s="1"/>
  <c r="Q215" i="6"/>
  <c r="N215" i="6" s="1"/>
  <c r="X958" i="5"/>
  <c r="E27" i="7"/>
  <c r="D43" i="7"/>
  <c r="E59" i="7"/>
  <c r="B64" i="12"/>
  <c r="D10" i="12"/>
  <c r="B72" i="12"/>
  <c r="X357" i="5"/>
  <c r="N120" i="6"/>
  <c r="D28" i="12"/>
  <c r="C39" i="7"/>
  <c r="E88" i="7"/>
  <c r="C54" i="7"/>
  <c r="B22" i="12"/>
  <c r="D67" i="7"/>
  <c r="C47" i="7"/>
  <c r="C67" i="7"/>
  <c r="E47" i="7"/>
  <c r="X965" i="5"/>
  <c r="Q51" i="6"/>
  <c r="N51" i="6" s="1"/>
  <c r="Q59" i="6"/>
  <c r="N59" i="6" s="1"/>
  <c r="Q67" i="6"/>
  <c r="N67" i="6" s="1"/>
  <c r="D42" i="12"/>
  <c r="D5" i="12"/>
  <c r="C55" i="7"/>
  <c r="Q459" i="6"/>
  <c r="N459" i="6" s="1"/>
  <c r="D36" i="12"/>
  <c r="B48" i="12"/>
  <c r="D101" i="7"/>
  <c r="C62" i="7"/>
  <c r="C101" i="7"/>
  <c r="E62" i="7"/>
  <c r="D59" i="12"/>
  <c r="D11" i="12"/>
  <c r="E55" i="7"/>
  <c r="E43" i="7"/>
  <c r="X714" i="5"/>
  <c r="Q113" i="6"/>
  <c r="N113" i="6" s="1"/>
  <c r="N16" i="6"/>
  <c r="X322" i="5"/>
  <c r="Q6" i="6"/>
  <c r="N6" i="6" s="1"/>
  <c r="Q131" i="6"/>
  <c r="N131" i="6" s="1"/>
  <c r="Q299" i="6"/>
  <c r="N299" i="6" s="1"/>
  <c r="Q317" i="6"/>
  <c r="N317" i="6" s="1"/>
  <c r="Q380" i="6"/>
  <c r="N380" i="6" s="1"/>
  <c r="Q50" i="6"/>
  <c r="N50" i="6" s="1"/>
  <c r="E86" i="7"/>
  <c r="C86" i="7"/>
  <c r="X248" i="5" l="1"/>
  <c r="X344" i="5"/>
  <c r="X336" i="5"/>
  <c r="X296" i="5"/>
  <c r="X944" i="5"/>
  <c r="AC4" i="4"/>
  <c r="C13" i="7" s="1"/>
  <c r="D6" i="12"/>
  <c r="X144" i="5"/>
  <c r="D7" i="12"/>
  <c r="B4" i="12"/>
  <c r="B5" i="12" s="1"/>
  <c r="AE5" i="5"/>
  <c r="AA5" i="5" s="1"/>
  <c r="X5" i="5" s="1"/>
  <c r="AE4" i="5"/>
  <c r="AA4" i="5" s="1"/>
  <c r="X4" i="5" s="1"/>
  <c r="AE6" i="5"/>
  <c r="AA6" i="5" s="1"/>
  <c r="X6" i="5" s="1"/>
  <c r="X624" i="5"/>
  <c r="X872" i="5"/>
  <c r="X720" i="5"/>
  <c r="X792" i="5"/>
  <c r="X528" i="5"/>
  <c r="X264" i="5"/>
  <c r="X584" i="5"/>
  <c r="X288" i="5"/>
  <c r="X400" i="5"/>
  <c r="X416" i="5"/>
  <c r="X800" i="5"/>
  <c r="X744" i="5"/>
  <c r="X216" i="5"/>
  <c r="X856" i="5"/>
  <c r="D6" i="7" l="1"/>
  <c r="D8" i="12"/>
  <c r="B6" i="12"/>
  <c r="B7" i="12" s="1"/>
  <c r="H32" i="12" l="1"/>
  <c r="H4" i="12"/>
  <c r="H5" i="12"/>
  <c r="H45" i="12"/>
  <c r="H47" i="12"/>
  <c r="H67" i="12"/>
  <c r="H83" i="12"/>
  <c r="H13" i="12"/>
  <c r="H49" i="12"/>
  <c r="H72" i="12"/>
  <c r="H51" i="12"/>
  <c r="H82" i="12"/>
  <c r="H100" i="12"/>
  <c r="H44" i="12"/>
  <c r="H101" i="12"/>
  <c r="H20" i="12"/>
  <c r="H12" i="12"/>
  <c r="H71" i="12"/>
  <c r="H6" i="12"/>
  <c r="H90" i="12"/>
  <c r="H40" i="12"/>
  <c r="H79" i="12"/>
  <c r="H103" i="12"/>
  <c r="H94" i="12"/>
  <c r="H48" i="12"/>
  <c r="H102" i="12"/>
  <c r="H52" i="12"/>
  <c r="H33" i="12"/>
  <c r="H14" i="12"/>
  <c r="H80" i="12"/>
  <c r="H38" i="12"/>
  <c r="H27" i="12"/>
  <c r="H74" i="12"/>
  <c r="H22" i="12"/>
  <c r="H73" i="12"/>
  <c r="H42" i="12"/>
  <c r="H57" i="12"/>
  <c r="H28" i="12"/>
  <c r="H39" i="12"/>
  <c r="H86" i="12"/>
  <c r="H10" i="12"/>
  <c r="H21" i="12"/>
  <c r="H9" i="12"/>
  <c r="H37" i="12"/>
  <c r="H64" i="12"/>
  <c r="H97" i="12"/>
  <c r="H76" i="12"/>
  <c r="H99" i="12"/>
  <c r="H98" i="12"/>
  <c r="H7" i="12"/>
  <c r="H59" i="12"/>
  <c r="H78" i="12"/>
  <c r="H35" i="12"/>
  <c r="H68" i="12"/>
  <c r="H50" i="12"/>
  <c r="H43" i="12"/>
  <c r="H17" i="12"/>
  <c r="H54" i="12"/>
  <c r="H70" i="12"/>
  <c r="H63" i="12"/>
  <c r="H60" i="12"/>
  <c r="H8" i="12"/>
  <c r="H77" i="12"/>
  <c r="H46" i="12"/>
  <c r="H89" i="12"/>
  <c r="H69" i="12"/>
  <c r="H26" i="12"/>
  <c r="H18" i="12"/>
  <c r="H65" i="12"/>
  <c r="H91" i="12"/>
  <c r="H36" i="12"/>
  <c r="H24" i="12"/>
  <c r="H23" i="12"/>
  <c r="H34" i="12"/>
  <c r="H75" i="12"/>
  <c r="H31" i="12"/>
  <c r="H15" i="12"/>
  <c r="H62" i="12"/>
  <c r="H85" i="12"/>
  <c r="H61" i="12"/>
  <c r="H95" i="12"/>
  <c r="H84" i="12"/>
  <c r="H56" i="12"/>
  <c r="H11" i="12"/>
  <c r="H19" i="12"/>
  <c r="H25" i="12"/>
  <c r="H41" i="12"/>
  <c r="H55" i="12"/>
  <c r="H92" i="12"/>
  <c r="H30" i="12"/>
  <c r="H58" i="12"/>
  <c r="H81" i="12"/>
  <c r="H16" i="12"/>
  <c r="H88" i="12"/>
  <c r="H87" i="12"/>
  <c r="H96" i="12"/>
  <c r="H29" i="12"/>
  <c r="H53" i="12"/>
  <c r="H66" i="12"/>
  <c r="H93" i="12"/>
  <c r="B8" i="12"/>
  <c r="G22" i="12" s="1"/>
  <c r="E112" i="7" l="1"/>
  <c r="E21" i="7"/>
  <c r="E20" i="7"/>
  <c r="E19" i="7"/>
  <c r="E18" i="7"/>
  <c r="G4" i="12"/>
  <c r="G5" i="12"/>
  <c r="G38" i="12"/>
  <c r="G98" i="12"/>
  <c r="G54" i="12"/>
  <c r="G45" i="12"/>
  <c r="G20" i="12"/>
  <c r="G68" i="12"/>
  <c r="G80" i="12"/>
  <c r="G14" i="12"/>
  <c r="G40" i="12"/>
  <c r="G70" i="12"/>
  <c r="G84" i="12"/>
  <c r="E17" i="7"/>
  <c r="E14" i="7"/>
  <c r="E15" i="7"/>
  <c r="E13" i="7"/>
  <c r="D8" i="7" s="1"/>
  <c r="E16" i="7"/>
  <c r="G32" i="12"/>
  <c r="G52" i="12"/>
  <c r="G15" i="12"/>
  <c r="G85" i="12"/>
  <c r="G60" i="12"/>
  <c r="G102" i="12"/>
  <c r="G65" i="12"/>
  <c r="G66" i="12"/>
  <c r="G58" i="12"/>
  <c r="G23" i="12"/>
  <c r="G71" i="12"/>
  <c r="G88" i="12"/>
  <c r="G42" i="12"/>
  <c r="G36" i="12"/>
  <c r="G41" i="12"/>
  <c r="G94" i="12"/>
  <c r="G49" i="12"/>
  <c r="G90" i="12"/>
  <c r="G101" i="12"/>
  <c r="G75" i="12"/>
  <c r="G95" i="12"/>
  <c r="G96" i="12"/>
  <c r="G47" i="12"/>
  <c r="G50" i="12"/>
  <c r="G72" i="12"/>
  <c r="G35" i="12"/>
  <c r="G24" i="12"/>
  <c r="G59" i="12"/>
  <c r="G19" i="12"/>
  <c r="G43" i="12"/>
  <c r="G83" i="12"/>
  <c r="G64" i="12"/>
  <c r="G31" i="12"/>
  <c r="G53" i="12"/>
  <c r="G57" i="12"/>
  <c r="G29" i="12"/>
  <c r="G6" i="12"/>
  <c r="G39" i="12"/>
  <c r="G8" i="12"/>
  <c r="G77" i="12"/>
  <c r="G62" i="12"/>
  <c r="G78" i="12"/>
  <c r="G100" i="12"/>
  <c r="G46" i="12"/>
  <c r="G16" i="12"/>
  <c r="G28" i="12"/>
  <c r="G11" i="12"/>
  <c r="G63" i="12"/>
  <c r="G81" i="12"/>
  <c r="G7" i="12"/>
  <c r="G12" i="12"/>
  <c r="G82" i="12"/>
  <c r="G56" i="12"/>
  <c r="G37" i="12"/>
  <c r="G34" i="12"/>
  <c r="G27" i="12"/>
  <c r="G33" i="12"/>
  <c r="G9" i="12"/>
  <c r="G97" i="12"/>
  <c r="G93" i="12"/>
  <c r="G55" i="12"/>
  <c r="G89" i="12"/>
  <c r="G21" i="12"/>
  <c r="G79" i="12"/>
  <c r="G87" i="12"/>
  <c r="G26" i="12"/>
  <c r="G69" i="12"/>
  <c r="G92" i="12"/>
  <c r="G30" i="12"/>
  <c r="G103" i="12"/>
  <c r="G13" i="12"/>
  <c r="G44" i="12"/>
  <c r="G17" i="12"/>
  <c r="G73" i="12"/>
  <c r="G10" i="12"/>
  <c r="G18" i="12"/>
  <c r="G61" i="12"/>
  <c r="G48" i="12"/>
  <c r="G51" i="12"/>
  <c r="G67" i="12"/>
  <c r="G76" i="12"/>
  <c r="G99" i="12"/>
  <c r="G25" i="12"/>
  <c r="G91" i="12"/>
  <c r="G74" i="12"/>
  <c r="G86" i="12"/>
  <c r="D112" i="7" l="1"/>
  <c r="D21" i="7"/>
  <c r="D20" i="7"/>
  <c r="D19" i="7"/>
  <c r="D18" i="7"/>
  <c r="D16" i="7"/>
  <c r="D14" i="7"/>
  <c r="D15" i="7"/>
  <c r="D13" i="7"/>
  <c r="D17" i="7"/>
  <c r="D7" i="7" l="1"/>
  <c r="D2" i="7" s="1"/>
</calcChain>
</file>

<file path=xl/comments1.xml><?xml version="1.0" encoding="utf-8"?>
<comments xmlns="http://schemas.openxmlformats.org/spreadsheetml/2006/main">
  <authors>
    <author>ColletSerret,Adrien (ECCC)</author>
  </authors>
  <commentList>
    <comment ref="A1" authorId="0" shapeId="0">
      <text>
        <r>
          <rPr>
            <sz val="9"/>
            <color indexed="81"/>
            <rFont val="Tahoma"/>
            <family val="2"/>
          </rPr>
          <t>Other information requested in Section 6 of the notice will be collected through the ECCC Single Window reporting system. (i.e., address, name, email and phone number of an individual authorized to act on behalf of the person and a declaration that the information is accurate and complete)</t>
        </r>
      </text>
    </comment>
  </commentList>
</comments>
</file>

<file path=xl/comments2.xml><?xml version="1.0" encoding="utf-8"?>
<comments xmlns="http://schemas.openxmlformats.org/spreadsheetml/2006/main">
  <authors>
    <author>ECCC</author>
    <author>Nadon-Sabourin,Laurie [NCR]</author>
  </authors>
  <commentList>
    <comment ref="E1" authorId="0" shapeId="0">
      <text>
        <r>
          <rPr>
            <sz val="9"/>
            <color indexed="81"/>
            <rFont val="Tahoma"/>
            <family val="2"/>
          </rPr>
          <t xml:space="preserve">For 2019 </t>
        </r>
        <r>
          <rPr>
            <b/>
            <sz val="9"/>
            <color indexed="81"/>
            <rFont val="Tahoma"/>
            <family val="2"/>
          </rPr>
          <t>and</t>
        </r>
        <r>
          <rPr>
            <sz val="9"/>
            <color indexed="81"/>
            <rFont val="Tahoma"/>
            <family val="2"/>
          </rPr>
          <t xml:space="preserve"> 2020.</t>
        </r>
      </text>
    </comment>
    <comment ref="W1" authorId="0" shapeId="0">
      <text>
        <r>
          <rPr>
            <sz val="9"/>
            <color indexed="81"/>
            <rFont val="Tahoma"/>
            <family val="2"/>
          </rPr>
          <t xml:space="preserve">For 2019 </t>
        </r>
        <r>
          <rPr>
            <b/>
            <sz val="9"/>
            <color indexed="81"/>
            <rFont val="Tahoma"/>
            <family val="2"/>
          </rPr>
          <t>or</t>
        </r>
        <r>
          <rPr>
            <sz val="9"/>
            <color indexed="81"/>
            <rFont val="Tahoma"/>
            <family val="2"/>
          </rPr>
          <t xml:space="preserve"> 2020.</t>
        </r>
      </text>
    </comment>
    <comment ref="C3" authorId="1" shapeId="0">
      <text>
        <r>
          <rPr>
            <b/>
            <sz val="9"/>
            <color indexed="81"/>
            <rFont val="Tahoma"/>
            <family val="2"/>
          </rPr>
          <t>Select value: if you copy-paste, paste as Values only.</t>
        </r>
      </text>
    </comment>
    <comment ref="E3" authorId="1" shapeId="0">
      <text>
        <r>
          <rPr>
            <b/>
            <sz val="9"/>
            <color indexed="81"/>
            <rFont val="Tahoma"/>
            <family val="2"/>
          </rPr>
          <t xml:space="preserve">Quantity must be equal to or greater than 0 kg, with no more than 2 decimal places.
</t>
        </r>
      </text>
    </comment>
    <comment ref="F3" authorId="1" shapeId="0">
      <text>
        <r>
          <rPr>
            <b/>
            <sz val="9"/>
            <color indexed="81"/>
            <rFont val="Tahoma"/>
            <family val="2"/>
          </rPr>
          <t>Select a value from the list.</t>
        </r>
      </text>
    </comment>
    <comment ref="G3" authorId="1" shapeId="0">
      <text>
        <r>
          <rPr>
            <b/>
            <sz val="9"/>
            <color indexed="81"/>
            <rFont val="Tahoma"/>
            <family val="2"/>
          </rPr>
          <t>Quantity must be equal to or greater than 0 kg, with no more than 2 decimal places.</t>
        </r>
      </text>
    </comment>
    <comment ref="H3" authorId="1" shapeId="0">
      <text>
        <r>
          <rPr>
            <b/>
            <sz val="9"/>
            <color indexed="81"/>
            <rFont val="Tahoma"/>
            <family val="2"/>
          </rPr>
          <t>Select a value from the list.</t>
        </r>
      </text>
    </comment>
    <comment ref="I3" authorId="1" shapeId="0">
      <text>
        <r>
          <rPr>
            <b/>
            <sz val="9"/>
            <color indexed="81"/>
            <rFont val="Tahoma"/>
            <family val="2"/>
          </rPr>
          <t xml:space="preserve">Quantity must be greater than 0 kg, with no more than 2 decimal places.
</t>
        </r>
        <r>
          <rPr>
            <sz val="9"/>
            <color indexed="81"/>
            <rFont val="Tahoma"/>
            <family val="2"/>
          </rPr>
          <t>Respond only if quantity entered in columns E and G is higher than 0 kg and if the substance was manufactured at more than one facility, otherwise leave blank.
Provide the highest annual amount manufactured at a single facility, whether that was in 2019 or 2020.</t>
        </r>
      </text>
    </comment>
    <comment ref="J3" authorId="1" shapeId="0">
      <text>
        <r>
          <rPr>
            <b/>
            <sz val="9"/>
            <color indexed="81"/>
            <rFont val="Tahoma"/>
            <family val="2"/>
          </rPr>
          <t>Select a value from the list, only if a quantity is entered in column I.</t>
        </r>
      </text>
    </comment>
    <comment ref="K3" authorId="1" shapeId="0">
      <text>
        <r>
          <rPr>
            <b/>
            <sz val="9"/>
            <color indexed="81"/>
            <rFont val="Tahoma"/>
            <family val="2"/>
          </rPr>
          <t>Quantity must be equal to or greater than 0 kg, with no more than 2 decimal places.</t>
        </r>
      </text>
    </comment>
    <comment ref="L3" authorId="1" shapeId="0">
      <text>
        <r>
          <rPr>
            <b/>
            <sz val="9"/>
            <color indexed="81"/>
            <rFont val="Tahoma"/>
            <family val="2"/>
          </rPr>
          <t>Select a value from the list.</t>
        </r>
      </text>
    </comment>
    <comment ref="M3" authorId="1" shapeId="0">
      <text>
        <r>
          <rPr>
            <b/>
            <sz val="9"/>
            <color indexed="81"/>
            <rFont val="Tahoma"/>
            <family val="2"/>
          </rPr>
          <t>Quantity must be equal to or greater than 0 kg, with no more than 2 decimal places.</t>
        </r>
      </text>
    </comment>
    <comment ref="N3" authorId="1" shapeId="0">
      <text>
        <r>
          <rPr>
            <b/>
            <sz val="9"/>
            <color indexed="81"/>
            <rFont val="Tahoma"/>
            <family val="2"/>
          </rPr>
          <t>Select a value from the list.</t>
        </r>
      </text>
    </comment>
    <comment ref="O3" authorId="1" shapeId="0">
      <text>
        <r>
          <rPr>
            <b/>
            <sz val="9"/>
            <color indexed="81"/>
            <rFont val="Tahoma"/>
            <family val="2"/>
          </rPr>
          <t>Quantity must be equal to or greater than 0 kg, with no more than 2 decimal places.</t>
        </r>
      </text>
    </comment>
    <comment ref="P3" authorId="1" shapeId="0">
      <text>
        <r>
          <rPr>
            <b/>
            <sz val="9"/>
            <color indexed="81"/>
            <rFont val="Tahoma"/>
            <family val="2"/>
          </rPr>
          <t>Select a value from the list.</t>
        </r>
      </text>
    </comment>
    <comment ref="Q3" authorId="1" shapeId="0">
      <text>
        <r>
          <rPr>
            <b/>
            <sz val="9"/>
            <color indexed="81"/>
            <rFont val="Tahoma"/>
            <family val="2"/>
          </rPr>
          <t>Quantity must be equal to or greater than 0 kg, with no more than 2 decimal places.</t>
        </r>
      </text>
    </comment>
    <comment ref="R3" authorId="1" shapeId="0">
      <text>
        <r>
          <rPr>
            <b/>
            <sz val="9"/>
            <color indexed="81"/>
            <rFont val="Tahoma"/>
            <family val="2"/>
          </rPr>
          <t>Select a value from the list.</t>
        </r>
      </text>
    </comment>
    <comment ref="S3" authorId="1" shapeId="0">
      <text>
        <r>
          <rPr>
            <b/>
            <sz val="9"/>
            <color indexed="81"/>
            <rFont val="Tahoma"/>
            <family val="2"/>
          </rPr>
          <t>Quantity must be equal to or greater than 0 kg, with no more than 2 decimal places.</t>
        </r>
      </text>
    </comment>
    <comment ref="T3" authorId="1" shapeId="0">
      <text>
        <r>
          <rPr>
            <b/>
            <sz val="9"/>
            <color indexed="81"/>
            <rFont val="Tahoma"/>
            <family val="2"/>
          </rPr>
          <t>Select a value from the list.</t>
        </r>
        <r>
          <rPr>
            <sz val="9"/>
            <color indexed="81"/>
            <rFont val="Tahoma"/>
            <family val="2"/>
          </rPr>
          <t xml:space="preserve">
</t>
        </r>
      </text>
    </comment>
    <comment ref="U3" authorId="1" shapeId="0">
      <text>
        <r>
          <rPr>
            <b/>
            <sz val="9"/>
            <color indexed="81"/>
            <rFont val="Tahoma"/>
            <family val="2"/>
          </rPr>
          <t>Quantity must be equal to or greater than 0 kg, with no more than 2 decimal places.</t>
        </r>
      </text>
    </comment>
    <comment ref="V3" authorId="1" shapeId="0">
      <text>
        <r>
          <rPr>
            <b/>
            <sz val="9"/>
            <color indexed="81"/>
            <rFont val="Tahoma"/>
            <family val="2"/>
          </rPr>
          <t>Select a value from the list.</t>
        </r>
      </text>
    </comment>
    <comment ref="W3" authorId="1" shapeId="0">
      <text>
        <r>
          <rPr>
            <b/>
            <sz val="9"/>
            <color indexed="81"/>
            <rFont val="Tahoma"/>
            <family val="2"/>
          </rPr>
          <t>Select a value from the list.</t>
        </r>
      </text>
    </comment>
    <comment ref="X3" authorId="1" shapeId="0">
      <text>
        <r>
          <rPr>
            <b/>
            <sz val="9"/>
            <color indexed="81"/>
            <rFont val="Tahoma"/>
            <family val="2"/>
          </rPr>
          <t xml:space="preserve">Quantity must be equal to or greater than 0 kg, with no more than 2 decimal places.
</t>
        </r>
        <r>
          <rPr>
            <sz val="9"/>
            <color indexed="81"/>
            <rFont val="Tahoma"/>
            <family val="2"/>
          </rPr>
          <t>Enter quantity only if "Yes" is selected in column W.</t>
        </r>
      </text>
    </comment>
    <comment ref="Y3" authorId="1" shapeId="0">
      <text>
        <r>
          <rPr>
            <b/>
            <sz val="9"/>
            <color indexed="81"/>
            <rFont val="Tahoma"/>
            <family val="2"/>
          </rPr>
          <t>Select a value from the list only if a quantity is entered in column X.</t>
        </r>
      </text>
    </comment>
    <comment ref="Z3" authorId="1" shapeId="0">
      <text>
        <r>
          <rPr>
            <b/>
            <sz val="9"/>
            <color indexed="81"/>
            <rFont val="Tahoma"/>
            <family val="2"/>
          </rPr>
          <t>Select a value from the list.</t>
        </r>
      </text>
    </comment>
    <comment ref="AB3" authorId="1" shapeId="0">
      <text>
        <r>
          <rPr>
            <b/>
            <sz val="9"/>
            <color indexed="81"/>
            <rFont val="Tahoma"/>
            <family val="2"/>
          </rPr>
          <t>Select a value from the list only if Notes are provided, otherwise leave blank.</t>
        </r>
        <r>
          <rPr>
            <sz val="9"/>
            <color indexed="81"/>
            <rFont val="Tahoma"/>
            <family val="2"/>
          </rPr>
          <t xml:space="preserve">
</t>
        </r>
      </text>
    </comment>
  </commentList>
</comments>
</file>

<file path=xl/comments3.xml><?xml version="1.0" encoding="utf-8"?>
<comments xmlns="http://schemas.openxmlformats.org/spreadsheetml/2006/main">
  <authors>
    <author>ECCC</author>
    <author>Nadon-Sabourin,Laurie [NCR]</author>
  </authors>
  <commentList>
    <comment ref="A1" authorId="0" shapeId="0">
      <text>
        <r>
          <rPr>
            <sz val="9"/>
            <color indexed="81"/>
            <rFont val="Tahoma"/>
            <family val="2"/>
          </rPr>
          <t xml:space="preserve">Substance imported in an applicable product or used to produce an applicable product:
- only in 2019, respond for 2019.
- only in 2020, respond for 2020.
- in 2019 and 2020, respond for 2019 </t>
        </r>
        <r>
          <rPr>
            <b/>
            <sz val="9"/>
            <color indexed="81"/>
            <rFont val="Tahoma"/>
            <family val="2"/>
          </rPr>
          <t>and</t>
        </r>
        <r>
          <rPr>
            <sz val="9"/>
            <color indexed="81"/>
            <rFont val="Tahoma"/>
            <family val="2"/>
          </rPr>
          <t xml:space="preserve"> 2020.</t>
        </r>
      </text>
    </comment>
    <comment ref="A3" authorId="1" shapeId="0">
      <text>
        <r>
          <rPr>
            <b/>
            <sz val="9"/>
            <color indexed="81"/>
            <rFont val="Tahoma"/>
            <family val="2"/>
          </rPr>
          <t>Select value: if you copy-paste, paste as Values only.</t>
        </r>
        <r>
          <rPr>
            <sz val="9"/>
            <color indexed="81"/>
            <rFont val="Tahoma"/>
            <family val="2"/>
          </rPr>
          <t xml:space="preserve">
Substances in the drop-down list are based on the responses from tab Section 7 and 8.
All substances displayed in the list must be selected at least one time (1 row).</t>
        </r>
      </text>
    </comment>
    <comment ref="B3" authorId="1" shapeId="0">
      <text>
        <r>
          <rPr>
            <b/>
            <sz val="9"/>
            <color indexed="81"/>
            <rFont val="Tahoma"/>
            <family val="2"/>
          </rPr>
          <t>"2019", "2020" or "2019 and 2020" must be selected.</t>
        </r>
      </text>
    </comment>
    <comment ref="C3" authorId="1" shapeId="0">
      <text>
        <r>
          <rPr>
            <b/>
            <sz val="9"/>
            <color indexed="81"/>
            <rFont val="Tahoma"/>
            <family val="2"/>
          </rPr>
          <t>Select a value from the list.</t>
        </r>
      </text>
    </comment>
    <comment ref="D3" authorId="1" shapeId="0">
      <text>
        <r>
          <rPr>
            <b/>
            <sz val="9"/>
            <color indexed="81"/>
            <rFont val="Tahoma"/>
            <family val="2"/>
          </rPr>
          <t>Full description will be displayed once a value is selected in column C.</t>
        </r>
      </text>
    </comment>
    <comment ref="E3" authorId="1" shapeId="0">
      <text>
        <r>
          <rPr>
            <b/>
            <sz val="9"/>
            <color indexed="81"/>
            <rFont val="Tahoma"/>
            <family val="2"/>
          </rPr>
          <t>Select a value from the list.</t>
        </r>
      </text>
    </comment>
    <comment ref="F3" authorId="1" shapeId="0">
      <text>
        <r>
          <rPr>
            <b/>
            <sz val="9"/>
            <color indexed="81"/>
            <rFont val="Tahoma"/>
            <family val="2"/>
          </rPr>
          <t>Enter response only if "U999" is selected in column C.</t>
        </r>
      </text>
    </comment>
    <comment ref="G3" authorId="1" shapeId="0">
      <text>
        <r>
          <rPr>
            <b/>
            <sz val="9"/>
            <color indexed="81"/>
            <rFont val="Tahoma"/>
            <family val="2"/>
          </rPr>
          <t>Select a value from the list, only if a description is provided in column F.</t>
        </r>
      </text>
    </comment>
    <comment ref="H3" authorId="1" shapeId="0">
      <text>
        <r>
          <rPr>
            <b/>
            <sz val="9"/>
            <color indexed="81"/>
            <rFont val="Tahoma"/>
            <family val="2"/>
          </rPr>
          <t>Select a value from the list.</t>
        </r>
      </text>
    </comment>
    <comment ref="I3" authorId="1" shapeId="0">
      <text>
        <r>
          <rPr>
            <b/>
            <sz val="9"/>
            <color indexed="81"/>
            <rFont val="Tahoma"/>
            <family val="2"/>
          </rPr>
          <t>Full description will be displayed once a value is selected in column H.</t>
        </r>
      </text>
    </comment>
    <comment ref="J3" authorId="1" shapeId="0">
      <text>
        <r>
          <rPr>
            <b/>
            <sz val="9"/>
            <color indexed="81"/>
            <rFont val="Tahoma"/>
            <family val="2"/>
          </rPr>
          <t>Select a value from the list.</t>
        </r>
        <r>
          <rPr>
            <sz val="9"/>
            <color indexed="81"/>
            <rFont val="Tahoma"/>
            <family val="2"/>
          </rPr>
          <t xml:space="preserve">
</t>
        </r>
      </text>
    </comment>
    <comment ref="K3" authorId="1" shapeId="0">
      <text>
        <r>
          <rPr>
            <b/>
            <sz val="9"/>
            <color indexed="81"/>
            <rFont val="Tahoma"/>
            <family val="2"/>
          </rPr>
          <t>Enter the  concentration of the substance.
OR if it is a range of concentrations for the substance, enter the lower end of the range.</t>
        </r>
      </text>
    </comment>
    <comment ref="L3" authorId="1" shapeId="0">
      <text>
        <r>
          <rPr>
            <b/>
            <sz val="9"/>
            <color indexed="81"/>
            <rFont val="Tahoma"/>
            <family val="2"/>
          </rPr>
          <t>Enter the same value as column K if the substance has a set concentration.
OR if it is a range of concentrations for the substance, enter the upper end of the range.</t>
        </r>
      </text>
    </comment>
    <comment ref="M3" authorId="1" shapeId="0">
      <text>
        <r>
          <rPr>
            <b/>
            <sz val="9"/>
            <color indexed="81"/>
            <rFont val="Tahoma"/>
            <family val="2"/>
          </rPr>
          <t>Select a value from the list.</t>
        </r>
        <r>
          <rPr>
            <sz val="9"/>
            <color indexed="81"/>
            <rFont val="Tahoma"/>
            <family val="2"/>
          </rPr>
          <t xml:space="preserve">
</t>
        </r>
      </text>
    </comment>
    <comment ref="N3" authorId="1" shapeId="0">
      <text>
        <r>
          <rPr>
            <b/>
            <sz val="9"/>
            <color indexed="81"/>
            <rFont val="Tahoma"/>
            <family val="2"/>
          </rPr>
          <t>Select a value from the list.</t>
        </r>
      </text>
    </comment>
    <comment ref="O3" authorId="1" shapeId="0">
      <text>
        <r>
          <rPr>
            <b/>
            <sz val="9"/>
            <color indexed="81"/>
            <rFont val="Tahoma"/>
            <family val="2"/>
          </rPr>
          <t>Select a value from the list.</t>
        </r>
      </text>
    </comment>
    <comment ref="P3" authorId="1" shapeId="0">
      <text>
        <r>
          <rPr>
            <b/>
            <sz val="9"/>
            <color indexed="81"/>
            <rFont val="Tahoma"/>
            <family val="2"/>
          </rPr>
          <t>Select a value from the list.</t>
        </r>
      </text>
    </comment>
    <comment ref="Q3" authorId="1" shapeId="0">
      <text>
        <r>
          <rPr>
            <b/>
            <sz val="9"/>
            <color indexed="81"/>
            <rFont val="Tahoma"/>
            <family val="2"/>
          </rPr>
          <t>Select a value from the list.</t>
        </r>
      </text>
    </comment>
    <comment ref="R3" authorId="1" shapeId="0">
      <text>
        <r>
          <rPr>
            <b/>
            <sz val="9"/>
            <color indexed="81"/>
            <rFont val="Tahoma"/>
            <family val="2"/>
          </rPr>
          <t>Select a value from the list.</t>
        </r>
      </text>
    </comment>
    <comment ref="S3" authorId="1" shapeId="0">
      <text>
        <r>
          <rPr>
            <b/>
            <sz val="9"/>
            <color indexed="81"/>
            <rFont val="Tahoma"/>
            <family val="2"/>
          </rPr>
          <t>Select a value from the list.</t>
        </r>
      </text>
    </comment>
    <comment ref="T3" authorId="1" shapeId="0">
      <text>
        <r>
          <rPr>
            <b/>
            <sz val="9"/>
            <color indexed="81"/>
            <rFont val="Tahoma"/>
            <family val="2"/>
          </rPr>
          <t>Provide as much detail as possible for each applicable product.</t>
        </r>
      </text>
    </comment>
    <comment ref="U3" authorId="1" shapeId="0">
      <text>
        <r>
          <rPr>
            <b/>
            <sz val="9"/>
            <color indexed="81"/>
            <rFont val="Tahoma"/>
            <family val="2"/>
          </rPr>
          <t>Select a value from the list.</t>
        </r>
      </text>
    </comment>
    <comment ref="W3" authorId="1" shapeId="0">
      <text>
        <r>
          <rPr>
            <b/>
            <sz val="9"/>
            <color indexed="81"/>
            <rFont val="Tahoma"/>
            <family val="2"/>
          </rPr>
          <t>Select a value from the list only if Notes are provided, otherwise leave blank.</t>
        </r>
      </text>
    </comment>
  </commentList>
</comments>
</file>

<file path=xl/comments4.xml><?xml version="1.0" encoding="utf-8"?>
<comments xmlns="http://schemas.openxmlformats.org/spreadsheetml/2006/main">
  <authors>
    <author>Nadon-Sabourin,Laurie [NCR]</author>
    <author>ECCC</author>
  </authors>
  <commentList>
    <comment ref="A3" authorId="0" shapeId="0">
      <text>
        <r>
          <rPr>
            <b/>
            <sz val="9"/>
            <color indexed="81"/>
            <rFont val="Tahoma"/>
            <family val="2"/>
          </rPr>
          <t xml:space="preserve">Select value: if you copy-paste, paste as Values only. </t>
        </r>
        <r>
          <rPr>
            <sz val="9"/>
            <color indexed="81"/>
            <rFont val="Tahoma"/>
            <family val="2"/>
          </rPr>
          <t xml:space="preserve">
Substances in the drop-down list are based on the responses from tab Section 7 and 8. 
All substances displayed in the list must be selected at least one time (1 row).</t>
        </r>
      </text>
    </comment>
    <comment ref="B3" authorId="0" shapeId="0">
      <text>
        <r>
          <rPr>
            <b/>
            <sz val="9"/>
            <color indexed="81"/>
            <rFont val="Tahoma"/>
            <family val="2"/>
          </rPr>
          <t>Select a value from the list.</t>
        </r>
        <r>
          <rPr>
            <sz val="9"/>
            <color indexed="81"/>
            <rFont val="Tahoma"/>
            <family val="2"/>
          </rPr>
          <t xml:space="preserve">
Select "2019 and 2020" if the organization is 1 of the 5 persons in Canada to whom the largest quantity of the substance was sold for both years.</t>
        </r>
      </text>
    </comment>
    <comment ref="D3" authorId="0" shapeId="0">
      <text>
        <r>
          <rPr>
            <b/>
            <sz val="9"/>
            <color indexed="81"/>
            <rFont val="Tahoma"/>
            <family val="2"/>
          </rPr>
          <t>Select a value from the list.</t>
        </r>
      </text>
    </comment>
    <comment ref="G3" authorId="0" shapeId="0">
      <text>
        <r>
          <rPr>
            <b/>
            <sz val="9"/>
            <color indexed="81"/>
            <rFont val="Tahoma"/>
            <family val="2"/>
          </rPr>
          <t>Select a value from the list.</t>
        </r>
        <r>
          <rPr>
            <sz val="9"/>
            <color indexed="81"/>
            <rFont val="Tahoma"/>
            <family val="2"/>
          </rPr>
          <t xml:space="preserve">
</t>
        </r>
      </text>
    </comment>
    <comment ref="H3" authorId="0" shapeId="0">
      <text>
        <r>
          <rPr>
            <b/>
            <sz val="9"/>
            <color indexed="81"/>
            <rFont val="Tahoma"/>
            <family val="2"/>
          </rPr>
          <t>Postal Code must have this format: 
A1A 1A1, where A is a capital letter and 1 is a digit, with a space separating the third and fourth characters.</t>
        </r>
      </text>
    </comment>
    <comment ref="K3" authorId="1" shapeId="0">
      <text>
        <r>
          <rPr>
            <b/>
            <sz val="9"/>
            <color indexed="81"/>
            <rFont val="Tahoma"/>
            <family val="2"/>
          </rPr>
          <t>Enter a valid 10-digit phone number, with no dashes, spaces or special characters.</t>
        </r>
      </text>
    </comment>
    <comment ref="M3" authorId="0" shapeId="0">
      <text>
        <r>
          <rPr>
            <b/>
            <sz val="9"/>
            <color indexed="81"/>
            <rFont val="Tahoma"/>
            <family val="2"/>
          </rPr>
          <t>Select a value from the list only if Notes are provided, otherwise leave blank.</t>
        </r>
      </text>
    </comment>
  </commentList>
</comments>
</file>

<file path=xl/comments5.xml><?xml version="1.0" encoding="utf-8"?>
<comments xmlns="http://schemas.openxmlformats.org/spreadsheetml/2006/main">
  <authors>
    <author>Nadon-Sabourin,Laurie [NCR]</author>
  </authors>
  <commentList>
    <comment ref="B1" authorId="0" shapeId="0">
      <text>
        <r>
          <rPr>
            <b/>
            <sz val="9"/>
            <color indexed="81"/>
            <rFont val="Tahoma"/>
            <family val="2"/>
          </rPr>
          <t>When File Status is “Completed”, refer to the Instructions tab for how to submit the file.</t>
        </r>
      </text>
    </comment>
  </commentList>
</comments>
</file>

<file path=xl/sharedStrings.xml><?xml version="1.0" encoding="utf-8"?>
<sst xmlns="http://schemas.openxmlformats.org/spreadsheetml/2006/main" count="1995" uniqueCount="1826">
  <si>
    <t>Street Address</t>
  </si>
  <si>
    <t>City</t>
  </si>
  <si>
    <t>-</t>
  </si>
  <si>
    <t>Substance Function Code is confidential?</t>
  </si>
  <si>
    <t>Application Code is confidential?</t>
  </si>
  <si>
    <t>Notes are confidential?</t>
  </si>
  <si>
    <t>SCHEDULE 2</t>
  </si>
  <si>
    <t>SCHEDULE 3</t>
  </si>
  <si>
    <t>Substance Function Codes</t>
  </si>
  <si>
    <t>Application Codes</t>
  </si>
  <si>
    <t>Substance function codes</t>
  </si>
  <si>
    <t>Title</t>
  </si>
  <si>
    <t>Description</t>
  </si>
  <si>
    <t>Application codes</t>
  </si>
  <si>
    <t>U001</t>
  </si>
  <si>
    <t>Abrasives</t>
  </si>
  <si>
    <t>Substances used to wear down or polish surfaces by rubbing against the surface.</t>
  </si>
  <si>
    <t>U002</t>
  </si>
  <si>
    <t>Adhesives and sealant substances</t>
  </si>
  <si>
    <t xml:space="preserve">Substances used to promote bonding between other substances, promote adhesion of surfaces, or prevent seepage of moisture or air. </t>
  </si>
  <si>
    <t>U003</t>
  </si>
  <si>
    <t>Adsorbents and absorbents</t>
  </si>
  <si>
    <t xml:space="preserve">Substances used to retain other substances by accumulation on their surface or by assimilation. </t>
  </si>
  <si>
    <t>U005</t>
  </si>
  <si>
    <t>Anti-adhesive agents</t>
  </si>
  <si>
    <t xml:space="preserve">Substances used to prevent bonding between other substances by discouraging surface attachment. </t>
  </si>
  <si>
    <t>U006</t>
  </si>
  <si>
    <t>Bleaching agents</t>
  </si>
  <si>
    <t>Substances used to lighten or whiten a substrate through chemical reaction, usually an oxidative process which degrades the colour system.</t>
  </si>
  <si>
    <t>U008</t>
  </si>
  <si>
    <t>Dyes</t>
  </si>
  <si>
    <t>Substances used to impart colour to other materials or mixtures by penetrating into the surface of the substrate.</t>
  </si>
  <si>
    <t>C108</t>
  </si>
  <si>
    <t>U009</t>
  </si>
  <si>
    <t>Fillers</t>
  </si>
  <si>
    <t>Substances used to provide bulk, increase strength, increase hardness, or improve resistance to impact.</t>
  </si>
  <si>
    <t>U010</t>
  </si>
  <si>
    <t>Finishing agents</t>
  </si>
  <si>
    <t xml:space="preserve">Substances used to impart such functions as softening, static-proofing, wrinkle resistance, and water repellence. </t>
  </si>
  <si>
    <t>U016</t>
  </si>
  <si>
    <t>Ion exchange agents</t>
  </si>
  <si>
    <t>Substances that are used to selectively remove targeted ions from a solution. This code also includes aluminosilicate zeolites.</t>
  </si>
  <si>
    <t>U017</t>
  </si>
  <si>
    <t>Lubricants and lubricant additives</t>
  </si>
  <si>
    <t>Substances used to reduce friction, heat, or wear between moving parts or adjacent solid surfaces, or that enhance the lubricity of other substances.</t>
  </si>
  <si>
    <t>U018</t>
  </si>
  <si>
    <t>Odour agents</t>
  </si>
  <si>
    <t>Substances used to control odours, remove odours, mask odours, or impart odours.</t>
  </si>
  <si>
    <t>U019</t>
  </si>
  <si>
    <t>Oxidizing and reducing agents</t>
  </si>
  <si>
    <t xml:space="preserve">Substances used to alter the valence state of another substance by donating or accepting electrons or by the addition or removal of hydrogen to a substance. </t>
  </si>
  <si>
    <t>U020</t>
  </si>
  <si>
    <t>Photosensitive substances</t>
  </si>
  <si>
    <t xml:space="preserve">Substances used for their ability to alter their physical or chemical structure through absorption of light, resulting in the emission of light, dissociation, discoloration, or other chemical reaction. </t>
  </si>
  <si>
    <t>U021</t>
  </si>
  <si>
    <t>Pigments</t>
  </si>
  <si>
    <t xml:space="preserve">Substances used to impart colour to other materials or mixtures by attaching themselves to the surface of the substrate through binding or adhesion. </t>
  </si>
  <si>
    <t>U022</t>
  </si>
  <si>
    <t>Plasticizers</t>
  </si>
  <si>
    <t>Substances used in plastics, cement, concrete, wallboard, clay bodies, or other materials to increase their plasticity or fluidity.</t>
  </si>
  <si>
    <t>U024</t>
  </si>
  <si>
    <t>Process regulators</t>
  </si>
  <si>
    <t xml:space="preserve">Substances used to change the rate of a reaction, start or stop the reaction, or otherwise influence the course of the reaction. </t>
  </si>
  <si>
    <t>U026</t>
  </si>
  <si>
    <t xml:space="preserve">Processing aids, not otherwise covered in this table </t>
  </si>
  <si>
    <t xml:space="preserve">Substances used in applications other than the production of oil, gas, or geothermal energy to control foaming, corrosion or alkalinity and pH, or to improve the operation of processing equipment. </t>
  </si>
  <si>
    <t>U027</t>
  </si>
  <si>
    <t>Propellants and blowing agents</t>
  </si>
  <si>
    <t>U028</t>
  </si>
  <si>
    <t>Solids separation agents</t>
  </si>
  <si>
    <t>Substances used to promote the separation of suspended solids from a liquid.</t>
  </si>
  <si>
    <t>U029</t>
  </si>
  <si>
    <t>Substances used to dissolve oils, greases and similar materials from textiles, glassware, metal surfaces, and other articles.</t>
  </si>
  <si>
    <t>U030</t>
  </si>
  <si>
    <t>Solvents (which become part of formulation or mixture)</t>
  </si>
  <si>
    <t xml:space="preserve">Substances used to dissolve another substance to form a uniformly dispersed solution at the molecular level. </t>
  </si>
  <si>
    <t>U031</t>
  </si>
  <si>
    <t>Surface active agents</t>
  </si>
  <si>
    <t>Substances used to modify surface tension when dissolved in water or water solutions, or reduce interfacial tension between two liquids or between a liquid and a solid or between liquid and air.</t>
  </si>
  <si>
    <t>U032</t>
  </si>
  <si>
    <t>Viscosity adjustors</t>
  </si>
  <si>
    <t xml:space="preserve">Substances used to alter the viscosity of another substance. </t>
  </si>
  <si>
    <t>U034</t>
  </si>
  <si>
    <t>Paint additives and coating additives not otherwise covered in this table</t>
  </si>
  <si>
    <t xml:space="preserve">Substances used in a paint or coating formulation to enhance properties such as water repellence, increased gloss, improved fade resistance, ease of application or foam prevention. </t>
  </si>
  <si>
    <t>U062</t>
  </si>
  <si>
    <t>Substances used as active ingredients in natural health products or prescription or non-prescription drugs.</t>
  </si>
  <si>
    <t>U063</t>
  </si>
  <si>
    <t>Flavourants</t>
  </si>
  <si>
    <t>Substances used as non-medicinal ingredients or excipients in foods, natural health products, and drugs that impart a certain flavor to the food, natural health product or drug.</t>
  </si>
  <si>
    <t>C562</t>
  </si>
  <si>
    <t>C563</t>
  </si>
  <si>
    <t>Drugs</t>
  </si>
  <si>
    <t>Substances contained in prescription and non-prescription drugs intended for humans or animals.</t>
  </si>
  <si>
    <t>C564</t>
  </si>
  <si>
    <t xml:space="preserve">Natural health </t>
  </si>
  <si>
    <t>Substances contained in natural health products, mixtures or manufactured items intended for humans or animals.</t>
  </si>
  <si>
    <t>U999</t>
  </si>
  <si>
    <t>Other (specify)</t>
  </si>
  <si>
    <t>Substances with a function not otherwise described in this table. A written description must be provided when using this code.</t>
  </si>
  <si>
    <t>C565</t>
  </si>
  <si>
    <t xml:space="preserve">Medical devices </t>
  </si>
  <si>
    <t>Substances contained in products, mixtures or manufactured items used for either the diagnosis, treatment, mitigation or prevention of a disease, disorder, or an abnormal physical state; or those used in restoring, correcting or modifying organic functions in humans or animals.</t>
  </si>
  <si>
    <t>C999</t>
  </si>
  <si>
    <t>SCHEDULE 1</t>
  </si>
  <si>
    <t>Substances</t>
  </si>
  <si>
    <t>Name of the Substance</t>
  </si>
  <si>
    <t>1.13.11.12</t>
  </si>
  <si>
    <t>Linoleate:oxygen 13-oxidoreductase</t>
  </si>
  <si>
    <t>3.1.1.73</t>
  </si>
  <si>
    <t>4-Hydroxy-3-methoxycinnamoyl-sugar hydrolase</t>
  </si>
  <si>
    <t>3.2.1.133</t>
  </si>
  <si>
    <t>3.2.1.6</t>
  </si>
  <si>
    <t>3-(1→3;1→4)-.Beta-D-glucan 3(4)-glucanohydrolase</t>
  </si>
  <si>
    <t>3.2.1.7</t>
  </si>
  <si>
    <t>1.-Beta.-D-fructan fructanohydrolase</t>
  </si>
  <si>
    <t>3.4.11</t>
  </si>
  <si>
    <t>Aminopeptidase</t>
  </si>
  <si>
    <t>3.4.21</t>
  </si>
  <si>
    <t>Serine endopetidase</t>
  </si>
  <si>
    <t>3.4.22.3</t>
  </si>
  <si>
    <t>Ficin</t>
  </si>
  <si>
    <t>5.3.1.9</t>
  </si>
  <si>
    <t>D-Glucose-6-phosphate aldose-ketose-isomerase</t>
  </si>
  <si>
    <t>344 (INS)</t>
  </si>
  <si>
    <t>Lecithin Citrate</t>
  </si>
  <si>
    <t>472b (INS)</t>
  </si>
  <si>
    <t>Lactylated Mono- and Diglycerides</t>
  </si>
  <si>
    <t>473 (INS)</t>
  </si>
  <si>
    <t>Sucrose esters of fatty acids</t>
  </si>
  <si>
    <t>60-92-4</t>
  </si>
  <si>
    <t>Adenosine, cyclic 3',5'-(hydrogen phosphate)</t>
  </si>
  <si>
    <t>65-22-5</t>
  </si>
  <si>
    <t>4-Pyridinecarboxaldehyde, 3-hydroxy-5-(hydroxymethyl)-2-methyl-, hydrochloride (1:1)</t>
  </si>
  <si>
    <t>65-71-4</t>
  </si>
  <si>
    <t>2,4(1H,3H)-Pyrimidinedione, 5-methyl-</t>
  </si>
  <si>
    <t>65-82-7</t>
  </si>
  <si>
    <t>L-Methionine, N-acetyl-</t>
  </si>
  <si>
    <t>83-46-5</t>
  </si>
  <si>
    <t>Stigmast-5-en-3-ol, (3-.beta.)-</t>
  </si>
  <si>
    <t>83-48-7</t>
  </si>
  <si>
    <t>Stigmasta-5,22-dien-3-ol, (3.beta.,22E)-</t>
  </si>
  <si>
    <t>83-67-0</t>
  </si>
  <si>
    <t>1H-Purine-2,6-dione, 3,7-dihydro-3,7-dimethyl-</t>
  </si>
  <si>
    <t>85-61-0</t>
  </si>
  <si>
    <t>Coenzyme A</t>
  </si>
  <si>
    <t>87-99-0</t>
  </si>
  <si>
    <t>Xylitol</t>
  </si>
  <si>
    <t>92-13-7</t>
  </si>
  <si>
    <t>2(3H)-Furanone, 3-ethyldihydro-4-[(1-methyl-1H-imidazol-5-yl)methyl]-, (3S,4R)-</t>
  </si>
  <si>
    <t>126-44-3</t>
  </si>
  <si>
    <t>1,2,3-Propanetricarboxylic acid, 2-hydroxy-, ion(3-)</t>
  </si>
  <si>
    <t>127-40-2</t>
  </si>
  <si>
    <t>.beta.,.Epsilon.-Carotene-3,3'-diol, (3R,3'R,6'R)-</t>
  </si>
  <si>
    <t>146-14-5</t>
  </si>
  <si>
    <t>Riboflavin 5'-​(trihydrogen diphosphate)​, P'→5'-​ester with adenosine</t>
  </si>
  <si>
    <t>302-27-2</t>
  </si>
  <si>
    <t>Aconitane-3,8,13,14,15-pentol, 20-ethyl-1,6,16-trimethoxy-4-(methoxymethyl)-, 8-acetate 14-benzoate, (1.alpha.,3.alpha.,6.alpha.,14.alpha.,15.alpha.,16.beta.)-</t>
  </si>
  <si>
    <t>458-88-8</t>
  </si>
  <si>
    <t>Piperidine, 2-propyl-, (2S)-</t>
  </si>
  <si>
    <t>464-92-6</t>
  </si>
  <si>
    <t>Urs-12-en-28-oic acid, 2,3,23-trihydroxy-, (2.alpha.,3.beta.,4.alpha.)-</t>
  </si>
  <si>
    <t>472-11-7</t>
  </si>
  <si>
    <t>Spirost-5-ene-1,3-diol, (1.beta.,3.beta.,25R)-</t>
  </si>
  <si>
    <t>474-62-4</t>
  </si>
  <si>
    <t>Ergost-5-en-3-ol, (3.beta.,24R)-</t>
  </si>
  <si>
    <t>484-33-3</t>
  </si>
  <si>
    <t>1,3-Propanedione, 1-(4-methoxy-5-benzofuranyl)-3-phenyl-</t>
  </si>
  <si>
    <t>487-26-3</t>
  </si>
  <si>
    <t>4H-1-Benzopyran-4-one, 2,3-dihydro-2-phenyl-</t>
  </si>
  <si>
    <t>488-43-7</t>
  </si>
  <si>
    <t>495-69-2</t>
  </si>
  <si>
    <t>Glycine, N-benzoyl-</t>
  </si>
  <si>
    <t>497-30-3</t>
  </si>
  <si>
    <t>1H-Imidazole-4-ethanaminium, .alpha.-carboxy-2,3-dihydro-N,N,N-trimethyl-2-thioxo-, inner salt, (.alpha.S)-</t>
  </si>
  <si>
    <t>497-76-7</t>
  </si>
  <si>
    <t>.beta.-D-Glucopyranoside, 4-hydroxyphenyl</t>
  </si>
  <si>
    <t>506-03-6</t>
  </si>
  <si>
    <t>1,2-Propanediol, 3-(hexadecyloxy)-, (2S)-</t>
  </si>
  <si>
    <t>517-88-4</t>
  </si>
  <si>
    <t>1,4-Naphthalenedione, 5,8-dihydroxy-2-[(1S)-1-hydroxy-4-methyl-3-penten-1-yl]-</t>
  </si>
  <si>
    <t>520-18-3</t>
  </si>
  <si>
    <t>4H-1-Benzopyran-4-one, 3,5,7-trihydroxy-2-(4-hydroxyphenyl)-</t>
  </si>
  <si>
    <t>520-26-3</t>
  </si>
  <si>
    <t>4H-1-Benzopyran-4-one,7-[[6-O-(6-deoxy-.alpha.-L-mannopyranosyl)-.beta.-D-glucopyranosyl]oxy]-2,3-dihydro-5-hydroxy-2-(3-hydroxy-4-methoxyphenyl)-,(S)-</t>
  </si>
  <si>
    <t>525-82-6</t>
  </si>
  <si>
    <t>4H-1-Benzopyran-4-one, 2-phenyl-</t>
  </si>
  <si>
    <t>532-40-1</t>
  </si>
  <si>
    <t>Thiazolium, 3-[(4-amino-2-methyl-5-pyrimidinyl)methyl]-4-methyl-5-[2-(phosphonooxy)ethyl]-, chloride (1:1)</t>
  </si>
  <si>
    <t>552-12-5</t>
  </si>
  <si>
    <t>D-Galactopyranuronic acid</t>
  </si>
  <si>
    <t>555-44-2</t>
  </si>
  <si>
    <t xml:space="preserve">Hexadecanoic acid, 1,​1',​1''-​(1,​2,​3-​propanetriyl) ester </t>
  </si>
  <si>
    <t>563-72-4</t>
  </si>
  <si>
    <t>Ethanedioic acid, calcium salt (1:1)</t>
  </si>
  <si>
    <t>576-37-4</t>
  </si>
  <si>
    <t>Glucuronic acid</t>
  </si>
  <si>
    <t>589-68-4</t>
  </si>
  <si>
    <t>Tetradecanoic acid, 2,3-dihydroxypropyl ester</t>
  </si>
  <si>
    <t>635-38-1</t>
  </si>
  <si>
    <t>Hexadecanoic acid, [3-hydroxy-2-methyl-5-[[(1-oxohexadecyl)oxy]methyl]-4-pyridinyl]methyl ester</t>
  </si>
  <si>
    <t>635-39-2</t>
  </si>
  <si>
    <t>6H-Purin-6-one, 2-amino-1,9-dihydro-, hydrochloride (1:1)</t>
  </si>
  <si>
    <t>676-46-0</t>
  </si>
  <si>
    <t>Butanedioic acid, 2-hydroxy-, sodium salt (1:2)</t>
  </si>
  <si>
    <t>685-73-4</t>
  </si>
  <si>
    <t>D-Galacturonic acid</t>
  </si>
  <si>
    <t>1077-27-6</t>
  </si>
  <si>
    <t>1,2-Dithiolane-3-pentanoic acid, (3S)-</t>
  </si>
  <si>
    <t>1115-47-5</t>
  </si>
  <si>
    <t>Methionine, N-acetyl-</t>
  </si>
  <si>
    <t>1135-24-6</t>
  </si>
  <si>
    <t>2-Propenoic acid, 3-(4-hydroxy-3-methoxyphenyl)-</t>
  </si>
  <si>
    <t>1200-22-2</t>
  </si>
  <si>
    <t>1,2-Dithiolane-3-pentanoic acid, (3R)-</t>
  </si>
  <si>
    <t>1302-27-8</t>
  </si>
  <si>
    <t>Biotite ((Fe0.4-0.8Mg0.2-0.6)3K(Si3Al)[(OH)0.5-1F0-0.5]2O10)</t>
  </si>
  <si>
    <t>1306-04-3</t>
  </si>
  <si>
    <t>Chlorapatite (Ca5Cl(PO4)3)</t>
  </si>
  <si>
    <t>1306-05-4</t>
  </si>
  <si>
    <t>Fluorapatite (Ca5F(PO4)3)</t>
  </si>
  <si>
    <t>1317-57-3</t>
  </si>
  <si>
    <t>Glauconite ([(Al0-1Fe0-1)1.33Mg0.67]K(Si3.67Al0.33)(OH)2O10)</t>
  </si>
  <si>
    <t>1318-02-1</t>
  </si>
  <si>
    <t>Zeolites</t>
  </si>
  <si>
    <t>1337-76-4</t>
  </si>
  <si>
    <t>Palygorskite ([Mg(Al0.5-1Fe0-0.5)]Si4(OH)O10.4H2O)</t>
  </si>
  <si>
    <t>1337-89-9</t>
  </si>
  <si>
    <t>1-Phenanthrenecarboxylic acid, 1,2,3,4,4a,4b,5,6,10,10a-decahydro-1,4a-dimethyl-7-(1-methylethyl)-, (1R,4aR,4bR,10aR)-, ester with 1,2,3-propanetriol</t>
  </si>
  <si>
    <t>1398-61-4</t>
  </si>
  <si>
    <t>Chitin</t>
  </si>
  <si>
    <t>1401-54-3</t>
  </si>
  <si>
    <t>Naphtho[1,2-b]furan-2(3H)-one, decahydro-6,9a-dihydroxy-5a-methyl-3,9-bis(methylene)-, (3aS,5aS,6R,9aR,9bS)-</t>
  </si>
  <si>
    <t>1406-66-2</t>
  </si>
  <si>
    <t>Tocopherols</t>
  </si>
  <si>
    <t>1555-53-9</t>
  </si>
  <si>
    <t>9-Octadecenoic acid (9Z)-, magnesium salt (2:1)</t>
  </si>
  <si>
    <t>1724-14-7</t>
  </si>
  <si>
    <t>Erythro-Pentose, 2-deoxy-</t>
  </si>
  <si>
    <t>1935-18-8</t>
  </si>
  <si>
    <t>1-Butanaminium, 4-hydroxy-N,N,N-trimethyl-4-oxo-2-[(1-oxohexadecyl)oxy]-, inner salt</t>
  </si>
  <si>
    <t>2364-67-2</t>
  </si>
  <si>
    <t>1-Propanaminium, 3-carboxy-N,N,N-trimethyl-2-[(1-oxohexadecyl)oxy]-, inner salt, (2R)-</t>
  </si>
  <si>
    <t>2420-56-6</t>
  </si>
  <si>
    <t>10,12-Octadecadienoic acid, (10E,12Z)-</t>
  </si>
  <si>
    <t>2495-84-3</t>
  </si>
  <si>
    <t>L-Ascorbic acid, 6-(9Z)-9-octadecenoate</t>
  </si>
  <si>
    <t>2540-56-9</t>
  </si>
  <si>
    <t>9,11-Octadecadienoic acid, (9Z,11E)-</t>
  </si>
  <si>
    <t>2937-54-4</t>
  </si>
  <si>
    <t>Ethanesulfonothioic acid, 2-amino-</t>
  </si>
  <si>
    <t>3130-87-8</t>
  </si>
  <si>
    <t>Asparagine</t>
  </si>
  <si>
    <t>3164-34-9</t>
  </si>
  <si>
    <t>Butanedioic acid, 2,3-dihydroxy- [R-(R*,R*)]-, calcium salt (1:1)</t>
  </si>
  <si>
    <t>3211-76-5</t>
  </si>
  <si>
    <t>Butanoic acid, 2-amino-4-(methylseleno)-,(2S)-</t>
  </si>
  <si>
    <t>3792-50-5</t>
  </si>
  <si>
    <t>L-Aspartic acid, sodium salt (1:1)</t>
  </si>
  <si>
    <t>4492-73-3</t>
  </si>
  <si>
    <t>1H-Thieno[3,4-d]imidazole-4-pentanoic acid, hexahydro-2-oxo-, (3aS,4S,6aR)-, compd. with N-(2,5-dioxo-4-imidazolidinyl)urea (1:1)</t>
  </si>
  <si>
    <t>4827-59-2</t>
  </si>
  <si>
    <t>Olean-12-en-29-oic acid, 11-oxo-3-[(1-oxooctadecyl)oxy]-, (3.beta.,20.beta.)-</t>
  </si>
  <si>
    <t>4934-42-3</t>
  </si>
  <si>
    <t>.alpha.-D-Glucopyranuronic acid, monosodium salt</t>
  </si>
  <si>
    <t>5119-24-4</t>
  </si>
  <si>
    <t>Galactopyranuronic acid, compd. with allantoin (1:1)</t>
  </si>
  <si>
    <t>5819-47-6</t>
  </si>
  <si>
    <t>5-Pyrrolidinecarboxylic acid, 2-oxo-, magnesium salt (1:1)</t>
  </si>
  <si>
    <t>5985-99-9</t>
  </si>
  <si>
    <t>Piperidine, 2-propyl-, (2R)-</t>
  </si>
  <si>
    <t>6145-69-3</t>
  </si>
  <si>
    <t>1,2-Propanediol, 3-(hexadecyloxy)-</t>
  </si>
  <si>
    <t>6217-54-5</t>
  </si>
  <si>
    <t>4,7,10,13,16,19-Docosahexaenoic acid, (4Z,7Z,10Z,13Z,16Z,19Z)-</t>
  </si>
  <si>
    <t>D-Glucuronic acid</t>
  </si>
  <si>
    <t>Glutamine</t>
  </si>
  <si>
    <t>6916-74-1</t>
  </si>
  <si>
    <t>Docosanoic acid, 2,3-dihydroxypropyl ester</t>
  </si>
  <si>
    <t>6949-98-0</t>
  </si>
  <si>
    <t>Hexadecanoic acid, 9,10,16-trihydroxy-</t>
  </si>
  <si>
    <t>7085-55-4</t>
  </si>
  <si>
    <t>4H-1-Benzopyran-4-one, 2-[3,4-bis(2-hydroxyethoxy)phenyl]-3-[[6-O-(6-deoxy-.alpha.-L-mannopyranosyl)-.beta.-D-glucopyranosyl]oxy]-5-hydroxy-7-(2-hydroxyethoxy)-</t>
  </si>
  <si>
    <t>7400-08-0</t>
  </si>
  <si>
    <t>2-Propenoic acid, 3-(4-hydroxpheyl)-</t>
  </si>
  <si>
    <t>7440-56-4</t>
  </si>
  <si>
    <t>Germanium</t>
  </si>
  <si>
    <t>7541-59-5</t>
  </si>
  <si>
    <t>1,2,3,4-Butanetetrol</t>
  </si>
  <si>
    <t>7659-95-2</t>
  </si>
  <si>
    <t>2,6-Pyridinedicarboxylic acid, 4-[2-[(2S)-2-carboxy-5-(.beta.-D-glucopyranosyloxy)-2,3-dihydro-6-hydroxy-1H-indol-1-yl]ethenyl]-2,3-dihydro-, (2S)-</t>
  </si>
  <si>
    <t>7675-83-4</t>
  </si>
  <si>
    <t>L-Aspartic acid, compd. with L-arginine (1:1)</t>
  </si>
  <si>
    <t>7681-93-8</t>
  </si>
  <si>
    <t>6,11,28-Trioxatricyclo[22.3.1.05,7]octacosa-8,14,16,18,20-pentaene-25-carboxylic acid, 22-[(3-amino-3,6-dideoxy-b-D-mannopyranosyl)oxy]-1,3,26-trihydroxy-12-methyl-10-oxo-, (1R,3S,5R,7R,8E,12R,14E,16E,18E,20E,22R,24S,25R,26S)-</t>
  </si>
  <si>
    <t>7704-71-4</t>
  </si>
  <si>
    <t>2-Butenedioic acid (2E)-, magnesium salt (1:?)</t>
  </si>
  <si>
    <t>7704-72-5</t>
  </si>
  <si>
    <t>2-Butenedioic acid (2E)-, potassium salt (1:?)</t>
  </si>
  <si>
    <t>7704-73-6</t>
  </si>
  <si>
    <t>2-Butenedioic acid (2E)-, sodium salt (1:?)</t>
  </si>
  <si>
    <t>7718-51-6</t>
  </si>
  <si>
    <t>2-Butenedioic acid (2E)-, calcium salt (1:?)</t>
  </si>
  <si>
    <t>7757-81-5</t>
  </si>
  <si>
    <t>2,4-Hexadienoic acid, sodium salt (1:1), (2E,4E)-</t>
  </si>
  <si>
    <t>7776-28-5</t>
  </si>
  <si>
    <t>Myo-Inositol, hexakis(dihydrogen phosphate), calcium salt (1:6)</t>
  </si>
  <si>
    <t>8000-26-8</t>
  </si>
  <si>
    <t>Oils, pine needle</t>
  </si>
  <si>
    <t>8001-27-2</t>
  </si>
  <si>
    <t>Hirudin</t>
  </si>
  <si>
    <t>8001-98-7</t>
  </si>
  <si>
    <t>1,4-Naphthoquinone, 5,8-dihydroxy-6-(1-hydroxy-4-methyl-3-pentenyl)-, (-)- )</t>
  </si>
  <si>
    <t>8005-33-2</t>
  </si>
  <si>
    <t>C.I. Natural Black 1</t>
  </si>
  <si>
    <t>8007-48-5</t>
  </si>
  <si>
    <t>Oils, sweet bay</t>
  </si>
  <si>
    <t>8013-00-1</t>
  </si>
  <si>
    <t>Terpinene</t>
  </si>
  <si>
    <t>8016-14-6</t>
  </si>
  <si>
    <t>Fats and Glyceridic oils, fish, hydrogenated</t>
  </si>
  <si>
    <t>8016-24-8</t>
  </si>
  <si>
    <t>Oils, hemp seed</t>
  </si>
  <si>
    <t>8016-55-5</t>
  </si>
  <si>
    <t>Rhubarb, ext.</t>
  </si>
  <si>
    <t>8026-99-1</t>
  </si>
  <si>
    <t>Oils, lime, sweet</t>
  </si>
  <si>
    <t>8027-43-8</t>
  </si>
  <si>
    <t>Oils, birch bud</t>
  </si>
  <si>
    <t>8027-93-8</t>
  </si>
  <si>
    <t>Carbonic acid, dipotassium salt, sulfurized</t>
  </si>
  <si>
    <t>8028-45-3</t>
  </si>
  <si>
    <t>Glycerides, oxidized</t>
  </si>
  <si>
    <t>8049-47-6</t>
  </si>
  <si>
    <t>Pancreatin</t>
  </si>
  <si>
    <t>8049-84-1</t>
  </si>
  <si>
    <t>C.I. Natural Green 3</t>
  </si>
  <si>
    <t>8049-97-6</t>
  </si>
  <si>
    <t>Melanins</t>
  </si>
  <si>
    <t>Milk Preparations, Yogurt</t>
  </si>
  <si>
    <t>8050-30-4</t>
  </si>
  <si>
    <t>Wood rosin, ester with 1,2,3-propanetriol</t>
  </si>
  <si>
    <t>8054-39-5</t>
  </si>
  <si>
    <t>Onion, ext.</t>
  </si>
  <si>
    <t>8057-54-3</t>
  </si>
  <si>
    <t>Thymus gland, ext.</t>
  </si>
  <si>
    <t>8057-61-2</t>
  </si>
  <si>
    <t>Kidney, ext.</t>
  </si>
  <si>
    <t>Amber</t>
  </si>
  <si>
    <t>9000-20-8</t>
  </si>
  <si>
    <t>Kino, eucalyptus</t>
  </si>
  <si>
    <t>9000-21-9</t>
  </si>
  <si>
    <t>Furcellaran</t>
  </si>
  <si>
    <t>9000-57-1</t>
  </si>
  <si>
    <t>Resins, sandarac</t>
  </si>
  <si>
    <t>9000-58-2</t>
  </si>
  <si>
    <t>Resins, scammony</t>
  </si>
  <si>
    <t>9001-28-9</t>
  </si>
  <si>
    <t>Blood-​coagulation factor IX</t>
  </si>
  <si>
    <t>9001-63-2</t>
  </si>
  <si>
    <t>Lysozyme</t>
  </si>
  <si>
    <t>9001-77-8</t>
  </si>
  <si>
    <t>Phosphatase, acid</t>
  </si>
  <si>
    <t>9008-02-0</t>
  </si>
  <si>
    <t>Hemoglobins</t>
  </si>
  <si>
    <t>9008-30-4</t>
  </si>
  <si>
    <t>Lysophosphatidylcholines</t>
  </si>
  <si>
    <t>9010-66-6</t>
  </si>
  <si>
    <t>Zeins</t>
  </si>
  <si>
    <t>9024-52-6</t>
  </si>
  <si>
    <t>Aldolase, fructose diphosphate</t>
  </si>
  <si>
    <t>9025-35-8</t>
  </si>
  <si>
    <t>Galactosidase, .alpha.-</t>
  </si>
  <si>
    <t>9036-66-2</t>
  </si>
  <si>
    <t>D-Galacto-L-arabinan</t>
  </si>
  <si>
    <t>9036-88-8</t>
  </si>
  <si>
    <t>D-Mannan</t>
  </si>
  <si>
    <t>9041-22-9</t>
  </si>
  <si>
    <t>.beta.-D-Glucan</t>
  </si>
  <si>
    <t>9042-14-2</t>
  </si>
  <si>
    <t>Dextran, hydrogen sulfate</t>
  </si>
  <si>
    <t>9045-23-2</t>
  </si>
  <si>
    <t>Lactoglobulins, .beta-</t>
  </si>
  <si>
    <t>9046-38-2</t>
  </si>
  <si>
    <t>D-Galacturonan</t>
  </si>
  <si>
    <t>9048-49-1</t>
  </si>
  <si>
    <t>Human albumin</t>
  </si>
  <si>
    <t>9050-90-2</t>
  </si>
  <si>
    <t>.beta.-D-Glucan, (1→3)-</t>
  </si>
  <si>
    <t>9051-97-2</t>
  </si>
  <si>
    <t>9061-82-9</t>
  </si>
  <si>
    <t>Carrageenan, sodium salt</t>
  </si>
  <si>
    <t>9074-78-6</t>
  </si>
  <si>
    <t>.alpha.-D-Glucan</t>
  </si>
  <si>
    <t>Natto Gum</t>
  </si>
  <si>
    <t>10025-06-6</t>
  </si>
  <si>
    <t>Glycine, N-methyl-, (9Z)-9-octadecen-1-yl ester</t>
  </si>
  <si>
    <t>10028-15-6</t>
  </si>
  <si>
    <t>Ozone</t>
  </si>
  <si>
    <t>10417-94-4</t>
  </si>
  <si>
    <t>5,8,11,14,17-Eicosapentaenoic acid, (5Z,8Z,11Z,14Z,17Z)-</t>
  </si>
  <si>
    <t>11029-12-2</t>
  </si>
  <si>
    <t>Anthocyanins, grape</t>
  </si>
  <si>
    <t>12068-50-7</t>
  </si>
  <si>
    <t>Halloysite (Al2(Si2O7).2H2O)</t>
  </si>
  <si>
    <t>12174-11-7</t>
  </si>
  <si>
    <t>12244-16-5</t>
  </si>
  <si>
    <t>Endellite (Al2(Si2O7).4H2O)</t>
  </si>
  <si>
    <t>12298-43-0</t>
  </si>
  <si>
    <t>Halloysite (Al2(Si2O7).xH2O)</t>
  </si>
  <si>
    <t>12417-86-6</t>
  </si>
  <si>
    <t>Stevensite ((Ca0.33-0.5Na0-0.33)0.33Mg3(Si3.67Al0.33)(OH)2O10)</t>
  </si>
  <si>
    <t>13832-70-7</t>
  </si>
  <si>
    <t>Olean-12-en-29-oic acid, 3-hydroxy-11-oxo-, octadecyl ester, (3.beta.,20.beta.)-</t>
  </si>
  <si>
    <t>14246-53-8</t>
  </si>
  <si>
    <t>Glycine, N-(1-oxooctyl)-</t>
  </si>
  <si>
    <t>14307-43-8</t>
  </si>
  <si>
    <t>Butanedioic acid, 2,3-dihydroxy- (2R,3R)-, ammonium salt (1:?)</t>
  </si>
  <si>
    <t>14798-03-9</t>
  </si>
  <si>
    <t>Ammonium</t>
  </si>
  <si>
    <t>14832-91-8</t>
  </si>
  <si>
    <t>Amethyst (SiO2)</t>
  </si>
  <si>
    <t>14932-42-4</t>
  </si>
  <si>
    <t>Xenon, isotope of mass 133</t>
  </si>
  <si>
    <t>14982-50-4</t>
  </si>
  <si>
    <t>Galacturonic acid</t>
  </si>
  <si>
    <t>14984-34-0</t>
  </si>
  <si>
    <t>D-Glucuronic acid, monosodium salt</t>
  </si>
  <si>
    <t>16389-88-1</t>
  </si>
  <si>
    <t>Dolomite (CaMg(CO3)2)</t>
  </si>
  <si>
    <t>16816-67-4</t>
  </si>
  <si>
    <t>Butanamide, N,N'-[dithiobis[2,1-ethanediylimino(3-oxo-3,1-propanediyl)]]bis[2,4-dihydroxy-3,3-dimethyl-, (2R,2'R)-</t>
  </si>
  <si>
    <t>16830-15-2</t>
  </si>
  <si>
    <t>Urs-12-en-28-oic acid, 2,3,23-trihydroxy-, O-6-deoxy-.alpha.-L-mannopyranosyl-(1→4)-O-.beta,-D-glucopyranosyl-1→6)-.beta,-D-glucopyranosy ester, (2.alpha.,3.beta.,4.alpha.)-</t>
  </si>
  <si>
    <t>16887-00-6</t>
  </si>
  <si>
    <t>Chloride</t>
  </si>
  <si>
    <t>16941-32-5</t>
  </si>
  <si>
    <t>Glucagon</t>
  </si>
  <si>
    <t>16984-36-4</t>
  </si>
  <si>
    <t>D-Glucopyranose, 4-O-.alpha.-D-glucopyranosyl-</t>
  </si>
  <si>
    <t>17407-37-3</t>
  </si>
  <si>
    <t>Butanedioic acid, 1-[3,4-dihydro-2,5,7,8-tetramethyl-2-(4,8,12-trimethyltridecyl)-2H-1-benzopyran-6-yl] ester</t>
  </si>
  <si>
    <t>17941-34-3</t>
  </si>
  <si>
    <t>Hexadecanoic acid, 9,10,16-trihydroxy-, (9R,10R)-rel-</t>
  </si>
  <si>
    <t>22608-11-3</t>
  </si>
  <si>
    <t>1,6-Heptadiene-3,5-dione, 1-(4-hydroxy-3-methoxyphenyl)-7-(4-hydroxyphenyl)-, (1E,6E)-</t>
  </si>
  <si>
    <t>23444-65-7</t>
  </si>
  <si>
    <t>24967-93-9</t>
  </si>
  <si>
    <t>Chondroitin, 4-(hydrogen sulfate)</t>
  </si>
  <si>
    <t>25104-18-1</t>
  </si>
  <si>
    <t>L-Lysine, homopolymer</t>
  </si>
  <si>
    <t>25167-62-8</t>
  </si>
  <si>
    <t>Docosahexaenoic acid</t>
  </si>
  <si>
    <t>25249-06-3</t>
  </si>
  <si>
    <t>D-Galacturonic acid, homopolymer</t>
  </si>
  <si>
    <t>25339-99-5</t>
  </si>
  <si>
    <t>.alpha.-D-Glucopyranoside, .beta.-D-fructofuranosyl, monododecanoate</t>
  </si>
  <si>
    <t>25378-27-2</t>
  </si>
  <si>
    <t>Eicosapentaenoic acid</t>
  </si>
  <si>
    <t>25395-66-8</t>
  </si>
  <si>
    <t>L-Ascorbic acid, monooctadecanoate</t>
  </si>
  <si>
    <t>26100-51-6</t>
  </si>
  <si>
    <t>Propanoic acid, 2-hydroxy-, homopolymer</t>
  </si>
  <si>
    <t>26317-27-1</t>
  </si>
  <si>
    <t>Cuprate(3-), [(7S,8S)-3-carboxy-5-(carboxymethyl)-13-ethenyl-18-ethyl-7,8-dihydro-2,8,12,17-tetramethyl-21H,23H-porphine-7-propanoato(5-)-.kappa.N21,.kappa.N22,.kappa.N23,.kappa.N24]-, trihydrogen, (SP-4-2)-</t>
  </si>
  <si>
    <t>26402-26-6</t>
  </si>
  <si>
    <t>Octanoic acid, monoester with 1,2,3-propanetriol</t>
  </si>
  <si>
    <t>26446-38-8</t>
  </si>
  <si>
    <t>.alpha.-D-Glucopyranoside,.beta.-D-fructofuranosyl,monohexadecanoate</t>
  </si>
  <si>
    <t>26499-65-0</t>
  </si>
  <si>
    <t>Plaster of Paris (Ca(SO4).1/2H2O)</t>
  </si>
  <si>
    <t>26566-61-0</t>
  </si>
  <si>
    <t>Galactose</t>
  </si>
  <si>
    <t>27214-38-6</t>
  </si>
  <si>
    <t>Tetradecanoic acid, monoester with 1,2,3-propanetriol</t>
  </si>
  <si>
    <t>27321-72-8</t>
  </si>
  <si>
    <t>Stearic acid, monoester with triglycerol</t>
  </si>
  <si>
    <t>27836-64-2</t>
  </si>
  <si>
    <t>D-Glucopyranoside, dodecyl</t>
  </si>
  <si>
    <t>27876-94-4</t>
  </si>
  <si>
    <t>2,4,6,8,10,12,14-Hexadecaheptaenedioic acid, 2,6,11,15-tetramethyl-, (2E,4E,6E,8E,10E,12E,14E)-</t>
  </si>
  <si>
    <t>27923-63-3</t>
  </si>
  <si>
    <t>.alpha.-D-Glucopyranoside, .beta.-D-fructofuranosyl, trioctadecanoate</t>
  </si>
  <si>
    <t>28302-36-5</t>
  </si>
  <si>
    <t>Cuprate(3-), [(7S,8S)-3-carboxy-5-(carboxymethyl)-13-ethenyl-18-ethyl-17-formyl-7,8-dihydro-2,8,12-trimethyl-21H,23H-porphine-7-propanoato(5-)-.kappa.N21,.kappa.N22,.kappa.N23,.kappa.N24]-, sodium (1:3), (SP-4-2)-</t>
  </si>
  <si>
    <t>28371-16-6</t>
  </si>
  <si>
    <t>9(10H)-Anthracenone, 10-.beta.-D-glucopyranosyl-1,8-dihydroxy-3-(hydroxymethyl)-, (10R)-</t>
  </si>
  <si>
    <t>28474-90-0</t>
  </si>
  <si>
    <t>L-Ascorbic acid, dihexadecanoate</t>
  </si>
  <si>
    <t>28874-51-3</t>
  </si>
  <si>
    <t>L-Proline, 5-oxo-, sodium salt (1:1)</t>
  </si>
  <si>
    <t>29923-31-7</t>
  </si>
  <si>
    <t>L-Glutamic acid, N-(1-oxododecyl)-, sodium salt (1:1)</t>
  </si>
  <si>
    <t>30364-51-3</t>
  </si>
  <si>
    <t>Glycine, N-methyl-N-(1-oxotetradecyl)-, sodium salt (1:1)</t>
  </si>
  <si>
    <t>30657-38-6</t>
  </si>
  <si>
    <t>L-Proline, 5-oxo-, compd. with L-lysine (1:1)</t>
  </si>
  <si>
    <t>31229-74-0</t>
  </si>
  <si>
    <t>Hexadecanoic acid, diester with 5-hydroxy-6-methyl-3,4-pyridinedimethanol</t>
  </si>
  <si>
    <t>31511-30-5</t>
  </si>
  <si>
    <t>4H-1-Benzopyran-4-one, 3-[[6-O-(6-deoxy-.alpha.-L-mannopyranosyl)-.beta.-D-glucopyranosyl]oxy]-2-(3,4-dihydroxyphenyl)-5,7-dihydroxy-, tris(2-hydroxyethyl) ether</t>
  </si>
  <si>
    <t>31667-87-5</t>
  </si>
  <si>
    <t>31799-91-4</t>
  </si>
  <si>
    <t>Hyaluronic acid, potassium salt</t>
  </si>
  <si>
    <t>32839-18-2</t>
  </si>
  <si>
    <t>Docosahexaenoic acid, (Z,Z,Z,Z,Z,Z)-</t>
  </si>
  <si>
    <t>32839-30-8</t>
  </si>
  <si>
    <t>Eicosapentaenoic acid, (Z,Z,Z,Z,Z)-</t>
  </si>
  <si>
    <t>33171-05-0</t>
  </si>
  <si>
    <t>1,6-Heptadiene-3,5-dione, 1,7-bis(4-hydroxyphenyl)-, (1E,6E)-</t>
  </si>
  <si>
    <t>33171-16-3</t>
  </si>
  <si>
    <t>33735-91-0</t>
  </si>
  <si>
    <t>6H-Purin-6-one, 2-amino-1,7-dihydro-, hydrochloride</t>
  </si>
  <si>
    <t>34466-20-1</t>
  </si>
  <si>
    <t>Ribose</t>
  </si>
  <si>
    <t>35230-14-9</t>
  </si>
  <si>
    <t>Propanoic acid, 2-hydroxy-, octadecyl ester</t>
  </si>
  <si>
    <t>35474-99-8</t>
  </si>
  <si>
    <t>5,8,11,14-Eicosatetraenoic acid, 2,3-dihydroxypropyl ester, (5Z,8Z,11Z,14Z)-</t>
  </si>
  <si>
    <t>35554-44-0</t>
  </si>
  <si>
    <t>1H-Imidazole, 1-[2-(2,4-dichlorophenyl)-2-(2-propen-1-yloxy)ethyl]-</t>
  </si>
  <si>
    <t>35700-23-3</t>
  </si>
  <si>
    <t>Prosta-5,13-dien-1-oic acid, 9,11,15-trihydroxy-15-methyl-, (5Z,9.alpha.,11.alpha.,13E,15S)-</t>
  </si>
  <si>
    <t>36062-04-1</t>
  </si>
  <si>
    <t>3,5-Heptanedione, 1,7-bis(4-hydroxy-3-methoxyphenyl)-</t>
  </si>
  <si>
    <t>36393-20-1</t>
  </si>
  <si>
    <t>Zincate(2-), bis[L-aspartato(2-)-.kappa.N,.kappa.O1]-, dihydrogen, (T-4)-</t>
  </si>
  <si>
    <t>36655-86-4</t>
  </si>
  <si>
    <t>D-Glucuronic acid, homopolymer</t>
  </si>
  <si>
    <t>37259-53-3</t>
  </si>
  <si>
    <t>Lyase, hyaluronate</t>
  </si>
  <si>
    <t>37266-93-6</t>
  </si>
  <si>
    <t>.alpha.-D-Glucopyranoside, .beta.-D-fructofuranosyl, dodecanoate</t>
  </si>
  <si>
    <t>37288-34-9</t>
  </si>
  <si>
    <t>Hyaluronoglucuronidase</t>
  </si>
  <si>
    <t>37288-39-4</t>
  </si>
  <si>
    <t>Glucosidase, sucrose .alpha.-</t>
  </si>
  <si>
    <t>37316-87-3</t>
  </si>
  <si>
    <t>Blood-coagulation factor IXa</t>
  </si>
  <si>
    <t>37318-79-9</t>
  </si>
  <si>
    <t>Sorbitan, (9Z)-9-octadecenoate</t>
  </si>
  <si>
    <t>37326-33-3</t>
  </si>
  <si>
    <t>Hyaluronoglucosaminidase</t>
  </si>
  <si>
    <t>37361-00-5</t>
  </si>
  <si>
    <t>.beta.-D-Glucan, (1→6)-</t>
  </si>
  <si>
    <t>38079-62-8</t>
  </si>
  <si>
    <t xml:space="preserve">L-​Glutamic acid, N-​(1-​oxooctadecyl)​-​, sodium salt (1:2) </t>
  </si>
  <si>
    <t>39012-86-7</t>
  </si>
  <si>
    <t>1,3(2H,9bH)-Dibenzofurandione, 2,6-diacetyl-7,9-dihydroxy-8,9b-dimethyl-, sodium salt</t>
  </si>
  <si>
    <t>39175-72-9</t>
  </si>
  <si>
    <t>1,2,3-Propanetricarboxylic acid, 2-hydroxy-, ester with 1,2,3-propanetriol monooctadecanoate (1:1)</t>
  </si>
  <si>
    <t>39300-95-3</t>
  </si>
  <si>
    <t>.alpha.-D-Glucopyranoside, .beta.-D-fructofuranosyl, hexadecanoate</t>
  </si>
  <si>
    <t>39346-84-4</t>
  </si>
  <si>
    <t>Starch, dihydrogen phosphate, 2-hydroxypropyl ether</t>
  </si>
  <si>
    <t>39404-33-6</t>
  </si>
  <si>
    <t>Dextrates</t>
  </si>
  <si>
    <t>39409-82-0</t>
  </si>
  <si>
    <t>Carbonic acid, magnesium salt (1:1), mixt. with magnesium hydroxide (Mg(OH)2), hydrate</t>
  </si>
  <si>
    <t>40031-31-0</t>
  </si>
  <si>
    <t>2-Butanone, 1,3,4-trihydroxy-</t>
  </si>
  <si>
    <t>42175-36-0</t>
  </si>
  <si>
    <t>Propanoic acid, 2-hydroxy-, (9Z)-9-octadecenyl ester</t>
  </si>
  <si>
    <t>42232-29-1</t>
  </si>
  <si>
    <t>Hexadecanoic acid, dodecyl ester</t>
  </si>
  <si>
    <t>42553-65-1</t>
  </si>
  <si>
    <t>.beta.-D-Glucopyranose, 6-O-.beta.-D-glucopyranosyl-, 1,1'-[(2E,4E,6E,8E,10E,12E,14E)-2,6,11,15-tetramethyl-2,4,6,8,10,12,14-hexadecaheptaenedioate]</t>
  </si>
  <si>
    <t>51033-30-8</t>
  </si>
  <si>
    <t>Decanoic acid, monoester with triglycerol</t>
  </si>
  <si>
    <t>51395-96-1</t>
  </si>
  <si>
    <t>Mannan</t>
  </si>
  <si>
    <t>51898-34-1</t>
  </si>
  <si>
    <t>3-Pyridinecarboxylic acid, (2R)-3,4-dihydro-2,5,7,8-tetramethyl-2-[(4R,8R)-4,8,12-trimethyltridecyl]-2H-1-benzopyran-6-yl ester, rel-</t>
  </si>
  <si>
    <t>51938-44-4</t>
  </si>
  <si>
    <t>Sorbitan, octadecanoate (2:3)</t>
  </si>
  <si>
    <t>52108-64-2</t>
  </si>
  <si>
    <t>Chitin, 6-(carboxymethyl) ether</t>
  </si>
  <si>
    <t>52315-75-0</t>
  </si>
  <si>
    <t>L-Lysine, N6-(1-oxododecyl)-</t>
  </si>
  <si>
    <t>53238-80-5</t>
  </si>
  <si>
    <t>.beta.-d-Glucan, (1→3), (1→6) -</t>
  </si>
  <si>
    <t>53850-34-3</t>
  </si>
  <si>
    <t>Proteins, thaumatins</t>
  </si>
  <si>
    <t>55306-04-2</t>
  </si>
  <si>
    <t>Olean-12-en-28-oic acid, 2,3,19,23-tetrahydroxy-, .beta.-D-glucopyranosyl ester, (2.alpha.,3.beta.,4.beta.,19.alpha.)-</t>
  </si>
  <si>
    <t>56272-24-3</t>
  </si>
  <si>
    <t>Histidine, hydrochloride</t>
  </si>
  <si>
    <t>57817-89-7</t>
  </si>
  <si>
    <t>Kaur-16-en-18-oic acid, 13-[(2-O-.beta.-D-glucopyranosyl-.beta.-D-glucopyranosyl)oxy]-, .beta.-D-glucopyranosyl ester, (4.alpha.)-</t>
  </si>
  <si>
    <t>58748-27-9</t>
  </si>
  <si>
    <t>Fatty acids, C8-10, propylene esters</t>
  </si>
  <si>
    <t>59272-74-1</t>
  </si>
  <si>
    <t>Spiro[7H-benzo[de]quinoline-7,1'-cyclohexane]-4',6-diol, 1,2,3,8,9,9a-hexahydro-5-methoxy-1-methyl-, (1'.alpha.,4'.beta.,9aR)-</t>
  </si>
  <si>
    <t>60063-90-3</t>
  </si>
  <si>
    <t>Ammonium carrageenan</t>
  </si>
  <si>
    <t>60650-88-6</t>
  </si>
  <si>
    <t>Sericin A</t>
  </si>
  <si>
    <t>61788-55-4</t>
  </si>
  <si>
    <t>Flavonoids, lemon oil</t>
  </si>
  <si>
    <t>61789-08-0</t>
  </si>
  <si>
    <t>Glycerides, soya mono-, hydrogenated</t>
  </si>
  <si>
    <t>61789-25-1</t>
  </si>
  <si>
    <t>Corn oil, ethoxylated</t>
  </si>
  <si>
    <t>61789-88-6</t>
  </si>
  <si>
    <t>Fatty acids, olive-oil, sodium salts</t>
  </si>
  <si>
    <t>61789-89-7</t>
  </si>
  <si>
    <t>Fatty acids, palm kernel-oil, sodium salts</t>
  </si>
  <si>
    <t>61790-79-2</t>
  </si>
  <si>
    <t>Fatty acids, palm-oil, sodium salts</t>
  </si>
  <si>
    <t>64366-24-1</t>
  </si>
  <si>
    <t>Carrageenan, potassium salt</t>
  </si>
  <si>
    <t>65072-04-0</t>
  </si>
  <si>
    <t>Alkaloids, Veratrum</t>
  </si>
  <si>
    <t>66105-29-1</t>
  </si>
  <si>
    <t>Glycerides, coco mono-, ethoxylated</t>
  </si>
  <si>
    <t>67254-72-2</t>
  </si>
  <si>
    <t>Fatty acids, castor-oil, esters with polyglycerol</t>
  </si>
  <si>
    <t>67254-73-3</t>
  </si>
  <si>
    <t>Glycerides, mixed mono- and di-</t>
  </si>
  <si>
    <t>67784-87-6</t>
  </si>
  <si>
    <t>Glycerides, palm-oil mono- and di-, hydrogenated</t>
  </si>
  <si>
    <t>68155-26-0</t>
  </si>
  <si>
    <t>Amides, vegetable-oil, N,N-bis(hydroxyethyl)</t>
  </si>
  <si>
    <t>68187-30-4</t>
  </si>
  <si>
    <t>L-Glutamic acid, N-coco acyl derivatives, disodium salts</t>
  </si>
  <si>
    <t>68187-32-6</t>
  </si>
  <si>
    <t>L-Glutamic acid, N-coco acyl derivs., monosodium salts</t>
  </si>
  <si>
    <t>68333-16-4</t>
  </si>
  <si>
    <t>Lactobacillus acidophilus</t>
  </si>
  <si>
    <t>68424-38-4</t>
  </si>
  <si>
    <t>Fatty acids, C16-18, sodium salts</t>
  </si>
  <si>
    <t>68440-49-3</t>
  </si>
  <si>
    <t>Peanut oil, ethoxylated</t>
  </si>
  <si>
    <t>68459-67-6</t>
  </si>
  <si>
    <t>Castor oil, ester with glycerol</t>
  </si>
  <si>
    <t>68476-25-5</t>
  </si>
  <si>
    <t>Feldspar-group minerals</t>
  </si>
  <si>
    <t>68553-03-7</t>
  </si>
  <si>
    <t>68580-63-2</t>
  </si>
  <si>
    <t>Octacosanol</t>
  </si>
  <si>
    <t>68606-18-8</t>
  </si>
  <si>
    <t>Glycerides, mixed coco, decanoyl and octanoyl</t>
  </si>
  <si>
    <t>68606-81-5</t>
  </si>
  <si>
    <t>Currant, Ribes nigrum, ext.</t>
  </si>
  <si>
    <t>68650-43-1</t>
  </si>
  <si>
    <t>Chicory, ext.</t>
  </si>
  <si>
    <t>68783-34-6</t>
  </si>
  <si>
    <t>Coconut oil, potassium salt</t>
  </si>
  <si>
    <t>68920-03-6</t>
  </si>
  <si>
    <t>Glycerides, C16-18 and C18-unsatd., deodorizer distillates</t>
  </si>
  <si>
    <t>68938-15-8</t>
  </si>
  <si>
    <t>Fatty acids, coco, hydrogenated</t>
  </si>
  <si>
    <t>68938-32-9</t>
  </si>
  <si>
    <t>Fatty acids, wheat germ-oil</t>
  </si>
  <si>
    <t>68953-11-7</t>
  </si>
  <si>
    <t>Amides, mink-oil, N-[3-(dimethylamino)propyl]</t>
  </si>
  <si>
    <t>68953-55-9</t>
  </si>
  <si>
    <t>Fats and glyceridic oils, vegetable, esters with polyglycerol</t>
  </si>
  <si>
    <t>68990-51-2</t>
  </si>
  <si>
    <t>Fatty acids, vegetable oil, esters with sterols mixed with vegetable-oil glycerides</t>
  </si>
  <si>
    <t>68990-74-9</t>
  </si>
  <si>
    <t>Dandelion, ext.</t>
  </si>
  <si>
    <t>69071-70-1</t>
  </si>
  <si>
    <t>Fats and glyceridic oils, apricot kernel, ethoxylated</t>
  </si>
  <si>
    <t>70084-87-6</t>
  </si>
  <si>
    <t>Glutens, enzyme-modified</t>
  </si>
  <si>
    <t>70969-43-6</t>
  </si>
  <si>
    <t>Fatty acids, palm kernel-oil, potassium salts</t>
  </si>
  <si>
    <t>70983-91-4</t>
  </si>
  <si>
    <t>Glutens, corn, hydrolyzed, sodium salt</t>
  </si>
  <si>
    <t>71138-97-1</t>
  </si>
  <si>
    <t>Cellulose, 2-hydroxypropyl methyl ether, acetate hydrogen butanedioate</t>
  </si>
  <si>
    <t>71277-79-7</t>
  </si>
  <si>
    <t>.alpha.-D-Glucopyranosiduronic acid, (3.beta.,20.beta.)-20-carboxy-11-oxo-30-norolean-12-en-3-yl 2-O-.beta.-D-glucopyranuronosyl-, sodium salt (1:2)</t>
  </si>
  <si>
    <t>72480-62-7</t>
  </si>
  <si>
    <t>Oils, ginseng</t>
  </si>
  <si>
    <t>72576-81-9</t>
  </si>
  <si>
    <t>Tetradecanoic acid, isooctadecyl ester</t>
  </si>
  <si>
    <t>72957-37-0</t>
  </si>
  <si>
    <t>N2-(N-glycyl-L-histidyl)-L-lysine monoacetate</t>
  </si>
  <si>
    <t>72968-47-9</t>
  </si>
  <si>
    <t>73020-09-4</t>
  </si>
  <si>
    <t>Oat gum</t>
  </si>
  <si>
    <t>73296-98-7</t>
  </si>
  <si>
    <t>Mate, ext.</t>
  </si>
  <si>
    <t>74315-67-6</t>
  </si>
  <si>
    <t>Amylopectin, 2-hydroxypropyl ether</t>
  </si>
  <si>
    <t>79458-68-7</t>
  </si>
  <si>
    <t>Lysine, compd. with S-(carboxymethyl)-L-cysteine (1:1)</t>
  </si>
  <si>
    <t>79811-24-8</t>
  </si>
  <si>
    <t>L-Glutamic acid, N-(1-oxooctadecyl)-, sodium salt (1:?)</t>
  </si>
  <si>
    <t>81752-33-2</t>
  </si>
  <si>
    <t>Isooctadecanoic acid, monoester with oxybis[propanediol]</t>
  </si>
  <si>
    <t>82980-39-0</t>
  </si>
  <si>
    <t>Glycerides, wheat germ-oil</t>
  </si>
  <si>
    <t>83512-85-0</t>
  </si>
  <si>
    <t>Chitosan, N-(carboxymethyl)</t>
  </si>
  <si>
    <t>84012-19-1</t>
  </si>
  <si>
    <t>Eggplant, ext.</t>
  </si>
  <si>
    <t>84012-22-6</t>
  </si>
  <si>
    <t>Hieracium pilosella, ext.</t>
  </si>
  <si>
    <t>84012-31-7</t>
  </si>
  <si>
    <t>84012-36-2</t>
  </si>
  <si>
    <t>Polygonum bistorta, ext.</t>
  </si>
  <si>
    <t>84012-38-4</t>
  </si>
  <si>
    <t>Ruscus aculeatus, ext.</t>
  </si>
  <si>
    <t>84082-55-3</t>
  </si>
  <si>
    <t>Lupine, L. albus, ext.</t>
  </si>
  <si>
    <t>84082-59-7</t>
  </si>
  <si>
    <t>84082-60-0</t>
  </si>
  <si>
    <t>Matricaria recutita, ext.</t>
  </si>
  <si>
    <t>84082-61-1</t>
  </si>
  <si>
    <t>84082-63-3</t>
  </si>
  <si>
    <t>Menyanthes trifoliata, ext.</t>
  </si>
  <si>
    <t>84082-68-8</t>
  </si>
  <si>
    <t>Myristica fragrans, ext.</t>
  </si>
  <si>
    <t>84603-54-3</t>
  </si>
  <si>
    <t>Calluna vulgaris, ext.</t>
  </si>
  <si>
    <t>84603-61-2</t>
  </si>
  <si>
    <t>Hawthorn, Crataegus oxyacantha, ext.</t>
  </si>
  <si>
    <t>84603-73-6</t>
  </si>
  <si>
    <t>84604-04-6</t>
  </si>
  <si>
    <t>Polygonum aviculare, ext.</t>
  </si>
  <si>
    <t>84604-07-9</t>
  </si>
  <si>
    <t>Prunus serotina, ext.</t>
  </si>
  <si>
    <t>84604-12-6</t>
  </si>
  <si>
    <t>Rose, Rosa centifolia, ext.</t>
  </si>
  <si>
    <t>84604-13-7</t>
  </si>
  <si>
    <t>Rose, Rosa gallica, ext.</t>
  </si>
  <si>
    <t>84604-15-9</t>
  </si>
  <si>
    <t>Sabal serrulatum, ext.</t>
  </si>
  <si>
    <t>84604-16-0</t>
  </si>
  <si>
    <t>Saccharomyces cerevisiae, ext.</t>
  </si>
  <si>
    <t>84604-17-1</t>
  </si>
  <si>
    <t>Saffron, ext.</t>
  </si>
  <si>
    <t>84604-20-6</t>
  </si>
  <si>
    <t>Silybum marianum, ext.</t>
  </si>
  <si>
    <t>84625-28-5</t>
  </si>
  <si>
    <t>Ash (Fraxinus), F. excelsior, ext.</t>
  </si>
  <si>
    <t>84625-36-5</t>
  </si>
  <si>
    <t>Euphrasia officinalis, ext.</t>
  </si>
  <si>
    <t>84625-39-8</t>
  </si>
  <si>
    <t>Fennel ext.</t>
  </si>
  <si>
    <t>84625-42-3</t>
  </si>
  <si>
    <t>Galium aparine, ext.</t>
  </si>
  <si>
    <t>84625-48-9</t>
  </si>
  <si>
    <t>Rhamnus frangula, ext.</t>
  </si>
  <si>
    <t>84649-82-1</t>
  </si>
  <si>
    <t>Aloe ferox, ext.</t>
  </si>
  <si>
    <t>84649-87-6</t>
  </si>
  <si>
    <t>Arctium majus, ext.</t>
  </si>
  <si>
    <t>84649-90-1</t>
  </si>
  <si>
    <t>Asparagus, ext.</t>
  </si>
  <si>
    <t>84649-91-2</t>
  </si>
  <si>
    <t>Avens, Geum urbanum, ext.</t>
  </si>
  <si>
    <t>84649-93-4</t>
  </si>
  <si>
    <t>Barosma betulina, ext.</t>
  </si>
  <si>
    <t>84649-96-7</t>
  </si>
  <si>
    <t>Boldo, ext.</t>
  </si>
  <si>
    <t>84649-98-9</t>
  </si>
  <si>
    <t>Cinnamomum zeylanicum, ext.</t>
  </si>
  <si>
    <t>84649-99-0</t>
  </si>
  <si>
    <t>Cocoa, ext.</t>
  </si>
  <si>
    <t>84650-07-7</t>
  </si>
  <si>
    <t>Galega officinalis, ext.</t>
  </si>
  <si>
    <t>84650-11-3</t>
  </si>
  <si>
    <t>Geranium robertianum, ext.</t>
  </si>
  <si>
    <t>84650-12-4</t>
  </si>
  <si>
    <t>Ginseng, Panax pseudoginseng, ext.</t>
  </si>
  <si>
    <t>84650-13-5</t>
  </si>
  <si>
    <t>Guaiacum officinale, ext.</t>
  </si>
  <si>
    <t>84650-18-0</t>
  </si>
  <si>
    <t>Nepeta hederacea, ext.</t>
  </si>
  <si>
    <t>84650-41-9</t>
  </si>
  <si>
    <t>Pterocarpus santalinus, ext.</t>
  </si>
  <si>
    <t>84650-55-5</t>
  </si>
  <si>
    <t>Rhamnus purshiana, ext.</t>
  </si>
  <si>
    <t>84681-71-0</t>
  </si>
  <si>
    <t>Rape oil, hydrogenated</t>
  </si>
  <si>
    <t>84695-94-3</t>
  </si>
  <si>
    <t>Alchemilla vulgaris, ext.</t>
  </si>
  <si>
    <t>84695-96-5</t>
  </si>
  <si>
    <t>Ammi visnaga, ext.</t>
  </si>
  <si>
    <t>84696-01-5</t>
  </si>
  <si>
    <t>Cola nitida, ext.</t>
  </si>
  <si>
    <t>84696-12-8</t>
  </si>
  <si>
    <t>Eleutherococcus senticosus, ext.</t>
  </si>
  <si>
    <t>84696-13-9</t>
  </si>
  <si>
    <t>Fucus vesiculosus, ext.</t>
  </si>
  <si>
    <t>84696-20-8</t>
  </si>
  <si>
    <t>Horehound, ext.</t>
  </si>
  <si>
    <t>84696-27-5</t>
  </si>
  <si>
    <t>Nymphaea alba, ext.</t>
  </si>
  <si>
    <t>84696-40-2</t>
  </si>
  <si>
    <t>Pepper (piper), P. methysticum, ext.</t>
  </si>
  <si>
    <t>84696-50-4</t>
  </si>
  <si>
    <t>Solanum dulcamara, ext.</t>
  </si>
  <si>
    <t>84696-51-5</t>
  </si>
  <si>
    <t>Spearmint, ext.</t>
  </si>
  <si>
    <t>84775-42-8</t>
  </si>
  <si>
    <t>Anise, ext.</t>
  </si>
  <si>
    <t>84775-50-8</t>
  </si>
  <si>
    <t>Coriander, ext.</t>
  </si>
  <si>
    <t>84775-51-9</t>
  </si>
  <si>
    <t>Cumin, ext.</t>
  </si>
  <si>
    <t>84775-54-2</t>
  </si>
  <si>
    <t>Cypripedium calceolus pubescens, ext.</t>
  </si>
  <si>
    <t>84775-57-5</t>
  </si>
  <si>
    <t>Filipendula ulmaria, ext.</t>
  </si>
  <si>
    <t>84775-63-3</t>
  </si>
  <si>
    <t>Indigofera tinctoria, ext.</t>
  </si>
  <si>
    <t>84775-71-3</t>
  </si>
  <si>
    <t>Ocimum basilicum, ext.</t>
  </si>
  <si>
    <t>84775-83-7</t>
  </si>
  <si>
    <t>Salvia sclarea ext.</t>
  </si>
  <si>
    <t>84775-94-0</t>
  </si>
  <si>
    <t>Radish, ext.</t>
  </si>
  <si>
    <t>84775-95-1</t>
  </si>
  <si>
    <t>Rhatany, Krameria triandra, ext.</t>
  </si>
  <si>
    <t>84775-96-2</t>
  </si>
  <si>
    <t>Roselle, ext.</t>
  </si>
  <si>
    <t>84776-25-0</t>
  </si>
  <si>
    <t>Cetraria islandica, ext.</t>
  </si>
  <si>
    <t>84776-26-1</t>
  </si>
  <si>
    <t>Cimicifuga racemosa, ext.</t>
  </si>
  <si>
    <t>84776-30-7</t>
  </si>
  <si>
    <t>Combretum micranthum, ext.</t>
  </si>
  <si>
    <t>84776-64-7</t>
  </si>
  <si>
    <t>Jasmine, Jasminum grandiflorum, ext.</t>
  </si>
  <si>
    <t>84787-64-4</t>
  </si>
  <si>
    <t>Anacyclus pyrethrum, ext.</t>
  </si>
  <si>
    <t>84787-66-6</t>
  </si>
  <si>
    <t>Condurango, ext.</t>
  </si>
  <si>
    <t>84787-71-3</t>
  </si>
  <si>
    <t>Sanguisorba officinalis, ext.</t>
  </si>
  <si>
    <t>84837-08-1</t>
  </si>
  <si>
    <t>Aloe, ext.</t>
  </si>
  <si>
    <t>84929-28-2</t>
  </si>
  <si>
    <t>Guarana, ext.</t>
  </si>
  <si>
    <t>84929-30-6</t>
  </si>
  <si>
    <t>Lawsonia inermis alba, ext.</t>
  </si>
  <si>
    <t>84929-34-0</t>
  </si>
  <si>
    <t>Myrica cerifera, ext.</t>
  </si>
  <si>
    <t>84929-35-1</t>
  </si>
  <si>
    <t>Nepeta cataria, ext.</t>
  </si>
  <si>
    <t>84929-42-0</t>
  </si>
  <si>
    <t>84929-46-4</t>
  </si>
  <si>
    <t>Ptychopetalum olacoides, ext.</t>
  </si>
  <si>
    <t>84929-54-4</t>
  </si>
  <si>
    <t>Viburnum prunifolium, ext.</t>
  </si>
  <si>
    <t>84929-57-7</t>
  </si>
  <si>
    <t>Allspice, ext.</t>
  </si>
  <si>
    <t>84929-68-0</t>
  </si>
  <si>
    <t>Morinda citrifolia, ext.</t>
  </si>
  <si>
    <t>84929-75-9</t>
  </si>
  <si>
    <t>84929-76-0</t>
  </si>
  <si>
    <t>Rubus idaeus, ext.</t>
  </si>
  <si>
    <t>84929-78-2</t>
  </si>
  <si>
    <t>Strawberry, Fragaria vesca, ext.</t>
  </si>
  <si>
    <t>84961-45-5</t>
  </si>
  <si>
    <t>Ceratonia siliqua, ext.</t>
  </si>
  <si>
    <t>84961-57-9</t>
  </si>
  <si>
    <t>Pomegranate, ext.</t>
  </si>
  <si>
    <t>84961-62-6</t>
  </si>
  <si>
    <t>Tamarind, ext.</t>
  </si>
  <si>
    <t>84961-64-8</t>
  </si>
  <si>
    <t>Tanacetum vulgare, ext.</t>
  </si>
  <si>
    <t>84988-87-4</t>
  </si>
  <si>
    <t>Glycerides, vegetable Oil</t>
  </si>
  <si>
    <t>85005-44-3</t>
  </si>
  <si>
    <t>Glycerides, lanolin</t>
  </si>
  <si>
    <t>85085-21-8</t>
  </si>
  <si>
    <t>Astragalus gummifer, ext.</t>
  </si>
  <si>
    <t>85085-23-0</t>
  </si>
  <si>
    <t>Beeswax, saponified</t>
  </si>
  <si>
    <t>85085-31-0</t>
  </si>
  <si>
    <t>Eriodictyon glutinosum, ext.</t>
  </si>
  <si>
    <t>85085-34-3</t>
  </si>
  <si>
    <t>Fir, Abies balsamea, ext.</t>
  </si>
  <si>
    <t>85085-46-7</t>
  </si>
  <si>
    <t>Lycium barbarum, ext.</t>
  </si>
  <si>
    <t>85085-48-9</t>
  </si>
  <si>
    <t>Melaleuca alternifolia, ext.</t>
  </si>
  <si>
    <t>85085-51-4</t>
  </si>
  <si>
    <t>Nelumbo nucifera, ext.</t>
  </si>
  <si>
    <t>85085-54-7</t>
  </si>
  <si>
    <t>Cyperus rotundus, ext.</t>
  </si>
  <si>
    <t>85116-63-8</t>
  </si>
  <si>
    <t>Aloysia triphylla, ext.</t>
  </si>
  <si>
    <t>85116-74-1</t>
  </si>
  <si>
    <t>Cerebrosides</t>
  </si>
  <si>
    <t>85116-75-2</t>
  </si>
  <si>
    <t>Hemlock (poison), ext.</t>
  </si>
  <si>
    <t>85117-06-2</t>
  </si>
  <si>
    <t>Goldenrod, Solidago virgaurea, ext.</t>
  </si>
  <si>
    <t>85117-13-1</t>
  </si>
  <si>
    <t>Quince, Cydonia oblonga, ext.</t>
  </si>
  <si>
    <t>85186-76-1</t>
  </si>
  <si>
    <t>Fatty acids, C14-18 and C18-unsatd., branched and linear, 2-ethylhexyl esters</t>
  </si>
  <si>
    <t>85187-05-9</t>
  </si>
  <si>
    <t>Senna, Cassia angustifolia, ext.</t>
  </si>
  <si>
    <t>85251-63-4</t>
  </si>
  <si>
    <t>Apple, Malus sylvestris,ext</t>
  </si>
  <si>
    <t>85251-64-5</t>
  </si>
  <si>
    <t>Barley, ext.</t>
  </si>
  <si>
    <t>85251-65-6</t>
  </si>
  <si>
    <t>Beech, Fagus sylvatica, ext.</t>
  </si>
  <si>
    <t>85480-47-3</t>
  </si>
  <si>
    <t>Acorus calamus, ext., hydrogenated</t>
  </si>
  <si>
    <t>85536-07-8</t>
  </si>
  <si>
    <t>Glycerides, C8-10 mono- and di-</t>
  </si>
  <si>
    <t>85586-30-7</t>
  </si>
  <si>
    <t>Glycerides, rape-oil mono-</t>
  </si>
  <si>
    <t>85594-37-2</t>
  </si>
  <si>
    <t>85711-58-6</t>
  </si>
  <si>
    <t>Lecithins, hydrolyzed</t>
  </si>
  <si>
    <t>85940-31-4</t>
  </si>
  <si>
    <t>Caraway, ext.</t>
  </si>
  <si>
    <t>85940-33-6</t>
  </si>
  <si>
    <t>Carlina acaulis, ext.</t>
  </si>
  <si>
    <t>85940-38-1</t>
  </si>
  <si>
    <t>Ephedra sinica, ext.</t>
  </si>
  <si>
    <t>86362-36-9</t>
  </si>
  <si>
    <t>3-Pyridinecarboxylic acid, 3,4-dihydro-2,5,7,8-tetramethyl-2-(4,8,12-trimethyltridecyl)-2H-1-benzopyran-6-yl ester</t>
  </si>
  <si>
    <t>88598-53-2</t>
  </si>
  <si>
    <t>.alpha.-D-Glucopyranose, 2-deoxy-6-O-[2-deoxy-2-[[(3R)-1-oxo-3-[(1-oxododecyl)oxy]tetradecyl]amino]-3-O-[(3R)-1-oxo-3-[(1-oxotetradecyl)oxy]tetradecyl]-4-O-phosphono-.beta.-D-glucopyranosyl]-2-[[(3R)-3-hydroxy-1-oxotetradecyl]amino]-, 3-[(3R)-3-hydroxytetradecanoate]</t>
  </si>
  <si>
    <t>88845-49-2</t>
  </si>
  <si>
    <t>Furcellaran, calcium salt</t>
  </si>
  <si>
    <t>89957-43-7</t>
  </si>
  <si>
    <t>Annatto tree, ext.</t>
  </si>
  <si>
    <t>89957-45-9</t>
  </si>
  <si>
    <t>Anthyllis vulneraria, ext.</t>
  </si>
  <si>
    <t>89957-58-4</t>
  </si>
  <si>
    <t>89957-81-3</t>
  </si>
  <si>
    <t>Avens, Geum rivale, ext.</t>
  </si>
  <si>
    <t>89957-84-6</t>
  </si>
  <si>
    <t>Barberry, Berberis aristata, ext.</t>
  </si>
  <si>
    <t>89957-89-1</t>
  </si>
  <si>
    <t>Beet, ext.</t>
  </si>
  <si>
    <t>89957-90-4</t>
  </si>
  <si>
    <t>Beet, red, ext.</t>
  </si>
  <si>
    <t>89957-98-2</t>
  </si>
  <si>
    <t>Boswellia carterii, ext.</t>
  </si>
  <si>
    <t>89958-09-8</t>
  </si>
  <si>
    <t>Buckwheat, ext.</t>
  </si>
  <si>
    <t>89958-13-4</t>
  </si>
  <si>
    <t>Cabbage, ext.</t>
  </si>
  <si>
    <t>89958-29-2</t>
  </si>
  <si>
    <t>Carnation, Dianthus caryophyllus, ext.</t>
  </si>
  <si>
    <t>89997-35-3</t>
  </si>
  <si>
    <t>Celery, ext.</t>
  </si>
  <si>
    <t>89997-53-5</t>
  </si>
  <si>
    <t>Cherry, sour, ext.</t>
  </si>
  <si>
    <t>89997-65-9</t>
  </si>
  <si>
    <t>Chrysanthemum parthenium, ext.</t>
  </si>
  <si>
    <t>89997-82-0</t>
  </si>
  <si>
    <t>Cola acuminata, ext.</t>
  </si>
  <si>
    <t>89997-84-2</t>
  </si>
  <si>
    <t>Collinsonia canadensis, ext.</t>
  </si>
  <si>
    <t>89997-98-8</t>
  </si>
  <si>
    <t>Crithmum maritimum, ext.</t>
  </si>
  <si>
    <t>89998-03-8</t>
  </si>
  <si>
    <t>Cucurbita pepo, ext.</t>
  </si>
  <si>
    <t>90027-90-0</t>
  </si>
  <si>
    <t>90028-03-8</t>
  </si>
  <si>
    <t>Dill, ext.</t>
  </si>
  <si>
    <t>90028-20-9</t>
  </si>
  <si>
    <t>Echinacea purpurea, ext.</t>
  </si>
  <si>
    <t>90028-31-2</t>
  </si>
  <si>
    <t>Epilobium angustifolium, ext.</t>
  </si>
  <si>
    <t>90028-32-3</t>
  </si>
  <si>
    <t>Equisetum hyemale, ext.</t>
  </si>
  <si>
    <t>90028-68-5</t>
  </si>
  <si>
    <t>Evernia prunastri, ext.</t>
  </si>
  <si>
    <t>90045-23-1</t>
  </si>
  <si>
    <t>Garcinia cambogia, ext.</t>
  </si>
  <si>
    <t>90045-46-8</t>
  </si>
  <si>
    <t>Guava, Psidium guajava pyrifera, ext.</t>
  </si>
  <si>
    <t>90045-52-6</t>
  </si>
  <si>
    <t>90045-73-1</t>
  </si>
  <si>
    <t>Hirudo medicinalis, ext.</t>
  </si>
  <si>
    <t>90045-89-9</t>
  </si>
  <si>
    <t>Iris germanica florentina, ext.</t>
  </si>
  <si>
    <t>90045-98-0</t>
  </si>
  <si>
    <t>Jojoba, ext.</t>
  </si>
  <si>
    <t>90045-99-1</t>
  </si>
  <si>
    <t>Jujube, Zizyphus jujuba, ext.</t>
  </si>
  <si>
    <t>90046-08-5</t>
  </si>
  <si>
    <t>Knautia arvensis, ext.</t>
  </si>
  <si>
    <t>90046-12-1</t>
  </si>
  <si>
    <t>Laminaria digitata, ext.</t>
  </si>
  <si>
    <t>90063-39-1</t>
  </si>
  <si>
    <t>Ledum palustre, ext.</t>
  </si>
  <si>
    <t>90063-40-4</t>
  </si>
  <si>
    <t>Lentil, ext.</t>
  </si>
  <si>
    <t>90063-50-6</t>
  </si>
  <si>
    <t>Lilac, Syringa vulgaris, ext.</t>
  </si>
  <si>
    <t>90063-53-9</t>
  </si>
  <si>
    <t>Linden, Tilia americana, ext.</t>
  </si>
  <si>
    <t>90063-56-2</t>
  </si>
  <si>
    <t>Linden, Tilia vulgaris, ext.</t>
  </si>
  <si>
    <t>90063-58-4</t>
  </si>
  <si>
    <t>Lithospermum officinale, ext.</t>
  </si>
  <si>
    <t>90063-83-5</t>
  </si>
  <si>
    <t>Mandarin orange, tangerine, ext.</t>
  </si>
  <si>
    <t>90063-86-8</t>
  </si>
  <si>
    <t>Mango, ext.</t>
  </si>
  <si>
    <t>90063-92-6</t>
  </si>
  <si>
    <t>Melia azedarach, ext.</t>
  </si>
  <si>
    <t>90063-96-0</t>
  </si>
  <si>
    <t>Mentha aquatica, ext.</t>
  </si>
  <si>
    <t>90063-97-1</t>
  </si>
  <si>
    <t>Mentha arvensis, ext.</t>
  </si>
  <si>
    <t>90064-01-0</t>
  </si>
  <si>
    <t>90064-03-2</t>
  </si>
  <si>
    <t>Mercurialis perennis, ext.</t>
  </si>
  <si>
    <t>90064-11-2</t>
  </si>
  <si>
    <t>Mulberry, Morus nigra, ext.</t>
  </si>
  <si>
    <t>90064-35-0</t>
  </si>
  <si>
    <t>Nymphaea odorata, ext.</t>
  </si>
  <si>
    <t>90082-21-6</t>
  </si>
  <si>
    <t>Opuntia ficus-indica, ext.</t>
  </si>
  <si>
    <t>90082-36-3</t>
  </si>
  <si>
    <t>Panicum miliaceum, ext.</t>
  </si>
  <si>
    <t>90082-41-0</t>
  </si>
  <si>
    <t>Pea, ext.</t>
  </si>
  <si>
    <t>90082-59-0</t>
  </si>
  <si>
    <t>Pepper (piper), P. cubeba, ext.</t>
  </si>
  <si>
    <t>90082-75-0</t>
  </si>
  <si>
    <t>Pine, Pinus pinaster, ext.</t>
  </si>
  <si>
    <t>90082-77-2</t>
  </si>
  <si>
    <t>Pine, Pinus strobus, ext.</t>
  </si>
  <si>
    <t>90082-86-3</t>
  </si>
  <si>
    <t>Plantain, Plantago ovata, ext.</t>
  </si>
  <si>
    <t>90082-87-4</t>
  </si>
  <si>
    <t>Plum, ext.</t>
  </si>
  <si>
    <t>90082-95-4</t>
  </si>
  <si>
    <t>Polygala senega latifolia, ext.</t>
  </si>
  <si>
    <t>90083-08-2</t>
  </si>
  <si>
    <t>Potato, ext.</t>
  </si>
  <si>
    <t>90105-89-8</t>
  </si>
  <si>
    <t>Prickly ash, ext.</t>
  </si>
  <si>
    <t>90105-92-3</t>
  </si>
  <si>
    <t>Prunella vulgaris, ext.</t>
  </si>
  <si>
    <t>90106-13-1</t>
  </si>
  <si>
    <t>Rauwolfia serpentina, ext.</t>
  </si>
  <si>
    <t>90106-16-4</t>
  </si>
  <si>
    <t>Reseda luteola, ext.</t>
  </si>
  <si>
    <t>90106-20-0</t>
  </si>
  <si>
    <t>Rhododendron chrysanthum, ext.</t>
  </si>
  <si>
    <t>90106-33-5</t>
  </si>
  <si>
    <t>Rhus glabra, ext.</t>
  </si>
  <si>
    <t>90106-41-5</t>
  </si>
  <si>
    <t>Rumex crispus, ext.</t>
  </si>
  <si>
    <t>90106-48-2</t>
  </si>
  <si>
    <t>Rye, ext.</t>
  </si>
  <si>
    <t>90106-66-4</t>
  </si>
  <si>
    <t>Scutellaria galericulata, ext.</t>
  </si>
  <si>
    <t>90106-68-6</t>
  </si>
  <si>
    <t>Sea buckthorn, Hippophae rhamnoides, ext.</t>
  </si>
  <si>
    <t>90131-20-7</t>
  </si>
  <si>
    <t>Sorbus domestica, ext.</t>
  </si>
  <si>
    <t>90131-25-2</t>
  </si>
  <si>
    <t>Spinach, ext.</t>
  </si>
  <si>
    <t>90131-34-3</t>
  </si>
  <si>
    <t>Stellaria media, ext.</t>
  </si>
  <si>
    <t>90131-43-4</t>
  </si>
  <si>
    <t>Tagetes erecta, ext.</t>
  </si>
  <si>
    <t>90131-48-9</t>
  </si>
  <si>
    <t>Terminalia chebula, ext.</t>
  </si>
  <si>
    <t>90131-49-0</t>
  </si>
  <si>
    <t>Terminalia sericea, ext.</t>
  </si>
  <si>
    <t>90131-55-8</t>
  </si>
  <si>
    <t>Teucrium scorodonia, ext.</t>
  </si>
  <si>
    <t>90131-58-1</t>
  </si>
  <si>
    <t>Thuya occidentalis, ext.</t>
  </si>
  <si>
    <t>90131-68-3</t>
  </si>
  <si>
    <t>Tribulus terrestris, ext</t>
  </si>
  <si>
    <t>90147-43-6</t>
  </si>
  <si>
    <t>Withania somnifera, ext.</t>
  </si>
  <si>
    <t>90147-49-2</t>
  </si>
  <si>
    <t>Yam, Dioscorea villosa, ext.</t>
  </si>
  <si>
    <t>90147-58-3</t>
  </si>
  <si>
    <t>Yucca filamentosa, ext.</t>
  </si>
  <si>
    <t>90320-32-4</t>
  </si>
  <si>
    <t>Alisma plantago, ext.</t>
  </si>
  <si>
    <t>90320-42-6</t>
  </si>
  <si>
    <t>Alpinia officinarum, ext.</t>
  </si>
  <si>
    <t>90604-49-2</t>
  </si>
  <si>
    <t>Sweetsop, ext.</t>
  </si>
  <si>
    <t>90990-01-5</t>
  </si>
  <si>
    <t>Connective tissue, ext.</t>
  </si>
  <si>
    <t>90990-08-2</t>
  </si>
  <si>
    <t>Fatty acids, C8-18</t>
  </si>
  <si>
    <t>91031-63-9</t>
  </si>
  <si>
    <t>Fatty acids, C16-18, magnesium salts</t>
  </si>
  <si>
    <t>91052-49-2</t>
  </si>
  <si>
    <t>Glycerides, C12-18 mono- and di-</t>
  </si>
  <si>
    <t>91052-83-4</t>
  </si>
  <si>
    <t>Glycerides, sunflower-oil mono- and di-, 2,3-bis(acetyloxy)butanedioates</t>
  </si>
  <si>
    <t>91078-95-4</t>
  </si>
  <si>
    <t>Fats and glyceridic oils, fish, hydrogenated</t>
  </si>
  <si>
    <t>91079-91-3</t>
  </si>
  <si>
    <t>Protein hydrolyzates, fish</t>
  </si>
  <si>
    <t>91722-22-4</t>
  </si>
  <si>
    <t>Sugarcane, ext.</t>
  </si>
  <si>
    <t>91722-67-7</t>
  </si>
  <si>
    <t>Larrea divaricata, ext.</t>
  </si>
  <si>
    <t>91723-14-7</t>
  </si>
  <si>
    <t>Glycerides, sunflower-oil mono-</t>
  </si>
  <si>
    <t>91744-23-9</t>
  </si>
  <si>
    <t>Glycerides, C16-18 and C18-unsatd. mono-, di- and tri-, citrates, potassium salts</t>
  </si>
  <si>
    <t>91744-28-4</t>
  </si>
  <si>
    <t>Glycerides, C12-18 di- and tri-</t>
  </si>
  <si>
    <t>91744-32-0</t>
  </si>
  <si>
    <t>Glycerides, C8-10 mono-, di- and tri-</t>
  </si>
  <si>
    <t>91744-36-4</t>
  </si>
  <si>
    <t>Glycerides, C16-18 mono-, di- and tri-, citrates</t>
  </si>
  <si>
    <t>91744-38-6</t>
  </si>
  <si>
    <t>Glycerides, C16-18 mono-, di- and tri-, hydrogenated, citrates, potassium salts</t>
  </si>
  <si>
    <t>91744-48-8</t>
  </si>
  <si>
    <t>Glycerides, lard mono-, di- and tri-, hydrogenated</t>
  </si>
  <si>
    <t>91744-68-2</t>
  </si>
  <si>
    <t>Glycerides, palm-oil mono-, di- and tri-, hydrogenated, citrates</t>
  </si>
  <si>
    <t>91745-12-9</t>
  </si>
  <si>
    <t>Adansonia digitata, ext.</t>
  </si>
  <si>
    <t>91770-13-7</t>
  </si>
  <si>
    <t>Hierochloe odorata, ext.</t>
  </si>
  <si>
    <t>91770-19-3</t>
  </si>
  <si>
    <t>Loquat, ext.</t>
  </si>
  <si>
    <t>91770-22-8</t>
  </si>
  <si>
    <t>91770-69-3</t>
  </si>
  <si>
    <t>Spruce, Picea abies, ext.</t>
  </si>
  <si>
    <t>91771-33-4</t>
  </si>
  <si>
    <t>Bambusa vulgaris, ext.</t>
  </si>
  <si>
    <t>91771-60-7</t>
  </si>
  <si>
    <t>Cryptomeria japonica, ext.</t>
  </si>
  <si>
    <t>91845-22-6</t>
  </si>
  <si>
    <t>Helichrysum stoechas, ext.</t>
  </si>
  <si>
    <t>91845-35-1</t>
  </si>
  <si>
    <t>Ocimum sanctum, ext.</t>
  </si>
  <si>
    <t>92128-82-0</t>
  </si>
  <si>
    <t>92128-87-5</t>
  </si>
  <si>
    <t>Lecithins, hydrogenated</t>
  </si>
  <si>
    <t>92201-55-3</t>
  </si>
  <si>
    <t>Cedrus atlantica, ext.</t>
  </si>
  <si>
    <t>92202-01-2</t>
  </si>
  <si>
    <t>Olive oil, reaction products with sorbitol</t>
  </si>
  <si>
    <t>92346-80-0</t>
  </si>
  <si>
    <t>Acanthopanax senticosus, ext.</t>
  </si>
  <si>
    <t>92456-63-8</t>
  </si>
  <si>
    <t>Actinidia chinensis, ext.</t>
  </si>
  <si>
    <t>92456-72-9</t>
  </si>
  <si>
    <t>Cassava, ext.</t>
  </si>
  <si>
    <t>92457-01-7</t>
  </si>
  <si>
    <t>Gardenia jasminoides, ext.</t>
  </si>
  <si>
    <t>92457-12-0</t>
  </si>
  <si>
    <t>Jojoba, ext., hydrogenated</t>
  </si>
  <si>
    <t>92731-30-1</t>
  </si>
  <si>
    <t>Mucopolysaccharides, heparinoids, duodenum, mucosa</t>
  </si>
  <si>
    <t>92880-86-9</t>
  </si>
  <si>
    <t>Furcellaran, potassium salt</t>
  </si>
  <si>
    <t>92880-87-0</t>
  </si>
  <si>
    <t>Furcellaran, sodium salt</t>
  </si>
  <si>
    <t>93164-89-7</t>
  </si>
  <si>
    <t>Bacopa monnieri, ext.</t>
  </si>
  <si>
    <t>93165-11-8</t>
  </si>
  <si>
    <t>Commiphora mukul, ext.</t>
  </si>
  <si>
    <t>93384-25-9</t>
  </si>
  <si>
    <t>Ledum groenlandicum, ext.</t>
  </si>
  <si>
    <t>93384-34-0</t>
  </si>
  <si>
    <t>Phospholipids, spinal cord</t>
  </si>
  <si>
    <t>93384-40-8</t>
  </si>
  <si>
    <t>Sage, Salvia hispanica, ext.</t>
  </si>
  <si>
    <t>93571-82-5</t>
  </si>
  <si>
    <t>Fatty acids, C6-24 and C16-18-unsatd., esters with sucrose</t>
  </si>
  <si>
    <t>93572-53-3</t>
  </si>
  <si>
    <t>Fats and Glyceridic oils, menhaden, hydrogenated</t>
  </si>
  <si>
    <t>93685-96-2</t>
  </si>
  <si>
    <t>Mimosa, ext.</t>
  </si>
  <si>
    <t>93803-86-2</t>
  </si>
  <si>
    <t>Isooctadecanoic acid, octyl ester</t>
  </si>
  <si>
    <t>94089-18-6</t>
  </si>
  <si>
    <t>Butanamide, 2,4-bis(acetyloxy)-N-[3-(acetyloxy)propyl]-3,3-dimethyl-, (2R)</t>
  </si>
  <si>
    <t>94167-02-9</t>
  </si>
  <si>
    <t>Fucus serratus, ext.</t>
  </si>
  <si>
    <t>94167-04-1</t>
  </si>
  <si>
    <t>94167-05-2</t>
  </si>
  <si>
    <t>Mulberry, Morus alba, ext.</t>
  </si>
  <si>
    <t>94279-95-5</t>
  </si>
  <si>
    <t>Prunus africana, ext.</t>
  </si>
  <si>
    <t>94279-99-9</t>
  </si>
  <si>
    <t>Scutellaria baicalensis, ext.</t>
  </si>
  <si>
    <t>94334-08-4</t>
  </si>
  <si>
    <t>Hedychium flavum, ext.</t>
  </si>
  <si>
    <t>94334-35-7</t>
  </si>
  <si>
    <t>Tuberose, ext.</t>
  </si>
  <si>
    <t>94349-62-9</t>
  </si>
  <si>
    <t>Aloe barbasensis, ext.</t>
  </si>
  <si>
    <t>94350-04-6</t>
  </si>
  <si>
    <t>Protein hydrolyzates, flaxseed</t>
  </si>
  <si>
    <t>94350-05-7</t>
  </si>
  <si>
    <t>Protein hydrolyzates, rice bran</t>
  </si>
  <si>
    <t>94350-06-8</t>
  </si>
  <si>
    <t>Protein hydrolyzates, wheat germ</t>
  </si>
  <si>
    <t>94465-74-4</t>
  </si>
  <si>
    <t>Fomes officinalis, ext.</t>
  </si>
  <si>
    <t>94465-78-8</t>
  </si>
  <si>
    <t>Mytilus edulis, ext.</t>
  </si>
  <si>
    <t>94465-79-9</t>
  </si>
  <si>
    <t>Ostrea edulis, ext.</t>
  </si>
  <si>
    <t>94551-75-4</t>
  </si>
  <si>
    <t>Protein hydrolyzates, tuna</t>
  </si>
  <si>
    <t>94944-92-0</t>
  </si>
  <si>
    <t>Eggs, salmon, ext.</t>
  </si>
  <si>
    <t>94945-01-4</t>
  </si>
  <si>
    <t>Gelidium cartilagineum, ext.</t>
  </si>
  <si>
    <t>95009-14-6</t>
  </si>
  <si>
    <t>Agaricus bisporus, ext.</t>
  </si>
  <si>
    <t>96352-58-8</t>
  </si>
  <si>
    <t>.alpha.-D-Glucopyranoside, .beta.-D-fructofuranosyl O-.alpha.-D-galactopyranosyl-(1→6)-, (9Z)-9-octadecenoate</t>
  </si>
  <si>
    <t>96507-89-0</t>
  </si>
  <si>
    <t>Bifidobacterium longum, lysate</t>
  </si>
  <si>
    <t>96507-91-4</t>
  </si>
  <si>
    <t>Cardamom, Elettaria cardamomum miniscula, ext.</t>
  </si>
  <si>
    <t>96690-56-1</t>
  </si>
  <si>
    <t>Walnut, Juglans nigra, ext.</t>
  </si>
  <si>
    <t>97281-48-6</t>
  </si>
  <si>
    <t>Phosphatidylcholines, soya, hydrogenated</t>
  </si>
  <si>
    <t>97281-59-9</t>
  </si>
  <si>
    <t>97488-92-1</t>
  </si>
  <si>
    <t>Glycerides, vegetable-oil mono- and di-, hydrogenated</t>
  </si>
  <si>
    <t>97615-94-6</t>
  </si>
  <si>
    <t>Fish, ext.</t>
  </si>
  <si>
    <t>97722-02-6</t>
  </si>
  <si>
    <t>Glycerides, tall-oil mono-, di-, and tri-</t>
  </si>
  <si>
    <t>97766-44-4</t>
  </si>
  <si>
    <t>Swertia cordata, ext.</t>
  </si>
  <si>
    <t>97952-72-2</t>
  </si>
  <si>
    <t>Salai, ext.</t>
  </si>
  <si>
    <t>98106-71-9</t>
  </si>
  <si>
    <t>Mandarin orange, satsuma, ext.</t>
  </si>
  <si>
    <t>98133-47-2</t>
  </si>
  <si>
    <t>Butanamide, 2,4-bis(acetyloxy)-N-[3-(acetyloxy)propyl]-3,3-dimethyl-</t>
  </si>
  <si>
    <t>99439-28-8</t>
  </si>
  <si>
    <t>Quartz-​beta (SiO2)</t>
  </si>
  <si>
    <t>99924-37-5</t>
  </si>
  <si>
    <t>Protein hydrolyzates, reticulin</t>
  </si>
  <si>
    <t>100085-35-6</t>
  </si>
  <si>
    <t>Protein hydrolyzates, fibronectin</t>
  </si>
  <si>
    <t>100085-62-9</t>
  </si>
  <si>
    <t>Protein hydrolyzates, microorganism</t>
  </si>
  <si>
    <t>100209-19-6</t>
  </si>
  <si>
    <t>Almond, ext., hydrolyzed</t>
  </si>
  <si>
    <t>100209-41-4</t>
  </si>
  <si>
    <t>Protein hydrolyzates, corn</t>
  </si>
  <si>
    <t>100358-63-2</t>
  </si>
  <si>
    <t>.alpha.-D-Glucopyranoside, .beta.-D-fructofuranosyl, [R-(Z)]-12-hydroxy-9-octadecenoate</t>
  </si>
  <si>
    <t>100403-19-8</t>
  </si>
  <si>
    <t>Ceramides</t>
  </si>
  <si>
    <t>100684-25-1</t>
  </si>
  <si>
    <t>Protein hydrolyzates, wheat gluten</t>
  </si>
  <si>
    <t>100684-29-5</t>
  </si>
  <si>
    <t>Glycerides, vegetable-oil, hydrogenated</t>
  </si>
  <si>
    <t>101227-09-2</t>
  </si>
  <si>
    <t>Fatty acids, C16-18, 2-hexyldecyl esters</t>
  </si>
  <si>
    <t>101403-98-9</t>
  </si>
  <si>
    <t>Fatty acids, palm kernel-oil</t>
  </si>
  <si>
    <t>101993-72-0</t>
  </si>
  <si>
    <t>Octadecanoic acid, ester with triglycerol</t>
  </si>
  <si>
    <t>102785-61-5</t>
  </si>
  <si>
    <t>Glauconite-1M</t>
  </si>
  <si>
    <t>102785-62-6</t>
  </si>
  <si>
    <t>Glauconite-2M1</t>
  </si>
  <si>
    <t>102785-63-7</t>
  </si>
  <si>
    <t>Glauconite-1Md</t>
  </si>
  <si>
    <t>103213-20-3</t>
  </si>
  <si>
    <t>Fatty acids, C18-unsatd., dimers, hydrogenated, di-iso-Pr esters</t>
  </si>
  <si>
    <t>103819-44-9</t>
  </si>
  <si>
    <t>Fats and glyceridic oils, avocado, ethoxylated</t>
  </si>
  <si>
    <t>103819-46-1</t>
  </si>
  <si>
    <t>Olive oil, ethoxylated</t>
  </si>
  <si>
    <t>104673-29-2</t>
  </si>
  <si>
    <t>Chitosan, N-(2-hydroxypropyl)</t>
  </si>
  <si>
    <t>108778-82-1</t>
  </si>
  <si>
    <t>Beractant</t>
  </si>
  <si>
    <t>110780-72-8</t>
  </si>
  <si>
    <t>Biotite-3A1 ((Fe0.4-0.8Mg0.2-0.6)3K(Si3Al)[(OH)0.5-1F0-0.5]2O10)</t>
  </si>
  <si>
    <t>112593-95-0</t>
  </si>
  <si>
    <t>Biotite-1M ((Fe0.4-0.8Mg0.2-0.6)3K(Si3Al)[(OH)0.5-1F0-0.5]2O10)</t>
  </si>
  <si>
    <t>114733-90-3</t>
  </si>
  <si>
    <t>Biotite-2M1 ((Fe0.4-0.8Mg0.2-0.6)3K(Si3Al)[(OH)0.5-1F0-0.5]2O10)</t>
  </si>
  <si>
    <t>116768-20-8</t>
  </si>
  <si>
    <t>Biotite-3T ((Fe0.4-0.8Mg0.2-0.6)3K(Si3Al)[(OH)0.5-1F0-0.5]2O10))</t>
  </si>
  <si>
    <t>119068-78-9</t>
  </si>
  <si>
    <t>Cholestane-3,7,12,24,26,27-hexol, 26-(hydrogen sulfate), sodium salt (1:1), (3.alpha.,5.beta.,7.alpha.,12.alpha.,24R,25S)-</t>
  </si>
  <si>
    <t>122703-32-6</t>
  </si>
  <si>
    <t>D-Glucopyranoside, methyl, di-(9Z)-9-octadecenoate</t>
  </si>
  <si>
    <t>124046-21-5</t>
  </si>
  <si>
    <t>Amides, avocado-oil, N,N-bis(hydroxyethyl)</t>
  </si>
  <si>
    <t>124046-52-2</t>
  </si>
  <si>
    <t>Palm kernel oil, ethoxylated</t>
  </si>
  <si>
    <t>125804-16-2</t>
  </si>
  <si>
    <t>Docosanoic acid, isooctadecyl ester</t>
  </si>
  <si>
    <t>128446-33-3</t>
  </si>
  <si>
    <t>.alpha.-Cyclodextrin, 2-hydroxypropyl ethers</t>
  </si>
  <si>
    <t>129521-66-0</t>
  </si>
  <si>
    <t>Lignite</t>
  </si>
  <si>
    <t>129691-05-0</t>
  </si>
  <si>
    <t>5,8,11,14-Eicosatetraenoic acid, 2,3-dihydroxypropyl ester</t>
  </si>
  <si>
    <t>130381-06-5</t>
  </si>
  <si>
    <t>Protein hydrolyzates, wheat germ, [3-(dodecyldimethylammonio)-2-hydroxypropyl], chlorides</t>
  </si>
  <si>
    <t>130498-24-7</t>
  </si>
  <si>
    <t>Limnanthes alba, ext.</t>
  </si>
  <si>
    <t>133654-02-1</t>
  </si>
  <si>
    <t>Decanoic acid, ester with triglycerol</t>
  </si>
  <si>
    <t>134134-87-5</t>
  </si>
  <si>
    <t>Proteins, oat</t>
  </si>
  <si>
    <t>134324-28-0</t>
  </si>
  <si>
    <t>Lactoferrin (cattle clone PM-8/PM-7 protein moiety reduced)</t>
  </si>
  <si>
    <t>135236-72-5</t>
  </si>
  <si>
    <t>Butanoic acid, 3-hydroxy-3-methyl-, calcium salt (2:1)</t>
  </si>
  <si>
    <t>135507-00-5</t>
  </si>
  <si>
    <t>Hyaluronic acid, dimethylsilyl ester</t>
  </si>
  <si>
    <t>136097-93-3</t>
  </si>
  <si>
    <t>Fatty acids, beeswax, monoesters with polyglycerol</t>
  </si>
  <si>
    <t>138148-35-3</t>
  </si>
  <si>
    <t>Butanamide, N,N'-[dithiobis[2,1-ethanediylimino(3-oxo-3,1-propanediyl)]]bis[2,4-dihydroxy-3,3-dimethyl-</t>
  </si>
  <si>
    <t>143110-73-0</t>
  </si>
  <si>
    <t>D-Glucose, 2-deoxy-6-O-[2-deoxy-2-[[(3R)-1-oxo-3-[(1-oxododecyl)oxy]tetradecyl]amino]-3-O-[(3R)-1-oxo-3-[(1-oxotetradecyl)oxy]tetradecyl]-4-O-phosphono-.beta.-D-glucopyranosyl]-2-[[(3R)-1-oxo-3-[(1-oxohexadecyl)oxy]tetradecyl]amino]-</t>
  </si>
  <si>
    <t>143193-85-5</t>
  </si>
  <si>
    <t>1H-1,2,4-Triazole-1-ethanol,. alpha.-(2-fluorophenyl)-.alpha.-(4-fluorophenyl)-, mixt. with guazatine acetate</t>
  </si>
  <si>
    <t>144514-51-2</t>
  </si>
  <si>
    <t>144635-07-4</t>
  </si>
  <si>
    <t>Glycerides, butter-fat mono-, di- and tri-, oxidized</t>
  </si>
  <si>
    <t>147732-56-7</t>
  </si>
  <si>
    <t>L-Lysine, N-(1-oxohexadecyl)glycyl-L-histidyl-</t>
  </si>
  <si>
    <t>151186-19-5</t>
  </si>
  <si>
    <t>Lactoferrin (human precursor reduced)</t>
  </si>
  <si>
    <t>151661-87-9</t>
  </si>
  <si>
    <t>Protein hydrolyzates, oat</t>
  </si>
  <si>
    <t>156715-50-3</t>
  </si>
  <si>
    <t>Collagens, pro-</t>
  </si>
  <si>
    <t>156798-12-8</t>
  </si>
  <si>
    <t>Olive oil, unsaponifiables</t>
  </si>
  <si>
    <t>158570-96-8</t>
  </si>
  <si>
    <t>Fats and Glyceridic oils, emu, Dromaius novaehollandiae</t>
  </si>
  <si>
    <t>160965-04-8</t>
  </si>
  <si>
    <t>Brazil nut, ext.</t>
  </si>
  <si>
    <t>161074-67-5</t>
  </si>
  <si>
    <t>Glutens, hydrolyzates, reaction products with lauroyl chloride, sodium  salts</t>
  </si>
  <si>
    <t>163661-75-4</t>
  </si>
  <si>
    <t>Lipids, sunflower</t>
  </si>
  <si>
    <t>164250-88-8</t>
  </si>
  <si>
    <t>Sunflower oil, oleic acid-high</t>
  </si>
  <si>
    <t>167747-36-6</t>
  </si>
  <si>
    <t>Fats and Glyceridic oils, mango kernel</t>
  </si>
  <si>
    <t>168456-53-9</t>
  </si>
  <si>
    <t>Poria cocos, ext.</t>
  </si>
  <si>
    <t>169107-13-5</t>
  </si>
  <si>
    <t>Fats and Glyceridic oils, Limnanthes alba seed</t>
  </si>
  <si>
    <t>169590-62-9</t>
  </si>
  <si>
    <t>Caseins, hydrolyzates, [2-hydroxy-3-(trimethylammonio)propyl], chlorides</t>
  </si>
  <si>
    <t>172275-79-5</t>
  </si>
  <si>
    <t>Starch, 1,3-dimethyl-2-oxo-4,5-imidazolidinediyl ether</t>
  </si>
  <si>
    <t>180254-52-8</t>
  </si>
  <si>
    <t>185630-77-7</t>
  </si>
  <si>
    <t>Fats and glyceridic oils, Limnanthes alba seed, ethoxylated</t>
  </si>
  <si>
    <t>186511-05-7</t>
  </si>
  <si>
    <t>Sunflower oil, ethoxylated</t>
  </si>
  <si>
    <t>190524-47-1</t>
  </si>
  <si>
    <t>Inulin, octadecanoate</t>
  </si>
  <si>
    <t>192230-28-7</t>
  </si>
  <si>
    <t>199665-06-0</t>
  </si>
  <si>
    <t>202148-87-6</t>
  </si>
  <si>
    <t>Acacia concinna, ext.</t>
  </si>
  <si>
    <t>223266-93-1</t>
  </si>
  <si>
    <t>.alpha.-D-Galacturono-6-deoxy-.alpha.-L-galacto-.beta.-D-galactan</t>
  </si>
  <si>
    <t>223747-87-3</t>
  </si>
  <si>
    <t>Argania spinosa, ext.</t>
  </si>
  <si>
    <t>223748-41-2</t>
  </si>
  <si>
    <t>Sapindus trifoliatus fruit extract</t>
  </si>
  <si>
    <t>223748-90-1</t>
  </si>
  <si>
    <t>Lentinula edodes, ext.</t>
  </si>
  <si>
    <t>223748-92-3</t>
  </si>
  <si>
    <t>Cyperus esculentus, ext.</t>
  </si>
  <si>
    <t>223749-33-5</t>
  </si>
  <si>
    <t>223749-71-1</t>
  </si>
  <si>
    <t>Quinoa, Chenopodium quinoa, ext.</t>
  </si>
  <si>
    <t>223749-75-5</t>
  </si>
  <si>
    <t>Ahnfeltia concinna, ext.</t>
  </si>
  <si>
    <t>223749-83-5</t>
  </si>
  <si>
    <t xml:space="preserve">Chlorella vulgaris, ext. </t>
  </si>
  <si>
    <t>223749-88-0</t>
  </si>
  <si>
    <t>223751-71-1</t>
  </si>
  <si>
    <t>Hypnea musciformis, ext.</t>
  </si>
  <si>
    <t>223751-74-4</t>
  </si>
  <si>
    <t>Rhodymenia palmata, ext.[1]</t>
  </si>
  <si>
    <t>223751-76-6</t>
  </si>
  <si>
    <t>Porphyra umbilicalis, ext.</t>
  </si>
  <si>
    <t>223751-78-8</t>
  </si>
  <si>
    <t>223751-82-4</t>
  </si>
  <si>
    <t>Ganoderma lucidum, ext.</t>
  </si>
  <si>
    <t>225234-03-7</t>
  </si>
  <si>
    <t>Fats and glyceridic oils, sea buckthorn, Hippophae rhamnoides</t>
  </si>
  <si>
    <t>225234-07-1</t>
  </si>
  <si>
    <t>Fats and glyceridic oils, Lupinus alba</t>
  </si>
  <si>
    <t>225234-12-8</t>
  </si>
  <si>
    <t>Fats and glyceridic oils, borage seed</t>
  </si>
  <si>
    <t>225234-14-0</t>
  </si>
  <si>
    <t>Fats and glyceridic oils, shea butter, unsaponifiable fraction</t>
  </si>
  <si>
    <t>226995-92-2</t>
  </si>
  <si>
    <t>Poly(oxy-1,2-ethanediyl), .alpha.-[2-[bis(2- aminoethyl)methylammonio]ethyl]-.omega.-hydroxy-, N,N'-di-Limnanthes alba seed-oil acyl derivs., Me sulfates (salts)</t>
  </si>
  <si>
    <t>227025-08-3</t>
  </si>
  <si>
    <t>Oat, hydrolyzed</t>
  </si>
  <si>
    <t>227025-35-6</t>
  </si>
  <si>
    <t>Protein hydrolyzates, egg shell membrane</t>
  </si>
  <si>
    <t>241148-25-4</t>
  </si>
  <si>
    <t>Oils, Calophyllum inophyllum</t>
  </si>
  <si>
    <t>244023-79-8</t>
  </si>
  <si>
    <t>Carrageen, ext.</t>
  </si>
  <si>
    <t>244058-54-6</t>
  </si>
  <si>
    <t>Pseudopterogorgia elisabethae, ext.</t>
  </si>
  <si>
    <t>246865-89-4</t>
  </si>
  <si>
    <t>Fats and glyceridic oils, coriander seed</t>
  </si>
  <si>
    <t>247588-54-1</t>
  </si>
  <si>
    <t>Fats and glyceridic oils, Pongamia glabra</t>
  </si>
  <si>
    <t>299184-75-1</t>
  </si>
  <si>
    <t>Oils, Argania spinosa</t>
  </si>
  <si>
    <t>308063-77-6</t>
  </si>
  <si>
    <t>Caseins, reaction products with diethylenetriamine</t>
  </si>
  <si>
    <t>308066-66-2</t>
  </si>
  <si>
    <t>Oligosaccharides, fructose-contg.</t>
  </si>
  <si>
    <t>308067-58-5</t>
  </si>
  <si>
    <t>Immune globulin G</t>
  </si>
  <si>
    <t>308068-01-1</t>
  </si>
  <si>
    <t>Jojoba oil, isomerizes</t>
  </si>
  <si>
    <t>308069-41-2</t>
  </si>
  <si>
    <t>Phospholipids, soya</t>
  </si>
  <si>
    <t>313258-61-6</t>
  </si>
  <si>
    <t>Fat and glyceridic oils, wheat germ</t>
  </si>
  <si>
    <t>347174-92-9</t>
  </si>
  <si>
    <t>Macrocystis pyrifera extract</t>
  </si>
  <si>
    <t>356065-50-4</t>
  </si>
  <si>
    <t>Fats and glyceridic oils, Brazil nut</t>
  </si>
  <si>
    <t>381718-28-1</t>
  </si>
  <si>
    <t>Fats and glyceridic oils, Rubus idaeus</t>
  </si>
  <si>
    <t>391900-47-3</t>
  </si>
  <si>
    <t>Leontopodium alpinum, ext.</t>
  </si>
  <si>
    <t>497227-50-6</t>
  </si>
  <si>
    <t>Digoxin immune fab (ovine)</t>
  </si>
  <si>
    <t>507454-10-6</t>
  </si>
  <si>
    <t>536993-92-7</t>
  </si>
  <si>
    <t>Spirulina maxima, ext.</t>
  </si>
  <si>
    <t>616204-22-9</t>
  </si>
  <si>
    <t>L-Argininamide, N-acetyl-L-.alpha.-glutamyl-L-.alpha.-glutamyl-L-methionyl-L-glutaminyl-L-arginyl-</t>
  </si>
  <si>
    <t>669066-11-9</t>
  </si>
  <si>
    <t>Celosia argentea cristata, ext.</t>
  </si>
  <si>
    <t>688013-96-9</t>
  </si>
  <si>
    <t>L-Tyrosine, N-[(2S)-3-carboxy-2-hydroxy-1-oxopropyl]-</t>
  </si>
  <si>
    <t>742087-55-4</t>
  </si>
  <si>
    <t>Steroids, soya hydroxy, 12-hydroxyoctadecanoates</t>
  </si>
  <si>
    <t>867301-59-5</t>
  </si>
  <si>
    <t>Pikea robusta, ext.</t>
  </si>
  <si>
    <t>868047-49-8</t>
  </si>
  <si>
    <t>Castor oil, hydrogenated, Isostearate</t>
  </si>
  <si>
    <t>872131-04-9</t>
  </si>
  <si>
    <t>Divinyl sulfone cross-linked hyaluronan</t>
  </si>
  <si>
    <t>877677-19-5</t>
  </si>
  <si>
    <t>Rumex occidentalis, ext.</t>
  </si>
  <si>
    <t>921608-21-1</t>
  </si>
  <si>
    <t>Castor oil, hydrogenated, 12-hydroxyoctadecanoate</t>
  </si>
  <si>
    <t>949109-75-5</t>
  </si>
  <si>
    <t>Sterols, phytosterols</t>
  </si>
  <si>
    <t>952500-62-8</t>
  </si>
  <si>
    <t>Ophiopogon japonicus, ext.</t>
  </si>
  <si>
    <t>1001439-91-3</t>
  </si>
  <si>
    <t>Amylopectin, enzyme-hydrolyzed</t>
  </si>
  <si>
    <t>1026525-47-4</t>
  </si>
  <si>
    <t>L-Glutamine, glycyl-L-arginylglycyl-L-.alpha.,-aspartyl-L-tyrosyl-L-isoleucyl-L-tryptophyl-L-seryl-L-leucyl-L-,.alpha.-aspartyl-L-threonyl</t>
  </si>
  <si>
    <t>1033319-29-7</t>
  </si>
  <si>
    <t>Pichia anomala, ext.</t>
  </si>
  <si>
    <t>1118558-33-0</t>
  </si>
  <si>
    <t>Bidens pilosa, ext.</t>
  </si>
  <si>
    <t>1151559-87-3</t>
  </si>
  <si>
    <t>Protein hydrolyzates, Candida saitoana</t>
  </si>
  <si>
    <t>1176232-55-5</t>
  </si>
  <si>
    <t>Mimosa tenuiflora, ext.</t>
  </si>
  <si>
    <t>1220882-73-4</t>
  </si>
  <si>
    <t>Kappaphycus alvarezii, ext.</t>
  </si>
  <si>
    <t>1242417-48-6</t>
  </si>
  <si>
    <t>Luffa cylindrica, ext.</t>
  </si>
  <si>
    <t>1257857-19-4</t>
  </si>
  <si>
    <t>Furcellaran, ammonium salt</t>
  </si>
  <si>
    <t>1257964-88-7</t>
  </si>
  <si>
    <t>Flavones, isoflavones, soya</t>
  </si>
  <si>
    <t>1259528-20-5</t>
  </si>
  <si>
    <t>Syrups, 4-O-.alpha.-D-glucopyranosyl-D-glucitol-high hydolyzed starch, hydrogenated</t>
  </si>
  <si>
    <t>1259528-21-6</t>
  </si>
  <si>
    <t>Syrups, sorbitol-high hydrolyzed starch, hydrogenated</t>
  </si>
  <si>
    <t>1353675-54-3</t>
  </si>
  <si>
    <t xml:space="preserve">Lindera aggregata aggregata, ext. </t>
  </si>
  <si>
    <t>1355047-06-1</t>
  </si>
  <si>
    <t>.alpha.-D-Glucopyranoside, methyl, isooctadecanoate</t>
  </si>
  <si>
    <t>1434719-44-4</t>
  </si>
  <si>
    <t>1434721-25-1</t>
  </si>
  <si>
    <t>Protein hydrolyzates, Saccharomyces cerevisiae magnesium complexes</t>
  </si>
  <si>
    <t>1434722-94-7</t>
  </si>
  <si>
    <t>Protein hydrolyzates, Saccharomyces cerevisiae calcium complexes</t>
  </si>
  <si>
    <t>1434729-64-2</t>
  </si>
  <si>
    <t>Protein hydrolyzates, Saccharomyces cerevisiae calcium iron magnesium potassium sodium complexes</t>
  </si>
  <si>
    <t>1448790-48-4</t>
  </si>
  <si>
    <t>Soybean, ext.</t>
  </si>
  <si>
    <t>1460304-48-6</t>
  </si>
  <si>
    <t>1460307-26-9</t>
  </si>
  <si>
    <t>Instructions</t>
  </si>
  <si>
    <t>Status</t>
  </si>
  <si>
    <t>Form Completion</t>
  </si>
  <si>
    <t>Incomplete</t>
  </si>
  <si>
    <t>Form is complete</t>
  </si>
  <si>
    <t>Yes</t>
  </si>
  <si>
    <t>Alberta</t>
  </si>
  <si>
    <t>Complete</t>
  </si>
  <si>
    <t>Tab is complete</t>
  </si>
  <si>
    <t>No</t>
  </si>
  <si>
    <t>British Columbia</t>
  </si>
  <si>
    <t>Incomplete or multiple errors</t>
  </si>
  <si>
    <t>Substance is complete for this tab</t>
  </si>
  <si>
    <t>Manitoba</t>
  </si>
  <si>
    <t>One or more errors exist on this tab</t>
  </si>
  <si>
    <t>New Brunswick</t>
  </si>
  <si>
    <t>Newfoundland and Labrador</t>
  </si>
  <si>
    <t>Northwest Territories</t>
  </si>
  <si>
    <t>One or more facilities must be provided on this tab</t>
  </si>
  <si>
    <t>Nova Scotia</t>
  </si>
  <si>
    <t>Nunavut</t>
  </si>
  <si>
    <t>Ontario</t>
  </si>
  <si>
    <t>Prince Edward Island</t>
  </si>
  <si>
    <t>Quebec</t>
  </si>
  <si>
    <t>Saskatchewan</t>
  </si>
  <si>
    <t>Yukon</t>
  </si>
  <si>
    <t>(a) the substance identifier</t>
  </si>
  <si>
    <t>(b) the Substance Function Code(s) set out in Schedule 2 that apply to the substance</t>
  </si>
  <si>
    <t>Use in commercial activities is confidential?</t>
  </si>
  <si>
    <t>Use in consumer activities is confidential?</t>
  </si>
  <si>
    <t>Use by or for children 14 years of age or younger is confidential?</t>
  </si>
  <si>
    <t>Yes_No_RICL</t>
  </si>
  <si>
    <t>Province_RICL</t>
  </si>
  <si>
    <t>Year_RICL</t>
  </si>
  <si>
    <t xml:space="preserve">Substance identifier </t>
  </si>
  <si>
    <t>3. Overall Substance Completion</t>
  </si>
  <si>
    <t>(a) the name of the person (e.g. organization name)</t>
  </si>
  <si>
    <t>(a) the organization name and civic address of the 5 persons in Canada to whom the largest quantity of the substance greater than 100 kg was sold</t>
  </si>
  <si>
    <t>2. Tab Status</t>
  </si>
  <si>
    <t>(c) the Federal Business Number</t>
  </si>
  <si>
    <t>U999 Description</t>
  </si>
  <si>
    <t>U999 Description is confidential?</t>
  </si>
  <si>
    <t>Include?</t>
  </si>
  <si>
    <t>Warning Message</t>
  </si>
  <si>
    <t>Field Name</t>
  </si>
  <si>
    <t>End</t>
  </si>
  <si>
    <t>Substance Identifier</t>
  </si>
  <si>
    <t>Highest quantity manufactured in 2019 or 2020 at a single facility is confidential?</t>
  </si>
  <si>
    <t>Total quantity exported in 2019 (kg)</t>
  </si>
  <si>
    <t>Total quantity exported in 2019 is confidential?</t>
  </si>
  <si>
    <t>Total quantity exported in 2020 (kg)</t>
  </si>
  <si>
    <t>Total quantity exported in 2020 is confidential?</t>
  </si>
  <si>
    <t>Section 7 and 8</t>
  </si>
  <si>
    <t>Section 9</t>
  </si>
  <si>
    <t>Section 10</t>
  </si>
  <si>
    <t>Section 6</t>
  </si>
  <si>
    <t>2019 and 2020</t>
  </si>
  <si>
    <t>Range of concentrations is confidential?</t>
  </si>
  <si>
    <t xml:space="preserve">Substances used to dissolve or suspend other substances and either to expel those substances from a container in the form of an aerosol or to impart a cellular structure to plastics, rubber, or thermo set resins. </t>
  </si>
  <si>
    <t>Active ingredients in health products</t>
  </si>
  <si>
    <t>Food</t>
  </si>
  <si>
    <t>Section 9 Applicable</t>
  </si>
  <si>
    <t>Section 10 Applicable</t>
  </si>
  <si>
    <t>One or more errors exist for this substance on this tab</t>
  </si>
  <si>
    <t>No data has been provided for this substance on this tab</t>
  </si>
  <si>
    <t>Section 9 List</t>
  </si>
  <si>
    <t>Section 10 List</t>
  </si>
  <si>
    <t>{Missing Substance}</t>
  </si>
  <si>
    <t>{Blank Lines In between Data Check)</t>
  </si>
  <si>
    <t>This substance appears more than once in the list</t>
  </si>
  <si>
    <t>Same Substance Selected Twice Rule</t>
  </si>
  <si>
    <t xml:space="preserve">xiii. Validate that on each line, that one or more of these rules are respected: </t>
  </si>
  <si>
    <t>Concentration is missing or incorrect in column K</t>
  </si>
  <si>
    <t>U999 rule</t>
  </si>
  <si>
    <t>Business Legal Name</t>
  </si>
  <si>
    <t>Business Number</t>
  </si>
  <si>
    <t>(b) the name, email address and phone number of a contact person for each organization provided in 10(a)</t>
  </si>
  <si>
    <t>(e) for each combination of Substance Function Code and Application Code, the person shall provide the following information:</t>
  </si>
  <si>
    <t>(c) where code U999 is provided for 9(b), a written description of the substance function must be provided</t>
  </si>
  <si>
    <t>Business Legal Name is missing in column A</t>
  </si>
  <si>
    <t>Notes (if applicable)</t>
  </si>
  <si>
    <t>This document cannot support blank lines between rows of data</t>
  </si>
  <si>
    <t>A Substance Identifier must be selected in column A, otherwise all fields for the line must remain blank</t>
  </si>
  <si>
    <t>Substance Function Code</t>
  </si>
  <si>
    <t>Application Code</t>
  </si>
  <si>
    <t>Year</t>
  </si>
  <si>
    <t>You must provide an answer in column B</t>
  </si>
  <si>
    <t>You must provide an answer in column C</t>
  </si>
  <si>
    <t>Province is incorrect in column G</t>
  </si>
  <si>
    <t>Postal Code is incorrect in column H</t>
  </si>
  <si>
    <t>Email Address is missing or incorrect in column J</t>
  </si>
  <si>
    <t>You must provide an answer in column F</t>
  </si>
  <si>
    <t>Substances contained in personal care products, mixtures or manufactured items that are used for cleansing, grooming, improving or altering skin, hair, or teeth.</t>
  </si>
  <si>
    <t>Substances contained in products, mixtures or manufactured items that are not described within any other application code.</t>
  </si>
  <si>
    <t>Other</t>
  </si>
  <si>
    <t>Personal care and cosmetics</t>
  </si>
  <si>
    <t>Link:</t>
  </si>
  <si>
    <t xml:space="preserve">https://www.canada.ca/en/health-canada/services/chemical-substances/canada-approach-chemicals/information-gathering/initiatives.html </t>
  </si>
  <si>
    <t>General Considerations</t>
  </si>
  <si>
    <t>Review</t>
  </si>
  <si>
    <t>Submit</t>
  </si>
  <si>
    <t>Submitting via the "Chemicals Management – General" Initiative</t>
  </si>
  <si>
    <t>Questions</t>
  </si>
  <si>
    <t>Inquiries concerning the notice or the Excel Reporting File may be directed to the Substances Management Information Line at:</t>
  </si>
  <si>
    <t>Telephone: 1-800-567-1999 (Toll Free in Canada) or 1-819-938-3232 (Outside of Canada)</t>
  </si>
  <si>
    <t>You must select a Substance Function Code in column C</t>
  </si>
  <si>
    <t>You must select an Application Code in column H</t>
  </si>
  <si>
    <t>You must provide an answer in column T</t>
  </si>
  <si>
    <t>Postal Code</t>
  </si>
  <si>
    <t>Province</t>
  </si>
  <si>
    <t>Organization Name</t>
  </si>
  <si>
    <t>Sale to this organization is confidential?</t>
  </si>
  <si>
    <t>Contact Person Name</t>
  </si>
  <si>
    <t>Email Address</t>
  </si>
  <si>
    <t>Phone Number</t>
  </si>
  <si>
    <t>1. File Status</t>
  </si>
  <si>
    <t>File Completion:</t>
  </si>
  <si>
    <t>Environment and Climate Change Canada's Single Window is an online data reporting system. Persons subject to the notice shall use the system to provide a response through the "Chemicals Management Plan" (CMP) link on the Single Window Information Manager (SWIM) page.</t>
  </si>
  <si>
    <t>Business Number is missing or incorrect in column B</t>
  </si>
  <si>
    <t>Substance Lookup</t>
  </si>
  <si>
    <t>Search by Keyword</t>
  </si>
  <si>
    <t xml:space="preserve">SCHEDULE 1 </t>
  </si>
  <si>
    <t>CAS RN</t>
  </si>
  <si>
    <t>Substance Name</t>
  </si>
  <si>
    <t>Lactylic esters of fatty acids
Fatty acids, vegetable-oil, 1-carboxyethyl esters</t>
  </si>
  <si>
    <t>Lactylic esters of fatty acids
Fatty acids, tall-oil, 1-carboxyethyl esters</t>
  </si>
  <si>
    <t>Yes – trade secret</t>
  </si>
  <si>
    <t>Yes – financial, commercial, scientific, or technical nature</t>
  </si>
  <si>
    <t>Yes – material/financial loss or gain</t>
  </si>
  <si>
    <t>Yes – contractual/other negotiations</t>
  </si>
  <si>
    <t>YesNo_Simple</t>
  </si>
  <si>
    <t>A Substance Identifier must be selected in column C, otherwise all fields for the line must remain blank</t>
  </si>
  <si>
    <t>If manufactured at more than one facility: Highest quantity manufactured in 2019 or 2020 at a single facility (kg)</t>
  </si>
  <si>
    <t>Search by Substance Identifier</t>
  </si>
  <si>
    <t>Quantity is missing or incorrect in column I</t>
  </si>
  <si>
    <t>Quantity is missing or incorrect in column K</t>
  </si>
  <si>
    <t>Quantity is missing or incorrect in column M</t>
  </si>
  <si>
    <t>Quantity is missing or incorrect in column S</t>
  </si>
  <si>
    <t>Quantity is missing or incorrect in column U</t>
  </si>
  <si>
    <t>Total quantity manufactured in 2019 (kg)</t>
  </si>
  <si>
    <t>Total quantity manufactured in 2019 is confidential?</t>
  </si>
  <si>
    <t>Total quantity manufactured in 2020 (kg)</t>
  </si>
  <si>
    <t>Total quantity manufactured in 2020 is confidential?</t>
  </si>
  <si>
    <t>Total quantity imported alone in 2019 (kg)</t>
  </si>
  <si>
    <t>Total quantity imported alone in 2020 (kg)</t>
  </si>
  <si>
    <t>Total quantity imported alone in 2020 is confidential?</t>
  </si>
  <si>
    <t>Total quantity imported alone in 2019 is confidential?</t>
  </si>
  <si>
    <t>(a) the total quantity manufactured in kilograms
(i) if the substance was manufactured at more than one facility the person shall also provide the highest quantity manufactured at a single facility annually</t>
  </si>
  <si>
    <t>(b) the total quantity imported alone in kilograms</t>
  </si>
  <si>
    <t>(d) the total quantity exported in kilograms</t>
  </si>
  <si>
    <t>Based on the responses in columns E and G, blank fields are expected for the columns I and J.</t>
  </si>
  <si>
    <t>Based on the response in column W, blank fields are expected for the columns X and Y.</t>
  </si>
  <si>
    <t>Quantity is missing or incorrect in column E</t>
  </si>
  <si>
    <t>Quantity is missing or incorrect in column G</t>
  </si>
  <si>
    <t>Quantity is missing or incorrect in column O</t>
  </si>
  <si>
    <t>Quantity is missing or incorrect in column Q</t>
  </si>
  <si>
    <t>Quantity is missing or incorrect in column X</t>
  </si>
  <si>
    <t>https://ec.ss.ec.gc.ca/</t>
  </si>
  <si>
    <t xml:space="preserve">Refer to "How to report using the Single Window Information Manager: guidance" for details on how to create and manage an account in the Single Window Information Manager (SWIM). Specific instructions on how to submit a response to the notice through SWIM are provided in the “Submit” section below.  </t>
  </si>
  <si>
    <t>Links:</t>
  </si>
  <si>
    <t>https://www.canada.ca/en/environment-climate-change/services/reporting-through-single-window/guidance.html</t>
  </si>
  <si>
    <r>
      <t xml:space="preserve">2. </t>
    </r>
    <r>
      <rPr>
        <sz val="10"/>
        <color rgb="FF000000"/>
        <rFont val="Calibri"/>
        <family val="2"/>
        <scheme val="minor"/>
      </rPr>
      <t xml:space="preserve">The Excel Reporting File will display error messages in the "Status" column on each tab and on the </t>
    </r>
    <r>
      <rPr>
        <u/>
        <sz val="10"/>
        <color rgb="FF000000"/>
        <rFont val="Calibri"/>
        <family val="2"/>
        <scheme val="minor"/>
      </rPr>
      <t>File Status</t>
    </r>
    <r>
      <rPr>
        <sz val="10"/>
        <color rgb="FF000000"/>
        <rFont val="Calibri"/>
        <family val="2"/>
        <scheme val="minor"/>
      </rPr>
      <t xml:space="preserve"> tab. The </t>
    </r>
    <r>
      <rPr>
        <u/>
        <sz val="10"/>
        <color rgb="FF000000"/>
        <rFont val="Calibri"/>
        <family val="2"/>
        <scheme val="minor"/>
      </rPr>
      <t>File Status</t>
    </r>
    <r>
      <rPr>
        <sz val="10"/>
        <color rgb="FF000000"/>
        <rFont val="Calibri"/>
        <family val="2"/>
        <scheme val="minor"/>
      </rPr>
      <t xml:space="preserve"> tab will inform you of the status of completion of each tab and the status of completion of each substance added to this file. If errors exist in one or more tabs, the </t>
    </r>
    <r>
      <rPr>
        <u/>
        <sz val="10"/>
        <color rgb="FF000000"/>
        <rFont val="Calibri"/>
        <family val="2"/>
        <scheme val="minor"/>
      </rPr>
      <t>File Status</t>
    </r>
    <r>
      <rPr>
        <sz val="10"/>
        <color rgb="FF000000"/>
        <rFont val="Calibri"/>
        <family val="2"/>
        <scheme val="minor"/>
      </rPr>
      <t xml:space="preserve"> tab will describe where these errors are found. These errors will need to be resolved before submitting this file via Single Window.</t>
    </r>
  </si>
  <si>
    <r>
      <t>3.</t>
    </r>
    <r>
      <rPr>
        <sz val="10"/>
        <color rgb="FF000000"/>
        <rFont val="Calibri"/>
        <family val="2"/>
        <scheme val="minor"/>
      </rPr>
      <t xml:space="preserve"> Throughout the Excel Reporting File, status messages indicate whether all the required information has been provided in each of the sections. When applicable and for each row, status messages may read:</t>
    </r>
  </si>
  <si>
    <r>
      <t>·</t>
    </r>
    <r>
      <rPr>
        <sz val="7"/>
        <color rgb="FF000000"/>
        <rFont val="Times New Roman"/>
        <family val="1"/>
      </rPr>
      <t xml:space="preserve">         </t>
    </r>
    <r>
      <rPr>
        <sz val="10"/>
        <color rgb="FF000000"/>
        <rFont val="Calibri"/>
        <family val="2"/>
        <scheme val="minor"/>
      </rPr>
      <t>"</t>
    </r>
    <r>
      <rPr>
        <b/>
        <sz val="10"/>
        <color rgb="FFFF0000"/>
        <rFont val="Calibri"/>
        <family val="2"/>
        <scheme val="minor"/>
      </rPr>
      <t>Incomplete or multiple errors</t>
    </r>
    <r>
      <rPr>
        <sz val="10"/>
        <color rgb="FF000000"/>
        <rFont val="Calibri"/>
        <family val="2"/>
        <scheme val="minor"/>
      </rPr>
      <t xml:space="preserve">" when information is missing or incorrect in multiple fields. </t>
    </r>
  </si>
  <si>
    <r>
      <t>·</t>
    </r>
    <r>
      <rPr>
        <sz val="7"/>
        <color rgb="FF000000"/>
        <rFont val="Times New Roman"/>
        <family val="1"/>
      </rPr>
      <t xml:space="preserve">         </t>
    </r>
    <r>
      <rPr>
        <sz val="10"/>
        <color rgb="FF000000"/>
        <rFont val="Calibri"/>
        <family val="2"/>
        <scheme val="minor"/>
      </rPr>
      <t>"</t>
    </r>
    <r>
      <rPr>
        <b/>
        <sz val="10"/>
        <color rgb="FF008000"/>
        <rFont val="Calibri"/>
        <family val="2"/>
        <scheme val="minor"/>
      </rPr>
      <t>Completed</t>
    </r>
    <r>
      <rPr>
        <sz val="10"/>
        <color rgb="FF000000"/>
        <rFont val="Calibri"/>
        <family val="2"/>
        <scheme val="minor"/>
      </rPr>
      <t>" when all the required information is provided.</t>
    </r>
  </si>
  <si>
    <r>
      <t>4.</t>
    </r>
    <r>
      <rPr>
        <sz val="10"/>
        <color rgb="FF000000"/>
        <rFont val="Calibri"/>
        <family val="2"/>
        <scheme val="minor"/>
      </rPr>
      <t xml:space="preserve"> A red triangle at the top right of a field name indicates that instructions are available. To display these instructions, hover your mouse over the field name.</t>
    </r>
  </si>
  <si>
    <r>
      <t>5.</t>
    </r>
    <r>
      <rPr>
        <sz val="10"/>
        <color rgb="FF000000"/>
        <rFont val="Calibri"/>
        <family val="2"/>
        <scheme val="minor"/>
      </rPr>
      <t xml:space="preserve"> If you copy-paste from an Excel document, all pasting should be done as "</t>
    </r>
    <r>
      <rPr>
        <b/>
        <sz val="10"/>
        <color rgb="FF000000"/>
        <rFont val="Calibri"/>
        <family val="2"/>
        <scheme val="minor"/>
      </rPr>
      <t>Paste as Values</t>
    </r>
    <r>
      <rPr>
        <sz val="10"/>
        <color rgb="FF000000"/>
        <rFont val="Calibri"/>
        <family val="2"/>
        <scheme val="minor"/>
      </rPr>
      <t>". If you copy-paste from another type of document such as a Word document, all pasting should be done as "</t>
    </r>
    <r>
      <rPr>
        <b/>
        <sz val="10"/>
        <color rgb="FF000000"/>
        <rFont val="Calibri"/>
        <family val="2"/>
        <scheme val="minor"/>
      </rPr>
      <t>Match Destination Formatting</t>
    </r>
    <r>
      <rPr>
        <sz val="10"/>
        <color rgb="FF000000"/>
        <rFont val="Calibri"/>
        <family val="2"/>
        <scheme val="minor"/>
      </rPr>
      <t>" or "</t>
    </r>
    <r>
      <rPr>
        <b/>
        <sz val="10"/>
        <color rgb="FF000000"/>
        <rFont val="Calibri"/>
        <family val="2"/>
        <scheme val="minor"/>
      </rPr>
      <t>Paste as Values</t>
    </r>
    <r>
      <rPr>
        <sz val="10"/>
        <color rgb="FF000000"/>
        <rFont val="Calibri"/>
        <family val="2"/>
        <scheme val="minor"/>
      </rPr>
      <t>" if available.</t>
    </r>
  </si>
  <si>
    <r>
      <t>7.</t>
    </r>
    <r>
      <rPr>
        <sz val="10"/>
        <color rgb="FF000000"/>
        <rFont val="Calibri"/>
        <family val="2"/>
        <scheme val="minor"/>
      </rPr>
      <t xml:space="preserve"> If the fields or the status do not display all of the data, you may double click on any cell in the row to automatically adjust the cell size.</t>
    </r>
  </si>
  <si>
    <r>
      <t>·</t>
    </r>
    <r>
      <rPr>
        <sz val="7"/>
        <color rgb="FF000000"/>
        <rFont val="Times New Roman"/>
        <family val="1"/>
      </rPr>
      <t xml:space="preserve">         </t>
    </r>
    <r>
      <rPr>
        <sz val="10"/>
        <color rgb="FF000000"/>
        <rFont val="Calibri"/>
        <family val="2"/>
        <scheme val="minor"/>
      </rPr>
      <t>“Yes – trade secret”: It is a trade secret of the submitter.</t>
    </r>
  </si>
  <si>
    <r>
      <t>·</t>
    </r>
    <r>
      <rPr>
        <sz val="7"/>
        <color rgb="FF000000"/>
        <rFont val="Times New Roman"/>
        <family val="1"/>
      </rPr>
      <t xml:space="preserve">         </t>
    </r>
    <r>
      <rPr>
        <sz val="10"/>
        <color rgb="FF000000"/>
        <rFont val="Calibri"/>
        <family val="2"/>
        <scheme val="minor"/>
      </rPr>
      <t>“No”: Not confidential.</t>
    </r>
  </si>
  <si>
    <t>In the event that more than one justification applies, select the most relevant one.</t>
  </si>
  <si>
    <r>
      <t xml:space="preserve">12. </t>
    </r>
    <r>
      <rPr>
        <sz val="10"/>
        <color rgb="FF000000"/>
        <rFont val="Calibri"/>
        <family val="2"/>
        <scheme val="minor"/>
      </rPr>
      <t xml:space="preserve">"Notes (if applicable)" fields are included in each tab after the </t>
    </r>
    <r>
      <rPr>
        <u/>
        <sz val="10"/>
        <color rgb="FF000000"/>
        <rFont val="Calibri"/>
        <family val="2"/>
        <scheme val="minor"/>
      </rPr>
      <t>Section 6</t>
    </r>
    <r>
      <rPr>
        <sz val="10"/>
        <color rgb="FF000000"/>
        <rFont val="Calibri"/>
        <family val="2"/>
        <scheme val="minor"/>
      </rPr>
      <t xml:space="preserve"> tab to allow you to add supplementary information to your response. These fields are not mandatory, however if these fields contain information, you will be required to provide a response in the corresponding confidentiality field. </t>
    </r>
  </si>
  <si>
    <r>
      <t xml:space="preserve">14. </t>
    </r>
    <r>
      <rPr>
        <sz val="10"/>
        <color rgb="FF000000"/>
        <rFont val="Calibri"/>
        <family val="2"/>
        <scheme val="minor"/>
      </rPr>
      <t xml:space="preserve">Once complete, submit the Excel Reporting File through </t>
    </r>
    <r>
      <rPr>
        <b/>
        <sz val="10"/>
        <color rgb="FF000000"/>
        <rFont val="Calibri"/>
        <family val="2"/>
        <scheme val="minor"/>
      </rPr>
      <t>Environment and Climate Change Canada's (ECCC) Single Window (SW)</t>
    </r>
    <r>
      <rPr>
        <sz val="10"/>
        <color rgb="FF000000"/>
        <rFont val="Calibri"/>
        <family val="2"/>
        <scheme val="minor"/>
      </rPr>
      <t>. Instructions for completing your online submission through Single Window are provided in the "Submit" section of these instructions.</t>
    </r>
  </si>
  <si>
    <t>Section Specific Considerations</t>
  </si>
  <si>
    <r>
      <t xml:space="preserve">1. </t>
    </r>
    <r>
      <rPr>
        <sz val="10"/>
        <color rgb="FF000000"/>
        <rFont val="Calibri"/>
        <family val="2"/>
        <scheme val="minor"/>
      </rPr>
      <t xml:space="preserve">In the </t>
    </r>
    <r>
      <rPr>
        <u/>
        <sz val="10"/>
        <color rgb="FF000000"/>
        <rFont val="Calibri"/>
        <family val="2"/>
        <scheme val="minor"/>
      </rPr>
      <t>Section 6</t>
    </r>
    <r>
      <rPr>
        <sz val="10"/>
        <color rgb="FF000000"/>
        <rFont val="Calibri"/>
        <family val="2"/>
        <scheme val="minor"/>
      </rPr>
      <t xml:space="preserve"> tab, ensure that the "Business Legal Name" and the "Business Number” are identical to the "Company Name" and the "Canadian Federal Business Number" listed on the </t>
    </r>
    <r>
      <rPr>
        <u/>
        <sz val="10"/>
        <color rgb="FF000000"/>
        <rFont val="Calibri"/>
        <family val="2"/>
        <scheme val="minor"/>
      </rPr>
      <t>Identification</t>
    </r>
    <r>
      <rPr>
        <sz val="10"/>
        <color rgb="FF000000"/>
        <rFont val="Calibri"/>
        <family val="2"/>
        <scheme val="minor"/>
      </rPr>
      <t xml:space="preserve"> page of </t>
    </r>
    <r>
      <rPr>
        <b/>
        <sz val="10"/>
        <color rgb="FF000000"/>
        <rFont val="Calibri"/>
        <family val="2"/>
        <scheme val="minor"/>
      </rPr>
      <t>CMP's Chemicals Management - General</t>
    </r>
    <r>
      <rPr>
        <sz val="10"/>
        <color rgb="FF000000"/>
        <rFont val="Calibri"/>
        <family val="2"/>
        <scheme val="minor"/>
      </rPr>
      <t xml:space="preserve"> initiative in Environment and Climate Change Canada’s Single Window. </t>
    </r>
  </si>
  <si>
    <r>
      <t>2.</t>
    </r>
    <r>
      <rPr>
        <sz val="10"/>
        <color rgb="FF000000"/>
        <rFont val="Calibri"/>
        <family val="2"/>
        <scheme val="minor"/>
      </rPr>
      <t xml:space="preserve"> In the</t>
    </r>
    <r>
      <rPr>
        <u/>
        <sz val="10"/>
        <color rgb="FF000000"/>
        <rFont val="Calibri"/>
        <family val="2"/>
        <scheme val="minor"/>
      </rPr>
      <t xml:space="preserve"> Section 7 and 8</t>
    </r>
    <r>
      <rPr>
        <sz val="10"/>
        <color rgb="FF000000"/>
        <rFont val="Calibri"/>
        <family val="2"/>
        <scheme val="minor"/>
      </rPr>
      <t xml:space="preserve"> tab, each substance must be selected only once in the field “Substance Identifier”. An error will be displayed if one substance appears twice or more in the column.</t>
    </r>
  </si>
  <si>
    <r>
      <t>3.</t>
    </r>
    <r>
      <rPr>
        <sz val="10"/>
        <color rgb="FF000000"/>
        <rFont val="Calibri"/>
        <family val="2"/>
        <scheme val="minor"/>
      </rPr>
      <t xml:space="preserve"> In the </t>
    </r>
    <r>
      <rPr>
        <u/>
        <sz val="10"/>
        <color rgb="FF000000"/>
        <rFont val="Calibri"/>
        <family val="2"/>
        <scheme val="minor"/>
      </rPr>
      <t>Section 7 and 8</t>
    </r>
    <r>
      <rPr>
        <sz val="10"/>
        <color rgb="FF000000"/>
        <rFont val="Calibri"/>
        <family val="2"/>
        <scheme val="minor"/>
      </rPr>
      <t xml:space="preserve"> tab, a Substance Lookup function is located in the first two columns (A and B). The substances from the notice can be searched by Substance Identifier and/or by Keyword.</t>
    </r>
  </si>
  <si>
    <r>
      <t>4.</t>
    </r>
    <r>
      <rPr>
        <sz val="10"/>
        <color rgb="FF000000"/>
        <rFont val="Calibri"/>
        <family val="2"/>
        <scheme val="minor"/>
      </rPr>
      <t xml:space="preserve"> In the </t>
    </r>
    <r>
      <rPr>
        <u/>
        <sz val="10"/>
        <color rgb="FF000000"/>
        <rFont val="Calibri"/>
        <family val="2"/>
        <scheme val="minor"/>
      </rPr>
      <t>Section 7 and 8</t>
    </r>
    <r>
      <rPr>
        <sz val="10"/>
        <color rgb="FF000000"/>
        <rFont val="Calibri"/>
        <family val="2"/>
        <scheme val="minor"/>
      </rPr>
      <t xml:space="preserve"> tab, to meet the reporting threshold outlined in the notice, each substance must meet at least one of the following requirements:</t>
    </r>
  </si>
  <si>
    <r>
      <t>·</t>
    </r>
    <r>
      <rPr>
        <sz val="7"/>
        <color rgb="FF000000"/>
        <rFont val="Times New Roman"/>
        <family val="1"/>
      </rPr>
      <t xml:space="preserve">         </t>
    </r>
    <r>
      <rPr>
        <sz val="10"/>
        <color rgb="FF000000"/>
        <rFont val="Calibri"/>
        <family val="2"/>
        <scheme val="minor"/>
      </rPr>
      <t>Total quantity manufactured in 2019 (kg) (column E) &gt; 100 kg</t>
    </r>
  </si>
  <si>
    <r>
      <t>·</t>
    </r>
    <r>
      <rPr>
        <sz val="7"/>
        <color rgb="FF000000"/>
        <rFont val="Times New Roman"/>
        <family val="1"/>
      </rPr>
      <t xml:space="preserve">         </t>
    </r>
    <r>
      <rPr>
        <sz val="10"/>
        <color rgb="FF000000"/>
        <rFont val="Calibri"/>
        <family val="2"/>
        <scheme val="minor"/>
      </rPr>
      <t>Total quantity manufactured in 2020 (kg) (column G) &gt;  100 kg</t>
    </r>
  </si>
  <si>
    <r>
      <t>·</t>
    </r>
    <r>
      <rPr>
        <sz val="7"/>
        <color rgb="FF000000"/>
        <rFont val="Times New Roman"/>
        <family val="1"/>
      </rPr>
      <t xml:space="preserve">         </t>
    </r>
    <r>
      <rPr>
        <sz val="10"/>
        <color rgb="FF000000"/>
        <rFont val="Calibri"/>
        <family val="2"/>
        <scheme val="minor"/>
      </rPr>
      <t>Total quantity imported alone in 2019 (kg) (column K) &gt;  100 kg</t>
    </r>
  </si>
  <si>
    <r>
      <t>·</t>
    </r>
    <r>
      <rPr>
        <sz val="7"/>
        <color rgb="FF000000"/>
        <rFont val="Times New Roman"/>
        <family val="1"/>
      </rPr>
      <t xml:space="preserve">         </t>
    </r>
    <r>
      <rPr>
        <sz val="10"/>
        <color rgb="FF000000"/>
        <rFont val="Calibri"/>
        <family val="2"/>
        <scheme val="minor"/>
      </rPr>
      <t xml:space="preserve">Total quantity imported alone in 2020 (kg) (column M) &gt; 100 kg </t>
    </r>
  </si>
  <si>
    <r>
      <t>1.</t>
    </r>
    <r>
      <rPr>
        <sz val="10"/>
        <color rgb="FF000000"/>
        <rFont val="Calibri"/>
        <family val="2"/>
        <scheme val="minor"/>
      </rPr>
      <t xml:space="preserve"> Review the submission for completeness. The </t>
    </r>
    <r>
      <rPr>
        <u/>
        <sz val="10"/>
        <color rgb="FF000000"/>
        <rFont val="Calibri"/>
        <family val="2"/>
        <scheme val="minor"/>
      </rPr>
      <t>File Status</t>
    </r>
    <r>
      <rPr>
        <sz val="10"/>
        <color rgb="FF000000"/>
        <rFont val="Calibri"/>
        <family val="2"/>
        <scheme val="minor"/>
      </rPr>
      <t xml:space="preserve"> tab will inform you of the status of completion for each tab and for each substance added to this file. This tab will also inform you if there are errors. These will need to be resolved before submitting this file. </t>
    </r>
    <r>
      <rPr>
        <sz val="8"/>
        <color rgb="FF000000"/>
        <rFont val="Calibri"/>
        <family val="2"/>
        <scheme val="minor"/>
      </rPr>
      <t xml:space="preserve"> </t>
    </r>
  </si>
  <si>
    <r>
      <t>Note:</t>
    </r>
    <r>
      <rPr>
        <b/>
        <sz val="10"/>
        <color rgb="FF000000"/>
        <rFont val="Calibri"/>
        <family val="2"/>
        <scheme val="minor"/>
      </rPr>
      <t xml:space="preserve"> </t>
    </r>
    <r>
      <rPr>
        <sz val="10"/>
        <color rgb="FF000000"/>
        <rFont val="Calibri"/>
        <family val="2"/>
        <scheme val="minor"/>
      </rPr>
      <t>You can save the online form at any stage in the process and return later to complete and submit. Additionally, it is possible to amend a form once submitted.</t>
    </r>
  </si>
  <si>
    <r>
      <t xml:space="preserve">1. </t>
    </r>
    <r>
      <rPr>
        <sz val="10"/>
        <color rgb="FF000000"/>
        <rFont val="Calibri"/>
        <family val="2"/>
        <scheme val="minor"/>
      </rPr>
      <t>Fill in the "Identification" page and click "Save".</t>
    </r>
  </si>
  <si>
    <r>
      <t>Note:</t>
    </r>
    <r>
      <rPr>
        <sz val="10"/>
        <color rgb="FF000000"/>
        <rFont val="Calibri"/>
        <family val="2"/>
        <scheme val="minor"/>
      </rPr>
      <t xml:space="preserve"> Do not add substances. Substances only need to be selected in the Excel Reporting File.</t>
    </r>
  </si>
  <si>
    <r>
      <t xml:space="preserve">3. </t>
    </r>
    <r>
      <rPr>
        <sz val="10"/>
        <color rgb="FF000000"/>
        <rFont val="Calibri"/>
        <family val="2"/>
        <scheme val="minor"/>
      </rPr>
      <t>On the "General Document Upload" page, click "Add Document" and upload your completed Excel Reporting File. Then click "Add".</t>
    </r>
  </si>
  <si>
    <r>
      <t xml:space="preserve">     </t>
    </r>
    <r>
      <rPr>
        <b/>
        <sz val="10"/>
        <color rgb="FF000000"/>
        <rFont val="Calibri"/>
        <family val="2"/>
        <scheme val="minor"/>
      </rPr>
      <t xml:space="preserve">b. </t>
    </r>
    <r>
      <rPr>
        <sz val="10"/>
        <color rgb="FF000000"/>
        <rFont val="Calibri"/>
        <family val="2"/>
        <scheme val="minor"/>
      </rPr>
      <t>If you did not indicate any information as CBI, do not click the lock symbol beside the "File Name".</t>
    </r>
  </si>
  <si>
    <r>
      <t xml:space="preserve">5. </t>
    </r>
    <r>
      <rPr>
        <sz val="10"/>
        <color rgb="FF000000"/>
        <rFont val="Calibri"/>
        <family val="2"/>
        <scheme val="minor"/>
      </rPr>
      <t>Click "Save" at the bottom of the "General Document Upload" page.</t>
    </r>
  </si>
  <si>
    <r>
      <t>Note:</t>
    </r>
    <r>
      <rPr>
        <sz val="10"/>
        <color rgb="FF000000"/>
        <rFont val="Calibri"/>
        <family val="2"/>
        <scheme val="minor"/>
      </rPr>
      <t xml:space="preserve"> All pages must be saved (even if they are left blank) in order for the green check mark to appear under each of the "Reporting Details" on the left menu.</t>
    </r>
  </si>
  <si>
    <r>
      <t>Note:</t>
    </r>
    <r>
      <rPr>
        <sz val="10"/>
        <color rgb="FF000000"/>
        <rFont val="Calibri"/>
        <family val="2"/>
        <scheme val="minor"/>
      </rPr>
      <t xml:space="preserve">  A completed online form must have a "Submitted" status on the CMP "Reporting Dashboard" in order for the data to be transmitted correctly. You will also receive a "Confirmation of submission" email to acknowledge receipt, if the data has been transmitted correctly. We strongly recommend that you retain a copy of all documents that you submit.</t>
    </r>
  </si>
  <si>
    <t xml:space="preserve">substances@ec.gc.ca </t>
  </si>
  <si>
    <t>https://www.canada.ca/en/environment-climate-change/services/evaluating-existing-substances/approach-confidential-information-chemicals-management.html</t>
  </si>
  <si>
    <r>
      <t>1.</t>
    </r>
    <r>
      <rPr>
        <sz val="10"/>
        <color rgb="FF000000"/>
        <rFont val="Calibri"/>
        <family val="2"/>
        <scheme val="minor"/>
      </rPr>
      <t xml:space="preserve"> For optimal functioning of the</t>
    </r>
    <r>
      <rPr>
        <sz val="11"/>
        <color rgb="FF000000"/>
        <rFont val="Calibri"/>
        <family val="2"/>
        <scheme val="minor"/>
      </rPr>
      <t xml:space="preserve"> </t>
    </r>
    <r>
      <rPr>
        <sz val="10"/>
        <color rgb="FF000000"/>
        <rFont val="Calibri"/>
        <family val="2"/>
        <scheme val="minor"/>
      </rPr>
      <t xml:space="preserve">Excel Reporting File, it is recommended to enter the information sequentially (i.e. stepwise). The </t>
    </r>
    <r>
      <rPr>
        <u/>
        <sz val="10"/>
        <color rgb="FF000000"/>
        <rFont val="Calibri"/>
        <family val="2"/>
        <scheme val="minor"/>
      </rPr>
      <t>Section 7 and 8</t>
    </r>
    <r>
      <rPr>
        <sz val="10"/>
        <color rgb="FF000000"/>
        <rFont val="Calibri"/>
        <family val="2"/>
        <scheme val="minor"/>
      </rPr>
      <t xml:space="preserve"> tab must be completed before proceeding to the </t>
    </r>
    <r>
      <rPr>
        <u/>
        <sz val="10"/>
        <color rgb="FF000000"/>
        <rFont val="Calibri"/>
        <family val="2"/>
        <scheme val="minor"/>
      </rPr>
      <t>Section 9</t>
    </r>
    <r>
      <rPr>
        <sz val="10"/>
        <color rgb="FF000000"/>
        <rFont val="Calibri"/>
        <family val="2"/>
        <scheme val="minor"/>
      </rPr>
      <t xml:space="preserve"> and the </t>
    </r>
    <r>
      <rPr>
        <u/>
        <sz val="10"/>
        <color rgb="FF000000"/>
        <rFont val="Calibri"/>
        <family val="2"/>
        <scheme val="minor"/>
      </rPr>
      <t xml:space="preserve">Section 10 </t>
    </r>
    <r>
      <rPr>
        <sz val="10"/>
        <color rgb="FF000000"/>
        <rFont val="Calibri"/>
        <family val="2"/>
        <scheme val="minor"/>
      </rPr>
      <t xml:space="preserve">tabs. Only the substances selected on the </t>
    </r>
    <r>
      <rPr>
        <u/>
        <sz val="10"/>
        <color rgb="FF000000"/>
        <rFont val="Calibri"/>
        <family val="2"/>
        <scheme val="minor"/>
      </rPr>
      <t>Section 7 and 8</t>
    </r>
    <r>
      <rPr>
        <sz val="10"/>
        <color rgb="FF000000"/>
        <rFont val="Calibri"/>
        <family val="2"/>
        <scheme val="minor"/>
      </rPr>
      <t xml:space="preserve"> tab that are applicable to each section will be included in the list of “Substance Identifier” in the </t>
    </r>
    <r>
      <rPr>
        <u/>
        <sz val="10"/>
        <color rgb="FF000000"/>
        <rFont val="Calibri"/>
        <family val="2"/>
        <scheme val="minor"/>
      </rPr>
      <t>Section 9</t>
    </r>
    <r>
      <rPr>
        <sz val="10"/>
        <color rgb="FF000000"/>
        <rFont val="Calibri"/>
        <family val="2"/>
        <scheme val="minor"/>
      </rPr>
      <t xml:space="preserve"> and the </t>
    </r>
    <r>
      <rPr>
        <u/>
        <sz val="10"/>
        <color rgb="FF000000"/>
        <rFont val="Calibri"/>
        <family val="2"/>
        <scheme val="minor"/>
      </rPr>
      <t>Section 10</t>
    </r>
    <r>
      <rPr>
        <sz val="10"/>
        <color rgb="FF000000"/>
        <rFont val="Calibri"/>
        <family val="2"/>
        <scheme val="minor"/>
      </rPr>
      <t xml:space="preserve"> tabs. If a substance is not on the list, review and update your entry in the </t>
    </r>
    <r>
      <rPr>
        <u/>
        <sz val="10"/>
        <color rgb="FF000000"/>
        <rFont val="Calibri"/>
        <family val="2"/>
        <scheme val="minor"/>
      </rPr>
      <t>Section 7 and 8</t>
    </r>
    <r>
      <rPr>
        <sz val="10"/>
        <color rgb="FF000000"/>
        <rFont val="Calibri"/>
        <family val="2"/>
        <scheme val="minor"/>
      </rPr>
      <t xml:space="preserve"> tab.</t>
    </r>
  </si>
  <si>
    <r>
      <t>8.</t>
    </r>
    <r>
      <rPr>
        <sz val="10"/>
        <color rgb="FF000000"/>
        <rFont val="Calibri"/>
        <family val="2"/>
        <scheme val="minor"/>
      </rPr>
      <t xml:space="preserve"> Do not enter any information in the fields with a grey background.</t>
    </r>
  </si>
  <si>
    <r>
      <t>10.</t>
    </r>
    <r>
      <rPr>
        <sz val="10"/>
        <color rgb="FF000000"/>
        <rFont val="Calibri"/>
        <family val="2"/>
        <scheme val="minor"/>
      </rPr>
      <t xml:space="preserve"> For all the quantity/concentration fields,</t>
    </r>
    <r>
      <rPr>
        <sz val="11"/>
        <color rgb="FF000000"/>
        <rFont val="Calibri"/>
        <family val="2"/>
        <scheme val="minor"/>
      </rPr>
      <t xml:space="preserve"> d</t>
    </r>
    <r>
      <rPr>
        <sz val="10"/>
        <color rgb="FF000000"/>
        <rFont val="Calibri"/>
        <family val="2"/>
        <scheme val="minor"/>
      </rPr>
      <t>epending on your Excel settings, the Excel application may support periods or commas for the decimal place, but not both.</t>
    </r>
  </si>
  <si>
    <r>
      <t>·</t>
    </r>
    <r>
      <rPr>
        <sz val="7"/>
        <color rgb="FF000000"/>
        <rFont val="Times New Roman"/>
        <family val="1"/>
      </rPr>
      <t xml:space="preserve">         </t>
    </r>
    <r>
      <rPr>
        <sz val="10"/>
        <color rgb="FF000000"/>
        <rFont val="Calibri"/>
        <family val="2"/>
        <scheme val="minor"/>
      </rPr>
      <t>“Yes – financial, commercial, scientific, or technical nature”:</t>
    </r>
    <r>
      <rPr>
        <sz val="11"/>
        <color rgb="FF000000"/>
        <rFont val="Calibri"/>
        <family val="2"/>
        <scheme val="minor"/>
      </rPr>
      <t xml:space="preserve"> </t>
    </r>
    <r>
      <rPr>
        <sz val="10"/>
        <color rgb="FF000000"/>
        <rFont val="Calibri"/>
        <family val="2"/>
        <scheme val="minor"/>
      </rPr>
      <t>It is information of a financial, commercial, scientific or technical nature that is treated consistently in a confidential manner by the submitter.</t>
    </r>
  </si>
  <si>
    <r>
      <t>·</t>
    </r>
    <r>
      <rPr>
        <sz val="7"/>
        <color rgb="FF000000"/>
        <rFont val="Times New Roman"/>
        <family val="1"/>
      </rPr>
      <t xml:space="preserve">         </t>
    </r>
    <r>
      <rPr>
        <sz val="10"/>
        <color rgb="FF000000"/>
        <rFont val="Calibri"/>
        <family val="2"/>
        <scheme val="minor"/>
      </rPr>
      <t>“Yes – material/financial loss or gain”:</t>
    </r>
    <r>
      <rPr>
        <sz val="11"/>
        <color rgb="FF000000"/>
        <rFont val="Calibri"/>
        <family val="2"/>
        <scheme val="minor"/>
      </rPr>
      <t xml:space="preserve"> </t>
    </r>
    <r>
      <rPr>
        <sz val="10"/>
        <color rgb="FF000000"/>
        <rFont val="Calibri"/>
        <family val="2"/>
        <scheme val="minor"/>
      </rPr>
      <t>Its disclosure could reasonably be expected to result in material financial loss or gain to, or could reasonably be expected to prejudice the competitive position of, the submitter.</t>
    </r>
  </si>
  <si>
    <r>
      <t>·</t>
    </r>
    <r>
      <rPr>
        <sz val="7"/>
        <color rgb="FF000000"/>
        <rFont val="Times New Roman"/>
        <family val="1"/>
      </rPr>
      <t xml:space="preserve">         </t>
    </r>
    <r>
      <rPr>
        <sz val="10"/>
        <color rgb="FF000000"/>
        <rFont val="Calibri"/>
        <family val="2"/>
        <scheme val="minor"/>
      </rPr>
      <t>“Yes – contractual/other negotiations”:</t>
    </r>
    <r>
      <rPr>
        <sz val="11"/>
        <color rgb="FF000000"/>
        <rFont val="Calibri"/>
        <family val="2"/>
        <scheme val="minor"/>
      </rPr>
      <t xml:space="preserve"> </t>
    </r>
    <r>
      <rPr>
        <sz val="10"/>
        <color rgb="FF000000"/>
        <rFont val="Calibri"/>
        <family val="2"/>
        <scheme val="minor"/>
      </rPr>
      <t>Its disclosure could reasonably be expected to interfere with contractual or other negotiations of the submitter.</t>
    </r>
  </si>
  <si>
    <r>
      <t>13.</t>
    </r>
    <r>
      <rPr>
        <sz val="10"/>
        <color rgb="FF000000"/>
        <rFont val="Calibri"/>
        <family val="2"/>
        <scheme val="minor"/>
      </rPr>
      <t xml:space="preserve"> </t>
    </r>
    <r>
      <rPr>
        <b/>
        <sz val="10"/>
        <color rgb="FF000000"/>
        <rFont val="Calibri"/>
        <family val="2"/>
        <scheme val="minor"/>
      </rPr>
      <t>Save your work often</t>
    </r>
    <r>
      <rPr>
        <sz val="10"/>
        <color rgb="FF000000"/>
        <rFont val="Calibri"/>
        <family val="2"/>
        <scheme val="minor"/>
      </rPr>
      <t xml:space="preserve">. </t>
    </r>
  </si>
  <si>
    <r>
      <t>·</t>
    </r>
    <r>
      <rPr>
        <sz val="7"/>
        <color rgb="FF000000"/>
        <rFont val="Times New Roman"/>
        <family val="1"/>
      </rPr>
      <t xml:space="preserve">         </t>
    </r>
    <r>
      <rPr>
        <sz val="10"/>
        <color rgb="FF000000"/>
        <rFont val="Calibri"/>
        <family val="2"/>
        <scheme val="minor"/>
      </rPr>
      <t>Total quantity imported in applicable products in 2019 (kg) (column O) &gt; 100 kg</t>
    </r>
  </si>
  <si>
    <r>
      <t>·</t>
    </r>
    <r>
      <rPr>
        <sz val="7"/>
        <color rgb="FF000000"/>
        <rFont val="Times New Roman"/>
        <family val="1"/>
      </rPr>
      <t xml:space="preserve">         </t>
    </r>
    <r>
      <rPr>
        <sz val="10"/>
        <color rgb="FF000000"/>
        <rFont val="Calibri"/>
        <family val="2"/>
        <scheme val="minor"/>
      </rPr>
      <t>Total quantity imported in applicable products in 2020 (kg) (column Q) &gt; 100 kg</t>
    </r>
  </si>
  <si>
    <r>
      <t>·</t>
    </r>
    <r>
      <rPr>
        <sz val="7"/>
        <color rgb="FF000000"/>
        <rFont val="Times New Roman"/>
        <family val="1"/>
      </rPr>
      <t xml:space="preserve">         </t>
    </r>
    <r>
      <rPr>
        <sz val="10"/>
        <color rgb="FF000000"/>
        <rFont val="Calibri"/>
        <family val="2"/>
        <scheme val="minor"/>
      </rPr>
      <t xml:space="preserve">Total quantity imported alone in 2019 (kg) (column K) </t>
    </r>
    <r>
      <rPr>
        <b/>
        <sz val="10"/>
        <color rgb="FF000000"/>
        <rFont val="Calibri"/>
        <family val="2"/>
        <scheme val="minor"/>
      </rPr>
      <t xml:space="preserve">+ </t>
    </r>
    <r>
      <rPr>
        <sz val="10"/>
        <color rgb="FF000000"/>
        <rFont val="Calibri"/>
        <family val="2"/>
        <scheme val="minor"/>
      </rPr>
      <t>Total quantity imported in applicable products in 2019 (kg) (column O) &gt; 100 kg</t>
    </r>
  </si>
  <si>
    <r>
      <t>·</t>
    </r>
    <r>
      <rPr>
        <sz val="7"/>
        <color rgb="FF000000"/>
        <rFont val="Times New Roman"/>
        <family val="1"/>
      </rPr>
      <t xml:space="preserve">         </t>
    </r>
    <r>
      <rPr>
        <sz val="10"/>
        <color rgb="FF000000"/>
        <rFont val="Calibri"/>
        <family val="2"/>
        <scheme val="minor"/>
      </rPr>
      <t xml:space="preserve">Total quantity imported alone in 2020 (kg) (column M) </t>
    </r>
    <r>
      <rPr>
        <b/>
        <sz val="10"/>
        <color rgb="FF000000"/>
        <rFont val="Calibri"/>
        <family val="2"/>
        <scheme val="minor"/>
      </rPr>
      <t xml:space="preserve">+ </t>
    </r>
    <r>
      <rPr>
        <sz val="10"/>
        <color rgb="FF000000"/>
        <rFont val="Calibri"/>
        <family val="2"/>
        <scheme val="minor"/>
      </rPr>
      <t>Total quantity imported in applicable products in 2020 (kg) (column Q) &gt; 100 kg</t>
    </r>
  </si>
  <si>
    <t>Section 8. For each substance used to produce an applicable product during the 2019 or 2020 calendar years, the person to whom this notice applies shall provide the highest annual quantity, in kilograms, used at a single facility.</t>
  </si>
  <si>
    <t>(c) the total quantity imported in applicable products in kilograms</t>
  </si>
  <si>
    <t>Total quantity imported in applicable products in 2019 (kg)</t>
  </si>
  <si>
    <t>Total quantity imported in applicable products in 2019 is confidential?</t>
  </si>
  <si>
    <t>Total quantity imported in applicable products in 2020 (kg)</t>
  </si>
  <si>
    <t>Total quantity imported in applicable products in 2020 is confidential?</t>
  </si>
  <si>
    <t>Section 8 applicable: Did you use the substance to produce an applicable product during the 2019 or 2020 calendar years?</t>
  </si>
  <si>
    <t>Highest annual quantity used to produce an applicable product at a single facility (kg)</t>
  </si>
  <si>
    <t>Highest annual quantity used to produce an applicable product at a single facility is confidential?</t>
  </si>
  <si>
    <t>(d) for each Substance Function Code provided, the Application Code(s) set out in Schedule 3 that describe the known or anticipated applicable product containing the substance</t>
  </si>
  <si>
    <t>Concentrations of the substance by weight (w/w%) in the applicable product. Lower end of range</t>
  </si>
  <si>
    <t>Concentrations of the substance by weight (w/w%) in the applicable product. Upper end of range</t>
  </si>
  <si>
    <t>Applicable product is intended for use in commercial activities?</t>
  </si>
  <si>
    <t>Applicable product is intended for use in consumer activities?</t>
  </si>
  <si>
    <t>Applicable product is intended for use by or for children 14 years of age or younger?</t>
  </si>
  <si>
    <t>Description of the known or anticipated applicable product</t>
  </si>
  <si>
    <t>Description of applicable product is confidential?</t>
  </si>
  <si>
    <t>You must provide an answer to the question in column D</t>
  </si>
  <si>
    <t>The Substance Identifier is not part of the notice or not applicable for this Section based on the answers provided in Section 7 and 8</t>
  </si>
  <si>
    <t>This substance is not subject to the Notice. Select a new substance from the list (clear the search query if needed).</t>
  </si>
  <si>
    <t>You must provide an answer to the question in column F</t>
  </si>
  <si>
    <t>You must provide an answer to the question in column H</t>
  </si>
  <si>
    <t>You must provide an answer to the question in column J</t>
  </si>
  <si>
    <t>You must provide an answer to the question in column L</t>
  </si>
  <si>
    <t>You must provide an answer to the question in column N</t>
  </si>
  <si>
    <t>You must provide an answer to the question in column P</t>
  </si>
  <si>
    <t>You must provide an answer to the question in column R</t>
  </si>
  <si>
    <t>You must provide an answer to the question in column T</t>
  </si>
  <si>
    <t>You must provide an answer to the question in column V</t>
  </si>
  <si>
    <t>You must provide an answer to the question in column W</t>
  </si>
  <si>
    <t>You must provide an answer to the question in column Y</t>
  </si>
  <si>
    <t>You must provide an answer to the question in column Z</t>
  </si>
  <si>
    <t>Based on the responses in columns E, G, K, M, and W, a blank field is expected for the column Z.</t>
  </si>
  <si>
    <t>Substance Function Code Description</t>
  </si>
  <si>
    <t>Application Code Description</t>
  </si>
  <si>
    <t>You must provide an answer to the question in column E</t>
  </si>
  <si>
    <t>You must provide an answer to the question in column G</t>
  </si>
  <si>
    <t>Concentration is missing or incorrect in column L</t>
  </si>
  <si>
    <t>You must provide an answer to the question in column M</t>
  </si>
  <si>
    <t>You must provide an answer to the question in column O</t>
  </si>
  <si>
    <t>You must provide an answer to the question in column Q</t>
  </si>
  <si>
    <t>You must provide an answer to the question in column S</t>
  </si>
  <si>
    <t>You must provide an answer to the question in column U</t>
  </si>
  <si>
    <t>Answers for “Notes (if applicable)” and “Notes are Confidential?” must be provided, in columns V and W. Otherwise, both must remain blank.</t>
  </si>
  <si>
    <t>Answers for “Notes (if applicable)” and “Notes are Confidential?” must be provided, in columns L and M. Otherwise, both must remain blank.</t>
  </si>
  <si>
    <t>Section 10 applicable: If the substance was manufactured or imported for the purpose of distribution, was the substance sold to one or more organizations at a quantity greater than 100 kg?</t>
  </si>
  <si>
    <t>R ICL N Excel Reporting File and Single Window Online Reporting</t>
  </si>
  <si>
    <r>
      <t>·</t>
    </r>
    <r>
      <rPr>
        <sz val="7"/>
        <color rgb="FF000000"/>
        <rFont val="Times New Roman"/>
        <family val="1"/>
      </rPr>
      <t xml:space="preserve">         </t>
    </r>
    <r>
      <rPr>
        <sz val="10"/>
        <color rgb="FF000000"/>
        <rFont val="Calibri"/>
        <family val="2"/>
        <scheme val="minor"/>
      </rPr>
      <t>"</t>
    </r>
    <r>
      <rPr>
        <b/>
        <sz val="10"/>
        <color rgb="FFFFCC00"/>
        <rFont val="Calibri"/>
        <family val="2"/>
        <scheme val="minor"/>
      </rPr>
      <t>Error in column ##</t>
    </r>
    <r>
      <rPr>
        <sz val="10"/>
        <color rgb="FF000000"/>
        <rFont val="Calibri"/>
        <family val="2"/>
        <scheme val="minor"/>
      </rPr>
      <t>" when only one error is found on the tab, in a specific column, for the row. This error is often detailed and specific. (E.g. For a row, in the "Status" column: "</t>
    </r>
    <r>
      <rPr>
        <b/>
        <sz val="10"/>
        <color rgb="FF000000"/>
        <rFont val="Calibri"/>
        <family val="2"/>
        <scheme val="minor"/>
      </rPr>
      <t>Business Number is missing in column B</t>
    </r>
    <r>
      <rPr>
        <sz val="10"/>
        <color rgb="FF000000"/>
        <rFont val="Calibri"/>
        <family val="2"/>
        <scheme val="minor"/>
      </rPr>
      <t>")</t>
    </r>
  </si>
  <si>
    <t>(b) In the field Search by Keyword (column B), you may enter part of, or the whole substance name as listed in the notice. This field is case-sensitive.</t>
  </si>
  <si>
    <r>
      <t>5.</t>
    </r>
    <r>
      <rPr>
        <sz val="10"/>
        <color rgb="FF000000"/>
        <rFont val="Calibri"/>
        <family val="2"/>
        <scheme val="minor"/>
      </rPr>
      <t xml:space="preserve"> In the </t>
    </r>
    <r>
      <rPr>
        <u/>
        <sz val="10"/>
        <color rgb="FF000000"/>
        <rFont val="Calibri"/>
        <family val="2"/>
        <scheme val="minor"/>
      </rPr>
      <t>Section 7 and 8</t>
    </r>
    <r>
      <rPr>
        <sz val="10"/>
        <color rgb="FF000000"/>
        <rFont val="Calibri"/>
        <family val="2"/>
        <scheme val="minor"/>
      </rPr>
      <t xml:space="preserve"> tab, a “Section Applicable” question is used to determine which substances should be included in the </t>
    </r>
    <r>
      <rPr>
        <u/>
        <sz val="10"/>
        <color rgb="FF000000"/>
        <rFont val="Calibri"/>
        <family val="2"/>
        <scheme val="minor"/>
      </rPr>
      <t>Section 10</t>
    </r>
    <r>
      <rPr>
        <sz val="10"/>
        <color rgb="FF000000"/>
        <rFont val="Calibri"/>
        <family val="2"/>
        <scheme val="minor"/>
      </rPr>
      <t xml:space="preserve"> tab.</t>
    </r>
  </si>
  <si>
    <r>
      <t>Once your SWIM profile and company are set-up and the Excel Reporting File is complete, navigate to the home page of SWIM (link is listed above</t>
    </r>
    <r>
      <rPr>
        <sz val="11"/>
        <color rgb="FF000000"/>
        <rFont val="Calibri"/>
        <family val="2"/>
        <scheme val="minor"/>
      </rPr>
      <t xml:space="preserve"> </t>
    </r>
    <r>
      <rPr>
        <sz val="10"/>
        <color rgb="FF000000"/>
        <rFont val="Calibri"/>
        <family val="2"/>
        <scheme val="minor"/>
      </rPr>
      <t>in the</t>
    </r>
    <r>
      <rPr>
        <sz val="11"/>
        <color rgb="FF000000"/>
        <rFont val="Calibri"/>
        <family val="2"/>
        <scheme val="minor"/>
      </rPr>
      <t xml:space="preserve"> "</t>
    </r>
    <r>
      <rPr>
        <sz val="10"/>
        <color rgb="FF000000"/>
        <rFont val="Calibri"/>
        <family val="2"/>
        <scheme val="minor"/>
      </rPr>
      <t>R ICL N Excel Reporting File and Single Window Online Reporting" section) and click on the "Chemicals Management Plan" link. On the Chemicals Management Plan's "Reporting Dashboard" page, select the "Chemicals Management – General" initiative and click on the "Search" button. The search result at the bottom of the page will display the “CM – General” online form that should be used for uploading and submitting your Excel Reporting File. Click on the pencil icon under "Actions" on the right side of the form with status “New” to start the submission process.</t>
    </r>
  </si>
  <si>
    <r>
      <t xml:space="preserve">     </t>
    </r>
    <r>
      <rPr>
        <b/>
        <sz val="10"/>
        <color rgb="FF000000"/>
        <rFont val="Calibri"/>
        <family val="2"/>
        <scheme val="minor"/>
      </rPr>
      <t>a.</t>
    </r>
    <r>
      <rPr>
        <sz val="10"/>
        <color rgb="FF000000"/>
        <rFont val="Calibri"/>
        <family val="2"/>
        <scheme val="minor"/>
      </rPr>
      <t xml:space="preserve"> If you indicated any information in the Excel Reporting File as Confidential Business Information (CBI), click the lock symbol beside the "File Name".</t>
    </r>
  </si>
  <si>
    <r>
      <t>Note:</t>
    </r>
    <r>
      <rPr>
        <sz val="10"/>
        <color rgb="FF000000"/>
        <rFont val="Calibri"/>
        <family val="2"/>
        <scheme val="minor"/>
      </rPr>
      <t xml:space="preserve"> Prior to uploading, ensure that your completed Excel Reporting File is saved using the file name format: "</t>
    </r>
    <r>
      <rPr>
        <b/>
        <sz val="10"/>
        <color rgb="FF000000"/>
        <rFont val="Calibri"/>
        <family val="2"/>
        <scheme val="minor"/>
      </rPr>
      <t>ORGANIZATION NAME R ICL N s71 ERF.xlsx</t>
    </r>
    <r>
      <rPr>
        <sz val="10"/>
        <color rgb="FF000000"/>
        <rFont val="Calibri"/>
        <family val="2"/>
        <scheme val="minor"/>
      </rPr>
      <t>". The ORGANIZATION NAME should be identical to the “Company Name” listed on the Identification page of “Chemicals Management – General” initiative in Environment and Climate Change Canada’s Single Window.</t>
    </r>
  </si>
  <si>
    <t>Files should not exceed 20MB. If they do, please contact the Substances Management Information Line (contact information below).</t>
  </si>
  <si>
    <r>
      <t xml:space="preserve">6. </t>
    </r>
    <r>
      <rPr>
        <sz val="10"/>
        <color rgb="FF000000"/>
        <rFont val="Calibri"/>
        <family val="2"/>
        <scheme val="minor"/>
      </rPr>
      <t>Return to the CMP "Reporting Dashboard" by clicking on the "Chemicals Management – General" link in the breadcrumbs at the top of the page. Select "Submit" under "Actions" to go to the Declaration page. Fill out the Declaration page and click on “Submit” at the bottom of the page.</t>
    </r>
  </si>
  <si>
    <r>
      <t>Indicate "</t>
    </r>
    <r>
      <rPr>
        <b/>
        <sz val="10"/>
        <color rgb="FF000000"/>
        <rFont val="Calibri"/>
        <family val="2"/>
        <scheme val="minor"/>
      </rPr>
      <t>R ICL N Notice Inquiry</t>
    </r>
    <r>
      <rPr>
        <sz val="10"/>
        <color rgb="FF000000"/>
        <rFont val="Calibri"/>
        <family val="2"/>
        <scheme val="minor"/>
      </rPr>
      <t xml:space="preserve">" in the subject line of your e-mail. </t>
    </r>
  </si>
  <si>
    <t>Answers for “Notes (if applicable)” and “Notes are Confidential?” must be provided, in columns AA and AB. Otherwise, both must remain blank.</t>
  </si>
  <si>
    <t>If code U999 is not selected, values cannot be entered in columns F and G.</t>
  </si>
  <si>
    <t>Solvents (for cleaning or degreasing)</t>
  </si>
  <si>
    <t>The selected substance should not be included in the file, as it does not meet the quantity reporting requirements. You are encouraged to submit a Declaration of Stakeholder Interest instead.</t>
  </si>
  <si>
    <t>9000-02-6</t>
  </si>
  <si>
    <t>9079-02-1</t>
  </si>
  <si>
    <t>6899-04-3</t>
  </si>
  <si>
    <t>6556-12-3</t>
  </si>
  <si>
    <t>8050-05-3</t>
  </si>
  <si>
    <r>
      <t xml:space="preserve">The “Revised In Commerce List” (R ICL N) Excel Reporting File has been developed to assist you in meeting the reporting requirements of the </t>
    </r>
    <r>
      <rPr>
        <i/>
        <sz val="10"/>
        <color rgb="FF000000"/>
        <rFont val="Calibri"/>
        <family val="2"/>
        <scheme val="minor"/>
      </rPr>
      <t>Notice with respect to certain substances on the Revised In Commerce List, including biopolymers, plant extracts, mineral extracts, proteins, fats, animal extracts, waxes, and carbohydrates</t>
    </r>
    <r>
      <rPr>
        <sz val="10"/>
        <color rgb="FF000000"/>
        <rFont val="Calibri"/>
        <family val="2"/>
        <scheme val="minor"/>
      </rPr>
      <t>.</t>
    </r>
  </si>
  <si>
    <r>
      <t xml:space="preserve">Note that in the case of a discrepancy between the Excel Reporting File, the </t>
    </r>
    <r>
      <rPr>
        <i/>
        <sz val="10"/>
        <color rgb="FF000000"/>
        <rFont val="Calibri"/>
        <family val="2"/>
        <scheme val="minor"/>
      </rPr>
      <t>Canada Gazette</t>
    </r>
    <r>
      <rPr>
        <sz val="10"/>
        <color rgb="FF000000"/>
        <rFont val="Calibri"/>
        <family val="2"/>
        <scheme val="minor"/>
      </rPr>
      <t xml:space="preserve"> notice or the </t>
    </r>
    <r>
      <rPr>
        <i/>
        <sz val="10"/>
        <color rgb="FF000000"/>
        <rFont val="Calibri"/>
        <family val="2"/>
        <scheme val="minor"/>
      </rPr>
      <t>Canadian Environmental Protection Act, 1999</t>
    </r>
    <r>
      <rPr>
        <sz val="10"/>
        <color rgb="FF000000"/>
        <rFont val="Calibri"/>
        <family val="2"/>
        <scheme val="minor"/>
      </rPr>
      <t xml:space="preserve"> (CEPA), the official version of the notice and CEPA take precedence.</t>
    </r>
  </si>
  <si>
    <r>
      <t xml:space="preserve">To prepare your response, download the R ICL N Excel Reporting File from the information gathering initiatives web page (link below) and fill out the requested information making sure that the File Completion status in the </t>
    </r>
    <r>
      <rPr>
        <u/>
        <sz val="10"/>
        <color rgb="FF000000"/>
        <rFont val="Calibri"/>
        <family val="2"/>
        <scheme val="minor"/>
      </rPr>
      <t>File Status</t>
    </r>
    <r>
      <rPr>
        <sz val="10"/>
        <color rgb="FF000000"/>
        <rFont val="Calibri"/>
        <family val="2"/>
        <scheme val="minor"/>
      </rPr>
      <t xml:space="preserve"> tab is "Complete". If you need more rows for data entry than provided in this file, please contact the Substances Management Information Line (contact information below). Your completed Excel Reporting File should be saved using the following file naming format "</t>
    </r>
    <r>
      <rPr>
        <b/>
        <sz val="10"/>
        <color rgb="FF000000"/>
        <rFont val="Calibri"/>
        <family val="2"/>
        <scheme val="minor"/>
      </rPr>
      <t>ORGANIZATION NAME R ICL N s71 ERF.xlsx</t>
    </r>
    <r>
      <rPr>
        <sz val="10"/>
        <color rgb="FF000000"/>
        <rFont val="Calibri"/>
        <family val="2"/>
        <scheme val="minor"/>
      </rPr>
      <t xml:space="preserve">". </t>
    </r>
  </si>
  <si>
    <r>
      <t xml:space="preserve">For guidance to help determine if you are subject to the notice and for additional assistance with completing sections of the notice, refer to the Guidance manual for completing the </t>
    </r>
    <r>
      <rPr>
        <i/>
        <sz val="10"/>
        <color rgb="FF000000"/>
        <rFont val="Calibri"/>
        <family val="2"/>
        <scheme val="minor"/>
      </rPr>
      <t>Notice with respect to certain substances on the Revised In Commerce List, including biopolymers, plant extracts, mineral extracts, proteins, fats, animal extracts, waxes, and carbohydrates</t>
    </r>
    <r>
      <rPr>
        <sz val="10"/>
        <color rgb="FF000000"/>
        <rFont val="Calibri"/>
        <family val="2"/>
        <scheme val="minor"/>
      </rPr>
      <t>.</t>
    </r>
  </si>
  <si>
    <r>
      <t xml:space="preserve">6. </t>
    </r>
    <r>
      <rPr>
        <sz val="10"/>
        <color rgb="FF000000"/>
        <rFont val="Calibri"/>
        <family val="2"/>
        <scheme val="minor"/>
      </rPr>
      <t xml:space="preserve">Drop-down list options are provided in the Excel file to standardize reporting. </t>
    </r>
  </si>
  <si>
    <r>
      <t>9.</t>
    </r>
    <r>
      <rPr>
        <sz val="10"/>
        <color rgb="FF000000"/>
        <rFont val="Calibri"/>
        <family val="2"/>
        <scheme val="minor"/>
      </rPr>
      <t xml:space="preserve"> Do not leave line breaks or empty rows between or above rows of data. When this occurs, an error message will be displayed in the "Status" column and this error must be corrected.</t>
    </r>
  </si>
  <si>
    <r>
      <t xml:space="preserve">11. </t>
    </r>
    <r>
      <rPr>
        <sz val="10"/>
        <color rgb="FF000000"/>
        <rFont val="Calibri"/>
        <family val="2"/>
        <scheme val="minor"/>
      </rPr>
      <t>For all the fields regarding confidentiality, find below the condensed options in the drop-down lists and the corresponding detailed wording taken from the “Approach to disclose confidential information and promote transparency in chemicals management” document:</t>
    </r>
  </si>
  <si>
    <t xml:space="preserve">(a) In the field Search by Substance Identifier (column A), you may enter part of or the whole substance identifier. </t>
  </si>
  <si>
    <t>Based on the information entered in one or both of these search fields, the Substance Identifier drop-down list (column C) will display only the substances relevant to the search.</t>
  </si>
  <si>
    <t>Once the substance identifier is selected, the Substance name will be displayed (column D). Delete the current search information in the Search fields to display the full list of substances in the Column C drop-down list, or repeat the steps above.</t>
  </si>
  <si>
    <r>
      <t xml:space="preserve">2. </t>
    </r>
    <r>
      <rPr>
        <sz val="10"/>
        <color rgb="FF000000"/>
        <rFont val="Calibri"/>
        <family val="2"/>
        <scheme val="minor"/>
      </rPr>
      <t>On the "Substances to Report" page, which is accessed through the "Reporting Details" menu on the left side of the page, choose “</t>
    </r>
    <r>
      <rPr>
        <b/>
        <sz val="10"/>
        <color rgb="FF000000"/>
        <rFont val="Calibri"/>
        <family val="2"/>
        <scheme val="minor"/>
      </rPr>
      <t>Section 71 R ICL N</t>
    </r>
    <r>
      <rPr>
        <sz val="10"/>
        <color rgb="FF000000"/>
        <rFont val="Calibri"/>
        <family val="2"/>
        <scheme val="minor"/>
      </rPr>
      <t>” as the "Submission Purpose". Fill in the "Submission Title" as "</t>
    </r>
    <r>
      <rPr>
        <b/>
        <sz val="10"/>
        <color rgb="FF000000"/>
        <rFont val="Calibri"/>
        <family val="2"/>
        <scheme val="minor"/>
      </rPr>
      <t>R ICL N</t>
    </r>
    <r>
      <rPr>
        <sz val="10"/>
        <color rgb="FF000000"/>
        <rFont val="Calibri"/>
        <family val="2"/>
        <scheme val="minor"/>
      </rPr>
      <t>", and then click "Save".</t>
    </r>
  </si>
  <si>
    <r>
      <t xml:space="preserve">4. </t>
    </r>
    <r>
      <rPr>
        <sz val="10"/>
        <color rgb="FF000000"/>
        <rFont val="Calibri"/>
        <family val="2"/>
        <scheme val="minor"/>
      </rPr>
      <t>Do not complete the "Confidentiality Justification" on the General Document Upload page. Should information be entered in this section, it will not override the confidentiality responses provided in the Excel Reporting File.</t>
    </r>
  </si>
  <si>
    <r>
      <t xml:space="preserve">In the field </t>
    </r>
    <r>
      <rPr>
        <i/>
        <sz val="11"/>
        <color theme="1"/>
        <rFont val="Calibri"/>
        <family val="2"/>
        <scheme val="minor"/>
      </rPr>
      <t>Search by Substance Identifier</t>
    </r>
    <r>
      <rPr>
        <sz val="11"/>
        <color theme="1"/>
        <rFont val="Calibri"/>
        <family val="2"/>
        <scheme val="minor"/>
      </rPr>
      <t>, you may enter part of or the whole S</t>
    </r>
    <r>
      <rPr>
        <i/>
        <sz val="11"/>
        <color theme="1"/>
        <rFont val="Calibri"/>
        <family val="2"/>
        <scheme val="minor"/>
      </rPr>
      <t>ubstance Identifier</t>
    </r>
    <r>
      <rPr>
        <sz val="11"/>
        <color theme="1"/>
        <rFont val="Calibri"/>
        <family val="2"/>
        <scheme val="minor"/>
      </rPr>
      <t xml:space="preserve">. If you copy-paste a whole </t>
    </r>
    <r>
      <rPr>
        <i/>
        <sz val="11"/>
        <color theme="1"/>
        <rFont val="Calibri"/>
        <family val="2"/>
        <scheme val="minor"/>
      </rPr>
      <t>Substance Identifier</t>
    </r>
    <r>
      <rPr>
        <sz val="11"/>
        <color theme="1"/>
        <rFont val="Calibri"/>
        <family val="2"/>
        <scheme val="minor"/>
      </rPr>
      <t xml:space="preserve">, you may instead paste it as "Match Destination Formatting" or "Paste as Values" in the Substance Identifier column (Column C).
In the field </t>
    </r>
    <r>
      <rPr>
        <i/>
        <sz val="11"/>
        <color theme="1"/>
        <rFont val="Calibri"/>
        <family val="2"/>
        <scheme val="minor"/>
      </rPr>
      <t>Search by Keyword</t>
    </r>
    <r>
      <rPr>
        <sz val="11"/>
        <color theme="1"/>
        <rFont val="Calibri"/>
        <family val="2"/>
        <scheme val="minor"/>
      </rPr>
      <t xml:space="preserve">, you may enter part of or the whole substance name. This field is case-sensitive.
Based on the information entered in one or both of these search fields, the </t>
    </r>
    <r>
      <rPr>
        <i/>
        <sz val="11"/>
        <color theme="1"/>
        <rFont val="Calibri"/>
        <family val="2"/>
        <scheme val="minor"/>
      </rPr>
      <t>Substance Identifier</t>
    </r>
    <r>
      <rPr>
        <sz val="11"/>
        <color theme="1"/>
        <rFont val="Calibri"/>
        <family val="2"/>
        <scheme val="minor"/>
      </rPr>
      <t xml:space="preserve"> drop-down list in column C will be shortened and will only contain the substances relevant to the search.
Once you have selected the S</t>
    </r>
    <r>
      <rPr>
        <i/>
        <sz val="11"/>
        <color theme="1"/>
        <rFont val="Calibri"/>
        <family val="2"/>
        <scheme val="minor"/>
      </rPr>
      <t>ubstance Identifier</t>
    </r>
    <r>
      <rPr>
        <sz val="11"/>
        <color theme="1"/>
        <rFont val="Calibri"/>
        <family val="2"/>
        <scheme val="minor"/>
      </rPr>
      <t xml:space="preserve">, erase your current search or repeat the steps above to update the </t>
    </r>
    <r>
      <rPr>
        <i/>
        <sz val="11"/>
        <color theme="1"/>
        <rFont val="Calibri"/>
        <family val="2"/>
        <scheme val="minor"/>
      </rPr>
      <t>Substance Identifier</t>
    </r>
    <r>
      <rPr>
        <sz val="11"/>
        <color theme="1"/>
        <rFont val="Calibri"/>
        <family val="2"/>
        <scheme val="minor"/>
      </rPr>
      <t xml:space="preserve"> drop-down list 
</t>
    </r>
  </si>
  <si>
    <t>Section 6. Any person to whom this notice applies shall provide the following information</t>
  </si>
  <si>
    <t>Section 9. For each substance that the person imported in an applicable product, or used to produce an applicable product during the 2019 or 2020 calendar years, the person to whom this notice applies shall provide the following information for the known or anticipated applicable product for the 2019 and 2020 calendar years</t>
  </si>
  <si>
    <t>Section 10. For each substance that the person manufactured or imported for the purpose of distribution, the person to whom this notice applies shall provide the following information for the 2019 and 2020 calendar years</t>
  </si>
  <si>
    <t>Section 7. For each substance that the person manufactured or imported that is in, or is intended to be in, an applicable product, the person to whom this notice applies shall provide the following information for the 2019 and 2020 calendar years</t>
  </si>
  <si>
    <r>
      <t>6.</t>
    </r>
    <r>
      <rPr>
        <sz val="10"/>
        <color rgb="FF000000"/>
        <rFont val="Calibri"/>
        <family val="2"/>
        <scheme val="minor"/>
      </rPr>
      <t xml:space="preserve"> The complete list of substances, substance function codes and application codes can be found on the </t>
    </r>
    <r>
      <rPr>
        <u/>
        <sz val="10"/>
        <color rgb="FF000000"/>
        <rFont val="Calibri"/>
        <family val="2"/>
        <scheme val="minor"/>
      </rPr>
      <t>Substances and Codes</t>
    </r>
    <r>
      <rPr>
        <sz val="10"/>
        <color rgb="FF000000"/>
        <rFont val="Calibri"/>
        <family val="2"/>
        <scheme val="minor"/>
      </rPr>
      <t xml:space="preserve"> tab.</t>
    </r>
  </si>
  <si>
    <r>
      <t xml:space="preserve">Substances that are novel foods or food additives as defined under the </t>
    </r>
    <r>
      <rPr>
        <i/>
        <sz val="11"/>
        <color theme="1"/>
        <rFont val="Calibri"/>
        <family val="2"/>
        <scheme val="minor"/>
      </rPr>
      <t>Food and Drugs Act</t>
    </r>
    <r>
      <rPr>
        <sz val="11"/>
        <color theme="1"/>
        <rFont val="Calibri"/>
        <family val="2"/>
        <scheme val="minor"/>
      </rPr>
      <t>.</t>
    </r>
  </si>
  <si>
    <t>1, 4-.alpha.-D-glucan.alpha.-maltohydrolase</t>
  </si>
  <si>
    <t>1-Amino-1-deoxy-D-glucitol</t>
  </si>
  <si>
    <t>9052-00-0</t>
  </si>
  <si>
    <t>Passionflower, Passiflora incarnata, ext.</t>
  </si>
  <si>
    <t>Melissa officinalis, ext.</t>
  </si>
  <si>
    <t>Laurus nobilis, ext.</t>
  </si>
  <si>
    <t>Pine, Pinus maritima, ext.</t>
  </si>
  <si>
    <t>Grape, ext.</t>
  </si>
  <si>
    <t>Artemisia abrotanum, ext.</t>
  </si>
  <si>
    <t>Date, ext.</t>
  </si>
  <si>
    <t>Hawthorn, Crataegus monogyna, ext.</t>
  </si>
  <si>
    <t>Maple, Acer saccharum, ext.</t>
  </si>
  <si>
    <t>Laminaria, ext.</t>
  </si>
  <si>
    <t>Linden, Tilia tomentosa, ext.</t>
  </si>
  <si>
    <t>Ulva lactuca, ext.</t>
  </si>
  <si>
    <t>Waxes and Waxy substances, orange</t>
  </si>
  <si>
    <t>Glycerides, sunflower-oil mono-and-di,ethoxylated</t>
  </si>
  <si>
    <t>Irvingia gabonensis, ext.</t>
  </si>
  <si>
    <t>Kigelia africana, ext.</t>
  </si>
  <si>
    <t>Enteromorpha compressa, ext.</t>
  </si>
  <si>
    <t>Sargassum filipendula, ext.</t>
  </si>
  <si>
    <t>Formaldehyde cross-linked hyaluronan</t>
  </si>
  <si>
    <t>Protein hydrolyzates, Saccharomyces cerevisiae zinc complexes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</si>
</sst>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numFmt numFmtId="165" formatCode="0.000"/>
    <numFmt numFmtId="166" formatCode="[$-F800]dddd\,\ mmmm\ dd\,\ yyyy"/>
  </numFmts>
  <fonts count="25" x14ac:knownFonts="1">
    <font>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11"/>
      <color theme="0" tint="-0.14996795556505021"/>
      <name val="Calibri"/>
      <family val="2"/>
      <scheme val="minor"/>
    </font>
    <font>
      <b/>
      <sz val="11"/>
      <color theme="0"/>
      <name val="Calibri"/>
      <family val="2"/>
      <scheme val="minor"/>
    </font>
    <font>
      <b/>
      <sz val="11"/>
      <color theme="1"/>
      <name val="Calibri"/>
      <family val="2"/>
      <scheme val="minor"/>
    </font>
    <font>
      <sz val="11"/>
      <name val="Calibri"/>
      <family val="2"/>
      <scheme val="minor"/>
    </font>
    <font>
      <b/>
      <sz val="18"/>
      <color rgb="FFFFFFFF"/>
      <name val="Calibri"/>
      <family val="2"/>
      <scheme val="minor"/>
    </font>
    <font>
      <sz val="10"/>
      <color rgb="FF000000"/>
      <name val="Calibri"/>
      <family val="2"/>
      <scheme val="minor"/>
    </font>
    <font>
      <b/>
      <u/>
      <sz val="10"/>
      <color rgb="FF000000"/>
      <name val="Calibri"/>
      <family val="2"/>
      <scheme val="minor"/>
    </font>
    <font>
      <b/>
      <sz val="14"/>
      <color rgb="FF000000"/>
      <name val="Calibri"/>
      <family val="2"/>
      <scheme val="minor"/>
    </font>
    <font>
      <b/>
      <sz val="10"/>
      <color rgb="FF000000"/>
      <name val="Calibri"/>
      <family val="2"/>
      <scheme val="minor"/>
    </font>
    <font>
      <sz val="10"/>
      <color rgb="FF000000"/>
      <name val="Symbol"/>
      <family val="1"/>
      <charset val="2"/>
    </font>
    <font>
      <sz val="11"/>
      <color rgb="FF000000"/>
      <name val="Calibri"/>
      <family val="2"/>
      <scheme val="minor"/>
    </font>
    <font>
      <u/>
      <sz val="10"/>
      <color rgb="FF000000"/>
      <name val="Calibri"/>
      <family val="2"/>
      <scheme val="minor"/>
    </font>
    <font>
      <i/>
      <sz val="11"/>
      <color theme="1"/>
      <name val="Calibri"/>
      <family val="2"/>
      <scheme val="minor"/>
    </font>
    <font>
      <sz val="7"/>
      <color rgb="FF000000"/>
      <name val="Times New Roman"/>
      <family val="1"/>
    </font>
    <font>
      <b/>
      <sz val="10"/>
      <color rgb="FFFF0000"/>
      <name val="Calibri"/>
      <family val="2"/>
      <scheme val="minor"/>
    </font>
    <font>
      <b/>
      <sz val="10"/>
      <color rgb="FF008000"/>
      <name val="Calibri"/>
      <family val="2"/>
      <scheme val="minor"/>
    </font>
    <font>
      <sz val="8"/>
      <color rgb="FF000000"/>
      <name val="Calibri"/>
      <family val="2"/>
      <scheme val="minor"/>
    </font>
    <font>
      <sz val="10"/>
      <color rgb="FF000000"/>
      <name val="Times New Roman"/>
      <family val="1"/>
    </font>
    <font>
      <u/>
      <sz val="10"/>
      <color theme="10"/>
      <name val="Calibri"/>
      <family val="2"/>
      <scheme val="minor"/>
    </font>
    <font>
      <b/>
      <sz val="10"/>
      <color rgb="FFFFCC00"/>
      <name val="Calibri"/>
      <family val="2"/>
      <scheme val="minor"/>
    </font>
    <font>
      <i/>
      <sz val="10"/>
      <color rgb="FF000000"/>
      <name val="Calibri"/>
      <family val="2"/>
      <scheme val="minor"/>
    </font>
  </fonts>
  <fills count="10">
    <fill>
      <patternFill patternType="none"/>
    </fill>
    <fill>
      <patternFill patternType="gray125"/>
    </fill>
    <fill>
      <patternFill patternType="solid">
        <fgColor theme="0" tint="-0.149967955565050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4" tint="-0.499984740745262"/>
        <bgColor indexed="64"/>
      </patternFill>
    </fill>
    <fill>
      <patternFill patternType="solid">
        <fgColor theme="4" tint="0.59996337778862885"/>
        <bgColor indexed="64"/>
      </patternFill>
    </fill>
    <fill>
      <patternFill patternType="solid">
        <fgColor rgb="FF1F4E78"/>
        <bgColor indexed="64"/>
      </patternFill>
    </fill>
    <fill>
      <patternFill patternType="solid">
        <fgColor rgb="FFA1A9C3"/>
        <bgColor indexed="64"/>
      </patternFill>
    </fill>
    <fill>
      <patternFill patternType="solid">
        <fgColor rgb="FFF2F2F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top style="thick">
        <color rgb="FFFFFFFF"/>
      </top>
      <bottom style="thick">
        <color rgb="FFFFFFFF"/>
      </bottom>
      <diagonal/>
    </border>
  </borders>
  <cellStyleXfs count="9">
    <xf numFmtId="0" fontId="0" fillId="0" borderId="0"/>
    <xf numFmtId="0" fontId="4" fillId="2" borderId="0">
      <alignment wrapText="1"/>
    </xf>
    <xf numFmtId="0" fontId="6" fillId="3" borderId="1">
      <alignment horizontal="center" vertical="center" wrapText="1"/>
      <protection hidden="1"/>
    </xf>
    <xf numFmtId="0" fontId="6" fillId="4" borderId="1">
      <alignment horizontal="center" vertical="center" wrapText="1"/>
      <protection hidden="1"/>
    </xf>
    <xf numFmtId="0" fontId="6" fillId="2" borderId="1">
      <alignment horizontal="center" vertical="center" wrapText="1"/>
      <protection hidden="1"/>
    </xf>
    <xf numFmtId="0" fontId="5" fillId="5" borderId="1">
      <alignment horizontal="center" vertical="center" wrapText="1"/>
    </xf>
    <xf numFmtId="0" fontId="22" fillId="0" borderId="0" applyNumberFormat="0" applyFill="0" applyBorder="0" applyAlignment="0" applyProtection="0"/>
    <xf numFmtId="0" fontId="3" fillId="0" borderId="1">
      <alignment horizontal="center" vertical="center" wrapText="1"/>
      <protection hidden="1"/>
    </xf>
    <xf numFmtId="0" fontId="6" fillId="6" borderId="1">
      <alignment horizontal="center" vertical="center" wrapText="1"/>
    </xf>
  </cellStyleXfs>
  <cellXfs count="166">
    <xf numFmtId="0" fontId="0" fillId="0" borderId="0" xfId="0"/>
    <xf numFmtId="0" fontId="0" fillId="0" borderId="0" xfId="0" applyBorder="1" applyAlignment="1" applyProtection="1">
      <alignment horizontal="left" vertical="top" wrapText="1"/>
    </xf>
    <xf numFmtId="0" fontId="0" fillId="0" borderId="0" xfId="0" applyBorder="1"/>
    <xf numFmtId="0" fontId="0" fillId="0" borderId="0" xfId="0" applyFill="1" applyBorder="1" applyAlignment="1" applyProtection="1">
      <alignment horizontal="left" vertical="top" wrapText="1"/>
    </xf>
    <xf numFmtId="0" fontId="0" fillId="0" borderId="0" xfId="0" applyAlignment="1" applyProtection="1">
      <alignment wrapText="1"/>
    </xf>
    <xf numFmtId="0" fontId="6" fillId="2" borderId="1" xfId="4">
      <alignment horizontal="center" vertical="center" wrapText="1"/>
      <protection hidden="1"/>
    </xf>
    <xf numFmtId="0" fontId="0" fillId="0" borderId="0" xfId="0"/>
    <xf numFmtId="0" fontId="3" fillId="0" borderId="1" xfId="7">
      <alignment horizontal="center" vertical="center" wrapText="1"/>
      <protection hidden="1"/>
    </xf>
    <xf numFmtId="0" fontId="3" fillId="0" borderId="2" xfId="7" applyBorder="1">
      <alignment horizontal="center" vertical="center" wrapText="1"/>
      <protection hidden="1"/>
    </xf>
    <xf numFmtId="49" fontId="3" fillId="0" borderId="1" xfId="7" applyNumberFormat="1" applyFont="1" applyBorder="1" applyAlignment="1" applyProtection="1">
      <alignment horizontal="center" vertical="center" wrapText="1"/>
    </xf>
    <xf numFmtId="0" fontId="3" fillId="0" borderId="1" xfId="7" applyNumberFormat="1" applyFont="1" applyBorder="1" applyAlignment="1" applyProtection="1">
      <alignment horizontal="center" vertical="center" wrapText="1"/>
    </xf>
    <xf numFmtId="0" fontId="0" fillId="0" borderId="0" xfId="0" applyProtection="1">
      <protection locked="0"/>
    </xf>
    <xf numFmtId="0" fontId="0" fillId="0" borderId="0" xfId="0" applyProtection="1"/>
    <xf numFmtId="0" fontId="6" fillId="6" borderId="1" xfId="8">
      <alignment horizontal="center" vertical="center" wrapText="1"/>
    </xf>
    <xf numFmtId="0" fontId="3" fillId="0" borderId="1" xfId="7" applyAlignment="1">
      <alignment horizontal="center" vertical="center" wrapText="1"/>
      <protection hidden="1"/>
    </xf>
    <xf numFmtId="0" fontId="4" fillId="2" borderId="0" xfId="1">
      <alignment wrapText="1"/>
    </xf>
    <xf numFmtId="0" fontId="7" fillId="0" borderId="1" xfId="0" applyFont="1" applyBorder="1" applyAlignment="1" applyProtection="1">
      <alignment wrapText="1"/>
      <protection locked="0"/>
    </xf>
    <xf numFmtId="0" fontId="6" fillId="3" borderId="3" xfId="2" applyBorder="1" applyAlignment="1">
      <alignment horizontal="center" vertical="center"/>
      <protection hidden="1"/>
    </xf>
    <xf numFmtId="49" fontId="3" fillId="0" borderId="1" xfId="7" applyNumberFormat="1" applyBorder="1">
      <alignment horizontal="center" vertical="center" wrapText="1"/>
      <protection hidden="1"/>
    </xf>
    <xf numFmtId="0" fontId="3" fillId="0" borderId="1" xfId="7" applyFont="1" applyBorder="1">
      <alignment horizontal="center" vertical="center" wrapText="1"/>
      <protection hidden="1"/>
    </xf>
    <xf numFmtId="0" fontId="4" fillId="2" borderId="0" xfId="1" applyProtection="1">
      <alignment wrapText="1"/>
    </xf>
    <xf numFmtId="0" fontId="7" fillId="0" borderId="1" xfId="0" applyFont="1" applyBorder="1" applyProtection="1"/>
    <xf numFmtId="0" fontId="6" fillId="3" borderId="1" xfId="2">
      <alignment horizontal="center" vertical="center" wrapText="1"/>
      <protection hidden="1"/>
    </xf>
    <xf numFmtId="0" fontId="6" fillId="4" borderId="1" xfId="3">
      <alignment horizontal="center" vertical="center" wrapText="1"/>
      <protection hidden="1"/>
    </xf>
    <xf numFmtId="0" fontId="6" fillId="2" borderId="1" xfId="4">
      <alignment horizontal="center" vertical="center" wrapText="1"/>
      <protection hidden="1"/>
    </xf>
    <xf numFmtId="0" fontId="6" fillId="3" borderId="1" xfId="2">
      <alignment horizontal="center" vertical="center" wrapText="1"/>
      <protection hidden="1"/>
    </xf>
    <xf numFmtId="0" fontId="6" fillId="4" borderId="1" xfId="3">
      <alignment horizontal="center" vertical="center" wrapText="1"/>
      <protection hidden="1"/>
    </xf>
    <xf numFmtId="0" fontId="6" fillId="2" borderId="1" xfId="4">
      <alignment horizontal="center" vertical="center" wrapText="1"/>
      <protection hidden="1"/>
    </xf>
    <xf numFmtId="0" fontId="7" fillId="0" borderId="1" xfId="0" applyFont="1" applyBorder="1" applyAlignment="1" applyProtection="1">
      <alignment wrapText="1"/>
    </xf>
    <xf numFmtId="0" fontId="3" fillId="0" borderId="1" xfId="7" applyFont="1">
      <alignment horizontal="center" vertical="center" wrapText="1"/>
      <protection hidden="1"/>
    </xf>
    <xf numFmtId="0" fontId="3" fillId="0" borderId="1" xfId="7" applyFont="1">
      <alignment horizontal="center" vertical="center" wrapText="1"/>
      <protection hidden="1"/>
    </xf>
    <xf numFmtId="0" fontId="0" fillId="0" borderId="1" xfId="0" applyBorder="1" applyAlignment="1" applyProtection="1">
      <alignment horizontal="center" vertical="center"/>
      <protection locked="0"/>
    </xf>
    <xf numFmtId="0" fontId="3" fillId="0" borderId="4" xfId="7" applyBorder="1" applyAlignment="1">
      <alignment horizontal="center" vertical="center" wrapText="1"/>
      <protection hidden="1"/>
    </xf>
    <xf numFmtId="0" fontId="3" fillId="0" borderId="5" xfId="7" applyBorder="1" applyAlignment="1">
      <alignment horizontal="center" vertical="center" wrapText="1"/>
      <protection hidden="1"/>
    </xf>
    <xf numFmtId="0" fontId="3" fillId="0" borderId="6" xfId="7" applyBorder="1" applyAlignment="1">
      <alignment horizontal="center" vertical="center" wrapText="1"/>
      <protection hidden="1"/>
    </xf>
    <xf numFmtId="0" fontId="3" fillId="0" borderId="7" xfId="7" applyBorder="1" applyAlignment="1">
      <alignment horizontal="center" vertical="center" wrapText="1"/>
      <protection hidden="1"/>
    </xf>
    <xf numFmtId="0" fontId="3" fillId="0" borderId="8" xfId="7" applyBorder="1" applyAlignment="1">
      <alignment horizontal="center" vertical="center" wrapText="1"/>
      <protection hidden="1"/>
    </xf>
    <xf numFmtId="0" fontId="3" fillId="0" borderId="9" xfId="7" applyBorder="1" applyAlignment="1">
      <alignment horizontal="center" vertical="center" wrapText="1"/>
      <protection hidden="1"/>
    </xf>
    <xf numFmtId="0" fontId="3" fillId="0" borderId="10" xfId="7" applyBorder="1" applyAlignment="1">
      <alignment horizontal="center" vertical="center" wrapText="1"/>
      <protection hidden="1"/>
    </xf>
    <xf numFmtId="0" fontId="3" fillId="0" borderId="11" xfId="7" applyBorder="1" applyAlignment="1">
      <alignment horizontal="center" vertical="center" wrapText="1"/>
      <protection hidden="1"/>
    </xf>
    <xf numFmtId="0" fontId="3" fillId="0" borderId="12" xfId="7" applyBorder="1" applyAlignment="1">
      <alignment horizontal="center" vertical="center" wrapText="1"/>
      <protection hidden="1"/>
    </xf>
    <xf numFmtId="0" fontId="6" fillId="4" borderId="13" xfId="3" applyBorder="1" applyAlignment="1">
      <alignment horizontal="center" vertical="center" wrapText="1"/>
      <protection hidden="1"/>
    </xf>
    <xf numFmtId="0" fontId="6" fillId="2" borderId="14" xfId="4" applyBorder="1" applyAlignment="1">
      <alignment horizontal="center" vertical="center" wrapText="1"/>
      <protection hidden="1"/>
    </xf>
    <xf numFmtId="0" fontId="6" fillId="4" borderId="15" xfId="3" applyBorder="1" applyAlignment="1">
      <alignment horizontal="center" vertical="center" wrapText="1"/>
      <protection hidden="1"/>
    </xf>
    <xf numFmtId="0" fontId="6" fillId="2" borderId="15" xfId="4" applyBorder="1" applyAlignment="1">
      <alignment horizontal="center" vertical="center" wrapText="1"/>
      <protection hidden="1"/>
    </xf>
    <xf numFmtId="0" fontId="6" fillId="4" borderId="3" xfId="3" applyBorder="1" applyAlignment="1">
      <alignment horizontal="center" vertical="center" wrapText="1"/>
      <protection hidden="1"/>
    </xf>
    <xf numFmtId="0" fontId="5" fillId="5" borderId="1" xfId="5" applyAlignment="1">
      <alignment horizontal="center" vertical="center" wrapText="1"/>
    </xf>
    <xf numFmtId="0" fontId="6" fillId="6" borderId="1" xfId="8" applyAlignment="1">
      <alignment horizontal="center" vertical="center" wrapText="1"/>
    </xf>
    <xf numFmtId="0" fontId="6" fillId="4" borderId="1" xfId="3" applyAlignment="1">
      <alignment horizontal="center" vertical="center" wrapText="1"/>
      <protection hidden="1"/>
    </xf>
    <xf numFmtId="0" fontId="6" fillId="2" borderId="1" xfId="4" applyAlignment="1">
      <alignment horizontal="center" vertical="center" wrapText="1"/>
      <protection hidden="1"/>
    </xf>
    <xf numFmtId="0" fontId="6" fillId="6" borderId="1" xfId="8" applyAlignment="1" applyProtection="1">
      <alignment horizontal="center" vertical="center" wrapText="1"/>
    </xf>
    <xf numFmtId="0" fontId="4" fillId="2" borderId="0" xfId="1" applyAlignment="1" applyProtection="1">
      <alignment horizontal="center" vertical="center" wrapText="1"/>
    </xf>
    <xf numFmtId="2" fontId="7"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2" fontId="0" fillId="0" borderId="0" xfId="0" applyNumberFormat="1" applyAlignment="1" applyProtection="1">
      <alignment horizontal="center" vertical="center"/>
      <protection locked="0"/>
    </xf>
    <xf numFmtId="0" fontId="7" fillId="0" borderId="1" xfId="0" applyFont="1" applyBorder="1" applyAlignment="1" applyProtection="1">
      <alignment horizontal="center" vertical="center" wrapText="1"/>
    </xf>
    <xf numFmtId="0" fontId="3" fillId="0" borderId="1" xfId="7" applyFont="1" applyAlignment="1">
      <alignment horizontal="center" vertical="center" wrapText="1"/>
      <protection hidden="1"/>
    </xf>
    <xf numFmtId="0" fontId="0" fillId="0" borderId="0" xfId="0" applyAlignment="1" applyProtection="1">
      <alignment horizontal="center" vertical="center"/>
      <protection locked="0"/>
    </xf>
    <xf numFmtId="14" fontId="7" fillId="0" borderId="1" xfId="0" applyNumberFormat="1" applyFont="1" applyBorder="1" applyAlignment="1" applyProtection="1">
      <alignment horizontal="center" vertical="center" wrapText="1"/>
      <protection locked="0"/>
    </xf>
    <xf numFmtId="165" fontId="7" fillId="0" borderId="1" xfId="0" applyNumberFormat="1" applyFont="1" applyBorder="1" applyAlignment="1" applyProtection="1">
      <alignment horizontal="center" vertical="center" wrapText="1"/>
      <protection locked="0"/>
    </xf>
    <xf numFmtId="0" fontId="6" fillId="2" borderId="16" xfId="4" applyBorder="1" applyAlignment="1" applyProtection="1">
      <alignment horizontal="center" vertical="center" wrapText="1"/>
    </xf>
    <xf numFmtId="0" fontId="6" fillId="2" borderId="17" xfId="4" applyBorder="1" applyAlignment="1" applyProtection="1">
      <alignment horizontal="center" vertical="center" wrapText="1"/>
    </xf>
    <xf numFmtId="0" fontId="6" fillId="6" borderId="17" xfId="8" applyBorder="1" applyAlignment="1" applyProtection="1">
      <alignment horizontal="center" vertical="center" wrapText="1"/>
    </xf>
    <xf numFmtId="164" fontId="7" fillId="0" borderId="1" xfId="0" applyNumberFormat="1" applyFont="1" applyBorder="1" applyAlignment="1" applyProtection="1">
      <alignment horizontal="center" vertical="center" wrapText="1"/>
      <protection locked="0"/>
    </xf>
    <xf numFmtId="0" fontId="6" fillId="2" borderId="16" xfId="4" applyBorder="1" applyAlignment="1">
      <alignment horizontal="center" vertical="center" wrapText="1"/>
      <protection hidden="1"/>
    </xf>
    <xf numFmtId="0" fontId="6" fillId="2" borderId="17" xfId="4" applyBorder="1" applyAlignment="1">
      <alignment horizontal="center" vertical="center" wrapText="1"/>
      <protection hidden="1"/>
    </xf>
    <xf numFmtId="0" fontId="6" fillId="6" borderId="17" xfId="8" applyBorder="1" applyAlignment="1">
      <alignment horizontal="center" vertical="center" wrapText="1"/>
    </xf>
    <xf numFmtId="166" fontId="6" fillId="2" borderId="1" xfId="4" applyNumberFormat="1">
      <alignment horizontal="center" vertical="center" wrapText="1"/>
      <protection hidden="1"/>
    </xf>
    <xf numFmtId="166" fontId="0" fillId="0" borderId="1" xfId="0" applyNumberFormat="1" applyFont="1" applyBorder="1" applyAlignment="1">
      <alignment horizontal="center" vertical="center"/>
    </xf>
    <xf numFmtId="166" fontId="0" fillId="0" borderId="0" xfId="0" applyNumberFormat="1"/>
    <xf numFmtId="0" fontId="3" fillId="0" borderId="1" xfId="7" applyFont="1" applyBorder="1" applyAlignment="1" applyProtection="1">
      <alignment horizontal="center" vertical="center" wrapText="1"/>
    </xf>
    <xf numFmtId="0" fontId="11" fillId="8" borderId="15" xfId="0" applyFont="1" applyFill="1" applyBorder="1" applyAlignment="1">
      <alignment horizontal="center" vertical="center" wrapText="1"/>
    </xf>
    <xf numFmtId="0" fontId="6" fillId="4" borderId="1" xfId="3" applyAlignment="1">
      <alignment horizontal="center" vertical="center" wrapText="1"/>
      <protection hidden="1"/>
    </xf>
    <xf numFmtId="0" fontId="7" fillId="0" borderId="1" xfId="0" applyNumberFormat="1" applyFont="1" applyBorder="1" applyAlignment="1" applyProtection="1">
      <alignment horizontal="center" vertical="center" wrapText="1"/>
      <protection locked="0"/>
    </xf>
    <xf numFmtId="0" fontId="6" fillId="4" borderId="3" xfId="3" applyBorder="1" applyAlignment="1">
      <alignment horizontal="center" vertical="center" wrapText="1"/>
      <protection hidden="1"/>
    </xf>
    <xf numFmtId="0" fontId="7" fillId="0" borderId="3" xfId="0" applyFont="1" applyBorder="1" applyAlignment="1" applyProtection="1">
      <alignment horizontal="center" vertical="center" wrapText="1"/>
      <protection locked="0"/>
    </xf>
    <xf numFmtId="0" fontId="6" fillId="2" borderId="18" xfId="4" applyBorder="1" applyAlignment="1">
      <alignment horizontal="center" vertical="center" wrapText="1"/>
      <protection hidden="1"/>
    </xf>
    <xf numFmtId="2" fontId="7" fillId="0" borderId="4" xfId="0" applyNumberFormat="1" applyFont="1" applyBorder="1" applyAlignment="1" applyProtection="1">
      <alignment horizontal="center" vertical="center" wrapText="1"/>
      <protection locked="0"/>
    </xf>
    <xf numFmtId="0" fontId="7" fillId="0" borderId="33" xfId="0" applyFont="1" applyBorder="1" applyAlignment="1" applyProtection="1">
      <alignment horizontal="center" vertical="center" wrapText="1"/>
      <protection locked="0"/>
    </xf>
    <xf numFmtId="2" fontId="7" fillId="0" borderId="5" xfId="0" applyNumberFormat="1"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2" fontId="7" fillId="0" borderId="34" xfId="0" applyNumberFormat="1" applyFont="1" applyBorder="1" applyAlignment="1" applyProtection="1">
      <alignment horizontal="center" vertical="center" wrapText="1"/>
      <protection locked="0"/>
    </xf>
    <xf numFmtId="0" fontId="6" fillId="3" borderId="3" xfId="2" applyFont="1" applyBorder="1" applyAlignment="1">
      <alignment horizontal="center" vertical="center" wrapText="1"/>
      <protection hidden="1"/>
    </xf>
    <xf numFmtId="0" fontId="6" fillId="4" borderId="3" xfId="3" applyFont="1" applyBorder="1" applyAlignment="1">
      <alignment horizontal="center" vertical="center" wrapText="1"/>
      <protection hidden="1"/>
    </xf>
    <xf numFmtId="49" fontId="6" fillId="2" borderId="1" xfId="4" applyNumberFormat="1" applyFont="1" applyBorder="1">
      <alignment horizontal="center" vertical="center" wrapText="1"/>
      <protection hidden="1"/>
    </xf>
    <xf numFmtId="0" fontId="6" fillId="2" borderId="1" xfId="4" applyFont="1" applyBorder="1">
      <alignment horizontal="center" vertical="center" wrapText="1"/>
      <protection hidden="1"/>
    </xf>
    <xf numFmtId="0" fontId="14" fillId="0" borderId="1" xfId="0" applyNumberFormat="1" applyFont="1" applyBorder="1" applyAlignment="1">
      <alignment vertical="center" wrapText="1"/>
    </xf>
    <xf numFmtId="0" fontId="14" fillId="0" borderId="1" xfId="0" applyFont="1" applyBorder="1" applyAlignment="1">
      <alignment vertical="center" wrapText="1"/>
    </xf>
    <xf numFmtId="0" fontId="14" fillId="0" borderId="1" xfId="0" quotePrefix="1" applyNumberFormat="1" applyFont="1" applyBorder="1" applyAlignment="1">
      <alignment horizontal="center" vertical="center" wrapText="1"/>
    </xf>
    <xf numFmtId="0" fontId="6" fillId="4" borderId="18" xfId="3" applyBorder="1" applyAlignment="1">
      <alignment horizontal="center" vertical="center" wrapText="1"/>
      <protection hidden="1"/>
    </xf>
    <xf numFmtId="0" fontId="6" fillId="2" borderId="37" xfId="4" applyBorder="1">
      <alignment horizontal="center" vertical="center" wrapText="1"/>
      <protection hidden="1"/>
    </xf>
    <xf numFmtId="0" fontId="7" fillId="0" borderId="18" xfId="0" applyFont="1" applyBorder="1" applyAlignment="1" applyProtection="1">
      <alignment horizontal="center" vertical="center" wrapText="1"/>
      <protection locked="0"/>
    </xf>
    <xf numFmtId="0" fontId="6" fillId="2" borderId="4" xfId="4" applyBorder="1" applyAlignment="1">
      <alignment horizontal="center" vertical="center" wrapText="1"/>
      <protection hidden="1"/>
    </xf>
    <xf numFmtId="0" fontId="6" fillId="2" borderId="1" xfId="4" applyBorder="1" applyAlignment="1">
      <alignment horizontal="center" vertical="center" wrapText="1"/>
      <protection hidden="1"/>
    </xf>
    <xf numFmtId="0" fontId="6" fillId="2" borderId="33" xfId="4" applyBorder="1" applyAlignment="1">
      <alignment horizontal="center" vertical="center" wrapText="1"/>
      <protection hidden="1"/>
    </xf>
    <xf numFmtId="0" fontId="6" fillId="2" borderId="1" xfId="4" applyBorder="1">
      <alignment horizontal="center" vertical="center" wrapText="1"/>
      <protection hidden="1"/>
    </xf>
    <xf numFmtId="0" fontId="6" fillId="2" borderId="33" xfId="4" applyBorder="1">
      <alignment horizontal="center" vertical="center" wrapText="1"/>
      <protection hidden="1"/>
    </xf>
    <xf numFmtId="14" fontId="0" fillId="0" borderId="1" xfId="7" quotePrefix="1" applyNumberFormat="1" applyFont="1">
      <alignment horizontal="center" vertical="center" wrapText="1"/>
      <protection hidden="1"/>
    </xf>
    <xf numFmtId="0" fontId="0" fillId="0" borderId="1" xfId="7" quotePrefix="1" applyFont="1">
      <alignment horizontal="center" vertical="center" wrapText="1"/>
      <protection hidden="1"/>
    </xf>
    <xf numFmtId="0" fontId="6" fillId="4" borderId="6" xfId="3" applyBorder="1" applyAlignment="1">
      <alignment horizontal="center" vertical="center" wrapText="1"/>
      <protection hidden="1"/>
    </xf>
    <xf numFmtId="0" fontId="6" fillId="4" borderId="41" xfId="3" applyBorder="1" applyAlignment="1">
      <alignment horizontal="center" vertical="center" wrapText="1"/>
      <protection hidden="1"/>
    </xf>
    <xf numFmtId="0" fontId="6" fillId="2" borderId="6" xfId="4" applyBorder="1" applyAlignment="1">
      <alignment horizontal="center" vertical="center" wrapText="1"/>
      <protection hidden="1"/>
    </xf>
    <xf numFmtId="0" fontId="6" fillId="2" borderId="24" xfId="4" applyBorder="1" applyAlignment="1">
      <alignment horizontal="center" vertical="center" wrapText="1"/>
      <protection hidden="1"/>
    </xf>
    <xf numFmtId="0" fontId="7" fillId="0" borderId="6" xfId="0" quotePrefix="1" applyFont="1" applyBorder="1" applyAlignment="1" applyProtection="1">
      <alignment horizontal="center" vertical="center" wrapText="1"/>
      <protection locked="0"/>
    </xf>
    <xf numFmtId="0" fontId="3" fillId="0" borderId="33" xfId="7" applyBorder="1">
      <alignment horizontal="center" vertical="center" wrapText="1"/>
      <protection hidden="1"/>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3" fillId="0" borderId="35" xfId="7" applyBorder="1">
      <alignment horizontal="center" vertical="center" wrapText="1"/>
      <protection hidden="1"/>
    </xf>
    <xf numFmtId="0" fontId="8" fillId="7" borderId="43" xfId="0" applyFont="1" applyFill="1" applyBorder="1" applyAlignment="1">
      <alignment horizontal="center" vertical="center"/>
    </xf>
    <xf numFmtId="0" fontId="6" fillId="2" borderId="4" xfId="4" applyBorder="1">
      <alignment horizontal="center" vertical="center" wrapText="1"/>
      <protection hidden="1"/>
    </xf>
    <xf numFmtId="0" fontId="0" fillId="0" borderId="1" xfId="7" applyFont="1" applyBorder="1" applyAlignment="1" applyProtection="1">
      <alignment horizontal="center" vertical="center" wrapText="1"/>
    </xf>
    <xf numFmtId="0" fontId="9" fillId="9" borderId="0" xfId="0" applyFont="1" applyFill="1" applyAlignment="1">
      <alignment vertical="center" wrapText="1"/>
    </xf>
    <xf numFmtId="0" fontId="10" fillId="9" borderId="0" xfId="0" applyFont="1" applyFill="1" applyAlignment="1">
      <alignment vertical="center" wrapText="1"/>
    </xf>
    <xf numFmtId="0" fontId="22" fillId="9" borderId="0" xfId="6" applyFill="1" applyAlignment="1">
      <alignment vertical="center" wrapText="1"/>
    </xf>
    <xf numFmtId="0" fontId="14" fillId="9" borderId="0" xfId="0" applyFont="1" applyFill="1" applyAlignment="1">
      <alignment vertical="center" wrapText="1"/>
    </xf>
    <xf numFmtId="0" fontId="12" fillId="9" borderId="0" xfId="0" applyFont="1" applyFill="1" applyAlignment="1">
      <alignment vertical="center" wrapText="1"/>
    </xf>
    <xf numFmtId="0" fontId="13" fillId="9" borderId="0" xfId="0" applyFont="1" applyFill="1" applyAlignment="1">
      <alignment horizontal="left" vertical="center" wrapText="1" indent="2"/>
    </xf>
    <xf numFmtId="0" fontId="21" fillId="9" borderId="0" xfId="0" applyFont="1" applyFill="1" applyAlignment="1">
      <alignment horizontal="left" vertical="center" wrapText="1" indent="2"/>
    </xf>
    <xf numFmtId="0" fontId="13" fillId="9" borderId="0" xfId="0" applyFont="1" applyFill="1" applyAlignment="1">
      <alignment vertical="center" wrapText="1"/>
    </xf>
    <xf numFmtId="0" fontId="15" fillId="9" borderId="0" xfId="0" applyFont="1" applyFill="1" applyAlignment="1">
      <alignment vertical="center" wrapText="1"/>
    </xf>
    <xf numFmtId="0" fontId="6" fillId="3" borderId="3" xfId="2" applyBorder="1" applyAlignment="1">
      <alignment horizontal="center" vertical="center" wrapText="1"/>
      <protection hidden="1"/>
    </xf>
    <xf numFmtId="0" fontId="6" fillId="3" borderId="18" xfId="2" applyBorder="1" applyAlignment="1">
      <alignment horizontal="center" vertical="center" wrapText="1"/>
      <protection hidden="1"/>
    </xf>
    <xf numFmtId="0" fontId="0" fillId="2" borderId="0" xfId="7" applyFont="1" applyFill="1" applyBorder="1" applyAlignment="1">
      <alignment horizontal="center" vertical="top" wrapText="1"/>
      <protection hidden="1"/>
    </xf>
    <xf numFmtId="0" fontId="0" fillId="2" borderId="42" xfId="7" applyFont="1" applyFill="1" applyBorder="1" applyAlignment="1">
      <alignment horizontal="center" vertical="top" wrapText="1"/>
      <protection hidden="1"/>
    </xf>
    <xf numFmtId="0" fontId="6" fillId="3" borderId="19" xfId="2" applyBorder="1" applyAlignment="1">
      <alignment horizontal="center" vertical="center" wrapText="1"/>
      <protection hidden="1"/>
    </xf>
    <xf numFmtId="0" fontId="6" fillId="3" borderId="1" xfId="2" applyAlignment="1">
      <alignment horizontal="center" vertical="center" wrapText="1"/>
      <protection hidden="1"/>
    </xf>
    <xf numFmtId="0" fontId="6" fillId="4" borderId="1" xfId="3" applyAlignment="1">
      <alignment horizontal="center" vertical="center" wrapText="1"/>
      <protection hidden="1"/>
    </xf>
    <xf numFmtId="0" fontId="6" fillId="4" borderId="30" xfId="3" applyBorder="1" applyAlignment="1">
      <alignment horizontal="center" vertical="center" wrapText="1"/>
      <protection hidden="1"/>
    </xf>
    <xf numFmtId="0" fontId="6" fillId="4" borderId="31" xfId="3" applyBorder="1" applyAlignment="1">
      <alignment horizontal="center" vertical="center" wrapText="1"/>
      <protection hidden="1"/>
    </xf>
    <xf numFmtId="0" fontId="6" fillId="4" borderId="32" xfId="3" applyBorder="1" applyAlignment="1">
      <alignment horizontal="center" vertical="center" wrapText="1"/>
      <protection hidden="1"/>
    </xf>
    <xf numFmtId="0" fontId="6" fillId="4" borderId="30" xfId="3" applyBorder="1">
      <alignment horizontal="center" vertical="center" wrapText="1"/>
      <protection hidden="1"/>
    </xf>
    <xf numFmtId="0" fontId="6" fillId="4" borderId="31" xfId="3" applyBorder="1">
      <alignment horizontal="center" vertical="center" wrapText="1"/>
      <protection hidden="1"/>
    </xf>
    <xf numFmtId="0" fontId="6" fillId="4" borderId="32" xfId="3" applyBorder="1">
      <alignment horizontal="center" vertical="center" wrapText="1"/>
      <protection hidden="1"/>
    </xf>
    <xf numFmtId="0" fontId="6" fillId="3" borderId="36" xfId="2" applyBorder="1" applyAlignment="1">
      <alignment horizontal="center" vertical="center"/>
      <protection hidden="1"/>
    </xf>
    <xf numFmtId="0" fontId="6" fillId="3" borderId="38" xfId="2" applyBorder="1" applyAlignment="1">
      <alignment horizontal="center" vertical="center"/>
      <protection hidden="1"/>
    </xf>
    <xf numFmtId="0" fontId="6" fillId="3" borderId="39" xfId="2" applyBorder="1" applyAlignment="1">
      <alignment horizontal="center" vertical="center" wrapText="1"/>
      <protection hidden="1"/>
    </xf>
    <xf numFmtId="0" fontId="6" fillId="3" borderId="40" xfId="2" applyBorder="1" applyAlignment="1">
      <alignment horizontal="center" vertical="center" wrapText="1"/>
      <protection hidden="1"/>
    </xf>
    <xf numFmtId="0" fontId="6" fillId="4" borderId="3" xfId="3" applyBorder="1" applyAlignment="1">
      <alignment horizontal="center" vertical="center" wrapText="1"/>
      <protection hidden="1"/>
    </xf>
    <xf numFmtId="0" fontId="6" fillId="4" borderId="19" xfId="3" applyBorder="1" applyAlignment="1">
      <alignment horizontal="center" vertical="center" wrapText="1"/>
      <protection hidden="1"/>
    </xf>
    <xf numFmtId="0" fontId="6" fillId="4" borderId="18" xfId="3" applyBorder="1" applyAlignment="1">
      <alignment horizontal="center" vertical="center" wrapText="1"/>
      <protection hidden="1"/>
    </xf>
    <xf numFmtId="0" fontId="6" fillId="3" borderId="20" xfId="2" applyBorder="1" applyAlignment="1">
      <alignment horizontal="center" vertical="center" wrapText="1"/>
      <protection hidden="1"/>
    </xf>
    <xf numFmtId="0" fontId="6" fillId="3" borderId="21" xfId="2" applyBorder="1" applyAlignment="1">
      <alignment horizontal="center" vertical="center" wrapText="1"/>
      <protection hidden="1"/>
    </xf>
    <xf numFmtId="0" fontId="6" fillId="3" borderId="22" xfId="2" applyBorder="1" applyAlignment="1">
      <alignment horizontal="center" vertical="center" wrapText="1"/>
      <protection hidden="1"/>
    </xf>
    <xf numFmtId="0" fontId="6" fillId="4" borderId="20" xfId="3" applyBorder="1">
      <alignment horizontal="center" vertical="center" wrapText="1"/>
      <protection hidden="1"/>
    </xf>
    <xf numFmtId="0" fontId="6" fillId="4" borderId="22" xfId="3" applyBorder="1">
      <alignment horizontal="center" vertical="center" wrapText="1"/>
      <protection hidden="1"/>
    </xf>
    <xf numFmtId="0" fontId="3" fillId="0" borderId="13" xfId="7" applyBorder="1" applyAlignment="1">
      <alignment horizontal="center" vertical="center" wrapText="1"/>
      <protection hidden="1"/>
    </xf>
    <xf numFmtId="0" fontId="3" fillId="0" borderId="23" xfId="7" applyBorder="1" applyAlignment="1">
      <alignment horizontal="center" vertical="center" wrapText="1"/>
      <protection hidden="1"/>
    </xf>
    <xf numFmtId="0" fontId="3" fillId="0" borderId="6" xfId="7" applyBorder="1" applyAlignment="1">
      <alignment horizontal="center" vertical="center" wrapText="1"/>
      <protection hidden="1"/>
    </xf>
    <xf numFmtId="0" fontId="3" fillId="0" borderId="24" xfId="7" applyBorder="1" applyAlignment="1">
      <alignment horizontal="center" vertical="center" wrapText="1"/>
      <protection hidden="1"/>
    </xf>
    <xf numFmtId="0" fontId="3" fillId="0" borderId="7" xfId="7" applyBorder="1" applyAlignment="1">
      <alignment horizontal="center" vertical="center" wrapText="1"/>
      <protection hidden="1"/>
    </xf>
    <xf numFmtId="0" fontId="3" fillId="0" borderId="25" xfId="7" applyBorder="1" applyAlignment="1">
      <alignment horizontal="center" vertical="center" wrapText="1"/>
      <protection hidden="1"/>
    </xf>
    <xf numFmtId="0" fontId="6" fillId="3" borderId="13" xfId="2" applyBorder="1">
      <alignment horizontal="center" vertical="center" wrapText="1"/>
      <protection hidden="1"/>
    </xf>
    <xf numFmtId="0" fontId="6" fillId="3" borderId="26" xfId="2" applyBorder="1">
      <alignment horizontal="center" vertical="center" wrapText="1"/>
      <protection hidden="1"/>
    </xf>
    <xf numFmtId="0" fontId="6" fillId="3" borderId="23" xfId="2" applyBorder="1">
      <alignment horizontal="center" vertical="center" wrapText="1"/>
      <protection hidden="1"/>
    </xf>
    <xf numFmtId="0" fontId="6" fillId="3" borderId="27" xfId="2" applyBorder="1">
      <alignment horizontal="center" vertical="center" wrapText="1"/>
      <protection hidden="1"/>
    </xf>
    <xf numFmtId="0" fontId="6" fillId="3" borderId="28" xfId="2" applyBorder="1">
      <alignment horizontal="center" vertical="center" wrapText="1"/>
      <protection hidden="1"/>
    </xf>
    <xf numFmtId="0" fontId="6" fillId="3" borderId="29" xfId="2" applyBorder="1">
      <alignment horizontal="center" vertical="center" wrapText="1"/>
      <protection hidden="1"/>
    </xf>
    <xf numFmtId="0" fontId="6" fillId="3" borderId="1" xfId="2" applyFont="1" applyBorder="1" applyProtection="1">
      <alignment horizontal="center" vertical="center" wrapText="1"/>
    </xf>
    <xf numFmtId="0" fontId="6" fillId="4" borderId="1" xfId="3" applyFont="1" applyBorder="1" applyProtection="1">
      <alignment horizontal="center" vertical="center" wrapText="1"/>
    </xf>
    <xf numFmtId="0" fontId="6" fillId="3" borderId="1" xfId="2">
      <alignment horizontal="center" vertical="center" wrapText="1"/>
      <protection hidden="1"/>
    </xf>
    <xf numFmtId="0" fontId="6" fillId="4" borderId="1" xfId="3">
      <alignment horizontal="center" vertical="center" wrapText="1"/>
      <protection hidden="1"/>
    </xf>
    <xf numFmtId="0" fontId="6" fillId="3" borderId="3" xfId="2" applyFont="1" applyBorder="1" applyAlignment="1">
      <alignment horizontal="center" vertical="center" wrapText="1"/>
      <protection hidden="1"/>
    </xf>
    <xf numFmtId="0" fontId="6" fillId="3" borderId="19" xfId="2" applyFont="1" applyBorder="1" applyAlignment="1">
      <alignment horizontal="center" vertical="center" wrapText="1"/>
      <protection hidden="1"/>
    </xf>
    <xf numFmtId="0" fontId="6" fillId="4" borderId="3" xfId="3" applyFont="1" applyBorder="1" applyAlignment="1">
      <alignment horizontal="center" vertical="center" wrapText="1"/>
      <protection hidden="1"/>
    </xf>
    <xf numFmtId="0" fontId="6" fillId="4" borderId="19" xfId="3" applyFont="1" applyBorder="1" applyAlignment="1">
      <alignment horizontal="center" vertical="center" wrapText="1"/>
      <protection hidden="1"/>
    </xf>
  </cellXfs>
  <cellStyles count="9">
    <cellStyle name="Border" xfId="1"/>
    <cellStyle name="H1-Row1" xfId="2"/>
    <cellStyle name="H2-Row2" xfId="3"/>
    <cellStyle name="H3-Row3" xfId="4"/>
    <cellStyle name="H4-Hidden" xfId="5"/>
    <cellStyle name="Hyperlink" xfId="6" builtinId="8" customBuiltin="1"/>
    <cellStyle name="Locked" xfId="7"/>
    <cellStyle name="Normal" xfId="0" builtinId="0"/>
    <cellStyle name="STATUS" xfId="8"/>
  </cellStyles>
  <dxfs count="25">
    <dxf>
      <font>
        <b val="0"/>
        <i val="0"/>
        <color theme="1"/>
        <name val="Calibri Light"/>
        <scheme val="none"/>
      </font>
      <fill>
        <patternFill>
          <bgColor rgb="FFFFC7CE"/>
        </patternFill>
      </fill>
    </dxf>
    <dxf>
      <font>
        <b val="0"/>
        <i val="0"/>
        <color theme="1"/>
        <name val="Calibri Light"/>
        <scheme val="none"/>
      </font>
      <fill>
        <patternFill>
          <bgColor indexed="42"/>
        </patternFill>
      </fill>
    </dxf>
    <dxf>
      <font>
        <b val="0"/>
        <i val="0"/>
        <color theme="1"/>
        <name val="Calibri Light"/>
        <scheme val="none"/>
      </font>
      <fill>
        <patternFill>
          <bgColor indexed="43"/>
        </patternFill>
      </fill>
    </dxf>
    <dxf>
      <font>
        <b val="0"/>
        <i val="0"/>
        <color theme="1"/>
        <name val="Calibri Light"/>
        <scheme val="none"/>
      </font>
      <fill>
        <patternFill>
          <bgColor rgb="FFFFC7CE"/>
        </patternFill>
      </fill>
    </dxf>
    <dxf>
      <font>
        <b val="0"/>
        <i val="0"/>
        <color theme="1"/>
        <name val="Calibri Light"/>
        <scheme val="none"/>
      </font>
      <fill>
        <patternFill>
          <bgColor indexed="42"/>
        </patternFill>
      </fill>
    </dxf>
    <dxf>
      <font>
        <b val="0"/>
        <i val="0"/>
        <color theme="1"/>
        <name val="Calibri Light"/>
        <scheme val="none"/>
      </font>
      <fill>
        <patternFill>
          <bgColor indexed="43"/>
        </patternFill>
      </fill>
    </dxf>
    <dxf>
      <font>
        <b val="0"/>
        <i val="0"/>
        <color theme="1"/>
        <name val="Calibri Light"/>
        <scheme val="none"/>
      </font>
      <fill>
        <patternFill>
          <bgColor rgb="FFFFC7CE"/>
        </patternFill>
      </fill>
    </dxf>
    <dxf>
      <font>
        <b val="0"/>
        <i val="0"/>
        <color theme="1"/>
        <name val="Calibri Light"/>
        <scheme val="none"/>
      </font>
      <fill>
        <patternFill>
          <bgColor indexed="42"/>
        </patternFill>
      </fill>
    </dxf>
    <dxf>
      <font>
        <b val="0"/>
        <i val="0"/>
        <color theme="1"/>
        <name val="Calibri Light"/>
        <scheme val="none"/>
      </font>
      <fill>
        <patternFill>
          <bgColor indexed="42"/>
        </patternFill>
      </fill>
    </dxf>
    <dxf>
      <font>
        <b val="0"/>
        <i val="0"/>
        <color theme="1"/>
        <name val="Calibri Light"/>
        <scheme val="none"/>
      </font>
      <fill>
        <patternFill>
          <bgColor indexed="43"/>
        </patternFill>
      </fill>
    </dxf>
    <dxf>
      <font>
        <b val="0"/>
        <i val="0"/>
        <color theme="1"/>
        <name val="Calibri Light"/>
        <scheme val="none"/>
      </font>
      <fill>
        <patternFill>
          <bgColor rgb="FFFFC7CE"/>
        </patternFill>
      </fill>
    </dxf>
    <dxf>
      <font>
        <b val="0"/>
        <i val="0"/>
        <color theme="1"/>
        <name val="Calibri Light"/>
        <scheme val="none"/>
      </font>
      <fill>
        <patternFill>
          <bgColor indexed="42"/>
        </patternFill>
      </fill>
    </dxf>
    <dxf>
      <font>
        <b val="0"/>
        <i val="0"/>
        <color theme="1"/>
        <name val="Calibri Light"/>
        <scheme val="none"/>
      </font>
      <fill>
        <patternFill>
          <bgColor indexed="43"/>
        </patternFill>
      </fill>
    </dxf>
    <dxf>
      <font>
        <b val="0"/>
        <i val="0"/>
        <color theme="1"/>
        <name val="Calibri Light"/>
        <scheme val="none"/>
      </font>
      <fill>
        <patternFill>
          <bgColor rgb="FFFFC7CE"/>
        </patternFill>
      </fill>
    </dxf>
    <dxf>
      <fill>
        <patternFill patternType="darkHorizontal">
          <fgColor theme="2" tint="-0.24994659260841701"/>
          <bgColor theme="0" tint="-0.14996795556505021"/>
        </patternFill>
      </fill>
    </dxf>
    <dxf>
      <fill>
        <patternFill>
          <bgColor theme="5" tint="0.59996337778862885"/>
        </patternFill>
      </fill>
    </dxf>
    <dxf>
      <font>
        <b val="0"/>
        <i val="0"/>
        <color theme="1"/>
        <name val="Calibri Light"/>
        <scheme val="none"/>
      </font>
      <fill>
        <patternFill>
          <bgColor indexed="42"/>
        </patternFill>
      </fill>
    </dxf>
    <dxf>
      <font>
        <b val="0"/>
        <i val="0"/>
        <color theme="1"/>
        <name val="Calibri Light"/>
        <scheme val="none"/>
      </font>
      <fill>
        <patternFill>
          <bgColor indexed="43"/>
        </patternFill>
      </fill>
    </dxf>
    <dxf>
      <font>
        <b val="0"/>
        <i val="0"/>
        <color theme="1"/>
        <name val="Calibri Light"/>
        <scheme val="none"/>
      </font>
      <fill>
        <patternFill>
          <bgColor rgb="FFFFC7CE"/>
        </patternFill>
      </fill>
    </dxf>
    <dxf>
      <fill>
        <patternFill patternType="darkHorizontal">
          <fgColor theme="2" tint="-0.24994659260841701"/>
          <bgColor theme="0" tint="-0.14996795556505021"/>
        </patternFill>
      </fill>
    </dxf>
    <dxf>
      <fill>
        <patternFill patternType="darkHorizontal">
          <fgColor theme="2" tint="-0.24994659260841701"/>
          <bgColor theme="0" tint="-0.14996795556505021"/>
        </patternFill>
      </fill>
    </dxf>
    <dxf>
      <fill>
        <patternFill patternType="darkHorizontal">
          <fgColor theme="2" tint="-0.24994659260841701"/>
          <bgColor theme="0" tint="-0.1498764000366222"/>
        </patternFill>
      </fill>
    </dxf>
    <dxf>
      <font>
        <b val="0"/>
        <i val="0"/>
        <color theme="1"/>
        <name val="Calibri Light"/>
        <scheme val="none"/>
      </font>
      <fill>
        <patternFill>
          <bgColor rgb="FFFFC7CE"/>
        </patternFill>
      </fill>
    </dxf>
    <dxf>
      <font>
        <b val="0"/>
        <i val="0"/>
        <color theme="1"/>
        <name val="Calibri Light"/>
        <scheme val="none"/>
      </font>
      <fill>
        <patternFill>
          <bgColor rgb="FFC6EFCE"/>
        </patternFill>
      </fill>
    </dxf>
    <dxf>
      <font>
        <b val="0"/>
        <i val="0"/>
        <color theme="1"/>
        <name val="Calibri Light"/>
        <scheme val="none"/>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anada.ca/en/environment-climate-change/services/reporting-through-single-window/guidance.html" TargetMode="External"/><Relationship Id="rId2" Type="http://schemas.openxmlformats.org/officeDocument/2006/relationships/hyperlink" Target="https://ec.ss.ec.gc.ca/" TargetMode="External"/><Relationship Id="rId1" Type="http://schemas.openxmlformats.org/officeDocument/2006/relationships/hyperlink" Target="https://www.canada.ca/en/health-canada/services/chemical-substances/canada-approach-chemicals/information-gathering/initiatives.html" TargetMode="External"/><Relationship Id="rId6" Type="http://schemas.openxmlformats.org/officeDocument/2006/relationships/printerSettings" Target="../printerSettings/printerSettings1.bin"/><Relationship Id="rId5" Type="http://schemas.openxmlformats.org/officeDocument/2006/relationships/hyperlink" Target="mailto:substances@ec.gc.ca" TargetMode="External"/><Relationship Id="rId4" Type="http://schemas.openxmlformats.org/officeDocument/2006/relationships/hyperlink" Target="https://www.canada.ca/en/environment-climate-change/services/evaluating-existing-substances/approach-confidential-information-chemicals-management.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118"/>
  <sheetViews>
    <sheetView tabSelected="1" zoomScaleNormal="100" workbookViewId="0"/>
  </sheetViews>
  <sheetFormatPr defaultColWidth="0" defaultRowHeight="15" zeroHeight="1" x14ac:dyDescent="0.25"/>
  <cols>
    <col min="1" max="1" width="141.42578125" style="4" customWidth="1"/>
  </cols>
  <sheetData>
    <row r="1" spans="1:1" ht="24.75" thickTop="1" thickBot="1" x14ac:dyDescent="0.3">
      <c r="A1" s="109" t="s">
        <v>1515</v>
      </c>
    </row>
    <row r="2" spans="1:1" ht="26.25" thickTop="1" x14ac:dyDescent="0.25">
      <c r="A2" s="112" t="s">
        <v>1784</v>
      </c>
    </row>
    <row r="3" spans="1:1" x14ac:dyDescent="0.25">
      <c r="A3" s="112"/>
    </row>
    <row r="4" spans="1:1" ht="26.25" thickBot="1" x14ac:dyDescent="0.3">
      <c r="A4" s="112" t="s">
        <v>1785</v>
      </c>
    </row>
    <row r="5" spans="1:1" ht="19.5" thickBot="1" x14ac:dyDescent="0.3">
      <c r="A5" s="71" t="s">
        <v>1765</v>
      </c>
    </row>
    <row r="6" spans="1:1" ht="51" x14ac:dyDescent="0.25">
      <c r="A6" s="112" t="s">
        <v>1786</v>
      </c>
    </row>
    <row r="7" spans="1:1" ht="38.25" x14ac:dyDescent="0.25">
      <c r="A7" s="112" t="s">
        <v>1787</v>
      </c>
    </row>
    <row r="8" spans="1:1" x14ac:dyDescent="0.25">
      <c r="A8" s="113" t="s">
        <v>1611</v>
      </c>
    </row>
    <row r="9" spans="1:1" x14ac:dyDescent="0.25">
      <c r="A9" s="114" t="s">
        <v>1612</v>
      </c>
    </row>
    <row r="10" spans="1:1" x14ac:dyDescent="0.25">
      <c r="A10" s="115"/>
    </row>
    <row r="11" spans="1:1" ht="25.5" x14ac:dyDescent="0.25">
      <c r="A11" s="112" t="s">
        <v>1632</v>
      </c>
    </row>
    <row r="12" spans="1:1" x14ac:dyDescent="0.25">
      <c r="A12" s="113" t="s">
        <v>1611</v>
      </c>
    </row>
    <row r="13" spans="1:1" x14ac:dyDescent="0.25">
      <c r="A13" s="114" t="s">
        <v>1672</v>
      </c>
    </row>
    <row r="14" spans="1:1" x14ac:dyDescent="0.25">
      <c r="A14" s="112"/>
    </row>
    <row r="15" spans="1:1" ht="25.5" x14ac:dyDescent="0.25">
      <c r="A15" s="112" t="s">
        <v>1673</v>
      </c>
    </row>
    <row r="16" spans="1:1" x14ac:dyDescent="0.25">
      <c r="A16" s="113" t="s">
        <v>1674</v>
      </c>
    </row>
    <row r="17" spans="1:1" ht="15.75" thickBot="1" x14ac:dyDescent="0.3">
      <c r="A17" s="114" t="s">
        <v>1675</v>
      </c>
    </row>
    <row r="18" spans="1:1" ht="19.5" thickBot="1" x14ac:dyDescent="0.3">
      <c r="A18" s="71" t="s">
        <v>1613</v>
      </c>
    </row>
    <row r="19" spans="1:1" s="6" customFormat="1" ht="40.5" x14ac:dyDescent="0.25">
      <c r="A19" s="116" t="s">
        <v>1708</v>
      </c>
    </row>
    <row r="20" spans="1:1" s="6" customFormat="1" x14ac:dyDescent="0.25">
      <c r="A20" s="116"/>
    </row>
    <row r="21" spans="1:1" ht="38.25" x14ac:dyDescent="0.25">
      <c r="A21" s="116" t="s">
        <v>1676</v>
      </c>
    </row>
    <row r="22" spans="1:1" x14ac:dyDescent="0.25">
      <c r="A22" s="112"/>
    </row>
    <row r="23" spans="1:1" ht="25.5" x14ac:dyDescent="0.25">
      <c r="A23" s="116" t="s">
        <v>1677</v>
      </c>
    </row>
    <row r="24" spans="1:1" x14ac:dyDescent="0.25">
      <c r="A24" s="117" t="s">
        <v>1678</v>
      </c>
    </row>
    <row r="25" spans="1:1" ht="25.5" x14ac:dyDescent="0.25">
      <c r="A25" s="117" t="s">
        <v>1766</v>
      </c>
    </row>
    <row r="26" spans="1:1" x14ac:dyDescent="0.25">
      <c r="A26" s="117" t="s">
        <v>1679</v>
      </c>
    </row>
    <row r="27" spans="1:1" s="6" customFormat="1" x14ac:dyDescent="0.25">
      <c r="A27" s="118"/>
    </row>
    <row r="28" spans="1:1" s="6" customFormat="1" x14ac:dyDescent="0.25">
      <c r="A28" s="116" t="s">
        <v>1680</v>
      </c>
    </row>
    <row r="29" spans="1:1" x14ac:dyDescent="0.25">
      <c r="A29" s="112"/>
    </row>
    <row r="30" spans="1:1" ht="25.5" x14ac:dyDescent="0.25">
      <c r="A30" s="116" t="s">
        <v>1681</v>
      </c>
    </row>
    <row r="31" spans="1:1" x14ac:dyDescent="0.25">
      <c r="A31" s="112"/>
    </row>
    <row r="32" spans="1:1" x14ac:dyDescent="0.25">
      <c r="A32" s="116" t="s">
        <v>1788</v>
      </c>
    </row>
    <row r="33" spans="1:1" x14ac:dyDescent="0.25">
      <c r="A33" s="112"/>
    </row>
    <row r="34" spans="1:1" x14ac:dyDescent="0.25">
      <c r="A34" s="116" t="s">
        <v>1682</v>
      </c>
    </row>
    <row r="35" spans="1:1" x14ac:dyDescent="0.25">
      <c r="A35" s="112"/>
    </row>
    <row r="36" spans="1:1" x14ac:dyDescent="0.25">
      <c r="A36" s="116" t="s">
        <v>1709</v>
      </c>
    </row>
    <row r="37" spans="1:1" x14ac:dyDescent="0.25">
      <c r="A37" s="116"/>
    </row>
    <row r="38" spans="1:1" ht="25.5" x14ac:dyDescent="0.25">
      <c r="A38" s="116" t="s">
        <v>1789</v>
      </c>
    </row>
    <row r="39" spans="1:1" x14ac:dyDescent="0.25">
      <c r="A39" s="112"/>
    </row>
    <row r="40" spans="1:1" x14ac:dyDescent="0.25">
      <c r="A40" s="116" t="s">
        <v>1710</v>
      </c>
    </row>
    <row r="41" spans="1:1" x14ac:dyDescent="0.25">
      <c r="A41" s="112"/>
    </row>
    <row r="42" spans="1:1" ht="25.5" x14ac:dyDescent="0.25">
      <c r="A42" s="116" t="s">
        <v>1790</v>
      </c>
    </row>
    <row r="43" spans="1:1" s="6" customFormat="1" x14ac:dyDescent="0.25">
      <c r="A43" s="114" t="s">
        <v>1707</v>
      </c>
    </row>
    <row r="44" spans="1:1" x14ac:dyDescent="0.25">
      <c r="A44" s="117" t="s">
        <v>1683</v>
      </c>
    </row>
    <row r="45" spans="1:1" ht="27.75" x14ac:dyDescent="0.25">
      <c r="A45" s="117" t="s">
        <v>1711</v>
      </c>
    </row>
    <row r="46" spans="1:1" ht="27.75" x14ac:dyDescent="0.25">
      <c r="A46" s="117" t="s">
        <v>1712</v>
      </c>
    </row>
    <row r="47" spans="1:1" x14ac:dyDescent="0.25">
      <c r="A47" s="117" t="s">
        <v>1713</v>
      </c>
    </row>
    <row r="48" spans="1:1" x14ac:dyDescent="0.25">
      <c r="A48" s="117" t="s">
        <v>1684</v>
      </c>
    </row>
    <row r="49" spans="1:1" x14ac:dyDescent="0.25">
      <c r="A49" s="112" t="s">
        <v>1685</v>
      </c>
    </row>
    <row r="50" spans="1:1" s="6" customFormat="1" x14ac:dyDescent="0.25">
      <c r="A50" s="112"/>
    </row>
    <row r="51" spans="1:1" ht="25.5" x14ac:dyDescent="0.25">
      <c r="A51" s="116" t="s">
        <v>1686</v>
      </c>
    </row>
    <row r="52" spans="1:1" x14ac:dyDescent="0.25">
      <c r="A52" s="112"/>
    </row>
    <row r="53" spans="1:1" s="6" customFormat="1" x14ac:dyDescent="0.25">
      <c r="A53" s="116" t="s">
        <v>1714</v>
      </c>
    </row>
    <row r="54" spans="1:1" x14ac:dyDescent="0.25">
      <c r="A54" s="115"/>
    </row>
    <row r="55" spans="1:1" ht="26.25" thickBot="1" x14ac:dyDescent="0.3">
      <c r="A55" s="116" t="s">
        <v>1687</v>
      </c>
    </row>
    <row r="56" spans="1:1" ht="19.5" thickBot="1" x14ac:dyDescent="0.3">
      <c r="A56" s="71" t="s">
        <v>1688</v>
      </c>
    </row>
    <row r="57" spans="1:1" ht="25.5" x14ac:dyDescent="0.25">
      <c r="A57" s="116" t="s">
        <v>1689</v>
      </c>
    </row>
    <row r="58" spans="1:1" x14ac:dyDescent="0.25">
      <c r="A58" s="112"/>
    </row>
    <row r="59" spans="1:1" ht="25.5" x14ac:dyDescent="0.25">
      <c r="A59" s="116" t="s">
        <v>1690</v>
      </c>
    </row>
    <row r="60" spans="1:1" x14ac:dyDescent="0.25">
      <c r="A60" s="116"/>
    </row>
    <row r="61" spans="1:1" ht="25.5" x14ac:dyDescent="0.25">
      <c r="A61" s="116" t="s">
        <v>1691</v>
      </c>
    </row>
    <row r="62" spans="1:1" x14ac:dyDescent="0.25">
      <c r="A62" s="112" t="s">
        <v>1791</v>
      </c>
    </row>
    <row r="63" spans="1:1" x14ac:dyDescent="0.25">
      <c r="A63" s="112" t="s">
        <v>1767</v>
      </c>
    </row>
    <row r="64" spans="1:1" ht="25.5" x14ac:dyDescent="0.25">
      <c r="A64" s="112" t="s">
        <v>1792</v>
      </c>
    </row>
    <row r="65" spans="1:1" ht="25.5" x14ac:dyDescent="0.25">
      <c r="A65" s="112" t="s">
        <v>1793</v>
      </c>
    </row>
    <row r="66" spans="1:1" s="6" customFormat="1" x14ac:dyDescent="0.25">
      <c r="A66" s="116"/>
    </row>
    <row r="67" spans="1:1" x14ac:dyDescent="0.25">
      <c r="A67" s="116" t="s">
        <v>1692</v>
      </c>
    </row>
    <row r="68" spans="1:1" x14ac:dyDescent="0.25">
      <c r="A68" s="119" t="s">
        <v>1693</v>
      </c>
    </row>
    <row r="69" spans="1:1" x14ac:dyDescent="0.25">
      <c r="A69" s="119" t="s">
        <v>1694</v>
      </c>
    </row>
    <row r="70" spans="1:1" x14ac:dyDescent="0.25">
      <c r="A70" s="119" t="s">
        <v>1695</v>
      </c>
    </row>
    <row r="71" spans="1:1" x14ac:dyDescent="0.25">
      <c r="A71" s="119" t="s">
        <v>1696</v>
      </c>
    </row>
    <row r="72" spans="1:1" x14ac:dyDescent="0.25">
      <c r="A72" s="119" t="s">
        <v>1715</v>
      </c>
    </row>
    <row r="73" spans="1:1" x14ac:dyDescent="0.25">
      <c r="A73" s="119" t="s">
        <v>1716</v>
      </c>
    </row>
    <row r="74" spans="1:1" x14ac:dyDescent="0.25">
      <c r="A74" s="119" t="s">
        <v>1717</v>
      </c>
    </row>
    <row r="75" spans="1:1" x14ac:dyDescent="0.25">
      <c r="A75" s="119" t="s">
        <v>1718</v>
      </c>
    </row>
    <row r="76" spans="1:1" x14ac:dyDescent="0.25">
      <c r="A76" s="116"/>
    </row>
    <row r="77" spans="1:1" x14ac:dyDescent="0.25">
      <c r="A77" s="116" t="s">
        <v>1768</v>
      </c>
    </row>
    <row r="78" spans="1:1" x14ac:dyDescent="0.25">
      <c r="A78" s="112"/>
    </row>
    <row r="79" spans="1:1" ht="15.75" thickBot="1" x14ac:dyDescent="0.3">
      <c r="A79" s="116" t="s">
        <v>1801</v>
      </c>
    </row>
    <row r="80" spans="1:1" ht="19.5" thickBot="1" x14ac:dyDescent="0.3">
      <c r="A80" s="71" t="s">
        <v>1614</v>
      </c>
    </row>
    <row r="81" spans="1:1" ht="26.25" thickBot="1" x14ac:dyDescent="0.3">
      <c r="A81" s="116" t="s">
        <v>1697</v>
      </c>
    </row>
    <row r="82" spans="1:1" ht="19.5" thickBot="1" x14ac:dyDescent="0.3">
      <c r="A82" s="71" t="s">
        <v>1615</v>
      </c>
    </row>
    <row r="83" spans="1:1" ht="66" x14ac:dyDescent="0.25">
      <c r="A83" s="112" t="s">
        <v>1769</v>
      </c>
    </row>
    <row r="84" spans="1:1" x14ac:dyDescent="0.25">
      <c r="A84" s="112"/>
    </row>
    <row r="85" spans="1:1" x14ac:dyDescent="0.25">
      <c r="A85" s="120" t="s">
        <v>1616</v>
      </c>
    </row>
    <row r="86" spans="1:1" x14ac:dyDescent="0.25">
      <c r="A86" s="113" t="s">
        <v>1698</v>
      </c>
    </row>
    <row r="87" spans="1:1" x14ac:dyDescent="0.25">
      <c r="A87" s="116"/>
    </row>
    <row r="88" spans="1:1" x14ac:dyDescent="0.25">
      <c r="A88" s="116" t="s">
        <v>1699</v>
      </c>
    </row>
    <row r="89" spans="1:1" x14ac:dyDescent="0.25">
      <c r="A89" s="112"/>
    </row>
    <row r="90" spans="1:1" ht="25.5" x14ac:dyDescent="0.25">
      <c r="A90" s="116" t="s">
        <v>1794</v>
      </c>
    </row>
    <row r="91" spans="1:1" x14ac:dyDescent="0.25">
      <c r="A91" s="113" t="s">
        <v>1700</v>
      </c>
    </row>
    <row r="92" spans="1:1" x14ac:dyDescent="0.25">
      <c r="A92" s="112"/>
    </row>
    <row r="93" spans="1:1" x14ac:dyDescent="0.25">
      <c r="A93" s="116" t="s">
        <v>1701</v>
      </c>
    </row>
    <row r="94" spans="1:1" x14ac:dyDescent="0.25">
      <c r="A94" s="112" t="s">
        <v>1770</v>
      </c>
    </row>
    <row r="95" spans="1:1" x14ac:dyDescent="0.25">
      <c r="A95" s="112" t="s">
        <v>1702</v>
      </c>
    </row>
    <row r="96" spans="1:1" ht="38.25" x14ac:dyDescent="0.25">
      <c r="A96" s="113" t="s">
        <v>1771</v>
      </c>
    </row>
    <row r="97" spans="1:1" x14ac:dyDescent="0.25">
      <c r="A97" s="112" t="s">
        <v>1772</v>
      </c>
    </row>
    <row r="98" spans="1:1" x14ac:dyDescent="0.25">
      <c r="A98" s="112"/>
    </row>
    <row r="99" spans="1:1" ht="25.5" x14ac:dyDescent="0.25">
      <c r="A99" s="116" t="s">
        <v>1795</v>
      </c>
    </row>
    <row r="100" spans="1:1" x14ac:dyDescent="0.25">
      <c r="A100" s="115"/>
    </row>
    <row r="101" spans="1:1" x14ac:dyDescent="0.25">
      <c r="A101" s="116" t="s">
        <v>1703</v>
      </c>
    </row>
    <row r="102" spans="1:1" x14ac:dyDescent="0.25">
      <c r="A102" s="113" t="s">
        <v>1704</v>
      </c>
    </row>
    <row r="103" spans="1:1" x14ac:dyDescent="0.25">
      <c r="A103" s="112"/>
    </row>
    <row r="104" spans="1:1" ht="25.5" x14ac:dyDescent="0.25">
      <c r="A104" s="116" t="s">
        <v>1773</v>
      </c>
    </row>
    <row r="105" spans="1:1" x14ac:dyDescent="0.25">
      <c r="A105" s="115"/>
    </row>
    <row r="106" spans="1:1" ht="39" thickBot="1" x14ac:dyDescent="0.3">
      <c r="A106" s="113" t="s">
        <v>1705</v>
      </c>
    </row>
    <row r="107" spans="1:1" ht="19.5" thickBot="1" x14ac:dyDescent="0.3">
      <c r="A107" s="71" t="s">
        <v>1617</v>
      </c>
    </row>
    <row r="108" spans="1:1" x14ac:dyDescent="0.25">
      <c r="A108" s="112" t="s">
        <v>1618</v>
      </c>
    </row>
    <row r="109" spans="1:1" x14ac:dyDescent="0.25">
      <c r="A109" s="114" t="s">
        <v>1706</v>
      </c>
    </row>
    <row r="110" spans="1:1" x14ac:dyDescent="0.25">
      <c r="A110" s="112" t="s">
        <v>1619</v>
      </c>
    </row>
    <row r="111" spans="1:1" x14ac:dyDescent="0.25">
      <c r="A111" s="115"/>
    </row>
    <row r="112" spans="1:1" x14ac:dyDescent="0.25">
      <c r="A112" s="112" t="s">
        <v>1774</v>
      </c>
    </row>
    <row r="113" hidden="1" x14ac:dyDescent="0.25"/>
    <row r="114" hidden="1" x14ac:dyDescent="0.25"/>
    <row r="115" hidden="1" x14ac:dyDescent="0.25"/>
    <row r="116" hidden="1" x14ac:dyDescent="0.25"/>
    <row r="117" hidden="1" x14ac:dyDescent="0.25"/>
    <row r="118" hidden="1" x14ac:dyDescent="0.25"/>
  </sheetData>
  <sheetProtection algorithmName="SHA-512" hashValue="mfd0WFV1AbI+Ei+XFh4gU0e/Dfe9M/LM3uT14SW672hwknzstn1ZFTRuEWbny63kyGbXUyd+wXmEghwIvPEQkA==" saltValue="E0T0U2Gi/trciCMy18khEw==" spinCount="100000" sheet="1" objects="1" scenarios="1"/>
  <hyperlinks>
    <hyperlink ref="A9" r:id="rId1" display="https://www.canada.ca/en/health-canada/services/chemical-substances/canada-approach-chemicals/information-gathering/initiatives.html"/>
    <hyperlink ref="A13" r:id="rId2"/>
    <hyperlink ref="A17" r:id="rId3"/>
    <hyperlink ref="A43" r:id="rId4"/>
    <hyperlink ref="A109" r:id="rId5" display="mailto:substances@ec.gc.ca"/>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7"/>
  </sheetPr>
  <dimension ref="A1:H104"/>
  <sheetViews>
    <sheetView workbookViewId="0">
      <selection activeCell="E4" sqref="E4"/>
    </sheetView>
  </sheetViews>
  <sheetFormatPr defaultColWidth="0" defaultRowHeight="15" zeroHeight="1" x14ac:dyDescent="0.25"/>
  <cols>
    <col min="1" max="1" width="19.140625" bestFit="1" customWidth="1"/>
    <col min="2" max="2" width="2" style="6" bestFit="1" customWidth="1"/>
    <col min="3" max="3" width="19.140625" bestFit="1" customWidth="1"/>
    <col min="4" max="4" width="2" style="6" bestFit="1" customWidth="1"/>
    <col min="5" max="5" width="20.140625" bestFit="1" customWidth="1"/>
    <col min="6" max="6" width="3.140625" customWidth="1"/>
    <col min="7" max="7" width="19.140625" style="6" bestFit="1" customWidth="1"/>
    <col min="8" max="8" width="20.140625" style="6" bestFit="1" customWidth="1"/>
    <col min="9" max="9" width="9.140625" customWidth="1"/>
  </cols>
  <sheetData>
    <row r="1" spans="1:8" x14ac:dyDescent="0.25">
      <c r="A1" s="22" t="s">
        <v>1567</v>
      </c>
      <c r="B1" s="25"/>
      <c r="C1" s="22" t="s">
        <v>1576</v>
      </c>
      <c r="D1" s="25"/>
      <c r="E1" s="22" t="s">
        <v>1577</v>
      </c>
      <c r="G1" s="25" t="s">
        <v>1580</v>
      </c>
      <c r="H1" s="25" t="s">
        <v>1581</v>
      </c>
    </row>
    <row r="2" spans="1:8" x14ac:dyDescent="0.25">
      <c r="A2" s="23" t="s">
        <v>2</v>
      </c>
      <c r="B2" s="26"/>
      <c r="C2" s="23" t="s">
        <v>2</v>
      </c>
      <c r="D2" s="26"/>
      <c r="E2" s="23"/>
      <c r="G2" s="26" t="s">
        <v>2</v>
      </c>
      <c r="H2" s="26"/>
    </row>
    <row r="3" spans="1:8" x14ac:dyDescent="0.25">
      <c r="A3" s="24" t="s">
        <v>1561</v>
      </c>
      <c r="B3" s="27"/>
      <c r="C3" s="24" t="s">
        <v>1561</v>
      </c>
      <c r="D3" s="27"/>
      <c r="E3" s="27" t="s">
        <v>1561</v>
      </c>
      <c r="G3" s="27" t="s">
        <v>1561</v>
      </c>
      <c r="H3" s="27" t="s">
        <v>1561</v>
      </c>
    </row>
    <row r="4" spans="1:8" x14ac:dyDescent="0.25">
      <c r="A4" s="21" t="str">
        <f>IF('Section 7 and 8'!$C4="", "", 'Section 7 and 8'!$C4)</f>
        <v/>
      </c>
      <c r="B4" s="21" t="str">
        <f>IF(C4="","",MAX(B$3:B3)+1)</f>
        <v/>
      </c>
      <c r="C4" s="21" t="str">
        <f>IF(A4="", "", IF(
OR(
     VLOOKUP(A4, 'Section 7 and 8'!$C$3:$AB$103, COLUMN('Section 7 and 8'!O4)-2, FALSE)&gt;0,
     VLOOKUP(A4, 'Section 7 and 8'!$C$3:$AB$103, COLUMN('Section 7 and 8'!Q4)-2, FALSE)&gt;0,
     VLOOKUP(A4, 'Section 7 and 8'!$C$3:$AB$103, COLUMN('Section 7 and 8'!W4)-2, FALSE)=Yes)=TRUE, SectionApp!A4, ""))</f>
        <v/>
      </c>
      <c r="D4" s="21" t="str">
        <f>IF(E4="","",MAX(D$3:D3)+1)</f>
        <v/>
      </c>
      <c r="E4" s="21" t="str">
        <f>IF(A4="","",IF(VLOOKUP($A4,'Section 7 and 8'!$C$3:$AB$104,COLUMN('Section 7 and 8'!$Z3)-2,FALSE)=Yes,A4,""))</f>
        <v/>
      </c>
      <c r="G4" s="21" t="str">
        <f>IF(ISERROR(INDEX($C$4:$C$103,MATCH(ROW()-ROW($C$3),$B$4:$B$103,0))), "", INDEX($C$4:$C$103,MATCH(ROW()-ROW($C$3),$B$4:$B$103,0)))</f>
        <v/>
      </c>
      <c r="H4" s="21" t="str">
        <f>IF(ISERROR(INDEX($E$4:$E$103,
MATCH(ROW()-ROW($E$3),$D$4:$D$103,0))), "", INDEX($E$4:$E$103,
MATCH(ROW()-ROW($E$3),$D$4:$D$103,0)))</f>
        <v/>
      </c>
    </row>
    <row r="5" spans="1:8" x14ac:dyDescent="0.25">
      <c r="A5" s="21" t="str">
        <f>IF('Section 7 and 8'!$C5="", "", 'Section 7 and 8'!$C5)</f>
        <v/>
      </c>
      <c r="B5" s="21" t="str">
        <f>IF(C5="","",MAX(B$3:B4)+1)</f>
        <v/>
      </c>
      <c r="C5" s="21" t="str">
        <f>IF(A5="", "", IF(
OR(
     VLOOKUP(A5, 'Section 7 and 8'!$C$3:$AB$103, COLUMN('Section 7 and 8'!O5)-2, FALSE)&gt;0,
     VLOOKUP(A5, 'Section 7 and 8'!$C$3:$AB$103, COLUMN('Section 7 and 8'!Q5)-2, FALSE)&gt;0,
     VLOOKUP(A5, 'Section 7 and 8'!$C$3:$AB$103, COLUMN('Section 7 and 8'!W5)-2, FALSE)=Yes)=TRUE, SectionApp!A5, ""))</f>
        <v/>
      </c>
      <c r="D5" s="21" t="str">
        <f>IF(E5="","",MAX(D$3:D4)+1)</f>
        <v/>
      </c>
      <c r="E5" s="21" t="str">
        <f>IF(A5="","",IF(VLOOKUP($A5,'Section 7 and 8'!$C$3:$AB$104,COLUMN('Section 7 and 8'!$Z4)-2,FALSE)=Yes,A5,""))</f>
        <v/>
      </c>
      <c r="F5" s="6"/>
      <c r="G5" s="21" t="str">
        <f t="shared" ref="G5:G68" si="0">IF(ISERROR(INDEX($C$4:$C$103,MATCH(ROW()-ROW($C$3),$B$4:$B$103,0))), "", INDEX($C$4:$C$103,MATCH(ROW()-ROW($C$3),$B$4:$B$103,0)))</f>
        <v/>
      </c>
      <c r="H5" s="21" t="str">
        <f t="shared" ref="H5:H68" si="1">IF(ISERROR(INDEX($E$4:$E$103,
MATCH(ROW()-ROW($E$3),$D$4:$D$103,0))), "", INDEX($E$4:$E$103,
MATCH(ROW()-ROW($E$3),$D$4:$D$103,0)))</f>
        <v/>
      </c>
    </row>
    <row r="6" spans="1:8" x14ac:dyDescent="0.25">
      <c r="A6" s="21" t="str">
        <f>IF('Section 7 and 8'!$C6="", "", 'Section 7 and 8'!$C6)</f>
        <v/>
      </c>
      <c r="B6" s="21" t="str">
        <f>IF(C6="","",MAX(B$3:B5)+1)</f>
        <v/>
      </c>
      <c r="C6" s="21" t="str">
        <f>IF(A6="", "", IF(
OR(
     VLOOKUP(A6, 'Section 7 and 8'!$C$3:$AB$103, COLUMN('Section 7 and 8'!O6)-2, FALSE)&gt;0,
     VLOOKUP(A6, 'Section 7 and 8'!$C$3:$AB$103, COLUMN('Section 7 and 8'!Q6)-2, FALSE)&gt;0,
     VLOOKUP(A6, 'Section 7 and 8'!$C$3:$AB$103, COLUMN('Section 7 and 8'!W6)-2, FALSE)=Yes)=TRUE, SectionApp!A6, ""))</f>
        <v/>
      </c>
      <c r="D6" s="21" t="str">
        <f>IF(E6="","",MAX(D$3:D5)+1)</f>
        <v/>
      </c>
      <c r="E6" s="21" t="str">
        <f>IF(A6="","",IF(VLOOKUP($A6,'Section 7 and 8'!$C$3:$AB$104,COLUMN('Section 7 and 8'!$Z5)-2,FALSE)=Yes,A6,""))</f>
        <v/>
      </c>
      <c r="F6" s="6"/>
      <c r="G6" s="21" t="str">
        <f t="shared" si="0"/>
        <v/>
      </c>
      <c r="H6" s="21" t="str">
        <f t="shared" si="1"/>
        <v/>
      </c>
    </row>
    <row r="7" spans="1:8" x14ac:dyDescent="0.25">
      <c r="A7" s="21" t="str">
        <f>IF('Section 7 and 8'!$C7="", "", 'Section 7 and 8'!$C7)</f>
        <v/>
      </c>
      <c r="B7" s="21" t="str">
        <f>IF(C7="","",MAX(B$3:B6)+1)</f>
        <v/>
      </c>
      <c r="C7" s="21" t="str">
        <f>IF(A7="", "", IF(
OR(
     VLOOKUP(A7, 'Section 7 and 8'!$C$3:$AB$103, COLUMN('Section 7 and 8'!O7)-2, FALSE)&gt;0,
     VLOOKUP(A7, 'Section 7 and 8'!$C$3:$AB$103, COLUMN('Section 7 and 8'!Q7)-2, FALSE)&gt;0,
     VLOOKUP(A7, 'Section 7 and 8'!$C$3:$AB$103, COLUMN('Section 7 and 8'!W7)-2, FALSE)=Yes)=TRUE, SectionApp!A7, ""))</f>
        <v/>
      </c>
      <c r="D7" s="21" t="str">
        <f>IF(E7="","",MAX(D$3:D6)+1)</f>
        <v/>
      </c>
      <c r="E7" s="21" t="str">
        <f>IF(A7="","",IF(VLOOKUP($A7,'Section 7 and 8'!$C$3:$AB$104,COLUMN('Section 7 and 8'!$Z6)-2,FALSE)=Yes,A7,""))</f>
        <v/>
      </c>
      <c r="F7" s="6"/>
      <c r="G7" s="21" t="str">
        <f t="shared" si="0"/>
        <v/>
      </c>
      <c r="H7" s="21" t="str">
        <f t="shared" si="1"/>
        <v/>
      </c>
    </row>
    <row r="8" spans="1:8" x14ac:dyDescent="0.25">
      <c r="A8" s="21" t="str">
        <f>IF('Section 7 and 8'!$C8="", "", 'Section 7 and 8'!$C8)</f>
        <v/>
      </c>
      <c r="B8" s="21" t="str">
        <f>IF(C8="","",MAX(B$3:B7)+1)</f>
        <v/>
      </c>
      <c r="C8" s="21" t="str">
        <f>IF(A8="", "", IF(
OR(
     VLOOKUP(A8, 'Section 7 and 8'!$C$3:$AB$103, COLUMN('Section 7 and 8'!O8)-2, FALSE)&gt;0,
     VLOOKUP(A8, 'Section 7 and 8'!$C$3:$AB$103, COLUMN('Section 7 and 8'!Q8)-2, FALSE)&gt;0,
     VLOOKUP(A8, 'Section 7 and 8'!$C$3:$AB$103, COLUMN('Section 7 and 8'!W8)-2, FALSE)=Yes)=TRUE, SectionApp!A8, ""))</f>
        <v/>
      </c>
      <c r="D8" s="21" t="str">
        <f>IF(E8="","",MAX(D$3:D7)+1)</f>
        <v/>
      </c>
      <c r="E8" s="21" t="str">
        <f>IF(A8="","",IF(VLOOKUP($A8,'Section 7 and 8'!$C$3:$AB$104,COLUMN('Section 7 and 8'!$Z7)-2,FALSE)=Yes,A8,""))</f>
        <v/>
      </c>
      <c r="F8" s="6"/>
      <c r="G8" s="21" t="str">
        <f t="shared" si="0"/>
        <v/>
      </c>
      <c r="H8" s="21" t="str">
        <f t="shared" si="1"/>
        <v/>
      </c>
    </row>
    <row r="9" spans="1:8" x14ac:dyDescent="0.25">
      <c r="A9" s="21" t="str">
        <f>IF('Section 7 and 8'!$C9="", "", 'Section 7 and 8'!$C9)</f>
        <v/>
      </c>
      <c r="B9" s="21" t="str">
        <f>IF(C9="","",MAX(B$3:B8)+1)</f>
        <v/>
      </c>
      <c r="C9" s="21" t="str">
        <f>IF(A9="", "", IF(
OR(
     VLOOKUP(A9, 'Section 7 and 8'!$C$3:$AB$103, COLUMN('Section 7 and 8'!O9)-2, FALSE)&gt;0,
     VLOOKUP(A9, 'Section 7 and 8'!$C$3:$AB$103, COLUMN('Section 7 and 8'!Q9)-2, FALSE)&gt;0,
     VLOOKUP(A9, 'Section 7 and 8'!$C$3:$AB$103, COLUMN('Section 7 and 8'!W9)-2, FALSE)=Yes)=TRUE, SectionApp!A9, ""))</f>
        <v/>
      </c>
      <c r="D9" s="21" t="str">
        <f>IF(E9="","",MAX(D$3:D8)+1)</f>
        <v/>
      </c>
      <c r="E9" s="21" t="str">
        <f>IF(A9="","",IF(VLOOKUP($A9,'Section 7 and 8'!$C$3:$AB$104,COLUMN('Section 7 and 8'!$Z8)-2,FALSE)=Yes,A9,""))</f>
        <v/>
      </c>
      <c r="F9" s="6"/>
      <c r="G9" s="21" t="str">
        <f t="shared" si="0"/>
        <v/>
      </c>
      <c r="H9" s="21" t="str">
        <f t="shared" si="1"/>
        <v/>
      </c>
    </row>
    <row r="10" spans="1:8" x14ac:dyDescent="0.25">
      <c r="A10" s="21" t="str">
        <f>IF('Section 7 and 8'!$C10="", "", 'Section 7 and 8'!$C10)</f>
        <v/>
      </c>
      <c r="B10" s="21" t="str">
        <f>IF(C10="","",MAX(B$3:B9)+1)</f>
        <v/>
      </c>
      <c r="C10" s="21" t="str">
        <f>IF(A10="", "", IF(
OR(
     VLOOKUP(A10, 'Section 7 and 8'!$C$3:$AB$103, COLUMN('Section 7 and 8'!O10)-2, FALSE)&gt;0,
     VLOOKUP(A10, 'Section 7 and 8'!$C$3:$AB$103, COLUMN('Section 7 and 8'!Q10)-2, FALSE)&gt;0,
     VLOOKUP(A10, 'Section 7 and 8'!$C$3:$AB$103, COLUMN('Section 7 and 8'!W10)-2, FALSE)=Yes)=TRUE, SectionApp!A10, ""))</f>
        <v/>
      </c>
      <c r="D10" s="21" t="str">
        <f>IF(E10="","",MAX(D$3:D9)+1)</f>
        <v/>
      </c>
      <c r="E10" s="21" t="str">
        <f>IF(A10="","",IF(VLOOKUP($A10,'Section 7 and 8'!$C$3:$AB$104,COLUMN('Section 7 and 8'!$Z9)-2,FALSE)=Yes,A10,""))</f>
        <v/>
      </c>
      <c r="F10" s="6"/>
      <c r="G10" s="21" t="str">
        <f t="shared" si="0"/>
        <v/>
      </c>
      <c r="H10" s="21" t="str">
        <f t="shared" si="1"/>
        <v/>
      </c>
    </row>
    <row r="11" spans="1:8" x14ac:dyDescent="0.25">
      <c r="A11" s="21" t="str">
        <f>IF('Section 7 and 8'!$C11="", "", 'Section 7 and 8'!$C11)</f>
        <v/>
      </c>
      <c r="B11" s="21" t="str">
        <f>IF(C11="","",MAX(B$3:B10)+1)</f>
        <v/>
      </c>
      <c r="C11" s="21" t="str">
        <f>IF(A11="", "", IF(
OR(
     VLOOKUP(A11, 'Section 7 and 8'!$C$3:$AB$103, COLUMN('Section 7 and 8'!O11)-2, FALSE)&gt;0,
     VLOOKUP(A11, 'Section 7 and 8'!$C$3:$AB$103, COLUMN('Section 7 and 8'!Q11)-2, FALSE)&gt;0,
     VLOOKUP(A11, 'Section 7 and 8'!$C$3:$AB$103, COLUMN('Section 7 and 8'!W11)-2, FALSE)=Yes)=TRUE, SectionApp!A11, ""))</f>
        <v/>
      </c>
      <c r="D11" s="21" t="str">
        <f>IF(E11="","",MAX(D$3:D10)+1)</f>
        <v/>
      </c>
      <c r="E11" s="21" t="str">
        <f>IF(A11="","",IF(VLOOKUP($A11,'Section 7 and 8'!$C$3:$AB$104,COLUMN('Section 7 and 8'!$Z10)-2,FALSE)=Yes,A11,""))</f>
        <v/>
      </c>
      <c r="F11" s="6"/>
      <c r="G11" s="21" t="str">
        <f t="shared" si="0"/>
        <v/>
      </c>
      <c r="H11" s="21" t="str">
        <f t="shared" si="1"/>
        <v/>
      </c>
    </row>
    <row r="12" spans="1:8" x14ac:dyDescent="0.25">
      <c r="A12" s="21" t="str">
        <f>IF('Section 7 and 8'!$C12="", "", 'Section 7 and 8'!$C12)</f>
        <v/>
      </c>
      <c r="B12" s="21" t="str">
        <f>IF(C12="","",MAX(B$3:B11)+1)</f>
        <v/>
      </c>
      <c r="C12" s="21" t="str">
        <f>IF(A12="", "", IF(
OR(
     VLOOKUP(A12, 'Section 7 and 8'!$C$3:$AB$103, COLUMN('Section 7 and 8'!O12)-2, FALSE)&gt;0,
     VLOOKUP(A12, 'Section 7 and 8'!$C$3:$AB$103, COLUMN('Section 7 and 8'!Q12)-2, FALSE)&gt;0,
     VLOOKUP(A12, 'Section 7 and 8'!$C$3:$AB$103, COLUMN('Section 7 and 8'!W12)-2, FALSE)=Yes)=TRUE, SectionApp!A12, ""))</f>
        <v/>
      </c>
      <c r="D12" s="21" t="str">
        <f>IF(E12="","",MAX(D$3:D11)+1)</f>
        <v/>
      </c>
      <c r="E12" s="21" t="str">
        <f>IF(A12="","",IF(VLOOKUP($A12,'Section 7 and 8'!$C$3:$AB$104,COLUMN('Section 7 and 8'!$Z11)-2,FALSE)=Yes,A12,""))</f>
        <v/>
      </c>
      <c r="F12" s="6"/>
      <c r="G12" s="21" t="str">
        <f t="shared" si="0"/>
        <v/>
      </c>
      <c r="H12" s="21" t="str">
        <f t="shared" si="1"/>
        <v/>
      </c>
    </row>
    <row r="13" spans="1:8" x14ac:dyDescent="0.25">
      <c r="A13" s="21" t="str">
        <f>IF('Section 7 and 8'!$C13="", "", 'Section 7 and 8'!$C13)</f>
        <v/>
      </c>
      <c r="B13" s="21" t="str">
        <f>IF(C13="","",MAX(B$3:B12)+1)</f>
        <v/>
      </c>
      <c r="C13" s="21" t="str">
        <f>IF(A13="", "", IF(
OR(
     VLOOKUP(A13, 'Section 7 and 8'!$C$3:$AB$103, COLUMN('Section 7 and 8'!O13)-2, FALSE)&gt;0,
     VLOOKUP(A13, 'Section 7 and 8'!$C$3:$AB$103, COLUMN('Section 7 and 8'!Q13)-2, FALSE)&gt;0,
     VLOOKUP(A13, 'Section 7 and 8'!$C$3:$AB$103, COLUMN('Section 7 and 8'!W13)-2, FALSE)=Yes)=TRUE, SectionApp!A13, ""))</f>
        <v/>
      </c>
      <c r="D13" s="21" t="str">
        <f>IF(E13="","",MAX(D$3:D12)+1)</f>
        <v/>
      </c>
      <c r="E13" s="21" t="str">
        <f>IF(A13="","",IF(VLOOKUP($A13,'Section 7 and 8'!$C$3:$AB$104,COLUMN('Section 7 and 8'!$Z12)-2,FALSE)=Yes,A13,""))</f>
        <v/>
      </c>
      <c r="F13" s="6"/>
      <c r="G13" s="21" t="str">
        <f t="shared" si="0"/>
        <v/>
      </c>
      <c r="H13" s="21" t="str">
        <f t="shared" si="1"/>
        <v/>
      </c>
    </row>
    <row r="14" spans="1:8" x14ac:dyDescent="0.25">
      <c r="A14" s="21" t="str">
        <f>IF('Section 7 and 8'!$C14="", "", 'Section 7 and 8'!$C14)</f>
        <v/>
      </c>
      <c r="B14" s="21" t="str">
        <f>IF(C14="","",MAX(B$3:B13)+1)</f>
        <v/>
      </c>
      <c r="C14" s="21" t="str">
        <f>IF(A14="", "", IF(
OR(
     VLOOKUP(A14, 'Section 7 and 8'!$C$3:$AB$103, COLUMN('Section 7 and 8'!O14)-2, FALSE)&gt;0,
     VLOOKUP(A14, 'Section 7 and 8'!$C$3:$AB$103, COLUMN('Section 7 and 8'!Q14)-2, FALSE)&gt;0,
     VLOOKUP(A14, 'Section 7 and 8'!$C$3:$AB$103, COLUMN('Section 7 and 8'!W14)-2, FALSE)=Yes)=TRUE, SectionApp!A14, ""))</f>
        <v/>
      </c>
      <c r="D14" s="21" t="str">
        <f>IF(E14="","",MAX(D$3:D13)+1)</f>
        <v/>
      </c>
      <c r="E14" s="21" t="str">
        <f>IF(A14="","",IF(VLOOKUP($A14,'Section 7 and 8'!$C$3:$AB$104,COLUMN('Section 7 and 8'!$Z13)-2,FALSE)=Yes,A14,""))</f>
        <v/>
      </c>
      <c r="F14" s="6"/>
      <c r="G14" s="21" t="str">
        <f t="shared" si="0"/>
        <v/>
      </c>
      <c r="H14" s="21" t="str">
        <f t="shared" si="1"/>
        <v/>
      </c>
    </row>
    <row r="15" spans="1:8" x14ac:dyDescent="0.25">
      <c r="A15" s="21" t="str">
        <f>IF('Section 7 and 8'!$C15="", "", 'Section 7 and 8'!$C15)</f>
        <v/>
      </c>
      <c r="B15" s="21" t="str">
        <f>IF(C15="","",MAX(B$3:B14)+1)</f>
        <v/>
      </c>
      <c r="C15" s="21" t="str">
        <f>IF(A15="", "", IF(
OR(
     VLOOKUP(A15, 'Section 7 and 8'!$C$3:$AB$103, COLUMN('Section 7 and 8'!O15)-2, FALSE)&gt;0,
     VLOOKUP(A15, 'Section 7 and 8'!$C$3:$AB$103, COLUMN('Section 7 and 8'!Q15)-2, FALSE)&gt;0,
     VLOOKUP(A15, 'Section 7 and 8'!$C$3:$AB$103, COLUMN('Section 7 and 8'!W15)-2, FALSE)=Yes)=TRUE, SectionApp!A15, ""))</f>
        <v/>
      </c>
      <c r="D15" s="21" t="str">
        <f>IF(E15="","",MAX(D$3:D14)+1)</f>
        <v/>
      </c>
      <c r="E15" s="21" t="str">
        <f>IF(A15="","",IF(VLOOKUP($A15,'Section 7 and 8'!$C$3:$AB$104,COLUMN('Section 7 and 8'!$Z14)-2,FALSE)=Yes,A15,""))</f>
        <v/>
      </c>
      <c r="F15" s="6"/>
      <c r="G15" s="21" t="str">
        <f t="shared" si="0"/>
        <v/>
      </c>
      <c r="H15" s="21" t="str">
        <f t="shared" si="1"/>
        <v/>
      </c>
    </row>
    <row r="16" spans="1:8" x14ac:dyDescent="0.25">
      <c r="A16" s="21" t="str">
        <f>IF('Section 7 and 8'!$C16="", "", 'Section 7 and 8'!$C16)</f>
        <v/>
      </c>
      <c r="B16" s="21" t="str">
        <f>IF(C16="","",MAX(B$3:B15)+1)</f>
        <v/>
      </c>
      <c r="C16" s="21" t="str">
        <f>IF(A16="", "", IF(
OR(
     VLOOKUP(A16, 'Section 7 and 8'!$C$3:$AB$103, COLUMN('Section 7 and 8'!O16)-2, FALSE)&gt;0,
     VLOOKUP(A16, 'Section 7 and 8'!$C$3:$AB$103, COLUMN('Section 7 and 8'!Q16)-2, FALSE)&gt;0,
     VLOOKUP(A16, 'Section 7 and 8'!$C$3:$AB$103, COLUMN('Section 7 and 8'!W16)-2, FALSE)=Yes)=TRUE, SectionApp!A16, ""))</f>
        <v/>
      </c>
      <c r="D16" s="21" t="str">
        <f>IF(E16="","",MAX(D$3:D15)+1)</f>
        <v/>
      </c>
      <c r="E16" s="21" t="str">
        <f>IF(A16="","",IF(VLOOKUP($A16,'Section 7 and 8'!$C$3:$AB$104,COLUMN('Section 7 and 8'!$Z15)-2,FALSE)=Yes,A16,""))</f>
        <v/>
      </c>
      <c r="F16" s="6"/>
      <c r="G16" s="21" t="str">
        <f t="shared" si="0"/>
        <v/>
      </c>
      <c r="H16" s="21" t="str">
        <f t="shared" si="1"/>
        <v/>
      </c>
    </row>
    <row r="17" spans="1:8" x14ac:dyDescent="0.25">
      <c r="A17" s="21" t="str">
        <f>IF('Section 7 and 8'!$C17="", "", 'Section 7 and 8'!$C17)</f>
        <v/>
      </c>
      <c r="B17" s="21" t="str">
        <f>IF(C17="","",MAX(B$3:B16)+1)</f>
        <v/>
      </c>
      <c r="C17" s="21" t="str">
        <f>IF(A17="", "", IF(
OR(
     VLOOKUP(A17, 'Section 7 and 8'!$C$3:$AB$103, COLUMN('Section 7 and 8'!O17)-2, FALSE)&gt;0,
     VLOOKUP(A17, 'Section 7 and 8'!$C$3:$AB$103, COLUMN('Section 7 and 8'!Q17)-2, FALSE)&gt;0,
     VLOOKUP(A17, 'Section 7 and 8'!$C$3:$AB$103, COLUMN('Section 7 and 8'!W17)-2, FALSE)=Yes)=TRUE, SectionApp!A17, ""))</f>
        <v/>
      </c>
      <c r="D17" s="21" t="str">
        <f>IF(E17="","",MAX(D$3:D16)+1)</f>
        <v/>
      </c>
      <c r="E17" s="21" t="str">
        <f>IF(A17="","",IF(VLOOKUP($A17,'Section 7 and 8'!$C$3:$AB$104,COLUMN('Section 7 and 8'!$Z16)-2,FALSE)=Yes,A17,""))</f>
        <v/>
      </c>
      <c r="F17" s="6"/>
      <c r="G17" s="21" t="str">
        <f t="shared" si="0"/>
        <v/>
      </c>
      <c r="H17" s="21" t="str">
        <f t="shared" si="1"/>
        <v/>
      </c>
    </row>
    <row r="18" spans="1:8" x14ac:dyDescent="0.25">
      <c r="A18" s="21" t="str">
        <f>IF('Section 7 and 8'!$C18="", "", 'Section 7 and 8'!$C18)</f>
        <v/>
      </c>
      <c r="B18" s="21" t="str">
        <f>IF(C18="","",MAX(B$3:B17)+1)</f>
        <v/>
      </c>
      <c r="C18" s="21" t="str">
        <f>IF(A18="", "", IF(
OR(
     VLOOKUP(A18, 'Section 7 and 8'!$C$3:$AB$103, COLUMN('Section 7 and 8'!O18)-2, FALSE)&gt;0,
     VLOOKUP(A18, 'Section 7 and 8'!$C$3:$AB$103, COLUMN('Section 7 and 8'!Q18)-2, FALSE)&gt;0,
     VLOOKUP(A18, 'Section 7 and 8'!$C$3:$AB$103, COLUMN('Section 7 and 8'!W18)-2, FALSE)=Yes)=TRUE, SectionApp!A18, ""))</f>
        <v/>
      </c>
      <c r="D18" s="21" t="str">
        <f>IF(E18="","",MAX(D$3:D17)+1)</f>
        <v/>
      </c>
      <c r="E18" s="21" t="str">
        <f>IF(A18="","",IF(VLOOKUP($A18,'Section 7 and 8'!$C$3:$AB$104,COLUMN('Section 7 and 8'!$Z17)-2,FALSE)=Yes,A18,""))</f>
        <v/>
      </c>
      <c r="F18" s="6"/>
      <c r="G18" s="21" t="str">
        <f t="shared" si="0"/>
        <v/>
      </c>
      <c r="H18" s="21" t="str">
        <f t="shared" si="1"/>
        <v/>
      </c>
    </row>
    <row r="19" spans="1:8" x14ac:dyDescent="0.25">
      <c r="A19" s="21" t="str">
        <f>IF('Section 7 and 8'!$C19="", "", 'Section 7 and 8'!$C19)</f>
        <v/>
      </c>
      <c r="B19" s="21" t="str">
        <f>IF(C19="","",MAX(B$3:B18)+1)</f>
        <v/>
      </c>
      <c r="C19" s="21" t="str">
        <f>IF(A19="", "", IF(
OR(
     VLOOKUP(A19, 'Section 7 and 8'!$C$3:$AB$103, COLUMN('Section 7 and 8'!O19)-2, FALSE)&gt;0,
     VLOOKUP(A19, 'Section 7 and 8'!$C$3:$AB$103, COLUMN('Section 7 and 8'!Q19)-2, FALSE)&gt;0,
     VLOOKUP(A19, 'Section 7 and 8'!$C$3:$AB$103, COLUMN('Section 7 and 8'!W19)-2, FALSE)=Yes)=TRUE, SectionApp!A19, ""))</f>
        <v/>
      </c>
      <c r="D19" s="21" t="str">
        <f>IF(E19="","",MAX(D$3:D18)+1)</f>
        <v/>
      </c>
      <c r="E19" s="21" t="str">
        <f>IF(A19="","",IF(VLOOKUP($A19,'Section 7 and 8'!$C$3:$AB$104,COLUMN('Section 7 and 8'!$Z18)-2,FALSE)=Yes,A19,""))</f>
        <v/>
      </c>
      <c r="F19" s="6"/>
      <c r="G19" s="21" t="str">
        <f t="shared" si="0"/>
        <v/>
      </c>
      <c r="H19" s="21" t="str">
        <f t="shared" si="1"/>
        <v/>
      </c>
    </row>
    <row r="20" spans="1:8" x14ac:dyDescent="0.25">
      <c r="A20" s="21" t="str">
        <f>IF('Section 7 and 8'!$C20="", "", 'Section 7 and 8'!$C20)</f>
        <v/>
      </c>
      <c r="B20" s="21" t="str">
        <f>IF(C20="","",MAX(B$3:B19)+1)</f>
        <v/>
      </c>
      <c r="C20" s="21" t="str">
        <f>IF(A20="", "", IF(
OR(
     VLOOKUP(A20, 'Section 7 and 8'!$C$3:$AB$103, COLUMN('Section 7 and 8'!O20)-2, FALSE)&gt;0,
     VLOOKUP(A20, 'Section 7 and 8'!$C$3:$AB$103, COLUMN('Section 7 and 8'!Q20)-2, FALSE)&gt;0,
     VLOOKUP(A20, 'Section 7 and 8'!$C$3:$AB$103, COLUMN('Section 7 and 8'!W20)-2, FALSE)=Yes)=TRUE, SectionApp!A20, ""))</f>
        <v/>
      </c>
      <c r="D20" s="21" t="str">
        <f>IF(E20="","",MAX(D$3:D19)+1)</f>
        <v/>
      </c>
      <c r="E20" s="21" t="str">
        <f>IF(A20="","",IF(VLOOKUP($A20,'Section 7 and 8'!$C$3:$AB$104,COLUMN('Section 7 and 8'!$Z19)-2,FALSE)=Yes,A20,""))</f>
        <v/>
      </c>
      <c r="F20" s="6"/>
      <c r="G20" s="21" t="str">
        <f t="shared" si="0"/>
        <v/>
      </c>
      <c r="H20" s="21" t="str">
        <f t="shared" si="1"/>
        <v/>
      </c>
    </row>
    <row r="21" spans="1:8" x14ac:dyDescent="0.25">
      <c r="A21" s="21" t="str">
        <f>IF('Section 7 and 8'!$C21="", "", 'Section 7 and 8'!$C21)</f>
        <v/>
      </c>
      <c r="B21" s="21" t="str">
        <f>IF(C21="","",MAX(B$3:B20)+1)</f>
        <v/>
      </c>
      <c r="C21" s="21" t="str">
        <f>IF(A21="", "", IF(
OR(
     VLOOKUP(A21, 'Section 7 and 8'!$C$3:$AB$103, COLUMN('Section 7 and 8'!O21)-2, FALSE)&gt;0,
     VLOOKUP(A21, 'Section 7 and 8'!$C$3:$AB$103, COLUMN('Section 7 and 8'!Q21)-2, FALSE)&gt;0,
     VLOOKUP(A21, 'Section 7 and 8'!$C$3:$AB$103, COLUMN('Section 7 and 8'!W21)-2, FALSE)=Yes)=TRUE, SectionApp!A21, ""))</f>
        <v/>
      </c>
      <c r="D21" s="21" t="str">
        <f>IF(E21="","",MAX(D$3:D20)+1)</f>
        <v/>
      </c>
      <c r="E21" s="21" t="str">
        <f>IF(A21="","",IF(VLOOKUP($A21,'Section 7 and 8'!$C$3:$AB$104,COLUMN('Section 7 and 8'!$Z20)-2,FALSE)=Yes,A21,""))</f>
        <v/>
      </c>
      <c r="F21" s="6"/>
      <c r="G21" s="21" t="str">
        <f t="shared" si="0"/>
        <v/>
      </c>
      <c r="H21" s="21" t="str">
        <f t="shared" si="1"/>
        <v/>
      </c>
    </row>
    <row r="22" spans="1:8" x14ac:dyDescent="0.25">
      <c r="A22" s="21" t="str">
        <f>IF('Section 7 and 8'!$C22="", "", 'Section 7 and 8'!$C22)</f>
        <v/>
      </c>
      <c r="B22" s="21" t="str">
        <f>IF(C22="","",MAX(B$3:B21)+1)</f>
        <v/>
      </c>
      <c r="C22" s="21" t="str">
        <f>IF(A22="", "", IF(
OR(
     VLOOKUP(A22, 'Section 7 and 8'!$C$3:$AB$103, COLUMN('Section 7 and 8'!O22)-2, FALSE)&gt;0,
     VLOOKUP(A22, 'Section 7 and 8'!$C$3:$AB$103, COLUMN('Section 7 and 8'!Q22)-2, FALSE)&gt;0,
     VLOOKUP(A22, 'Section 7 and 8'!$C$3:$AB$103, COLUMN('Section 7 and 8'!W22)-2, FALSE)=Yes)=TRUE, SectionApp!A22, ""))</f>
        <v/>
      </c>
      <c r="D22" s="21" t="str">
        <f>IF(E22="","",MAX(D$3:D21)+1)</f>
        <v/>
      </c>
      <c r="E22" s="21" t="str">
        <f>IF(A22="","",IF(VLOOKUP($A22,'Section 7 and 8'!$C$3:$AB$104,COLUMN('Section 7 and 8'!$Z21)-2,FALSE)=Yes,A22,""))</f>
        <v/>
      </c>
      <c r="F22" s="6"/>
      <c r="G22" s="21" t="str">
        <f t="shared" si="0"/>
        <v/>
      </c>
      <c r="H22" s="21" t="str">
        <f t="shared" si="1"/>
        <v/>
      </c>
    </row>
    <row r="23" spans="1:8" x14ac:dyDescent="0.25">
      <c r="A23" s="21" t="str">
        <f>IF('Section 7 and 8'!$C23="", "", 'Section 7 and 8'!$C23)</f>
        <v/>
      </c>
      <c r="B23" s="21" t="str">
        <f>IF(C23="","",MAX(B$3:B22)+1)</f>
        <v/>
      </c>
      <c r="C23" s="21" t="str">
        <f>IF(A23="", "", IF(
OR(
     VLOOKUP(A23, 'Section 7 and 8'!$C$3:$AB$103, COLUMN('Section 7 and 8'!O23)-2, FALSE)&gt;0,
     VLOOKUP(A23, 'Section 7 and 8'!$C$3:$AB$103, COLUMN('Section 7 and 8'!Q23)-2, FALSE)&gt;0,
     VLOOKUP(A23, 'Section 7 and 8'!$C$3:$AB$103, COLUMN('Section 7 and 8'!W23)-2, FALSE)=Yes)=TRUE, SectionApp!A23, ""))</f>
        <v/>
      </c>
      <c r="D23" s="21" t="str">
        <f>IF(E23="","",MAX(D$3:D22)+1)</f>
        <v/>
      </c>
      <c r="E23" s="21" t="str">
        <f>IF(A23="","",IF(VLOOKUP($A23,'Section 7 and 8'!$C$3:$AB$104,COLUMN('Section 7 and 8'!$Z22)-2,FALSE)=Yes,A23,""))</f>
        <v/>
      </c>
      <c r="F23" s="6"/>
      <c r="G23" s="21" t="str">
        <f t="shared" si="0"/>
        <v/>
      </c>
      <c r="H23" s="21" t="str">
        <f t="shared" si="1"/>
        <v/>
      </c>
    </row>
    <row r="24" spans="1:8" x14ac:dyDescent="0.25">
      <c r="A24" s="21" t="str">
        <f>IF('Section 7 and 8'!$C24="", "", 'Section 7 and 8'!$C24)</f>
        <v/>
      </c>
      <c r="B24" s="21" t="str">
        <f>IF(C24="","",MAX(B$3:B23)+1)</f>
        <v/>
      </c>
      <c r="C24" s="21" t="str">
        <f>IF(A24="", "", IF(
OR(
     VLOOKUP(A24, 'Section 7 and 8'!$C$3:$AB$103, COLUMN('Section 7 and 8'!O24)-2, FALSE)&gt;0,
     VLOOKUP(A24, 'Section 7 and 8'!$C$3:$AB$103, COLUMN('Section 7 and 8'!Q24)-2, FALSE)&gt;0,
     VLOOKUP(A24, 'Section 7 and 8'!$C$3:$AB$103, COLUMN('Section 7 and 8'!W24)-2, FALSE)=Yes)=TRUE, SectionApp!A24, ""))</f>
        <v/>
      </c>
      <c r="D24" s="21" t="str">
        <f>IF(E24="","",MAX(D$3:D23)+1)</f>
        <v/>
      </c>
      <c r="E24" s="21" t="str">
        <f>IF(A24="","",IF(VLOOKUP($A24,'Section 7 and 8'!$C$3:$AB$104,COLUMN('Section 7 and 8'!$Z23)-2,FALSE)=Yes,A24,""))</f>
        <v/>
      </c>
      <c r="F24" s="6"/>
      <c r="G24" s="21" t="str">
        <f t="shared" si="0"/>
        <v/>
      </c>
      <c r="H24" s="21" t="str">
        <f t="shared" si="1"/>
        <v/>
      </c>
    </row>
    <row r="25" spans="1:8" x14ac:dyDescent="0.25">
      <c r="A25" s="21" t="str">
        <f>IF('Section 7 and 8'!$C25="", "", 'Section 7 and 8'!$C25)</f>
        <v/>
      </c>
      <c r="B25" s="21" t="str">
        <f>IF(C25="","",MAX(B$3:B24)+1)</f>
        <v/>
      </c>
      <c r="C25" s="21" t="str">
        <f>IF(A25="", "", IF(
OR(
     VLOOKUP(A25, 'Section 7 and 8'!$C$3:$AB$103, COLUMN('Section 7 and 8'!O25)-2, FALSE)&gt;0,
     VLOOKUP(A25, 'Section 7 and 8'!$C$3:$AB$103, COLUMN('Section 7 and 8'!Q25)-2, FALSE)&gt;0,
     VLOOKUP(A25, 'Section 7 and 8'!$C$3:$AB$103, COLUMN('Section 7 and 8'!W25)-2, FALSE)=Yes)=TRUE, SectionApp!A25, ""))</f>
        <v/>
      </c>
      <c r="D25" s="21" t="str">
        <f>IF(E25="","",MAX(D$3:D24)+1)</f>
        <v/>
      </c>
      <c r="E25" s="21" t="str">
        <f>IF(A25="","",IF(VLOOKUP($A25,'Section 7 and 8'!$C$3:$AB$104,COLUMN('Section 7 and 8'!$Z24)-2,FALSE)=Yes,A25,""))</f>
        <v/>
      </c>
      <c r="F25" s="6"/>
      <c r="G25" s="21" t="str">
        <f t="shared" si="0"/>
        <v/>
      </c>
      <c r="H25" s="21" t="str">
        <f t="shared" si="1"/>
        <v/>
      </c>
    </row>
    <row r="26" spans="1:8" x14ac:dyDescent="0.25">
      <c r="A26" s="21" t="str">
        <f>IF('Section 7 and 8'!$C26="", "", 'Section 7 and 8'!$C26)</f>
        <v/>
      </c>
      <c r="B26" s="21" t="str">
        <f>IF(C26="","",MAX(B$3:B25)+1)</f>
        <v/>
      </c>
      <c r="C26" s="21" t="str">
        <f>IF(A26="", "", IF(
OR(
     VLOOKUP(A26, 'Section 7 and 8'!$C$3:$AB$103, COLUMN('Section 7 and 8'!O26)-2, FALSE)&gt;0,
     VLOOKUP(A26, 'Section 7 and 8'!$C$3:$AB$103, COLUMN('Section 7 and 8'!Q26)-2, FALSE)&gt;0,
     VLOOKUP(A26, 'Section 7 and 8'!$C$3:$AB$103, COLUMN('Section 7 and 8'!W26)-2, FALSE)=Yes)=TRUE, SectionApp!A26, ""))</f>
        <v/>
      </c>
      <c r="D26" s="21" t="str">
        <f>IF(E26="","",MAX(D$3:D25)+1)</f>
        <v/>
      </c>
      <c r="E26" s="21" t="str">
        <f>IF(A26="","",IF(VLOOKUP($A26,'Section 7 and 8'!$C$3:$AB$104,COLUMN('Section 7 and 8'!$Z25)-2,FALSE)=Yes,A26,""))</f>
        <v/>
      </c>
      <c r="F26" s="6"/>
      <c r="G26" s="21" t="str">
        <f t="shared" si="0"/>
        <v/>
      </c>
      <c r="H26" s="21" t="str">
        <f t="shared" si="1"/>
        <v/>
      </c>
    </row>
    <row r="27" spans="1:8" x14ac:dyDescent="0.25">
      <c r="A27" s="21" t="str">
        <f>IF('Section 7 and 8'!$C27="", "", 'Section 7 and 8'!$C27)</f>
        <v/>
      </c>
      <c r="B27" s="21" t="str">
        <f>IF(C27="","",MAX(B$3:B26)+1)</f>
        <v/>
      </c>
      <c r="C27" s="21" t="str">
        <f>IF(A27="", "", IF(
OR(
     VLOOKUP(A27, 'Section 7 and 8'!$C$3:$AB$103, COLUMN('Section 7 and 8'!O27)-2, FALSE)&gt;0,
     VLOOKUP(A27, 'Section 7 and 8'!$C$3:$AB$103, COLUMN('Section 7 and 8'!Q27)-2, FALSE)&gt;0,
     VLOOKUP(A27, 'Section 7 and 8'!$C$3:$AB$103, COLUMN('Section 7 and 8'!W27)-2, FALSE)=Yes)=TRUE, SectionApp!A27, ""))</f>
        <v/>
      </c>
      <c r="D27" s="21" t="str">
        <f>IF(E27="","",MAX(D$3:D26)+1)</f>
        <v/>
      </c>
      <c r="E27" s="21" t="str">
        <f>IF(A27="","",IF(VLOOKUP($A27,'Section 7 and 8'!$C$3:$AB$104,COLUMN('Section 7 and 8'!$Z26)-2,FALSE)=Yes,A27,""))</f>
        <v/>
      </c>
      <c r="F27" s="6"/>
      <c r="G27" s="21" t="str">
        <f t="shared" si="0"/>
        <v/>
      </c>
      <c r="H27" s="21" t="str">
        <f t="shared" si="1"/>
        <v/>
      </c>
    </row>
    <row r="28" spans="1:8" x14ac:dyDescent="0.25">
      <c r="A28" s="21" t="str">
        <f>IF('Section 7 and 8'!$C28="", "", 'Section 7 and 8'!$C28)</f>
        <v/>
      </c>
      <c r="B28" s="21" t="str">
        <f>IF(C28="","",MAX(B$3:B27)+1)</f>
        <v/>
      </c>
      <c r="C28" s="21" t="str">
        <f>IF(A28="", "", IF(
OR(
     VLOOKUP(A28, 'Section 7 and 8'!$C$3:$AB$103, COLUMN('Section 7 and 8'!O28)-2, FALSE)&gt;0,
     VLOOKUP(A28, 'Section 7 and 8'!$C$3:$AB$103, COLUMN('Section 7 and 8'!Q28)-2, FALSE)&gt;0,
     VLOOKUP(A28, 'Section 7 and 8'!$C$3:$AB$103, COLUMN('Section 7 and 8'!W28)-2, FALSE)=Yes)=TRUE, SectionApp!A28, ""))</f>
        <v/>
      </c>
      <c r="D28" s="21" t="str">
        <f>IF(E28="","",MAX(D$3:D27)+1)</f>
        <v/>
      </c>
      <c r="E28" s="21" t="str">
        <f>IF(A28="","",IF(VLOOKUP($A28,'Section 7 and 8'!$C$3:$AB$104,COLUMN('Section 7 and 8'!$Z27)-2,FALSE)=Yes,A28,""))</f>
        <v/>
      </c>
      <c r="F28" s="6"/>
      <c r="G28" s="21" t="str">
        <f t="shared" si="0"/>
        <v/>
      </c>
      <c r="H28" s="21" t="str">
        <f t="shared" si="1"/>
        <v/>
      </c>
    </row>
    <row r="29" spans="1:8" x14ac:dyDescent="0.25">
      <c r="A29" s="21" t="str">
        <f>IF('Section 7 and 8'!$C29="", "", 'Section 7 and 8'!$C29)</f>
        <v/>
      </c>
      <c r="B29" s="21" t="str">
        <f>IF(C29="","",MAX(B$3:B28)+1)</f>
        <v/>
      </c>
      <c r="C29" s="21" t="str">
        <f>IF(A29="", "", IF(
OR(
     VLOOKUP(A29, 'Section 7 and 8'!$C$3:$AB$103, COLUMN('Section 7 and 8'!O29)-2, FALSE)&gt;0,
     VLOOKUP(A29, 'Section 7 and 8'!$C$3:$AB$103, COLUMN('Section 7 and 8'!Q29)-2, FALSE)&gt;0,
     VLOOKUP(A29, 'Section 7 and 8'!$C$3:$AB$103, COLUMN('Section 7 and 8'!W29)-2, FALSE)=Yes)=TRUE, SectionApp!A29, ""))</f>
        <v/>
      </c>
      <c r="D29" s="21" t="str">
        <f>IF(E29="","",MAX(D$3:D28)+1)</f>
        <v/>
      </c>
      <c r="E29" s="21" t="str">
        <f>IF(A29="","",IF(VLOOKUP($A29,'Section 7 and 8'!$C$3:$AB$104,COLUMN('Section 7 and 8'!$Z28)-2,FALSE)=Yes,A29,""))</f>
        <v/>
      </c>
      <c r="F29" s="6"/>
      <c r="G29" s="21" t="str">
        <f t="shared" si="0"/>
        <v/>
      </c>
      <c r="H29" s="21" t="str">
        <f t="shared" si="1"/>
        <v/>
      </c>
    </row>
    <row r="30" spans="1:8" x14ac:dyDescent="0.25">
      <c r="A30" s="21" t="str">
        <f>IF('Section 7 and 8'!$C30="", "", 'Section 7 and 8'!$C30)</f>
        <v/>
      </c>
      <c r="B30" s="21" t="str">
        <f>IF(C30="","",MAX(B$3:B29)+1)</f>
        <v/>
      </c>
      <c r="C30" s="21" t="str">
        <f>IF(A30="", "", IF(
OR(
     VLOOKUP(A30, 'Section 7 and 8'!$C$3:$AB$103, COLUMN('Section 7 and 8'!O30)-2, FALSE)&gt;0,
     VLOOKUP(A30, 'Section 7 and 8'!$C$3:$AB$103, COLUMN('Section 7 and 8'!Q30)-2, FALSE)&gt;0,
     VLOOKUP(A30, 'Section 7 and 8'!$C$3:$AB$103, COLUMN('Section 7 and 8'!W30)-2, FALSE)=Yes)=TRUE, SectionApp!A30, ""))</f>
        <v/>
      </c>
      <c r="D30" s="21" t="str">
        <f>IF(E30="","",MAX(D$3:D29)+1)</f>
        <v/>
      </c>
      <c r="E30" s="21" t="str">
        <f>IF(A30="","",IF(VLOOKUP($A30,'Section 7 and 8'!$C$3:$AB$104,COLUMN('Section 7 and 8'!$Z29)-2,FALSE)=Yes,A30,""))</f>
        <v/>
      </c>
      <c r="F30" s="6"/>
      <c r="G30" s="21" t="str">
        <f t="shared" si="0"/>
        <v/>
      </c>
      <c r="H30" s="21" t="str">
        <f t="shared" si="1"/>
        <v/>
      </c>
    </row>
    <row r="31" spans="1:8" x14ac:dyDescent="0.25">
      <c r="A31" s="21" t="str">
        <f>IF('Section 7 and 8'!$C31="", "", 'Section 7 and 8'!$C31)</f>
        <v/>
      </c>
      <c r="B31" s="21" t="str">
        <f>IF(C31="","",MAX(B$3:B30)+1)</f>
        <v/>
      </c>
      <c r="C31" s="21" t="str">
        <f>IF(A31="", "", IF(
OR(
     VLOOKUP(A31, 'Section 7 and 8'!$C$3:$AB$103, COLUMN('Section 7 and 8'!O31)-2, FALSE)&gt;0,
     VLOOKUP(A31, 'Section 7 and 8'!$C$3:$AB$103, COLUMN('Section 7 and 8'!Q31)-2, FALSE)&gt;0,
     VLOOKUP(A31, 'Section 7 and 8'!$C$3:$AB$103, COLUMN('Section 7 and 8'!W31)-2, FALSE)=Yes)=TRUE, SectionApp!A31, ""))</f>
        <v/>
      </c>
      <c r="D31" s="21" t="str">
        <f>IF(E31="","",MAX(D$3:D30)+1)</f>
        <v/>
      </c>
      <c r="E31" s="21" t="str">
        <f>IF(A31="","",IF(VLOOKUP($A31,'Section 7 and 8'!$C$3:$AB$104,COLUMN('Section 7 and 8'!$Z30)-2,FALSE)=Yes,A31,""))</f>
        <v/>
      </c>
      <c r="F31" s="6"/>
      <c r="G31" s="21" t="str">
        <f t="shared" si="0"/>
        <v/>
      </c>
      <c r="H31" s="21" t="str">
        <f t="shared" si="1"/>
        <v/>
      </c>
    </row>
    <row r="32" spans="1:8" x14ac:dyDescent="0.25">
      <c r="A32" s="21" t="str">
        <f>IF('Section 7 and 8'!$C32="", "", 'Section 7 and 8'!$C32)</f>
        <v/>
      </c>
      <c r="B32" s="21" t="str">
        <f>IF(C32="","",MAX(B$3:B31)+1)</f>
        <v/>
      </c>
      <c r="C32" s="21" t="str">
        <f>IF(A32="", "", IF(
OR(
     VLOOKUP(A32, 'Section 7 and 8'!$C$3:$AB$103, COLUMN('Section 7 and 8'!O32)-2, FALSE)&gt;0,
     VLOOKUP(A32, 'Section 7 and 8'!$C$3:$AB$103, COLUMN('Section 7 and 8'!Q32)-2, FALSE)&gt;0,
     VLOOKUP(A32, 'Section 7 and 8'!$C$3:$AB$103, COLUMN('Section 7 and 8'!W32)-2, FALSE)=Yes)=TRUE, SectionApp!A32, ""))</f>
        <v/>
      </c>
      <c r="D32" s="21" t="str">
        <f>IF(E32="","",MAX(D$3:D31)+1)</f>
        <v/>
      </c>
      <c r="E32" s="21" t="str">
        <f>IF(A32="","",IF(VLOOKUP($A32,'Section 7 and 8'!$C$3:$AB$104,COLUMN('Section 7 and 8'!$Z31)-2,FALSE)=Yes,A32,""))</f>
        <v/>
      </c>
      <c r="F32" s="6"/>
      <c r="G32" s="21" t="str">
        <f t="shared" si="0"/>
        <v/>
      </c>
      <c r="H32" s="21" t="str">
        <f t="shared" si="1"/>
        <v/>
      </c>
    </row>
    <row r="33" spans="1:8" x14ac:dyDescent="0.25">
      <c r="A33" s="21" t="str">
        <f>IF('Section 7 and 8'!$C33="", "", 'Section 7 and 8'!$C33)</f>
        <v/>
      </c>
      <c r="B33" s="21" t="str">
        <f>IF(C33="","",MAX(B$3:B32)+1)</f>
        <v/>
      </c>
      <c r="C33" s="21" t="str">
        <f>IF(A33="", "", IF(
OR(
     VLOOKUP(A33, 'Section 7 and 8'!$C$3:$AB$103, COLUMN('Section 7 and 8'!O33)-2, FALSE)&gt;0,
     VLOOKUP(A33, 'Section 7 and 8'!$C$3:$AB$103, COLUMN('Section 7 and 8'!Q33)-2, FALSE)&gt;0,
     VLOOKUP(A33, 'Section 7 and 8'!$C$3:$AB$103, COLUMN('Section 7 and 8'!W33)-2, FALSE)=Yes)=TRUE, SectionApp!A33, ""))</f>
        <v/>
      </c>
      <c r="D33" s="21" t="str">
        <f>IF(E33="","",MAX(D$3:D32)+1)</f>
        <v/>
      </c>
      <c r="E33" s="21" t="str">
        <f>IF(A33="","",IF(VLOOKUP($A33,'Section 7 and 8'!$C$3:$AB$104,COLUMN('Section 7 and 8'!$Z32)-2,FALSE)=Yes,A33,""))</f>
        <v/>
      </c>
      <c r="F33" s="6"/>
      <c r="G33" s="21" t="str">
        <f t="shared" si="0"/>
        <v/>
      </c>
      <c r="H33" s="21" t="str">
        <f t="shared" si="1"/>
        <v/>
      </c>
    </row>
    <row r="34" spans="1:8" x14ac:dyDescent="0.25">
      <c r="A34" s="21" t="str">
        <f>IF('Section 7 and 8'!$C34="", "", 'Section 7 and 8'!$C34)</f>
        <v/>
      </c>
      <c r="B34" s="21" t="str">
        <f>IF(C34="","",MAX(B$3:B33)+1)</f>
        <v/>
      </c>
      <c r="C34" s="21" t="str">
        <f>IF(A34="", "", IF(
OR(
     VLOOKUP(A34, 'Section 7 and 8'!$C$3:$AB$103, COLUMN('Section 7 and 8'!O34)-2, FALSE)&gt;0,
     VLOOKUP(A34, 'Section 7 and 8'!$C$3:$AB$103, COLUMN('Section 7 and 8'!Q34)-2, FALSE)&gt;0,
     VLOOKUP(A34, 'Section 7 and 8'!$C$3:$AB$103, COLUMN('Section 7 and 8'!W34)-2, FALSE)=Yes)=TRUE, SectionApp!A34, ""))</f>
        <v/>
      </c>
      <c r="D34" s="21" t="str">
        <f>IF(E34="","",MAX(D$3:D33)+1)</f>
        <v/>
      </c>
      <c r="E34" s="21" t="str">
        <f>IF(A34="","",IF(VLOOKUP($A34,'Section 7 and 8'!$C$3:$AB$104,COLUMN('Section 7 and 8'!$Z33)-2,FALSE)=Yes,A34,""))</f>
        <v/>
      </c>
      <c r="F34" s="6"/>
      <c r="G34" s="21" t="str">
        <f t="shared" si="0"/>
        <v/>
      </c>
      <c r="H34" s="21" t="str">
        <f t="shared" si="1"/>
        <v/>
      </c>
    </row>
    <row r="35" spans="1:8" x14ac:dyDescent="0.25">
      <c r="A35" s="21" t="str">
        <f>IF('Section 7 and 8'!$C35="", "", 'Section 7 and 8'!$C35)</f>
        <v/>
      </c>
      <c r="B35" s="21" t="str">
        <f>IF(C35="","",MAX(B$3:B34)+1)</f>
        <v/>
      </c>
      <c r="C35" s="21" t="str">
        <f>IF(A35="", "", IF(
OR(
     VLOOKUP(A35, 'Section 7 and 8'!$C$3:$AB$103, COLUMN('Section 7 and 8'!O35)-2, FALSE)&gt;0,
     VLOOKUP(A35, 'Section 7 and 8'!$C$3:$AB$103, COLUMN('Section 7 and 8'!Q35)-2, FALSE)&gt;0,
     VLOOKUP(A35, 'Section 7 and 8'!$C$3:$AB$103, COLUMN('Section 7 and 8'!W35)-2, FALSE)=Yes)=TRUE, SectionApp!A35, ""))</f>
        <v/>
      </c>
      <c r="D35" s="21" t="str">
        <f>IF(E35="","",MAX(D$3:D34)+1)</f>
        <v/>
      </c>
      <c r="E35" s="21" t="str">
        <f>IF(A35="","",IF(VLOOKUP($A35,'Section 7 and 8'!$C$3:$AB$104,COLUMN('Section 7 and 8'!$Z34)-2,FALSE)=Yes,A35,""))</f>
        <v/>
      </c>
      <c r="F35" s="6"/>
      <c r="G35" s="21" t="str">
        <f t="shared" si="0"/>
        <v/>
      </c>
      <c r="H35" s="21" t="str">
        <f t="shared" si="1"/>
        <v/>
      </c>
    </row>
    <row r="36" spans="1:8" x14ac:dyDescent="0.25">
      <c r="A36" s="21" t="str">
        <f>IF('Section 7 and 8'!$C36="", "", 'Section 7 and 8'!$C36)</f>
        <v/>
      </c>
      <c r="B36" s="21" t="str">
        <f>IF(C36="","",MAX(B$3:B35)+1)</f>
        <v/>
      </c>
      <c r="C36" s="21" t="str">
        <f>IF(A36="", "", IF(
OR(
     VLOOKUP(A36, 'Section 7 and 8'!$C$3:$AB$103, COLUMN('Section 7 and 8'!O36)-2, FALSE)&gt;0,
     VLOOKUP(A36, 'Section 7 and 8'!$C$3:$AB$103, COLUMN('Section 7 and 8'!Q36)-2, FALSE)&gt;0,
     VLOOKUP(A36, 'Section 7 and 8'!$C$3:$AB$103, COLUMN('Section 7 and 8'!W36)-2, FALSE)=Yes)=TRUE, SectionApp!A36, ""))</f>
        <v/>
      </c>
      <c r="D36" s="21" t="str">
        <f>IF(E36="","",MAX(D$3:D35)+1)</f>
        <v/>
      </c>
      <c r="E36" s="21" t="str">
        <f>IF(A36="","",IF(VLOOKUP($A36,'Section 7 and 8'!$C$3:$AB$104,COLUMN('Section 7 and 8'!$Z35)-2,FALSE)=Yes,A36,""))</f>
        <v/>
      </c>
      <c r="F36" s="6"/>
      <c r="G36" s="21" t="str">
        <f t="shared" si="0"/>
        <v/>
      </c>
      <c r="H36" s="21" t="str">
        <f t="shared" si="1"/>
        <v/>
      </c>
    </row>
    <row r="37" spans="1:8" x14ac:dyDescent="0.25">
      <c r="A37" s="21" t="str">
        <f>IF('Section 7 and 8'!$C37="", "", 'Section 7 and 8'!$C37)</f>
        <v/>
      </c>
      <c r="B37" s="21" t="str">
        <f>IF(C37="","",MAX(B$3:B36)+1)</f>
        <v/>
      </c>
      <c r="C37" s="21" t="str">
        <f>IF(A37="", "", IF(
OR(
     VLOOKUP(A37, 'Section 7 and 8'!$C$3:$AB$103, COLUMN('Section 7 and 8'!O37)-2, FALSE)&gt;0,
     VLOOKUP(A37, 'Section 7 and 8'!$C$3:$AB$103, COLUMN('Section 7 and 8'!Q37)-2, FALSE)&gt;0,
     VLOOKUP(A37, 'Section 7 and 8'!$C$3:$AB$103, COLUMN('Section 7 and 8'!W37)-2, FALSE)=Yes)=TRUE, SectionApp!A37, ""))</f>
        <v/>
      </c>
      <c r="D37" s="21" t="str">
        <f>IF(E37="","",MAX(D$3:D36)+1)</f>
        <v/>
      </c>
      <c r="E37" s="21" t="str">
        <f>IF(A37="","",IF(VLOOKUP($A37,'Section 7 and 8'!$C$3:$AB$104,COLUMN('Section 7 and 8'!$Z36)-2,FALSE)=Yes,A37,""))</f>
        <v/>
      </c>
      <c r="F37" s="6"/>
      <c r="G37" s="21" t="str">
        <f t="shared" si="0"/>
        <v/>
      </c>
      <c r="H37" s="21" t="str">
        <f t="shared" si="1"/>
        <v/>
      </c>
    </row>
    <row r="38" spans="1:8" x14ac:dyDescent="0.25">
      <c r="A38" s="21" t="str">
        <f>IF('Section 7 and 8'!$C38="", "", 'Section 7 and 8'!$C38)</f>
        <v/>
      </c>
      <c r="B38" s="21" t="str">
        <f>IF(C38="","",MAX(B$3:B37)+1)</f>
        <v/>
      </c>
      <c r="C38" s="21" t="str">
        <f>IF(A38="", "", IF(
OR(
     VLOOKUP(A38, 'Section 7 and 8'!$C$3:$AB$103, COLUMN('Section 7 and 8'!O38)-2, FALSE)&gt;0,
     VLOOKUP(A38, 'Section 7 and 8'!$C$3:$AB$103, COLUMN('Section 7 and 8'!Q38)-2, FALSE)&gt;0,
     VLOOKUP(A38, 'Section 7 and 8'!$C$3:$AB$103, COLUMN('Section 7 and 8'!W38)-2, FALSE)=Yes)=TRUE, SectionApp!A38, ""))</f>
        <v/>
      </c>
      <c r="D38" s="21" t="str">
        <f>IF(E38="","",MAX(D$3:D37)+1)</f>
        <v/>
      </c>
      <c r="E38" s="21" t="str">
        <f>IF(A38="","",IF(VLOOKUP($A38,'Section 7 and 8'!$C$3:$AB$104,COLUMN('Section 7 and 8'!$Z37)-2,FALSE)=Yes,A38,""))</f>
        <v/>
      </c>
      <c r="F38" s="6"/>
      <c r="G38" s="21" t="str">
        <f t="shared" si="0"/>
        <v/>
      </c>
      <c r="H38" s="21" t="str">
        <f t="shared" si="1"/>
        <v/>
      </c>
    </row>
    <row r="39" spans="1:8" x14ac:dyDescent="0.25">
      <c r="A39" s="21" t="str">
        <f>IF('Section 7 and 8'!$C39="", "", 'Section 7 and 8'!$C39)</f>
        <v/>
      </c>
      <c r="B39" s="21" t="str">
        <f>IF(C39="","",MAX(B$3:B38)+1)</f>
        <v/>
      </c>
      <c r="C39" s="21" t="str">
        <f>IF(A39="", "", IF(
OR(
     VLOOKUP(A39, 'Section 7 and 8'!$C$3:$AB$103, COLUMN('Section 7 and 8'!O39)-2, FALSE)&gt;0,
     VLOOKUP(A39, 'Section 7 and 8'!$C$3:$AB$103, COLUMN('Section 7 and 8'!Q39)-2, FALSE)&gt;0,
     VLOOKUP(A39, 'Section 7 and 8'!$C$3:$AB$103, COLUMN('Section 7 and 8'!W39)-2, FALSE)=Yes)=TRUE, SectionApp!A39, ""))</f>
        <v/>
      </c>
      <c r="D39" s="21" t="str">
        <f>IF(E39="","",MAX(D$3:D38)+1)</f>
        <v/>
      </c>
      <c r="E39" s="21" t="str">
        <f>IF(A39="","",IF(VLOOKUP($A39,'Section 7 and 8'!$C$3:$AB$104,COLUMN('Section 7 and 8'!$Z38)-2,FALSE)=Yes,A39,""))</f>
        <v/>
      </c>
      <c r="F39" s="6"/>
      <c r="G39" s="21" t="str">
        <f t="shared" si="0"/>
        <v/>
      </c>
      <c r="H39" s="21" t="str">
        <f t="shared" si="1"/>
        <v/>
      </c>
    </row>
    <row r="40" spans="1:8" x14ac:dyDescent="0.25">
      <c r="A40" s="21" t="str">
        <f>IF('Section 7 and 8'!$C40="", "", 'Section 7 and 8'!$C40)</f>
        <v/>
      </c>
      <c r="B40" s="21" t="str">
        <f>IF(C40="","",MAX(B$3:B39)+1)</f>
        <v/>
      </c>
      <c r="C40" s="21" t="str">
        <f>IF(A40="", "", IF(
OR(
     VLOOKUP(A40, 'Section 7 and 8'!$C$3:$AB$103, COLUMN('Section 7 and 8'!O40)-2, FALSE)&gt;0,
     VLOOKUP(A40, 'Section 7 and 8'!$C$3:$AB$103, COLUMN('Section 7 and 8'!Q40)-2, FALSE)&gt;0,
     VLOOKUP(A40, 'Section 7 and 8'!$C$3:$AB$103, COLUMN('Section 7 and 8'!W40)-2, FALSE)=Yes)=TRUE, SectionApp!A40, ""))</f>
        <v/>
      </c>
      <c r="D40" s="21" t="str">
        <f>IF(E40="","",MAX(D$3:D39)+1)</f>
        <v/>
      </c>
      <c r="E40" s="21" t="str">
        <f>IF(A40="","",IF(VLOOKUP($A40,'Section 7 and 8'!$C$3:$AB$104,COLUMN('Section 7 and 8'!$Z39)-2,FALSE)=Yes,A40,""))</f>
        <v/>
      </c>
      <c r="F40" s="6"/>
      <c r="G40" s="21" t="str">
        <f t="shared" si="0"/>
        <v/>
      </c>
      <c r="H40" s="21" t="str">
        <f t="shared" si="1"/>
        <v/>
      </c>
    </row>
    <row r="41" spans="1:8" x14ac:dyDescent="0.25">
      <c r="A41" s="21" t="str">
        <f>IF('Section 7 and 8'!$C41="", "", 'Section 7 and 8'!$C41)</f>
        <v/>
      </c>
      <c r="B41" s="21" t="str">
        <f>IF(C41="","",MAX(B$3:B40)+1)</f>
        <v/>
      </c>
      <c r="C41" s="21" t="str">
        <f>IF(A41="", "", IF(
OR(
     VLOOKUP(A41, 'Section 7 and 8'!$C$3:$AB$103, COLUMN('Section 7 and 8'!O41)-2, FALSE)&gt;0,
     VLOOKUP(A41, 'Section 7 and 8'!$C$3:$AB$103, COLUMN('Section 7 and 8'!Q41)-2, FALSE)&gt;0,
     VLOOKUP(A41, 'Section 7 and 8'!$C$3:$AB$103, COLUMN('Section 7 and 8'!W41)-2, FALSE)=Yes)=TRUE, SectionApp!A41, ""))</f>
        <v/>
      </c>
      <c r="D41" s="21" t="str">
        <f>IF(E41="","",MAX(D$3:D40)+1)</f>
        <v/>
      </c>
      <c r="E41" s="21" t="str">
        <f>IF(A41="","",IF(VLOOKUP($A41,'Section 7 and 8'!$C$3:$AB$104,COLUMN('Section 7 and 8'!$Z40)-2,FALSE)=Yes,A41,""))</f>
        <v/>
      </c>
      <c r="F41" s="6"/>
      <c r="G41" s="21" t="str">
        <f t="shared" si="0"/>
        <v/>
      </c>
      <c r="H41" s="21" t="str">
        <f t="shared" si="1"/>
        <v/>
      </c>
    </row>
    <row r="42" spans="1:8" x14ac:dyDescent="0.25">
      <c r="A42" s="21" t="str">
        <f>IF('Section 7 and 8'!$C42="", "", 'Section 7 and 8'!$C42)</f>
        <v/>
      </c>
      <c r="B42" s="21" t="str">
        <f>IF(C42="","",MAX(B$3:B41)+1)</f>
        <v/>
      </c>
      <c r="C42" s="21" t="str">
        <f>IF(A42="", "", IF(
OR(
     VLOOKUP(A42, 'Section 7 and 8'!$C$3:$AB$103, COLUMN('Section 7 and 8'!O42)-2, FALSE)&gt;0,
     VLOOKUP(A42, 'Section 7 and 8'!$C$3:$AB$103, COLUMN('Section 7 and 8'!Q42)-2, FALSE)&gt;0,
     VLOOKUP(A42, 'Section 7 and 8'!$C$3:$AB$103, COLUMN('Section 7 and 8'!W42)-2, FALSE)=Yes)=TRUE, SectionApp!A42, ""))</f>
        <v/>
      </c>
      <c r="D42" s="21" t="str">
        <f>IF(E42="","",MAX(D$3:D41)+1)</f>
        <v/>
      </c>
      <c r="E42" s="21" t="str">
        <f>IF(A42="","",IF(VLOOKUP($A42,'Section 7 and 8'!$C$3:$AB$104,COLUMN('Section 7 and 8'!$Z41)-2,FALSE)=Yes,A42,""))</f>
        <v/>
      </c>
      <c r="F42" s="6"/>
      <c r="G42" s="21" t="str">
        <f t="shared" si="0"/>
        <v/>
      </c>
      <c r="H42" s="21" t="str">
        <f t="shared" si="1"/>
        <v/>
      </c>
    </row>
    <row r="43" spans="1:8" x14ac:dyDescent="0.25">
      <c r="A43" s="21" t="str">
        <f>IF('Section 7 and 8'!$C43="", "", 'Section 7 and 8'!$C43)</f>
        <v/>
      </c>
      <c r="B43" s="21" t="str">
        <f>IF(C43="","",MAX(B$3:B42)+1)</f>
        <v/>
      </c>
      <c r="C43" s="21" t="str">
        <f>IF(A43="", "", IF(
OR(
     VLOOKUP(A43, 'Section 7 and 8'!$C$3:$AB$103, COLUMN('Section 7 and 8'!O43)-2, FALSE)&gt;0,
     VLOOKUP(A43, 'Section 7 and 8'!$C$3:$AB$103, COLUMN('Section 7 and 8'!Q43)-2, FALSE)&gt;0,
     VLOOKUP(A43, 'Section 7 and 8'!$C$3:$AB$103, COLUMN('Section 7 and 8'!W43)-2, FALSE)=Yes)=TRUE, SectionApp!A43, ""))</f>
        <v/>
      </c>
      <c r="D43" s="21" t="str">
        <f>IF(E43="","",MAX(D$3:D42)+1)</f>
        <v/>
      </c>
      <c r="E43" s="21" t="str">
        <f>IF(A43="","",IF(VLOOKUP($A43,'Section 7 and 8'!$C$3:$AB$104,COLUMN('Section 7 and 8'!$Z42)-2,FALSE)=Yes,A43,""))</f>
        <v/>
      </c>
      <c r="F43" s="6"/>
      <c r="G43" s="21" t="str">
        <f t="shared" si="0"/>
        <v/>
      </c>
      <c r="H43" s="21" t="str">
        <f t="shared" si="1"/>
        <v/>
      </c>
    </row>
    <row r="44" spans="1:8" x14ac:dyDescent="0.25">
      <c r="A44" s="21" t="str">
        <f>IF('Section 7 and 8'!$C44="", "", 'Section 7 and 8'!$C44)</f>
        <v/>
      </c>
      <c r="B44" s="21" t="str">
        <f>IF(C44="","",MAX(B$3:B43)+1)</f>
        <v/>
      </c>
      <c r="C44" s="21" t="str">
        <f>IF(A44="", "", IF(
OR(
     VLOOKUP(A44, 'Section 7 and 8'!$C$3:$AB$103, COLUMN('Section 7 and 8'!O44)-2, FALSE)&gt;0,
     VLOOKUP(A44, 'Section 7 and 8'!$C$3:$AB$103, COLUMN('Section 7 and 8'!Q44)-2, FALSE)&gt;0,
     VLOOKUP(A44, 'Section 7 and 8'!$C$3:$AB$103, COLUMN('Section 7 and 8'!W44)-2, FALSE)=Yes)=TRUE, SectionApp!A44, ""))</f>
        <v/>
      </c>
      <c r="D44" s="21" t="str">
        <f>IF(E44="","",MAX(D$3:D43)+1)</f>
        <v/>
      </c>
      <c r="E44" s="21" t="str">
        <f>IF(A44="","",IF(VLOOKUP($A44,'Section 7 and 8'!$C$3:$AB$104,COLUMN('Section 7 and 8'!$Z43)-2,FALSE)=Yes,A44,""))</f>
        <v/>
      </c>
      <c r="F44" s="6"/>
      <c r="G44" s="21" t="str">
        <f t="shared" si="0"/>
        <v/>
      </c>
      <c r="H44" s="21" t="str">
        <f t="shared" si="1"/>
        <v/>
      </c>
    </row>
    <row r="45" spans="1:8" x14ac:dyDescent="0.25">
      <c r="A45" s="21" t="str">
        <f>IF('Section 7 and 8'!$C45="", "", 'Section 7 and 8'!$C45)</f>
        <v/>
      </c>
      <c r="B45" s="21" t="str">
        <f>IF(C45="","",MAX(B$3:B44)+1)</f>
        <v/>
      </c>
      <c r="C45" s="21" t="str">
        <f>IF(A45="", "", IF(
OR(
     VLOOKUP(A45, 'Section 7 and 8'!$C$3:$AB$103, COLUMN('Section 7 and 8'!O45)-2, FALSE)&gt;0,
     VLOOKUP(A45, 'Section 7 and 8'!$C$3:$AB$103, COLUMN('Section 7 and 8'!Q45)-2, FALSE)&gt;0,
     VLOOKUP(A45, 'Section 7 and 8'!$C$3:$AB$103, COLUMN('Section 7 and 8'!W45)-2, FALSE)=Yes)=TRUE, SectionApp!A45, ""))</f>
        <v/>
      </c>
      <c r="D45" s="21" t="str">
        <f>IF(E45="","",MAX(D$3:D44)+1)</f>
        <v/>
      </c>
      <c r="E45" s="21" t="str">
        <f>IF(A45="","",IF(VLOOKUP($A45,'Section 7 and 8'!$C$3:$AB$104,COLUMN('Section 7 and 8'!$Z44)-2,FALSE)=Yes,A45,""))</f>
        <v/>
      </c>
      <c r="F45" s="6"/>
      <c r="G45" s="21" t="str">
        <f t="shared" si="0"/>
        <v/>
      </c>
      <c r="H45" s="21" t="str">
        <f t="shared" si="1"/>
        <v/>
      </c>
    </row>
    <row r="46" spans="1:8" x14ac:dyDescent="0.25">
      <c r="A46" s="21" t="str">
        <f>IF('Section 7 and 8'!$C46="", "", 'Section 7 and 8'!$C46)</f>
        <v/>
      </c>
      <c r="B46" s="21" t="str">
        <f>IF(C46="","",MAX(B$3:B45)+1)</f>
        <v/>
      </c>
      <c r="C46" s="21" t="str">
        <f>IF(A46="", "", IF(
OR(
     VLOOKUP(A46, 'Section 7 and 8'!$C$3:$AB$103, COLUMN('Section 7 and 8'!O46)-2, FALSE)&gt;0,
     VLOOKUP(A46, 'Section 7 and 8'!$C$3:$AB$103, COLUMN('Section 7 and 8'!Q46)-2, FALSE)&gt;0,
     VLOOKUP(A46, 'Section 7 and 8'!$C$3:$AB$103, COLUMN('Section 7 and 8'!W46)-2, FALSE)=Yes)=TRUE, SectionApp!A46, ""))</f>
        <v/>
      </c>
      <c r="D46" s="21" t="str">
        <f>IF(E46="","",MAX(D$3:D45)+1)</f>
        <v/>
      </c>
      <c r="E46" s="21" t="str">
        <f>IF(A46="","",IF(VLOOKUP($A46,'Section 7 and 8'!$C$3:$AB$104,COLUMN('Section 7 and 8'!$Z45)-2,FALSE)=Yes,A46,""))</f>
        <v/>
      </c>
      <c r="F46" s="6"/>
      <c r="G46" s="21" t="str">
        <f t="shared" si="0"/>
        <v/>
      </c>
      <c r="H46" s="21" t="str">
        <f t="shared" si="1"/>
        <v/>
      </c>
    </row>
    <row r="47" spans="1:8" x14ac:dyDescent="0.25">
      <c r="A47" s="21" t="str">
        <f>IF('Section 7 and 8'!$C47="", "", 'Section 7 and 8'!$C47)</f>
        <v/>
      </c>
      <c r="B47" s="21" t="str">
        <f>IF(C47="","",MAX(B$3:B46)+1)</f>
        <v/>
      </c>
      <c r="C47" s="21" t="str">
        <f>IF(A47="", "", IF(
OR(
     VLOOKUP(A47, 'Section 7 and 8'!$C$3:$AB$103, COLUMN('Section 7 and 8'!O47)-2, FALSE)&gt;0,
     VLOOKUP(A47, 'Section 7 and 8'!$C$3:$AB$103, COLUMN('Section 7 and 8'!Q47)-2, FALSE)&gt;0,
     VLOOKUP(A47, 'Section 7 and 8'!$C$3:$AB$103, COLUMN('Section 7 and 8'!W47)-2, FALSE)=Yes)=TRUE, SectionApp!A47, ""))</f>
        <v/>
      </c>
      <c r="D47" s="21" t="str">
        <f>IF(E47="","",MAX(D$3:D46)+1)</f>
        <v/>
      </c>
      <c r="E47" s="21" t="str">
        <f>IF(A47="","",IF(VLOOKUP($A47,'Section 7 and 8'!$C$3:$AB$104,COLUMN('Section 7 and 8'!$Z46)-2,FALSE)=Yes,A47,""))</f>
        <v/>
      </c>
      <c r="F47" s="6"/>
      <c r="G47" s="21" t="str">
        <f t="shared" si="0"/>
        <v/>
      </c>
      <c r="H47" s="21" t="str">
        <f t="shared" si="1"/>
        <v/>
      </c>
    </row>
    <row r="48" spans="1:8" x14ac:dyDescent="0.25">
      <c r="A48" s="21" t="str">
        <f>IF('Section 7 and 8'!$C48="", "", 'Section 7 and 8'!$C48)</f>
        <v/>
      </c>
      <c r="B48" s="21" t="str">
        <f>IF(C48="","",MAX(B$3:B47)+1)</f>
        <v/>
      </c>
      <c r="C48" s="21" t="str">
        <f>IF(A48="", "", IF(
OR(
     VLOOKUP(A48, 'Section 7 and 8'!$C$3:$AB$103, COLUMN('Section 7 and 8'!O48)-2, FALSE)&gt;0,
     VLOOKUP(A48, 'Section 7 and 8'!$C$3:$AB$103, COLUMN('Section 7 and 8'!Q48)-2, FALSE)&gt;0,
     VLOOKUP(A48, 'Section 7 and 8'!$C$3:$AB$103, COLUMN('Section 7 and 8'!W48)-2, FALSE)=Yes)=TRUE, SectionApp!A48, ""))</f>
        <v/>
      </c>
      <c r="D48" s="21" t="str">
        <f>IF(E48="","",MAX(D$3:D47)+1)</f>
        <v/>
      </c>
      <c r="E48" s="21" t="str">
        <f>IF(A48="","",IF(VLOOKUP($A48,'Section 7 and 8'!$C$3:$AB$104,COLUMN('Section 7 and 8'!$Z47)-2,FALSE)=Yes,A48,""))</f>
        <v/>
      </c>
      <c r="F48" s="6"/>
      <c r="G48" s="21" t="str">
        <f t="shared" si="0"/>
        <v/>
      </c>
      <c r="H48" s="21" t="str">
        <f t="shared" si="1"/>
        <v/>
      </c>
    </row>
    <row r="49" spans="1:8" x14ac:dyDescent="0.25">
      <c r="A49" s="21" t="str">
        <f>IF('Section 7 and 8'!$C49="", "", 'Section 7 and 8'!$C49)</f>
        <v/>
      </c>
      <c r="B49" s="21" t="str">
        <f>IF(C49="","",MAX(B$3:B48)+1)</f>
        <v/>
      </c>
      <c r="C49" s="21" t="str">
        <f>IF(A49="", "", IF(
OR(
     VLOOKUP(A49, 'Section 7 and 8'!$C$3:$AB$103, COLUMN('Section 7 and 8'!O49)-2, FALSE)&gt;0,
     VLOOKUP(A49, 'Section 7 and 8'!$C$3:$AB$103, COLUMN('Section 7 and 8'!Q49)-2, FALSE)&gt;0,
     VLOOKUP(A49, 'Section 7 and 8'!$C$3:$AB$103, COLUMN('Section 7 and 8'!W49)-2, FALSE)=Yes)=TRUE, SectionApp!A49, ""))</f>
        <v/>
      </c>
      <c r="D49" s="21" t="str">
        <f>IF(E49="","",MAX(D$3:D48)+1)</f>
        <v/>
      </c>
      <c r="E49" s="21" t="str">
        <f>IF(A49="","",IF(VLOOKUP($A49,'Section 7 and 8'!$C$3:$AB$104,COLUMN('Section 7 and 8'!$Z48)-2,FALSE)=Yes,A49,""))</f>
        <v/>
      </c>
      <c r="F49" s="6"/>
      <c r="G49" s="21" t="str">
        <f t="shared" si="0"/>
        <v/>
      </c>
      <c r="H49" s="21" t="str">
        <f t="shared" si="1"/>
        <v/>
      </c>
    </row>
    <row r="50" spans="1:8" x14ac:dyDescent="0.25">
      <c r="A50" s="21" t="str">
        <f>IF('Section 7 and 8'!$C50="", "", 'Section 7 and 8'!$C50)</f>
        <v/>
      </c>
      <c r="B50" s="21" t="str">
        <f>IF(C50="","",MAX(B$3:B49)+1)</f>
        <v/>
      </c>
      <c r="C50" s="21" t="str">
        <f>IF(A50="", "", IF(
OR(
     VLOOKUP(A50, 'Section 7 and 8'!$C$3:$AB$103, COLUMN('Section 7 and 8'!O50)-2, FALSE)&gt;0,
     VLOOKUP(A50, 'Section 7 and 8'!$C$3:$AB$103, COLUMN('Section 7 and 8'!Q50)-2, FALSE)&gt;0,
     VLOOKUP(A50, 'Section 7 and 8'!$C$3:$AB$103, COLUMN('Section 7 and 8'!W50)-2, FALSE)=Yes)=TRUE, SectionApp!A50, ""))</f>
        <v/>
      </c>
      <c r="D50" s="21" t="str">
        <f>IF(E50="","",MAX(D$3:D49)+1)</f>
        <v/>
      </c>
      <c r="E50" s="21" t="str">
        <f>IF(A50="","",IF(VLOOKUP($A50,'Section 7 and 8'!$C$3:$AB$104,COLUMN('Section 7 and 8'!$Z49)-2,FALSE)=Yes,A50,""))</f>
        <v/>
      </c>
      <c r="F50" s="6"/>
      <c r="G50" s="21" t="str">
        <f t="shared" si="0"/>
        <v/>
      </c>
      <c r="H50" s="21" t="str">
        <f t="shared" si="1"/>
        <v/>
      </c>
    </row>
    <row r="51" spans="1:8" x14ac:dyDescent="0.25">
      <c r="A51" s="21" t="str">
        <f>IF('Section 7 and 8'!$C51="", "", 'Section 7 and 8'!$C51)</f>
        <v/>
      </c>
      <c r="B51" s="21" t="str">
        <f>IF(C51="","",MAX(B$3:B50)+1)</f>
        <v/>
      </c>
      <c r="C51" s="21" t="str">
        <f>IF(A51="", "", IF(
OR(
     VLOOKUP(A51, 'Section 7 and 8'!$C$3:$AB$103, COLUMN('Section 7 and 8'!O51)-2, FALSE)&gt;0,
     VLOOKUP(A51, 'Section 7 and 8'!$C$3:$AB$103, COLUMN('Section 7 and 8'!Q51)-2, FALSE)&gt;0,
     VLOOKUP(A51, 'Section 7 and 8'!$C$3:$AB$103, COLUMN('Section 7 and 8'!W51)-2, FALSE)=Yes)=TRUE, SectionApp!A51, ""))</f>
        <v/>
      </c>
      <c r="D51" s="21" t="str">
        <f>IF(E51="","",MAX(D$3:D50)+1)</f>
        <v/>
      </c>
      <c r="E51" s="21" t="str">
        <f>IF(A51="","",IF(VLOOKUP($A51,'Section 7 and 8'!$C$3:$AB$104,COLUMN('Section 7 and 8'!$Z50)-2,FALSE)=Yes,A51,""))</f>
        <v/>
      </c>
      <c r="F51" s="6"/>
      <c r="G51" s="21" t="str">
        <f t="shared" si="0"/>
        <v/>
      </c>
      <c r="H51" s="21" t="str">
        <f t="shared" si="1"/>
        <v/>
      </c>
    </row>
    <row r="52" spans="1:8" x14ac:dyDescent="0.25">
      <c r="A52" s="21" t="str">
        <f>IF('Section 7 and 8'!$C52="", "", 'Section 7 and 8'!$C52)</f>
        <v/>
      </c>
      <c r="B52" s="21" t="str">
        <f>IF(C52="","",MAX(B$3:B51)+1)</f>
        <v/>
      </c>
      <c r="C52" s="21" t="str">
        <f>IF(A52="", "", IF(
OR(
     VLOOKUP(A52, 'Section 7 and 8'!$C$3:$AB$103, COLUMN('Section 7 and 8'!O52)-2, FALSE)&gt;0,
     VLOOKUP(A52, 'Section 7 and 8'!$C$3:$AB$103, COLUMN('Section 7 and 8'!Q52)-2, FALSE)&gt;0,
     VLOOKUP(A52, 'Section 7 and 8'!$C$3:$AB$103, COLUMN('Section 7 and 8'!W52)-2, FALSE)=Yes)=TRUE, SectionApp!A52, ""))</f>
        <v/>
      </c>
      <c r="D52" s="21" t="str">
        <f>IF(E52="","",MAX(D$3:D51)+1)</f>
        <v/>
      </c>
      <c r="E52" s="21" t="str">
        <f>IF(A52="","",IF(VLOOKUP($A52,'Section 7 and 8'!$C$3:$AB$104,COLUMN('Section 7 and 8'!$Z51)-2,FALSE)=Yes,A52,""))</f>
        <v/>
      </c>
      <c r="F52" s="6"/>
      <c r="G52" s="21" t="str">
        <f t="shared" si="0"/>
        <v/>
      </c>
      <c r="H52" s="21" t="str">
        <f t="shared" si="1"/>
        <v/>
      </c>
    </row>
    <row r="53" spans="1:8" x14ac:dyDescent="0.25">
      <c r="A53" s="21" t="str">
        <f>IF('Section 7 and 8'!$C53="", "", 'Section 7 and 8'!$C53)</f>
        <v/>
      </c>
      <c r="B53" s="21" t="str">
        <f>IF(C53="","",MAX(B$3:B52)+1)</f>
        <v/>
      </c>
      <c r="C53" s="21" t="str">
        <f>IF(A53="", "", IF(
OR(
     VLOOKUP(A53, 'Section 7 and 8'!$C$3:$AB$103, COLUMN('Section 7 and 8'!O53)-2, FALSE)&gt;0,
     VLOOKUP(A53, 'Section 7 and 8'!$C$3:$AB$103, COLUMN('Section 7 and 8'!Q53)-2, FALSE)&gt;0,
     VLOOKUP(A53, 'Section 7 and 8'!$C$3:$AB$103, COLUMN('Section 7 and 8'!W53)-2, FALSE)=Yes)=TRUE, SectionApp!A53, ""))</f>
        <v/>
      </c>
      <c r="D53" s="21" t="str">
        <f>IF(E53="","",MAX(D$3:D52)+1)</f>
        <v/>
      </c>
      <c r="E53" s="21" t="str">
        <f>IF(A53="","",IF(VLOOKUP($A53,'Section 7 and 8'!$C$3:$AB$104,COLUMN('Section 7 and 8'!$Z52)-2,FALSE)=Yes,A53,""))</f>
        <v/>
      </c>
      <c r="F53" s="6"/>
      <c r="G53" s="21" t="str">
        <f t="shared" si="0"/>
        <v/>
      </c>
      <c r="H53" s="21" t="str">
        <f t="shared" si="1"/>
        <v/>
      </c>
    </row>
    <row r="54" spans="1:8" x14ac:dyDescent="0.25">
      <c r="A54" s="21" t="str">
        <f>IF('Section 7 and 8'!$C54="", "", 'Section 7 and 8'!$C54)</f>
        <v/>
      </c>
      <c r="B54" s="21" t="str">
        <f>IF(C54="","",MAX(B$3:B53)+1)</f>
        <v/>
      </c>
      <c r="C54" s="21" t="str">
        <f>IF(A54="", "", IF(
OR(
     VLOOKUP(A54, 'Section 7 and 8'!$C$3:$AB$103, COLUMN('Section 7 and 8'!O54)-2, FALSE)&gt;0,
     VLOOKUP(A54, 'Section 7 and 8'!$C$3:$AB$103, COLUMN('Section 7 and 8'!Q54)-2, FALSE)&gt;0,
     VLOOKUP(A54, 'Section 7 and 8'!$C$3:$AB$103, COLUMN('Section 7 and 8'!W54)-2, FALSE)=Yes)=TRUE, SectionApp!A54, ""))</f>
        <v/>
      </c>
      <c r="D54" s="21" t="str">
        <f>IF(E54="","",MAX(D$3:D53)+1)</f>
        <v/>
      </c>
      <c r="E54" s="21" t="str">
        <f>IF(A54="","",IF(VLOOKUP($A54,'Section 7 and 8'!$C$3:$AB$104,COLUMN('Section 7 and 8'!$Z53)-2,FALSE)=Yes,A54,""))</f>
        <v/>
      </c>
      <c r="F54" s="6"/>
      <c r="G54" s="21" t="str">
        <f t="shared" si="0"/>
        <v/>
      </c>
      <c r="H54" s="21" t="str">
        <f t="shared" si="1"/>
        <v/>
      </c>
    </row>
    <row r="55" spans="1:8" x14ac:dyDescent="0.25">
      <c r="A55" s="21" t="str">
        <f>IF('Section 7 and 8'!$C55="", "", 'Section 7 and 8'!$C55)</f>
        <v/>
      </c>
      <c r="B55" s="21" t="str">
        <f>IF(C55="","",MAX(B$3:B54)+1)</f>
        <v/>
      </c>
      <c r="C55" s="21" t="str">
        <f>IF(A55="", "", IF(
OR(
     VLOOKUP(A55, 'Section 7 and 8'!$C$3:$AB$103, COLUMN('Section 7 and 8'!O55)-2, FALSE)&gt;0,
     VLOOKUP(A55, 'Section 7 and 8'!$C$3:$AB$103, COLUMN('Section 7 and 8'!Q55)-2, FALSE)&gt;0,
     VLOOKUP(A55, 'Section 7 and 8'!$C$3:$AB$103, COLUMN('Section 7 and 8'!W55)-2, FALSE)=Yes)=TRUE, SectionApp!A55, ""))</f>
        <v/>
      </c>
      <c r="D55" s="21" t="str">
        <f>IF(E55="","",MAX(D$3:D54)+1)</f>
        <v/>
      </c>
      <c r="E55" s="21" t="str">
        <f>IF(A55="","",IF(VLOOKUP($A55,'Section 7 and 8'!$C$3:$AB$104,COLUMN('Section 7 and 8'!$Z54)-2,FALSE)=Yes,A55,""))</f>
        <v/>
      </c>
      <c r="F55" s="6"/>
      <c r="G55" s="21" t="str">
        <f t="shared" si="0"/>
        <v/>
      </c>
      <c r="H55" s="21" t="str">
        <f t="shared" si="1"/>
        <v/>
      </c>
    </row>
    <row r="56" spans="1:8" x14ac:dyDescent="0.25">
      <c r="A56" s="21" t="str">
        <f>IF('Section 7 and 8'!$C56="", "", 'Section 7 and 8'!$C56)</f>
        <v/>
      </c>
      <c r="B56" s="21" t="str">
        <f>IF(C56="","",MAX(B$3:B55)+1)</f>
        <v/>
      </c>
      <c r="C56" s="21" t="str">
        <f>IF(A56="", "", IF(
OR(
     VLOOKUP(A56, 'Section 7 and 8'!$C$3:$AB$103, COLUMN('Section 7 and 8'!O56)-2, FALSE)&gt;0,
     VLOOKUP(A56, 'Section 7 and 8'!$C$3:$AB$103, COLUMN('Section 7 and 8'!Q56)-2, FALSE)&gt;0,
     VLOOKUP(A56, 'Section 7 and 8'!$C$3:$AB$103, COLUMN('Section 7 and 8'!W56)-2, FALSE)=Yes)=TRUE, SectionApp!A56, ""))</f>
        <v/>
      </c>
      <c r="D56" s="21" t="str">
        <f>IF(E56="","",MAX(D$3:D55)+1)</f>
        <v/>
      </c>
      <c r="E56" s="21" t="str">
        <f>IF(A56="","",IF(VLOOKUP($A56,'Section 7 and 8'!$C$3:$AB$104,COLUMN('Section 7 and 8'!$Z55)-2,FALSE)=Yes,A56,""))</f>
        <v/>
      </c>
      <c r="F56" s="6"/>
      <c r="G56" s="21" t="str">
        <f t="shared" si="0"/>
        <v/>
      </c>
      <c r="H56" s="21" t="str">
        <f t="shared" si="1"/>
        <v/>
      </c>
    </row>
    <row r="57" spans="1:8" x14ac:dyDescent="0.25">
      <c r="A57" s="21" t="str">
        <f>IF('Section 7 and 8'!$C57="", "", 'Section 7 and 8'!$C57)</f>
        <v/>
      </c>
      <c r="B57" s="21" t="str">
        <f>IF(C57="","",MAX(B$3:B56)+1)</f>
        <v/>
      </c>
      <c r="C57" s="21" t="str">
        <f>IF(A57="", "", IF(
OR(
     VLOOKUP(A57, 'Section 7 and 8'!$C$3:$AB$103, COLUMN('Section 7 and 8'!O57)-2, FALSE)&gt;0,
     VLOOKUP(A57, 'Section 7 and 8'!$C$3:$AB$103, COLUMN('Section 7 and 8'!Q57)-2, FALSE)&gt;0,
     VLOOKUP(A57, 'Section 7 and 8'!$C$3:$AB$103, COLUMN('Section 7 and 8'!W57)-2, FALSE)=Yes)=TRUE, SectionApp!A57, ""))</f>
        <v/>
      </c>
      <c r="D57" s="21" t="str">
        <f>IF(E57="","",MAX(D$3:D56)+1)</f>
        <v/>
      </c>
      <c r="E57" s="21" t="str">
        <f>IF(A57="","",IF(VLOOKUP($A57,'Section 7 and 8'!$C$3:$AB$104,COLUMN('Section 7 and 8'!$Z56)-2,FALSE)=Yes,A57,""))</f>
        <v/>
      </c>
      <c r="F57" s="6"/>
      <c r="G57" s="21" t="str">
        <f t="shared" si="0"/>
        <v/>
      </c>
      <c r="H57" s="21" t="str">
        <f t="shared" si="1"/>
        <v/>
      </c>
    </row>
    <row r="58" spans="1:8" x14ac:dyDescent="0.25">
      <c r="A58" s="21" t="str">
        <f>IF('Section 7 and 8'!$C58="", "", 'Section 7 and 8'!$C58)</f>
        <v/>
      </c>
      <c r="B58" s="21" t="str">
        <f>IF(C58="","",MAX(B$3:B57)+1)</f>
        <v/>
      </c>
      <c r="C58" s="21" t="str">
        <f>IF(A58="", "", IF(
OR(
     VLOOKUP(A58, 'Section 7 and 8'!$C$3:$AB$103, COLUMN('Section 7 and 8'!O58)-2, FALSE)&gt;0,
     VLOOKUP(A58, 'Section 7 and 8'!$C$3:$AB$103, COLUMN('Section 7 and 8'!Q58)-2, FALSE)&gt;0,
     VLOOKUP(A58, 'Section 7 and 8'!$C$3:$AB$103, COLUMN('Section 7 and 8'!W58)-2, FALSE)=Yes)=TRUE, SectionApp!A58, ""))</f>
        <v/>
      </c>
      <c r="D58" s="21" t="str">
        <f>IF(E58="","",MAX(D$3:D57)+1)</f>
        <v/>
      </c>
      <c r="E58" s="21" t="str">
        <f>IF(A58="","",IF(VLOOKUP($A58,'Section 7 and 8'!$C$3:$AB$104,COLUMN('Section 7 and 8'!$Z57)-2,FALSE)=Yes,A58,""))</f>
        <v/>
      </c>
      <c r="F58" s="6"/>
      <c r="G58" s="21" t="str">
        <f t="shared" si="0"/>
        <v/>
      </c>
      <c r="H58" s="21" t="str">
        <f t="shared" si="1"/>
        <v/>
      </c>
    </row>
    <row r="59" spans="1:8" x14ac:dyDescent="0.25">
      <c r="A59" s="21" t="str">
        <f>IF('Section 7 and 8'!$C59="", "", 'Section 7 and 8'!$C59)</f>
        <v/>
      </c>
      <c r="B59" s="21" t="str">
        <f>IF(C59="","",MAX(B$3:B58)+1)</f>
        <v/>
      </c>
      <c r="C59" s="21" t="str">
        <f>IF(A59="", "", IF(
OR(
     VLOOKUP(A59, 'Section 7 and 8'!$C$3:$AB$103, COLUMN('Section 7 and 8'!O59)-2, FALSE)&gt;0,
     VLOOKUP(A59, 'Section 7 and 8'!$C$3:$AB$103, COLUMN('Section 7 and 8'!Q59)-2, FALSE)&gt;0,
     VLOOKUP(A59, 'Section 7 and 8'!$C$3:$AB$103, COLUMN('Section 7 and 8'!W59)-2, FALSE)=Yes)=TRUE, SectionApp!A59, ""))</f>
        <v/>
      </c>
      <c r="D59" s="21" t="str">
        <f>IF(E59="","",MAX(D$3:D58)+1)</f>
        <v/>
      </c>
      <c r="E59" s="21" t="str">
        <f>IF(A59="","",IF(VLOOKUP($A59,'Section 7 and 8'!$C$3:$AB$104,COLUMN('Section 7 and 8'!$Z58)-2,FALSE)=Yes,A59,""))</f>
        <v/>
      </c>
      <c r="F59" s="6"/>
      <c r="G59" s="21" t="str">
        <f t="shared" si="0"/>
        <v/>
      </c>
      <c r="H59" s="21" t="str">
        <f t="shared" si="1"/>
        <v/>
      </c>
    </row>
    <row r="60" spans="1:8" x14ac:dyDescent="0.25">
      <c r="A60" s="21" t="str">
        <f>IF('Section 7 and 8'!$C60="", "", 'Section 7 and 8'!$C60)</f>
        <v/>
      </c>
      <c r="B60" s="21" t="str">
        <f>IF(C60="","",MAX(B$3:B59)+1)</f>
        <v/>
      </c>
      <c r="C60" s="21" t="str">
        <f>IF(A60="", "", IF(
OR(
     VLOOKUP(A60, 'Section 7 and 8'!$C$3:$AB$103, COLUMN('Section 7 and 8'!O60)-2, FALSE)&gt;0,
     VLOOKUP(A60, 'Section 7 and 8'!$C$3:$AB$103, COLUMN('Section 7 and 8'!Q60)-2, FALSE)&gt;0,
     VLOOKUP(A60, 'Section 7 and 8'!$C$3:$AB$103, COLUMN('Section 7 and 8'!W60)-2, FALSE)=Yes)=TRUE, SectionApp!A60, ""))</f>
        <v/>
      </c>
      <c r="D60" s="21" t="str">
        <f>IF(E60="","",MAX(D$3:D59)+1)</f>
        <v/>
      </c>
      <c r="E60" s="21" t="str">
        <f>IF(A60="","",IF(VLOOKUP($A60,'Section 7 and 8'!$C$3:$AB$104,COLUMN('Section 7 and 8'!$Z59)-2,FALSE)=Yes,A60,""))</f>
        <v/>
      </c>
      <c r="F60" s="6"/>
      <c r="G60" s="21" t="str">
        <f t="shared" si="0"/>
        <v/>
      </c>
      <c r="H60" s="21" t="str">
        <f t="shared" si="1"/>
        <v/>
      </c>
    </row>
    <row r="61" spans="1:8" x14ac:dyDescent="0.25">
      <c r="A61" s="21" t="str">
        <f>IF('Section 7 and 8'!$C61="", "", 'Section 7 and 8'!$C61)</f>
        <v/>
      </c>
      <c r="B61" s="21" t="str">
        <f>IF(C61="","",MAX(B$3:B60)+1)</f>
        <v/>
      </c>
      <c r="C61" s="21" t="str">
        <f>IF(A61="", "", IF(
OR(
     VLOOKUP(A61, 'Section 7 and 8'!$C$3:$AB$103, COLUMN('Section 7 and 8'!O61)-2, FALSE)&gt;0,
     VLOOKUP(A61, 'Section 7 and 8'!$C$3:$AB$103, COLUMN('Section 7 and 8'!Q61)-2, FALSE)&gt;0,
     VLOOKUP(A61, 'Section 7 and 8'!$C$3:$AB$103, COLUMN('Section 7 and 8'!W61)-2, FALSE)=Yes)=TRUE, SectionApp!A61, ""))</f>
        <v/>
      </c>
      <c r="D61" s="21" t="str">
        <f>IF(E61="","",MAX(D$3:D60)+1)</f>
        <v/>
      </c>
      <c r="E61" s="21" t="str">
        <f>IF(A61="","",IF(VLOOKUP($A61,'Section 7 and 8'!$C$3:$AB$104,COLUMN('Section 7 and 8'!$Z60)-2,FALSE)=Yes,A61,""))</f>
        <v/>
      </c>
      <c r="F61" s="6"/>
      <c r="G61" s="21" t="str">
        <f t="shared" si="0"/>
        <v/>
      </c>
      <c r="H61" s="21" t="str">
        <f t="shared" si="1"/>
        <v/>
      </c>
    </row>
    <row r="62" spans="1:8" x14ac:dyDescent="0.25">
      <c r="A62" s="21" t="str">
        <f>IF('Section 7 and 8'!$C62="", "", 'Section 7 and 8'!$C62)</f>
        <v/>
      </c>
      <c r="B62" s="21" t="str">
        <f>IF(C62="","",MAX(B$3:B61)+1)</f>
        <v/>
      </c>
      <c r="C62" s="21" t="str">
        <f>IF(A62="", "", IF(
OR(
     VLOOKUP(A62, 'Section 7 and 8'!$C$3:$AB$103, COLUMN('Section 7 and 8'!O62)-2, FALSE)&gt;0,
     VLOOKUP(A62, 'Section 7 and 8'!$C$3:$AB$103, COLUMN('Section 7 and 8'!Q62)-2, FALSE)&gt;0,
     VLOOKUP(A62, 'Section 7 and 8'!$C$3:$AB$103, COLUMN('Section 7 and 8'!W62)-2, FALSE)=Yes)=TRUE, SectionApp!A62, ""))</f>
        <v/>
      </c>
      <c r="D62" s="21" t="str">
        <f>IF(E62="","",MAX(D$3:D61)+1)</f>
        <v/>
      </c>
      <c r="E62" s="21" t="str">
        <f>IF(A62="","",IF(VLOOKUP($A62,'Section 7 and 8'!$C$3:$AB$104,COLUMN('Section 7 and 8'!$Z61)-2,FALSE)=Yes,A62,""))</f>
        <v/>
      </c>
      <c r="F62" s="6"/>
      <c r="G62" s="21" t="str">
        <f t="shared" si="0"/>
        <v/>
      </c>
      <c r="H62" s="21" t="str">
        <f t="shared" si="1"/>
        <v/>
      </c>
    </row>
    <row r="63" spans="1:8" x14ac:dyDescent="0.25">
      <c r="A63" s="21" t="str">
        <f>IF('Section 7 and 8'!$C63="", "", 'Section 7 and 8'!$C63)</f>
        <v/>
      </c>
      <c r="B63" s="21" t="str">
        <f>IF(C63="","",MAX(B$3:B62)+1)</f>
        <v/>
      </c>
      <c r="C63" s="21" t="str">
        <f>IF(A63="", "", IF(
OR(
     VLOOKUP(A63, 'Section 7 and 8'!$C$3:$AB$103, COLUMN('Section 7 and 8'!O63)-2, FALSE)&gt;0,
     VLOOKUP(A63, 'Section 7 and 8'!$C$3:$AB$103, COLUMN('Section 7 and 8'!Q63)-2, FALSE)&gt;0,
     VLOOKUP(A63, 'Section 7 and 8'!$C$3:$AB$103, COLUMN('Section 7 and 8'!W63)-2, FALSE)=Yes)=TRUE, SectionApp!A63, ""))</f>
        <v/>
      </c>
      <c r="D63" s="21" t="str">
        <f>IF(E63="","",MAX(D$3:D62)+1)</f>
        <v/>
      </c>
      <c r="E63" s="21" t="str">
        <f>IF(A63="","",IF(VLOOKUP($A63,'Section 7 and 8'!$C$3:$AB$104,COLUMN('Section 7 and 8'!$Z62)-2,FALSE)=Yes,A63,""))</f>
        <v/>
      </c>
      <c r="F63" s="6"/>
      <c r="G63" s="21" t="str">
        <f t="shared" si="0"/>
        <v/>
      </c>
      <c r="H63" s="21" t="str">
        <f t="shared" si="1"/>
        <v/>
      </c>
    </row>
    <row r="64" spans="1:8" x14ac:dyDescent="0.25">
      <c r="A64" s="21" t="str">
        <f>IF('Section 7 and 8'!$C64="", "", 'Section 7 and 8'!$C64)</f>
        <v/>
      </c>
      <c r="B64" s="21" t="str">
        <f>IF(C64="","",MAX(B$3:B63)+1)</f>
        <v/>
      </c>
      <c r="C64" s="21" t="str">
        <f>IF(A64="", "", IF(
OR(
     VLOOKUP(A64, 'Section 7 and 8'!$C$3:$AB$103, COLUMN('Section 7 and 8'!O64)-2, FALSE)&gt;0,
     VLOOKUP(A64, 'Section 7 and 8'!$C$3:$AB$103, COLUMN('Section 7 and 8'!Q64)-2, FALSE)&gt;0,
     VLOOKUP(A64, 'Section 7 and 8'!$C$3:$AB$103, COLUMN('Section 7 and 8'!W64)-2, FALSE)=Yes)=TRUE, SectionApp!A64, ""))</f>
        <v/>
      </c>
      <c r="D64" s="21" t="str">
        <f>IF(E64="","",MAX(D$3:D63)+1)</f>
        <v/>
      </c>
      <c r="E64" s="21" t="str">
        <f>IF(A64="","",IF(VLOOKUP($A64,'Section 7 and 8'!$C$3:$AB$104,COLUMN('Section 7 and 8'!$Z63)-2,FALSE)=Yes,A64,""))</f>
        <v/>
      </c>
      <c r="F64" s="6"/>
      <c r="G64" s="21" t="str">
        <f t="shared" si="0"/>
        <v/>
      </c>
      <c r="H64" s="21" t="str">
        <f t="shared" si="1"/>
        <v/>
      </c>
    </row>
    <row r="65" spans="1:8" x14ac:dyDescent="0.25">
      <c r="A65" s="21" t="str">
        <f>IF('Section 7 and 8'!$C65="", "", 'Section 7 and 8'!$C65)</f>
        <v/>
      </c>
      <c r="B65" s="21" t="str">
        <f>IF(C65="","",MAX(B$3:B64)+1)</f>
        <v/>
      </c>
      <c r="C65" s="21" t="str">
        <f>IF(A65="", "", IF(
OR(
     VLOOKUP(A65, 'Section 7 and 8'!$C$3:$AB$103, COLUMN('Section 7 and 8'!O65)-2, FALSE)&gt;0,
     VLOOKUP(A65, 'Section 7 and 8'!$C$3:$AB$103, COLUMN('Section 7 and 8'!Q65)-2, FALSE)&gt;0,
     VLOOKUP(A65, 'Section 7 and 8'!$C$3:$AB$103, COLUMN('Section 7 and 8'!W65)-2, FALSE)=Yes)=TRUE, SectionApp!A65, ""))</f>
        <v/>
      </c>
      <c r="D65" s="21" t="str">
        <f>IF(E65="","",MAX(D$3:D64)+1)</f>
        <v/>
      </c>
      <c r="E65" s="21" t="str">
        <f>IF(A65="","",IF(VLOOKUP($A65,'Section 7 and 8'!$C$3:$AB$104,COLUMN('Section 7 and 8'!$Z64)-2,FALSE)=Yes,A65,""))</f>
        <v/>
      </c>
      <c r="F65" s="6"/>
      <c r="G65" s="21" t="str">
        <f t="shared" si="0"/>
        <v/>
      </c>
      <c r="H65" s="21" t="str">
        <f t="shared" si="1"/>
        <v/>
      </c>
    </row>
    <row r="66" spans="1:8" x14ac:dyDescent="0.25">
      <c r="A66" s="21" t="str">
        <f>IF('Section 7 and 8'!$C66="", "", 'Section 7 and 8'!$C66)</f>
        <v/>
      </c>
      <c r="B66" s="21" t="str">
        <f>IF(C66="","",MAX(B$3:B65)+1)</f>
        <v/>
      </c>
      <c r="C66" s="21" t="str">
        <f>IF(A66="", "", IF(
OR(
     VLOOKUP(A66, 'Section 7 and 8'!$C$3:$AB$103, COLUMN('Section 7 and 8'!O66)-2, FALSE)&gt;0,
     VLOOKUP(A66, 'Section 7 and 8'!$C$3:$AB$103, COLUMN('Section 7 and 8'!Q66)-2, FALSE)&gt;0,
     VLOOKUP(A66, 'Section 7 and 8'!$C$3:$AB$103, COLUMN('Section 7 and 8'!W66)-2, FALSE)=Yes)=TRUE, SectionApp!A66, ""))</f>
        <v/>
      </c>
      <c r="D66" s="21" t="str">
        <f>IF(E66="","",MAX(D$3:D65)+1)</f>
        <v/>
      </c>
      <c r="E66" s="21" t="str">
        <f>IF(A66="","",IF(VLOOKUP($A66,'Section 7 and 8'!$C$3:$AB$104,COLUMN('Section 7 and 8'!$Z65)-2,FALSE)=Yes,A66,""))</f>
        <v/>
      </c>
      <c r="F66" s="6"/>
      <c r="G66" s="21" t="str">
        <f t="shared" si="0"/>
        <v/>
      </c>
      <c r="H66" s="21" t="str">
        <f t="shared" si="1"/>
        <v/>
      </c>
    </row>
    <row r="67" spans="1:8" x14ac:dyDescent="0.25">
      <c r="A67" s="21" t="str">
        <f>IF('Section 7 and 8'!$C67="", "", 'Section 7 and 8'!$C67)</f>
        <v/>
      </c>
      <c r="B67" s="21" t="str">
        <f>IF(C67="","",MAX(B$3:B66)+1)</f>
        <v/>
      </c>
      <c r="C67" s="21" t="str">
        <f>IF(A67="", "", IF(
OR(
     VLOOKUP(A67, 'Section 7 and 8'!$C$3:$AB$103, COLUMN('Section 7 and 8'!O67)-2, FALSE)&gt;0,
     VLOOKUP(A67, 'Section 7 and 8'!$C$3:$AB$103, COLUMN('Section 7 and 8'!Q67)-2, FALSE)&gt;0,
     VLOOKUP(A67, 'Section 7 and 8'!$C$3:$AB$103, COLUMN('Section 7 and 8'!W67)-2, FALSE)=Yes)=TRUE, SectionApp!A67, ""))</f>
        <v/>
      </c>
      <c r="D67" s="21" t="str">
        <f>IF(E67="","",MAX(D$3:D66)+1)</f>
        <v/>
      </c>
      <c r="E67" s="21" t="str">
        <f>IF(A67="","",IF(VLOOKUP($A67,'Section 7 and 8'!$C$3:$AB$104,COLUMN('Section 7 and 8'!$Z66)-2,FALSE)=Yes,A67,""))</f>
        <v/>
      </c>
      <c r="F67" s="6"/>
      <c r="G67" s="21" t="str">
        <f t="shared" si="0"/>
        <v/>
      </c>
      <c r="H67" s="21" t="str">
        <f t="shared" si="1"/>
        <v/>
      </c>
    </row>
    <row r="68" spans="1:8" x14ac:dyDescent="0.25">
      <c r="A68" s="21" t="str">
        <f>IF('Section 7 and 8'!$C68="", "", 'Section 7 and 8'!$C68)</f>
        <v/>
      </c>
      <c r="B68" s="21" t="str">
        <f>IF(C68="","",MAX(B$3:B67)+1)</f>
        <v/>
      </c>
      <c r="C68" s="21" t="str">
        <f>IF(A68="", "", IF(
OR(
     VLOOKUP(A68, 'Section 7 and 8'!$C$3:$AB$103, COLUMN('Section 7 and 8'!O68)-2, FALSE)&gt;0,
     VLOOKUP(A68, 'Section 7 and 8'!$C$3:$AB$103, COLUMN('Section 7 and 8'!Q68)-2, FALSE)&gt;0,
     VLOOKUP(A68, 'Section 7 and 8'!$C$3:$AB$103, COLUMN('Section 7 and 8'!W68)-2, FALSE)=Yes)=TRUE, SectionApp!A68, ""))</f>
        <v/>
      </c>
      <c r="D68" s="21" t="str">
        <f>IF(E68="","",MAX(D$3:D67)+1)</f>
        <v/>
      </c>
      <c r="E68" s="21" t="str">
        <f>IF(A68="","",IF(VLOOKUP($A68,'Section 7 and 8'!$C$3:$AB$104,COLUMN('Section 7 and 8'!$Z67)-2,FALSE)=Yes,A68,""))</f>
        <v/>
      </c>
      <c r="F68" s="6"/>
      <c r="G68" s="21" t="str">
        <f t="shared" si="0"/>
        <v/>
      </c>
      <c r="H68" s="21" t="str">
        <f t="shared" si="1"/>
        <v/>
      </c>
    </row>
    <row r="69" spans="1:8" x14ac:dyDescent="0.25">
      <c r="A69" s="21" t="str">
        <f>IF('Section 7 and 8'!$C69="", "", 'Section 7 and 8'!$C69)</f>
        <v/>
      </c>
      <c r="B69" s="21" t="str">
        <f>IF(C69="","",MAX(B$3:B68)+1)</f>
        <v/>
      </c>
      <c r="C69" s="21" t="str">
        <f>IF(A69="", "", IF(
OR(
     VLOOKUP(A69, 'Section 7 and 8'!$C$3:$AB$103, COLUMN('Section 7 and 8'!O69)-2, FALSE)&gt;0,
     VLOOKUP(A69, 'Section 7 and 8'!$C$3:$AB$103, COLUMN('Section 7 and 8'!Q69)-2, FALSE)&gt;0,
     VLOOKUP(A69, 'Section 7 and 8'!$C$3:$AB$103, COLUMN('Section 7 and 8'!W69)-2, FALSE)=Yes)=TRUE, SectionApp!A69, ""))</f>
        <v/>
      </c>
      <c r="D69" s="21" t="str">
        <f>IF(E69="","",MAX(D$3:D68)+1)</f>
        <v/>
      </c>
      <c r="E69" s="21" t="str">
        <f>IF(A69="","",IF(VLOOKUP($A69,'Section 7 and 8'!$C$3:$AB$104,COLUMN('Section 7 and 8'!$Z68)-2,FALSE)=Yes,A69,""))</f>
        <v/>
      </c>
      <c r="F69" s="6"/>
      <c r="G69" s="21" t="str">
        <f t="shared" ref="G69:G103" si="2">IF(ISERROR(INDEX($C$4:$C$103,MATCH(ROW()-ROW($C$3),$B$4:$B$103,0))), "", INDEX($C$4:$C$103,MATCH(ROW()-ROW($C$3),$B$4:$B$103,0)))</f>
        <v/>
      </c>
      <c r="H69" s="21" t="str">
        <f t="shared" ref="H69:H103" si="3">IF(ISERROR(INDEX($E$4:$E$103,
MATCH(ROW()-ROW($E$3),$D$4:$D$103,0))), "", INDEX($E$4:$E$103,
MATCH(ROW()-ROW($E$3),$D$4:$D$103,0)))</f>
        <v/>
      </c>
    </row>
    <row r="70" spans="1:8" x14ac:dyDescent="0.25">
      <c r="A70" s="21" t="str">
        <f>IF('Section 7 and 8'!$C70="", "", 'Section 7 and 8'!$C70)</f>
        <v/>
      </c>
      <c r="B70" s="21" t="str">
        <f>IF(C70="","",MAX(B$3:B69)+1)</f>
        <v/>
      </c>
      <c r="C70" s="21" t="str">
        <f>IF(A70="", "", IF(
OR(
     VLOOKUP(A70, 'Section 7 and 8'!$C$3:$AB$103, COLUMN('Section 7 and 8'!O70)-2, FALSE)&gt;0,
     VLOOKUP(A70, 'Section 7 and 8'!$C$3:$AB$103, COLUMN('Section 7 and 8'!Q70)-2, FALSE)&gt;0,
     VLOOKUP(A70, 'Section 7 and 8'!$C$3:$AB$103, COLUMN('Section 7 and 8'!W70)-2, FALSE)=Yes)=TRUE, SectionApp!A70, ""))</f>
        <v/>
      </c>
      <c r="D70" s="21" t="str">
        <f>IF(E70="","",MAX(D$3:D69)+1)</f>
        <v/>
      </c>
      <c r="E70" s="21" t="str">
        <f>IF(A70="","",IF(VLOOKUP($A70,'Section 7 and 8'!$C$3:$AB$104,COLUMN('Section 7 and 8'!$Z69)-2,FALSE)=Yes,A70,""))</f>
        <v/>
      </c>
      <c r="F70" s="6"/>
      <c r="G70" s="21" t="str">
        <f t="shared" si="2"/>
        <v/>
      </c>
      <c r="H70" s="21" t="str">
        <f t="shared" si="3"/>
        <v/>
      </c>
    </row>
    <row r="71" spans="1:8" x14ac:dyDescent="0.25">
      <c r="A71" s="21" t="str">
        <f>IF('Section 7 and 8'!$C71="", "", 'Section 7 and 8'!$C71)</f>
        <v/>
      </c>
      <c r="B71" s="21" t="str">
        <f>IF(C71="","",MAX(B$3:B70)+1)</f>
        <v/>
      </c>
      <c r="C71" s="21" t="str">
        <f>IF(A71="", "", IF(
OR(
     VLOOKUP(A71, 'Section 7 and 8'!$C$3:$AB$103, COLUMN('Section 7 and 8'!O71)-2, FALSE)&gt;0,
     VLOOKUP(A71, 'Section 7 and 8'!$C$3:$AB$103, COLUMN('Section 7 and 8'!Q71)-2, FALSE)&gt;0,
     VLOOKUP(A71, 'Section 7 and 8'!$C$3:$AB$103, COLUMN('Section 7 and 8'!W71)-2, FALSE)=Yes)=TRUE, SectionApp!A71, ""))</f>
        <v/>
      </c>
      <c r="D71" s="21" t="str">
        <f>IF(E71="","",MAX(D$3:D70)+1)</f>
        <v/>
      </c>
      <c r="E71" s="21" t="str">
        <f>IF(A71="","",IF(VLOOKUP($A71,'Section 7 and 8'!$C$3:$AB$104,COLUMN('Section 7 and 8'!$Z70)-2,FALSE)=Yes,A71,""))</f>
        <v/>
      </c>
      <c r="F71" s="6"/>
      <c r="G71" s="21" t="str">
        <f t="shared" si="2"/>
        <v/>
      </c>
      <c r="H71" s="21" t="str">
        <f t="shared" si="3"/>
        <v/>
      </c>
    </row>
    <row r="72" spans="1:8" x14ac:dyDescent="0.25">
      <c r="A72" s="21" t="str">
        <f>IF('Section 7 and 8'!$C72="", "", 'Section 7 and 8'!$C72)</f>
        <v/>
      </c>
      <c r="B72" s="21" t="str">
        <f>IF(C72="","",MAX(B$3:B71)+1)</f>
        <v/>
      </c>
      <c r="C72" s="21" t="str">
        <f>IF(A72="", "", IF(
OR(
     VLOOKUP(A72, 'Section 7 and 8'!$C$3:$AB$103, COLUMN('Section 7 and 8'!O72)-2, FALSE)&gt;0,
     VLOOKUP(A72, 'Section 7 and 8'!$C$3:$AB$103, COLUMN('Section 7 and 8'!Q72)-2, FALSE)&gt;0,
     VLOOKUP(A72, 'Section 7 and 8'!$C$3:$AB$103, COLUMN('Section 7 and 8'!W72)-2, FALSE)=Yes)=TRUE, SectionApp!A72, ""))</f>
        <v/>
      </c>
      <c r="D72" s="21" t="str">
        <f>IF(E72="","",MAX(D$3:D71)+1)</f>
        <v/>
      </c>
      <c r="E72" s="21" t="str">
        <f>IF(A72="","",IF(VLOOKUP($A72,'Section 7 and 8'!$C$3:$AB$104,COLUMN('Section 7 and 8'!$Z71)-2,FALSE)=Yes,A72,""))</f>
        <v/>
      </c>
      <c r="F72" s="6"/>
      <c r="G72" s="21" t="str">
        <f t="shared" si="2"/>
        <v/>
      </c>
      <c r="H72" s="21" t="str">
        <f t="shared" si="3"/>
        <v/>
      </c>
    </row>
    <row r="73" spans="1:8" x14ac:dyDescent="0.25">
      <c r="A73" s="21" t="str">
        <f>IF('Section 7 and 8'!$C73="", "", 'Section 7 and 8'!$C73)</f>
        <v/>
      </c>
      <c r="B73" s="21" t="str">
        <f>IF(C73="","",MAX(B$3:B72)+1)</f>
        <v/>
      </c>
      <c r="C73" s="21" t="str">
        <f>IF(A73="", "", IF(
OR(
     VLOOKUP(A73, 'Section 7 and 8'!$C$3:$AB$103, COLUMN('Section 7 and 8'!O73)-2, FALSE)&gt;0,
     VLOOKUP(A73, 'Section 7 and 8'!$C$3:$AB$103, COLUMN('Section 7 and 8'!Q73)-2, FALSE)&gt;0,
     VLOOKUP(A73, 'Section 7 and 8'!$C$3:$AB$103, COLUMN('Section 7 and 8'!W73)-2, FALSE)=Yes)=TRUE, SectionApp!A73, ""))</f>
        <v/>
      </c>
      <c r="D73" s="21" t="str">
        <f>IF(E73="","",MAX(D$3:D72)+1)</f>
        <v/>
      </c>
      <c r="E73" s="21" t="str">
        <f>IF(A73="","",IF(VLOOKUP($A73,'Section 7 and 8'!$C$3:$AB$104,COLUMN('Section 7 and 8'!$Z72)-2,FALSE)=Yes,A73,""))</f>
        <v/>
      </c>
      <c r="F73" s="6"/>
      <c r="G73" s="21" t="str">
        <f t="shared" si="2"/>
        <v/>
      </c>
      <c r="H73" s="21" t="str">
        <f t="shared" si="3"/>
        <v/>
      </c>
    </row>
    <row r="74" spans="1:8" x14ac:dyDescent="0.25">
      <c r="A74" s="21" t="str">
        <f>IF('Section 7 and 8'!$C74="", "", 'Section 7 and 8'!$C74)</f>
        <v/>
      </c>
      <c r="B74" s="21" t="str">
        <f>IF(C74="","",MAX(B$3:B73)+1)</f>
        <v/>
      </c>
      <c r="C74" s="21" t="str">
        <f>IF(A74="", "", IF(
OR(
     VLOOKUP(A74, 'Section 7 and 8'!$C$3:$AB$103, COLUMN('Section 7 and 8'!O74)-2, FALSE)&gt;0,
     VLOOKUP(A74, 'Section 7 and 8'!$C$3:$AB$103, COLUMN('Section 7 and 8'!Q74)-2, FALSE)&gt;0,
     VLOOKUP(A74, 'Section 7 and 8'!$C$3:$AB$103, COLUMN('Section 7 and 8'!W74)-2, FALSE)=Yes)=TRUE, SectionApp!A74, ""))</f>
        <v/>
      </c>
      <c r="D74" s="21" t="str">
        <f>IF(E74="","",MAX(D$3:D73)+1)</f>
        <v/>
      </c>
      <c r="E74" s="21" t="str">
        <f>IF(A74="","",IF(VLOOKUP($A74,'Section 7 and 8'!$C$3:$AB$104,COLUMN('Section 7 and 8'!$Z73)-2,FALSE)=Yes,A74,""))</f>
        <v/>
      </c>
      <c r="F74" s="6"/>
      <c r="G74" s="21" t="str">
        <f t="shared" si="2"/>
        <v/>
      </c>
      <c r="H74" s="21" t="str">
        <f t="shared" si="3"/>
        <v/>
      </c>
    </row>
    <row r="75" spans="1:8" x14ac:dyDescent="0.25">
      <c r="A75" s="21" t="str">
        <f>IF('Section 7 and 8'!$C75="", "", 'Section 7 and 8'!$C75)</f>
        <v/>
      </c>
      <c r="B75" s="21" t="str">
        <f>IF(C75="","",MAX(B$3:B74)+1)</f>
        <v/>
      </c>
      <c r="C75" s="21" t="str">
        <f>IF(A75="", "", IF(
OR(
     VLOOKUP(A75, 'Section 7 and 8'!$C$3:$AB$103, COLUMN('Section 7 and 8'!O75)-2, FALSE)&gt;0,
     VLOOKUP(A75, 'Section 7 and 8'!$C$3:$AB$103, COLUMN('Section 7 and 8'!Q75)-2, FALSE)&gt;0,
     VLOOKUP(A75, 'Section 7 and 8'!$C$3:$AB$103, COLUMN('Section 7 and 8'!W75)-2, FALSE)=Yes)=TRUE, SectionApp!A75, ""))</f>
        <v/>
      </c>
      <c r="D75" s="21" t="str">
        <f>IF(E75="","",MAX(D$3:D74)+1)</f>
        <v/>
      </c>
      <c r="E75" s="21" t="str">
        <f>IF(A75="","",IF(VLOOKUP($A75,'Section 7 and 8'!$C$3:$AB$104,COLUMN('Section 7 and 8'!$Z74)-2,FALSE)=Yes,A75,""))</f>
        <v/>
      </c>
      <c r="F75" s="6"/>
      <c r="G75" s="21" t="str">
        <f t="shared" si="2"/>
        <v/>
      </c>
      <c r="H75" s="21" t="str">
        <f t="shared" si="3"/>
        <v/>
      </c>
    </row>
    <row r="76" spans="1:8" x14ac:dyDescent="0.25">
      <c r="A76" s="21" t="str">
        <f>IF('Section 7 and 8'!$C76="", "", 'Section 7 and 8'!$C76)</f>
        <v/>
      </c>
      <c r="B76" s="21" t="str">
        <f>IF(C76="","",MAX(B$3:B75)+1)</f>
        <v/>
      </c>
      <c r="C76" s="21" t="str">
        <f>IF(A76="", "", IF(
OR(
     VLOOKUP(A76, 'Section 7 and 8'!$C$3:$AB$103, COLUMN('Section 7 and 8'!O76)-2, FALSE)&gt;0,
     VLOOKUP(A76, 'Section 7 and 8'!$C$3:$AB$103, COLUMN('Section 7 and 8'!Q76)-2, FALSE)&gt;0,
     VLOOKUP(A76, 'Section 7 and 8'!$C$3:$AB$103, COLUMN('Section 7 and 8'!W76)-2, FALSE)=Yes)=TRUE, SectionApp!A76, ""))</f>
        <v/>
      </c>
      <c r="D76" s="21" t="str">
        <f>IF(E76="","",MAX(D$3:D75)+1)</f>
        <v/>
      </c>
      <c r="E76" s="21" t="str">
        <f>IF(A76="","",IF(VLOOKUP($A76,'Section 7 and 8'!$C$3:$AB$104,COLUMN('Section 7 and 8'!$Z75)-2,FALSE)=Yes,A76,""))</f>
        <v/>
      </c>
      <c r="F76" s="6"/>
      <c r="G76" s="21" t="str">
        <f t="shared" si="2"/>
        <v/>
      </c>
      <c r="H76" s="21" t="str">
        <f t="shared" si="3"/>
        <v/>
      </c>
    </row>
    <row r="77" spans="1:8" x14ac:dyDescent="0.25">
      <c r="A77" s="21" t="str">
        <f>IF('Section 7 and 8'!$C77="", "", 'Section 7 and 8'!$C77)</f>
        <v/>
      </c>
      <c r="B77" s="21" t="str">
        <f>IF(C77="","",MAX(B$3:B76)+1)</f>
        <v/>
      </c>
      <c r="C77" s="21" t="str">
        <f>IF(A77="", "", IF(
OR(
     VLOOKUP(A77, 'Section 7 and 8'!$C$3:$AB$103, COLUMN('Section 7 and 8'!O77)-2, FALSE)&gt;0,
     VLOOKUP(A77, 'Section 7 and 8'!$C$3:$AB$103, COLUMN('Section 7 and 8'!Q77)-2, FALSE)&gt;0,
     VLOOKUP(A77, 'Section 7 and 8'!$C$3:$AB$103, COLUMN('Section 7 and 8'!W77)-2, FALSE)=Yes)=TRUE, SectionApp!A77, ""))</f>
        <v/>
      </c>
      <c r="D77" s="21" t="str">
        <f>IF(E77="","",MAX(D$3:D76)+1)</f>
        <v/>
      </c>
      <c r="E77" s="21" t="str">
        <f>IF(A77="","",IF(VLOOKUP($A77,'Section 7 and 8'!$C$3:$AB$104,COLUMN('Section 7 and 8'!$Z76)-2,FALSE)=Yes,A77,""))</f>
        <v/>
      </c>
      <c r="F77" s="6"/>
      <c r="G77" s="21" t="str">
        <f t="shared" si="2"/>
        <v/>
      </c>
      <c r="H77" s="21" t="str">
        <f t="shared" si="3"/>
        <v/>
      </c>
    </row>
    <row r="78" spans="1:8" x14ac:dyDescent="0.25">
      <c r="A78" s="21" t="str">
        <f>IF('Section 7 and 8'!$C78="", "", 'Section 7 and 8'!$C78)</f>
        <v/>
      </c>
      <c r="B78" s="21" t="str">
        <f>IF(C78="","",MAX(B$3:B77)+1)</f>
        <v/>
      </c>
      <c r="C78" s="21" t="str">
        <f>IF(A78="", "", IF(
OR(
     VLOOKUP(A78, 'Section 7 and 8'!$C$3:$AB$103, COLUMN('Section 7 and 8'!O78)-2, FALSE)&gt;0,
     VLOOKUP(A78, 'Section 7 and 8'!$C$3:$AB$103, COLUMN('Section 7 and 8'!Q78)-2, FALSE)&gt;0,
     VLOOKUP(A78, 'Section 7 and 8'!$C$3:$AB$103, COLUMN('Section 7 and 8'!W78)-2, FALSE)=Yes)=TRUE, SectionApp!A78, ""))</f>
        <v/>
      </c>
      <c r="D78" s="21" t="str">
        <f>IF(E78="","",MAX(D$3:D77)+1)</f>
        <v/>
      </c>
      <c r="E78" s="21" t="str">
        <f>IF(A78="","",IF(VLOOKUP($A78,'Section 7 and 8'!$C$3:$AB$104,COLUMN('Section 7 and 8'!$Z77)-2,FALSE)=Yes,A78,""))</f>
        <v/>
      </c>
      <c r="F78" s="6"/>
      <c r="G78" s="21" t="str">
        <f t="shared" si="2"/>
        <v/>
      </c>
      <c r="H78" s="21" t="str">
        <f t="shared" si="3"/>
        <v/>
      </c>
    </row>
    <row r="79" spans="1:8" x14ac:dyDescent="0.25">
      <c r="A79" s="21" t="str">
        <f>IF('Section 7 and 8'!$C79="", "", 'Section 7 and 8'!$C79)</f>
        <v/>
      </c>
      <c r="B79" s="21" t="str">
        <f>IF(C79="","",MAX(B$3:B78)+1)</f>
        <v/>
      </c>
      <c r="C79" s="21" t="str">
        <f>IF(A79="", "", IF(
OR(
     VLOOKUP(A79, 'Section 7 and 8'!$C$3:$AB$103, COLUMN('Section 7 and 8'!O79)-2, FALSE)&gt;0,
     VLOOKUP(A79, 'Section 7 and 8'!$C$3:$AB$103, COLUMN('Section 7 and 8'!Q79)-2, FALSE)&gt;0,
     VLOOKUP(A79, 'Section 7 and 8'!$C$3:$AB$103, COLUMN('Section 7 and 8'!W79)-2, FALSE)=Yes)=TRUE, SectionApp!A79, ""))</f>
        <v/>
      </c>
      <c r="D79" s="21" t="str">
        <f>IF(E79="","",MAX(D$3:D78)+1)</f>
        <v/>
      </c>
      <c r="E79" s="21" t="str">
        <f>IF(A79="","",IF(VLOOKUP($A79,'Section 7 and 8'!$C$3:$AB$104,COLUMN('Section 7 and 8'!$Z78)-2,FALSE)=Yes,A79,""))</f>
        <v/>
      </c>
      <c r="F79" s="6"/>
      <c r="G79" s="21" t="str">
        <f t="shared" si="2"/>
        <v/>
      </c>
      <c r="H79" s="21" t="str">
        <f t="shared" si="3"/>
        <v/>
      </c>
    </row>
    <row r="80" spans="1:8" x14ac:dyDescent="0.25">
      <c r="A80" s="21" t="str">
        <f>IF('Section 7 and 8'!$C80="", "", 'Section 7 and 8'!$C80)</f>
        <v/>
      </c>
      <c r="B80" s="21" t="str">
        <f>IF(C80="","",MAX(B$3:B79)+1)</f>
        <v/>
      </c>
      <c r="C80" s="21" t="str">
        <f>IF(A80="", "", IF(
OR(
     VLOOKUP(A80, 'Section 7 and 8'!$C$3:$AB$103, COLUMN('Section 7 and 8'!O80)-2, FALSE)&gt;0,
     VLOOKUP(A80, 'Section 7 and 8'!$C$3:$AB$103, COLUMN('Section 7 and 8'!Q80)-2, FALSE)&gt;0,
     VLOOKUP(A80, 'Section 7 and 8'!$C$3:$AB$103, COLUMN('Section 7 and 8'!W80)-2, FALSE)=Yes)=TRUE, SectionApp!A80, ""))</f>
        <v/>
      </c>
      <c r="D80" s="21" t="str">
        <f>IF(E80="","",MAX(D$3:D79)+1)</f>
        <v/>
      </c>
      <c r="E80" s="21" t="str">
        <f>IF(A80="","",IF(VLOOKUP($A80,'Section 7 and 8'!$C$3:$AB$104,COLUMN('Section 7 and 8'!$Z79)-2,FALSE)=Yes,A80,""))</f>
        <v/>
      </c>
      <c r="F80" s="6"/>
      <c r="G80" s="21" t="str">
        <f t="shared" si="2"/>
        <v/>
      </c>
      <c r="H80" s="21" t="str">
        <f t="shared" si="3"/>
        <v/>
      </c>
    </row>
    <row r="81" spans="1:8" x14ac:dyDescent="0.25">
      <c r="A81" s="21" t="str">
        <f>IF('Section 7 and 8'!$C81="", "", 'Section 7 and 8'!$C81)</f>
        <v/>
      </c>
      <c r="B81" s="21" t="str">
        <f>IF(C81="","",MAX(B$3:B80)+1)</f>
        <v/>
      </c>
      <c r="C81" s="21" t="str">
        <f>IF(A81="", "", IF(
OR(
     VLOOKUP(A81, 'Section 7 and 8'!$C$3:$AB$103, COLUMN('Section 7 and 8'!O81)-2, FALSE)&gt;0,
     VLOOKUP(A81, 'Section 7 and 8'!$C$3:$AB$103, COLUMN('Section 7 and 8'!Q81)-2, FALSE)&gt;0,
     VLOOKUP(A81, 'Section 7 and 8'!$C$3:$AB$103, COLUMN('Section 7 and 8'!W81)-2, FALSE)=Yes)=TRUE, SectionApp!A81, ""))</f>
        <v/>
      </c>
      <c r="D81" s="21" t="str">
        <f>IF(E81="","",MAX(D$3:D80)+1)</f>
        <v/>
      </c>
      <c r="E81" s="21" t="str">
        <f>IF(A81="","",IF(VLOOKUP($A81,'Section 7 and 8'!$C$3:$AB$104,COLUMN('Section 7 and 8'!$Z80)-2,FALSE)=Yes,A81,""))</f>
        <v/>
      </c>
      <c r="F81" s="6"/>
      <c r="G81" s="21" t="str">
        <f t="shared" si="2"/>
        <v/>
      </c>
      <c r="H81" s="21" t="str">
        <f t="shared" si="3"/>
        <v/>
      </c>
    </row>
    <row r="82" spans="1:8" x14ac:dyDescent="0.25">
      <c r="A82" s="21" t="str">
        <f>IF('Section 7 and 8'!$C82="", "", 'Section 7 and 8'!$C82)</f>
        <v/>
      </c>
      <c r="B82" s="21" t="str">
        <f>IF(C82="","",MAX(B$3:B81)+1)</f>
        <v/>
      </c>
      <c r="C82" s="21" t="str">
        <f>IF(A82="", "", IF(
OR(
     VLOOKUP(A82, 'Section 7 and 8'!$C$3:$AB$103, COLUMN('Section 7 and 8'!O82)-2, FALSE)&gt;0,
     VLOOKUP(A82, 'Section 7 and 8'!$C$3:$AB$103, COLUMN('Section 7 and 8'!Q82)-2, FALSE)&gt;0,
     VLOOKUP(A82, 'Section 7 and 8'!$C$3:$AB$103, COLUMN('Section 7 and 8'!W82)-2, FALSE)=Yes)=TRUE, SectionApp!A82, ""))</f>
        <v/>
      </c>
      <c r="D82" s="21" t="str">
        <f>IF(E82="","",MAX(D$3:D81)+1)</f>
        <v/>
      </c>
      <c r="E82" s="21" t="str">
        <f>IF(A82="","",IF(VLOOKUP($A82,'Section 7 and 8'!$C$3:$AB$104,COLUMN('Section 7 and 8'!$Z81)-2,FALSE)=Yes,A82,""))</f>
        <v/>
      </c>
      <c r="F82" s="6"/>
      <c r="G82" s="21" t="str">
        <f t="shared" si="2"/>
        <v/>
      </c>
      <c r="H82" s="21" t="str">
        <f t="shared" si="3"/>
        <v/>
      </c>
    </row>
    <row r="83" spans="1:8" x14ac:dyDescent="0.25">
      <c r="A83" s="21" t="str">
        <f>IF('Section 7 and 8'!$C83="", "", 'Section 7 and 8'!$C83)</f>
        <v/>
      </c>
      <c r="B83" s="21" t="str">
        <f>IF(C83="","",MAX(B$3:B82)+1)</f>
        <v/>
      </c>
      <c r="C83" s="21" t="str">
        <f>IF(A83="", "", IF(
OR(
     VLOOKUP(A83, 'Section 7 and 8'!$C$3:$AB$103, COLUMN('Section 7 and 8'!O83)-2, FALSE)&gt;0,
     VLOOKUP(A83, 'Section 7 and 8'!$C$3:$AB$103, COLUMN('Section 7 and 8'!Q83)-2, FALSE)&gt;0,
     VLOOKUP(A83, 'Section 7 and 8'!$C$3:$AB$103, COLUMN('Section 7 and 8'!W83)-2, FALSE)=Yes)=TRUE, SectionApp!A83, ""))</f>
        <v/>
      </c>
      <c r="D83" s="21" t="str">
        <f>IF(E83="","",MAX(D$3:D82)+1)</f>
        <v/>
      </c>
      <c r="E83" s="21" t="str">
        <f>IF(A83="","",IF(VLOOKUP($A83,'Section 7 and 8'!$C$3:$AB$104,COLUMN('Section 7 and 8'!$Z82)-2,FALSE)=Yes,A83,""))</f>
        <v/>
      </c>
      <c r="F83" s="6"/>
      <c r="G83" s="21" t="str">
        <f t="shared" si="2"/>
        <v/>
      </c>
      <c r="H83" s="21" t="str">
        <f t="shared" si="3"/>
        <v/>
      </c>
    </row>
    <row r="84" spans="1:8" x14ac:dyDescent="0.25">
      <c r="A84" s="21" t="str">
        <f>IF('Section 7 and 8'!$C84="", "", 'Section 7 and 8'!$C84)</f>
        <v/>
      </c>
      <c r="B84" s="21" t="str">
        <f>IF(C84="","",MAX(B$3:B83)+1)</f>
        <v/>
      </c>
      <c r="C84" s="21" t="str">
        <f>IF(A84="", "", IF(
OR(
     VLOOKUP(A84, 'Section 7 and 8'!$C$3:$AB$103, COLUMN('Section 7 and 8'!O84)-2, FALSE)&gt;0,
     VLOOKUP(A84, 'Section 7 and 8'!$C$3:$AB$103, COLUMN('Section 7 and 8'!Q84)-2, FALSE)&gt;0,
     VLOOKUP(A84, 'Section 7 and 8'!$C$3:$AB$103, COLUMN('Section 7 and 8'!W84)-2, FALSE)=Yes)=TRUE, SectionApp!A84, ""))</f>
        <v/>
      </c>
      <c r="D84" s="21" t="str">
        <f>IF(E84="","",MAX(D$3:D83)+1)</f>
        <v/>
      </c>
      <c r="E84" s="21" t="str">
        <f>IF(A84="","",IF(VLOOKUP($A84,'Section 7 and 8'!$C$3:$AB$104,COLUMN('Section 7 and 8'!$Z83)-2,FALSE)=Yes,A84,""))</f>
        <v/>
      </c>
      <c r="F84" s="6"/>
      <c r="G84" s="21" t="str">
        <f t="shared" si="2"/>
        <v/>
      </c>
      <c r="H84" s="21" t="str">
        <f t="shared" si="3"/>
        <v/>
      </c>
    </row>
    <row r="85" spans="1:8" x14ac:dyDescent="0.25">
      <c r="A85" s="21" t="str">
        <f>IF('Section 7 and 8'!$C85="", "", 'Section 7 and 8'!$C85)</f>
        <v/>
      </c>
      <c r="B85" s="21" t="str">
        <f>IF(C85="","",MAX(B$3:B84)+1)</f>
        <v/>
      </c>
      <c r="C85" s="21" t="str">
        <f>IF(A85="", "", IF(
OR(
     VLOOKUP(A85, 'Section 7 and 8'!$C$3:$AB$103, COLUMN('Section 7 and 8'!O85)-2, FALSE)&gt;0,
     VLOOKUP(A85, 'Section 7 and 8'!$C$3:$AB$103, COLUMN('Section 7 and 8'!Q85)-2, FALSE)&gt;0,
     VLOOKUP(A85, 'Section 7 and 8'!$C$3:$AB$103, COLUMN('Section 7 and 8'!W85)-2, FALSE)=Yes)=TRUE, SectionApp!A85, ""))</f>
        <v/>
      </c>
      <c r="D85" s="21" t="str">
        <f>IF(E85="","",MAX(D$3:D84)+1)</f>
        <v/>
      </c>
      <c r="E85" s="21" t="str">
        <f>IF(A85="","",IF(VLOOKUP($A85,'Section 7 and 8'!$C$3:$AB$104,COLUMN('Section 7 and 8'!$Z84)-2,FALSE)=Yes,A85,""))</f>
        <v/>
      </c>
      <c r="F85" s="6"/>
      <c r="G85" s="21" t="str">
        <f t="shared" si="2"/>
        <v/>
      </c>
      <c r="H85" s="21" t="str">
        <f t="shared" si="3"/>
        <v/>
      </c>
    </row>
    <row r="86" spans="1:8" x14ac:dyDescent="0.25">
      <c r="A86" s="21" t="str">
        <f>IF('Section 7 and 8'!$C86="", "", 'Section 7 and 8'!$C86)</f>
        <v/>
      </c>
      <c r="B86" s="21" t="str">
        <f>IF(C86="","",MAX(B$3:B85)+1)</f>
        <v/>
      </c>
      <c r="C86" s="21" t="str">
        <f>IF(A86="", "", IF(
OR(
     VLOOKUP(A86, 'Section 7 and 8'!$C$3:$AB$103, COLUMN('Section 7 and 8'!O86)-2, FALSE)&gt;0,
     VLOOKUP(A86, 'Section 7 and 8'!$C$3:$AB$103, COLUMN('Section 7 and 8'!Q86)-2, FALSE)&gt;0,
     VLOOKUP(A86, 'Section 7 and 8'!$C$3:$AB$103, COLUMN('Section 7 and 8'!W86)-2, FALSE)=Yes)=TRUE, SectionApp!A86, ""))</f>
        <v/>
      </c>
      <c r="D86" s="21" t="str">
        <f>IF(E86="","",MAX(D$3:D85)+1)</f>
        <v/>
      </c>
      <c r="E86" s="21" t="str">
        <f>IF(A86="","",IF(VLOOKUP($A86,'Section 7 and 8'!$C$3:$AB$104,COLUMN('Section 7 and 8'!$Z85)-2,FALSE)=Yes,A86,""))</f>
        <v/>
      </c>
      <c r="F86" s="6"/>
      <c r="G86" s="21" t="str">
        <f t="shared" si="2"/>
        <v/>
      </c>
      <c r="H86" s="21" t="str">
        <f t="shared" si="3"/>
        <v/>
      </c>
    </row>
    <row r="87" spans="1:8" x14ac:dyDescent="0.25">
      <c r="A87" s="21" t="str">
        <f>IF('Section 7 and 8'!$C87="", "", 'Section 7 and 8'!$C87)</f>
        <v/>
      </c>
      <c r="B87" s="21" t="str">
        <f>IF(C87="","",MAX(B$3:B86)+1)</f>
        <v/>
      </c>
      <c r="C87" s="21" t="str">
        <f>IF(A87="", "", IF(
OR(
     VLOOKUP(A87, 'Section 7 and 8'!$C$3:$AB$103, COLUMN('Section 7 and 8'!O87)-2, FALSE)&gt;0,
     VLOOKUP(A87, 'Section 7 and 8'!$C$3:$AB$103, COLUMN('Section 7 and 8'!Q87)-2, FALSE)&gt;0,
     VLOOKUP(A87, 'Section 7 and 8'!$C$3:$AB$103, COLUMN('Section 7 and 8'!W87)-2, FALSE)=Yes)=TRUE, SectionApp!A87, ""))</f>
        <v/>
      </c>
      <c r="D87" s="21" t="str">
        <f>IF(E87="","",MAX(D$3:D86)+1)</f>
        <v/>
      </c>
      <c r="E87" s="21" t="str">
        <f>IF(A87="","",IF(VLOOKUP($A87,'Section 7 and 8'!$C$3:$AB$104,COLUMN('Section 7 and 8'!$Z86)-2,FALSE)=Yes,A87,""))</f>
        <v/>
      </c>
      <c r="F87" s="6"/>
      <c r="G87" s="21" t="str">
        <f t="shared" si="2"/>
        <v/>
      </c>
      <c r="H87" s="21" t="str">
        <f t="shared" si="3"/>
        <v/>
      </c>
    </row>
    <row r="88" spans="1:8" x14ac:dyDescent="0.25">
      <c r="A88" s="21" t="str">
        <f>IF('Section 7 and 8'!$C88="", "", 'Section 7 and 8'!$C88)</f>
        <v/>
      </c>
      <c r="B88" s="21" t="str">
        <f>IF(C88="","",MAX(B$3:B87)+1)</f>
        <v/>
      </c>
      <c r="C88" s="21" t="str">
        <f>IF(A88="", "", IF(
OR(
     VLOOKUP(A88, 'Section 7 and 8'!$C$3:$AB$103, COLUMN('Section 7 and 8'!O88)-2, FALSE)&gt;0,
     VLOOKUP(A88, 'Section 7 and 8'!$C$3:$AB$103, COLUMN('Section 7 and 8'!Q88)-2, FALSE)&gt;0,
     VLOOKUP(A88, 'Section 7 and 8'!$C$3:$AB$103, COLUMN('Section 7 and 8'!W88)-2, FALSE)=Yes)=TRUE, SectionApp!A88, ""))</f>
        <v/>
      </c>
      <c r="D88" s="21" t="str">
        <f>IF(E88="","",MAX(D$3:D87)+1)</f>
        <v/>
      </c>
      <c r="E88" s="21" t="str">
        <f>IF(A88="","",IF(VLOOKUP($A88,'Section 7 and 8'!$C$3:$AB$104,COLUMN('Section 7 and 8'!$Z87)-2,FALSE)=Yes,A88,""))</f>
        <v/>
      </c>
      <c r="F88" s="6"/>
      <c r="G88" s="21" t="str">
        <f t="shared" si="2"/>
        <v/>
      </c>
      <c r="H88" s="21" t="str">
        <f t="shared" si="3"/>
        <v/>
      </c>
    </row>
    <row r="89" spans="1:8" x14ac:dyDescent="0.25">
      <c r="A89" s="21" t="str">
        <f>IF('Section 7 and 8'!$C89="", "", 'Section 7 and 8'!$C89)</f>
        <v/>
      </c>
      <c r="B89" s="21" t="str">
        <f>IF(C89="","",MAX(B$3:B88)+1)</f>
        <v/>
      </c>
      <c r="C89" s="21" t="str">
        <f>IF(A89="", "", IF(
OR(
     VLOOKUP(A89, 'Section 7 and 8'!$C$3:$AB$103, COLUMN('Section 7 and 8'!O89)-2, FALSE)&gt;0,
     VLOOKUP(A89, 'Section 7 and 8'!$C$3:$AB$103, COLUMN('Section 7 and 8'!Q89)-2, FALSE)&gt;0,
     VLOOKUP(A89, 'Section 7 and 8'!$C$3:$AB$103, COLUMN('Section 7 and 8'!W89)-2, FALSE)=Yes)=TRUE, SectionApp!A89, ""))</f>
        <v/>
      </c>
      <c r="D89" s="21" t="str">
        <f>IF(E89="","",MAX(D$3:D88)+1)</f>
        <v/>
      </c>
      <c r="E89" s="21" t="str">
        <f>IF(A89="","",IF(VLOOKUP($A89,'Section 7 and 8'!$C$3:$AB$104,COLUMN('Section 7 and 8'!$Z88)-2,FALSE)=Yes,A89,""))</f>
        <v/>
      </c>
      <c r="F89" s="6"/>
      <c r="G89" s="21" t="str">
        <f t="shared" si="2"/>
        <v/>
      </c>
      <c r="H89" s="21" t="str">
        <f t="shared" si="3"/>
        <v/>
      </c>
    </row>
    <row r="90" spans="1:8" x14ac:dyDescent="0.25">
      <c r="A90" s="21" t="str">
        <f>IF('Section 7 and 8'!$C90="", "", 'Section 7 and 8'!$C90)</f>
        <v/>
      </c>
      <c r="B90" s="21" t="str">
        <f>IF(C90="","",MAX(B$3:B89)+1)</f>
        <v/>
      </c>
      <c r="C90" s="21" t="str">
        <f>IF(A90="", "", IF(
OR(
     VLOOKUP(A90, 'Section 7 and 8'!$C$3:$AB$103, COLUMN('Section 7 and 8'!O90)-2, FALSE)&gt;0,
     VLOOKUP(A90, 'Section 7 and 8'!$C$3:$AB$103, COLUMN('Section 7 and 8'!Q90)-2, FALSE)&gt;0,
     VLOOKUP(A90, 'Section 7 and 8'!$C$3:$AB$103, COLUMN('Section 7 and 8'!W90)-2, FALSE)=Yes)=TRUE, SectionApp!A90, ""))</f>
        <v/>
      </c>
      <c r="D90" s="21" t="str">
        <f>IF(E90="","",MAX(D$3:D89)+1)</f>
        <v/>
      </c>
      <c r="E90" s="21" t="str">
        <f>IF(A90="","",IF(VLOOKUP($A90,'Section 7 and 8'!$C$3:$AB$104,COLUMN('Section 7 and 8'!$Z89)-2,FALSE)=Yes,A90,""))</f>
        <v/>
      </c>
      <c r="F90" s="6"/>
      <c r="G90" s="21" t="str">
        <f t="shared" si="2"/>
        <v/>
      </c>
      <c r="H90" s="21" t="str">
        <f t="shared" si="3"/>
        <v/>
      </c>
    </row>
    <row r="91" spans="1:8" x14ac:dyDescent="0.25">
      <c r="A91" s="21" t="str">
        <f>IF('Section 7 and 8'!$C91="", "", 'Section 7 and 8'!$C91)</f>
        <v/>
      </c>
      <c r="B91" s="21" t="str">
        <f>IF(C91="","",MAX(B$3:B90)+1)</f>
        <v/>
      </c>
      <c r="C91" s="21" t="str">
        <f>IF(A91="", "", IF(
OR(
     VLOOKUP(A91, 'Section 7 and 8'!$C$3:$AB$103, COLUMN('Section 7 and 8'!O91)-2, FALSE)&gt;0,
     VLOOKUP(A91, 'Section 7 and 8'!$C$3:$AB$103, COLUMN('Section 7 and 8'!Q91)-2, FALSE)&gt;0,
     VLOOKUP(A91, 'Section 7 and 8'!$C$3:$AB$103, COLUMN('Section 7 and 8'!W91)-2, FALSE)=Yes)=TRUE, SectionApp!A91, ""))</f>
        <v/>
      </c>
      <c r="D91" s="21" t="str">
        <f>IF(E91="","",MAX(D$3:D90)+1)</f>
        <v/>
      </c>
      <c r="E91" s="21" t="str">
        <f>IF(A91="","",IF(VLOOKUP($A91,'Section 7 and 8'!$C$3:$AB$104,COLUMN('Section 7 and 8'!$Z90)-2,FALSE)=Yes,A91,""))</f>
        <v/>
      </c>
      <c r="F91" s="6"/>
      <c r="G91" s="21" t="str">
        <f t="shared" si="2"/>
        <v/>
      </c>
      <c r="H91" s="21" t="str">
        <f t="shared" si="3"/>
        <v/>
      </c>
    </row>
    <row r="92" spans="1:8" x14ac:dyDescent="0.25">
      <c r="A92" s="21" t="str">
        <f>IF('Section 7 and 8'!$C92="", "", 'Section 7 and 8'!$C92)</f>
        <v/>
      </c>
      <c r="B92" s="21" t="str">
        <f>IF(C92="","",MAX(B$3:B91)+1)</f>
        <v/>
      </c>
      <c r="C92" s="21" t="str">
        <f>IF(A92="", "", IF(
OR(
     VLOOKUP(A92, 'Section 7 and 8'!$C$3:$AB$103, COLUMN('Section 7 and 8'!O92)-2, FALSE)&gt;0,
     VLOOKUP(A92, 'Section 7 and 8'!$C$3:$AB$103, COLUMN('Section 7 and 8'!Q92)-2, FALSE)&gt;0,
     VLOOKUP(A92, 'Section 7 and 8'!$C$3:$AB$103, COLUMN('Section 7 and 8'!W92)-2, FALSE)=Yes)=TRUE, SectionApp!A92, ""))</f>
        <v/>
      </c>
      <c r="D92" s="21" t="str">
        <f>IF(E92="","",MAX(D$3:D91)+1)</f>
        <v/>
      </c>
      <c r="E92" s="21" t="str">
        <f>IF(A92="","",IF(VLOOKUP($A92,'Section 7 and 8'!$C$3:$AB$104,COLUMN('Section 7 and 8'!$Z91)-2,FALSE)=Yes,A92,""))</f>
        <v/>
      </c>
      <c r="F92" s="6"/>
      <c r="G92" s="21" t="str">
        <f t="shared" si="2"/>
        <v/>
      </c>
      <c r="H92" s="21" t="str">
        <f t="shared" si="3"/>
        <v/>
      </c>
    </row>
    <row r="93" spans="1:8" x14ac:dyDescent="0.25">
      <c r="A93" s="21" t="str">
        <f>IF('Section 7 and 8'!$C93="", "", 'Section 7 and 8'!$C93)</f>
        <v/>
      </c>
      <c r="B93" s="21" t="str">
        <f>IF(C93="","",MAX(B$3:B92)+1)</f>
        <v/>
      </c>
      <c r="C93" s="21" t="str">
        <f>IF(A93="", "", IF(
OR(
     VLOOKUP(A93, 'Section 7 and 8'!$C$3:$AB$103, COLUMN('Section 7 and 8'!O93)-2, FALSE)&gt;0,
     VLOOKUP(A93, 'Section 7 and 8'!$C$3:$AB$103, COLUMN('Section 7 and 8'!Q93)-2, FALSE)&gt;0,
     VLOOKUP(A93, 'Section 7 and 8'!$C$3:$AB$103, COLUMN('Section 7 and 8'!W93)-2, FALSE)=Yes)=TRUE, SectionApp!A93, ""))</f>
        <v/>
      </c>
      <c r="D93" s="21" t="str">
        <f>IF(E93="","",MAX(D$3:D92)+1)</f>
        <v/>
      </c>
      <c r="E93" s="21" t="str">
        <f>IF(A93="","",IF(VLOOKUP($A93,'Section 7 and 8'!$C$3:$AB$104,COLUMN('Section 7 and 8'!$Z92)-2,FALSE)=Yes,A93,""))</f>
        <v/>
      </c>
      <c r="F93" s="6"/>
      <c r="G93" s="21" t="str">
        <f t="shared" si="2"/>
        <v/>
      </c>
      <c r="H93" s="21" t="str">
        <f t="shared" si="3"/>
        <v/>
      </c>
    </row>
    <row r="94" spans="1:8" x14ac:dyDescent="0.25">
      <c r="A94" s="21" t="str">
        <f>IF('Section 7 and 8'!$C94="", "", 'Section 7 and 8'!$C94)</f>
        <v/>
      </c>
      <c r="B94" s="21" t="str">
        <f>IF(C94="","",MAX(B$3:B93)+1)</f>
        <v/>
      </c>
      <c r="C94" s="21" t="str">
        <f>IF(A94="", "", IF(
OR(
     VLOOKUP(A94, 'Section 7 and 8'!$C$3:$AB$103, COLUMN('Section 7 and 8'!O94)-2, FALSE)&gt;0,
     VLOOKUP(A94, 'Section 7 and 8'!$C$3:$AB$103, COLUMN('Section 7 and 8'!Q94)-2, FALSE)&gt;0,
     VLOOKUP(A94, 'Section 7 and 8'!$C$3:$AB$103, COLUMN('Section 7 and 8'!W94)-2, FALSE)=Yes)=TRUE, SectionApp!A94, ""))</f>
        <v/>
      </c>
      <c r="D94" s="21" t="str">
        <f>IF(E94="","",MAX(D$3:D93)+1)</f>
        <v/>
      </c>
      <c r="E94" s="21" t="str">
        <f>IF(A94="","",IF(VLOOKUP($A94,'Section 7 and 8'!$C$3:$AB$104,COLUMN('Section 7 and 8'!$Z93)-2,FALSE)=Yes,A94,""))</f>
        <v/>
      </c>
      <c r="F94" s="6"/>
      <c r="G94" s="21" t="str">
        <f t="shared" si="2"/>
        <v/>
      </c>
      <c r="H94" s="21" t="str">
        <f t="shared" si="3"/>
        <v/>
      </c>
    </row>
    <row r="95" spans="1:8" x14ac:dyDescent="0.25">
      <c r="A95" s="21" t="str">
        <f>IF('Section 7 and 8'!$C95="", "", 'Section 7 and 8'!$C95)</f>
        <v/>
      </c>
      <c r="B95" s="21" t="str">
        <f>IF(C95="","",MAX(B$3:B94)+1)</f>
        <v/>
      </c>
      <c r="C95" s="21" t="str">
        <f>IF(A95="", "", IF(
OR(
     VLOOKUP(A95, 'Section 7 and 8'!$C$3:$AB$103, COLUMN('Section 7 and 8'!O95)-2, FALSE)&gt;0,
     VLOOKUP(A95, 'Section 7 and 8'!$C$3:$AB$103, COLUMN('Section 7 and 8'!Q95)-2, FALSE)&gt;0,
     VLOOKUP(A95, 'Section 7 and 8'!$C$3:$AB$103, COLUMN('Section 7 and 8'!W95)-2, FALSE)=Yes)=TRUE, SectionApp!A95, ""))</f>
        <v/>
      </c>
      <c r="D95" s="21" t="str">
        <f>IF(E95="","",MAX(D$3:D94)+1)</f>
        <v/>
      </c>
      <c r="E95" s="21" t="str">
        <f>IF(A95="","",IF(VLOOKUP($A95,'Section 7 and 8'!$C$3:$AB$104,COLUMN('Section 7 and 8'!$Z94)-2,FALSE)=Yes,A95,""))</f>
        <v/>
      </c>
      <c r="F95" s="6"/>
      <c r="G95" s="21" t="str">
        <f t="shared" si="2"/>
        <v/>
      </c>
      <c r="H95" s="21" t="str">
        <f t="shared" si="3"/>
        <v/>
      </c>
    </row>
    <row r="96" spans="1:8" x14ac:dyDescent="0.25">
      <c r="A96" s="21" t="str">
        <f>IF('Section 7 and 8'!$C96="", "", 'Section 7 and 8'!$C96)</f>
        <v/>
      </c>
      <c r="B96" s="21" t="str">
        <f>IF(C96="","",MAX(B$3:B95)+1)</f>
        <v/>
      </c>
      <c r="C96" s="21" t="str">
        <f>IF(A96="", "", IF(
OR(
     VLOOKUP(A96, 'Section 7 and 8'!$C$3:$AB$103, COLUMN('Section 7 and 8'!O96)-2, FALSE)&gt;0,
     VLOOKUP(A96, 'Section 7 and 8'!$C$3:$AB$103, COLUMN('Section 7 and 8'!Q96)-2, FALSE)&gt;0,
     VLOOKUP(A96, 'Section 7 and 8'!$C$3:$AB$103, COLUMN('Section 7 and 8'!W96)-2, FALSE)=Yes)=TRUE, SectionApp!A96, ""))</f>
        <v/>
      </c>
      <c r="D96" s="21" t="str">
        <f>IF(E96="","",MAX(D$3:D95)+1)</f>
        <v/>
      </c>
      <c r="E96" s="21" t="str">
        <f>IF(A96="","",IF(VLOOKUP($A96,'Section 7 and 8'!$C$3:$AB$104,COLUMN('Section 7 and 8'!$Z95)-2,FALSE)=Yes,A96,""))</f>
        <v/>
      </c>
      <c r="F96" s="6"/>
      <c r="G96" s="21" t="str">
        <f t="shared" si="2"/>
        <v/>
      </c>
      <c r="H96" s="21" t="str">
        <f t="shared" si="3"/>
        <v/>
      </c>
    </row>
    <row r="97" spans="1:8" x14ac:dyDescent="0.25">
      <c r="A97" s="21" t="str">
        <f>IF('Section 7 and 8'!$C97="", "", 'Section 7 and 8'!$C97)</f>
        <v/>
      </c>
      <c r="B97" s="21" t="str">
        <f>IF(C97="","",MAX(B$3:B96)+1)</f>
        <v/>
      </c>
      <c r="C97" s="21" t="str">
        <f>IF(A97="", "", IF(
OR(
     VLOOKUP(A97, 'Section 7 and 8'!$C$3:$AB$103, COLUMN('Section 7 and 8'!O97)-2, FALSE)&gt;0,
     VLOOKUP(A97, 'Section 7 and 8'!$C$3:$AB$103, COLUMN('Section 7 and 8'!Q97)-2, FALSE)&gt;0,
     VLOOKUP(A97, 'Section 7 and 8'!$C$3:$AB$103, COLUMN('Section 7 and 8'!W97)-2, FALSE)=Yes)=TRUE, SectionApp!A97, ""))</f>
        <v/>
      </c>
      <c r="D97" s="21" t="str">
        <f>IF(E97="","",MAX(D$3:D96)+1)</f>
        <v/>
      </c>
      <c r="E97" s="21" t="str">
        <f>IF(A97="","",IF(VLOOKUP($A97,'Section 7 and 8'!$C$3:$AB$104,COLUMN('Section 7 and 8'!$Z96)-2,FALSE)=Yes,A97,""))</f>
        <v/>
      </c>
      <c r="F97" s="6"/>
      <c r="G97" s="21" t="str">
        <f t="shared" si="2"/>
        <v/>
      </c>
      <c r="H97" s="21" t="str">
        <f t="shared" si="3"/>
        <v/>
      </c>
    </row>
    <row r="98" spans="1:8" x14ac:dyDescent="0.25">
      <c r="A98" s="21" t="str">
        <f>IF('Section 7 and 8'!$C98="", "", 'Section 7 and 8'!$C98)</f>
        <v/>
      </c>
      <c r="B98" s="21" t="str">
        <f>IF(C98="","",MAX(B$3:B97)+1)</f>
        <v/>
      </c>
      <c r="C98" s="21" t="str">
        <f>IF(A98="", "", IF(
OR(
     VLOOKUP(A98, 'Section 7 and 8'!$C$3:$AB$103, COLUMN('Section 7 and 8'!O98)-2, FALSE)&gt;0,
     VLOOKUP(A98, 'Section 7 and 8'!$C$3:$AB$103, COLUMN('Section 7 and 8'!Q98)-2, FALSE)&gt;0,
     VLOOKUP(A98, 'Section 7 and 8'!$C$3:$AB$103, COLUMN('Section 7 and 8'!W98)-2, FALSE)=Yes)=TRUE, SectionApp!A98, ""))</f>
        <v/>
      </c>
      <c r="D98" s="21" t="str">
        <f>IF(E98="","",MAX(D$3:D97)+1)</f>
        <v/>
      </c>
      <c r="E98" s="21" t="str">
        <f>IF(A98="","",IF(VLOOKUP($A98,'Section 7 and 8'!$C$3:$AB$104,COLUMN('Section 7 and 8'!$Z97)-2,FALSE)=Yes,A98,""))</f>
        <v/>
      </c>
      <c r="F98" s="6"/>
      <c r="G98" s="21" t="str">
        <f t="shared" si="2"/>
        <v/>
      </c>
      <c r="H98" s="21" t="str">
        <f t="shared" si="3"/>
        <v/>
      </c>
    </row>
    <row r="99" spans="1:8" x14ac:dyDescent="0.25">
      <c r="A99" s="21" t="str">
        <f>IF('Section 7 and 8'!$C99="", "", 'Section 7 and 8'!$C99)</f>
        <v/>
      </c>
      <c r="B99" s="21" t="str">
        <f>IF(C99="","",MAX(B$3:B98)+1)</f>
        <v/>
      </c>
      <c r="C99" s="21" t="str">
        <f>IF(A99="", "", IF(
OR(
     VLOOKUP(A99, 'Section 7 and 8'!$C$3:$AB$103, COLUMN('Section 7 and 8'!O99)-2, FALSE)&gt;0,
     VLOOKUP(A99, 'Section 7 and 8'!$C$3:$AB$103, COLUMN('Section 7 and 8'!Q99)-2, FALSE)&gt;0,
     VLOOKUP(A99, 'Section 7 and 8'!$C$3:$AB$103, COLUMN('Section 7 and 8'!W99)-2, FALSE)=Yes)=TRUE, SectionApp!A99, ""))</f>
        <v/>
      </c>
      <c r="D99" s="21" t="str">
        <f>IF(E99="","",MAX(D$3:D98)+1)</f>
        <v/>
      </c>
      <c r="E99" s="21" t="str">
        <f>IF(A99="","",IF(VLOOKUP($A99,'Section 7 and 8'!$C$3:$AB$104,COLUMN('Section 7 and 8'!$Z98)-2,FALSE)=Yes,A99,""))</f>
        <v/>
      </c>
      <c r="F99" s="6"/>
      <c r="G99" s="21" t="str">
        <f t="shared" si="2"/>
        <v/>
      </c>
      <c r="H99" s="21" t="str">
        <f t="shared" si="3"/>
        <v/>
      </c>
    </row>
    <row r="100" spans="1:8" x14ac:dyDescent="0.25">
      <c r="A100" s="21" t="str">
        <f>IF('Section 7 and 8'!$C100="", "", 'Section 7 and 8'!$C100)</f>
        <v/>
      </c>
      <c r="B100" s="21" t="str">
        <f>IF(C100="","",MAX(B$3:B99)+1)</f>
        <v/>
      </c>
      <c r="C100" s="21" t="str">
        <f>IF(A100="", "", IF(
OR(
     VLOOKUP(A100, 'Section 7 and 8'!$C$3:$AB$103, COLUMN('Section 7 and 8'!O100)-2, FALSE)&gt;0,
     VLOOKUP(A100, 'Section 7 and 8'!$C$3:$AB$103, COLUMN('Section 7 and 8'!Q100)-2, FALSE)&gt;0,
     VLOOKUP(A100, 'Section 7 and 8'!$C$3:$AB$103, COLUMN('Section 7 and 8'!W100)-2, FALSE)=Yes)=TRUE, SectionApp!A100, ""))</f>
        <v/>
      </c>
      <c r="D100" s="21" t="str">
        <f>IF(E100="","",MAX(D$3:D99)+1)</f>
        <v/>
      </c>
      <c r="E100" s="21" t="str">
        <f>IF(A100="","",IF(VLOOKUP($A100,'Section 7 and 8'!$C$3:$AB$104,COLUMN('Section 7 and 8'!$Z99)-2,FALSE)=Yes,A100,""))</f>
        <v/>
      </c>
      <c r="F100" s="6"/>
      <c r="G100" s="21" t="str">
        <f t="shared" si="2"/>
        <v/>
      </c>
      <c r="H100" s="21" t="str">
        <f t="shared" si="3"/>
        <v/>
      </c>
    </row>
    <row r="101" spans="1:8" x14ac:dyDescent="0.25">
      <c r="A101" s="21" t="str">
        <f>IF('Section 7 and 8'!$C101="", "", 'Section 7 and 8'!$C101)</f>
        <v/>
      </c>
      <c r="B101" s="21" t="str">
        <f>IF(C101="","",MAX(B$3:B100)+1)</f>
        <v/>
      </c>
      <c r="C101" s="21" t="str">
        <f>IF(A101="", "", IF(
OR(
     VLOOKUP(A101, 'Section 7 and 8'!$C$3:$AB$103, COLUMN('Section 7 and 8'!O101)-2, FALSE)&gt;0,
     VLOOKUP(A101, 'Section 7 and 8'!$C$3:$AB$103, COLUMN('Section 7 and 8'!Q101)-2, FALSE)&gt;0,
     VLOOKUP(A101, 'Section 7 and 8'!$C$3:$AB$103, COLUMN('Section 7 and 8'!W101)-2, FALSE)=Yes)=TRUE, SectionApp!A101, ""))</f>
        <v/>
      </c>
      <c r="D101" s="21" t="str">
        <f>IF(E101="","",MAX(D$3:D100)+1)</f>
        <v/>
      </c>
      <c r="E101" s="21" t="str">
        <f>IF(A101="","",IF(VLOOKUP($A101,'Section 7 and 8'!$C$3:$AB$104,COLUMN('Section 7 and 8'!$Z100)-2,FALSE)=Yes,A101,""))</f>
        <v/>
      </c>
      <c r="F101" s="6"/>
      <c r="G101" s="21" t="str">
        <f t="shared" si="2"/>
        <v/>
      </c>
      <c r="H101" s="21" t="str">
        <f t="shared" si="3"/>
        <v/>
      </c>
    </row>
    <row r="102" spans="1:8" x14ac:dyDescent="0.25">
      <c r="A102" s="21" t="str">
        <f>IF('Section 7 and 8'!$C102="", "", 'Section 7 and 8'!$C102)</f>
        <v/>
      </c>
      <c r="B102" s="21" t="str">
        <f>IF(C102="","",MAX(B$3:B101)+1)</f>
        <v/>
      </c>
      <c r="C102" s="21" t="str">
        <f>IF(A102="", "", IF(
OR(
     VLOOKUP(A102, 'Section 7 and 8'!$C$3:$AB$103, COLUMN('Section 7 and 8'!O102)-2, FALSE)&gt;0,
     VLOOKUP(A102, 'Section 7 and 8'!$C$3:$AB$103, COLUMN('Section 7 and 8'!Q102)-2, FALSE)&gt;0,
     VLOOKUP(A102, 'Section 7 and 8'!$C$3:$AB$103, COLUMN('Section 7 and 8'!W102)-2, FALSE)=Yes)=TRUE, SectionApp!A102, ""))</f>
        <v/>
      </c>
      <c r="D102" s="21" t="str">
        <f>IF(E102="","",MAX(D$3:D101)+1)</f>
        <v/>
      </c>
      <c r="E102" s="21" t="str">
        <f>IF(A102="","",IF(VLOOKUP($A102,'Section 7 and 8'!$C$3:$AB$104,COLUMN('Section 7 and 8'!$Z101)-2,FALSE)=Yes,A102,""))</f>
        <v/>
      </c>
      <c r="F102" s="6"/>
      <c r="G102" s="21" t="str">
        <f t="shared" si="2"/>
        <v/>
      </c>
      <c r="H102" s="21" t="str">
        <f t="shared" si="3"/>
        <v/>
      </c>
    </row>
    <row r="103" spans="1:8" x14ac:dyDescent="0.25">
      <c r="A103" s="21" t="str">
        <f>IF('Section 7 and 8'!$C103="", "", 'Section 7 and 8'!$C103)</f>
        <v/>
      </c>
      <c r="B103" s="21" t="str">
        <f>IF(C103="","",MAX(B$3:B102)+1)</f>
        <v/>
      </c>
      <c r="C103" s="21" t="str">
        <f>IF(A103="", "", IF(
OR(
     VLOOKUP(A103, 'Section 7 and 8'!$C$3:$AB$103, COLUMN('Section 7 and 8'!O103)-2, FALSE)&gt;0,
     VLOOKUP(A103, 'Section 7 and 8'!$C$3:$AB$103, COLUMN('Section 7 and 8'!Q103)-2, FALSE)&gt;0,
     VLOOKUP(A103, 'Section 7 and 8'!$C$3:$AB$103, COLUMN('Section 7 and 8'!W103)-2, FALSE)=Yes)=TRUE, SectionApp!A103, ""))</f>
        <v/>
      </c>
      <c r="D103" s="21" t="str">
        <f>IF(E103="","",MAX(D$3:D102)+1)</f>
        <v/>
      </c>
      <c r="E103" s="21" t="str">
        <f>IF(A103="","",IF(VLOOKUP($A103,'Section 7 and 8'!$C$3:$AB$104,COLUMN('Section 7 and 8'!$Z102)-2,FALSE)=Yes,A103,""))</f>
        <v/>
      </c>
      <c r="F103" s="6"/>
      <c r="G103" s="21" t="str">
        <f t="shared" si="2"/>
        <v/>
      </c>
      <c r="H103" s="21" t="str">
        <f t="shared" si="3"/>
        <v/>
      </c>
    </row>
    <row r="104" spans="1:8" x14ac:dyDescent="0.25">
      <c r="A104" s="15" t="s">
        <v>1560</v>
      </c>
      <c r="B104" s="15"/>
      <c r="C104" s="15" t="s">
        <v>1560</v>
      </c>
      <c r="D104" s="15"/>
      <c r="E104" s="15" t="s">
        <v>1560</v>
      </c>
      <c r="G104" s="15" t="s">
        <v>1560</v>
      </c>
      <c r="H104" s="15" t="s">
        <v>1560</v>
      </c>
    </row>
  </sheetData>
  <pageMargins left="0.7" right="0.7" top="0.75" bottom="0.75" header="0.3" footer="0.3"/>
  <pageSetup orientation="portrait" r:id="rId1"/>
  <ignoredErrors>
    <ignoredError sqref="C104"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IU5"/>
  <sheetViews>
    <sheetView zoomScaleNormal="100" workbookViewId="0">
      <selection activeCell="A4" sqref="A4"/>
    </sheetView>
  </sheetViews>
  <sheetFormatPr defaultColWidth="0" defaultRowHeight="15" zeroHeight="1" x14ac:dyDescent="0.25"/>
  <cols>
    <col min="1" max="1" width="80" customWidth="1"/>
    <col min="2" max="2" width="30.85546875" style="6" customWidth="1"/>
    <col min="3" max="3" width="71.42578125" customWidth="1"/>
    <col min="4" max="4" width="16.140625" hidden="1" customWidth="1"/>
    <col min="5" max="255" width="8.85546875" hidden="1" customWidth="1"/>
    <col min="256" max="16384" width="1.140625" hidden="1"/>
  </cols>
  <sheetData>
    <row r="1" spans="1:6" ht="66.599999999999994" customHeight="1" x14ac:dyDescent="0.25">
      <c r="A1" s="121" t="s">
        <v>1797</v>
      </c>
      <c r="B1" s="122"/>
      <c r="C1" s="64"/>
      <c r="D1" s="46" t="s">
        <v>1557</v>
      </c>
      <c r="E1" s="47" t="s">
        <v>1520</v>
      </c>
      <c r="F1" s="47" t="s">
        <v>1520</v>
      </c>
    </row>
    <row r="2" spans="1:6" ht="41.25" customHeight="1" x14ac:dyDescent="0.25">
      <c r="A2" s="48" t="s">
        <v>1551</v>
      </c>
      <c r="B2" s="48" t="s">
        <v>1554</v>
      </c>
      <c r="C2" s="65"/>
      <c r="D2" s="46" t="s">
        <v>1558</v>
      </c>
      <c r="E2" s="47" t="s">
        <v>1594</v>
      </c>
      <c r="F2" s="47" t="s">
        <v>1633</v>
      </c>
    </row>
    <row r="3" spans="1:6" ht="42.75" customHeight="1" x14ac:dyDescent="0.25">
      <c r="A3" s="49" t="s">
        <v>1589</v>
      </c>
      <c r="B3" s="49" t="s">
        <v>1590</v>
      </c>
      <c r="C3" s="66" t="s">
        <v>1516</v>
      </c>
      <c r="D3" s="46" t="s">
        <v>1559</v>
      </c>
      <c r="E3" s="47" t="str">
        <f>A3</f>
        <v>Business Legal Name</v>
      </c>
      <c r="F3" s="47" t="str">
        <f>B3</f>
        <v>Business Number</v>
      </c>
    </row>
    <row r="4" spans="1:6" ht="30" x14ac:dyDescent="0.25">
      <c r="A4" s="31"/>
      <c r="B4" s="31"/>
      <c r="C4" s="14" t="str">
        <f>IF(COUNTIF($E$4:$F$4, Incomplete)=2, Incomplete, IF(E4=Incomplete, E2, IF(F4=Incomplete, F2, Complete)))</f>
        <v>Incomplete</v>
      </c>
      <c r="D4" s="46"/>
      <c r="E4" s="14" t="str">
        <f>IF(D1=No,"",IF(ISBLANK(A4)=TRUE,Incomplete,Complete))</f>
        <v>Incomplete</v>
      </c>
      <c r="F4" s="14" t="str">
        <f>IF(F1=No,"",
IF(ISBLANK(B4)=TRUE,Incomplete,
IF(ISNUMBER(B4)=FALSE, Incomplete,
IF(OR(INT(B4)&lt;&gt;B4, LEN(B4)&lt;&gt;9), Incomplete, Complete))))</f>
        <v>Incomplete</v>
      </c>
    </row>
    <row r="5" spans="1:6" ht="14.45" hidden="1" customHeight="1" x14ac:dyDescent="0.25"/>
  </sheetData>
  <sheetProtection algorithmName="SHA-512" hashValue="eHOI9X8JmDiGn0xK1be1OxHFRo9vk9EP+3gPEbgDCfrfsaf4NBb4g8C/1WSRgHkCCcTrDhAlzxkKOU2q3kwlTg==" saltValue="q313nq9OKhZ+4u7jWnx6Xg==" spinCount="100000" sheet="1" objects="1" scenarios="1"/>
  <mergeCells count="1">
    <mergeCell ref="A1:B1"/>
  </mergeCells>
  <conditionalFormatting sqref="C4">
    <cfRule type="cellIs" dxfId="24" priority="1" stopIfTrue="1" operator="equal">
      <formula>HLOOKUP(C4, E2:F2, 1, FALSE)</formula>
    </cfRule>
    <cfRule type="cellIs" dxfId="23" priority="3" stopIfTrue="1" operator="equal">
      <formula>Complete</formula>
    </cfRule>
    <cfRule type="cellIs" dxfId="22" priority="4" stopIfTrue="1" operator="equal">
      <formula>"incomplete"</formula>
    </cfRule>
  </conditionalFormatting>
  <dataValidations count="1">
    <dataValidation type="custom" allowBlank="1" showInputMessage="1" showErrorMessage="1" error="The Canadian Federal Business Number must be a 9 digit number, with no letters or special characters. " sqref="B4">
      <formula1>AND(ISNUMBER(B4), LEN(B4)=9)</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L104"/>
  <sheetViews>
    <sheetView zoomScaleNormal="100" workbookViewId="0">
      <pane xSplit="3" ySplit="3" topLeftCell="D4" activePane="bottomRight" state="frozen"/>
      <selection pane="topRight" activeCell="C1" sqref="C1"/>
      <selection pane="bottomLeft" activeCell="A4" sqref="A4"/>
      <selection pane="bottomRight" activeCell="A3" sqref="A3"/>
    </sheetView>
  </sheetViews>
  <sheetFormatPr defaultColWidth="0" defaultRowHeight="15" zeroHeight="1" x14ac:dyDescent="0.25"/>
  <cols>
    <col min="1" max="2" width="21.42578125" style="6" customWidth="1"/>
    <col min="3" max="3" width="18.85546875" customWidth="1"/>
    <col min="4" max="4" width="53.42578125" style="6" customWidth="1"/>
    <col min="5" max="8" width="26.5703125" style="6" bestFit="1" customWidth="1"/>
    <col min="9" max="9" width="29.42578125" customWidth="1"/>
    <col min="10" max="10" width="26.28515625" bestFit="1" customWidth="1"/>
    <col min="11" max="13" width="21.85546875" style="6" customWidth="1"/>
    <col min="14" max="14" width="21.85546875" customWidth="1"/>
    <col min="15" max="15" width="17.42578125" customWidth="1"/>
    <col min="16" max="16" width="19.5703125" style="6" bestFit="1" customWidth="1"/>
    <col min="17" max="17" width="17.42578125" style="6" bestFit="1" customWidth="1"/>
    <col min="18" max="18" width="17.42578125" bestFit="1" customWidth="1"/>
    <col min="19" max="19" width="19.7109375" customWidth="1"/>
    <col min="20" max="21" width="19.7109375" style="6" customWidth="1"/>
    <col min="22" max="22" width="19.7109375" customWidth="1"/>
    <col min="23" max="23" width="29.42578125" style="6" customWidth="1"/>
    <col min="24" max="25" width="25.42578125" style="6" customWidth="1"/>
    <col min="26" max="26" width="54.85546875" style="6" customWidth="1"/>
    <col min="27" max="27" width="41.7109375" customWidth="1"/>
    <col min="28" max="28" width="13.85546875" customWidth="1"/>
    <col min="29" max="29" width="71.42578125" style="12" customWidth="1"/>
    <col min="30" max="30" width="8.7109375" hidden="1" customWidth="1"/>
    <col min="31" max="33" width="38.7109375" style="6" hidden="1" customWidth="1"/>
    <col min="34" max="34" width="1.140625" style="6" hidden="1" customWidth="1"/>
    <col min="35" max="35" width="86.85546875" style="6" hidden="1" customWidth="1"/>
    <col min="36" max="36" width="46.7109375" style="6" hidden="1" customWidth="1"/>
    <col min="37" max="37" width="38.5703125" style="6" hidden="1" customWidth="1"/>
    <col min="38" max="38" width="42.140625" style="6" hidden="1" customWidth="1"/>
    <col min="39" max="39" width="2" style="6" hidden="1" customWidth="1"/>
    <col min="40" max="42" width="8.85546875" hidden="1" customWidth="1"/>
    <col min="43" max="44" width="8.85546875" style="6" hidden="1" customWidth="1"/>
    <col min="45" max="46" width="8.85546875" hidden="1" customWidth="1"/>
    <col min="47" max="48" width="8.85546875" style="6" hidden="1" customWidth="1"/>
    <col min="49" max="58" width="8.85546875" hidden="1" customWidth="1"/>
    <col min="59" max="59" width="8.42578125" hidden="1" customWidth="1"/>
    <col min="60" max="61" width="9.85546875" hidden="1" customWidth="1"/>
    <col min="62" max="62" width="21.42578125" hidden="1" customWidth="1"/>
    <col min="63" max="63" width="15.140625" hidden="1" customWidth="1"/>
    <col min="64" max="64" width="9.85546875" hidden="1" customWidth="1"/>
    <col min="65" max="16384" width="2.85546875" hidden="1"/>
  </cols>
  <sheetData>
    <row r="1" spans="1:64" ht="55.5" customHeight="1" thickBot="1" x14ac:dyDescent="0.3">
      <c r="A1" s="121" t="s">
        <v>1634</v>
      </c>
      <c r="B1" s="125"/>
      <c r="C1" s="136" t="s">
        <v>1567</v>
      </c>
      <c r="D1" s="137"/>
      <c r="E1" s="134" t="s">
        <v>1800</v>
      </c>
      <c r="F1" s="134"/>
      <c r="G1" s="134"/>
      <c r="H1" s="134"/>
      <c r="I1" s="134"/>
      <c r="J1" s="134"/>
      <c r="K1" s="134"/>
      <c r="L1" s="134"/>
      <c r="M1" s="134"/>
      <c r="N1" s="134"/>
      <c r="O1" s="134"/>
      <c r="P1" s="134"/>
      <c r="Q1" s="134"/>
      <c r="R1" s="134"/>
      <c r="S1" s="134"/>
      <c r="T1" s="134"/>
      <c r="U1" s="134"/>
      <c r="V1" s="135"/>
      <c r="W1" s="121" t="s">
        <v>1719</v>
      </c>
      <c r="X1" s="125"/>
      <c r="Y1" s="122"/>
      <c r="Z1" s="17" t="s">
        <v>2</v>
      </c>
      <c r="AA1" s="126" t="s">
        <v>2</v>
      </c>
      <c r="AB1" s="126"/>
      <c r="AC1" s="51"/>
      <c r="AD1" s="46" t="s">
        <v>1557</v>
      </c>
      <c r="AE1" s="47" t="s">
        <v>1520</v>
      </c>
      <c r="AF1" s="47" t="s">
        <v>1520</v>
      </c>
      <c r="AG1" s="47" t="s">
        <v>1520</v>
      </c>
      <c r="AI1" s="13" t="s">
        <v>1520</v>
      </c>
      <c r="AJ1" s="13" t="s">
        <v>1520</v>
      </c>
      <c r="AK1" s="13" t="s">
        <v>1520</v>
      </c>
      <c r="AL1" s="13" t="s">
        <v>1520</v>
      </c>
      <c r="AN1" s="13" t="s">
        <v>1520</v>
      </c>
      <c r="AO1" s="13" t="s">
        <v>1520</v>
      </c>
      <c r="AP1" s="13" t="s">
        <v>1520</v>
      </c>
      <c r="AQ1" s="13" t="s">
        <v>1520</v>
      </c>
      <c r="AR1" s="13" t="s">
        <v>1520</v>
      </c>
      <c r="AS1" s="13" t="s">
        <v>1520</v>
      </c>
      <c r="AT1" s="13" t="s">
        <v>1520</v>
      </c>
      <c r="AU1" s="13" t="s">
        <v>1520</v>
      </c>
      <c r="AV1" s="13" t="s">
        <v>1520</v>
      </c>
      <c r="AW1" s="13" t="s">
        <v>1520</v>
      </c>
      <c r="AX1" s="13" t="s">
        <v>1520</v>
      </c>
      <c r="AY1" s="13" t="s">
        <v>1520</v>
      </c>
      <c r="AZ1" s="13" t="s">
        <v>1520</v>
      </c>
      <c r="BA1" s="13" t="s">
        <v>1520</v>
      </c>
      <c r="BB1" s="13" t="s">
        <v>1520</v>
      </c>
      <c r="BC1" s="13" t="s">
        <v>1520</v>
      </c>
      <c r="BD1" s="13" t="s">
        <v>1520</v>
      </c>
      <c r="BE1" s="13" t="s">
        <v>1520</v>
      </c>
      <c r="BF1" s="13" t="s">
        <v>1520</v>
      </c>
      <c r="BG1" s="13" t="s">
        <v>1520</v>
      </c>
      <c r="BH1" s="13" t="s">
        <v>1520</v>
      </c>
      <c r="BI1" s="13" t="s">
        <v>1520</v>
      </c>
      <c r="BJ1" s="13" t="s">
        <v>1520</v>
      </c>
      <c r="BK1" s="13" t="s">
        <v>1520</v>
      </c>
      <c r="BL1" s="13" t="s">
        <v>1520</v>
      </c>
    </row>
    <row r="2" spans="1:64" ht="38.450000000000003" customHeight="1" x14ac:dyDescent="0.25">
      <c r="A2" s="74" t="s">
        <v>1648</v>
      </c>
      <c r="B2" s="74" t="s">
        <v>1635</v>
      </c>
      <c r="C2" s="100" t="s">
        <v>2</v>
      </c>
      <c r="D2" s="101" t="s">
        <v>2</v>
      </c>
      <c r="E2" s="131" t="s">
        <v>1662</v>
      </c>
      <c r="F2" s="132"/>
      <c r="G2" s="132"/>
      <c r="H2" s="132"/>
      <c r="I2" s="132"/>
      <c r="J2" s="133"/>
      <c r="K2" s="132" t="s">
        <v>1663</v>
      </c>
      <c r="L2" s="132"/>
      <c r="M2" s="132"/>
      <c r="N2" s="133"/>
      <c r="O2" s="128" t="s">
        <v>1720</v>
      </c>
      <c r="P2" s="129"/>
      <c r="Q2" s="129"/>
      <c r="R2" s="130"/>
      <c r="S2" s="128" t="s">
        <v>1664</v>
      </c>
      <c r="T2" s="129"/>
      <c r="U2" s="129"/>
      <c r="V2" s="130"/>
      <c r="W2" s="90" t="s">
        <v>2</v>
      </c>
      <c r="X2" s="127" t="s">
        <v>2</v>
      </c>
      <c r="Y2" s="127"/>
      <c r="Z2" s="45" t="s">
        <v>2</v>
      </c>
      <c r="AA2" s="127" t="s">
        <v>2</v>
      </c>
      <c r="AB2" s="127"/>
      <c r="AC2" s="51"/>
      <c r="AD2" s="46" t="s">
        <v>1558</v>
      </c>
      <c r="AE2" s="47" t="s">
        <v>1646</v>
      </c>
      <c r="AF2" s="47" t="s">
        <v>1596</v>
      </c>
      <c r="AG2" s="47" t="s">
        <v>1584</v>
      </c>
      <c r="AI2" s="13" t="s">
        <v>1778</v>
      </c>
      <c r="AJ2" s="13" t="s">
        <v>1665</v>
      </c>
      <c r="AK2" s="13" t="s">
        <v>1666</v>
      </c>
      <c r="AL2" s="13" t="s">
        <v>1751</v>
      </c>
      <c r="AN2" s="13" t="s">
        <v>1738</v>
      </c>
      <c r="AO2" s="13" t="s">
        <v>1667</v>
      </c>
      <c r="AP2" s="13" t="s">
        <v>1739</v>
      </c>
      <c r="AQ2" s="13" t="s">
        <v>1668</v>
      </c>
      <c r="AR2" s="13" t="s">
        <v>1740</v>
      </c>
      <c r="AS2" s="13" t="s">
        <v>1649</v>
      </c>
      <c r="AT2" s="13" t="s">
        <v>1741</v>
      </c>
      <c r="AU2" s="13" t="s">
        <v>1650</v>
      </c>
      <c r="AV2" s="13" t="s">
        <v>1742</v>
      </c>
      <c r="AW2" s="13" t="s">
        <v>1651</v>
      </c>
      <c r="AX2" s="13" t="s">
        <v>1743</v>
      </c>
      <c r="AY2" s="13" t="s">
        <v>1669</v>
      </c>
      <c r="AZ2" s="13" t="s">
        <v>1744</v>
      </c>
      <c r="BA2" s="13" t="s">
        <v>1670</v>
      </c>
      <c r="BB2" s="13" t="s">
        <v>1745</v>
      </c>
      <c r="BC2" s="13" t="s">
        <v>1652</v>
      </c>
      <c r="BD2" s="13" t="s">
        <v>1746</v>
      </c>
      <c r="BE2" s="13" t="s">
        <v>1653</v>
      </c>
      <c r="BF2" s="13" t="s">
        <v>1747</v>
      </c>
      <c r="BG2" s="13" t="s">
        <v>1748</v>
      </c>
      <c r="BH2" s="13" t="s">
        <v>1671</v>
      </c>
      <c r="BI2" s="13" t="s">
        <v>1749</v>
      </c>
      <c r="BJ2" s="13" t="s">
        <v>1750</v>
      </c>
      <c r="BK2" s="13"/>
      <c r="BL2" s="13" t="s">
        <v>1775</v>
      </c>
    </row>
    <row r="3" spans="1:64" ht="74.45" customHeight="1" x14ac:dyDescent="0.25">
      <c r="A3" s="53"/>
      <c r="B3" s="75"/>
      <c r="C3" s="102" t="s">
        <v>1561</v>
      </c>
      <c r="D3" s="103" t="s">
        <v>1638</v>
      </c>
      <c r="E3" s="110" t="s">
        <v>1654</v>
      </c>
      <c r="F3" s="96" t="s">
        <v>1655</v>
      </c>
      <c r="G3" s="96" t="s">
        <v>1656</v>
      </c>
      <c r="H3" s="96" t="s">
        <v>1657</v>
      </c>
      <c r="I3" s="96" t="s">
        <v>1647</v>
      </c>
      <c r="J3" s="97" t="s">
        <v>1562</v>
      </c>
      <c r="K3" s="96" t="s">
        <v>1658</v>
      </c>
      <c r="L3" s="96" t="s">
        <v>1661</v>
      </c>
      <c r="M3" s="96" t="s">
        <v>1659</v>
      </c>
      <c r="N3" s="97" t="s">
        <v>1660</v>
      </c>
      <c r="O3" s="93" t="s">
        <v>1721</v>
      </c>
      <c r="P3" s="94" t="s">
        <v>1722</v>
      </c>
      <c r="Q3" s="94" t="s">
        <v>1723</v>
      </c>
      <c r="R3" s="95" t="s">
        <v>1724</v>
      </c>
      <c r="S3" s="93" t="s">
        <v>1563</v>
      </c>
      <c r="T3" s="94" t="s">
        <v>1564</v>
      </c>
      <c r="U3" s="94" t="s">
        <v>1565</v>
      </c>
      <c r="V3" s="95" t="s">
        <v>1566</v>
      </c>
      <c r="W3" s="76" t="s">
        <v>1725</v>
      </c>
      <c r="X3" s="49" t="s">
        <v>1726</v>
      </c>
      <c r="Y3" s="49" t="s">
        <v>1727</v>
      </c>
      <c r="Z3" s="49" t="s">
        <v>1764</v>
      </c>
      <c r="AA3" s="49" t="s">
        <v>1595</v>
      </c>
      <c r="AB3" s="49" t="s">
        <v>5</v>
      </c>
      <c r="AC3" s="50" t="s">
        <v>1516</v>
      </c>
      <c r="AD3" s="46" t="s">
        <v>1559</v>
      </c>
      <c r="AE3" s="47" t="s">
        <v>1582</v>
      </c>
      <c r="AF3" s="47" t="s">
        <v>1583</v>
      </c>
      <c r="AG3" s="47" t="s">
        <v>1585</v>
      </c>
      <c r="AI3" s="13" t="s">
        <v>1586</v>
      </c>
      <c r="AJ3" s="13"/>
      <c r="AK3" s="13"/>
      <c r="AL3" s="13"/>
      <c r="AN3" s="13" t="str">
        <f>C3</f>
        <v>Substance Identifier</v>
      </c>
      <c r="AO3" s="13" t="str">
        <f t="shared" ref="AO3:AT3" si="0">E3</f>
        <v>Total quantity manufactured in 2019 (kg)</v>
      </c>
      <c r="AP3" s="13" t="str">
        <f t="shared" si="0"/>
        <v>Total quantity manufactured in 2019 is confidential?</v>
      </c>
      <c r="AQ3" s="13" t="str">
        <f t="shared" si="0"/>
        <v>Total quantity manufactured in 2020 (kg)</v>
      </c>
      <c r="AR3" s="13" t="str">
        <f t="shared" si="0"/>
        <v>Total quantity manufactured in 2020 is confidential?</v>
      </c>
      <c r="AS3" s="13" t="str">
        <f t="shared" si="0"/>
        <v>If manufactured at more than one facility: Highest quantity manufactured in 2019 or 2020 at a single facility (kg)</v>
      </c>
      <c r="AT3" s="13" t="str">
        <f t="shared" si="0"/>
        <v>Highest quantity manufactured in 2019 or 2020 at a single facility is confidential?</v>
      </c>
      <c r="AU3" s="13" t="str">
        <f t="shared" ref="AU3:BB3" si="1">K3</f>
        <v>Total quantity imported alone in 2019 (kg)</v>
      </c>
      <c r="AV3" s="13" t="str">
        <f t="shared" si="1"/>
        <v>Total quantity imported alone in 2019 is confidential?</v>
      </c>
      <c r="AW3" s="13" t="str">
        <f t="shared" si="1"/>
        <v>Total quantity imported alone in 2020 (kg)</v>
      </c>
      <c r="AX3" s="13" t="str">
        <f t="shared" si="1"/>
        <v>Total quantity imported alone in 2020 is confidential?</v>
      </c>
      <c r="AY3" s="13" t="str">
        <f t="shared" si="1"/>
        <v>Total quantity imported in applicable products in 2019 (kg)</v>
      </c>
      <c r="AZ3" s="13" t="str">
        <f t="shared" si="1"/>
        <v>Total quantity imported in applicable products in 2019 is confidential?</v>
      </c>
      <c r="BA3" s="13" t="str">
        <f t="shared" si="1"/>
        <v>Total quantity imported in applicable products in 2020 (kg)</v>
      </c>
      <c r="BB3" s="13" t="str">
        <f t="shared" si="1"/>
        <v>Total quantity imported in applicable products in 2020 is confidential?</v>
      </c>
      <c r="BC3" s="13" t="str">
        <f t="shared" ref="BC3:BL3" si="2">S3</f>
        <v>Total quantity exported in 2019 (kg)</v>
      </c>
      <c r="BD3" s="13" t="str">
        <f t="shared" si="2"/>
        <v>Total quantity exported in 2019 is confidential?</v>
      </c>
      <c r="BE3" s="13" t="str">
        <f t="shared" si="2"/>
        <v>Total quantity exported in 2020 (kg)</v>
      </c>
      <c r="BF3" s="13" t="str">
        <f>V3</f>
        <v>Total quantity exported in 2020 is confidential?</v>
      </c>
      <c r="BG3" s="13" t="str">
        <f>W3</f>
        <v>Section 8 applicable: Did you use the substance to produce an applicable product during the 2019 or 2020 calendar years?</v>
      </c>
      <c r="BH3" s="13" t="str">
        <f t="shared" si="2"/>
        <v>Highest annual quantity used to produce an applicable product at a single facility (kg)</v>
      </c>
      <c r="BI3" s="13" t="str">
        <f t="shared" si="2"/>
        <v>Highest annual quantity used to produce an applicable product at a single facility is confidential?</v>
      </c>
      <c r="BJ3" s="13" t="str">
        <f t="shared" si="2"/>
        <v>Section 10 applicable: If the substance was manufactured or imported for the purpose of distribution, was the substance sold to one or more organizations at a quantity greater than 100 kg?</v>
      </c>
      <c r="BK3" s="13" t="str">
        <f t="shared" si="2"/>
        <v>Notes (if applicable)</v>
      </c>
      <c r="BL3" s="13" t="str">
        <f t="shared" si="2"/>
        <v>Notes are confidential?</v>
      </c>
    </row>
    <row r="4" spans="1:64" x14ac:dyDescent="0.25">
      <c r="A4" s="15"/>
      <c r="B4" s="15"/>
      <c r="C4" s="104"/>
      <c r="D4" s="105" t="str">
        <f t="shared" ref="D4:D35" si="3">IF(C4="","",
IF(ISERROR(VLOOKUP(C4,Substances_FullList,2,FALSE)),"",VLOOKUP(C4,Substances_FullList,2,FALSE)))</f>
        <v/>
      </c>
      <c r="E4" s="77"/>
      <c r="F4" s="53"/>
      <c r="G4" s="52"/>
      <c r="H4" s="53"/>
      <c r="I4" s="52"/>
      <c r="J4" s="78"/>
      <c r="K4" s="52"/>
      <c r="L4" s="53"/>
      <c r="M4" s="52"/>
      <c r="N4" s="78"/>
      <c r="O4" s="77"/>
      <c r="P4" s="53"/>
      <c r="Q4" s="52"/>
      <c r="R4" s="78"/>
      <c r="S4" s="77"/>
      <c r="T4" s="53"/>
      <c r="U4" s="52"/>
      <c r="V4" s="78"/>
      <c r="W4" s="92"/>
      <c r="X4" s="52"/>
      <c r="Y4" s="53"/>
      <c r="Z4" s="53"/>
      <c r="AA4" s="53"/>
      <c r="AB4" s="53"/>
      <c r="AC4" s="14" t="str">
        <f t="shared" ref="AC4:AC35" si="4">IF(AE4=Incomplete,$AE$2,
IF(AF4=Incomplete,$AF$2,
IF(AG4=Incomplete,$AG$2,
IF(SUMPRODUCT(--(C4:AB4&lt;&gt;""))=0,"",
IF(COUNTIF($AI4:$BL4,Incomplete)&gt;1,Incomplete_or_multiple_errors,
IF(COUNTIF($AI4:$BL4,Incomplete)=1,INDEX($AI$2:$BL$4,1,MATCH(Incomplete,$AI4:$BL4,0)),Complete))))))</f>
        <v/>
      </c>
      <c r="AD4" s="54"/>
      <c r="AE4" s="55" t="str">
        <f t="shared" ref="AE4:AE67" si="5">IF($AE$1=No, "", IF(AND($C4="", SUMPRODUCT(--($E4:$AB4&lt;&gt;""))&gt;0)=TRUE, Incomplete, ""))</f>
        <v/>
      </c>
      <c r="AF4" s="14" t="str">
        <f>IF($AF$1=No,"",IF(COUNTIF(AN4:BL4,Complete),"",IF(AND(COUNTIF(C4:AB4,"")&gt;0,SUMPRODUCT(--(C5:AB$104&lt;&gt;""))&gt;0),Incomplete,
IF(SUMPRODUCT(--(C4:C$104&lt;&gt;""))=0,"",Incomplete))))</f>
        <v/>
      </c>
      <c r="AG4" s="56" t="str">
        <f t="shared" ref="AG4:AG67" si="6">IF(AG$1=No,"",IF($C4="","",IF(COUNTIF($C$4:$C$36,$C4)&gt;1,Incomplete,Complete)))</f>
        <v/>
      </c>
      <c r="AI4" s="7" t="str">
        <f t="shared" ref="AI4:AI35" si="7">IF($AI$1=No, "", IF($C4="", "", IF(OR(MAX(E4,G4,K4,M4,O4,Q4)&gt;100, SUM(K4+O4)&gt;100, SUM(M4+Q4)&gt;100)=TRUE, Complete, Incomplete)))</f>
        <v/>
      </c>
      <c r="AJ4" s="7" t="str">
        <f t="shared" ref="AJ4:AJ35" si="8">IF(AJ$1=No,"",IF($C4="","",
IF(AND(E4=0, G4=0,OR(I4&lt;&gt;"", J4&lt;&gt;"")=TRUE)=TRUE,Incomplete,
"")))</f>
        <v/>
      </c>
      <c r="AK4" s="7" t="str">
        <f t="shared" ref="AK4:AK35" si="9">IF(AK$1=No,"",IF($C4="","",
IF(AND(W4=No,OR(X4&lt;&gt;"",Y4&lt;&gt;"")=TRUE)=TRUE,Incomplete,"")))</f>
        <v/>
      </c>
      <c r="AL4" s="7" t="str">
        <f t="shared" ref="AL4:AL35" si="10">IF($AL$1=No,"",IF($C4="","",IF(Z4="","",
IF(AND(OR(W4=Yes,MAX(E4,G4,K4,M4)=0),Z4&lt;&gt;""),Incomplete,Complete))))</f>
        <v/>
      </c>
      <c r="AM4" s="7"/>
      <c r="AN4" s="7" t="str">
        <f t="shared" ref="AN4" si="11">IF($AN$1=No, "", IF($C4="", "",
IF(ISERROR(VLOOKUP(C4, Substances_RICL, 1, FALSE))=TRUE, Incomplete, Complete)))</f>
        <v/>
      </c>
      <c r="AO4" s="7" t="str">
        <f t="shared" ref="AO4" si="12">IF($AO$1=No,"",IF($C4="","",
IF(ISNUMBER(E4)=FALSE,Incomplete,
IF(E4&lt;0,Incomplete,
IF(LEN(E4)-LEN(INT(E4))&gt;3,Incomplete,
Complete)))))</f>
        <v/>
      </c>
      <c r="AP4" s="7" t="str">
        <f t="shared" ref="AP4" si="13">IF($AP$1=No,"",IF($C4="","",IF(F4="",Incomplete,IF(ISERROR(VLOOKUP(F4,Yes_No_RICL,1,FALSE))=TRUE,Incomplete,Complete))))</f>
        <v/>
      </c>
      <c r="AQ4" s="7" t="str">
        <f t="shared" ref="AQ4" si="14">IF(AQ$1=No,"",IF($C4="","",
IF(ISNUMBER(G4)=FALSE,Incomplete,
IF(G4&lt;0,Incomplete,
IF(LEN(G4)-LEN(INT(G4))&gt;3, Incomplete,
Complete)))))</f>
        <v/>
      </c>
      <c r="AR4" s="7" t="str">
        <f t="shared" ref="AR4" si="15">IF(AR$1=No,"",
IF($C4="","",
IF(H4="",Incomplete,
IF(ISERROR(VLOOKUP(H4,Yes_No_RICL,1,FALSE))=TRUE,Incomplete,Complete))))</f>
        <v/>
      </c>
      <c r="AS4" s="7" t="str">
        <f t="shared" ref="AS4:AS35" si="16">IF($AS$1=No,"",
IF(OR($C4="",AJ4=Incomplete),"",
IF(AND(MAX(E4, G4)&gt;0, I4="", J4&lt;&gt;""), Incomplete,
IF(I4="", "",
IF(OR(I4&lt;=0,I4&gt;=MAX(E4,G4),LEN(I4)-LEN(INT(I4))&gt;3),Incomplete,
Complete)))))</f>
        <v/>
      </c>
      <c r="AT4" s="7" t="str">
        <f>IF($AT$1=No,"",
IF($C4="","",
IF(OR(AJ4=Incomplete, AS4=Incomplete, AND(I4="",J4="")=TRUE),"",
IF(AND(I4&lt;&gt;"",J4="")=TRUE,Incomplete,
IF(ISERROR(VLOOKUP(J4,Yes_No_RICL,1,FALSE))=TRUE,Incomplete,
Complete)))))</f>
        <v/>
      </c>
      <c r="AU4" s="7" t="str">
        <f t="shared" ref="AU4" si="17">IF(AU$1=No,"",IF($C4="","",
IF(ISNUMBER(K4)=FALSE,Incomplete,
IF(K4&lt;0,Incomplete,
IF(LEN(K4)-LEN(INT(K4))&gt;3, Incomplete,
Complete)))))</f>
        <v/>
      </c>
      <c r="AV4" s="7" t="str">
        <f t="shared" ref="AV4" si="18">IF(AV$1=No,"",
IF($C4="","",
IF(L4="",Incomplete,
IF(ISERROR(VLOOKUP(L4,Yes_No_RICL,1,FALSE))=TRUE,Incomplete,Complete))))</f>
        <v/>
      </c>
      <c r="AW4" s="7" t="str">
        <f t="shared" ref="AW4" si="19">IF($AW$1=No,"",IF($C4="","",IF(ISNUMBER(M4)=FALSE,Incomplete,IF(M4&lt;0,Incomplete,
IF(LEN(M4)-LEN(INT(M4))&gt;3, Incomplete,Complete)))))</f>
        <v/>
      </c>
      <c r="AX4" s="7" t="str">
        <f t="shared" ref="AX4" si="20">IF($AX$1=No,"",IF($C4="","",IF(N4="",Incomplete,IF(ISERROR(VLOOKUP(N4,Yes_No_RICL,1,FALSE))=TRUE,Incomplete,Complete))))</f>
        <v/>
      </c>
      <c r="AY4" s="7" t="str">
        <f t="shared" ref="AY4" si="21">IF($AY$1=No,"",IF($C4="","",IF(ISNUMBER(O4)=FALSE,Incomplete,IF(O4&lt;0,Incomplete,
IF(LEN(O4)-LEN(INT(O4))&gt;3, Incomplete,Complete)))))</f>
        <v/>
      </c>
      <c r="AZ4" s="7" t="str">
        <f t="shared" ref="AZ4" si="22">IF($AZ$1=No,"",IF($C4="","",IF(P4="",Incomplete,IF(ISERROR(VLOOKUP(P4,Yes_No_RICL,1,FALSE))=TRUE,Incomplete,Complete))))</f>
        <v/>
      </c>
      <c r="BA4" s="7" t="str">
        <f t="shared" ref="BA4" si="23">IF($BA$1=No,"",IF($C4="","",IF(ISNUMBER(Q4)=FALSE,Incomplete,IF(Q4&lt;0,Incomplete,
IF(LEN(Q4)-LEN(INT(Q4))&gt;3, Incomplete,Complete)))))</f>
        <v/>
      </c>
      <c r="BB4" s="7" t="str">
        <f t="shared" ref="BB4" si="24">IF($BB$1=No,"",IF($C4="","",IF(R4="",Incomplete,IF(ISERROR(VLOOKUP(R4,Yes_No_RICL,1,FALSE))=TRUE,Incomplete,Complete))))</f>
        <v/>
      </c>
      <c r="BC4" s="7" t="str">
        <f t="shared" ref="BC4" si="25">IF($BC$1=No,"",IF($C4="","",IF(ISNUMBER(S4)=FALSE,Incomplete,IF(S4&lt;0,Incomplete,
IF(LEN(S4)-LEN(INT(S4))&gt;3, Incomplete,Complete)))))</f>
        <v/>
      </c>
      <c r="BD4" s="7" t="str">
        <f t="shared" ref="BD4" si="26">IF($BD$1=No,"",IF($C4="","",IF(T4="",Incomplete,IF(ISERROR(VLOOKUP(T4,Yes_No_RICL,1,FALSE))=TRUE,Incomplete,Complete))))</f>
        <v/>
      </c>
      <c r="BE4" s="7" t="str">
        <f t="shared" ref="BE4" si="27">IF($BE$1=No,"",IF($C4="","",IF(ISNUMBER(U4)=FALSE,Incomplete,IF(U4&lt;0,Incomplete,
IF(LEN(U4)-LEN(INT(U4))&gt;3, Incomplete,Complete)))))</f>
        <v/>
      </c>
      <c r="BF4" s="7" t="str">
        <f t="shared" ref="BF4" si="28">IF($BF$1=No,"",IF($C4="","",IF(V4="",Incomplete,IF(ISERROR(VLOOKUP(V4,Yes_No_RICL,1,FALSE))=TRUE,Incomplete,Complete))))</f>
        <v/>
      </c>
      <c r="BG4" s="7" t="str">
        <f t="shared" ref="BG4" si="29">IF($BG$1=No,"",IF($C4="","",IF(W4="",Incomplete,IF(ISERROR(VLOOKUP(W4,YesNo_Simple,1,FALSE))=TRUE,Incomplete,Complete))))</f>
        <v/>
      </c>
      <c r="BH4" s="7" t="str">
        <f t="shared" ref="BH4" si="30">IF($BH$1=No,"",IF(OR($C4="",AK4=Incomplete, W4=No),"",
IF(OR(ISNUMBER(X4)=FALSE, X4&lt;=0),Incomplete,
IF(AND(W4=Yes,X4&lt;=0)=TRUE,Incomplete,
IF(LEN(X4)-LEN(INT(X4))&gt;3, Incomplete,
Complete)))))</f>
        <v/>
      </c>
      <c r="BI4" s="7" t="str">
        <f t="shared" ref="BI4" si="31">IF($BH$1=No,"",IF($C4="","",
IF(AK4=Incomplete, "",
IF(W4=No, "",
IF(ISERROR(VLOOKUP(Y4,Yes_No_RICL,1,FALSE))=TRUE,Incomplete,
IF(AND(W4=Yes,Y4="")=TRUE,Incomplete,
Complete))))))</f>
        <v/>
      </c>
      <c r="BJ4" s="99" t="str">
        <f t="shared" ref="BJ4:BJ35" si="32">IF($BJ$1=No,"",IF($C4="","",
IF(OR(AL4=Incomplete, MAX(E4,G4,K4,M4)=0, W4=Yes),"",
IF(AND(MAX(E4,G4,K4,M4)&gt;0, W4=No, Z4="")=TRUE,Incomplete,
IF(ISERR(VLOOKUP(Z4,YesNo_Simple,1,FALSE)),Incomplete,Complete)))))</f>
        <v/>
      </c>
      <c r="BK4" s="7"/>
      <c r="BL4" s="7" t="str">
        <f t="shared" ref="BL4" si="33">IF($BB$1=No,"",IF($C4="","",
IF(AND(AA4="",AB4=""),"",
IF(AND(AA4="", AB4&lt;&gt;"")=TRUE, Incomplete,
IF(AND(AA4&lt;&gt;"", AB4="")=TRUE, Incomplete,
IF(ISERROR(VLOOKUP(AB4,Yes_No_RICL,1,FALSE))=TRUE,
Incomplete,Complete))))))</f>
        <v/>
      </c>
    </row>
    <row r="5" spans="1:64" x14ac:dyDescent="0.25">
      <c r="A5" s="123" t="s">
        <v>1796</v>
      </c>
      <c r="B5" s="124"/>
      <c r="C5" s="106"/>
      <c r="D5" s="105" t="str">
        <f t="shared" si="3"/>
        <v/>
      </c>
      <c r="E5" s="77"/>
      <c r="F5" s="53"/>
      <c r="G5" s="52"/>
      <c r="H5" s="53"/>
      <c r="I5" s="52"/>
      <c r="J5" s="78"/>
      <c r="K5" s="52"/>
      <c r="L5" s="53"/>
      <c r="M5" s="52"/>
      <c r="N5" s="78"/>
      <c r="O5" s="77"/>
      <c r="P5" s="53"/>
      <c r="Q5" s="52"/>
      <c r="R5" s="78"/>
      <c r="S5" s="77"/>
      <c r="T5" s="53"/>
      <c r="U5" s="52"/>
      <c r="V5" s="78"/>
      <c r="W5" s="92"/>
      <c r="X5" s="52"/>
      <c r="Y5" s="53"/>
      <c r="Z5" s="53"/>
      <c r="AA5" s="53"/>
      <c r="AB5" s="53"/>
      <c r="AC5" s="14" t="str">
        <f t="shared" si="4"/>
        <v/>
      </c>
      <c r="AD5" s="57"/>
      <c r="AE5" s="55" t="str">
        <f t="shared" si="5"/>
        <v/>
      </c>
      <c r="AF5" s="14" t="str">
        <f>IF($AF$1=No,"",IF(COUNTIF(AN5:BL5,Complete),"",IF(AND(COUNTIF(C5:AB5,"")&gt;0,SUMPRODUCT(--(C6:AB$104&lt;&gt;""))&gt;0),Incomplete,
IF(SUMPRODUCT(--(C5:C$104&lt;&gt;""))=0,"",Incomplete))))</f>
        <v/>
      </c>
      <c r="AG5" s="56" t="str">
        <f t="shared" si="6"/>
        <v/>
      </c>
      <c r="AI5" s="30" t="str">
        <f t="shared" si="7"/>
        <v/>
      </c>
      <c r="AJ5" s="30" t="str">
        <f t="shared" si="8"/>
        <v/>
      </c>
      <c r="AK5" s="30" t="str">
        <f t="shared" si="9"/>
        <v/>
      </c>
      <c r="AL5" s="30" t="str">
        <f t="shared" si="10"/>
        <v/>
      </c>
      <c r="AN5" s="7" t="str">
        <f t="shared" ref="AN5:AN68" si="34">IF($AN$1=No, "", IF($C5="", "",
IF(ISERROR(VLOOKUP(C5, Substances_RICL, 1, FALSE))=TRUE, Incomplete, Complete)))</f>
        <v/>
      </c>
      <c r="AO5" s="7" t="str">
        <f t="shared" ref="AO5:AO68" si="35">IF($AO$1=No,"",IF($C5="","",
IF(ISNUMBER(E5)=FALSE,Incomplete,
IF(E5&lt;0,Incomplete,
IF(LEN(E5)-LEN(INT(E5))&gt;3,Incomplete,
Complete)))))</f>
        <v/>
      </c>
      <c r="AP5" s="7" t="str">
        <f t="shared" ref="AP5:AP68" si="36">IF($AP$1=No,"",IF($C5="","",IF(F5="",Incomplete,IF(ISERROR(VLOOKUP(F5,Yes_No_RICL,1,FALSE))=TRUE,Incomplete,Complete))))</f>
        <v/>
      </c>
      <c r="AQ5" s="7" t="str">
        <f t="shared" ref="AQ5:AQ68" si="37">IF(AQ$1=No,"",IF($C5="","",
IF(ISNUMBER(G5)=FALSE,Incomplete,
IF(G5&lt;0,Incomplete,
IF(LEN(G5)-LEN(INT(G5))&gt;3, Incomplete,
Complete)))))</f>
        <v/>
      </c>
      <c r="AR5" s="7" t="str">
        <f t="shared" ref="AR5:AR68" si="38">IF(AR$1=No,"",
IF($C5="","",
IF(H5="",Incomplete,
IF(ISERROR(VLOOKUP(H5,Yes_No_RICL,1,FALSE))=TRUE,Incomplete,Complete))))</f>
        <v/>
      </c>
      <c r="AS5" s="7" t="str">
        <f t="shared" si="16"/>
        <v/>
      </c>
      <c r="AT5" s="7" t="str">
        <f t="shared" ref="AT5:AT35" si="39">IF($AT$1=No,"",
IF($C5="","",
IF(OR(AJ5=Incomplete, AS5=Incomplete, AND(I5="",J5="")=TRUE),"",
IF(AND(I5&lt;&gt;"",J5="")=TRUE,Incomplete,
IF(ISERROR(VLOOKUP(J5,Yes_No_RICL,1,FALSE))=TRUE,Incomplete,
Complete)))))</f>
        <v/>
      </c>
      <c r="AU5" s="7" t="str">
        <f t="shared" ref="AU5:AU68" si="40">IF(AU$1=No,"",IF($C5="","",
IF(ISNUMBER(K5)=FALSE,Incomplete,
IF(K5&lt;0,Incomplete,
IF(LEN(K5)-LEN(INT(K5))&gt;3, Incomplete,
Complete)))))</f>
        <v/>
      </c>
      <c r="AV5" s="7" t="str">
        <f t="shared" ref="AV5:AV68" si="41">IF(AV$1=No,"",
IF($C5="","",
IF(L5="",Incomplete,
IF(ISERROR(VLOOKUP(L5,Yes_No_RICL,1,FALSE))=TRUE,Incomplete,Complete))))</f>
        <v/>
      </c>
      <c r="AW5" s="7" t="str">
        <f t="shared" ref="AW5:AW68" si="42">IF($AW$1=No,"",IF($C5="","",IF(ISNUMBER(M5)=FALSE,Incomplete,IF(M5&lt;0,Incomplete,
IF(LEN(M5)-LEN(INT(M5))&gt;3, Incomplete,Complete)))))</f>
        <v/>
      </c>
      <c r="AX5" s="7" t="str">
        <f t="shared" ref="AX5:AX68" si="43">IF($AX$1=No,"",IF($C5="","",IF(N5="",Incomplete,IF(ISERROR(VLOOKUP(N5,Yes_No_RICL,1,FALSE))=TRUE,Incomplete,Complete))))</f>
        <v/>
      </c>
      <c r="AY5" s="7" t="str">
        <f t="shared" ref="AY5:AY68" si="44">IF($AY$1=No,"",IF($C5="","",IF(ISNUMBER(O5)=FALSE,Incomplete,IF(O5&lt;0,Incomplete,
IF(LEN(O5)-LEN(INT(O5))&gt;3, Incomplete,Complete)))))</f>
        <v/>
      </c>
      <c r="AZ5" s="7" t="str">
        <f t="shared" ref="AZ5:AZ68" si="45">IF($AZ$1=No,"",IF($C5="","",IF(P5="",Incomplete,IF(ISERROR(VLOOKUP(P5,Yes_No_RICL,1,FALSE))=TRUE,Incomplete,Complete))))</f>
        <v/>
      </c>
      <c r="BA5" s="7" t="str">
        <f t="shared" ref="BA5:BA68" si="46">IF($BA$1=No,"",IF($C5="","",IF(ISNUMBER(Q5)=FALSE,Incomplete,IF(Q5&lt;0,Incomplete,
IF(LEN(Q5)-LEN(INT(Q5))&gt;3, Incomplete,Complete)))))</f>
        <v/>
      </c>
      <c r="BB5" s="7" t="str">
        <f t="shared" ref="BB5:BB68" si="47">IF($BB$1=No,"",IF($C5="","",IF(R5="",Incomplete,IF(ISERROR(VLOOKUP(R5,Yes_No_RICL,1,FALSE))=TRUE,Incomplete,Complete))))</f>
        <v/>
      </c>
      <c r="BC5" s="7" t="str">
        <f t="shared" ref="BC5:BC68" si="48">IF($BC$1=No,"",IF($C5="","",IF(ISNUMBER(S5)=FALSE,Incomplete,IF(S5&lt;0,Incomplete,
IF(LEN(S5)-LEN(INT(S5))&gt;3, Incomplete,Complete)))))</f>
        <v/>
      </c>
      <c r="BD5" s="7" t="str">
        <f t="shared" ref="BD5:BD68" si="49">IF($BD$1=No,"",IF($C5="","",IF(T5="",Incomplete,IF(ISERROR(VLOOKUP(T5,Yes_No_RICL,1,FALSE))=TRUE,Incomplete,Complete))))</f>
        <v/>
      </c>
      <c r="BE5" s="7" t="str">
        <f t="shared" ref="BE5:BE68" si="50">IF($BE$1=No,"",IF($C5="","",IF(ISNUMBER(U5)=FALSE,Incomplete,IF(U5&lt;0,Incomplete,
IF(LEN(U5)-LEN(INT(U5))&gt;3, Incomplete,Complete)))))</f>
        <v/>
      </c>
      <c r="BF5" s="7" t="str">
        <f t="shared" ref="BF5:BF68" si="51">IF($BF$1=No,"",IF($C5="","",IF(V5="",Incomplete,IF(ISERROR(VLOOKUP(V5,Yes_No_RICL,1,FALSE))=TRUE,Incomplete,Complete))))</f>
        <v/>
      </c>
      <c r="BG5" s="7" t="str">
        <f t="shared" ref="BG5:BG68" si="52">IF($BG$1=No,"",IF($C5="","",IF(W5="",Incomplete,IF(ISERROR(VLOOKUP(W5,YesNo_Simple,1,FALSE))=TRUE,Incomplete,Complete))))</f>
        <v/>
      </c>
      <c r="BH5" s="7" t="str">
        <f t="shared" ref="BH5:BH68" si="53">IF($BH$1=No,"",IF(OR($C5="",AK5=Incomplete, W5=No),"",
IF(OR(ISNUMBER(X5)=FALSE, X5&lt;=0),Incomplete,
IF(AND(W5=Yes,X5&lt;=0)=TRUE,Incomplete,
IF(LEN(X5)-LEN(INT(X5))&gt;3, Incomplete,
Complete)))))</f>
        <v/>
      </c>
      <c r="BI5" s="7" t="str">
        <f t="shared" ref="BI5:BI68" si="54">IF($BH$1=No,"",IF($C5="","",
IF(AK5=Incomplete, "",
IF(W5=No, "",
IF(ISERROR(VLOOKUP(Y5,Yes_No_RICL,1,FALSE))=TRUE,Incomplete,
IF(AND(W5=Yes,Y5="")=TRUE,Incomplete,
Complete))))))</f>
        <v/>
      </c>
      <c r="BJ5" s="99" t="str">
        <f t="shared" si="32"/>
        <v/>
      </c>
      <c r="BK5" s="7"/>
      <c r="BL5" s="7" t="str">
        <f t="shared" ref="BL5:BL68" si="55">IF($BB$1=No,"",IF($C5="","",
IF(AND(AA5="",AB5=""),"",
IF(AND(AA5="", AB5&lt;&gt;"")=TRUE, Incomplete,
IF(AND(AA5&lt;&gt;"", AB5="")=TRUE, Incomplete,
IF(ISERROR(VLOOKUP(AB5,Yes_No_RICL,1,FALSE))=TRUE,
Incomplete,Complete))))))</f>
        <v/>
      </c>
    </row>
    <row r="6" spans="1:64" x14ac:dyDescent="0.25">
      <c r="A6" s="123"/>
      <c r="B6" s="124"/>
      <c r="C6" s="106"/>
      <c r="D6" s="105" t="str">
        <f t="shared" si="3"/>
        <v/>
      </c>
      <c r="E6" s="77"/>
      <c r="F6" s="53"/>
      <c r="G6" s="52"/>
      <c r="H6" s="53"/>
      <c r="I6" s="52"/>
      <c r="J6" s="78"/>
      <c r="K6" s="52"/>
      <c r="L6" s="53"/>
      <c r="M6" s="52"/>
      <c r="N6" s="78"/>
      <c r="O6" s="77"/>
      <c r="P6" s="53"/>
      <c r="Q6" s="52"/>
      <c r="R6" s="78"/>
      <c r="S6" s="77"/>
      <c r="T6" s="53"/>
      <c r="U6" s="52"/>
      <c r="V6" s="78"/>
      <c r="W6" s="92"/>
      <c r="X6" s="52"/>
      <c r="Y6" s="53"/>
      <c r="Z6" s="53"/>
      <c r="AA6" s="53"/>
      <c r="AB6" s="53"/>
      <c r="AC6" s="14" t="str">
        <f t="shared" si="4"/>
        <v/>
      </c>
      <c r="AD6" s="57"/>
      <c r="AE6" s="55" t="str">
        <f t="shared" si="5"/>
        <v/>
      </c>
      <c r="AF6" s="14" t="str">
        <f>IF($AF$1=No,"",IF(COUNTIF(AN6:BL6,Complete),"",IF(AND(COUNTIF(C6:AB6,"")&gt;0,SUMPRODUCT(--(C7:AB$104&lt;&gt;""))&gt;0),Incomplete,
IF(SUMPRODUCT(--(C6:C$104&lt;&gt;""))=0,"",Incomplete))))</f>
        <v/>
      </c>
      <c r="AG6" s="56" t="str">
        <f t="shared" si="6"/>
        <v/>
      </c>
      <c r="AI6" s="30" t="str">
        <f t="shared" si="7"/>
        <v/>
      </c>
      <c r="AJ6" s="30" t="str">
        <f t="shared" si="8"/>
        <v/>
      </c>
      <c r="AK6" s="30" t="str">
        <f t="shared" si="9"/>
        <v/>
      </c>
      <c r="AL6" s="30" t="str">
        <f t="shared" si="10"/>
        <v/>
      </c>
      <c r="AN6" s="7" t="str">
        <f t="shared" si="34"/>
        <v/>
      </c>
      <c r="AO6" s="7" t="str">
        <f t="shared" si="35"/>
        <v/>
      </c>
      <c r="AP6" s="7" t="str">
        <f t="shared" si="36"/>
        <v/>
      </c>
      <c r="AQ6" s="7" t="str">
        <f t="shared" si="37"/>
        <v/>
      </c>
      <c r="AR6" s="7" t="str">
        <f t="shared" si="38"/>
        <v/>
      </c>
      <c r="AS6" s="7" t="str">
        <f t="shared" si="16"/>
        <v/>
      </c>
      <c r="AT6" s="7" t="str">
        <f t="shared" si="39"/>
        <v/>
      </c>
      <c r="AU6" s="7" t="str">
        <f t="shared" si="40"/>
        <v/>
      </c>
      <c r="AV6" s="7" t="str">
        <f t="shared" si="41"/>
        <v/>
      </c>
      <c r="AW6" s="7" t="str">
        <f t="shared" si="42"/>
        <v/>
      </c>
      <c r="AX6" s="7" t="str">
        <f t="shared" si="43"/>
        <v/>
      </c>
      <c r="AY6" s="7" t="str">
        <f t="shared" si="44"/>
        <v/>
      </c>
      <c r="AZ6" s="7" t="str">
        <f t="shared" si="45"/>
        <v/>
      </c>
      <c r="BA6" s="7" t="str">
        <f t="shared" si="46"/>
        <v/>
      </c>
      <c r="BB6" s="7" t="str">
        <f t="shared" si="47"/>
        <v/>
      </c>
      <c r="BC6" s="7" t="str">
        <f t="shared" si="48"/>
        <v/>
      </c>
      <c r="BD6" s="7" t="str">
        <f t="shared" si="49"/>
        <v/>
      </c>
      <c r="BE6" s="7" t="str">
        <f t="shared" si="50"/>
        <v/>
      </c>
      <c r="BF6" s="7" t="str">
        <f t="shared" si="51"/>
        <v/>
      </c>
      <c r="BG6" s="7" t="str">
        <f t="shared" si="52"/>
        <v/>
      </c>
      <c r="BH6" s="7" t="str">
        <f t="shared" si="53"/>
        <v/>
      </c>
      <c r="BI6" s="7" t="str">
        <f t="shared" si="54"/>
        <v/>
      </c>
      <c r="BJ6" s="99" t="str">
        <f t="shared" si="32"/>
        <v/>
      </c>
      <c r="BK6" s="7"/>
      <c r="BL6" s="7" t="str">
        <f t="shared" si="55"/>
        <v/>
      </c>
    </row>
    <row r="7" spans="1:64" x14ac:dyDescent="0.25">
      <c r="A7" s="123"/>
      <c r="B7" s="124"/>
      <c r="C7" s="106"/>
      <c r="D7" s="105" t="str">
        <f t="shared" si="3"/>
        <v/>
      </c>
      <c r="E7" s="77"/>
      <c r="F7" s="53"/>
      <c r="G7" s="52"/>
      <c r="H7" s="53"/>
      <c r="I7" s="52"/>
      <c r="J7" s="78"/>
      <c r="K7" s="52"/>
      <c r="L7" s="53"/>
      <c r="M7" s="52"/>
      <c r="N7" s="78"/>
      <c r="O7" s="77"/>
      <c r="P7" s="53"/>
      <c r="Q7" s="52"/>
      <c r="R7" s="78"/>
      <c r="S7" s="77"/>
      <c r="T7" s="53"/>
      <c r="U7" s="52"/>
      <c r="V7" s="78"/>
      <c r="W7" s="92"/>
      <c r="X7" s="52"/>
      <c r="Y7" s="53"/>
      <c r="Z7" s="53"/>
      <c r="AA7" s="53"/>
      <c r="AB7" s="53"/>
      <c r="AC7" s="14" t="str">
        <f t="shared" si="4"/>
        <v/>
      </c>
      <c r="AD7" s="57"/>
      <c r="AE7" s="55" t="str">
        <f t="shared" si="5"/>
        <v/>
      </c>
      <c r="AF7" s="14" t="str">
        <f>IF($AF$1=No,"",IF(COUNTIF(AN7:BL7,Complete),"",IF(AND(COUNTIF(C7:AB7,"")&gt;0,SUMPRODUCT(--(C8:AB$104&lt;&gt;""))&gt;0),Incomplete,
IF(SUMPRODUCT(--(C7:C$104&lt;&gt;""))=0,"",Incomplete))))</f>
        <v/>
      </c>
      <c r="AG7" s="56" t="str">
        <f t="shared" si="6"/>
        <v/>
      </c>
      <c r="AI7" s="30" t="str">
        <f t="shared" si="7"/>
        <v/>
      </c>
      <c r="AJ7" s="30" t="str">
        <f t="shared" si="8"/>
        <v/>
      </c>
      <c r="AK7" s="30" t="str">
        <f t="shared" si="9"/>
        <v/>
      </c>
      <c r="AL7" s="30" t="str">
        <f t="shared" si="10"/>
        <v/>
      </c>
      <c r="AN7" s="7" t="str">
        <f t="shared" si="34"/>
        <v/>
      </c>
      <c r="AO7" s="7" t="str">
        <f t="shared" si="35"/>
        <v/>
      </c>
      <c r="AP7" s="7" t="str">
        <f t="shared" si="36"/>
        <v/>
      </c>
      <c r="AQ7" s="7" t="str">
        <f t="shared" si="37"/>
        <v/>
      </c>
      <c r="AR7" s="7" t="str">
        <f t="shared" si="38"/>
        <v/>
      </c>
      <c r="AS7" s="7" t="str">
        <f t="shared" si="16"/>
        <v/>
      </c>
      <c r="AT7" s="7" t="str">
        <f t="shared" si="39"/>
        <v/>
      </c>
      <c r="AU7" s="7" t="str">
        <f t="shared" si="40"/>
        <v/>
      </c>
      <c r="AV7" s="7" t="str">
        <f t="shared" si="41"/>
        <v/>
      </c>
      <c r="AW7" s="7" t="str">
        <f t="shared" si="42"/>
        <v/>
      </c>
      <c r="AX7" s="7" t="str">
        <f t="shared" si="43"/>
        <v/>
      </c>
      <c r="AY7" s="7" t="str">
        <f t="shared" si="44"/>
        <v/>
      </c>
      <c r="AZ7" s="7" t="str">
        <f t="shared" si="45"/>
        <v/>
      </c>
      <c r="BA7" s="7" t="str">
        <f t="shared" si="46"/>
        <v/>
      </c>
      <c r="BB7" s="7" t="str">
        <f t="shared" si="47"/>
        <v/>
      </c>
      <c r="BC7" s="7" t="str">
        <f t="shared" si="48"/>
        <v/>
      </c>
      <c r="BD7" s="7" t="str">
        <f t="shared" si="49"/>
        <v/>
      </c>
      <c r="BE7" s="7" t="str">
        <f t="shared" si="50"/>
        <v/>
      </c>
      <c r="BF7" s="7" t="str">
        <f t="shared" si="51"/>
        <v/>
      </c>
      <c r="BG7" s="7" t="str">
        <f t="shared" si="52"/>
        <v/>
      </c>
      <c r="BH7" s="7" t="str">
        <f t="shared" si="53"/>
        <v/>
      </c>
      <c r="BI7" s="7" t="str">
        <f t="shared" si="54"/>
        <v/>
      </c>
      <c r="BJ7" s="99" t="str">
        <f t="shared" si="32"/>
        <v/>
      </c>
      <c r="BK7" s="7"/>
      <c r="BL7" s="7" t="str">
        <f t="shared" si="55"/>
        <v/>
      </c>
    </row>
    <row r="8" spans="1:64" x14ac:dyDescent="0.25">
      <c r="A8" s="123"/>
      <c r="B8" s="124"/>
      <c r="C8" s="106"/>
      <c r="D8" s="105" t="str">
        <f t="shared" si="3"/>
        <v/>
      </c>
      <c r="E8" s="77"/>
      <c r="F8" s="53"/>
      <c r="G8" s="52"/>
      <c r="H8" s="53"/>
      <c r="I8" s="52"/>
      <c r="J8" s="78"/>
      <c r="K8" s="52"/>
      <c r="L8" s="53"/>
      <c r="M8" s="52"/>
      <c r="N8" s="78"/>
      <c r="O8" s="77"/>
      <c r="P8" s="53"/>
      <c r="Q8" s="52"/>
      <c r="R8" s="78"/>
      <c r="S8" s="77"/>
      <c r="T8" s="53"/>
      <c r="U8" s="52"/>
      <c r="V8" s="78"/>
      <c r="W8" s="92"/>
      <c r="X8" s="52"/>
      <c r="Y8" s="53"/>
      <c r="Z8" s="53"/>
      <c r="AA8" s="53"/>
      <c r="AB8" s="53"/>
      <c r="AC8" s="14" t="str">
        <f t="shared" si="4"/>
        <v/>
      </c>
      <c r="AD8" s="57"/>
      <c r="AE8" s="55" t="str">
        <f t="shared" si="5"/>
        <v/>
      </c>
      <c r="AF8" s="14" t="str">
        <f>IF($AF$1=No,"",IF(COUNTIF(AN8:BL8,Complete),"",IF(AND(COUNTIF(C8:AB8,"")&gt;0,SUMPRODUCT(--(C9:AB$104&lt;&gt;""))&gt;0),Incomplete,
IF(SUMPRODUCT(--(C8:C$104&lt;&gt;""))=0,"",Incomplete))))</f>
        <v/>
      </c>
      <c r="AG8" s="56" t="str">
        <f t="shared" si="6"/>
        <v/>
      </c>
      <c r="AI8" s="30" t="str">
        <f t="shared" si="7"/>
        <v/>
      </c>
      <c r="AJ8" s="30" t="str">
        <f t="shared" si="8"/>
        <v/>
      </c>
      <c r="AK8" s="30" t="str">
        <f t="shared" si="9"/>
        <v/>
      </c>
      <c r="AL8" s="30" t="str">
        <f t="shared" si="10"/>
        <v/>
      </c>
      <c r="AN8" s="7" t="str">
        <f t="shared" si="34"/>
        <v/>
      </c>
      <c r="AO8" s="7" t="str">
        <f t="shared" si="35"/>
        <v/>
      </c>
      <c r="AP8" s="7" t="str">
        <f t="shared" si="36"/>
        <v/>
      </c>
      <c r="AQ8" s="7" t="str">
        <f t="shared" si="37"/>
        <v/>
      </c>
      <c r="AR8" s="7" t="str">
        <f t="shared" si="38"/>
        <v/>
      </c>
      <c r="AS8" s="7" t="str">
        <f t="shared" si="16"/>
        <v/>
      </c>
      <c r="AT8" s="7" t="str">
        <f t="shared" si="39"/>
        <v/>
      </c>
      <c r="AU8" s="7" t="str">
        <f t="shared" si="40"/>
        <v/>
      </c>
      <c r="AV8" s="7" t="str">
        <f t="shared" si="41"/>
        <v/>
      </c>
      <c r="AW8" s="7" t="str">
        <f t="shared" si="42"/>
        <v/>
      </c>
      <c r="AX8" s="7" t="str">
        <f t="shared" si="43"/>
        <v/>
      </c>
      <c r="AY8" s="7" t="str">
        <f t="shared" si="44"/>
        <v/>
      </c>
      <c r="AZ8" s="7" t="str">
        <f t="shared" si="45"/>
        <v/>
      </c>
      <c r="BA8" s="7" t="str">
        <f t="shared" si="46"/>
        <v/>
      </c>
      <c r="BB8" s="7" t="str">
        <f t="shared" si="47"/>
        <v/>
      </c>
      <c r="BC8" s="7" t="str">
        <f t="shared" si="48"/>
        <v/>
      </c>
      <c r="BD8" s="7" t="str">
        <f t="shared" si="49"/>
        <v/>
      </c>
      <c r="BE8" s="7" t="str">
        <f t="shared" si="50"/>
        <v/>
      </c>
      <c r="BF8" s="7" t="str">
        <f t="shared" si="51"/>
        <v/>
      </c>
      <c r="BG8" s="7" t="str">
        <f t="shared" si="52"/>
        <v/>
      </c>
      <c r="BH8" s="7" t="str">
        <f t="shared" si="53"/>
        <v/>
      </c>
      <c r="BI8" s="7" t="str">
        <f t="shared" si="54"/>
        <v/>
      </c>
      <c r="BJ8" s="99" t="str">
        <f t="shared" si="32"/>
        <v/>
      </c>
      <c r="BK8" s="7"/>
      <c r="BL8" s="7" t="str">
        <f t="shared" si="55"/>
        <v/>
      </c>
    </row>
    <row r="9" spans="1:64" x14ac:dyDescent="0.25">
      <c r="A9" s="123"/>
      <c r="B9" s="124"/>
      <c r="C9" s="106"/>
      <c r="D9" s="105" t="str">
        <f t="shared" si="3"/>
        <v/>
      </c>
      <c r="E9" s="77"/>
      <c r="F9" s="53"/>
      <c r="G9" s="52"/>
      <c r="H9" s="53"/>
      <c r="I9" s="52"/>
      <c r="J9" s="78"/>
      <c r="K9" s="52"/>
      <c r="L9" s="53"/>
      <c r="M9" s="52"/>
      <c r="N9" s="78"/>
      <c r="O9" s="77"/>
      <c r="P9" s="53"/>
      <c r="Q9" s="52"/>
      <c r="R9" s="78"/>
      <c r="S9" s="77"/>
      <c r="T9" s="53"/>
      <c r="U9" s="52"/>
      <c r="V9" s="78"/>
      <c r="W9" s="92"/>
      <c r="X9" s="52"/>
      <c r="Y9" s="53"/>
      <c r="Z9" s="53"/>
      <c r="AA9" s="53"/>
      <c r="AB9" s="53"/>
      <c r="AC9" s="14" t="str">
        <f t="shared" si="4"/>
        <v/>
      </c>
      <c r="AD9" s="57"/>
      <c r="AE9" s="55" t="str">
        <f t="shared" si="5"/>
        <v/>
      </c>
      <c r="AF9" s="14" t="str">
        <f>IF($AF$1=No,"",IF(COUNTIF(AN9:BL9,Complete),"",IF(AND(COUNTIF(C9:AB9,"")&gt;0,SUMPRODUCT(--(C10:AB$104&lt;&gt;""))&gt;0),Incomplete,
IF(SUMPRODUCT(--(C9:C$104&lt;&gt;""))=0,"",Incomplete))))</f>
        <v/>
      </c>
      <c r="AG9" s="56" t="str">
        <f t="shared" si="6"/>
        <v/>
      </c>
      <c r="AI9" s="30" t="str">
        <f t="shared" si="7"/>
        <v/>
      </c>
      <c r="AJ9" s="30" t="str">
        <f t="shared" si="8"/>
        <v/>
      </c>
      <c r="AK9" s="30" t="str">
        <f t="shared" si="9"/>
        <v/>
      </c>
      <c r="AL9" s="30" t="str">
        <f t="shared" si="10"/>
        <v/>
      </c>
      <c r="AN9" s="7" t="str">
        <f t="shared" si="34"/>
        <v/>
      </c>
      <c r="AO9" s="7" t="str">
        <f t="shared" si="35"/>
        <v/>
      </c>
      <c r="AP9" s="7" t="str">
        <f t="shared" si="36"/>
        <v/>
      </c>
      <c r="AQ9" s="7" t="str">
        <f t="shared" si="37"/>
        <v/>
      </c>
      <c r="AR9" s="7" t="str">
        <f t="shared" si="38"/>
        <v/>
      </c>
      <c r="AS9" s="7" t="str">
        <f t="shared" si="16"/>
        <v/>
      </c>
      <c r="AT9" s="7" t="str">
        <f t="shared" si="39"/>
        <v/>
      </c>
      <c r="AU9" s="7" t="str">
        <f t="shared" si="40"/>
        <v/>
      </c>
      <c r="AV9" s="7" t="str">
        <f t="shared" si="41"/>
        <v/>
      </c>
      <c r="AW9" s="7" t="str">
        <f t="shared" si="42"/>
        <v/>
      </c>
      <c r="AX9" s="7" t="str">
        <f t="shared" si="43"/>
        <v/>
      </c>
      <c r="AY9" s="7" t="str">
        <f t="shared" si="44"/>
        <v/>
      </c>
      <c r="AZ9" s="7" t="str">
        <f t="shared" si="45"/>
        <v/>
      </c>
      <c r="BA9" s="7" t="str">
        <f t="shared" si="46"/>
        <v/>
      </c>
      <c r="BB9" s="7" t="str">
        <f t="shared" si="47"/>
        <v/>
      </c>
      <c r="BC9" s="7" t="str">
        <f t="shared" si="48"/>
        <v/>
      </c>
      <c r="BD9" s="7" t="str">
        <f t="shared" si="49"/>
        <v/>
      </c>
      <c r="BE9" s="7" t="str">
        <f t="shared" si="50"/>
        <v/>
      </c>
      <c r="BF9" s="7" t="str">
        <f t="shared" si="51"/>
        <v/>
      </c>
      <c r="BG9" s="7" t="str">
        <f t="shared" si="52"/>
        <v/>
      </c>
      <c r="BH9" s="7" t="str">
        <f t="shared" si="53"/>
        <v/>
      </c>
      <c r="BI9" s="7" t="str">
        <f t="shared" si="54"/>
        <v/>
      </c>
      <c r="BJ9" s="99" t="str">
        <f t="shared" si="32"/>
        <v/>
      </c>
      <c r="BK9" s="7"/>
      <c r="BL9" s="7" t="str">
        <f t="shared" si="55"/>
        <v/>
      </c>
    </row>
    <row r="10" spans="1:64" x14ac:dyDescent="0.25">
      <c r="A10" s="123"/>
      <c r="B10" s="124"/>
      <c r="C10" s="106"/>
      <c r="D10" s="105" t="str">
        <f t="shared" si="3"/>
        <v/>
      </c>
      <c r="E10" s="77"/>
      <c r="F10" s="53"/>
      <c r="G10" s="52"/>
      <c r="H10" s="53"/>
      <c r="I10" s="52"/>
      <c r="J10" s="78"/>
      <c r="K10" s="52"/>
      <c r="L10" s="53"/>
      <c r="M10" s="52"/>
      <c r="N10" s="78"/>
      <c r="O10" s="77"/>
      <c r="P10" s="53"/>
      <c r="Q10" s="52"/>
      <c r="R10" s="78"/>
      <c r="S10" s="77"/>
      <c r="T10" s="53"/>
      <c r="U10" s="52"/>
      <c r="V10" s="78"/>
      <c r="W10" s="92"/>
      <c r="X10" s="52"/>
      <c r="Y10" s="53"/>
      <c r="Z10" s="53"/>
      <c r="AA10" s="53"/>
      <c r="AB10" s="53"/>
      <c r="AC10" s="14" t="str">
        <f t="shared" si="4"/>
        <v/>
      </c>
      <c r="AD10" s="57"/>
      <c r="AE10" s="55" t="str">
        <f t="shared" si="5"/>
        <v/>
      </c>
      <c r="AF10" s="14" t="str">
        <f>IF($AF$1=No,"",IF(COUNTIF(AN10:BL10,Complete),"",IF(AND(COUNTIF(C10:AB10,"")&gt;0,SUMPRODUCT(--(C11:AB$104&lt;&gt;""))&gt;0),Incomplete,
IF(SUMPRODUCT(--(C10:C$104&lt;&gt;""))=0,"",Incomplete))))</f>
        <v/>
      </c>
      <c r="AG10" s="56" t="str">
        <f t="shared" si="6"/>
        <v/>
      </c>
      <c r="AI10" s="30" t="str">
        <f t="shared" si="7"/>
        <v/>
      </c>
      <c r="AJ10" s="30" t="str">
        <f t="shared" si="8"/>
        <v/>
      </c>
      <c r="AK10" s="30" t="str">
        <f t="shared" si="9"/>
        <v/>
      </c>
      <c r="AL10" s="30" t="str">
        <f t="shared" si="10"/>
        <v/>
      </c>
      <c r="AN10" s="7" t="str">
        <f t="shared" si="34"/>
        <v/>
      </c>
      <c r="AO10" s="7" t="str">
        <f t="shared" si="35"/>
        <v/>
      </c>
      <c r="AP10" s="7" t="str">
        <f t="shared" si="36"/>
        <v/>
      </c>
      <c r="AQ10" s="7" t="str">
        <f t="shared" si="37"/>
        <v/>
      </c>
      <c r="AR10" s="7" t="str">
        <f t="shared" si="38"/>
        <v/>
      </c>
      <c r="AS10" s="7" t="str">
        <f t="shared" si="16"/>
        <v/>
      </c>
      <c r="AT10" s="7" t="str">
        <f t="shared" si="39"/>
        <v/>
      </c>
      <c r="AU10" s="7" t="str">
        <f t="shared" si="40"/>
        <v/>
      </c>
      <c r="AV10" s="7" t="str">
        <f t="shared" si="41"/>
        <v/>
      </c>
      <c r="AW10" s="7" t="str">
        <f t="shared" si="42"/>
        <v/>
      </c>
      <c r="AX10" s="7" t="str">
        <f t="shared" si="43"/>
        <v/>
      </c>
      <c r="AY10" s="7" t="str">
        <f t="shared" si="44"/>
        <v/>
      </c>
      <c r="AZ10" s="7" t="str">
        <f t="shared" si="45"/>
        <v/>
      </c>
      <c r="BA10" s="7" t="str">
        <f t="shared" si="46"/>
        <v/>
      </c>
      <c r="BB10" s="7" t="str">
        <f t="shared" si="47"/>
        <v/>
      </c>
      <c r="BC10" s="7" t="str">
        <f t="shared" si="48"/>
        <v/>
      </c>
      <c r="BD10" s="7" t="str">
        <f t="shared" si="49"/>
        <v/>
      </c>
      <c r="BE10" s="7" t="str">
        <f t="shared" si="50"/>
        <v/>
      </c>
      <c r="BF10" s="7" t="str">
        <f t="shared" si="51"/>
        <v/>
      </c>
      <c r="BG10" s="7" t="str">
        <f t="shared" si="52"/>
        <v/>
      </c>
      <c r="BH10" s="7" t="str">
        <f t="shared" si="53"/>
        <v/>
      </c>
      <c r="BI10" s="7" t="str">
        <f t="shared" si="54"/>
        <v/>
      </c>
      <c r="BJ10" s="99" t="str">
        <f t="shared" si="32"/>
        <v/>
      </c>
      <c r="BK10" s="7"/>
      <c r="BL10" s="7" t="str">
        <f t="shared" si="55"/>
        <v/>
      </c>
    </row>
    <row r="11" spans="1:64" x14ac:dyDescent="0.25">
      <c r="A11" s="123"/>
      <c r="B11" s="124"/>
      <c r="C11" s="106"/>
      <c r="D11" s="105" t="str">
        <f t="shared" si="3"/>
        <v/>
      </c>
      <c r="E11" s="77"/>
      <c r="F11" s="53"/>
      <c r="G11" s="52"/>
      <c r="H11" s="53"/>
      <c r="I11" s="52"/>
      <c r="J11" s="78"/>
      <c r="K11" s="52"/>
      <c r="L11" s="53"/>
      <c r="M11" s="52"/>
      <c r="N11" s="78"/>
      <c r="O11" s="77"/>
      <c r="P11" s="53"/>
      <c r="Q11" s="52"/>
      <c r="R11" s="78"/>
      <c r="S11" s="77"/>
      <c r="T11" s="53"/>
      <c r="U11" s="52"/>
      <c r="V11" s="78"/>
      <c r="W11" s="92"/>
      <c r="X11" s="52"/>
      <c r="Y11" s="53"/>
      <c r="Z11" s="53"/>
      <c r="AA11" s="53"/>
      <c r="AB11" s="53"/>
      <c r="AC11" s="14" t="str">
        <f t="shared" si="4"/>
        <v/>
      </c>
      <c r="AD11" s="57"/>
      <c r="AE11" s="55" t="str">
        <f t="shared" si="5"/>
        <v/>
      </c>
      <c r="AF11" s="14" t="str">
        <f>IF($AF$1=No,"",IF(COUNTIF(AN11:BL11,Complete),"",IF(AND(COUNTIF(C11:AB11,"")&gt;0,SUMPRODUCT(--(C12:AB$104&lt;&gt;""))&gt;0),Incomplete,
IF(SUMPRODUCT(--(C11:C$104&lt;&gt;""))=0,"",Incomplete))))</f>
        <v/>
      </c>
      <c r="AG11" s="56" t="str">
        <f t="shared" si="6"/>
        <v/>
      </c>
      <c r="AI11" s="30" t="str">
        <f t="shared" si="7"/>
        <v/>
      </c>
      <c r="AJ11" s="30" t="str">
        <f t="shared" si="8"/>
        <v/>
      </c>
      <c r="AK11" s="30" t="str">
        <f t="shared" si="9"/>
        <v/>
      </c>
      <c r="AL11" s="30" t="str">
        <f t="shared" si="10"/>
        <v/>
      </c>
      <c r="AN11" s="7" t="str">
        <f t="shared" si="34"/>
        <v/>
      </c>
      <c r="AO11" s="7" t="str">
        <f t="shared" si="35"/>
        <v/>
      </c>
      <c r="AP11" s="7" t="str">
        <f t="shared" si="36"/>
        <v/>
      </c>
      <c r="AQ11" s="7" t="str">
        <f t="shared" si="37"/>
        <v/>
      </c>
      <c r="AR11" s="7" t="str">
        <f t="shared" si="38"/>
        <v/>
      </c>
      <c r="AS11" s="7" t="str">
        <f t="shared" si="16"/>
        <v/>
      </c>
      <c r="AT11" s="7" t="str">
        <f t="shared" si="39"/>
        <v/>
      </c>
      <c r="AU11" s="7" t="str">
        <f t="shared" si="40"/>
        <v/>
      </c>
      <c r="AV11" s="7" t="str">
        <f t="shared" si="41"/>
        <v/>
      </c>
      <c r="AW11" s="7" t="str">
        <f t="shared" si="42"/>
        <v/>
      </c>
      <c r="AX11" s="7" t="str">
        <f t="shared" si="43"/>
        <v/>
      </c>
      <c r="AY11" s="7" t="str">
        <f t="shared" si="44"/>
        <v/>
      </c>
      <c r="AZ11" s="7" t="str">
        <f t="shared" si="45"/>
        <v/>
      </c>
      <c r="BA11" s="7" t="str">
        <f t="shared" si="46"/>
        <v/>
      </c>
      <c r="BB11" s="7" t="str">
        <f t="shared" si="47"/>
        <v/>
      </c>
      <c r="BC11" s="7" t="str">
        <f t="shared" si="48"/>
        <v/>
      </c>
      <c r="BD11" s="7" t="str">
        <f t="shared" si="49"/>
        <v/>
      </c>
      <c r="BE11" s="7" t="str">
        <f t="shared" si="50"/>
        <v/>
      </c>
      <c r="BF11" s="7" t="str">
        <f t="shared" si="51"/>
        <v/>
      </c>
      <c r="BG11" s="7" t="str">
        <f t="shared" si="52"/>
        <v/>
      </c>
      <c r="BH11" s="7" t="str">
        <f t="shared" si="53"/>
        <v/>
      </c>
      <c r="BI11" s="7" t="str">
        <f t="shared" si="54"/>
        <v/>
      </c>
      <c r="BJ11" s="99" t="str">
        <f t="shared" si="32"/>
        <v/>
      </c>
      <c r="BK11" s="7"/>
      <c r="BL11" s="7" t="str">
        <f t="shared" si="55"/>
        <v/>
      </c>
    </row>
    <row r="12" spans="1:64" x14ac:dyDescent="0.25">
      <c r="A12" s="123"/>
      <c r="B12" s="124"/>
      <c r="C12" s="106"/>
      <c r="D12" s="105" t="str">
        <f t="shared" si="3"/>
        <v/>
      </c>
      <c r="E12" s="77"/>
      <c r="F12" s="53"/>
      <c r="G12" s="52"/>
      <c r="H12" s="53"/>
      <c r="I12" s="52"/>
      <c r="J12" s="78"/>
      <c r="K12" s="52"/>
      <c r="L12" s="53"/>
      <c r="M12" s="52"/>
      <c r="N12" s="78"/>
      <c r="O12" s="77"/>
      <c r="P12" s="53"/>
      <c r="Q12" s="52"/>
      <c r="R12" s="78"/>
      <c r="S12" s="77"/>
      <c r="T12" s="53"/>
      <c r="U12" s="52"/>
      <c r="V12" s="78"/>
      <c r="W12" s="92"/>
      <c r="X12" s="52"/>
      <c r="Y12" s="53"/>
      <c r="Z12" s="53"/>
      <c r="AA12" s="53"/>
      <c r="AB12" s="53"/>
      <c r="AC12" s="14" t="str">
        <f t="shared" si="4"/>
        <v/>
      </c>
      <c r="AD12" s="57"/>
      <c r="AE12" s="55" t="str">
        <f t="shared" si="5"/>
        <v/>
      </c>
      <c r="AF12" s="14" t="str">
        <f>IF($AF$1=No,"",IF(COUNTIF(AN12:BL12,Complete),"",IF(AND(COUNTIF(C12:AB12,"")&gt;0,SUMPRODUCT(--(C13:AB$104&lt;&gt;""))&gt;0),Incomplete,
IF(SUMPRODUCT(--(C12:C$104&lt;&gt;""))=0,"",Incomplete))))</f>
        <v/>
      </c>
      <c r="AG12" s="56" t="str">
        <f t="shared" si="6"/>
        <v/>
      </c>
      <c r="AI12" s="30" t="str">
        <f t="shared" si="7"/>
        <v/>
      </c>
      <c r="AJ12" s="30" t="str">
        <f t="shared" si="8"/>
        <v/>
      </c>
      <c r="AK12" s="30" t="str">
        <f t="shared" si="9"/>
        <v/>
      </c>
      <c r="AL12" s="30" t="str">
        <f t="shared" si="10"/>
        <v/>
      </c>
      <c r="AN12" s="7" t="str">
        <f t="shared" si="34"/>
        <v/>
      </c>
      <c r="AO12" s="7" t="str">
        <f t="shared" si="35"/>
        <v/>
      </c>
      <c r="AP12" s="7" t="str">
        <f t="shared" si="36"/>
        <v/>
      </c>
      <c r="AQ12" s="7" t="str">
        <f t="shared" si="37"/>
        <v/>
      </c>
      <c r="AR12" s="7" t="str">
        <f t="shared" si="38"/>
        <v/>
      </c>
      <c r="AS12" s="7" t="str">
        <f t="shared" si="16"/>
        <v/>
      </c>
      <c r="AT12" s="7" t="str">
        <f t="shared" si="39"/>
        <v/>
      </c>
      <c r="AU12" s="7" t="str">
        <f t="shared" si="40"/>
        <v/>
      </c>
      <c r="AV12" s="7" t="str">
        <f t="shared" si="41"/>
        <v/>
      </c>
      <c r="AW12" s="7" t="str">
        <f t="shared" si="42"/>
        <v/>
      </c>
      <c r="AX12" s="7" t="str">
        <f t="shared" si="43"/>
        <v/>
      </c>
      <c r="AY12" s="7" t="str">
        <f t="shared" si="44"/>
        <v/>
      </c>
      <c r="AZ12" s="7" t="str">
        <f t="shared" si="45"/>
        <v/>
      </c>
      <c r="BA12" s="7" t="str">
        <f t="shared" si="46"/>
        <v/>
      </c>
      <c r="BB12" s="7" t="str">
        <f t="shared" si="47"/>
        <v/>
      </c>
      <c r="BC12" s="7" t="str">
        <f t="shared" si="48"/>
        <v/>
      </c>
      <c r="BD12" s="7" t="str">
        <f t="shared" si="49"/>
        <v/>
      </c>
      <c r="BE12" s="7" t="str">
        <f t="shared" si="50"/>
        <v/>
      </c>
      <c r="BF12" s="7" t="str">
        <f t="shared" si="51"/>
        <v/>
      </c>
      <c r="BG12" s="7" t="str">
        <f t="shared" si="52"/>
        <v/>
      </c>
      <c r="BH12" s="7" t="str">
        <f t="shared" si="53"/>
        <v/>
      </c>
      <c r="BI12" s="7" t="str">
        <f t="shared" si="54"/>
        <v/>
      </c>
      <c r="BJ12" s="99" t="str">
        <f t="shared" si="32"/>
        <v/>
      </c>
      <c r="BK12" s="7"/>
      <c r="BL12" s="7" t="str">
        <f t="shared" si="55"/>
        <v/>
      </c>
    </row>
    <row r="13" spans="1:64" s="6" customFormat="1" x14ac:dyDescent="0.25">
      <c r="A13" s="123"/>
      <c r="B13" s="124"/>
      <c r="C13" s="106"/>
      <c r="D13" s="105" t="str">
        <f t="shared" si="3"/>
        <v/>
      </c>
      <c r="E13" s="77"/>
      <c r="F13" s="53"/>
      <c r="G13" s="52"/>
      <c r="H13" s="53"/>
      <c r="I13" s="52"/>
      <c r="J13" s="78"/>
      <c r="K13" s="52"/>
      <c r="L13" s="53"/>
      <c r="M13" s="52"/>
      <c r="N13" s="78"/>
      <c r="O13" s="77"/>
      <c r="P13" s="53"/>
      <c r="Q13" s="52"/>
      <c r="R13" s="78"/>
      <c r="S13" s="77"/>
      <c r="T13" s="53"/>
      <c r="U13" s="52"/>
      <c r="V13" s="78"/>
      <c r="W13" s="92"/>
      <c r="X13" s="52"/>
      <c r="Y13" s="53"/>
      <c r="Z13" s="53"/>
      <c r="AA13" s="53"/>
      <c r="AB13" s="53"/>
      <c r="AC13" s="14" t="str">
        <f t="shared" si="4"/>
        <v/>
      </c>
      <c r="AD13" s="57"/>
      <c r="AE13" s="55" t="str">
        <f t="shared" si="5"/>
        <v/>
      </c>
      <c r="AF13" s="14" t="str">
        <f>IF($AF$1=No,"",IF(COUNTIF(AN13:BL13,Complete),"",IF(AND(COUNTIF(C13:AB13,"")&gt;0,SUMPRODUCT(--(C14:AB$104&lt;&gt;""))&gt;0),Incomplete,
IF(SUMPRODUCT(--(C13:C$104&lt;&gt;""))=0,"",Incomplete))))</f>
        <v/>
      </c>
      <c r="AG13" s="56" t="str">
        <f t="shared" si="6"/>
        <v/>
      </c>
      <c r="AI13" s="30" t="str">
        <f t="shared" si="7"/>
        <v/>
      </c>
      <c r="AJ13" s="30" t="str">
        <f t="shared" si="8"/>
        <v/>
      </c>
      <c r="AK13" s="30" t="str">
        <f t="shared" si="9"/>
        <v/>
      </c>
      <c r="AL13" s="30" t="str">
        <f t="shared" si="10"/>
        <v/>
      </c>
      <c r="AN13" s="7" t="str">
        <f t="shared" si="34"/>
        <v/>
      </c>
      <c r="AO13" s="7" t="str">
        <f t="shared" si="35"/>
        <v/>
      </c>
      <c r="AP13" s="7" t="str">
        <f t="shared" si="36"/>
        <v/>
      </c>
      <c r="AQ13" s="7" t="str">
        <f t="shared" si="37"/>
        <v/>
      </c>
      <c r="AR13" s="7" t="str">
        <f t="shared" si="38"/>
        <v/>
      </c>
      <c r="AS13" s="7" t="str">
        <f t="shared" si="16"/>
        <v/>
      </c>
      <c r="AT13" s="7" t="str">
        <f t="shared" si="39"/>
        <v/>
      </c>
      <c r="AU13" s="7" t="str">
        <f t="shared" si="40"/>
        <v/>
      </c>
      <c r="AV13" s="7" t="str">
        <f t="shared" si="41"/>
        <v/>
      </c>
      <c r="AW13" s="7" t="str">
        <f t="shared" si="42"/>
        <v/>
      </c>
      <c r="AX13" s="7" t="str">
        <f t="shared" si="43"/>
        <v/>
      </c>
      <c r="AY13" s="7" t="str">
        <f t="shared" si="44"/>
        <v/>
      </c>
      <c r="AZ13" s="7" t="str">
        <f t="shared" si="45"/>
        <v/>
      </c>
      <c r="BA13" s="7" t="str">
        <f t="shared" si="46"/>
        <v/>
      </c>
      <c r="BB13" s="7" t="str">
        <f t="shared" si="47"/>
        <v/>
      </c>
      <c r="BC13" s="7" t="str">
        <f t="shared" si="48"/>
        <v/>
      </c>
      <c r="BD13" s="7" t="str">
        <f t="shared" si="49"/>
        <v/>
      </c>
      <c r="BE13" s="7" t="str">
        <f t="shared" si="50"/>
        <v/>
      </c>
      <c r="BF13" s="7" t="str">
        <f t="shared" si="51"/>
        <v/>
      </c>
      <c r="BG13" s="7" t="str">
        <f t="shared" si="52"/>
        <v/>
      </c>
      <c r="BH13" s="7" t="str">
        <f t="shared" si="53"/>
        <v/>
      </c>
      <c r="BI13" s="7" t="str">
        <f t="shared" si="54"/>
        <v/>
      </c>
      <c r="BJ13" s="99" t="str">
        <f t="shared" si="32"/>
        <v/>
      </c>
      <c r="BK13" s="7"/>
      <c r="BL13" s="7" t="str">
        <f t="shared" si="55"/>
        <v/>
      </c>
    </row>
    <row r="14" spans="1:64" x14ac:dyDescent="0.25">
      <c r="A14" s="123"/>
      <c r="B14" s="124"/>
      <c r="C14" s="106"/>
      <c r="D14" s="105" t="str">
        <f t="shared" si="3"/>
        <v/>
      </c>
      <c r="E14" s="77"/>
      <c r="F14" s="53"/>
      <c r="G14" s="52"/>
      <c r="H14" s="53"/>
      <c r="I14" s="52"/>
      <c r="J14" s="78"/>
      <c r="K14" s="52"/>
      <c r="L14" s="53"/>
      <c r="M14" s="52"/>
      <c r="N14" s="78"/>
      <c r="O14" s="77"/>
      <c r="P14" s="53"/>
      <c r="Q14" s="52"/>
      <c r="R14" s="78"/>
      <c r="S14" s="77"/>
      <c r="T14" s="53"/>
      <c r="U14" s="52"/>
      <c r="V14" s="78"/>
      <c r="W14" s="92"/>
      <c r="X14" s="52"/>
      <c r="Y14" s="53"/>
      <c r="Z14" s="53"/>
      <c r="AA14" s="53"/>
      <c r="AB14" s="53"/>
      <c r="AC14" s="14" t="str">
        <f t="shared" si="4"/>
        <v/>
      </c>
      <c r="AD14" s="57"/>
      <c r="AE14" s="55" t="str">
        <f t="shared" si="5"/>
        <v/>
      </c>
      <c r="AF14" s="14" t="str">
        <f>IF($AF$1=No,"",IF(COUNTIF(AN14:BL14,Complete),"",IF(AND(COUNTIF(C14:AB14,"")&gt;0,SUMPRODUCT(--(C15:AB$104&lt;&gt;""))&gt;0),Incomplete,
IF(SUMPRODUCT(--(C14:C$104&lt;&gt;""))=0,"",Incomplete))))</f>
        <v/>
      </c>
      <c r="AG14" s="56" t="str">
        <f t="shared" si="6"/>
        <v/>
      </c>
      <c r="AI14" s="30" t="str">
        <f t="shared" si="7"/>
        <v/>
      </c>
      <c r="AJ14" s="30" t="str">
        <f t="shared" si="8"/>
        <v/>
      </c>
      <c r="AK14" s="30" t="str">
        <f t="shared" si="9"/>
        <v/>
      </c>
      <c r="AL14" s="30" t="str">
        <f t="shared" si="10"/>
        <v/>
      </c>
      <c r="AN14" s="7" t="str">
        <f t="shared" si="34"/>
        <v/>
      </c>
      <c r="AO14" s="7" t="str">
        <f t="shared" si="35"/>
        <v/>
      </c>
      <c r="AP14" s="7" t="str">
        <f t="shared" si="36"/>
        <v/>
      </c>
      <c r="AQ14" s="7" t="str">
        <f t="shared" si="37"/>
        <v/>
      </c>
      <c r="AR14" s="7" t="str">
        <f t="shared" si="38"/>
        <v/>
      </c>
      <c r="AS14" s="7" t="str">
        <f t="shared" si="16"/>
        <v/>
      </c>
      <c r="AT14" s="7" t="str">
        <f t="shared" si="39"/>
        <v/>
      </c>
      <c r="AU14" s="7" t="str">
        <f t="shared" si="40"/>
        <v/>
      </c>
      <c r="AV14" s="7" t="str">
        <f t="shared" si="41"/>
        <v/>
      </c>
      <c r="AW14" s="7" t="str">
        <f t="shared" si="42"/>
        <v/>
      </c>
      <c r="AX14" s="7" t="str">
        <f t="shared" si="43"/>
        <v/>
      </c>
      <c r="AY14" s="7" t="str">
        <f t="shared" si="44"/>
        <v/>
      </c>
      <c r="AZ14" s="7" t="str">
        <f t="shared" si="45"/>
        <v/>
      </c>
      <c r="BA14" s="7" t="str">
        <f t="shared" si="46"/>
        <v/>
      </c>
      <c r="BB14" s="7" t="str">
        <f t="shared" si="47"/>
        <v/>
      </c>
      <c r="BC14" s="7" t="str">
        <f t="shared" si="48"/>
        <v/>
      </c>
      <c r="BD14" s="7" t="str">
        <f t="shared" si="49"/>
        <v/>
      </c>
      <c r="BE14" s="7" t="str">
        <f t="shared" si="50"/>
        <v/>
      </c>
      <c r="BF14" s="7" t="str">
        <f t="shared" si="51"/>
        <v/>
      </c>
      <c r="BG14" s="7" t="str">
        <f t="shared" si="52"/>
        <v/>
      </c>
      <c r="BH14" s="7" t="str">
        <f t="shared" si="53"/>
        <v/>
      </c>
      <c r="BI14" s="7" t="str">
        <f t="shared" si="54"/>
        <v/>
      </c>
      <c r="BJ14" s="99" t="str">
        <f t="shared" si="32"/>
        <v/>
      </c>
      <c r="BK14" s="7"/>
      <c r="BL14" s="7" t="str">
        <f t="shared" si="55"/>
        <v/>
      </c>
    </row>
    <row r="15" spans="1:64" x14ac:dyDescent="0.25">
      <c r="A15" s="123"/>
      <c r="B15" s="124"/>
      <c r="C15" s="106"/>
      <c r="D15" s="105" t="str">
        <f t="shared" si="3"/>
        <v/>
      </c>
      <c r="E15" s="77"/>
      <c r="F15" s="53"/>
      <c r="G15" s="52"/>
      <c r="H15" s="53"/>
      <c r="I15" s="52"/>
      <c r="J15" s="78"/>
      <c r="K15" s="52"/>
      <c r="L15" s="53"/>
      <c r="M15" s="52"/>
      <c r="N15" s="78"/>
      <c r="O15" s="77"/>
      <c r="P15" s="53"/>
      <c r="Q15" s="52"/>
      <c r="R15" s="78"/>
      <c r="S15" s="77"/>
      <c r="T15" s="53"/>
      <c r="U15" s="52"/>
      <c r="V15" s="78"/>
      <c r="W15" s="92"/>
      <c r="X15" s="52"/>
      <c r="Y15" s="53"/>
      <c r="Z15" s="53"/>
      <c r="AA15" s="53"/>
      <c r="AB15" s="53"/>
      <c r="AC15" s="14" t="str">
        <f t="shared" si="4"/>
        <v/>
      </c>
      <c r="AD15" s="57"/>
      <c r="AE15" s="55" t="str">
        <f t="shared" si="5"/>
        <v/>
      </c>
      <c r="AF15" s="14" t="str">
        <f>IF($AF$1=No,"",IF(COUNTIF(AN15:BL15,Complete),"",IF(AND(COUNTIF(C15:AB15,"")&gt;0,SUMPRODUCT(--(C16:AB$104&lt;&gt;""))&gt;0),Incomplete,
IF(SUMPRODUCT(--(C15:C$104&lt;&gt;""))=0,"",Incomplete))))</f>
        <v/>
      </c>
      <c r="AG15" s="56" t="str">
        <f t="shared" si="6"/>
        <v/>
      </c>
      <c r="AI15" s="30" t="str">
        <f t="shared" si="7"/>
        <v/>
      </c>
      <c r="AJ15" s="30" t="str">
        <f t="shared" si="8"/>
        <v/>
      </c>
      <c r="AK15" s="30" t="str">
        <f t="shared" si="9"/>
        <v/>
      </c>
      <c r="AL15" s="30" t="str">
        <f t="shared" si="10"/>
        <v/>
      </c>
      <c r="AN15" s="7" t="str">
        <f t="shared" si="34"/>
        <v/>
      </c>
      <c r="AO15" s="7" t="str">
        <f t="shared" si="35"/>
        <v/>
      </c>
      <c r="AP15" s="7" t="str">
        <f t="shared" si="36"/>
        <v/>
      </c>
      <c r="AQ15" s="7" t="str">
        <f t="shared" si="37"/>
        <v/>
      </c>
      <c r="AR15" s="7" t="str">
        <f t="shared" si="38"/>
        <v/>
      </c>
      <c r="AS15" s="7" t="str">
        <f t="shared" si="16"/>
        <v/>
      </c>
      <c r="AT15" s="7" t="str">
        <f t="shared" si="39"/>
        <v/>
      </c>
      <c r="AU15" s="7" t="str">
        <f t="shared" si="40"/>
        <v/>
      </c>
      <c r="AV15" s="7" t="str">
        <f t="shared" si="41"/>
        <v/>
      </c>
      <c r="AW15" s="7" t="str">
        <f t="shared" si="42"/>
        <v/>
      </c>
      <c r="AX15" s="7" t="str">
        <f t="shared" si="43"/>
        <v/>
      </c>
      <c r="AY15" s="7" t="str">
        <f t="shared" si="44"/>
        <v/>
      </c>
      <c r="AZ15" s="7" t="str">
        <f t="shared" si="45"/>
        <v/>
      </c>
      <c r="BA15" s="7" t="str">
        <f t="shared" si="46"/>
        <v/>
      </c>
      <c r="BB15" s="7" t="str">
        <f t="shared" si="47"/>
        <v/>
      </c>
      <c r="BC15" s="7" t="str">
        <f t="shared" si="48"/>
        <v/>
      </c>
      <c r="BD15" s="7" t="str">
        <f t="shared" si="49"/>
        <v/>
      </c>
      <c r="BE15" s="7" t="str">
        <f t="shared" si="50"/>
        <v/>
      </c>
      <c r="BF15" s="7" t="str">
        <f t="shared" si="51"/>
        <v/>
      </c>
      <c r="BG15" s="7" t="str">
        <f t="shared" si="52"/>
        <v/>
      </c>
      <c r="BH15" s="7" t="str">
        <f t="shared" si="53"/>
        <v/>
      </c>
      <c r="BI15" s="7" t="str">
        <f t="shared" si="54"/>
        <v/>
      </c>
      <c r="BJ15" s="99" t="str">
        <f t="shared" si="32"/>
        <v/>
      </c>
      <c r="BK15" s="7"/>
      <c r="BL15" s="7" t="str">
        <f t="shared" si="55"/>
        <v/>
      </c>
    </row>
    <row r="16" spans="1:64" x14ac:dyDescent="0.25">
      <c r="A16" s="123"/>
      <c r="B16" s="124"/>
      <c r="C16" s="106"/>
      <c r="D16" s="105" t="str">
        <f t="shared" si="3"/>
        <v/>
      </c>
      <c r="E16" s="77"/>
      <c r="F16" s="53"/>
      <c r="G16" s="52"/>
      <c r="H16" s="53"/>
      <c r="I16" s="52"/>
      <c r="J16" s="78"/>
      <c r="K16" s="52"/>
      <c r="L16" s="53"/>
      <c r="M16" s="52"/>
      <c r="N16" s="78"/>
      <c r="O16" s="77"/>
      <c r="P16" s="53"/>
      <c r="Q16" s="52"/>
      <c r="R16" s="78"/>
      <c r="S16" s="77"/>
      <c r="T16" s="53"/>
      <c r="U16" s="52"/>
      <c r="V16" s="78"/>
      <c r="W16" s="92"/>
      <c r="X16" s="52"/>
      <c r="Y16" s="53"/>
      <c r="Z16" s="53"/>
      <c r="AA16" s="53"/>
      <c r="AB16" s="53"/>
      <c r="AC16" s="14" t="str">
        <f t="shared" si="4"/>
        <v/>
      </c>
      <c r="AD16" s="57"/>
      <c r="AE16" s="55" t="str">
        <f t="shared" si="5"/>
        <v/>
      </c>
      <c r="AF16" s="14" t="str">
        <f>IF($AF$1=No,"",IF(COUNTIF(AN16:BL16,Complete),"",IF(AND(COUNTIF(C16:AB16,"")&gt;0,SUMPRODUCT(--(C17:AB$104&lt;&gt;""))&gt;0),Incomplete,
IF(SUMPRODUCT(--(C16:C$104&lt;&gt;""))=0,"",Incomplete))))</f>
        <v/>
      </c>
      <c r="AG16" s="56" t="str">
        <f t="shared" si="6"/>
        <v/>
      </c>
      <c r="AI16" s="30" t="str">
        <f t="shared" si="7"/>
        <v/>
      </c>
      <c r="AJ16" s="30" t="str">
        <f t="shared" si="8"/>
        <v/>
      </c>
      <c r="AK16" s="30" t="str">
        <f t="shared" si="9"/>
        <v/>
      </c>
      <c r="AL16" s="30" t="str">
        <f t="shared" si="10"/>
        <v/>
      </c>
      <c r="AN16" s="7" t="str">
        <f t="shared" si="34"/>
        <v/>
      </c>
      <c r="AO16" s="7" t="str">
        <f t="shared" si="35"/>
        <v/>
      </c>
      <c r="AP16" s="7" t="str">
        <f t="shared" si="36"/>
        <v/>
      </c>
      <c r="AQ16" s="7" t="str">
        <f t="shared" si="37"/>
        <v/>
      </c>
      <c r="AR16" s="7" t="str">
        <f t="shared" si="38"/>
        <v/>
      </c>
      <c r="AS16" s="7" t="str">
        <f t="shared" si="16"/>
        <v/>
      </c>
      <c r="AT16" s="7" t="str">
        <f t="shared" si="39"/>
        <v/>
      </c>
      <c r="AU16" s="7" t="str">
        <f t="shared" si="40"/>
        <v/>
      </c>
      <c r="AV16" s="7" t="str">
        <f t="shared" si="41"/>
        <v/>
      </c>
      <c r="AW16" s="7" t="str">
        <f t="shared" si="42"/>
        <v/>
      </c>
      <c r="AX16" s="7" t="str">
        <f t="shared" si="43"/>
        <v/>
      </c>
      <c r="AY16" s="7" t="str">
        <f t="shared" si="44"/>
        <v/>
      </c>
      <c r="AZ16" s="7" t="str">
        <f t="shared" si="45"/>
        <v/>
      </c>
      <c r="BA16" s="7" t="str">
        <f t="shared" si="46"/>
        <v/>
      </c>
      <c r="BB16" s="7" t="str">
        <f t="shared" si="47"/>
        <v/>
      </c>
      <c r="BC16" s="7" t="str">
        <f t="shared" si="48"/>
        <v/>
      </c>
      <c r="BD16" s="7" t="str">
        <f t="shared" si="49"/>
        <v/>
      </c>
      <c r="BE16" s="7" t="str">
        <f t="shared" si="50"/>
        <v/>
      </c>
      <c r="BF16" s="7" t="str">
        <f t="shared" si="51"/>
        <v/>
      </c>
      <c r="BG16" s="7" t="str">
        <f t="shared" si="52"/>
        <v/>
      </c>
      <c r="BH16" s="7" t="str">
        <f t="shared" si="53"/>
        <v/>
      </c>
      <c r="BI16" s="7" t="str">
        <f t="shared" si="54"/>
        <v/>
      </c>
      <c r="BJ16" s="99" t="str">
        <f t="shared" si="32"/>
        <v/>
      </c>
      <c r="BK16" s="7"/>
      <c r="BL16" s="7" t="str">
        <f t="shared" si="55"/>
        <v/>
      </c>
    </row>
    <row r="17" spans="1:64" x14ac:dyDescent="0.25">
      <c r="A17" s="123"/>
      <c r="B17" s="124"/>
      <c r="C17" s="106"/>
      <c r="D17" s="105" t="str">
        <f t="shared" si="3"/>
        <v/>
      </c>
      <c r="E17" s="77"/>
      <c r="F17" s="53"/>
      <c r="G17" s="52"/>
      <c r="H17" s="53"/>
      <c r="I17" s="52"/>
      <c r="J17" s="78"/>
      <c r="K17" s="52"/>
      <c r="L17" s="53"/>
      <c r="M17" s="52"/>
      <c r="N17" s="78"/>
      <c r="O17" s="77"/>
      <c r="P17" s="53"/>
      <c r="Q17" s="52"/>
      <c r="R17" s="78"/>
      <c r="S17" s="77"/>
      <c r="T17" s="53"/>
      <c r="U17" s="52"/>
      <c r="V17" s="78"/>
      <c r="W17" s="92"/>
      <c r="X17" s="52"/>
      <c r="Y17" s="53"/>
      <c r="Z17" s="53"/>
      <c r="AA17" s="53"/>
      <c r="AB17" s="53"/>
      <c r="AC17" s="14" t="str">
        <f t="shared" si="4"/>
        <v/>
      </c>
      <c r="AD17" s="57"/>
      <c r="AE17" s="55" t="str">
        <f t="shared" si="5"/>
        <v/>
      </c>
      <c r="AF17" s="14" t="str">
        <f>IF($AF$1=No,"",IF(COUNTIF(AN17:BL17,Complete),"",IF(AND(COUNTIF(C17:AB17,"")&gt;0,SUMPRODUCT(--(C18:AB$104&lt;&gt;""))&gt;0),Incomplete,
IF(SUMPRODUCT(--(C17:C$104&lt;&gt;""))=0,"",Incomplete))))</f>
        <v/>
      </c>
      <c r="AG17" s="56" t="str">
        <f t="shared" si="6"/>
        <v/>
      </c>
      <c r="AI17" s="30" t="str">
        <f t="shared" si="7"/>
        <v/>
      </c>
      <c r="AJ17" s="30" t="str">
        <f t="shared" si="8"/>
        <v/>
      </c>
      <c r="AK17" s="30" t="str">
        <f t="shared" si="9"/>
        <v/>
      </c>
      <c r="AL17" s="30" t="str">
        <f t="shared" si="10"/>
        <v/>
      </c>
      <c r="AN17" s="7" t="str">
        <f t="shared" si="34"/>
        <v/>
      </c>
      <c r="AO17" s="7" t="str">
        <f t="shared" si="35"/>
        <v/>
      </c>
      <c r="AP17" s="7" t="str">
        <f t="shared" si="36"/>
        <v/>
      </c>
      <c r="AQ17" s="7" t="str">
        <f t="shared" si="37"/>
        <v/>
      </c>
      <c r="AR17" s="7" t="str">
        <f t="shared" si="38"/>
        <v/>
      </c>
      <c r="AS17" s="7" t="str">
        <f t="shared" si="16"/>
        <v/>
      </c>
      <c r="AT17" s="7" t="str">
        <f t="shared" si="39"/>
        <v/>
      </c>
      <c r="AU17" s="7" t="str">
        <f t="shared" si="40"/>
        <v/>
      </c>
      <c r="AV17" s="7" t="str">
        <f t="shared" si="41"/>
        <v/>
      </c>
      <c r="AW17" s="7" t="str">
        <f t="shared" si="42"/>
        <v/>
      </c>
      <c r="AX17" s="7" t="str">
        <f t="shared" si="43"/>
        <v/>
      </c>
      <c r="AY17" s="7" t="str">
        <f t="shared" si="44"/>
        <v/>
      </c>
      <c r="AZ17" s="7" t="str">
        <f t="shared" si="45"/>
        <v/>
      </c>
      <c r="BA17" s="7" t="str">
        <f t="shared" si="46"/>
        <v/>
      </c>
      <c r="BB17" s="7" t="str">
        <f t="shared" si="47"/>
        <v/>
      </c>
      <c r="BC17" s="7" t="str">
        <f t="shared" si="48"/>
        <v/>
      </c>
      <c r="BD17" s="7" t="str">
        <f t="shared" si="49"/>
        <v/>
      </c>
      <c r="BE17" s="7" t="str">
        <f t="shared" si="50"/>
        <v/>
      </c>
      <c r="BF17" s="7" t="str">
        <f t="shared" si="51"/>
        <v/>
      </c>
      <c r="BG17" s="7" t="str">
        <f t="shared" si="52"/>
        <v/>
      </c>
      <c r="BH17" s="7" t="str">
        <f t="shared" si="53"/>
        <v/>
      </c>
      <c r="BI17" s="7" t="str">
        <f t="shared" si="54"/>
        <v/>
      </c>
      <c r="BJ17" s="7" t="str">
        <f t="shared" si="32"/>
        <v/>
      </c>
      <c r="BK17" s="7"/>
      <c r="BL17" s="7" t="str">
        <f t="shared" si="55"/>
        <v/>
      </c>
    </row>
    <row r="18" spans="1:64" x14ac:dyDescent="0.25">
      <c r="A18" s="123"/>
      <c r="B18" s="124"/>
      <c r="C18" s="106"/>
      <c r="D18" s="105" t="str">
        <f t="shared" si="3"/>
        <v/>
      </c>
      <c r="E18" s="77"/>
      <c r="F18" s="53"/>
      <c r="G18" s="52"/>
      <c r="H18" s="53"/>
      <c r="I18" s="52"/>
      <c r="J18" s="78"/>
      <c r="K18" s="52"/>
      <c r="L18" s="53"/>
      <c r="M18" s="52"/>
      <c r="N18" s="78"/>
      <c r="O18" s="77"/>
      <c r="P18" s="53"/>
      <c r="Q18" s="52"/>
      <c r="R18" s="78"/>
      <c r="S18" s="77"/>
      <c r="T18" s="53"/>
      <c r="U18" s="52"/>
      <c r="V18" s="78"/>
      <c r="W18" s="92"/>
      <c r="X18" s="52"/>
      <c r="Y18" s="53"/>
      <c r="Z18" s="53"/>
      <c r="AA18" s="53"/>
      <c r="AB18" s="53"/>
      <c r="AC18" s="14" t="str">
        <f t="shared" si="4"/>
        <v/>
      </c>
      <c r="AD18" s="57"/>
      <c r="AE18" s="55" t="str">
        <f t="shared" si="5"/>
        <v/>
      </c>
      <c r="AF18" s="14" t="str">
        <f>IF($AF$1=No,"",IF(COUNTIF(AN18:BL18,Complete),"",IF(AND(COUNTIF(C18:AB18,"")&gt;0,SUMPRODUCT(--(C19:AB$104&lt;&gt;""))&gt;0),Incomplete,
IF(SUMPRODUCT(--(C18:C$104&lt;&gt;""))=0,"",Incomplete))))</f>
        <v/>
      </c>
      <c r="AG18" s="56" t="str">
        <f t="shared" si="6"/>
        <v/>
      </c>
      <c r="AI18" s="30" t="str">
        <f t="shared" si="7"/>
        <v/>
      </c>
      <c r="AJ18" s="30" t="str">
        <f t="shared" si="8"/>
        <v/>
      </c>
      <c r="AK18" s="30" t="str">
        <f t="shared" si="9"/>
        <v/>
      </c>
      <c r="AL18" s="30" t="str">
        <f t="shared" si="10"/>
        <v/>
      </c>
      <c r="AN18" s="7" t="str">
        <f t="shared" si="34"/>
        <v/>
      </c>
      <c r="AO18" s="7" t="str">
        <f t="shared" si="35"/>
        <v/>
      </c>
      <c r="AP18" s="7" t="str">
        <f t="shared" si="36"/>
        <v/>
      </c>
      <c r="AQ18" s="7" t="str">
        <f t="shared" si="37"/>
        <v/>
      </c>
      <c r="AR18" s="7" t="str">
        <f t="shared" si="38"/>
        <v/>
      </c>
      <c r="AS18" s="7" t="str">
        <f t="shared" si="16"/>
        <v/>
      </c>
      <c r="AT18" s="7" t="str">
        <f t="shared" si="39"/>
        <v/>
      </c>
      <c r="AU18" s="7" t="str">
        <f t="shared" si="40"/>
        <v/>
      </c>
      <c r="AV18" s="7" t="str">
        <f t="shared" si="41"/>
        <v/>
      </c>
      <c r="AW18" s="7" t="str">
        <f t="shared" si="42"/>
        <v/>
      </c>
      <c r="AX18" s="7" t="str">
        <f t="shared" si="43"/>
        <v/>
      </c>
      <c r="AY18" s="7" t="str">
        <f t="shared" si="44"/>
        <v/>
      </c>
      <c r="AZ18" s="7" t="str">
        <f t="shared" si="45"/>
        <v/>
      </c>
      <c r="BA18" s="7" t="str">
        <f t="shared" si="46"/>
        <v/>
      </c>
      <c r="BB18" s="7" t="str">
        <f t="shared" si="47"/>
        <v/>
      </c>
      <c r="BC18" s="7" t="str">
        <f t="shared" si="48"/>
        <v/>
      </c>
      <c r="BD18" s="7" t="str">
        <f t="shared" si="49"/>
        <v/>
      </c>
      <c r="BE18" s="7" t="str">
        <f t="shared" si="50"/>
        <v/>
      </c>
      <c r="BF18" s="7" t="str">
        <f t="shared" si="51"/>
        <v/>
      </c>
      <c r="BG18" s="7" t="str">
        <f t="shared" si="52"/>
        <v/>
      </c>
      <c r="BH18" s="7" t="str">
        <f t="shared" si="53"/>
        <v/>
      </c>
      <c r="BI18" s="7" t="str">
        <f t="shared" si="54"/>
        <v/>
      </c>
      <c r="BJ18" s="7" t="str">
        <f t="shared" si="32"/>
        <v/>
      </c>
      <c r="BK18" s="7"/>
      <c r="BL18" s="7" t="str">
        <f t="shared" si="55"/>
        <v/>
      </c>
    </row>
    <row r="19" spans="1:64" x14ac:dyDescent="0.25">
      <c r="A19" s="123"/>
      <c r="B19" s="124"/>
      <c r="C19" s="106"/>
      <c r="D19" s="105" t="str">
        <f t="shared" si="3"/>
        <v/>
      </c>
      <c r="E19" s="77"/>
      <c r="F19" s="53"/>
      <c r="G19" s="52"/>
      <c r="H19" s="53"/>
      <c r="I19" s="52"/>
      <c r="J19" s="78"/>
      <c r="K19" s="52"/>
      <c r="L19" s="53"/>
      <c r="M19" s="52"/>
      <c r="N19" s="78"/>
      <c r="O19" s="77"/>
      <c r="P19" s="53"/>
      <c r="Q19" s="52"/>
      <c r="R19" s="78"/>
      <c r="S19" s="77"/>
      <c r="T19" s="53"/>
      <c r="U19" s="52"/>
      <c r="V19" s="78"/>
      <c r="W19" s="92"/>
      <c r="X19" s="52"/>
      <c r="Y19" s="53"/>
      <c r="Z19" s="53"/>
      <c r="AA19" s="53"/>
      <c r="AB19" s="53"/>
      <c r="AC19" s="14" t="str">
        <f t="shared" si="4"/>
        <v/>
      </c>
      <c r="AD19" s="57"/>
      <c r="AE19" s="55" t="str">
        <f t="shared" si="5"/>
        <v/>
      </c>
      <c r="AF19" s="14" t="str">
        <f>IF($AF$1=No,"",IF(COUNTIF(AN19:BL19,Complete),"",IF(AND(COUNTIF(C19:AB19,"")&gt;0,SUMPRODUCT(--(C20:AB$104&lt;&gt;""))&gt;0),Incomplete,
IF(SUMPRODUCT(--(C19:C$104&lt;&gt;""))=0,"",Incomplete))))</f>
        <v/>
      </c>
      <c r="AG19" s="56" t="str">
        <f t="shared" si="6"/>
        <v/>
      </c>
      <c r="AI19" s="30" t="str">
        <f t="shared" si="7"/>
        <v/>
      </c>
      <c r="AJ19" s="30" t="str">
        <f t="shared" si="8"/>
        <v/>
      </c>
      <c r="AK19" s="30" t="str">
        <f t="shared" si="9"/>
        <v/>
      </c>
      <c r="AL19" s="30" t="str">
        <f t="shared" si="10"/>
        <v/>
      </c>
      <c r="AN19" s="7" t="str">
        <f t="shared" si="34"/>
        <v/>
      </c>
      <c r="AO19" s="7" t="str">
        <f t="shared" si="35"/>
        <v/>
      </c>
      <c r="AP19" s="7" t="str">
        <f t="shared" si="36"/>
        <v/>
      </c>
      <c r="AQ19" s="7" t="str">
        <f t="shared" si="37"/>
        <v/>
      </c>
      <c r="AR19" s="7" t="str">
        <f t="shared" si="38"/>
        <v/>
      </c>
      <c r="AS19" s="7" t="str">
        <f t="shared" si="16"/>
        <v/>
      </c>
      <c r="AT19" s="7" t="str">
        <f t="shared" si="39"/>
        <v/>
      </c>
      <c r="AU19" s="7" t="str">
        <f t="shared" si="40"/>
        <v/>
      </c>
      <c r="AV19" s="7" t="str">
        <f t="shared" si="41"/>
        <v/>
      </c>
      <c r="AW19" s="7" t="str">
        <f t="shared" si="42"/>
        <v/>
      </c>
      <c r="AX19" s="7" t="str">
        <f t="shared" si="43"/>
        <v/>
      </c>
      <c r="AY19" s="7" t="str">
        <f t="shared" si="44"/>
        <v/>
      </c>
      <c r="AZ19" s="7" t="str">
        <f t="shared" si="45"/>
        <v/>
      </c>
      <c r="BA19" s="7" t="str">
        <f t="shared" si="46"/>
        <v/>
      </c>
      <c r="BB19" s="7" t="str">
        <f t="shared" si="47"/>
        <v/>
      </c>
      <c r="BC19" s="7" t="str">
        <f t="shared" si="48"/>
        <v/>
      </c>
      <c r="BD19" s="7" t="str">
        <f t="shared" si="49"/>
        <v/>
      </c>
      <c r="BE19" s="7" t="str">
        <f t="shared" si="50"/>
        <v/>
      </c>
      <c r="BF19" s="7" t="str">
        <f t="shared" si="51"/>
        <v/>
      </c>
      <c r="BG19" s="7" t="str">
        <f t="shared" si="52"/>
        <v/>
      </c>
      <c r="BH19" s="7" t="str">
        <f t="shared" si="53"/>
        <v/>
      </c>
      <c r="BI19" s="7" t="str">
        <f t="shared" si="54"/>
        <v/>
      </c>
      <c r="BJ19" s="7" t="str">
        <f t="shared" si="32"/>
        <v/>
      </c>
      <c r="BK19" s="7"/>
      <c r="BL19" s="7" t="str">
        <f t="shared" si="55"/>
        <v/>
      </c>
    </row>
    <row r="20" spans="1:64" x14ac:dyDescent="0.25">
      <c r="A20" s="123"/>
      <c r="B20" s="124"/>
      <c r="C20" s="106"/>
      <c r="D20" s="105" t="str">
        <f t="shared" si="3"/>
        <v/>
      </c>
      <c r="E20" s="77"/>
      <c r="F20" s="53"/>
      <c r="G20" s="52"/>
      <c r="H20" s="53"/>
      <c r="I20" s="52"/>
      <c r="J20" s="78"/>
      <c r="K20" s="52"/>
      <c r="L20" s="53"/>
      <c r="M20" s="52"/>
      <c r="N20" s="78"/>
      <c r="O20" s="77"/>
      <c r="P20" s="53"/>
      <c r="Q20" s="52"/>
      <c r="R20" s="78"/>
      <c r="S20" s="77"/>
      <c r="T20" s="53"/>
      <c r="U20" s="52"/>
      <c r="V20" s="78"/>
      <c r="W20" s="92"/>
      <c r="X20" s="52"/>
      <c r="Y20" s="53"/>
      <c r="Z20" s="53"/>
      <c r="AA20" s="53"/>
      <c r="AB20" s="53"/>
      <c r="AC20" s="14" t="str">
        <f t="shared" si="4"/>
        <v/>
      </c>
      <c r="AD20" s="57"/>
      <c r="AE20" s="55" t="str">
        <f t="shared" si="5"/>
        <v/>
      </c>
      <c r="AF20" s="14" t="str">
        <f>IF($AF$1=No,"",IF(COUNTIF(AN20:BL20,Complete),"",IF(AND(COUNTIF(C20:AB20,"")&gt;0,SUMPRODUCT(--(C21:AB$104&lt;&gt;""))&gt;0),Incomplete,
IF(SUMPRODUCT(--(C20:C$104&lt;&gt;""))=0,"",Incomplete))))</f>
        <v/>
      </c>
      <c r="AG20" s="56" t="str">
        <f t="shared" si="6"/>
        <v/>
      </c>
      <c r="AI20" s="30" t="str">
        <f t="shared" si="7"/>
        <v/>
      </c>
      <c r="AJ20" s="30" t="str">
        <f t="shared" si="8"/>
        <v/>
      </c>
      <c r="AK20" s="30" t="str">
        <f t="shared" si="9"/>
        <v/>
      </c>
      <c r="AL20" s="30" t="str">
        <f t="shared" si="10"/>
        <v/>
      </c>
      <c r="AN20" s="7" t="str">
        <f t="shared" si="34"/>
        <v/>
      </c>
      <c r="AO20" s="7" t="str">
        <f t="shared" si="35"/>
        <v/>
      </c>
      <c r="AP20" s="7" t="str">
        <f t="shared" si="36"/>
        <v/>
      </c>
      <c r="AQ20" s="7" t="str">
        <f t="shared" si="37"/>
        <v/>
      </c>
      <c r="AR20" s="7" t="str">
        <f t="shared" si="38"/>
        <v/>
      </c>
      <c r="AS20" s="7" t="str">
        <f t="shared" si="16"/>
        <v/>
      </c>
      <c r="AT20" s="7" t="str">
        <f t="shared" si="39"/>
        <v/>
      </c>
      <c r="AU20" s="7" t="str">
        <f t="shared" si="40"/>
        <v/>
      </c>
      <c r="AV20" s="7" t="str">
        <f t="shared" si="41"/>
        <v/>
      </c>
      <c r="AW20" s="7" t="str">
        <f t="shared" si="42"/>
        <v/>
      </c>
      <c r="AX20" s="7" t="str">
        <f t="shared" si="43"/>
        <v/>
      </c>
      <c r="AY20" s="7" t="str">
        <f t="shared" si="44"/>
        <v/>
      </c>
      <c r="AZ20" s="7" t="str">
        <f t="shared" si="45"/>
        <v/>
      </c>
      <c r="BA20" s="7" t="str">
        <f t="shared" si="46"/>
        <v/>
      </c>
      <c r="BB20" s="7" t="str">
        <f t="shared" si="47"/>
        <v/>
      </c>
      <c r="BC20" s="7" t="str">
        <f t="shared" si="48"/>
        <v/>
      </c>
      <c r="BD20" s="7" t="str">
        <f t="shared" si="49"/>
        <v/>
      </c>
      <c r="BE20" s="7" t="str">
        <f t="shared" si="50"/>
        <v/>
      </c>
      <c r="BF20" s="7" t="str">
        <f t="shared" si="51"/>
        <v/>
      </c>
      <c r="BG20" s="7" t="str">
        <f t="shared" si="52"/>
        <v/>
      </c>
      <c r="BH20" s="7" t="str">
        <f t="shared" si="53"/>
        <v/>
      </c>
      <c r="BI20" s="7" t="str">
        <f t="shared" si="54"/>
        <v/>
      </c>
      <c r="BJ20" s="7" t="str">
        <f t="shared" si="32"/>
        <v/>
      </c>
      <c r="BK20" s="7"/>
      <c r="BL20" s="7" t="str">
        <f t="shared" si="55"/>
        <v/>
      </c>
    </row>
    <row r="21" spans="1:64" x14ac:dyDescent="0.25">
      <c r="A21" s="123"/>
      <c r="B21" s="124"/>
      <c r="C21" s="106"/>
      <c r="D21" s="105" t="str">
        <f t="shared" si="3"/>
        <v/>
      </c>
      <c r="E21" s="77"/>
      <c r="F21" s="53"/>
      <c r="G21" s="52"/>
      <c r="H21" s="53"/>
      <c r="I21" s="52"/>
      <c r="J21" s="78"/>
      <c r="K21" s="52"/>
      <c r="L21" s="53"/>
      <c r="M21" s="52"/>
      <c r="N21" s="78"/>
      <c r="O21" s="77"/>
      <c r="P21" s="53"/>
      <c r="Q21" s="52"/>
      <c r="R21" s="78"/>
      <c r="S21" s="77"/>
      <c r="T21" s="53"/>
      <c r="U21" s="52"/>
      <c r="V21" s="78"/>
      <c r="W21" s="92"/>
      <c r="X21" s="52"/>
      <c r="Y21" s="53"/>
      <c r="Z21" s="53"/>
      <c r="AA21" s="53"/>
      <c r="AB21" s="53"/>
      <c r="AC21" s="14" t="str">
        <f t="shared" si="4"/>
        <v/>
      </c>
      <c r="AD21" s="57"/>
      <c r="AE21" s="55" t="str">
        <f t="shared" si="5"/>
        <v/>
      </c>
      <c r="AF21" s="14" t="str">
        <f>IF($AF$1=No,"",IF(COUNTIF(AN21:BL21,Complete),"",IF(AND(COUNTIF(C21:AB21,"")&gt;0,SUMPRODUCT(--(C22:AB$104&lt;&gt;""))&gt;0),Incomplete,
IF(SUMPRODUCT(--(C21:C$104&lt;&gt;""))=0,"",Incomplete))))</f>
        <v/>
      </c>
      <c r="AG21" s="56" t="str">
        <f t="shared" si="6"/>
        <v/>
      </c>
      <c r="AI21" s="30" t="str">
        <f t="shared" si="7"/>
        <v/>
      </c>
      <c r="AJ21" s="30" t="str">
        <f t="shared" si="8"/>
        <v/>
      </c>
      <c r="AK21" s="30" t="str">
        <f t="shared" si="9"/>
        <v/>
      </c>
      <c r="AL21" s="30" t="str">
        <f t="shared" si="10"/>
        <v/>
      </c>
      <c r="AN21" s="7" t="str">
        <f t="shared" si="34"/>
        <v/>
      </c>
      <c r="AO21" s="7" t="str">
        <f t="shared" si="35"/>
        <v/>
      </c>
      <c r="AP21" s="7" t="str">
        <f t="shared" si="36"/>
        <v/>
      </c>
      <c r="AQ21" s="7" t="str">
        <f t="shared" si="37"/>
        <v/>
      </c>
      <c r="AR21" s="7" t="str">
        <f t="shared" si="38"/>
        <v/>
      </c>
      <c r="AS21" s="7" t="str">
        <f t="shared" si="16"/>
        <v/>
      </c>
      <c r="AT21" s="7" t="str">
        <f t="shared" si="39"/>
        <v/>
      </c>
      <c r="AU21" s="7" t="str">
        <f t="shared" si="40"/>
        <v/>
      </c>
      <c r="AV21" s="7" t="str">
        <f t="shared" si="41"/>
        <v/>
      </c>
      <c r="AW21" s="7" t="str">
        <f t="shared" si="42"/>
        <v/>
      </c>
      <c r="AX21" s="7" t="str">
        <f t="shared" si="43"/>
        <v/>
      </c>
      <c r="AY21" s="7" t="str">
        <f t="shared" si="44"/>
        <v/>
      </c>
      <c r="AZ21" s="7" t="str">
        <f t="shared" si="45"/>
        <v/>
      </c>
      <c r="BA21" s="7" t="str">
        <f t="shared" si="46"/>
        <v/>
      </c>
      <c r="BB21" s="7" t="str">
        <f t="shared" si="47"/>
        <v/>
      </c>
      <c r="BC21" s="7" t="str">
        <f t="shared" si="48"/>
        <v/>
      </c>
      <c r="BD21" s="7" t="str">
        <f t="shared" si="49"/>
        <v/>
      </c>
      <c r="BE21" s="7" t="str">
        <f t="shared" si="50"/>
        <v/>
      </c>
      <c r="BF21" s="7" t="str">
        <f t="shared" si="51"/>
        <v/>
      </c>
      <c r="BG21" s="7" t="str">
        <f t="shared" si="52"/>
        <v/>
      </c>
      <c r="BH21" s="7" t="str">
        <f t="shared" si="53"/>
        <v/>
      </c>
      <c r="BI21" s="7" t="str">
        <f t="shared" si="54"/>
        <v/>
      </c>
      <c r="BJ21" s="7" t="str">
        <f t="shared" si="32"/>
        <v/>
      </c>
      <c r="BK21" s="7"/>
      <c r="BL21" s="7" t="str">
        <f t="shared" si="55"/>
        <v/>
      </c>
    </row>
    <row r="22" spans="1:64" x14ac:dyDescent="0.25">
      <c r="A22" s="123"/>
      <c r="B22" s="124"/>
      <c r="C22" s="106"/>
      <c r="D22" s="105" t="str">
        <f t="shared" si="3"/>
        <v/>
      </c>
      <c r="E22" s="77"/>
      <c r="F22" s="53"/>
      <c r="G22" s="52"/>
      <c r="H22" s="53"/>
      <c r="I22" s="52"/>
      <c r="J22" s="78"/>
      <c r="K22" s="52"/>
      <c r="L22" s="53"/>
      <c r="M22" s="52"/>
      <c r="N22" s="78"/>
      <c r="O22" s="77"/>
      <c r="P22" s="53"/>
      <c r="Q22" s="52"/>
      <c r="R22" s="78"/>
      <c r="S22" s="77"/>
      <c r="T22" s="53"/>
      <c r="U22" s="52"/>
      <c r="V22" s="78"/>
      <c r="W22" s="92"/>
      <c r="X22" s="52"/>
      <c r="Y22" s="53"/>
      <c r="Z22" s="53"/>
      <c r="AA22" s="53"/>
      <c r="AB22" s="53"/>
      <c r="AC22" s="14" t="str">
        <f t="shared" si="4"/>
        <v/>
      </c>
      <c r="AD22" s="57"/>
      <c r="AE22" s="55" t="str">
        <f t="shared" si="5"/>
        <v/>
      </c>
      <c r="AF22" s="14" t="str">
        <f>IF($AF$1=No,"",IF(COUNTIF(AN22:BL22,Complete),"",IF(AND(COUNTIF(C22:AB22,"")&gt;0,SUMPRODUCT(--(C23:AB$104&lt;&gt;""))&gt;0),Incomplete,
IF(SUMPRODUCT(--(C22:C$104&lt;&gt;""))=0,"",Incomplete))))</f>
        <v/>
      </c>
      <c r="AG22" s="56" t="str">
        <f t="shared" si="6"/>
        <v/>
      </c>
      <c r="AI22" s="30" t="str">
        <f t="shared" si="7"/>
        <v/>
      </c>
      <c r="AJ22" s="30" t="str">
        <f t="shared" si="8"/>
        <v/>
      </c>
      <c r="AK22" s="30" t="str">
        <f t="shared" si="9"/>
        <v/>
      </c>
      <c r="AL22" s="30" t="str">
        <f t="shared" si="10"/>
        <v/>
      </c>
      <c r="AN22" s="7" t="str">
        <f t="shared" si="34"/>
        <v/>
      </c>
      <c r="AO22" s="7" t="str">
        <f t="shared" si="35"/>
        <v/>
      </c>
      <c r="AP22" s="7" t="str">
        <f t="shared" si="36"/>
        <v/>
      </c>
      <c r="AQ22" s="7" t="str">
        <f t="shared" si="37"/>
        <v/>
      </c>
      <c r="AR22" s="7" t="str">
        <f t="shared" si="38"/>
        <v/>
      </c>
      <c r="AS22" s="7" t="str">
        <f t="shared" si="16"/>
        <v/>
      </c>
      <c r="AT22" s="7" t="str">
        <f t="shared" si="39"/>
        <v/>
      </c>
      <c r="AU22" s="7" t="str">
        <f t="shared" si="40"/>
        <v/>
      </c>
      <c r="AV22" s="7" t="str">
        <f t="shared" si="41"/>
        <v/>
      </c>
      <c r="AW22" s="7" t="str">
        <f t="shared" si="42"/>
        <v/>
      </c>
      <c r="AX22" s="7" t="str">
        <f t="shared" si="43"/>
        <v/>
      </c>
      <c r="AY22" s="7" t="str">
        <f t="shared" si="44"/>
        <v/>
      </c>
      <c r="AZ22" s="7" t="str">
        <f t="shared" si="45"/>
        <v/>
      </c>
      <c r="BA22" s="7" t="str">
        <f t="shared" si="46"/>
        <v/>
      </c>
      <c r="BB22" s="7" t="str">
        <f t="shared" si="47"/>
        <v/>
      </c>
      <c r="BC22" s="7" t="str">
        <f t="shared" si="48"/>
        <v/>
      </c>
      <c r="BD22" s="7" t="str">
        <f t="shared" si="49"/>
        <v/>
      </c>
      <c r="BE22" s="7" t="str">
        <f t="shared" si="50"/>
        <v/>
      </c>
      <c r="BF22" s="7" t="str">
        <f t="shared" si="51"/>
        <v/>
      </c>
      <c r="BG22" s="7" t="str">
        <f t="shared" si="52"/>
        <v/>
      </c>
      <c r="BH22" s="7" t="str">
        <f t="shared" si="53"/>
        <v/>
      </c>
      <c r="BI22" s="7" t="str">
        <f t="shared" si="54"/>
        <v/>
      </c>
      <c r="BJ22" s="7" t="str">
        <f t="shared" si="32"/>
        <v/>
      </c>
      <c r="BK22" s="7"/>
      <c r="BL22" s="7" t="str">
        <f t="shared" si="55"/>
        <v/>
      </c>
    </row>
    <row r="23" spans="1:64" x14ac:dyDescent="0.25">
      <c r="A23" s="123"/>
      <c r="B23" s="124"/>
      <c r="C23" s="106"/>
      <c r="D23" s="105" t="str">
        <f t="shared" si="3"/>
        <v/>
      </c>
      <c r="E23" s="77"/>
      <c r="F23" s="53"/>
      <c r="G23" s="52"/>
      <c r="H23" s="53"/>
      <c r="I23" s="52"/>
      <c r="J23" s="78"/>
      <c r="K23" s="52"/>
      <c r="L23" s="53"/>
      <c r="M23" s="52"/>
      <c r="N23" s="78"/>
      <c r="O23" s="77"/>
      <c r="P23" s="53"/>
      <c r="Q23" s="52"/>
      <c r="R23" s="78"/>
      <c r="S23" s="77"/>
      <c r="T23" s="53"/>
      <c r="U23" s="52"/>
      <c r="V23" s="78"/>
      <c r="W23" s="92"/>
      <c r="X23" s="52"/>
      <c r="Y23" s="53"/>
      <c r="Z23" s="53"/>
      <c r="AA23" s="53"/>
      <c r="AB23" s="53"/>
      <c r="AC23" s="14" t="str">
        <f t="shared" si="4"/>
        <v/>
      </c>
      <c r="AD23" s="57"/>
      <c r="AE23" s="55" t="str">
        <f t="shared" si="5"/>
        <v/>
      </c>
      <c r="AF23" s="14" t="str">
        <f>IF($AF$1=No,"",IF(COUNTIF(AN23:BL23,Complete),"",IF(AND(COUNTIF(C23:AB23,"")&gt;0,SUMPRODUCT(--(C24:AB$104&lt;&gt;""))&gt;0),Incomplete,
IF(SUMPRODUCT(--(C23:C$104&lt;&gt;""))=0,"",Incomplete))))</f>
        <v/>
      </c>
      <c r="AG23" s="56" t="str">
        <f t="shared" si="6"/>
        <v/>
      </c>
      <c r="AI23" s="30" t="str">
        <f t="shared" si="7"/>
        <v/>
      </c>
      <c r="AJ23" s="30" t="str">
        <f t="shared" si="8"/>
        <v/>
      </c>
      <c r="AK23" s="30" t="str">
        <f t="shared" si="9"/>
        <v/>
      </c>
      <c r="AL23" s="30" t="str">
        <f t="shared" si="10"/>
        <v/>
      </c>
      <c r="AN23" s="7" t="str">
        <f t="shared" si="34"/>
        <v/>
      </c>
      <c r="AO23" s="7" t="str">
        <f t="shared" si="35"/>
        <v/>
      </c>
      <c r="AP23" s="7" t="str">
        <f t="shared" si="36"/>
        <v/>
      </c>
      <c r="AQ23" s="7" t="str">
        <f t="shared" si="37"/>
        <v/>
      </c>
      <c r="AR23" s="7" t="str">
        <f t="shared" si="38"/>
        <v/>
      </c>
      <c r="AS23" s="7" t="str">
        <f t="shared" si="16"/>
        <v/>
      </c>
      <c r="AT23" s="7" t="str">
        <f t="shared" si="39"/>
        <v/>
      </c>
      <c r="AU23" s="7" t="str">
        <f t="shared" si="40"/>
        <v/>
      </c>
      <c r="AV23" s="7" t="str">
        <f t="shared" si="41"/>
        <v/>
      </c>
      <c r="AW23" s="7" t="str">
        <f t="shared" si="42"/>
        <v/>
      </c>
      <c r="AX23" s="7" t="str">
        <f t="shared" si="43"/>
        <v/>
      </c>
      <c r="AY23" s="7" t="str">
        <f t="shared" si="44"/>
        <v/>
      </c>
      <c r="AZ23" s="7" t="str">
        <f t="shared" si="45"/>
        <v/>
      </c>
      <c r="BA23" s="7" t="str">
        <f t="shared" si="46"/>
        <v/>
      </c>
      <c r="BB23" s="7" t="str">
        <f t="shared" si="47"/>
        <v/>
      </c>
      <c r="BC23" s="7" t="str">
        <f t="shared" si="48"/>
        <v/>
      </c>
      <c r="BD23" s="7" t="str">
        <f t="shared" si="49"/>
        <v/>
      </c>
      <c r="BE23" s="7" t="str">
        <f t="shared" si="50"/>
        <v/>
      </c>
      <c r="BF23" s="7" t="str">
        <f t="shared" si="51"/>
        <v/>
      </c>
      <c r="BG23" s="7" t="str">
        <f t="shared" si="52"/>
        <v/>
      </c>
      <c r="BH23" s="7" t="str">
        <f t="shared" si="53"/>
        <v/>
      </c>
      <c r="BI23" s="7" t="str">
        <f t="shared" si="54"/>
        <v/>
      </c>
      <c r="BJ23" s="7" t="str">
        <f t="shared" si="32"/>
        <v/>
      </c>
      <c r="BK23" s="7"/>
      <c r="BL23" s="7" t="str">
        <f t="shared" si="55"/>
        <v/>
      </c>
    </row>
    <row r="24" spans="1:64" x14ac:dyDescent="0.25">
      <c r="A24" s="123"/>
      <c r="B24" s="124"/>
      <c r="C24" s="106"/>
      <c r="D24" s="105" t="str">
        <f t="shared" si="3"/>
        <v/>
      </c>
      <c r="E24" s="77"/>
      <c r="F24" s="53"/>
      <c r="G24" s="52"/>
      <c r="H24" s="53"/>
      <c r="I24" s="52"/>
      <c r="J24" s="78"/>
      <c r="K24" s="52"/>
      <c r="L24" s="53"/>
      <c r="M24" s="52"/>
      <c r="N24" s="78"/>
      <c r="O24" s="77"/>
      <c r="P24" s="53"/>
      <c r="Q24" s="52"/>
      <c r="R24" s="78"/>
      <c r="S24" s="77"/>
      <c r="T24" s="53"/>
      <c r="U24" s="52"/>
      <c r="V24" s="78"/>
      <c r="W24" s="92"/>
      <c r="X24" s="52"/>
      <c r="Y24" s="53"/>
      <c r="Z24" s="53"/>
      <c r="AA24" s="53"/>
      <c r="AB24" s="53"/>
      <c r="AC24" s="14" t="str">
        <f t="shared" si="4"/>
        <v/>
      </c>
      <c r="AD24" s="57"/>
      <c r="AE24" s="55" t="str">
        <f t="shared" si="5"/>
        <v/>
      </c>
      <c r="AF24" s="14" t="str">
        <f>IF($AF$1=No,"",IF(COUNTIF(AN24:BL24,Complete),"",IF(AND(COUNTIF(C24:AB24,"")&gt;0,SUMPRODUCT(--(C25:AB$104&lt;&gt;""))&gt;0),Incomplete,
IF(SUMPRODUCT(--(C24:C$104&lt;&gt;""))=0,"",Incomplete))))</f>
        <v/>
      </c>
      <c r="AG24" s="56" t="str">
        <f t="shared" si="6"/>
        <v/>
      </c>
      <c r="AI24" s="30" t="str">
        <f t="shared" si="7"/>
        <v/>
      </c>
      <c r="AJ24" s="30" t="str">
        <f t="shared" si="8"/>
        <v/>
      </c>
      <c r="AK24" s="30" t="str">
        <f t="shared" si="9"/>
        <v/>
      </c>
      <c r="AL24" s="30" t="str">
        <f t="shared" si="10"/>
        <v/>
      </c>
      <c r="AN24" s="7" t="str">
        <f t="shared" si="34"/>
        <v/>
      </c>
      <c r="AO24" s="7" t="str">
        <f t="shared" si="35"/>
        <v/>
      </c>
      <c r="AP24" s="7" t="str">
        <f t="shared" si="36"/>
        <v/>
      </c>
      <c r="AQ24" s="7" t="str">
        <f t="shared" si="37"/>
        <v/>
      </c>
      <c r="AR24" s="7" t="str">
        <f t="shared" si="38"/>
        <v/>
      </c>
      <c r="AS24" s="7" t="str">
        <f t="shared" si="16"/>
        <v/>
      </c>
      <c r="AT24" s="7" t="str">
        <f t="shared" si="39"/>
        <v/>
      </c>
      <c r="AU24" s="7" t="str">
        <f t="shared" si="40"/>
        <v/>
      </c>
      <c r="AV24" s="7" t="str">
        <f t="shared" si="41"/>
        <v/>
      </c>
      <c r="AW24" s="7" t="str">
        <f t="shared" si="42"/>
        <v/>
      </c>
      <c r="AX24" s="7" t="str">
        <f t="shared" si="43"/>
        <v/>
      </c>
      <c r="AY24" s="7" t="str">
        <f t="shared" si="44"/>
        <v/>
      </c>
      <c r="AZ24" s="7" t="str">
        <f t="shared" si="45"/>
        <v/>
      </c>
      <c r="BA24" s="7" t="str">
        <f t="shared" si="46"/>
        <v/>
      </c>
      <c r="BB24" s="7" t="str">
        <f t="shared" si="47"/>
        <v/>
      </c>
      <c r="BC24" s="7" t="str">
        <f t="shared" si="48"/>
        <v/>
      </c>
      <c r="BD24" s="7" t="str">
        <f t="shared" si="49"/>
        <v/>
      </c>
      <c r="BE24" s="7" t="str">
        <f t="shared" si="50"/>
        <v/>
      </c>
      <c r="BF24" s="7" t="str">
        <f t="shared" si="51"/>
        <v/>
      </c>
      <c r="BG24" s="7" t="str">
        <f t="shared" si="52"/>
        <v/>
      </c>
      <c r="BH24" s="7" t="str">
        <f t="shared" si="53"/>
        <v/>
      </c>
      <c r="BI24" s="7" t="str">
        <f t="shared" si="54"/>
        <v/>
      </c>
      <c r="BJ24" s="7" t="str">
        <f t="shared" si="32"/>
        <v/>
      </c>
      <c r="BK24" s="7"/>
      <c r="BL24" s="7" t="str">
        <f t="shared" si="55"/>
        <v/>
      </c>
    </row>
    <row r="25" spans="1:64" x14ac:dyDescent="0.25">
      <c r="A25" s="123"/>
      <c r="B25" s="124"/>
      <c r="C25" s="106"/>
      <c r="D25" s="105" t="str">
        <f t="shared" si="3"/>
        <v/>
      </c>
      <c r="E25" s="77"/>
      <c r="F25" s="53"/>
      <c r="G25" s="52"/>
      <c r="H25" s="53"/>
      <c r="I25" s="52"/>
      <c r="J25" s="78"/>
      <c r="K25" s="52"/>
      <c r="L25" s="53"/>
      <c r="M25" s="52"/>
      <c r="N25" s="78"/>
      <c r="O25" s="77"/>
      <c r="P25" s="53"/>
      <c r="Q25" s="52"/>
      <c r="R25" s="78"/>
      <c r="S25" s="77"/>
      <c r="T25" s="53"/>
      <c r="U25" s="52"/>
      <c r="V25" s="78"/>
      <c r="W25" s="92"/>
      <c r="X25" s="52"/>
      <c r="Y25" s="53"/>
      <c r="Z25" s="53"/>
      <c r="AA25" s="53"/>
      <c r="AB25" s="53"/>
      <c r="AC25" s="14" t="str">
        <f t="shared" si="4"/>
        <v/>
      </c>
      <c r="AD25" s="57"/>
      <c r="AE25" s="55" t="str">
        <f t="shared" si="5"/>
        <v/>
      </c>
      <c r="AF25" s="14" t="str">
        <f>IF($AF$1=No,"",IF(COUNTIF(AN25:BL25,Complete),"",IF(AND(COUNTIF(C25:AB25,"")&gt;0,SUMPRODUCT(--(C26:AB$104&lt;&gt;""))&gt;0),Incomplete,
IF(SUMPRODUCT(--(C25:C$104&lt;&gt;""))=0,"",Incomplete))))</f>
        <v/>
      </c>
      <c r="AG25" s="56" t="str">
        <f t="shared" si="6"/>
        <v/>
      </c>
      <c r="AI25" s="30" t="str">
        <f t="shared" si="7"/>
        <v/>
      </c>
      <c r="AJ25" s="30" t="str">
        <f t="shared" si="8"/>
        <v/>
      </c>
      <c r="AK25" s="30" t="str">
        <f t="shared" si="9"/>
        <v/>
      </c>
      <c r="AL25" s="30" t="str">
        <f t="shared" si="10"/>
        <v/>
      </c>
      <c r="AN25" s="7" t="str">
        <f t="shared" si="34"/>
        <v/>
      </c>
      <c r="AO25" s="7" t="str">
        <f t="shared" si="35"/>
        <v/>
      </c>
      <c r="AP25" s="7" t="str">
        <f t="shared" si="36"/>
        <v/>
      </c>
      <c r="AQ25" s="7" t="str">
        <f t="shared" si="37"/>
        <v/>
      </c>
      <c r="AR25" s="7" t="str">
        <f t="shared" si="38"/>
        <v/>
      </c>
      <c r="AS25" s="7" t="str">
        <f t="shared" si="16"/>
        <v/>
      </c>
      <c r="AT25" s="7" t="str">
        <f t="shared" si="39"/>
        <v/>
      </c>
      <c r="AU25" s="7" t="str">
        <f t="shared" si="40"/>
        <v/>
      </c>
      <c r="AV25" s="7" t="str">
        <f t="shared" si="41"/>
        <v/>
      </c>
      <c r="AW25" s="7" t="str">
        <f t="shared" si="42"/>
        <v/>
      </c>
      <c r="AX25" s="7" t="str">
        <f t="shared" si="43"/>
        <v/>
      </c>
      <c r="AY25" s="7" t="str">
        <f t="shared" si="44"/>
        <v/>
      </c>
      <c r="AZ25" s="7" t="str">
        <f t="shared" si="45"/>
        <v/>
      </c>
      <c r="BA25" s="7" t="str">
        <f t="shared" si="46"/>
        <v/>
      </c>
      <c r="BB25" s="7" t="str">
        <f t="shared" si="47"/>
        <v/>
      </c>
      <c r="BC25" s="7" t="str">
        <f t="shared" si="48"/>
        <v/>
      </c>
      <c r="BD25" s="7" t="str">
        <f t="shared" si="49"/>
        <v/>
      </c>
      <c r="BE25" s="7" t="str">
        <f t="shared" si="50"/>
        <v/>
      </c>
      <c r="BF25" s="7" t="str">
        <f t="shared" si="51"/>
        <v/>
      </c>
      <c r="BG25" s="7" t="str">
        <f t="shared" si="52"/>
        <v/>
      </c>
      <c r="BH25" s="7" t="str">
        <f t="shared" si="53"/>
        <v/>
      </c>
      <c r="BI25" s="7" t="str">
        <f t="shared" si="54"/>
        <v/>
      </c>
      <c r="BJ25" s="7" t="str">
        <f t="shared" si="32"/>
        <v/>
      </c>
      <c r="BK25" s="7"/>
      <c r="BL25" s="7" t="str">
        <f t="shared" si="55"/>
        <v/>
      </c>
    </row>
    <row r="26" spans="1:64" x14ac:dyDescent="0.25">
      <c r="A26" s="123"/>
      <c r="B26" s="124"/>
      <c r="C26" s="106"/>
      <c r="D26" s="105" t="str">
        <f t="shared" si="3"/>
        <v/>
      </c>
      <c r="E26" s="77"/>
      <c r="F26" s="53"/>
      <c r="G26" s="52"/>
      <c r="H26" s="53"/>
      <c r="I26" s="52"/>
      <c r="J26" s="78"/>
      <c r="K26" s="52"/>
      <c r="L26" s="53"/>
      <c r="M26" s="52"/>
      <c r="N26" s="78"/>
      <c r="O26" s="77"/>
      <c r="P26" s="53"/>
      <c r="Q26" s="52"/>
      <c r="R26" s="78"/>
      <c r="S26" s="77"/>
      <c r="T26" s="53"/>
      <c r="U26" s="52"/>
      <c r="V26" s="78"/>
      <c r="W26" s="92"/>
      <c r="X26" s="52"/>
      <c r="Y26" s="53"/>
      <c r="Z26" s="53"/>
      <c r="AA26" s="53"/>
      <c r="AB26" s="53"/>
      <c r="AC26" s="14" t="str">
        <f t="shared" si="4"/>
        <v/>
      </c>
      <c r="AD26" s="57"/>
      <c r="AE26" s="55" t="str">
        <f t="shared" si="5"/>
        <v/>
      </c>
      <c r="AF26" s="14" t="str">
        <f>IF($AF$1=No,"",IF(COUNTIF(AN26:BL26,Complete),"",IF(AND(COUNTIF(C26:AB26,"")&gt;0,SUMPRODUCT(--(C27:AB$104&lt;&gt;""))&gt;0),Incomplete,
IF(SUMPRODUCT(--(C26:C$104&lt;&gt;""))=0,"",Incomplete))))</f>
        <v/>
      </c>
      <c r="AG26" s="56" t="str">
        <f t="shared" si="6"/>
        <v/>
      </c>
      <c r="AI26" s="30" t="str">
        <f t="shared" si="7"/>
        <v/>
      </c>
      <c r="AJ26" s="30" t="str">
        <f t="shared" si="8"/>
        <v/>
      </c>
      <c r="AK26" s="30" t="str">
        <f t="shared" si="9"/>
        <v/>
      </c>
      <c r="AL26" s="30" t="str">
        <f t="shared" si="10"/>
        <v/>
      </c>
      <c r="AN26" s="7" t="str">
        <f t="shared" si="34"/>
        <v/>
      </c>
      <c r="AO26" s="7" t="str">
        <f t="shared" si="35"/>
        <v/>
      </c>
      <c r="AP26" s="7" t="str">
        <f t="shared" si="36"/>
        <v/>
      </c>
      <c r="AQ26" s="7" t="str">
        <f t="shared" si="37"/>
        <v/>
      </c>
      <c r="AR26" s="7" t="str">
        <f t="shared" si="38"/>
        <v/>
      </c>
      <c r="AS26" s="7" t="str">
        <f t="shared" si="16"/>
        <v/>
      </c>
      <c r="AT26" s="7" t="str">
        <f t="shared" si="39"/>
        <v/>
      </c>
      <c r="AU26" s="7" t="str">
        <f t="shared" si="40"/>
        <v/>
      </c>
      <c r="AV26" s="7" t="str">
        <f t="shared" si="41"/>
        <v/>
      </c>
      <c r="AW26" s="7" t="str">
        <f t="shared" si="42"/>
        <v/>
      </c>
      <c r="AX26" s="7" t="str">
        <f t="shared" si="43"/>
        <v/>
      </c>
      <c r="AY26" s="7" t="str">
        <f t="shared" si="44"/>
        <v/>
      </c>
      <c r="AZ26" s="7" t="str">
        <f t="shared" si="45"/>
        <v/>
      </c>
      <c r="BA26" s="7" t="str">
        <f t="shared" si="46"/>
        <v/>
      </c>
      <c r="BB26" s="7" t="str">
        <f t="shared" si="47"/>
        <v/>
      </c>
      <c r="BC26" s="7" t="str">
        <f t="shared" si="48"/>
        <v/>
      </c>
      <c r="BD26" s="7" t="str">
        <f t="shared" si="49"/>
        <v/>
      </c>
      <c r="BE26" s="7" t="str">
        <f t="shared" si="50"/>
        <v/>
      </c>
      <c r="BF26" s="7" t="str">
        <f t="shared" si="51"/>
        <v/>
      </c>
      <c r="BG26" s="7" t="str">
        <f t="shared" si="52"/>
        <v/>
      </c>
      <c r="BH26" s="7" t="str">
        <f t="shared" si="53"/>
        <v/>
      </c>
      <c r="BI26" s="7" t="str">
        <f t="shared" si="54"/>
        <v/>
      </c>
      <c r="BJ26" s="7" t="str">
        <f t="shared" si="32"/>
        <v/>
      </c>
      <c r="BK26" s="7"/>
      <c r="BL26" s="7" t="str">
        <f t="shared" si="55"/>
        <v/>
      </c>
    </row>
    <row r="27" spans="1:64" x14ac:dyDescent="0.25">
      <c r="A27" s="123"/>
      <c r="B27" s="124"/>
      <c r="C27" s="106"/>
      <c r="D27" s="105" t="str">
        <f t="shared" si="3"/>
        <v/>
      </c>
      <c r="E27" s="77"/>
      <c r="F27" s="53"/>
      <c r="G27" s="52"/>
      <c r="H27" s="53"/>
      <c r="I27" s="52"/>
      <c r="J27" s="78"/>
      <c r="K27" s="52"/>
      <c r="L27" s="53"/>
      <c r="M27" s="52"/>
      <c r="N27" s="78"/>
      <c r="O27" s="77"/>
      <c r="P27" s="53"/>
      <c r="Q27" s="52"/>
      <c r="R27" s="78"/>
      <c r="S27" s="77"/>
      <c r="T27" s="53"/>
      <c r="U27" s="52"/>
      <c r="V27" s="78"/>
      <c r="W27" s="92"/>
      <c r="X27" s="52"/>
      <c r="Y27" s="53"/>
      <c r="Z27" s="53"/>
      <c r="AA27" s="53"/>
      <c r="AB27" s="53"/>
      <c r="AC27" s="14" t="str">
        <f t="shared" si="4"/>
        <v/>
      </c>
      <c r="AD27" s="57"/>
      <c r="AE27" s="55" t="str">
        <f t="shared" si="5"/>
        <v/>
      </c>
      <c r="AF27" s="14" t="str">
        <f>IF($AF$1=No,"",IF(COUNTIF(AN27:BL27,Complete),"",IF(AND(COUNTIF(C27:AB27,"")&gt;0,SUMPRODUCT(--(C28:AB$104&lt;&gt;""))&gt;0),Incomplete,
IF(SUMPRODUCT(--(C27:C$104&lt;&gt;""))=0,"",Incomplete))))</f>
        <v/>
      </c>
      <c r="AG27" s="56" t="str">
        <f t="shared" si="6"/>
        <v/>
      </c>
      <c r="AI27" s="30" t="str">
        <f t="shared" si="7"/>
        <v/>
      </c>
      <c r="AJ27" s="30" t="str">
        <f t="shared" si="8"/>
        <v/>
      </c>
      <c r="AK27" s="30" t="str">
        <f t="shared" si="9"/>
        <v/>
      </c>
      <c r="AL27" s="30" t="str">
        <f t="shared" si="10"/>
        <v/>
      </c>
      <c r="AN27" s="7" t="str">
        <f t="shared" si="34"/>
        <v/>
      </c>
      <c r="AO27" s="7" t="str">
        <f t="shared" si="35"/>
        <v/>
      </c>
      <c r="AP27" s="7" t="str">
        <f t="shared" si="36"/>
        <v/>
      </c>
      <c r="AQ27" s="7" t="str">
        <f t="shared" si="37"/>
        <v/>
      </c>
      <c r="AR27" s="7" t="str">
        <f t="shared" si="38"/>
        <v/>
      </c>
      <c r="AS27" s="7" t="str">
        <f t="shared" si="16"/>
        <v/>
      </c>
      <c r="AT27" s="7" t="str">
        <f t="shared" si="39"/>
        <v/>
      </c>
      <c r="AU27" s="7" t="str">
        <f t="shared" si="40"/>
        <v/>
      </c>
      <c r="AV27" s="7" t="str">
        <f t="shared" si="41"/>
        <v/>
      </c>
      <c r="AW27" s="7" t="str">
        <f t="shared" si="42"/>
        <v/>
      </c>
      <c r="AX27" s="7" t="str">
        <f t="shared" si="43"/>
        <v/>
      </c>
      <c r="AY27" s="7" t="str">
        <f t="shared" si="44"/>
        <v/>
      </c>
      <c r="AZ27" s="7" t="str">
        <f t="shared" si="45"/>
        <v/>
      </c>
      <c r="BA27" s="7" t="str">
        <f t="shared" si="46"/>
        <v/>
      </c>
      <c r="BB27" s="7" t="str">
        <f t="shared" si="47"/>
        <v/>
      </c>
      <c r="BC27" s="7" t="str">
        <f t="shared" si="48"/>
        <v/>
      </c>
      <c r="BD27" s="7" t="str">
        <f t="shared" si="49"/>
        <v/>
      </c>
      <c r="BE27" s="7" t="str">
        <f t="shared" si="50"/>
        <v/>
      </c>
      <c r="BF27" s="7" t="str">
        <f t="shared" si="51"/>
        <v/>
      </c>
      <c r="BG27" s="7" t="str">
        <f t="shared" si="52"/>
        <v/>
      </c>
      <c r="BH27" s="7" t="str">
        <f t="shared" si="53"/>
        <v/>
      </c>
      <c r="BI27" s="7" t="str">
        <f t="shared" si="54"/>
        <v/>
      </c>
      <c r="BJ27" s="7" t="str">
        <f t="shared" si="32"/>
        <v/>
      </c>
      <c r="BK27" s="7"/>
      <c r="BL27" s="7" t="str">
        <f t="shared" si="55"/>
        <v/>
      </c>
    </row>
    <row r="28" spans="1:64" x14ac:dyDescent="0.25">
      <c r="A28" s="123"/>
      <c r="B28" s="124"/>
      <c r="C28" s="106"/>
      <c r="D28" s="105" t="str">
        <f t="shared" si="3"/>
        <v/>
      </c>
      <c r="E28" s="77"/>
      <c r="F28" s="53"/>
      <c r="G28" s="52"/>
      <c r="H28" s="53"/>
      <c r="I28" s="52"/>
      <c r="J28" s="78"/>
      <c r="K28" s="52"/>
      <c r="L28" s="53"/>
      <c r="M28" s="52"/>
      <c r="N28" s="78"/>
      <c r="O28" s="77"/>
      <c r="P28" s="53"/>
      <c r="Q28" s="52"/>
      <c r="R28" s="78"/>
      <c r="S28" s="77"/>
      <c r="T28" s="53"/>
      <c r="U28" s="52"/>
      <c r="V28" s="78"/>
      <c r="W28" s="92"/>
      <c r="X28" s="52"/>
      <c r="Y28" s="53"/>
      <c r="Z28" s="53"/>
      <c r="AA28" s="53"/>
      <c r="AB28" s="53"/>
      <c r="AC28" s="14" t="str">
        <f t="shared" si="4"/>
        <v/>
      </c>
      <c r="AD28" s="57"/>
      <c r="AE28" s="55" t="str">
        <f t="shared" si="5"/>
        <v/>
      </c>
      <c r="AF28" s="14" t="str">
        <f>IF($AF$1=No,"",IF(COUNTIF(AN28:BL28,Complete),"",IF(AND(COUNTIF(C28:AB28,"")&gt;0,SUMPRODUCT(--(C29:AB$104&lt;&gt;""))&gt;0),Incomplete,
IF(SUMPRODUCT(--(C28:C$104&lt;&gt;""))=0,"",Incomplete))))</f>
        <v/>
      </c>
      <c r="AG28" s="56" t="str">
        <f t="shared" si="6"/>
        <v/>
      </c>
      <c r="AI28" s="30" t="str">
        <f t="shared" si="7"/>
        <v/>
      </c>
      <c r="AJ28" s="30" t="str">
        <f t="shared" si="8"/>
        <v/>
      </c>
      <c r="AK28" s="30" t="str">
        <f t="shared" si="9"/>
        <v/>
      </c>
      <c r="AL28" s="30" t="str">
        <f t="shared" si="10"/>
        <v/>
      </c>
      <c r="AN28" s="7" t="str">
        <f t="shared" si="34"/>
        <v/>
      </c>
      <c r="AO28" s="7" t="str">
        <f t="shared" si="35"/>
        <v/>
      </c>
      <c r="AP28" s="7" t="str">
        <f t="shared" si="36"/>
        <v/>
      </c>
      <c r="AQ28" s="7" t="str">
        <f t="shared" si="37"/>
        <v/>
      </c>
      <c r="AR28" s="7" t="str">
        <f t="shared" si="38"/>
        <v/>
      </c>
      <c r="AS28" s="7" t="str">
        <f t="shared" si="16"/>
        <v/>
      </c>
      <c r="AT28" s="7" t="str">
        <f t="shared" si="39"/>
        <v/>
      </c>
      <c r="AU28" s="7" t="str">
        <f t="shared" si="40"/>
        <v/>
      </c>
      <c r="AV28" s="7" t="str">
        <f t="shared" si="41"/>
        <v/>
      </c>
      <c r="AW28" s="7" t="str">
        <f t="shared" si="42"/>
        <v/>
      </c>
      <c r="AX28" s="7" t="str">
        <f t="shared" si="43"/>
        <v/>
      </c>
      <c r="AY28" s="7" t="str">
        <f t="shared" si="44"/>
        <v/>
      </c>
      <c r="AZ28" s="7" t="str">
        <f t="shared" si="45"/>
        <v/>
      </c>
      <c r="BA28" s="7" t="str">
        <f t="shared" si="46"/>
        <v/>
      </c>
      <c r="BB28" s="7" t="str">
        <f t="shared" si="47"/>
        <v/>
      </c>
      <c r="BC28" s="7" t="str">
        <f t="shared" si="48"/>
        <v/>
      </c>
      <c r="BD28" s="7" t="str">
        <f t="shared" si="49"/>
        <v/>
      </c>
      <c r="BE28" s="7" t="str">
        <f t="shared" si="50"/>
        <v/>
      </c>
      <c r="BF28" s="7" t="str">
        <f t="shared" si="51"/>
        <v/>
      </c>
      <c r="BG28" s="7" t="str">
        <f t="shared" si="52"/>
        <v/>
      </c>
      <c r="BH28" s="7" t="str">
        <f t="shared" si="53"/>
        <v/>
      </c>
      <c r="BI28" s="7" t="str">
        <f t="shared" si="54"/>
        <v/>
      </c>
      <c r="BJ28" s="7" t="str">
        <f t="shared" si="32"/>
        <v/>
      </c>
      <c r="BK28" s="7"/>
      <c r="BL28" s="7" t="str">
        <f t="shared" si="55"/>
        <v/>
      </c>
    </row>
    <row r="29" spans="1:64" x14ac:dyDescent="0.25">
      <c r="A29" s="123"/>
      <c r="B29" s="124"/>
      <c r="C29" s="106"/>
      <c r="D29" s="105" t="str">
        <f t="shared" si="3"/>
        <v/>
      </c>
      <c r="E29" s="77"/>
      <c r="F29" s="53"/>
      <c r="G29" s="52"/>
      <c r="H29" s="53"/>
      <c r="I29" s="52"/>
      <c r="J29" s="78"/>
      <c r="K29" s="52"/>
      <c r="L29" s="53"/>
      <c r="M29" s="52"/>
      <c r="N29" s="78"/>
      <c r="O29" s="77"/>
      <c r="P29" s="53"/>
      <c r="Q29" s="52"/>
      <c r="R29" s="78"/>
      <c r="S29" s="77"/>
      <c r="T29" s="53"/>
      <c r="U29" s="52"/>
      <c r="V29" s="78"/>
      <c r="W29" s="92"/>
      <c r="X29" s="52"/>
      <c r="Y29" s="53"/>
      <c r="Z29" s="53"/>
      <c r="AA29" s="53"/>
      <c r="AB29" s="53"/>
      <c r="AC29" s="14" t="str">
        <f t="shared" si="4"/>
        <v/>
      </c>
      <c r="AD29" s="57"/>
      <c r="AE29" s="55" t="str">
        <f t="shared" si="5"/>
        <v/>
      </c>
      <c r="AF29" s="14" t="str">
        <f>IF($AF$1=No,"",IF(COUNTIF(AN29:BL29,Complete),"",IF(AND(COUNTIF(C29:AB29,"")&gt;0,SUMPRODUCT(--(C30:AB$104&lt;&gt;""))&gt;0),Incomplete,
IF(SUMPRODUCT(--(C29:C$104&lt;&gt;""))=0,"",Incomplete))))</f>
        <v/>
      </c>
      <c r="AG29" s="56" t="str">
        <f t="shared" si="6"/>
        <v/>
      </c>
      <c r="AI29" s="30" t="str">
        <f t="shared" si="7"/>
        <v/>
      </c>
      <c r="AJ29" s="30" t="str">
        <f t="shared" si="8"/>
        <v/>
      </c>
      <c r="AK29" s="30" t="str">
        <f t="shared" si="9"/>
        <v/>
      </c>
      <c r="AL29" s="30" t="str">
        <f t="shared" si="10"/>
        <v/>
      </c>
      <c r="AN29" s="7" t="str">
        <f t="shared" si="34"/>
        <v/>
      </c>
      <c r="AO29" s="7" t="str">
        <f t="shared" si="35"/>
        <v/>
      </c>
      <c r="AP29" s="7" t="str">
        <f t="shared" si="36"/>
        <v/>
      </c>
      <c r="AQ29" s="7" t="str">
        <f t="shared" si="37"/>
        <v/>
      </c>
      <c r="AR29" s="7" t="str">
        <f t="shared" si="38"/>
        <v/>
      </c>
      <c r="AS29" s="7" t="str">
        <f t="shared" si="16"/>
        <v/>
      </c>
      <c r="AT29" s="7" t="str">
        <f t="shared" si="39"/>
        <v/>
      </c>
      <c r="AU29" s="7" t="str">
        <f t="shared" si="40"/>
        <v/>
      </c>
      <c r="AV29" s="7" t="str">
        <f t="shared" si="41"/>
        <v/>
      </c>
      <c r="AW29" s="7" t="str">
        <f t="shared" si="42"/>
        <v/>
      </c>
      <c r="AX29" s="7" t="str">
        <f t="shared" si="43"/>
        <v/>
      </c>
      <c r="AY29" s="7" t="str">
        <f t="shared" si="44"/>
        <v/>
      </c>
      <c r="AZ29" s="7" t="str">
        <f t="shared" si="45"/>
        <v/>
      </c>
      <c r="BA29" s="7" t="str">
        <f t="shared" si="46"/>
        <v/>
      </c>
      <c r="BB29" s="7" t="str">
        <f t="shared" si="47"/>
        <v/>
      </c>
      <c r="BC29" s="7" t="str">
        <f t="shared" si="48"/>
        <v/>
      </c>
      <c r="BD29" s="7" t="str">
        <f t="shared" si="49"/>
        <v/>
      </c>
      <c r="BE29" s="7" t="str">
        <f t="shared" si="50"/>
        <v/>
      </c>
      <c r="BF29" s="7" t="str">
        <f t="shared" si="51"/>
        <v/>
      </c>
      <c r="BG29" s="7" t="str">
        <f t="shared" si="52"/>
        <v/>
      </c>
      <c r="BH29" s="7" t="str">
        <f t="shared" si="53"/>
        <v/>
      </c>
      <c r="BI29" s="7" t="str">
        <f t="shared" si="54"/>
        <v/>
      </c>
      <c r="BJ29" s="7" t="str">
        <f t="shared" si="32"/>
        <v/>
      </c>
      <c r="BK29" s="7"/>
      <c r="BL29" s="7" t="str">
        <f t="shared" si="55"/>
        <v/>
      </c>
    </row>
    <row r="30" spans="1:64" x14ac:dyDescent="0.25">
      <c r="A30" s="123"/>
      <c r="B30" s="124"/>
      <c r="C30" s="106"/>
      <c r="D30" s="105" t="str">
        <f t="shared" si="3"/>
        <v/>
      </c>
      <c r="E30" s="77"/>
      <c r="F30" s="53"/>
      <c r="G30" s="52"/>
      <c r="H30" s="53"/>
      <c r="I30" s="52"/>
      <c r="J30" s="78"/>
      <c r="K30" s="52"/>
      <c r="L30" s="53"/>
      <c r="M30" s="52"/>
      <c r="N30" s="78"/>
      <c r="O30" s="77"/>
      <c r="P30" s="53"/>
      <c r="Q30" s="52"/>
      <c r="R30" s="78"/>
      <c r="S30" s="77"/>
      <c r="T30" s="53"/>
      <c r="U30" s="52"/>
      <c r="V30" s="78"/>
      <c r="W30" s="92"/>
      <c r="X30" s="52"/>
      <c r="Y30" s="53"/>
      <c r="Z30" s="53"/>
      <c r="AA30" s="53"/>
      <c r="AB30" s="53"/>
      <c r="AC30" s="14" t="str">
        <f t="shared" si="4"/>
        <v/>
      </c>
      <c r="AD30" s="57"/>
      <c r="AE30" s="55" t="str">
        <f t="shared" si="5"/>
        <v/>
      </c>
      <c r="AF30" s="14" t="str">
        <f>IF($AF$1=No,"",IF(COUNTIF(AN30:BL30,Complete),"",IF(AND(COUNTIF(C30:AB30,"")&gt;0,SUMPRODUCT(--(C31:AB$104&lt;&gt;""))&gt;0),Incomplete,
IF(SUMPRODUCT(--(C30:C$104&lt;&gt;""))=0,"",Incomplete))))</f>
        <v/>
      </c>
      <c r="AG30" s="56" t="str">
        <f t="shared" si="6"/>
        <v/>
      </c>
      <c r="AI30" s="30" t="str">
        <f t="shared" si="7"/>
        <v/>
      </c>
      <c r="AJ30" s="30" t="str">
        <f t="shared" si="8"/>
        <v/>
      </c>
      <c r="AK30" s="30" t="str">
        <f t="shared" si="9"/>
        <v/>
      </c>
      <c r="AL30" s="30" t="str">
        <f t="shared" si="10"/>
        <v/>
      </c>
      <c r="AN30" s="7" t="str">
        <f t="shared" si="34"/>
        <v/>
      </c>
      <c r="AO30" s="7" t="str">
        <f t="shared" si="35"/>
        <v/>
      </c>
      <c r="AP30" s="7" t="str">
        <f t="shared" si="36"/>
        <v/>
      </c>
      <c r="AQ30" s="7" t="str">
        <f t="shared" si="37"/>
        <v/>
      </c>
      <c r="AR30" s="7" t="str">
        <f t="shared" si="38"/>
        <v/>
      </c>
      <c r="AS30" s="7" t="str">
        <f t="shared" si="16"/>
        <v/>
      </c>
      <c r="AT30" s="7" t="str">
        <f t="shared" si="39"/>
        <v/>
      </c>
      <c r="AU30" s="7" t="str">
        <f t="shared" si="40"/>
        <v/>
      </c>
      <c r="AV30" s="7" t="str">
        <f t="shared" si="41"/>
        <v/>
      </c>
      <c r="AW30" s="7" t="str">
        <f t="shared" si="42"/>
        <v/>
      </c>
      <c r="AX30" s="7" t="str">
        <f t="shared" si="43"/>
        <v/>
      </c>
      <c r="AY30" s="7" t="str">
        <f t="shared" si="44"/>
        <v/>
      </c>
      <c r="AZ30" s="7" t="str">
        <f t="shared" si="45"/>
        <v/>
      </c>
      <c r="BA30" s="7" t="str">
        <f t="shared" si="46"/>
        <v/>
      </c>
      <c r="BB30" s="7" t="str">
        <f t="shared" si="47"/>
        <v/>
      </c>
      <c r="BC30" s="7" t="str">
        <f t="shared" si="48"/>
        <v/>
      </c>
      <c r="BD30" s="7" t="str">
        <f t="shared" si="49"/>
        <v/>
      </c>
      <c r="BE30" s="7" t="str">
        <f t="shared" si="50"/>
        <v/>
      </c>
      <c r="BF30" s="7" t="str">
        <f t="shared" si="51"/>
        <v/>
      </c>
      <c r="BG30" s="7" t="str">
        <f t="shared" si="52"/>
        <v/>
      </c>
      <c r="BH30" s="7" t="str">
        <f t="shared" si="53"/>
        <v/>
      </c>
      <c r="BI30" s="7" t="str">
        <f t="shared" si="54"/>
        <v/>
      </c>
      <c r="BJ30" s="7" t="str">
        <f t="shared" si="32"/>
        <v/>
      </c>
      <c r="BK30" s="7"/>
      <c r="BL30" s="7" t="str">
        <f t="shared" si="55"/>
        <v/>
      </c>
    </row>
    <row r="31" spans="1:64" x14ac:dyDescent="0.25">
      <c r="A31" s="123"/>
      <c r="B31" s="124"/>
      <c r="C31" s="106"/>
      <c r="D31" s="105" t="str">
        <f t="shared" si="3"/>
        <v/>
      </c>
      <c r="E31" s="77"/>
      <c r="F31" s="53"/>
      <c r="G31" s="52"/>
      <c r="H31" s="53"/>
      <c r="I31" s="52"/>
      <c r="J31" s="78"/>
      <c r="K31" s="52"/>
      <c r="L31" s="53"/>
      <c r="M31" s="52"/>
      <c r="N31" s="78"/>
      <c r="O31" s="77"/>
      <c r="P31" s="53"/>
      <c r="Q31" s="52"/>
      <c r="R31" s="78"/>
      <c r="S31" s="77"/>
      <c r="T31" s="53"/>
      <c r="U31" s="52"/>
      <c r="V31" s="78"/>
      <c r="W31" s="92"/>
      <c r="X31" s="52"/>
      <c r="Y31" s="53"/>
      <c r="Z31" s="53"/>
      <c r="AA31" s="53"/>
      <c r="AB31" s="53"/>
      <c r="AC31" s="14" t="str">
        <f t="shared" si="4"/>
        <v/>
      </c>
      <c r="AD31" s="57"/>
      <c r="AE31" s="55" t="str">
        <f t="shared" si="5"/>
        <v/>
      </c>
      <c r="AF31" s="14" t="str">
        <f>IF($AF$1=No,"",IF(COUNTIF(AN31:BL31,Complete),"",IF(AND(COUNTIF(C31:AB31,"")&gt;0,SUMPRODUCT(--(C32:AB$104&lt;&gt;""))&gt;0),Incomplete,
IF(SUMPRODUCT(--(C31:C$104&lt;&gt;""))=0,"",Incomplete))))</f>
        <v/>
      </c>
      <c r="AG31" s="56" t="str">
        <f t="shared" si="6"/>
        <v/>
      </c>
      <c r="AI31" s="30" t="str">
        <f t="shared" si="7"/>
        <v/>
      </c>
      <c r="AJ31" s="30" t="str">
        <f t="shared" si="8"/>
        <v/>
      </c>
      <c r="AK31" s="30" t="str">
        <f t="shared" si="9"/>
        <v/>
      </c>
      <c r="AL31" s="30" t="str">
        <f t="shared" si="10"/>
        <v/>
      </c>
      <c r="AN31" s="7" t="str">
        <f t="shared" si="34"/>
        <v/>
      </c>
      <c r="AO31" s="7" t="str">
        <f t="shared" si="35"/>
        <v/>
      </c>
      <c r="AP31" s="7" t="str">
        <f t="shared" si="36"/>
        <v/>
      </c>
      <c r="AQ31" s="7" t="str">
        <f t="shared" si="37"/>
        <v/>
      </c>
      <c r="AR31" s="7" t="str">
        <f t="shared" si="38"/>
        <v/>
      </c>
      <c r="AS31" s="7" t="str">
        <f t="shared" si="16"/>
        <v/>
      </c>
      <c r="AT31" s="7" t="str">
        <f t="shared" si="39"/>
        <v/>
      </c>
      <c r="AU31" s="7" t="str">
        <f t="shared" si="40"/>
        <v/>
      </c>
      <c r="AV31" s="7" t="str">
        <f t="shared" si="41"/>
        <v/>
      </c>
      <c r="AW31" s="7" t="str">
        <f t="shared" si="42"/>
        <v/>
      </c>
      <c r="AX31" s="7" t="str">
        <f t="shared" si="43"/>
        <v/>
      </c>
      <c r="AY31" s="7" t="str">
        <f t="shared" si="44"/>
        <v/>
      </c>
      <c r="AZ31" s="7" t="str">
        <f t="shared" si="45"/>
        <v/>
      </c>
      <c r="BA31" s="7" t="str">
        <f t="shared" si="46"/>
        <v/>
      </c>
      <c r="BB31" s="7" t="str">
        <f t="shared" si="47"/>
        <v/>
      </c>
      <c r="BC31" s="7" t="str">
        <f t="shared" si="48"/>
        <v/>
      </c>
      <c r="BD31" s="7" t="str">
        <f t="shared" si="49"/>
        <v/>
      </c>
      <c r="BE31" s="7" t="str">
        <f t="shared" si="50"/>
        <v/>
      </c>
      <c r="BF31" s="7" t="str">
        <f t="shared" si="51"/>
        <v/>
      </c>
      <c r="BG31" s="7" t="str">
        <f t="shared" si="52"/>
        <v/>
      </c>
      <c r="BH31" s="7" t="str">
        <f t="shared" si="53"/>
        <v/>
      </c>
      <c r="BI31" s="7" t="str">
        <f t="shared" si="54"/>
        <v/>
      </c>
      <c r="BJ31" s="7" t="str">
        <f t="shared" si="32"/>
        <v/>
      </c>
      <c r="BK31" s="7"/>
      <c r="BL31" s="7" t="str">
        <f t="shared" si="55"/>
        <v/>
      </c>
    </row>
    <row r="32" spans="1:64" x14ac:dyDescent="0.25">
      <c r="A32" s="123"/>
      <c r="B32" s="124"/>
      <c r="C32" s="106"/>
      <c r="D32" s="105" t="str">
        <f t="shared" si="3"/>
        <v/>
      </c>
      <c r="E32" s="77"/>
      <c r="F32" s="53"/>
      <c r="G32" s="52"/>
      <c r="H32" s="53"/>
      <c r="I32" s="52"/>
      <c r="J32" s="78"/>
      <c r="K32" s="52"/>
      <c r="L32" s="53"/>
      <c r="M32" s="52"/>
      <c r="N32" s="78"/>
      <c r="O32" s="77"/>
      <c r="P32" s="53"/>
      <c r="Q32" s="52"/>
      <c r="R32" s="78"/>
      <c r="S32" s="77"/>
      <c r="T32" s="53"/>
      <c r="U32" s="52"/>
      <c r="V32" s="78"/>
      <c r="W32" s="92"/>
      <c r="X32" s="52"/>
      <c r="Y32" s="53"/>
      <c r="Z32" s="53"/>
      <c r="AA32" s="53"/>
      <c r="AB32" s="53"/>
      <c r="AC32" s="14" t="str">
        <f t="shared" si="4"/>
        <v/>
      </c>
      <c r="AD32" s="57"/>
      <c r="AE32" s="55" t="str">
        <f t="shared" si="5"/>
        <v/>
      </c>
      <c r="AF32" s="14" t="str">
        <f>IF($AF$1=No,"",IF(COUNTIF(AN32:BL32,Complete),"",IF(AND(COUNTIF(C32:AB32,"")&gt;0,SUMPRODUCT(--(C33:AB$104&lt;&gt;""))&gt;0),Incomplete,
IF(SUMPRODUCT(--(C32:C$104&lt;&gt;""))=0,"",Incomplete))))</f>
        <v/>
      </c>
      <c r="AG32" s="56" t="str">
        <f t="shared" si="6"/>
        <v/>
      </c>
      <c r="AI32" s="30" t="str">
        <f t="shared" si="7"/>
        <v/>
      </c>
      <c r="AJ32" s="30" t="str">
        <f t="shared" si="8"/>
        <v/>
      </c>
      <c r="AK32" s="30" t="str">
        <f t="shared" si="9"/>
        <v/>
      </c>
      <c r="AL32" s="30" t="str">
        <f t="shared" si="10"/>
        <v/>
      </c>
      <c r="AN32" s="7" t="str">
        <f t="shared" si="34"/>
        <v/>
      </c>
      <c r="AO32" s="7" t="str">
        <f t="shared" si="35"/>
        <v/>
      </c>
      <c r="AP32" s="7" t="str">
        <f t="shared" si="36"/>
        <v/>
      </c>
      <c r="AQ32" s="7" t="str">
        <f t="shared" si="37"/>
        <v/>
      </c>
      <c r="AR32" s="7" t="str">
        <f t="shared" si="38"/>
        <v/>
      </c>
      <c r="AS32" s="7" t="str">
        <f t="shared" si="16"/>
        <v/>
      </c>
      <c r="AT32" s="7" t="str">
        <f t="shared" si="39"/>
        <v/>
      </c>
      <c r="AU32" s="7" t="str">
        <f t="shared" si="40"/>
        <v/>
      </c>
      <c r="AV32" s="7" t="str">
        <f t="shared" si="41"/>
        <v/>
      </c>
      <c r="AW32" s="7" t="str">
        <f t="shared" si="42"/>
        <v/>
      </c>
      <c r="AX32" s="7" t="str">
        <f t="shared" si="43"/>
        <v/>
      </c>
      <c r="AY32" s="7" t="str">
        <f t="shared" si="44"/>
        <v/>
      </c>
      <c r="AZ32" s="7" t="str">
        <f t="shared" si="45"/>
        <v/>
      </c>
      <c r="BA32" s="7" t="str">
        <f t="shared" si="46"/>
        <v/>
      </c>
      <c r="BB32" s="7" t="str">
        <f t="shared" si="47"/>
        <v/>
      </c>
      <c r="BC32" s="7" t="str">
        <f t="shared" si="48"/>
        <v/>
      </c>
      <c r="BD32" s="7" t="str">
        <f t="shared" si="49"/>
        <v/>
      </c>
      <c r="BE32" s="7" t="str">
        <f t="shared" si="50"/>
        <v/>
      </c>
      <c r="BF32" s="7" t="str">
        <f t="shared" si="51"/>
        <v/>
      </c>
      <c r="BG32" s="7" t="str">
        <f t="shared" si="52"/>
        <v/>
      </c>
      <c r="BH32" s="7" t="str">
        <f t="shared" si="53"/>
        <v/>
      </c>
      <c r="BI32" s="7" t="str">
        <f t="shared" si="54"/>
        <v/>
      </c>
      <c r="BJ32" s="7" t="str">
        <f t="shared" si="32"/>
        <v/>
      </c>
      <c r="BK32" s="7"/>
      <c r="BL32" s="7" t="str">
        <f t="shared" si="55"/>
        <v/>
      </c>
    </row>
    <row r="33" spans="1:64" x14ac:dyDescent="0.25">
      <c r="A33" s="123"/>
      <c r="B33" s="124"/>
      <c r="C33" s="106"/>
      <c r="D33" s="105" t="str">
        <f t="shared" si="3"/>
        <v/>
      </c>
      <c r="E33" s="77"/>
      <c r="F33" s="53"/>
      <c r="G33" s="52"/>
      <c r="H33" s="53"/>
      <c r="I33" s="52"/>
      <c r="J33" s="78"/>
      <c r="K33" s="52"/>
      <c r="L33" s="53"/>
      <c r="M33" s="52"/>
      <c r="N33" s="78"/>
      <c r="O33" s="77"/>
      <c r="P33" s="53"/>
      <c r="Q33" s="52"/>
      <c r="R33" s="78"/>
      <c r="S33" s="77"/>
      <c r="T33" s="53"/>
      <c r="U33" s="52"/>
      <c r="V33" s="78"/>
      <c r="W33" s="92"/>
      <c r="X33" s="52"/>
      <c r="Y33" s="53"/>
      <c r="Z33" s="53"/>
      <c r="AA33" s="53"/>
      <c r="AB33" s="53"/>
      <c r="AC33" s="14" t="str">
        <f t="shared" si="4"/>
        <v/>
      </c>
      <c r="AD33" s="57"/>
      <c r="AE33" s="55" t="str">
        <f t="shared" si="5"/>
        <v/>
      </c>
      <c r="AF33" s="14" t="str">
        <f>IF($AF$1=No,"",IF(COUNTIF(AN33:BL33,Complete),"",IF(AND(COUNTIF(C33:AB33,"")&gt;0,SUMPRODUCT(--(C34:AB$104&lt;&gt;""))&gt;0),Incomplete,
IF(SUMPRODUCT(--(C33:C$104&lt;&gt;""))=0,"",Incomplete))))</f>
        <v/>
      </c>
      <c r="AG33" s="56" t="str">
        <f t="shared" si="6"/>
        <v/>
      </c>
      <c r="AI33" s="30" t="str">
        <f t="shared" si="7"/>
        <v/>
      </c>
      <c r="AJ33" s="30" t="str">
        <f t="shared" si="8"/>
        <v/>
      </c>
      <c r="AK33" s="30" t="str">
        <f t="shared" si="9"/>
        <v/>
      </c>
      <c r="AL33" s="30" t="str">
        <f t="shared" si="10"/>
        <v/>
      </c>
      <c r="AN33" s="7" t="str">
        <f t="shared" si="34"/>
        <v/>
      </c>
      <c r="AO33" s="7" t="str">
        <f t="shared" si="35"/>
        <v/>
      </c>
      <c r="AP33" s="7" t="str">
        <f t="shared" si="36"/>
        <v/>
      </c>
      <c r="AQ33" s="7" t="str">
        <f t="shared" si="37"/>
        <v/>
      </c>
      <c r="AR33" s="7" t="str">
        <f t="shared" si="38"/>
        <v/>
      </c>
      <c r="AS33" s="7" t="str">
        <f t="shared" si="16"/>
        <v/>
      </c>
      <c r="AT33" s="7" t="str">
        <f t="shared" si="39"/>
        <v/>
      </c>
      <c r="AU33" s="7" t="str">
        <f t="shared" si="40"/>
        <v/>
      </c>
      <c r="AV33" s="7" t="str">
        <f t="shared" si="41"/>
        <v/>
      </c>
      <c r="AW33" s="7" t="str">
        <f t="shared" si="42"/>
        <v/>
      </c>
      <c r="AX33" s="7" t="str">
        <f t="shared" si="43"/>
        <v/>
      </c>
      <c r="AY33" s="7" t="str">
        <f t="shared" si="44"/>
        <v/>
      </c>
      <c r="AZ33" s="7" t="str">
        <f t="shared" si="45"/>
        <v/>
      </c>
      <c r="BA33" s="7" t="str">
        <f t="shared" si="46"/>
        <v/>
      </c>
      <c r="BB33" s="7" t="str">
        <f t="shared" si="47"/>
        <v/>
      </c>
      <c r="BC33" s="7" t="str">
        <f t="shared" si="48"/>
        <v/>
      </c>
      <c r="BD33" s="7" t="str">
        <f t="shared" si="49"/>
        <v/>
      </c>
      <c r="BE33" s="7" t="str">
        <f t="shared" si="50"/>
        <v/>
      </c>
      <c r="BF33" s="7" t="str">
        <f t="shared" si="51"/>
        <v/>
      </c>
      <c r="BG33" s="7" t="str">
        <f t="shared" si="52"/>
        <v/>
      </c>
      <c r="BH33" s="7" t="str">
        <f t="shared" si="53"/>
        <v/>
      </c>
      <c r="BI33" s="7" t="str">
        <f t="shared" si="54"/>
        <v/>
      </c>
      <c r="BJ33" s="7" t="str">
        <f t="shared" si="32"/>
        <v/>
      </c>
      <c r="BK33" s="7"/>
      <c r="BL33" s="7" t="str">
        <f t="shared" si="55"/>
        <v/>
      </c>
    </row>
    <row r="34" spans="1:64" x14ac:dyDescent="0.25">
      <c r="A34" s="123"/>
      <c r="B34" s="124"/>
      <c r="C34" s="106"/>
      <c r="D34" s="105" t="str">
        <f t="shared" si="3"/>
        <v/>
      </c>
      <c r="E34" s="77"/>
      <c r="F34" s="53"/>
      <c r="G34" s="52"/>
      <c r="H34" s="53"/>
      <c r="I34" s="52"/>
      <c r="J34" s="78"/>
      <c r="K34" s="52"/>
      <c r="L34" s="53"/>
      <c r="M34" s="52"/>
      <c r="N34" s="78"/>
      <c r="O34" s="77"/>
      <c r="P34" s="53"/>
      <c r="Q34" s="52"/>
      <c r="R34" s="78"/>
      <c r="S34" s="77"/>
      <c r="T34" s="53"/>
      <c r="U34" s="52"/>
      <c r="V34" s="78"/>
      <c r="W34" s="92"/>
      <c r="X34" s="52"/>
      <c r="Y34" s="53"/>
      <c r="Z34" s="53"/>
      <c r="AA34" s="53"/>
      <c r="AB34" s="53"/>
      <c r="AC34" s="14" t="str">
        <f t="shared" si="4"/>
        <v/>
      </c>
      <c r="AD34" s="57"/>
      <c r="AE34" s="55" t="str">
        <f t="shared" si="5"/>
        <v/>
      </c>
      <c r="AF34" s="14" t="str">
        <f>IF($AF$1=No,"",IF(COUNTIF(AN34:BL34,Complete),"",IF(AND(COUNTIF(C34:AB34,"")&gt;0,SUMPRODUCT(--(C35:AB$104&lt;&gt;""))&gt;0),Incomplete,
IF(SUMPRODUCT(--(C34:C$104&lt;&gt;""))=0,"",Incomplete))))</f>
        <v/>
      </c>
      <c r="AG34" s="56" t="str">
        <f t="shared" si="6"/>
        <v/>
      </c>
      <c r="AI34" s="30" t="str">
        <f t="shared" si="7"/>
        <v/>
      </c>
      <c r="AJ34" s="30" t="str">
        <f t="shared" si="8"/>
        <v/>
      </c>
      <c r="AK34" s="30" t="str">
        <f t="shared" si="9"/>
        <v/>
      </c>
      <c r="AL34" s="30" t="str">
        <f t="shared" si="10"/>
        <v/>
      </c>
      <c r="AN34" s="7" t="str">
        <f t="shared" si="34"/>
        <v/>
      </c>
      <c r="AO34" s="7" t="str">
        <f t="shared" si="35"/>
        <v/>
      </c>
      <c r="AP34" s="7" t="str">
        <f t="shared" si="36"/>
        <v/>
      </c>
      <c r="AQ34" s="7" t="str">
        <f t="shared" si="37"/>
        <v/>
      </c>
      <c r="AR34" s="7" t="str">
        <f t="shared" si="38"/>
        <v/>
      </c>
      <c r="AS34" s="7" t="str">
        <f t="shared" si="16"/>
        <v/>
      </c>
      <c r="AT34" s="7" t="str">
        <f t="shared" si="39"/>
        <v/>
      </c>
      <c r="AU34" s="7" t="str">
        <f t="shared" si="40"/>
        <v/>
      </c>
      <c r="AV34" s="7" t="str">
        <f t="shared" si="41"/>
        <v/>
      </c>
      <c r="AW34" s="7" t="str">
        <f t="shared" si="42"/>
        <v/>
      </c>
      <c r="AX34" s="7" t="str">
        <f t="shared" si="43"/>
        <v/>
      </c>
      <c r="AY34" s="7" t="str">
        <f t="shared" si="44"/>
        <v/>
      </c>
      <c r="AZ34" s="7" t="str">
        <f t="shared" si="45"/>
        <v/>
      </c>
      <c r="BA34" s="7" t="str">
        <f t="shared" si="46"/>
        <v/>
      </c>
      <c r="BB34" s="7" t="str">
        <f t="shared" si="47"/>
        <v/>
      </c>
      <c r="BC34" s="7" t="str">
        <f t="shared" si="48"/>
        <v/>
      </c>
      <c r="BD34" s="7" t="str">
        <f t="shared" si="49"/>
        <v/>
      </c>
      <c r="BE34" s="7" t="str">
        <f t="shared" si="50"/>
        <v/>
      </c>
      <c r="BF34" s="7" t="str">
        <f t="shared" si="51"/>
        <v/>
      </c>
      <c r="BG34" s="7" t="str">
        <f t="shared" si="52"/>
        <v/>
      </c>
      <c r="BH34" s="7" t="str">
        <f t="shared" si="53"/>
        <v/>
      </c>
      <c r="BI34" s="7" t="str">
        <f t="shared" si="54"/>
        <v/>
      </c>
      <c r="BJ34" s="7" t="str">
        <f t="shared" si="32"/>
        <v/>
      </c>
      <c r="BK34" s="7"/>
      <c r="BL34" s="7" t="str">
        <f t="shared" si="55"/>
        <v/>
      </c>
    </row>
    <row r="35" spans="1:64" x14ac:dyDescent="0.25">
      <c r="A35" s="123"/>
      <c r="B35" s="124"/>
      <c r="C35" s="106"/>
      <c r="D35" s="105" t="str">
        <f t="shared" si="3"/>
        <v/>
      </c>
      <c r="E35" s="77"/>
      <c r="F35" s="53"/>
      <c r="G35" s="52"/>
      <c r="H35" s="53"/>
      <c r="I35" s="52"/>
      <c r="J35" s="78"/>
      <c r="K35" s="52"/>
      <c r="L35" s="53"/>
      <c r="M35" s="52"/>
      <c r="N35" s="78"/>
      <c r="O35" s="77"/>
      <c r="P35" s="53"/>
      <c r="Q35" s="52"/>
      <c r="R35" s="78"/>
      <c r="S35" s="77"/>
      <c r="T35" s="53"/>
      <c r="U35" s="52"/>
      <c r="V35" s="78"/>
      <c r="W35" s="92"/>
      <c r="X35" s="52"/>
      <c r="Y35" s="53"/>
      <c r="Z35" s="53"/>
      <c r="AA35" s="53"/>
      <c r="AB35" s="53"/>
      <c r="AC35" s="14" t="str">
        <f t="shared" si="4"/>
        <v/>
      </c>
      <c r="AD35" s="57"/>
      <c r="AE35" s="55" t="str">
        <f t="shared" si="5"/>
        <v/>
      </c>
      <c r="AF35" s="14" t="str">
        <f>IF($AF$1=No,"",IF(COUNTIF(AN35:BL35,Complete),"",IF(AND(COUNTIF(C35:AB35,"")&gt;0,SUMPRODUCT(--(C36:AB$104&lt;&gt;""))&gt;0),Incomplete,
IF(SUMPRODUCT(--(C35:C$104&lt;&gt;""))=0,"",Incomplete))))</f>
        <v/>
      </c>
      <c r="AG35" s="56" t="str">
        <f t="shared" si="6"/>
        <v/>
      </c>
      <c r="AI35" s="30" t="str">
        <f t="shared" si="7"/>
        <v/>
      </c>
      <c r="AJ35" s="30" t="str">
        <f t="shared" si="8"/>
        <v/>
      </c>
      <c r="AK35" s="30" t="str">
        <f t="shared" si="9"/>
        <v/>
      </c>
      <c r="AL35" s="30" t="str">
        <f t="shared" si="10"/>
        <v/>
      </c>
      <c r="AN35" s="7" t="str">
        <f t="shared" si="34"/>
        <v/>
      </c>
      <c r="AO35" s="7" t="str">
        <f t="shared" si="35"/>
        <v/>
      </c>
      <c r="AP35" s="7" t="str">
        <f t="shared" si="36"/>
        <v/>
      </c>
      <c r="AQ35" s="7" t="str">
        <f t="shared" si="37"/>
        <v/>
      </c>
      <c r="AR35" s="7" t="str">
        <f t="shared" si="38"/>
        <v/>
      </c>
      <c r="AS35" s="7" t="str">
        <f t="shared" si="16"/>
        <v/>
      </c>
      <c r="AT35" s="7" t="str">
        <f t="shared" si="39"/>
        <v/>
      </c>
      <c r="AU35" s="7" t="str">
        <f t="shared" si="40"/>
        <v/>
      </c>
      <c r="AV35" s="7" t="str">
        <f t="shared" si="41"/>
        <v/>
      </c>
      <c r="AW35" s="7" t="str">
        <f t="shared" si="42"/>
        <v/>
      </c>
      <c r="AX35" s="7" t="str">
        <f t="shared" si="43"/>
        <v/>
      </c>
      <c r="AY35" s="7" t="str">
        <f t="shared" si="44"/>
        <v/>
      </c>
      <c r="AZ35" s="7" t="str">
        <f t="shared" si="45"/>
        <v/>
      </c>
      <c r="BA35" s="7" t="str">
        <f t="shared" si="46"/>
        <v/>
      </c>
      <c r="BB35" s="7" t="str">
        <f t="shared" si="47"/>
        <v/>
      </c>
      <c r="BC35" s="7" t="str">
        <f t="shared" si="48"/>
        <v/>
      </c>
      <c r="BD35" s="7" t="str">
        <f t="shared" si="49"/>
        <v/>
      </c>
      <c r="BE35" s="7" t="str">
        <f t="shared" si="50"/>
        <v/>
      </c>
      <c r="BF35" s="7" t="str">
        <f t="shared" si="51"/>
        <v/>
      </c>
      <c r="BG35" s="7" t="str">
        <f t="shared" si="52"/>
        <v/>
      </c>
      <c r="BH35" s="7" t="str">
        <f t="shared" si="53"/>
        <v/>
      </c>
      <c r="BI35" s="7" t="str">
        <f t="shared" si="54"/>
        <v/>
      </c>
      <c r="BJ35" s="7" t="str">
        <f t="shared" si="32"/>
        <v/>
      </c>
      <c r="BK35" s="7"/>
      <c r="BL35" s="7" t="str">
        <f t="shared" si="55"/>
        <v/>
      </c>
    </row>
    <row r="36" spans="1:64" x14ac:dyDescent="0.25">
      <c r="A36" s="123"/>
      <c r="B36" s="124"/>
      <c r="C36" s="106"/>
      <c r="D36" s="105" t="str">
        <f t="shared" ref="D36:D67" si="56">IF(C36="","",
IF(ISERROR(VLOOKUP(C36,Substances_FullList,2,FALSE)),"",VLOOKUP(C36,Substances_FullList,2,FALSE)))</f>
        <v/>
      </c>
      <c r="E36" s="77"/>
      <c r="F36" s="53"/>
      <c r="G36" s="52"/>
      <c r="H36" s="53"/>
      <c r="I36" s="52"/>
      <c r="J36" s="78"/>
      <c r="K36" s="52"/>
      <c r="L36" s="53"/>
      <c r="M36" s="52"/>
      <c r="N36" s="78"/>
      <c r="O36" s="77"/>
      <c r="P36" s="53"/>
      <c r="Q36" s="52"/>
      <c r="R36" s="78"/>
      <c r="S36" s="77"/>
      <c r="T36" s="53"/>
      <c r="U36" s="52"/>
      <c r="V36" s="78"/>
      <c r="W36" s="92"/>
      <c r="X36" s="52"/>
      <c r="Y36" s="53"/>
      <c r="Z36" s="53"/>
      <c r="AA36" s="53"/>
      <c r="AB36" s="53"/>
      <c r="AC36" s="14" t="str">
        <f t="shared" ref="AC36:AC67" si="57">IF(AE36=Incomplete,$AE$2,
IF(AF36=Incomplete,$AF$2,
IF(AG36=Incomplete,$AG$2,
IF(SUMPRODUCT(--(C36:AB36&lt;&gt;""))=0,"",
IF(COUNTIF($AI36:$BL36,Incomplete)&gt;1,Incomplete_or_multiple_errors,
IF(COUNTIF($AI36:$BL36,Incomplete)=1,INDEX($AI$2:$BL$4,1,MATCH(Incomplete,$AI36:$BL36,0)),Complete))))))</f>
        <v/>
      </c>
      <c r="AD36" s="57"/>
      <c r="AE36" s="55" t="str">
        <f t="shared" si="5"/>
        <v/>
      </c>
      <c r="AF36" s="14" t="str">
        <f>IF($AF$1=No,"",IF(COUNTIF(AN36:BL36,Complete),"",IF(AND(COUNTIF(C36:AB36,"")&gt;0,SUMPRODUCT(--(C37:AB$104&lt;&gt;""))&gt;0),Incomplete,
IF(SUMPRODUCT(--(C36:C$104&lt;&gt;""))=0,"",Incomplete))))</f>
        <v/>
      </c>
      <c r="AG36" s="56" t="str">
        <f t="shared" si="6"/>
        <v/>
      </c>
      <c r="AI36" s="30" t="str">
        <f t="shared" ref="AI36:AI67" si="58">IF($AI$1=No, "", IF($C36="", "", IF(OR(MAX(E36,G36,K36,M36,O36,Q36)&gt;100, SUM(K36+O36)&gt;100, SUM(M36+Q36)&gt;100)=TRUE, Complete, Incomplete)))</f>
        <v/>
      </c>
      <c r="AJ36" s="30" t="str">
        <f t="shared" ref="AJ36:AJ67" si="59">IF(AJ$1=No,"",IF($C36="","",
IF(AND(E36=0, G36=0,OR(I36&lt;&gt;"", J36&lt;&gt;"")=TRUE)=TRUE,Incomplete,
"")))</f>
        <v/>
      </c>
      <c r="AK36" s="30" t="str">
        <f t="shared" ref="AK36:AK67" si="60">IF(AK$1=No,"",IF($C36="","",
IF(AND(W36=No,OR(X36&lt;&gt;"",Y36&lt;&gt;"")=TRUE)=TRUE,Incomplete,"")))</f>
        <v/>
      </c>
      <c r="AL36" s="30" t="str">
        <f t="shared" ref="AL36:AL67" si="61">IF($AL$1=No,"",IF($C36="","",IF(Z36="","",
IF(AND(OR(W36=Yes,MAX(E36,G36,K36,M36)=0),Z36&lt;&gt;""),Incomplete,Complete))))</f>
        <v/>
      </c>
      <c r="AN36" s="7" t="str">
        <f t="shared" si="34"/>
        <v/>
      </c>
      <c r="AO36" s="7" t="str">
        <f t="shared" si="35"/>
        <v/>
      </c>
      <c r="AP36" s="7" t="str">
        <f t="shared" si="36"/>
        <v/>
      </c>
      <c r="AQ36" s="7" t="str">
        <f t="shared" si="37"/>
        <v/>
      </c>
      <c r="AR36" s="7" t="str">
        <f t="shared" si="38"/>
        <v/>
      </c>
      <c r="AS36" s="7" t="str">
        <f t="shared" ref="AS36:AS67" si="62">IF($AS$1=No,"",
IF(OR($C36="",AJ36=Incomplete),"",
IF(AND(MAX(E36, G36)&gt;0, I36="", J36&lt;&gt;""), Incomplete,
IF(I36="", "",
IF(OR(I36&lt;=0,I36&gt;=MAX(E36,G36),LEN(I36)-LEN(INT(I36))&gt;3),Incomplete,
Complete)))))</f>
        <v/>
      </c>
      <c r="AT36" s="7" t="str">
        <f t="shared" ref="AT36:AT67" si="63">IF($AT$1=No,"",
IF($C36="","",
IF(OR(AJ36=Incomplete, AS36=Incomplete, AND(I36="",J36="")=TRUE),"",
IF(AND(I36&lt;&gt;"",J36="")=TRUE,Incomplete,
IF(ISERROR(VLOOKUP(J36,Yes_No_RICL,1,FALSE))=TRUE,Incomplete,
Complete)))))</f>
        <v/>
      </c>
      <c r="AU36" s="7" t="str">
        <f t="shared" si="40"/>
        <v/>
      </c>
      <c r="AV36" s="7" t="str">
        <f t="shared" si="41"/>
        <v/>
      </c>
      <c r="AW36" s="7" t="str">
        <f t="shared" si="42"/>
        <v/>
      </c>
      <c r="AX36" s="7" t="str">
        <f t="shared" si="43"/>
        <v/>
      </c>
      <c r="AY36" s="7" t="str">
        <f t="shared" si="44"/>
        <v/>
      </c>
      <c r="AZ36" s="7" t="str">
        <f t="shared" si="45"/>
        <v/>
      </c>
      <c r="BA36" s="7" t="str">
        <f t="shared" si="46"/>
        <v/>
      </c>
      <c r="BB36" s="7" t="str">
        <f t="shared" si="47"/>
        <v/>
      </c>
      <c r="BC36" s="7" t="str">
        <f t="shared" si="48"/>
        <v/>
      </c>
      <c r="BD36" s="7" t="str">
        <f t="shared" si="49"/>
        <v/>
      </c>
      <c r="BE36" s="7" t="str">
        <f t="shared" si="50"/>
        <v/>
      </c>
      <c r="BF36" s="7" t="str">
        <f t="shared" si="51"/>
        <v/>
      </c>
      <c r="BG36" s="7" t="str">
        <f t="shared" si="52"/>
        <v/>
      </c>
      <c r="BH36" s="7" t="str">
        <f t="shared" si="53"/>
        <v/>
      </c>
      <c r="BI36" s="7" t="str">
        <f t="shared" si="54"/>
        <v/>
      </c>
      <c r="BJ36" s="7" t="str">
        <f t="shared" ref="BJ36:BJ67" si="64">IF($BJ$1=No,"",IF($C36="","",
IF(OR(AL36=Incomplete, MAX(E36,G36,K36,M36)=0, W36=Yes),"",
IF(AND(MAX(E36,G36,K36,M36)&gt;0, W36=No, Z36="")=TRUE,Incomplete,
IF(ISERR(VLOOKUP(Z36,YesNo_Simple,1,FALSE)),Incomplete,Complete)))))</f>
        <v/>
      </c>
      <c r="BK36" s="7"/>
      <c r="BL36" s="7" t="str">
        <f t="shared" si="55"/>
        <v/>
      </c>
    </row>
    <row r="37" spans="1:64" x14ac:dyDescent="0.25">
      <c r="A37" s="123"/>
      <c r="B37" s="124"/>
      <c r="C37" s="106"/>
      <c r="D37" s="105" t="str">
        <f t="shared" si="56"/>
        <v/>
      </c>
      <c r="E37" s="77"/>
      <c r="F37" s="53"/>
      <c r="G37" s="52"/>
      <c r="H37" s="53"/>
      <c r="I37" s="52"/>
      <c r="J37" s="78"/>
      <c r="K37" s="52"/>
      <c r="L37" s="53"/>
      <c r="M37" s="52"/>
      <c r="N37" s="78"/>
      <c r="O37" s="77"/>
      <c r="P37" s="53"/>
      <c r="Q37" s="52"/>
      <c r="R37" s="78"/>
      <c r="S37" s="77"/>
      <c r="T37" s="53"/>
      <c r="U37" s="52"/>
      <c r="V37" s="78"/>
      <c r="W37" s="92"/>
      <c r="X37" s="52"/>
      <c r="Y37" s="53"/>
      <c r="Z37" s="53"/>
      <c r="AA37" s="53"/>
      <c r="AB37" s="53"/>
      <c r="AC37" s="14" t="str">
        <f t="shared" si="57"/>
        <v/>
      </c>
      <c r="AD37" s="57"/>
      <c r="AE37" s="55" t="str">
        <f t="shared" si="5"/>
        <v/>
      </c>
      <c r="AF37" s="14" t="str">
        <f>IF($AF$1=No,"",IF(COUNTIF(AN37:BL37,Complete),"",IF(AND(COUNTIF(C37:AB37,"")&gt;0,SUMPRODUCT(--(C38:AB$104&lt;&gt;""))&gt;0),Incomplete,
IF(SUMPRODUCT(--(C37:C$104&lt;&gt;""))=0,"",Incomplete))))</f>
        <v/>
      </c>
      <c r="AG37" s="56" t="str">
        <f t="shared" si="6"/>
        <v/>
      </c>
      <c r="AI37" s="30" t="str">
        <f t="shared" si="58"/>
        <v/>
      </c>
      <c r="AJ37" s="30" t="str">
        <f t="shared" si="59"/>
        <v/>
      </c>
      <c r="AK37" s="30" t="str">
        <f t="shared" si="60"/>
        <v/>
      </c>
      <c r="AL37" s="30" t="str">
        <f t="shared" si="61"/>
        <v/>
      </c>
      <c r="AN37" s="7" t="str">
        <f t="shared" si="34"/>
        <v/>
      </c>
      <c r="AO37" s="7" t="str">
        <f t="shared" si="35"/>
        <v/>
      </c>
      <c r="AP37" s="7" t="str">
        <f t="shared" si="36"/>
        <v/>
      </c>
      <c r="AQ37" s="7" t="str">
        <f t="shared" si="37"/>
        <v/>
      </c>
      <c r="AR37" s="7" t="str">
        <f t="shared" si="38"/>
        <v/>
      </c>
      <c r="AS37" s="7" t="str">
        <f t="shared" si="62"/>
        <v/>
      </c>
      <c r="AT37" s="7" t="str">
        <f t="shared" si="63"/>
        <v/>
      </c>
      <c r="AU37" s="7" t="str">
        <f t="shared" si="40"/>
        <v/>
      </c>
      <c r="AV37" s="7" t="str">
        <f t="shared" si="41"/>
        <v/>
      </c>
      <c r="AW37" s="7" t="str">
        <f t="shared" si="42"/>
        <v/>
      </c>
      <c r="AX37" s="7" t="str">
        <f t="shared" si="43"/>
        <v/>
      </c>
      <c r="AY37" s="7" t="str">
        <f t="shared" si="44"/>
        <v/>
      </c>
      <c r="AZ37" s="7" t="str">
        <f t="shared" si="45"/>
        <v/>
      </c>
      <c r="BA37" s="7" t="str">
        <f t="shared" si="46"/>
        <v/>
      </c>
      <c r="BB37" s="7" t="str">
        <f t="shared" si="47"/>
        <v/>
      </c>
      <c r="BC37" s="7" t="str">
        <f t="shared" si="48"/>
        <v/>
      </c>
      <c r="BD37" s="7" t="str">
        <f t="shared" si="49"/>
        <v/>
      </c>
      <c r="BE37" s="7" t="str">
        <f t="shared" si="50"/>
        <v/>
      </c>
      <c r="BF37" s="7" t="str">
        <f t="shared" si="51"/>
        <v/>
      </c>
      <c r="BG37" s="7" t="str">
        <f t="shared" si="52"/>
        <v/>
      </c>
      <c r="BH37" s="7" t="str">
        <f t="shared" si="53"/>
        <v/>
      </c>
      <c r="BI37" s="7" t="str">
        <f t="shared" si="54"/>
        <v/>
      </c>
      <c r="BJ37" s="7" t="str">
        <f t="shared" si="64"/>
        <v/>
      </c>
      <c r="BK37" s="7"/>
      <c r="BL37" s="7" t="str">
        <f t="shared" si="55"/>
        <v/>
      </c>
    </row>
    <row r="38" spans="1:64" x14ac:dyDescent="0.25">
      <c r="A38" s="123"/>
      <c r="B38" s="124"/>
      <c r="C38" s="106"/>
      <c r="D38" s="105" t="str">
        <f t="shared" si="56"/>
        <v/>
      </c>
      <c r="E38" s="77"/>
      <c r="F38" s="53"/>
      <c r="G38" s="52"/>
      <c r="H38" s="53"/>
      <c r="I38" s="52"/>
      <c r="J38" s="78"/>
      <c r="K38" s="52"/>
      <c r="L38" s="53"/>
      <c r="M38" s="52"/>
      <c r="N38" s="78"/>
      <c r="O38" s="77"/>
      <c r="P38" s="53"/>
      <c r="Q38" s="52"/>
      <c r="R38" s="78"/>
      <c r="S38" s="77"/>
      <c r="T38" s="53"/>
      <c r="U38" s="52"/>
      <c r="V38" s="78"/>
      <c r="W38" s="92"/>
      <c r="X38" s="52"/>
      <c r="Y38" s="53"/>
      <c r="Z38" s="53"/>
      <c r="AA38" s="53"/>
      <c r="AB38" s="53"/>
      <c r="AC38" s="14" t="str">
        <f t="shared" si="57"/>
        <v/>
      </c>
      <c r="AD38" s="57"/>
      <c r="AE38" s="55" t="str">
        <f t="shared" si="5"/>
        <v/>
      </c>
      <c r="AF38" s="14" t="str">
        <f>IF($AF$1=No,"",IF(COUNTIF(AN38:BL38,Complete),"",IF(AND(COUNTIF(C38:AB38,"")&gt;0,SUMPRODUCT(--(C39:AB$104&lt;&gt;""))&gt;0),Incomplete,
IF(SUMPRODUCT(--(C38:C$104&lt;&gt;""))=0,"",Incomplete))))</f>
        <v/>
      </c>
      <c r="AG38" s="56" t="str">
        <f t="shared" si="6"/>
        <v/>
      </c>
      <c r="AI38" s="30" t="str">
        <f t="shared" si="58"/>
        <v/>
      </c>
      <c r="AJ38" s="30" t="str">
        <f t="shared" si="59"/>
        <v/>
      </c>
      <c r="AK38" s="30" t="str">
        <f t="shared" si="60"/>
        <v/>
      </c>
      <c r="AL38" s="30" t="str">
        <f t="shared" si="61"/>
        <v/>
      </c>
      <c r="AN38" s="7" t="str">
        <f t="shared" si="34"/>
        <v/>
      </c>
      <c r="AO38" s="7" t="str">
        <f t="shared" si="35"/>
        <v/>
      </c>
      <c r="AP38" s="7" t="str">
        <f t="shared" si="36"/>
        <v/>
      </c>
      <c r="AQ38" s="7" t="str">
        <f t="shared" si="37"/>
        <v/>
      </c>
      <c r="AR38" s="7" t="str">
        <f t="shared" si="38"/>
        <v/>
      </c>
      <c r="AS38" s="7" t="str">
        <f t="shared" si="62"/>
        <v/>
      </c>
      <c r="AT38" s="7" t="str">
        <f t="shared" si="63"/>
        <v/>
      </c>
      <c r="AU38" s="7" t="str">
        <f t="shared" si="40"/>
        <v/>
      </c>
      <c r="AV38" s="7" t="str">
        <f t="shared" si="41"/>
        <v/>
      </c>
      <c r="AW38" s="7" t="str">
        <f t="shared" si="42"/>
        <v/>
      </c>
      <c r="AX38" s="7" t="str">
        <f t="shared" si="43"/>
        <v/>
      </c>
      <c r="AY38" s="7" t="str">
        <f t="shared" si="44"/>
        <v/>
      </c>
      <c r="AZ38" s="7" t="str">
        <f t="shared" si="45"/>
        <v/>
      </c>
      <c r="BA38" s="7" t="str">
        <f t="shared" si="46"/>
        <v/>
      </c>
      <c r="BB38" s="7" t="str">
        <f t="shared" si="47"/>
        <v/>
      </c>
      <c r="BC38" s="7" t="str">
        <f t="shared" si="48"/>
        <v/>
      </c>
      <c r="BD38" s="7" t="str">
        <f t="shared" si="49"/>
        <v/>
      </c>
      <c r="BE38" s="7" t="str">
        <f t="shared" si="50"/>
        <v/>
      </c>
      <c r="BF38" s="7" t="str">
        <f t="shared" si="51"/>
        <v/>
      </c>
      <c r="BG38" s="7" t="str">
        <f t="shared" si="52"/>
        <v/>
      </c>
      <c r="BH38" s="7" t="str">
        <f t="shared" si="53"/>
        <v/>
      </c>
      <c r="BI38" s="7" t="str">
        <f t="shared" si="54"/>
        <v/>
      </c>
      <c r="BJ38" s="7" t="str">
        <f t="shared" si="64"/>
        <v/>
      </c>
      <c r="BK38" s="7"/>
      <c r="BL38" s="7" t="str">
        <f t="shared" si="55"/>
        <v/>
      </c>
    </row>
    <row r="39" spans="1:64" x14ac:dyDescent="0.25">
      <c r="A39" s="123"/>
      <c r="B39" s="124"/>
      <c r="C39" s="106"/>
      <c r="D39" s="105" t="str">
        <f t="shared" si="56"/>
        <v/>
      </c>
      <c r="E39" s="77"/>
      <c r="F39" s="53"/>
      <c r="G39" s="52"/>
      <c r="H39" s="53"/>
      <c r="I39" s="52"/>
      <c r="J39" s="78"/>
      <c r="K39" s="52"/>
      <c r="L39" s="53"/>
      <c r="M39" s="52"/>
      <c r="N39" s="78"/>
      <c r="O39" s="77"/>
      <c r="P39" s="53"/>
      <c r="Q39" s="52"/>
      <c r="R39" s="78"/>
      <c r="S39" s="77"/>
      <c r="T39" s="53"/>
      <c r="U39" s="52"/>
      <c r="V39" s="78"/>
      <c r="W39" s="92"/>
      <c r="X39" s="52"/>
      <c r="Y39" s="53"/>
      <c r="Z39" s="53"/>
      <c r="AA39" s="53"/>
      <c r="AB39" s="53"/>
      <c r="AC39" s="14" t="str">
        <f t="shared" si="57"/>
        <v/>
      </c>
      <c r="AD39" s="57"/>
      <c r="AE39" s="55" t="str">
        <f t="shared" si="5"/>
        <v/>
      </c>
      <c r="AF39" s="14" t="str">
        <f>IF($AF$1=No,"",IF(COUNTIF(AN39:BL39,Complete),"",IF(AND(COUNTIF(C39:AB39,"")&gt;0,SUMPRODUCT(--(C40:AB$104&lt;&gt;""))&gt;0),Incomplete,
IF(SUMPRODUCT(--(C39:C$104&lt;&gt;""))=0,"",Incomplete))))</f>
        <v/>
      </c>
      <c r="AG39" s="56" t="str">
        <f t="shared" si="6"/>
        <v/>
      </c>
      <c r="AI39" s="30" t="str">
        <f t="shared" si="58"/>
        <v/>
      </c>
      <c r="AJ39" s="30" t="str">
        <f t="shared" si="59"/>
        <v/>
      </c>
      <c r="AK39" s="30" t="str">
        <f t="shared" si="60"/>
        <v/>
      </c>
      <c r="AL39" s="30" t="str">
        <f t="shared" si="61"/>
        <v/>
      </c>
      <c r="AN39" s="7" t="str">
        <f t="shared" si="34"/>
        <v/>
      </c>
      <c r="AO39" s="7" t="str">
        <f t="shared" si="35"/>
        <v/>
      </c>
      <c r="AP39" s="7" t="str">
        <f t="shared" si="36"/>
        <v/>
      </c>
      <c r="AQ39" s="7" t="str">
        <f t="shared" si="37"/>
        <v/>
      </c>
      <c r="AR39" s="7" t="str">
        <f t="shared" si="38"/>
        <v/>
      </c>
      <c r="AS39" s="7" t="str">
        <f t="shared" si="62"/>
        <v/>
      </c>
      <c r="AT39" s="7" t="str">
        <f t="shared" si="63"/>
        <v/>
      </c>
      <c r="AU39" s="7" t="str">
        <f t="shared" si="40"/>
        <v/>
      </c>
      <c r="AV39" s="7" t="str">
        <f t="shared" si="41"/>
        <v/>
      </c>
      <c r="AW39" s="7" t="str">
        <f t="shared" si="42"/>
        <v/>
      </c>
      <c r="AX39" s="7" t="str">
        <f t="shared" si="43"/>
        <v/>
      </c>
      <c r="AY39" s="7" t="str">
        <f t="shared" si="44"/>
        <v/>
      </c>
      <c r="AZ39" s="7" t="str">
        <f t="shared" si="45"/>
        <v/>
      </c>
      <c r="BA39" s="7" t="str">
        <f t="shared" si="46"/>
        <v/>
      </c>
      <c r="BB39" s="7" t="str">
        <f t="shared" si="47"/>
        <v/>
      </c>
      <c r="BC39" s="7" t="str">
        <f t="shared" si="48"/>
        <v/>
      </c>
      <c r="BD39" s="7" t="str">
        <f t="shared" si="49"/>
        <v/>
      </c>
      <c r="BE39" s="7" t="str">
        <f t="shared" si="50"/>
        <v/>
      </c>
      <c r="BF39" s="7" t="str">
        <f t="shared" si="51"/>
        <v/>
      </c>
      <c r="BG39" s="7" t="str">
        <f t="shared" si="52"/>
        <v/>
      </c>
      <c r="BH39" s="7" t="str">
        <f t="shared" si="53"/>
        <v/>
      </c>
      <c r="BI39" s="7" t="str">
        <f t="shared" si="54"/>
        <v/>
      </c>
      <c r="BJ39" s="7" t="str">
        <f t="shared" si="64"/>
        <v/>
      </c>
      <c r="BK39" s="7"/>
      <c r="BL39" s="7" t="str">
        <f t="shared" si="55"/>
        <v/>
      </c>
    </row>
    <row r="40" spans="1:64" x14ac:dyDescent="0.25">
      <c r="A40" s="123"/>
      <c r="B40" s="124"/>
      <c r="C40" s="106"/>
      <c r="D40" s="105" t="str">
        <f t="shared" si="56"/>
        <v/>
      </c>
      <c r="E40" s="77"/>
      <c r="F40" s="53"/>
      <c r="G40" s="52"/>
      <c r="H40" s="53"/>
      <c r="I40" s="52"/>
      <c r="J40" s="78"/>
      <c r="K40" s="52"/>
      <c r="L40" s="53"/>
      <c r="M40" s="52"/>
      <c r="N40" s="78"/>
      <c r="O40" s="77"/>
      <c r="P40" s="53"/>
      <c r="Q40" s="52"/>
      <c r="R40" s="78"/>
      <c r="S40" s="77"/>
      <c r="T40" s="53"/>
      <c r="U40" s="52"/>
      <c r="V40" s="78"/>
      <c r="W40" s="92"/>
      <c r="X40" s="52"/>
      <c r="Y40" s="53"/>
      <c r="Z40" s="53"/>
      <c r="AA40" s="53"/>
      <c r="AB40" s="53"/>
      <c r="AC40" s="14" t="str">
        <f t="shared" si="57"/>
        <v/>
      </c>
      <c r="AD40" s="57"/>
      <c r="AE40" s="55" t="str">
        <f t="shared" si="5"/>
        <v/>
      </c>
      <c r="AF40" s="14" t="str">
        <f>IF($AF$1=No,"",IF(COUNTIF(AN40:BL40,Complete),"",IF(AND(COUNTIF(C40:AB40,"")&gt;0,SUMPRODUCT(--(C41:AB$104&lt;&gt;""))&gt;0),Incomplete,
IF(SUMPRODUCT(--(C40:C$104&lt;&gt;""))=0,"",Incomplete))))</f>
        <v/>
      </c>
      <c r="AG40" s="56" t="str">
        <f t="shared" si="6"/>
        <v/>
      </c>
      <c r="AI40" s="30" t="str">
        <f t="shared" si="58"/>
        <v/>
      </c>
      <c r="AJ40" s="30" t="str">
        <f t="shared" si="59"/>
        <v/>
      </c>
      <c r="AK40" s="30" t="str">
        <f t="shared" si="60"/>
        <v/>
      </c>
      <c r="AL40" s="30" t="str">
        <f t="shared" si="61"/>
        <v/>
      </c>
      <c r="AN40" s="7" t="str">
        <f t="shared" si="34"/>
        <v/>
      </c>
      <c r="AO40" s="7" t="str">
        <f t="shared" si="35"/>
        <v/>
      </c>
      <c r="AP40" s="7" t="str">
        <f t="shared" si="36"/>
        <v/>
      </c>
      <c r="AQ40" s="7" t="str">
        <f t="shared" si="37"/>
        <v/>
      </c>
      <c r="AR40" s="7" t="str">
        <f t="shared" si="38"/>
        <v/>
      </c>
      <c r="AS40" s="7" t="str">
        <f t="shared" si="62"/>
        <v/>
      </c>
      <c r="AT40" s="7" t="str">
        <f t="shared" si="63"/>
        <v/>
      </c>
      <c r="AU40" s="7" t="str">
        <f t="shared" si="40"/>
        <v/>
      </c>
      <c r="AV40" s="7" t="str">
        <f t="shared" si="41"/>
        <v/>
      </c>
      <c r="AW40" s="7" t="str">
        <f t="shared" si="42"/>
        <v/>
      </c>
      <c r="AX40" s="7" t="str">
        <f t="shared" si="43"/>
        <v/>
      </c>
      <c r="AY40" s="7" t="str">
        <f t="shared" si="44"/>
        <v/>
      </c>
      <c r="AZ40" s="7" t="str">
        <f t="shared" si="45"/>
        <v/>
      </c>
      <c r="BA40" s="7" t="str">
        <f t="shared" si="46"/>
        <v/>
      </c>
      <c r="BB40" s="7" t="str">
        <f t="shared" si="47"/>
        <v/>
      </c>
      <c r="BC40" s="7" t="str">
        <f t="shared" si="48"/>
        <v/>
      </c>
      <c r="BD40" s="7" t="str">
        <f t="shared" si="49"/>
        <v/>
      </c>
      <c r="BE40" s="7" t="str">
        <f t="shared" si="50"/>
        <v/>
      </c>
      <c r="BF40" s="7" t="str">
        <f t="shared" si="51"/>
        <v/>
      </c>
      <c r="BG40" s="7" t="str">
        <f t="shared" si="52"/>
        <v/>
      </c>
      <c r="BH40" s="7" t="str">
        <f t="shared" si="53"/>
        <v/>
      </c>
      <c r="BI40" s="7" t="str">
        <f t="shared" si="54"/>
        <v/>
      </c>
      <c r="BJ40" s="7" t="str">
        <f t="shared" si="64"/>
        <v/>
      </c>
      <c r="BK40" s="7"/>
      <c r="BL40" s="7" t="str">
        <f t="shared" si="55"/>
        <v/>
      </c>
    </row>
    <row r="41" spans="1:64" x14ac:dyDescent="0.25">
      <c r="A41" s="123"/>
      <c r="B41" s="124"/>
      <c r="C41" s="106"/>
      <c r="D41" s="105" t="str">
        <f t="shared" si="56"/>
        <v/>
      </c>
      <c r="E41" s="77"/>
      <c r="F41" s="53"/>
      <c r="G41" s="52"/>
      <c r="H41" s="53"/>
      <c r="I41" s="52"/>
      <c r="J41" s="78"/>
      <c r="K41" s="52"/>
      <c r="L41" s="53"/>
      <c r="M41" s="52"/>
      <c r="N41" s="78"/>
      <c r="O41" s="77"/>
      <c r="P41" s="53"/>
      <c r="Q41" s="52"/>
      <c r="R41" s="78"/>
      <c r="S41" s="77"/>
      <c r="T41" s="53"/>
      <c r="U41" s="52"/>
      <c r="V41" s="78"/>
      <c r="W41" s="92"/>
      <c r="X41" s="52"/>
      <c r="Y41" s="53"/>
      <c r="Z41" s="53"/>
      <c r="AA41" s="53"/>
      <c r="AB41" s="53"/>
      <c r="AC41" s="14" t="str">
        <f t="shared" si="57"/>
        <v/>
      </c>
      <c r="AD41" s="57"/>
      <c r="AE41" s="55" t="str">
        <f t="shared" si="5"/>
        <v/>
      </c>
      <c r="AF41" s="14" t="str">
        <f>IF($AF$1=No,"",IF(COUNTIF(AN41:BL41,Complete),"",IF(AND(COUNTIF(C41:AB41,"")&gt;0,SUMPRODUCT(--(C42:AB$104&lt;&gt;""))&gt;0),Incomplete,
IF(SUMPRODUCT(--(C41:C$104&lt;&gt;""))=0,"",Incomplete))))</f>
        <v/>
      </c>
      <c r="AG41" s="56" t="str">
        <f t="shared" si="6"/>
        <v/>
      </c>
      <c r="AI41" s="30" t="str">
        <f t="shared" si="58"/>
        <v/>
      </c>
      <c r="AJ41" s="30" t="str">
        <f t="shared" si="59"/>
        <v/>
      </c>
      <c r="AK41" s="30" t="str">
        <f t="shared" si="60"/>
        <v/>
      </c>
      <c r="AL41" s="30" t="str">
        <f t="shared" si="61"/>
        <v/>
      </c>
      <c r="AN41" s="7" t="str">
        <f t="shared" si="34"/>
        <v/>
      </c>
      <c r="AO41" s="7" t="str">
        <f t="shared" si="35"/>
        <v/>
      </c>
      <c r="AP41" s="7" t="str">
        <f t="shared" si="36"/>
        <v/>
      </c>
      <c r="AQ41" s="7" t="str">
        <f t="shared" si="37"/>
        <v/>
      </c>
      <c r="AR41" s="7" t="str">
        <f t="shared" si="38"/>
        <v/>
      </c>
      <c r="AS41" s="7" t="str">
        <f t="shared" si="62"/>
        <v/>
      </c>
      <c r="AT41" s="7" t="str">
        <f t="shared" si="63"/>
        <v/>
      </c>
      <c r="AU41" s="7" t="str">
        <f t="shared" si="40"/>
        <v/>
      </c>
      <c r="AV41" s="7" t="str">
        <f t="shared" si="41"/>
        <v/>
      </c>
      <c r="AW41" s="7" t="str">
        <f t="shared" si="42"/>
        <v/>
      </c>
      <c r="AX41" s="7" t="str">
        <f t="shared" si="43"/>
        <v/>
      </c>
      <c r="AY41" s="7" t="str">
        <f t="shared" si="44"/>
        <v/>
      </c>
      <c r="AZ41" s="7" t="str">
        <f t="shared" si="45"/>
        <v/>
      </c>
      <c r="BA41" s="7" t="str">
        <f t="shared" si="46"/>
        <v/>
      </c>
      <c r="BB41" s="7" t="str">
        <f t="shared" si="47"/>
        <v/>
      </c>
      <c r="BC41" s="7" t="str">
        <f t="shared" si="48"/>
        <v/>
      </c>
      <c r="BD41" s="7" t="str">
        <f t="shared" si="49"/>
        <v/>
      </c>
      <c r="BE41" s="7" t="str">
        <f t="shared" si="50"/>
        <v/>
      </c>
      <c r="BF41" s="7" t="str">
        <f t="shared" si="51"/>
        <v/>
      </c>
      <c r="BG41" s="7" t="str">
        <f t="shared" si="52"/>
        <v/>
      </c>
      <c r="BH41" s="7" t="str">
        <f t="shared" si="53"/>
        <v/>
      </c>
      <c r="BI41" s="7" t="str">
        <f t="shared" si="54"/>
        <v/>
      </c>
      <c r="BJ41" s="7" t="str">
        <f t="shared" si="64"/>
        <v/>
      </c>
      <c r="BK41" s="7"/>
      <c r="BL41" s="7" t="str">
        <f t="shared" si="55"/>
        <v/>
      </c>
    </row>
    <row r="42" spans="1:64" x14ac:dyDescent="0.25">
      <c r="A42" s="123"/>
      <c r="B42" s="124"/>
      <c r="C42" s="106"/>
      <c r="D42" s="105" t="str">
        <f t="shared" si="56"/>
        <v/>
      </c>
      <c r="E42" s="77"/>
      <c r="F42" s="53"/>
      <c r="G42" s="52"/>
      <c r="H42" s="53"/>
      <c r="I42" s="52"/>
      <c r="J42" s="78"/>
      <c r="K42" s="52"/>
      <c r="L42" s="53"/>
      <c r="M42" s="52"/>
      <c r="N42" s="78"/>
      <c r="O42" s="77"/>
      <c r="P42" s="53"/>
      <c r="Q42" s="52"/>
      <c r="R42" s="78"/>
      <c r="S42" s="77"/>
      <c r="T42" s="53"/>
      <c r="U42" s="52"/>
      <c r="V42" s="78"/>
      <c r="W42" s="92"/>
      <c r="X42" s="52"/>
      <c r="Y42" s="53"/>
      <c r="Z42" s="53"/>
      <c r="AA42" s="53"/>
      <c r="AB42" s="53"/>
      <c r="AC42" s="14" t="str">
        <f t="shared" si="57"/>
        <v/>
      </c>
      <c r="AD42" s="57"/>
      <c r="AE42" s="55" t="str">
        <f t="shared" si="5"/>
        <v/>
      </c>
      <c r="AF42" s="14" t="str">
        <f>IF($AF$1=No,"",IF(COUNTIF(AN42:BL42,Complete),"",IF(AND(COUNTIF(C42:AB42,"")&gt;0,SUMPRODUCT(--(C43:AB$104&lt;&gt;""))&gt;0),Incomplete,
IF(SUMPRODUCT(--(C42:C$104&lt;&gt;""))=0,"",Incomplete))))</f>
        <v/>
      </c>
      <c r="AG42" s="56" t="str">
        <f t="shared" si="6"/>
        <v/>
      </c>
      <c r="AI42" s="30" t="str">
        <f t="shared" si="58"/>
        <v/>
      </c>
      <c r="AJ42" s="30" t="str">
        <f t="shared" si="59"/>
        <v/>
      </c>
      <c r="AK42" s="30" t="str">
        <f t="shared" si="60"/>
        <v/>
      </c>
      <c r="AL42" s="30" t="str">
        <f t="shared" si="61"/>
        <v/>
      </c>
      <c r="AN42" s="7" t="str">
        <f t="shared" si="34"/>
        <v/>
      </c>
      <c r="AO42" s="7" t="str">
        <f t="shared" si="35"/>
        <v/>
      </c>
      <c r="AP42" s="7" t="str">
        <f t="shared" si="36"/>
        <v/>
      </c>
      <c r="AQ42" s="7" t="str">
        <f t="shared" si="37"/>
        <v/>
      </c>
      <c r="AR42" s="7" t="str">
        <f t="shared" si="38"/>
        <v/>
      </c>
      <c r="AS42" s="7" t="str">
        <f t="shared" si="62"/>
        <v/>
      </c>
      <c r="AT42" s="7" t="str">
        <f t="shared" si="63"/>
        <v/>
      </c>
      <c r="AU42" s="7" t="str">
        <f t="shared" si="40"/>
        <v/>
      </c>
      <c r="AV42" s="7" t="str">
        <f t="shared" si="41"/>
        <v/>
      </c>
      <c r="AW42" s="7" t="str">
        <f t="shared" si="42"/>
        <v/>
      </c>
      <c r="AX42" s="7" t="str">
        <f t="shared" si="43"/>
        <v/>
      </c>
      <c r="AY42" s="7" t="str">
        <f t="shared" si="44"/>
        <v/>
      </c>
      <c r="AZ42" s="7" t="str">
        <f t="shared" si="45"/>
        <v/>
      </c>
      <c r="BA42" s="7" t="str">
        <f t="shared" si="46"/>
        <v/>
      </c>
      <c r="BB42" s="7" t="str">
        <f t="shared" si="47"/>
        <v/>
      </c>
      <c r="BC42" s="7" t="str">
        <f t="shared" si="48"/>
        <v/>
      </c>
      <c r="BD42" s="7" t="str">
        <f t="shared" si="49"/>
        <v/>
      </c>
      <c r="BE42" s="7" t="str">
        <f t="shared" si="50"/>
        <v/>
      </c>
      <c r="BF42" s="7" t="str">
        <f t="shared" si="51"/>
        <v/>
      </c>
      <c r="BG42" s="7" t="str">
        <f t="shared" si="52"/>
        <v/>
      </c>
      <c r="BH42" s="7" t="str">
        <f t="shared" si="53"/>
        <v/>
      </c>
      <c r="BI42" s="7" t="str">
        <f t="shared" si="54"/>
        <v/>
      </c>
      <c r="BJ42" s="7" t="str">
        <f t="shared" si="64"/>
        <v/>
      </c>
      <c r="BK42" s="7"/>
      <c r="BL42" s="7" t="str">
        <f t="shared" si="55"/>
        <v/>
      </c>
    </row>
    <row r="43" spans="1:64" x14ac:dyDescent="0.25">
      <c r="A43" s="123"/>
      <c r="B43" s="124"/>
      <c r="C43" s="106"/>
      <c r="D43" s="105" t="str">
        <f t="shared" si="56"/>
        <v/>
      </c>
      <c r="E43" s="77"/>
      <c r="F43" s="53"/>
      <c r="G43" s="52"/>
      <c r="H43" s="53"/>
      <c r="I43" s="52"/>
      <c r="J43" s="78"/>
      <c r="K43" s="52"/>
      <c r="L43" s="53"/>
      <c r="M43" s="52"/>
      <c r="N43" s="78"/>
      <c r="O43" s="77"/>
      <c r="P43" s="53"/>
      <c r="Q43" s="52"/>
      <c r="R43" s="78"/>
      <c r="S43" s="77"/>
      <c r="T43" s="53"/>
      <c r="U43" s="52"/>
      <c r="V43" s="78"/>
      <c r="W43" s="92"/>
      <c r="X43" s="52"/>
      <c r="Y43" s="53"/>
      <c r="Z43" s="53"/>
      <c r="AA43" s="53"/>
      <c r="AB43" s="53"/>
      <c r="AC43" s="14" t="str">
        <f t="shared" si="57"/>
        <v/>
      </c>
      <c r="AD43" s="57"/>
      <c r="AE43" s="55" t="str">
        <f t="shared" si="5"/>
        <v/>
      </c>
      <c r="AF43" s="14" t="str">
        <f>IF($AF$1=No,"",IF(COUNTIF(AN43:BL43,Complete),"",IF(AND(COUNTIF(C43:AB43,"")&gt;0,SUMPRODUCT(--(C44:AB$104&lt;&gt;""))&gt;0),Incomplete,
IF(SUMPRODUCT(--(C43:C$104&lt;&gt;""))=0,"",Incomplete))))</f>
        <v/>
      </c>
      <c r="AG43" s="56" t="str">
        <f t="shared" si="6"/>
        <v/>
      </c>
      <c r="AI43" s="30" t="str">
        <f t="shared" si="58"/>
        <v/>
      </c>
      <c r="AJ43" s="30" t="str">
        <f t="shared" si="59"/>
        <v/>
      </c>
      <c r="AK43" s="30" t="str">
        <f t="shared" si="60"/>
        <v/>
      </c>
      <c r="AL43" s="30" t="str">
        <f t="shared" si="61"/>
        <v/>
      </c>
      <c r="AN43" s="7" t="str">
        <f t="shared" si="34"/>
        <v/>
      </c>
      <c r="AO43" s="7" t="str">
        <f t="shared" si="35"/>
        <v/>
      </c>
      <c r="AP43" s="7" t="str">
        <f t="shared" si="36"/>
        <v/>
      </c>
      <c r="AQ43" s="7" t="str">
        <f t="shared" si="37"/>
        <v/>
      </c>
      <c r="AR43" s="7" t="str">
        <f t="shared" si="38"/>
        <v/>
      </c>
      <c r="AS43" s="7" t="str">
        <f t="shared" si="62"/>
        <v/>
      </c>
      <c r="AT43" s="7" t="str">
        <f t="shared" si="63"/>
        <v/>
      </c>
      <c r="AU43" s="7" t="str">
        <f t="shared" si="40"/>
        <v/>
      </c>
      <c r="AV43" s="7" t="str">
        <f t="shared" si="41"/>
        <v/>
      </c>
      <c r="AW43" s="7" t="str">
        <f t="shared" si="42"/>
        <v/>
      </c>
      <c r="AX43" s="7" t="str">
        <f t="shared" si="43"/>
        <v/>
      </c>
      <c r="AY43" s="7" t="str">
        <f t="shared" si="44"/>
        <v/>
      </c>
      <c r="AZ43" s="7" t="str">
        <f t="shared" si="45"/>
        <v/>
      </c>
      <c r="BA43" s="7" t="str">
        <f t="shared" si="46"/>
        <v/>
      </c>
      <c r="BB43" s="7" t="str">
        <f t="shared" si="47"/>
        <v/>
      </c>
      <c r="BC43" s="7" t="str">
        <f t="shared" si="48"/>
        <v/>
      </c>
      <c r="BD43" s="7" t="str">
        <f t="shared" si="49"/>
        <v/>
      </c>
      <c r="BE43" s="7" t="str">
        <f t="shared" si="50"/>
        <v/>
      </c>
      <c r="BF43" s="7" t="str">
        <f t="shared" si="51"/>
        <v/>
      </c>
      <c r="BG43" s="7" t="str">
        <f t="shared" si="52"/>
        <v/>
      </c>
      <c r="BH43" s="7" t="str">
        <f t="shared" si="53"/>
        <v/>
      </c>
      <c r="BI43" s="7" t="str">
        <f t="shared" si="54"/>
        <v/>
      </c>
      <c r="BJ43" s="7" t="str">
        <f t="shared" si="64"/>
        <v/>
      </c>
      <c r="BK43" s="7"/>
      <c r="BL43" s="7" t="str">
        <f t="shared" si="55"/>
        <v/>
      </c>
    </row>
    <row r="44" spans="1:64" x14ac:dyDescent="0.25">
      <c r="A44" s="123"/>
      <c r="B44" s="124"/>
      <c r="C44" s="106"/>
      <c r="D44" s="105" t="str">
        <f t="shared" si="56"/>
        <v/>
      </c>
      <c r="E44" s="77"/>
      <c r="F44" s="53"/>
      <c r="G44" s="52"/>
      <c r="H44" s="53"/>
      <c r="I44" s="52"/>
      <c r="J44" s="78"/>
      <c r="K44" s="52"/>
      <c r="L44" s="53"/>
      <c r="M44" s="52"/>
      <c r="N44" s="78"/>
      <c r="O44" s="77"/>
      <c r="P44" s="53"/>
      <c r="Q44" s="52"/>
      <c r="R44" s="78"/>
      <c r="S44" s="77"/>
      <c r="T44" s="53"/>
      <c r="U44" s="52"/>
      <c r="V44" s="78"/>
      <c r="W44" s="92"/>
      <c r="X44" s="52"/>
      <c r="Y44" s="53"/>
      <c r="Z44" s="53"/>
      <c r="AA44" s="53"/>
      <c r="AB44" s="53"/>
      <c r="AC44" s="14" t="str">
        <f t="shared" si="57"/>
        <v/>
      </c>
      <c r="AD44" s="57"/>
      <c r="AE44" s="55" t="str">
        <f t="shared" si="5"/>
        <v/>
      </c>
      <c r="AF44" s="14" t="str">
        <f>IF($AF$1=No,"",IF(COUNTIF(AN44:BL44,Complete),"",IF(AND(COUNTIF(C44:AB44,"")&gt;0,SUMPRODUCT(--(C45:AB$104&lt;&gt;""))&gt;0),Incomplete,
IF(SUMPRODUCT(--(C44:C$104&lt;&gt;""))=0,"",Incomplete))))</f>
        <v/>
      </c>
      <c r="AG44" s="56" t="str">
        <f t="shared" si="6"/>
        <v/>
      </c>
      <c r="AI44" s="30" t="str">
        <f t="shared" si="58"/>
        <v/>
      </c>
      <c r="AJ44" s="30" t="str">
        <f t="shared" si="59"/>
        <v/>
      </c>
      <c r="AK44" s="30" t="str">
        <f t="shared" si="60"/>
        <v/>
      </c>
      <c r="AL44" s="30" t="str">
        <f t="shared" si="61"/>
        <v/>
      </c>
      <c r="AN44" s="7" t="str">
        <f t="shared" si="34"/>
        <v/>
      </c>
      <c r="AO44" s="7" t="str">
        <f t="shared" si="35"/>
        <v/>
      </c>
      <c r="AP44" s="7" t="str">
        <f t="shared" si="36"/>
        <v/>
      </c>
      <c r="AQ44" s="7" t="str">
        <f t="shared" si="37"/>
        <v/>
      </c>
      <c r="AR44" s="7" t="str">
        <f t="shared" si="38"/>
        <v/>
      </c>
      <c r="AS44" s="7" t="str">
        <f t="shared" si="62"/>
        <v/>
      </c>
      <c r="AT44" s="7" t="str">
        <f t="shared" si="63"/>
        <v/>
      </c>
      <c r="AU44" s="7" t="str">
        <f t="shared" si="40"/>
        <v/>
      </c>
      <c r="AV44" s="7" t="str">
        <f t="shared" si="41"/>
        <v/>
      </c>
      <c r="AW44" s="7" t="str">
        <f t="shared" si="42"/>
        <v/>
      </c>
      <c r="AX44" s="7" t="str">
        <f t="shared" si="43"/>
        <v/>
      </c>
      <c r="AY44" s="7" t="str">
        <f t="shared" si="44"/>
        <v/>
      </c>
      <c r="AZ44" s="7" t="str">
        <f t="shared" si="45"/>
        <v/>
      </c>
      <c r="BA44" s="7" t="str">
        <f t="shared" si="46"/>
        <v/>
      </c>
      <c r="BB44" s="7" t="str">
        <f t="shared" si="47"/>
        <v/>
      </c>
      <c r="BC44" s="7" t="str">
        <f t="shared" si="48"/>
        <v/>
      </c>
      <c r="BD44" s="7" t="str">
        <f t="shared" si="49"/>
        <v/>
      </c>
      <c r="BE44" s="7" t="str">
        <f t="shared" si="50"/>
        <v/>
      </c>
      <c r="BF44" s="7" t="str">
        <f t="shared" si="51"/>
        <v/>
      </c>
      <c r="BG44" s="7" t="str">
        <f t="shared" si="52"/>
        <v/>
      </c>
      <c r="BH44" s="7" t="str">
        <f t="shared" si="53"/>
        <v/>
      </c>
      <c r="BI44" s="7" t="str">
        <f t="shared" si="54"/>
        <v/>
      </c>
      <c r="BJ44" s="7" t="str">
        <f t="shared" si="64"/>
        <v/>
      </c>
      <c r="BK44" s="7"/>
      <c r="BL44" s="7" t="str">
        <f t="shared" si="55"/>
        <v/>
      </c>
    </row>
    <row r="45" spans="1:64" x14ac:dyDescent="0.25">
      <c r="A45" s="123"/>
      <c r="B45" s="124"/>
      <c r="C45" s="106"/>
      <c r="D45" s="105" t="str">
        <f t="shared" si="56"/>
        <v/>
      </c>
      <c r="E45" s="77"/>
      <c r="F45" s="53"/>
      <c r="G45" s="52"/>
      <c r="H45" s="53"/>
      <c r="I45" s="52"/>
      <c r="J45" s="78"/>
      <c r="K45" s="52"/>
      <c r="L45" s="53"/>
      <c r="M45" s="52"/>
      <c r="N45" s="78"/>
      <c r="O45" s="77"/>
      <c r="P45" s="53"/>
      <c r="Q45" s="52"/>
      <c r="R45" s="78"/>
      <c r="S45" s="77"/>
      <c r="T45" s="53"/>
      <c r="U45" s="52"/>
      <c r="V45" s="78"/>
      <c r="W45" s="92"/>
      <c r="X45" s="52"/>
      <c r="Y45" s="53"/>
      <c r="Z45" s="53"/>
      <c r="AA45" s="53"/>
      <c r="AB45" s="53"/>
      <c r="AC45" s="14" t="str">
        <f t="shared" si="57"/>
        <v/>
      </c>
      <c r="AD45" s="57"/>
      <c r="AE45" s="55" t="str">
        <f t="shared" si="5"/>
        <v/>
      </c>
      <c r="AF45" s="14" t="str">
        <f>IF($AF$1=No,"",IF(COUNTIF(AN45:BL45,Complete),"",IF(AND(COUNTIF(C45:AB45,"")&gt;0,SUMPRODUCT(--(C46:AB$104&lt;&gt;""))&gt;0),Incomplete,
IF(SUMPRODUCT(--(C45:C$104&lt;&gt;""))=0,"",Incomplete))))</f>
        <v/>
      </c>
      <c r="AG45" s="56" t="str">
        <f t="shared" si="6"/>
        <v/>
      </c>
      <c r="AI45" s="30" t="str">
        <f t="shared" si="58"/>
        <v/>
      </c>
      <c r="AJ45" s="30" t="str">
        <f t="shared" si="59"/>
        <v/>
      </c>
      <c r="AK45" s="30" t="str">
        <f t="shared" si="60"/>
        <v/>
      </c>
      <c r="AL45" s="30" t="str">
        <f t="shared" si="61"/>
        <v/>
      </c>
      <c r="AN45" s="7" t="str">
        <f t="shared" si="34"/>
        <v/>
      </c>
      <c r="AO45" s="7" t="str">
        <f t="shared" si="35"/>
        <v/>
      </c>
      <c r="AP45" s="7" t="str">
        <f t="shared" si="36"/>
        <v/>
      </c>
      <c r="AQ45" s="7" t="str">
        <f t="shared" si="37"/>
        <v/>
      </c>
      <c r="AR45" s="7" t="str">
        <f t="shared" si="38"/>
        <v/>
      </c>
      <c r="AS45" s="7" t="str">
        <f t="shared" si="62"/>
        <v/>
      </c>
      <c r="AT45" s="7" t="str">
        <f t="shared" si="63"/>
        <v/>
      </c>
      <c r="AU45" s="7" t="str">
        <f t="shared" si="40"/>
        <v/>
      </c>
      <c r="AV45" s="7" t="str">
        <f t="shared" si="41"/>
        <v/>
      </c>
      <c r="AW45" s="7" t="str">
        <f t="shared" si="42"/>
        <v/>
      </c>
      <c r="AX45" s="7" t="str">
        <f t="shared" si="43"/>
        <v/>
      </c>
      <c r="AY45" s="7" t="str">
        <f t="shared" si="44"/>
        <v/>
      </c>
      <c r="AZ45" s="7" t="str">
        <f t="shared" si="45"/>
        <v/>
      </c>
      <c r="BA45" s="7" t="str">
        <f t="shared" si="46"/>
        <v/>
      </c>
      <c r="BB45" s="7" t="str">
        <f t="shared" si="47"/>
        <v/>
      </c>
      <c r="BC45" s="7" t="str">
        <f t="shared" si="48"/>
        <v/>
      </c>
      <c r="BD45" s="7" t="str">
        <f t="shared" si="49"/>
        <v/>
      </c>
      <c r="BE45" s="7" t="str">
        <f t="shared" si="50"/>
        <v/>
      </c>
      <c r="BF45" s="7" t="str">
        <f t="shared" si="51"/>
        <v/>
      </c>
      <c r="BG45" s="7" t="str">
        <f t="shared" si="52"/>
        <v/>
      </c>
      <c r="BH45" s="7" t="str">
        <f t="shared" si="53"/>
        <v/>
      </c>
      <c r="BI45" s="7" t="str">
        <f t="shared" si="54"/>
        <v/>
      </c>
      <c r="BJ45" s="7" t="str">
        <f t="shared" si="64"/>
        <v/>
      </c>
      <c r="BK45" s="7"/>
      <c r="BL45" s="7" t="str">
        <f t="shared" si="55"/>
        <v/>
      </c>
    </row>
    <row r="46" spans="1:64" x14ac:dyDescent="0.25">
      <c r="A46" s="123"/>
      <c r="B46" s="124"/>
      <c r="C46" s="106"/>
      <c r="D46" s="105" t="str">
        <f t="shared" si="56"/>
        <v/>
      </c>
      <c r="E46" s="77"/>
      <c r="F46" s="53"/>
      <c r="G46" s="52"/>
      <c r="H46" s="53"/>
      <c r="I46" s="52"/>
      <c r="J46" s="78"/>
      <c r="K46" s="52"/>
      <c r="L46" s="53"/>
      <c r="M46" s="52"/>
      <c r="N46" s="78"/>
      <c r="O46" s="77"/>
      <c r="P46" s="53"/>
      <c r="Q46" s="52"/>
      <c r="R46" s="78"/>
      <c r="S46" s="77"/>
      <c r="T46" s="53"/>
      <c r="U46" s="52"/>
      <c r="V46" s="78"/>
      <c r="W46" s="92"/>
      <c r="X46" s="52"/>
      <c r="Y46" s="53"/>
      <c r="Z46" s="53"/>
      <c r="AA46" s="53"/>
      <c r="AB46" s="53"/>
      <c r="AC46" s="14" t="str">
        <f t="shared" si="57"/>
        <v/>
      </c>
      <c r="AD46" s="57"/>
      <c r="AE46" s="55" t="str">
        <f t="shared" si="5"/>
        <v/>
      </c>
      <c r="AF46" s="14" t="str">
        <f>IF($AF$1=No,"",IF(COUNTIF(AN46:BL46,Complete),"",IF(AND(COUNTIF(C46:AB46,"")&gt;0,SUMPRODUCT(--(C47:AB$104&lt;&gt;""))&gt;0),Incomplete,
IF(SUMPRODUCT(--(C46:C$104&lt;&gt;""))=0,"",Incomplete))))</f>
        <v/>
      </c>
      <c r="AG46" s="56" t="str">
        <f t="shared" si="6"/>
        <v/>
      </c>
      <c r="AI46" s="30" t="str">
        <f t="shared" si="58"/>
        <v/>
      </c>
      <c r="AJ46" s="30" t="str">
        <f t="shared" si="59"/>
        <v/>
      </c>
      <c r="AK46" s="30" t="str">
        <f t="shared" si="60"/>
        <v/>
      </c>
      <c r="AL46" s="30" t="str">
        <f t="shared" si="61"/>
        <v/>
      </c>
      <c r="AN46" s="7" t="str">
        <f t="shared" si="34"/>
        <v/>
      </c>
      <c r="AO46" s="7" t="str">
        <f t="shared" si="35"/>
        <v/>
      </c>
      <c r="AP46" s="7" t="str">
        <f t="shared" si="36"/>
        <v/>
      </c>
      <c r="AQ46" s="7" t="str">
        <f t="shared" si="37"/>
        <v/>
      </c>
      <c r="AR46" s="7" t="str">
        <f t="shared" si="38"/>
        <v/>
      </c>
      <c r="AS46" s="7" t="str">
        <f t="shared" si="62"/>
        <v/>
      </c>
      <c r="AT46" s="7" t="str">
        <f t="shared" si="63"/>
        <v/>
      </c>
      <c r="AU46" s="7" t="str">
        <f t="shared" si="40"/>
        <v/>
      </c>
      <c r="AV46" s="7" t="str">
        <f t="shared" si="41"/>
        <v/>
      </c>
      <c r="AW46" s="7" t="str">
        <f t="shared" si="42"/>
        <v/>
      </c>
      <c r="AX46" s="7" t="str">
        <f t="shared" si="43"/>
        <v/>
      </c>
      <c r="AY46" s="7" t="str">
        <f t="shared" si="44"/>
        <v/>
      </c>
      <c r="AZ46" s="7" t="str">
        <f t="shared" si="45"/>
        <v/>
      </c>
      <c r="BA46" s="7" t="str">
        <f t="shared" si="46"/>
        <v/>
      </c>
      <c r="BB46" s="7" t="str">
        <f t="shared" si="47"/>
        <v/>
      </c>
      <c r="BC46" s="7" t="str">
        <f t="shared" si="48"/>
        <v/>
      </c>
      <c r="BD46" s="7" t="str">
        <f t="shared" si="49"/>
        <v/>
      </c>
      <c r="BE46" s="7" t="str">
        <f t="shared" si="50"/>
        <v/>
      </c>
      <c r="BF46" s="7" t="str">
        <f t="shared" si="51"/>
        <v/>
      </c>
      <c r="BG46" s="7" t="str">
        <f t="shared" si="52"/>
        <v/>
      </c>
      <c r="BH46" s="7" t="str">
        <f t="shared" si="53"/>
        <v/>
      </c>
      <c r="BI46" s="7" t="str">
        <f t="shared" si="54"/>
        <v/>
      </c>
      <c r="BJ46" s="7" t="str">
        <f t="shared" si="64"/>
        <v/>
      </c>
      <c r="BK46" s="7"/>
      <c r="BL46" s="7" t="str">
        <f t="shared" si="55"/>
        <v/>
      </c>
    </row>
    <row r="47" spans="1:64" x14ac:dyDescent="0.25">
      <c r="A47" s="123"/>
      <c r="B47" s="124"/>
      <c r="C47" s="106"/>
      <c r="D47" s="105" t="str">
        <f t="shared" si="56"/>
        <v/>
      </c>
      <c r="E47" s="77"/>
      <c r="F47" s="53"/>
      <c r="G47" s="52"/>
      <c r="H47" s="53"/>
      <c r="I47" s="52"/>
      <c r="J47" s="78"/>
      <c r="K47" s="52"/>
      <c r="L47" s="53"/>
      <c r="M47" s="52"/>
      <c r="N47" s="78"/>
      <c r="O47" s="77"/>
      <c r="P47" s="53"/>
      <c r="Q47" s="52"/>
      <c r="R47" s="78"/>
      <c r="S47" s="77"/>
      <c r="T47" s="53"/>
      <c r="U47" s="52"/>
      <c r="V47" s="78"/>
      <c r="W47" s="92"/>
      <c r="X47" s="52"/>
      <c r="Y47" s="53"/>
      <c r="Z47" s="53"/>
      <c r="AA47" s="53"/>
      <c r="AB47" s="53"/>
      <c r="AC47" s="14" t="str">
        <f t="shared" si="57"/>
        <v/>
      </c>
      <c r="AD47" s="57"/>
      <c r="AE47" s="55" t="str">
        <f t="shared" si="5"/>
        <v/>
      </c>
      <c r="AF47" s="14" t="str">
        <f>IF($AF$1=No,"",IF(COUNTIF(AN47:BL47,Complete),"",IF(AND(COUNTIF(C47:AB47,"")&gt;0,SUMPRODUCT(--(C48:AB$104&lt;&gt;""))&gt;0),Incomplete,
IF(SUMPRODUCT(--(C47:C$104&lt;&gt;""))=0,"",Incomplete))))</f>
        <v/>
      </c>
      <c r="AG47" s="56" t="str">
        <f t="shared" si="6"/>
        <v/>
      </c>
      <c r="AI47" s="30" t="str">
        <f t="shared" si="58"/>
        <v/>
      </c>
      <c r="AJ47" s="30" t="str">
        <f t="shared" si="59"/>
        <v/>
      </c>
      <c r="AK47" s="30" t="str">
        <f t="shared" si="60"/>
        <v/>
      </c>
      <c r="AL47" s="30" t="str">
        <f t="shared" si="61"/>
        <v/>
      </c>
      <c r="AN47" s="7" t="str">
        <f t="shared" si="34"/>
        <v/>
      </c>
      <c r="AO47" s="7" t="str">
        <f t="shared" si="35"/>
        <v/>
      </c>
      <c r="AP47" s="7" t="str">
        <f t="shared" si="36"/>
        <v/>
      </c>
      <c r="AQ47" s="7" t="str">
        <f t="shared" si="37"/>
        <v/>
      </c>
      <c r="AR47" s="7" t="str">
        <f t="shared" si="38"/>
        <v/>
      </c>
      <c r="AS47" s="7" t="str">
        <f t="shared" si="62"/>
        <v/>
      </c>
      <c r="AT47" s="7" t="str">
        <f t="shared" si="63"/>
        <v/>
      </c>
      <c r="AU47" s="7" t="str">
        <f t="shared" si="40"/>
        <v/>
      </c>
      <c r="AV47" s="7" t="str">
        <f t="shared" si="41"/>
        <v/>
      </c>
      <c r="AW47" s="7" t="str">
        <f t="shared" si="42"/>
        <v/>
      </c>
      <c r="AX47" s="7" t="str">
        <f t="shared" si="43"/>
        <v/>
      </c>
      <c r="AY47" s="7" t="str">
        <f t="shared" si="44"/>
        <v/>
      </c>
      <c r="AZ47" s="7" t="str">
        <f t="shared" si="45"/>
        <v/>
      </c>
      <c r="BA47" s="7" t="str">
        <f t="shared" si="46"/>
        <v/>
      </c>
      <c r="BB47" s="7" t="str">
        <f t="shared" si="47"/>
        <v/>
      </c>
      <c r="BC47" s="7" t="str">
        <f t="shared" si="48"/>
        <v/>
      </c>
      <c r="BD47" s="7" t="str">
        <f t="shared" si="49"/>
        <v/>
      </c>
      <c r="BE47" s="7" t="str">
        <f t="shared" si="50"/>
        <v/>
      </c>
      <c r="BF47" s="7" t="str">
        <f t="shared" si="51"/>
        <v/>
      </c>
      <c r="BG47" s="7" t="str">
        <f t="shared" si="52"/>
        <v/>
      </c>
      <c r="BH47" s="7" t="str">
        <f t="shared" si="53"/>
        <v/>
      </c>
      <c r="BI47" s="7" t="str">
        <f t="shared" si="54"/>
        <v/>
      </c>
      <c r="BJ47" s="7" t="str">
        <f t="shared" si="64"/>
        <v/>
      </c>
      <c r="BK47" s="7"/>
      <c r="BL47" s="7" t="str">
        <f t="shared" si="55"/>
        <v/>
      </c>
    </row>
    <row r="48" spans="1:64" x14ac:dyDescent="0.25">
      <c r="A48" s="123"/>
      <c r="B48" s="124"/>
      <c r="C48" s="106"/>
      <c r="D48" s="105" t="str">
        <f t="shared" si="56"/>
        <v/>
      </c>
      <c r="E48" s="77"/>
      <c r="F48" s="53"/>
      <c r="G48" s="52"/>
      <c r="H48" s="53"/>
      <c r="I48" s="52"/>
      <c r="J48" s="78"/>
      <c r="K48" s="52"/>
      <c r="L48" s="53"/>
      <c r="M48" s="52"/>
      <c r="N48" s="78"/>
      <c r="O48" s="77"/>
      <c r="P48" s="53"/>
      <c r="Q48" s="52"/>
      <c r="R48" s="78"/>
      <c r="S48" s="77"/>
      <c r="T48" s="53"/>
      <c r="U48" s="52"/>
      <c r="V48" s="78"/>
      <c r="W48" s="92"/>
      <c r="X48" s="52"/>
      <c r="Y48" s="53"/>
      <c r="Z48" s="53"/>
      <c r="AA48" s="53"/>
      <c r="AB48" s="53"/>
      <c r="AC48" s="14" t="str">
        <f t="shared" si="57"/>
        <v/>
      </c>
      <c r="AD48" s="57"/>
      <c r="AE48" s="55" t="str">
        <f t="shared" si="5"/>
        <v/>
      </c>
      <c r="AF48" s="14" t="str">
        <f>IF($AF$1=No,"",IF(COUNTIF(AN48:BL48,Complete),"",IF(AND(COUNTIF(C48:AB48,"")&gt;0,SUMPRODUCT(--(C49:AB$104&lt;&gt;""))&gt;0),Incomplete,
IF(SUMPRODUCT(--(C48:C$104&lt;&gt;""))=0,"",Incomplete))))</f>
        <v/>
      </c>
      <c r="AG48" s="56" t="str">
        <f t="shared" si="6"/>
        <v/>
      </c>
      <c r="AI48" s="30" t="str">
        <f t="shared" si="58"/>
        <v/>
      </c>
      <c r="AJ48" s="30" t="str">
        <f t="shared" si="59"/>
        <v/>
      </c>
      <c r="AK48" s="30" t="str">
        <f t="shared" si="60"/>
        <v/>
      </c>
      <c r="AL48" s="30" t="str">
        <f t="shared" si="61"/>
        <v/>
      </c>
      <c r="AN48" s="7" t="str">
        <f t="shared" si="34"/>
        <v/>
      </c>
      <c r="AO48" s="7" t="str">
        <f t="shared" si="35"/>
        <v/>
      </c>
      <c r="AP48" s="7" t="str">
        <f t="shared" si="36"/>
        <v/>
      </c>
      <c r="AQ48" s="7" t="str">
        <f t="shared" si="37"/>
        <v/>
      </c>
      <c r="AR48" s="7" t="str">
        <f t="shared" si="38"/>
        <v/>
      </c>
      <c r="AS48" s="7" t="str">
        <f t="shared" si="62"/>
        <v/>
      </c>
      <c r="AT48" s="7" t="str">
        <f t="shared" si="63"/>
        <v/>
      </c>
      <c r="AU48" s="7" t="str">
        <f t="shared" si="40"/>
        <v/>
      </c>
      <c r="AV48" s="7" t="str">
        <f t="shared" si="41"/>
        <v/>
      </c>
      <c r="AW48" s="7" t="str">
        <f t="shared" si="42"/>
        <v/>
      </c>
      <c r="AX48" s="7" t="str">
        <f t="shared" si="43"/>
        <v/>
      </c>
      <c r="AY48" s="7" t="str">
        <f t="shared" si="44"/>
        <v/>
      </c>
      <c r="AZ48" s="7" t="str">
        <f t="shared" si="45"/>
        <v/>
      </c>
      <c r="BA48" s="7" t="str">
        <f t="shared" si="46"/>
        <v/>
      </c>
      <c r="BB48" s="7" t="str">
        <f t="shared" si="47"/>
        <v/>
      </c>
      <c r="BC48" s="7" t="str">
        <f t="shared" si="48"/>
        <v/>
      </c>
      <c r="BD48" s="7" t="str">
        <f t="shared" si="49"/>
        <v/>
      </c>
      <c r="BE48" s="7" t="str">
        <f t="shared" si="50"/>
        <v/>
      </c>
      <c r="BF48" s="7" t="str">
        <f t="shared" si="51"/>
        <v/>
      </c>
      <c r="BG48" s="7" t="str">
        <f t="shared" si="52"/>
        <v/>
      </c>
      <c r="BH48" s="7" t="str">
        <f t="shared" si="53"/>
        <v/>
      </c>
      <c r="BI48" s="7" t="str">
        <f t="shared" si="54"/>
        <v/>
      </c>
      <c r="BJ48" s="7" t="str">
        <f t="shared" si="64"/>
        <v/>
      </c>
      <c r="BK48" s="7"/>
      <c r="BL48" s="7" t="str">
        <f t="shared" si="55"/>
        <v/>
      </c>
    </row>
    <row r="49" spans="1:64" x14ac:dyDescent="0.25">
      <c r="A49" s="123"/>
      <c r="B49" s="124"/>
      <c r="C49" s="106"/>
      <c r="D49" s="105" t="str">
        <f t="shared" si="56"/>
        <v/>
      </c>
      <c r="E49" s="77"/>
      <c r="F49" s="53"/>
      <c r="G49" s="52"/>
      <c r="H49" s="53"/>
      <c r="I49" s="52"/>
      <c r="J49" s="78"/>
      <c r="K49" s="52"/>
      <c r="L49" s="53"/>
      <c r="M49" s="52"/>
      <c r="N49" s="78"/>
      <c r="O49" s="77"/>
      <c r="P49" s="53"/>
      <c r="Q49" s="52"/>
      <c r="R49" s="78"/>
      <c r="S49" s="77"/>
      <c r="T49" s="53"/>
      <c r="U49" s="52"/>
      <c r="V49" s="78"/>
      <c r="W49" s="92"/>
      <c r="X49" s="52"/>
      <c r="Y49" s="53"/>
      <c r="Z49" s="53"/>
      <c r="AA49" s="53"/>
      <c r="AB49" s="53"/>
      <c r="AC49" s="14" t="str">
        <f t="shared" si="57"/>
        <v/>
      </c>
      <c r="AD49" s="57"/>
      <c r="AE49" s="55" t="str">
        <f t="shared" si="5"/>
        <v/>
      </c>
      <c r="AF49" s="14" t="str">
        <f>IF($AF$1=No,"",IF(COUNTIF(AN49:BL49,Complete),"",IF(AND(COUNTIF(C49:AB49,"")&gt;0,SUMPRODUCT(--(C50:AB$104&lt;&gt;""))&gt;0),Incomplete,
IF(SUMPRODUCT(--(C49:C$104&lt;&gt;""))=0,"",Incomplete))))</f>
        <v/>
      </c>
      <c r="AG49" s="56" t="str">
        <f t="shared" si="6"/>
        <v/>
      </c>
      <c r="AI49" s="30" t="str">
        <f t="shared" si="58"/>
        <v/>
      </c>
      <c r="AJ49" s="30" t="str">
        <f t="shared" si="59"/>
        <v/>
      </c>
      <c r="AK49" s="30" t="str">
        <f t="shared" si="60"/>
        <v/>
      </c>
      <c r="AL49" s="30" t="str">
        <f t="shared" si="61"/>
        <v/>
      </c>
      <c r="AN49" s="7" t="str">
        <f t="shared" si="34"/>
        <v/>
      </c>
      <c r="AO49" s="7" t="str">
        <f t="shared" si="35"/>
        <v/>
      </c>
      <c r="AP49" s="7" t="str">
        <f t="shared" si="36"/>
        <v/>
      </c>
      <c r="AQ49" s="7" t="str">
        <f t="shared" si="37"/>
        <v/>
      </c>
      <c r="AR49" s="7" t="str">
        <f t="shared" si="38"/>
        <v/>
      </c>
      <c r="AS49" s="7" t="str">
        <f t="shared" si="62"/>
        <v/>
      </c>
      <c r="AT49" s="7" t="str">
        <f t="shared" si="63"/>
        <v/>
      </c>
      <c r="AU49" s="7" t="str">
        <f t="shared" si="40"/>
        <v/>
      </c>
      <c r="AV49" s="7" t="str">
        <f t="shared" si="41"/>
        <v/>
      </c>
      <c r="AW49" s="7" t="str">
        <f t="shared" si="42"/>
        <v/>
      </c>
      <c r="AX49" s="7" t="str">
        <f t="shared" si="43"/>
        <v/>
      </c>
      <c r="AY49" s="7" t="str">
        <f t="shared" si="44"/>
        <v/>
      </c>
      <c r="AZ49" s="7" t="str">
        <f t="shared" si="45"/>
        <v/>
      </c>
      <c r="BA49" s="7" t="str">
        <f t="shared" si="46"/>
        <v/>
      </c>
      <c r="BB49" s="7" t="str">
        <f t="shared" si="47"/>
        <v/>
      </c>
      <c r="BC49" s="7" t="str">
        <f t="shared" si="48"/>
        <v/>
      </c>
      <c r="BD49" s="7" t="str">
        <f t="shared" si="49"/>
        <v/>
      </c>
      <c r="BE49" s="7" t="str">
        <f t="shared" si="50"/>
        <v/>
      </c>
      <c r="BF49" s="7" t="str">
        <f t="shared" si="51"/>
        <v/>
      </c>
      <c r="BG49" s="7" t="str">
        <f t="shared" si="52"/>
        <v/>
      </c>
      <c r="BH49" s="7" t="str">
        <f t="shared" si="53"/>
        <v/>
      </c>
      <c r="BI49" s="7" t="str">
        <f t="shared" si="54"/>
        <v/>
      </c>
      <c r="BJ49" s="7" t="str">
        <f t="shared" si="64"/>
        <v/>
      </c>
      <c r="BK49" s="7"/>
      <c r="BL49" s="7" t="str">
        <f t="shared" si="55"/>
        <v/>
      </c>
    </row>
    <row r="50" spans="1:64" x14ac:dyDescent="0.25">
      <c r="A50" s="123"/>
      <c r="B50" s="124"/>
      <c r="C50" s="106"/>
      <c r="D50" s="105" t="str">
        <f t="shared" si="56"/>
        <v/>
      </c>
      <c r="E50" s="77"/>
      <c r="F50" s="53"/>
      <c r="G50" s="52"/>
      <c r="H50" s="53"/>
      <c r="I50" s="52"/>
      <c r="J50" s="78"/>
      <c r="K50" s="52"/>
      <c r="L50" s="53"/>
      <c r="M50" s="52"/>
      <c r="N50" s="78"/>
      <c r="O50" s="77"/>
      <c r="P50" s="53"/>
      <c r="Q50" s="52"/>
      <c r="R50" s="78"/>
      <c r="S50" s="77"/>
      <c r="T50" s="53"/>
      <c r="U50" s="52"/>
      <c r="V50" s="78"/>
      <c r="W50" s="92"/>
      <c r="X50" s="52"/>
      <c r="Y50" s="53"/>
      <c r="Z50" s="53"/>
      <c r="AA50" s="53"/>
      <c r="AB50" s="53"/>
      <c r="AC50" s="14" t="str">
        <f t="shared" si="57"/>
        <v/>
      </c>
      <c r="AD50" s="57"/>
      <c r="AE50" s="55" t="str">
        <f t="shared" si="5"/>
        <v/>
      </c>
      <c r="AF50" s="14" t="str">
        <f>IF($AF$1=No,"",IF(COUNTIF(AN50:BL50,Complete),"",IF(AND(COUNTIF(C50:AB50,"")&gt;0,SUMPRODUCT(--(C51:AB$104&lt;&gt;""))&gt;0),Incomplete,
IF(SUMPRODUCT(--(C50:C$104&lt;&gt;""))=0,"",Incomplete))))</f>
        <v/>
      </c>
      <c r="AG50" s="56" t="str">
        <f t="shared" si="6"/>
        <v/>
      </c>
      <c r="AI50" s="30" t="str">
        <f t="shared" si="58"/>
        <v/>
      </c>
      <c r="AJ50" s="30" t="str">
        <f t="shared" si="59"/>
        <v/>
      </c>
      <c r="AK50" s="30" t="str">
        <f t="shared" si="60"/>
        <v/>
      </c>
      <c r="AL50" s="30" t="str">
        <f t="shared" si="61"/>
        <v/>
      </c>
      <c r="AN50" s="7" t="str">
        <f t="shared" si="34"/>
        <v/>
      </c>
      <c r="AO50" s="7" t="str">
        <f t="shared" si="35"/>
        <v/>
      </c>
      <c r="AP50" s="7" t="str">
        <f t="shared" si="36"/>
        <v/>
      </c>
      <c r="AQ50" s="7" t="str">
        <f t="shared" si="37"/>
        <v/>
      </c>
      <c r="AR50" s="7" t="str">
        <f t="shared" si="38"/>
        <v/>
      </c>
      <c r="AS50" s="7" t="str">
        <f t="shared" si="62"/>
        <v/>
      </c>
      <c r="AT50" s="7" t="str">
        <f t="shared" si="63"/>
        <v/>
      </c>
      <c r="AU50" s="7" t="str">
        <f t="shared" si="40"/>
        <v/>
      </c>
      <c r="AV50" s="7" t="str">
        <f t="shared" si="41"/>
        <v/>
      </c>
      <c r="AW50" s="7" t="str">
        <f t="shared" si="42"/>
        <v/>
      </c>
      <c r="AX50" s="7" t="str">
        <f t="shared" si="43"/>
        <v/>
      </c>
      <c r="AY50" s="7" t="str">
        <f t="shared" si="44"/>
        <v/>
      </c>
      <c r="AZ50" s="7" t="str">
        <f t="shared" si="45"/>
        <v/>
      </c>
      <c r="BA50" s="7" t="str">
        <f t="shared" si="46"/>
        <v/>
      </c>
      <c r="BB50" s="7" t="str">
        <f t="shared" si="47"/>
        <v/>
      </c>
      <c r="BC50" s="7" t="str">
        <f t="shared" si="48"/>
        <v/>
      </c>
      <c r="BD50" s="7" t="str">
        <f t="shared" si="49"/>
        <v/>
      </c>
      <c r="BE50" s="7" t="str">
        <f t="shared" si="50"/>
        <v/>
      </c>
      <c r="BF50" s="7" t="str">
        <f t="shared" si="51"/>
        <v/>
      </c>
      <c r="BG50" s="7" t="str">
        <f t="shared" si="52"/>
        <v/>
      </c>
      <c r="BH50" s="7" t="str">
        <f t="shared" si="53"/>
        <v/>
      </c>
      <c r="BI50" s="7" t="str">
        <f t="shared" si="54"/>
        <v/>
      </c>
      <c r="BJ50" s="7" t="str">
        <f t="shared" si="64"/>
        <v/>
      </c>
      <c r="BK50" s="7"/>
      <c r="BL50" s="7" t="str">
        <f t="shared" si="55"/>
        <v/>
      </c>
    </row>
    <row r="51" spans="1:64" x14ac:dyDescent="0.25">
      <c r="A51" s="123"/>
      <c r="B51" s="124"/>
      <c r="C51" s="106"/>
      <c r="D51" s="105" t="str">
        <f t="shared" si="56"/>
        <v/>
      </c>
      <c r="E51" s="77"/>
      <c r="F51" s="53"/>
      <c r="G51" s="52"/>
      <c r="H51" s="53"/>
      <c r="I51" s="52"/>
      <c r="J51" s="78"/>
      <c r="K51" s="52"/>
      <c r="L51" s="53"/>
      <c r="M51" s="52"/>
      <c r="N51" s="78"/>
      <c r="O51" s="77"/>
      <c r="P51" s="53"/>
      <c r="Q51" s="52"/>
      <c r="R51" s="78"/>
      <c r="S51" s="77"/>
      <c r="T51" s="53"/>
      <c r="U51" s="52"/>
      <c r="V51" s="78"/>
      <c r="W51" s="92"/>
      <c r="X51" s="52"/>
      <c r="Y51" s="53"/>
      <c r="Z51" s="53"/>
      <c r="AA51" s="53"/>
      <c r="AB51" s="53"/>
      <c r="AC51" s="14" t="str">
        <f t="shared" si="57"/>
        <v/>
      </c>
      <c r="AD51" s="57"/>
      <c r="AE51" s="55" t="str">
        <f t="shared" si="5"/>
        <v/>
      </c>
      <c r="AF51" s="14" t="str">
        <f>IF($AF$1=No,"",IF(COUNTIF(AN51:BL51,Complete),"",IF(AND(COUNTIF(C51:AB51,"")&gt;0,SUMPRODUCT(--(C52:AB$104&lt;&gt;""))&gt;0),Incomplete,
IF(SUMPRODUCT(--(C51:C$104&lt;&gt;""))=0,"",Incomplete))))</f>
        <v/>
      </c>
      <c r="AG51" s="56" t="str">
        <f t="shared" si="6"/>
        <v/>
      </c>
      <c r="AI51" s="30" t="str">
        <f t="shared" si="58"/>
        <v/>
      </c>
      <c r="AJ51" s="30" t="str">
        <f t="shared" si="59"/>
        <v/>
      </c>
      <c r="AK51" s="30" t="str">
        <f t="shared" si="60"/>
        <v/>
      </c>
      <c r="AL51" s="30" t="str">
        <f t="shared" si="61"/>
        <v/>
      </c>
      <c r="AN51" s="7" t="str">
        <f t="shared" si="34"/>
        <v/>
      </c>
      <c r="AO51" s="7" t="str">
        <f t="shared" si="35"/>
        <v/>
      </c>
      <c r="AP51" s="7" t="str">
        <f t="shared" si="36"/>
        <v/>
      </c>
      <c r="AQ51" s="7" t="str">
        <f t="shared" si="37"/>
        <v/>
      </c>
      <c r="AR51" s="7" t="str">
        <f t="shared" si="38"/>
        <v/>
      </c>
      <c r="AS51" s="7" t="str">
        <f t="shared" si="62"/>
        <v/>
      </c>
      <c r="AT51" s="7" t="str">
        <f t="shared" si="63"/>
        <v/>
      </c>
      <c r="AU51" s="7" t="str">
        <f t="shared" si="40"/>
        <v/>
      </c>
      <c r="AV51" s="7" t="str">
        <f t="shared" si="41"/>
        <v/>
      </c>
      <c r="AW51" s="7" t="str">
        <f t="shared" si="42"/>
        <v/>
      </c>
      <c r="AX51" s="7" t="str">
        <f t="shared" si="43"/>
        <v/>
      </c>
      <c r="AY51" s="7" t="str">
        <f t="shared" si="44"/>
        <v/>
      </c>
      <c r="AZ51" s="7" t="str">
        <f t="shared" si="45"/>
        <v/>
      </c>
      <c r="BA51" s="7" t="str">
        <f t="shared" si="46"/>
        <v/>
      </c>
      <c r="BB51" s="7" t="str">
        <f t="shared" si="47"/>
        <v/>
      </c>
      <c r="BC51" s="7" t="str">
        <f t="shared" si="48"/>
        <v/>
      </c>
      <c r="BD51" s="7" t="str">
        <f t="shared" si="49"/>
        <v/>
      </c>
      <c r="BE51" s="7" t="str">
        <f t="shared" si="50"/>
        <v/>
      </c>
      <c r="BF51" s="7" t="str">
        <f t="shared" si="51"/>
        <v/>
      </c>
      <c r="BG51" s="7" t="str">
        <f t="shared" si="52"/>
        <v/>
      </c>
      <c r="BH51" s="7" t="str">
        <f t="shared" si="53"/>
        <v/>
      </c>
      <c r="BI51" s="7" t="str">
        <f t="shared" si="54"/>
        <v/>
      </c>
      <c r="BJ51" s="7" t="str">
        <f t="shared" si="64"/>
        <v/>
      </c>
      <c r="BK51" s="7"/>
      <c r="BL51" s="7" t="str">
        <f t="shared" si="55"/>
        <v/>
      </c>
    </row>
    <row r="52" spans="1:64" x14ac:dyDescent="0.25">
      <c r="A52" s="123"/>
      <c r="B52" s="124"/>
      <c r="C52" s="106"/>
      <c r="D52" s="105" t="str">
        <f t="shared" si="56"/>
        <v/>
      </c>
      <c r="E52" s="77"/>
      <c r="F52" s="53"/>
      <c r="G52" s="52"/>
      <c r="H52" s="53"/>
      <c r="I52" s="52"/>
      <c r="J52" s="78"/>
      <c r="K52" s="52"/>
      <c r="L52" s="53"/>
      <c r="M52" s="52"/>
      <c r="N52" s="78"/>
      <c r="O52" s="77"/>
      <c r="P52" s="53"/>
      <c r="Q52" s="52"/>
      <c r="R52" s="78"/>
      <c r="S52" s="77"/>
      <c r="T52" s="53"/>
      <c r="U52" s="52"/>
      <c r="V52" s="78"/>
      <c r="W52" s="92"/>
      <c r="X52" s="52"/>
      <c r="Y52" s="53"/>
      <c r="Z52" s="53"/>
      <c r="AA52" s="53"/>
      <c r="AB52" s="53"/>
      <c r="AC52" s="14" t="str">
        <f t="shared" si="57"/>
        <v/>
      </c>
      <c r="AD52" s="57"/>
      <c r="AE52" s="55" t="str">
        <f t="shared" si="5"/>
        <v/>
      </c>
      <c r="AF52" s="14" t="str">
        <f>IF($AF$1=No,"",IF(COUNTIF(AN52:BL52,Complete),"",IF(AND(COUNTIF(C52:AB52,"")&gt;0,SUMPRODUCT(--(C53:AB$104&lt;&gt;""))&gt;0),Incomplete,
IF(SUMPRODUCT(--(C52:C$104&lt;&gt;""))=0,"",Incomplete))))</f>
        <v/>
      </c>
      <c r="AG52" s="56" t="str">
        <f t="shared" si="6"/>
        <v/>
      </c>
      <c r="AI52" s="30" t="str">
        <f t="shared" si="58"/>
        <v/>
      </c>
      <c r="AJ52" s="30" t="str">
        <f t="shared" si="59"/>
        <v/>
      </c>
      <c r="AK52" s="30" t="str">
        <f t="shared" si="60"/>
        <v/>
      </c>
      <c r="AL52" s="30" t="str">
        <f t="shared" si="61"/>
        <v/>
      </c>
      <c r="AN52" s="7" t="str">
        <f t="shared" si="34"/>
        <v/>
      </c>
      <c r="AO52" s="7" t="str">
        <f t="shared" si="35"/>
        <v/>
      </c>
      <c r="AP52" s="7" t="str">
        <f t="shared" si="36"/>
        <v/>
      </c>
      <c r="AQ52" s="7" t="str">
        <f t="shared" si="37"/>
        <v/>
      </c>
      <c r="AR52" s="7" t="str">
        <f t="shared" si="38"/>
        <v/>
      </c>
      <c r="AS52" s="7" t="str">
        <f t="shared" si="62"/>
        <v/>
      </c>
      <c r="AT52" s="7" t="str">
        <f t="shared" si="63"/>
        <v/>
      </c>
      <c r="AU52" s="7" t="str">
        <f t="shared" si="40"/>
        <v/>
      </c>
      <c r="AV52" s="7" t="str">
        <f t="shared" si="41"/>
        <v/>
      </c>
      <c r="AW52" s="7" t="str">
        <f t="shared" si="42"/>
        <v/>
      </c>
      <c r="AX52" s="7" t="str">
        <f t="shared" si="43"/>
        <v/>
      </c>
      <c r="AY52" s="7" t="str">
        <f t="shared" si="44"/>
        <v/>
      </c>
      <c r="AZ52" s="7" t="str">
        <f t="shared" si="45"/>
        <v/>
      </c>
      <c r="BA52" s="7" t="str">
        <f t="shared" si="46"/>
        <v/>
      </c>
      <c r="BB52" s="7" t="str">
        <f t="shared" si="47"/>
        <v/>
      </c>
      <c r="BC52" s="7" t="str">
        <f t="shared" si="48"/>
        <v/>
      </c>
      <c r="BD52" s="7" t="str">
        <f t="shared" si="49"/>
        <v/>
      </c>
      <c r="BE52" s="7" t="str">
        <f t="shared" si="50"/>
        <v/>
      </c>
      <c r="BF52" s="7" t="str">
        <f t="shared" si="51"/>
        <v/>
      </c>
      <c r="BG52" s="7" t="str">
        <f t="shared" si="52"/>
        <v/>
      </c>
      <c r="BH52" s="7" t="str">
        <f t="shared" si="53"/>
        <v/>
      </c>
      <c r="BI52" s="7" t="str">
        <f t="shared" si="54"/>
        <v/>
      </c>
      <c r="BJ52" s="7" t="str">
        <f t="shared" si="64"/>
        <v/>
      </c>
      <c r="BK52" s="7"/>
      <c r="BL52" s="7" t="str">
        <f t="shared" si="55"/>
        <v/>
      </c>
    </row>
    <row r="53" spans="1:64" x14ac:dyDescent="0.25">
      <c r="A53" s="123"/>
      <c r="B53" s="124"/>
      <c r="C53" s="106"/>
      <c r="D53" s="105" t="str">
        <f t="shared" si="56"/>
        <v/>
      </c>
      <c r="E53" s="77"/>
      <c r="F53" s="53"/>
      <c r="G53" s="52"/>
      <c r="H53" s="53"/>
      <c r="I53" s="52"/>
      <c r="J53" s="78"/>
      <c r="K53" s="52"/>
      <c r="L53" s="53"/>
      <c r="M53" s="52"/>
      <c r="N53" s="78"/>
      <c r="O53" s="77"/>
      <c r="P53" s="53"/>
      <c r="Q53" s="52"/>
      <c r="R53" s="78"/>
      <c r="S53" s="77"/>
      <c r="T53" s="53"/>
      <c r="U53" s="52"/>
      <c r="V53" s="78"/>
      <c r="W53" s="92"/>
      <c r="X53" s="52"/>
      <c r="Y53" s="53"/>
      <c r="Z53" s="53"/>
      <c r="AA53" s="53"/>
      <c r="AB53" s="53"/>
      <c r="AC53" s="14" t="str">
        <f t="shared" si="57"/>
        <v/>
      </c>
      <c r="AD53" s="57"/>
      <c r="AE53" s="55" t="str">
        <f t="shared" si="5"/>
        <v/>
      </c>
      <c r="AF53" s="14" t="str">
        <f>IF($AF$1=No,"",IF(COUNTIF(AN53:BL53,Complete),"",IF(AND(COUNTIF(C53:AB53,"")&gt;0,SUMPRODUCT(--(C54:AB$104&lt;&gt;""))&gt;0),Incomplete,
IF(SUMPRODUCT(--(C53:C$104&lt;&gt;""))=0,"",Incomplete))))</f>
        <v/>
      </c>
      <c r="AG53" s="56" t="str">
        <f t="shared" si="6"/>
        <v/>
      </c>
      <c r="AI53" s="30" t="str">
        <f t="shared" si="58"/>
        <v/>
      </c>
      <c r="AJ53" s="30" t="str">
        <f t="shared" si="59"/>
        <v/>
      </c>
      <c r="AK53" s="30" t="str">
        <f t="shared" si="60"/>
        <v/>
      </c>
      <c r="AL53" s="30" t="str">
        <f t="shared" si="61"/>
        <v/>
      </c>
      <c r="AN53" s="7" t="str">
        <f t="shared" si="34"/>
        <v/>
      </c>
      <c r="AO53" s="7" t="str">
        <f t="shared" si="35"/>
        <v/>
      </c>
      <c r="AP53" s="7" t="str">
        <f t="shared" si="36"/>
        <v/>
      </c>
      <c r="AQ53" s="7" t="str">
        <f t="shared" si="37"/>
        <v/>
      </c>
      <c r="AR53" s="7" t="str">
        <f t="shared" si="38"/>
        <v/>
      </c>
      <c r="AS53" s="7" t="str">
        <f t="shared" si="62"/>
        <v/>
      </c>
      <c r="AT53" s="7" t="str">
        <f t="shared" si="63"/>
        <v/>
      </c>
      <c r="AU53" s="7" t="str">
        <f t="shared" si="40"/>
        <v/>
      </c>
      <c r="AV53" s="7" t="str">
        <f t="shared" si="41"/>
        <v/>
      </c>
      <c r="AW53" s="7" t="str">
        <f t="shared" si="42"/>
        <v/>
      </c>
      <c r="AX53" s="7" t="str">
        <f t="shared" si="43"/>
        <v/>
      </c>
      <c r="AY53" s="7" t="str">
        <f t="shared" si="44"/>
        <v/>
      </c>
      <c r="AZ53" s="7" t="str">
        <f t="shared" si="45"/>
        <v/>
      </c>
      <c r="BA53" s="7" t="str">
        <f t="shared" si="46"/>
        <v/>
      </c>
      <c r="BB53" s="7" t="str">
        <f t="shared" si="47"/>
        <v/>
      </c>
      <c r="BC53" s="7" t="str">
        <f t="shared" si="48"/>
        <v/>
      </c>
      <c r="BD53" s="7" t="str">
        <f t="shared" si="49"/>
        <v/>
      </c>
      <c r="BE53" s="7" t="str">
        <f t="shared" si="50"/>
        <v/>
      </c>
      <c r="BF53" s="7" t="str">
        <f t="shared" si="51"/>
        <v/>
      </c>
      <c r="BG53" s="7" t="str">
        <f t="shared" si="52"/>
        <v/>
      </c>
      <c r="BH53" s="7" t="str">
        <f t="shared" si="53"/>
        <v/>
      </c>
      <c r="BI53" s="7" t="str">
        <f t="shared" si="54"/>
        <v/>
      </c>
      <c r="BJ53" s="7" t="str">
        <f t="shared" si="64"/>
        <v/>
      </c>
      <c r="BK53" s="7"/>
      <c r="BL53" s="7" t="str">
        <f t="shared" si="55"/>
        <v/>
      </c>
    </row>
    <row r="54" spans="1:64" x14ac:dyDescent="0.25">
      <c r="A54" s="123"/>
      <c r="B54" s="124"/>
      <c r="C54" s="106"/>
      <c r="D54" s="105" t="str">
        <f t="shared" si="56"/>
        <v/>
      </c>
      <c r="E54" s="77"/>
      <c r="F54" s="53"/>
      <c r="G54" s="52"/>
      <c r="H54" s="53"/>
      <c r="I54" s="52"/>
      <c r="J54" s="78"/>
      <c r="K54" s="52"/>
      <c r="L54" s="53"/>
      <c r="M54" s="52"/>
      <c r="N54" s="78"/>
      <c r="O54" s="77"/>
      <c r="P54" s="53"/>
      <c r="Q54" s="52"/>
      <c r="R54" s="78"/>
      <c r="S54" s="77"/>
      <c r="T54" s="53"/>
      <c r="U54" s="52"/>
      <c r="V54" s="78"/>
      <c r="W54" s="92"/>
      <c r="X54" s="52"/>
      <c r="Y54" s="53"/>
      <c r="Z54" s="53"/>
      <c r="AA54" s="53"/>
      <c r="AB54" s="53"/>
      <c r="AC54" s="14" t="str">
        <f t="shared" si="57"/>
        <v/>
      </c>
      <c r="AD54" s="57"/>
      <c r="AE54" s="55" t="str">
        <f t="shared" si="5"/>
        <v/>
      </c>
      <c r="AF54" s="14" t="str">
        <f>IF($AF$1=No,"",IF(COUNTIF(AN54:BL54,Complete),"",IF(AND(COUNTIF(C54:AB54,"")&gt;0,SUMPRODUCT(--(C55:AB$104&lt;&gt;""))&gt;0),Incomplete,
IF(SUMPRODUCT(--(C54:C$104&lt;&gt;""))=0,"",Incomplete))))</f>
        <v/>
      </c>
      <c r="AG54" s="56" t="str">
        <f t="shared" si="6"/>
        <v/>
      </c>
      <c r="AI54" s="30" t="str">
        <f t="shared" si="58"/>
        <v/>
      </c>
      <c r="AJ54" s="30" t="str">
        <f t="shared" si="59"/>
        <v/>
      </c>
      <c r="AK54" s="30" t="str">
        <f t="shared" si="60"/>
        <v/>
      </c>
      <c r="AL54" s="30" t="str">
        <f t="shared" si="61"/>
        <v/>
      </c>
      <c r="AN54" s="7" t="str">
        <f t="shared" si="34"/>
        <v/>
      </c>
      <c r="AO54" s="7" t="str">
        <f t="shared" si="35"/>
        <v/>
      </c>
      <c r="AP54" s="7" t="str">
        <f t="shared" si="36"/>
        <v/>
      </c>
      <c r="AQ54" s="7" t="str">
        <f t="shared" si="37"/>
        <v/>
      </c>
      <c r="AR54" s="7" t="str">
        <f t="shared" si="38"/>
        <v/>
      </c>
      <c r="AS54" s="7" t="str">
        <f t="shared" si="62"/>
        <v/>
      </c>
      <c r="AT54" s="7" t="str">
        <f t="shared" si="63"/>
        <v/>
      </c>
      <c r="AU54" s="7" t="str">
        <f t="shared" si="40"/>
        <v/>
      </c>
      <c r="AV54" s="7" t="str">
        <f t="shared" si="41"/>
        <v/>
      </c>
      <c r="AW54" s="7" t="str">
        <f t="shared" si="42"/>
        <v/>
      </c>
      <c r="AX54" s="7" t="str">
        <f t="shared" si="43"/>
        <v/>
      </c>
      <c r="AY54" s="7" t="str">
        <f t="shared" si="44"/>
        <v/>
      </c>
      <c r="AZ54" s="7" t="str">
        <f t="shared" si="45"/>
        <v/>
      </c>
      <c r="BA54" s="7" t="str">
        <f t="shared" si="46"/>
        <v/>
      </c>
      <c r="BB54" s="7" t="str">
        <f t="shared" si="47"/>
        <v/>
      </c>
      <c r="BC54" s="7" t="str">
        <f t="shared" si="48"/>
        <v/>
      </c>
      <c r="BD54" s="7" t="str">
        <f t="shared" si="49"/>
        <v/>
      </c>
      <c r="BE54" s="7" t="str">
        <f t="shared" si="50"/>
        <v/>
      </c>
      <c r="BF54" s="7" t="str">
        <f t="shared" si="51"/>
        <v/>
      </c>
      <c r="BG54" s="7" t="str">
        <f t="shared" si="52"/>
        <v/>
      </c>
      <c r="BH54" s="7" t="str">
        <f t="shared" si="53"/>
        <v/>
      </c>
      <c r="BI54" s="7" t="str">
        <f t="shared" si="54"/>
        <v/>
      </c>
      <c r="BJ54" s="7" t="str">
        <f t="shared" si="64"/>
        <v/>
      </c>
      <c r="BK54" s="7"/>
      <c r="BL54" s="7" t="str">
        <f t="shared" si="55"/>
        <v/>
      </c>
    </row>
    <row r="55" spans="1:64" x14ac:dyDescent="0.25">
      <c r="A55" s="123"/>
      <c r="B55" s="124"/>
      <c r="C55" s="106"/>
      <c r="D55" s="105" t="str">
        <f t="shared" si="56"/>
        <v/>
      </c>
      <c r="E55" s="77"/>
      <c r="F55" s="53"/>
      <c r="G55" s="52"/>
      <c r="H55" s="53"/>
      <c r="I55" s="52"/>
      <c r="J55" s="78"/>
      <c r="K55" s="52"/>
      <c r="L55" s="53"/>
      <c r="M55" s="52"/>
      <c r="N55" s="78"/>
      <c r="O55" s="77"/>
      <c r="P55" s="53"/>
      <c r="Q55" s="52"/>
      <c r="R55" s="78"/>
      <c r="S55" s="77"/>
      <c r="T55" s="53"/>
      <c r="U55" s="52"/>
      <c r="V55" s="78"/>
      <c r="W55" s="92"/>
      <c r="X55" s="52"/>
      <c r="Y55" s="53"/>
      <c r="Z55" s="53"/>
      <c r="AA55" s="53"/>
      <c r="AB55" s="53"/>
      <c r="AC55" s="14" t="str">
        <f t="shared" si="57"/>
        <v/>
      </c>
      <c r="AD55" s="57"/>
      <c r="AE55" s="55" t="str">
        <f t="shared" si="5"/>
        <v/>
      </c>
      <c r="AF55" s="14" t="str">
        <f>IF($AF$1=No,"",IF(COUNTIF(AN55:BL55,Complete),"",IF(AND(COUNTIF(C55:AB55,"")&gt;0,SUMPRODUCT(--(C56:AB$104&lt;&gt;""))&gt;0),Incomplete,
IF(SUMPRODUCT(--(C55:C$104&lt;&gt;""))=0,"",Incomplete))))</f>
        <v/>
      </c>
      <c r="AG55" s="56" t="str">
        <f t="shared" si="6"/>
        <v/>
      </c>
      <c r="AI55" s="30" t="str">
        <f t="shared" si="58"/>
        <v/>
      </c>
      <c r="AJ55" s="30" t="str">
        <f t="shared" si="59"/>
        <v/>
      </c>
      <c r="AK55" s="30" t="str">
        <f t="shared" si="60"/>
        <v/>
      </c>
      <c r="AL55" s="30" t="str">
        <f t="shared" si="61"/>
        <v/>
      </c>
      <c r="AN55" s="7" t="str">
        <f t="shared" si="34"/>
        <v/>
      </c>
      <c r="AO55" s="7" t="str">
        <f t="shared" si="35"/>
        <v/>
      </c>
      <c r="AP55" s="7" t="str">
        <f t="shared" si="36"/>
        <v/>
      </c>
      <c r="AQ55" s="7" t="str">
        <f t="shared" si="37"/>
        <v/>
      </c>
      <c r="AR55" s="7" t="str">
        <f t="shared" si="38"/>
        <v/>
      </c>
      <c r="AS55" s="7" t="str">
        <f t="shared" si="62"/>
        <v/>
      </c>
      <c r="AT55" s="7" t="str">
        <f t="shared" si="63"/>
        <v/>
      </c>
      <c r="AU55" s="7" t="str">
        <f t="shared" si="40"/>
        <v/>
      </c>
      <c r="AV55" s="7" t="str">
        <f t="shared" si="41"/>
        <v/>
      </c>
      <c r="AW55" s="7" t="str">
        <f t="shared" si="42"/>
        <v/>
      </c>
      <c r="AX55" s="7" t="str">
        <f t="shared" si="43"/>
        <v/>
      </c>
      <c r="AY55" s="7" t="str">
        <f t="shared" si="44"/>
        <v/>
      </c>
      <c r="AZ55" s="7" t="str">
        <f t="shared" si="45"/>
        <v/>
      </c>
      <c r="BA55" s="7" t="str">
        <f t="shared" si="46"/>
        <v/>
      </c>
      <c r="BB55" s="7" t="str">
        <f t="shared" si="47"/>
        <v/>
      </c>
      <c r="BC55" s="7" t="str">
        <f t="shared" si="48"/>
        <v/>
      </c>
      <c r="BD55" s="7" t="str">
        <f t="shared" si="49"/>
        <v/>
      </c>
      <c r="BE55" s="7" t="str">
        <f t="shared" si="50"/>
        <v/>
      </c>
      <c r="BF55" s="7" t="str">
        <f t="shared" si="51"/>
        <v/>
      </c>
      <c r="BG55" s="7" t="str">
        <f t="shared" si="52"/>
        <v/>
      </c>
      <c r="BH55" s="7" t="str">
        <f t="shared" si="53"/>
        <v/>
      </c>
      <c r="BI55" s="7" t="str">
        <f t="shared" si="54"/>
        <v/>
      </c>
      <c r="BJ55" s="7" t="str">
        <f t="shared" si="64"/>
        <v/>
      </c>
      <c r="BK55" s="7"/>
      <c r="BL55" s="7" t="str">
        <f t="shared" si="55"/>
        <v/>
      </c>
    </row>
    <row r="56" spans="1:64" x14ac:dyDescent="0.25">
      <c r="A56" s="123"/>
      <c r="B56" s="124"/>
      <c r="C56" s="106"/>
      <c r="D56" s="105" t="str">
        <f t="shared" si="56"/>
        <v/>
      </c>
      <c r="E56" s="77"/>
      <c r="F56" s="53"/>
      <c r="G56" s="52"/>
      <c r="H56" s="53"/>
      <c r="I56" s="52"/>
      <c r="J56" s="78"/>
      <c r="K56" s="52"/>
      <c r="L56" s="53"/>
      <c r="M56" s="52"/>
      <c r="N56" s="78"/>
      <c r="O56" s="77"/>
      <c r="P56" s="53"/>
      <c r="Q56" s="52"/>
      <c r="R56" s="78"/>
      <c r="S56" s="77"/>
      <c r="T56" s="53"/>
      <c r="U56" s="52"/>
      <c r="V56" s="78"/>
      <c r="W56" s="92"/>
      <c r="X56" s="52"/>
      <c r="Y56" s="53"/>
      <c r="Z56" s="53"/>
      <c r="AA56" s="53"/>
      <c r="AB56" s="53"/>
      <c r="AC56" s="14" t="str">
        <f t="shared" si="57"/>
        <v/>
      </c>
      <c r="AD56" s="57"/>
      <c r="AE56" s="55" t="str">
        <f t="shared" si="5"/>
        <v/>
      </c>
      <c r="AF56" s="14" t="str">
        <f>IF($AF$1=No,"",IF(COUNTIF(AN56:BL56,Complete),"",IF(AND(COUNTIF(C56:AB56,"")&gt;0,SUMPRODUCT(--(C57:AB$104&lt;&gt;""))&gt;0),Incomplete,
IF(SUMPRODUCT(--(C56:C$104&lt;&gt;""))=0,"",Incomplete))))</f>
        <v/>
      </c>
      <c r="AG56" s="56" t="str">
        <f t="shared" si="6"/>
        <v/>
      </c>
      <c r="AI56" s="30" t="str">
        <f t="shared" si="58"/>
        <v/>
      </c>
      <c r="AJ56" s="30" t="str">
        <f t="shared" si="59"/>
        <v/>
      </c>
      <c r="AK56" s="30" t="str">
        <f t="shared" si="60"/>
        <v/>
      </c>
      <c r="AL56" s="30" t="str">
        <f t="shared" si="61"/>
        <v/>
      </c>
      <c r="AN56" s="7" t="str">
        <f t="shared" si="34"/>
        <v/>
      </c>
      <c r="AO56" s="7" t="str">
        <f t="shared" si="35"/>
        <v/>
      </c>
      <c r="AP56" s="7" t="str">
        <f t="shared" si="36"/>
        <v/>
      </c>
      <c r="AQ56" s="7" t="str">
        <f t="shared" si="37"/>
        <v/>
      </c>
      <c r="AR56" s="7" t="str">
        <f t="shared" si="38"/>
        <v/>
      </c>
      <c r="AS56" s="7" t="str">
        <f t="shared" si="62"/>
        <v/>
      </c>
      <c r="AT56" s="7" t="str">
        <f t="shared" si="63"/>
        <v/>
      </c>
      <c r="AU56" s="7" t="str">
        <f t="shared" si="40"/>
        <v/>
      </c>
      <c r="AV56" s="7" t="str">
        <f t="shared" si="41"/>
        <v/>
      </c>
      <c r="AW56" s="7" t="str">
        <f t="shared" si="42"/>
        <v/>
      </c>
      <c r="AX56" s="7" t="str">
        <f t="shared" si="43"/>
        <v/>
      </c>
      <c r="AY56" s="7" t="str">
        <f t="shared" si="44"/>
        <v/>
      </c>
      <c r="AZ56" s="7" t="str">
        <f t="shared" si="45"/>
        <v/>
      </c>
      <c r="BA56" s="7" t="str">
        <f t="shared" si="46"/>
        <v/>
      </c>
      <c r="BB56" s="7" t="str">
        <f t="shared" si="47"/>
        <v/>
      </c>
      <c r="BC56" s="7" t="str">
        <f t="shared" si="48"/>
        <v/>
      </c>
      <c r="BD56" s="7" t="str">
        <f t="shared" si="49"/>
        <v/>
      </c>
      <c r="BE56" s="7" t="str">
        <f t="shared" si="50"/>
        <v/>
      </c>
      <c r="BF56" s="7" t="str">
        <f t="shared" si="51"/>
        <v/>
      </c>
      <c r="BG56" s="7" t="str">
        <f t="shared" si="52"/>
        <v/>
      </c>
      <c r="BH56" s="7" t="str">
        <f t="shared" si="53"/>
        <v/>
      </c>
      <c r="BI56" s="7" t="str">
        <f t="shared" si="54"/>
        <v/>
      </c>
      <c r="BJ56" s="7" t="str">
        <f t="shared" si="64"/>
        <v/>
      </c>
      <c r="BK56" s="7"/>
      <c r="BL56" s="7" t="str">
        <f t="shared" si="55"/>
        <v/>
      </c>
    </row>
    <row r="57" spans="1:64" x14ac:dyDescent="0.25">
      <c r="A57" s="123"/>
      <c r="B57" s="124"/>
      <c r="C57" s="106"/>
      <c r="D57" s="105" t="str">
        <f t="shared" si="56"/>
        <v/>
      </c>
      <c r="E57" s="77"/>
      <c r="F57" s="53"/>
      <c r="G57" s="52"/>
      <c r="H57" s="53"/>
      <c r="I57" s="52"/>
      <c r="J57" s="78"/>
      <c r="K57" s="52"/>
      <c r="L57" s="53"/>
      <c r="M57" s="52"/>
      <c r="N57" s="78"/>
      <c r="O57" s="77"/>
      <c r="P57" s="53"/>
      <c r="Q57" s="52"/>
      <c r="R57" s="78"/>
      <c r="S57" s="77"/>
      <c r="T57" s="53"/>
      <c r="U57" s="52"/>
      <c r="V57" s="78"/>
      <c r="W57" s="92"/>
      <c r="X57" s="52"/>
      <c r="Y57" s="53"/>
      <c r="Z57" s="53"/>
      <c r="AA57" s="53"/>
      <c r="AB57" s="53"/>
      <c r="AC57" s="14" t="str">
        <f t="shared" si="57"/>
        <v/>
      </c>
      <c r="AD57" s="57"/>
      <c r="AE57" s="55" t="str">
        <f t="shared" si="5"/>
        <v/>
      </c>
      <c r="AF57" s="14" t="str">
        <f>IF($AF$1=No,"",IF(COUNTIF(AN57:BL57,Complete),"",IF(AND(COUNTIF(C57:AB57,"")&gt;0,SUMPRODUCT(--(C58:AB$104&lt;&gt;""))&gt;0),Incomplete,
IF(SUMPRODUCT(--(C57:C$104&lt;&gt;""))=0,"",Incomplete))))</f>
        <v/>
      </c>
      <c r="AG57" s="56" t="str">
        <f t="shared" si="6"/>
        <v/>
      </c>
      <c r="AI57" s="30" t="str">
        <f t="shared" si="58"/>
        <v/>
      </c>
      <c r="AJ57" s="30" t="str">
        <f t="shared" si="59"/>
        <v/>
      </c>
      <c r="AK57" s="30" t="str">
        <f t="shared" si="60"/>
        <v/>
      </c>
      <c r="AL57" s="30" t="str">
        <f t="shared" si="61"/>
        <v/>
      </c>
      <c r="AN57" s="7" t="str">
        <f t="shared" si="34"/>
        <v/>
      </c>
      <c r="AO57" s="7" t="str">
        <f t="shared" si="35"/>
        <v/>
      </c>
      <c r="AP57" s="7" t="str">
        <f t="shared" si="36"/>
        <v/>
      </c>
      <c r="AQ57" s="7" t="str">
        <f t="shared" si="37"/>
        <v/>
      </c>
      <c r="AR57" s="7" t="str">
        <f t="shared" si="38"/>
        <v/>
      </c>
      <c r="AS57" s="7" t="str">
        <f t="shared" si="62"/>
        <v/>
      </c>
      <c r="AT57" s="7" t="str">
        <f t="shared" si="63"/>
        <v/>
      </c>
      <c r="AU57" s="7" t="str">
        <f t="shared" si="40"/>
        <v/>
      </c>
      <c r="AV57" s="7" t="str">
        <f t="shared" si="41"/>
        <v/>
      </c>
      <c r="AW57" s="7" t="str">
        <f t="shared" si="42"/>
        <v/>
      </c>
      <c r="AX57" s="7" t="str">
        <f t="shared" si="43"/>
        <v/>
      </c>
      <c r="AY57" s="7" t="str">
        <f t="shared" si="44"/>
        <v/>
      </c>
      <c r="AZ57" s="7" t="str">
        <f t="shared" si="45"/>
        <v/>
      </c>
      <c r="BA57" s="7" t="str">
        <f t="shared" si="46"/>
        <v/>
      </c>
      <c r="BB57" s="7" t="str">
        <f t="shared" si="47"/>
        <v/>
      </c>
      <c r="BC57" s="7" t="str">
        <f t="shared" si="48"/>
        <v/>
      </c>
      <c r="BD57" s="7" t="str">
        <f t="shared" si="49"/>
        <v/>
      </c>
      <c r="BE57" s="7" t="str">
        <f t="shared" si="50"/>
        <v/>
      </c>
      <c r="BF57" s="7" t="str">
        <f t="shared" si="51"/>
        <v/>
      </c>
      <c r="BG57" s="7" t="str">
        <f t="shared" si="52"/>
        <v/>
      </c>
      <c r="BH57" s="7" t="str">
        <f t="shared" si="53"/>
        <v/>
      </c>
      <c r="BI57" s="7" t="str">
        <f t="shared" si="54"/>
        <v/>
      </c>
      <c r="BJ57" s="7" t="str">
        <f t="shared" si="64"/>
        <v/>
      </c>
      <c r="BK57" s="7"/>
      <c r="BL57" s="7" t="str">
        <f t="shared" si="55"/>
        <v/>
      </c>
    </row>
    <row r="58" spans="1:64" x14ac:dyDescent="0.25">
      <c r="A58" s="123"/>
      <c r="B58" s="124"/>
      <c r="C58" s="106"/>
      <c r="D58" s="105" t="str">
        <f t="shared" si="56"/>
        <v/>
      </c>
      <c r="E58" s="77"/>
      <c r="F58" s="53"/>
      <c r="G58" s="52"/>
      <c r="H58" s="53"/>
      <c r="I58" s="52"/>
      <c r="J58" s="78"/>
      <c r="K58" s="52"/>
      <c r="L58" s="53"/>
      <c r="M58" s="52"/>
      <c r="N58" s="78"/>
      <c r="O58" s="77"/>
      <c r="P58" s="53"/>
      <c r="Q58" s="52"/>
      <c r="R58" s="78"/>
      <c r="S58" s="77"/>
      <c r="T58" s="53"/>
      <c r="U58" s="52"/>
      <c r="V58" s="78"/>
      <c r="W58" s="92"/>
      <c r="X58" s="52"/>
      <c r="Y58" s="53"/>
      <c r="Z58" s="53"/>
      <c r="AA58" s="53"/>
      <c r="AB58" s="53"/>
      <c r="AC58" s="14" t="str">
        <f t="shared" si="57"/>
        <v/>
      </c>
      <c r="AD58" s="57"/>
      <c r="AE58" s="55" t="str">
        <f t="shared" si="5"/>
        <v/>
      </c>
      <c r="AF58" s="14" t="str">
        <f>IF($AF$1=No,"",IF(COUNTIF(AN58:BL58,Complete),"",IF(AND(COUNTIF(C58:AB58,"")&gt;0,SUMPRODUCT(--(C59:AB$104&lt;&gt;""))&gt;0),Incomplete,
IF(SUMPRODUCT(--(C58:C$104&lt;&gt;""))=0,"",Incomplete))))</f>
        <v/>
      </c>
      <c r="AG58" s="56" t="str">
        <f t="shared" si="6"/>
        <v/>
      </c>
      <c r="AI58" s="30" t="str">
        <f t="shared" si="58"/>
        <v/>
      </c>
      <c r="AJ58" s="30" t="str">
        <f t="shared" si="59"/>
        <v/>
      </c>
      <c r="AK58" s="30" t="str">
        <f t="shared" si="60"/>
        <v/>
      </c>
      <c r="AL58" s="30" t="str">
        <f t="shared" si="61"/>
        <v/>
      </c>
      <c r="AN58" s="7" t="str">
        <f t="shared" si="34"/>
        <v/>
      </c>
      <c r="AO58" s="7" t="str">
        <f t="shared" si="35"/>
        <v/>
      </c>
      <c r="AP58" s="7" t="str">
        <f t="shared" si="36"/>
        <v/>
      </c>
      <c r="AQ58" s="7" t="str">
        <f t="shared" si="37"/>
        <v/>
      </c>
      <c r="AR58" s="7" t="str">
        <f t="shared" si="38"/>
        <v/>
      </c>
      <c r="AS58" s="7" t="str">
        <f t="shared" si="62"/>
        <v/>
      </c>
      <c r="AT58" s="7" t="str">
        <f t="shared" si="63"/>
        <v/>
      </c>
      <c r="AU58" s="7" t="str">
        <f t="shared" si="40"/>
        <v/>
      </c>
      <c r="AV58" s="7" t="str">
        <f t="shared" si="41"/>
        <v/>
      </c>
      <c r="AW58" s="7" t="str">
        <f t="shared" si="42"/>
        <v/>
      </c>
      <c r="AX58" s="7" t="str">
        <f t="shared" si="43"/>
        <v/>
      </c>
      <c r="AY58" s="7" t="str">
        <f t="shared" si="44"/>
        <v/>
      </c>
      <c r="AZ58" s="7" t="str">
        <f t="shared" si="45"/>
        <v/>
      </c>
      <c r="BA58" s="7" t="str">
        <f t="shared" si="46"/>
        <v/>
      </c>
      <c r="BB58" s="7" t="str">
        <f t="shared" si="47"/>
        <v/>
      </c>
      <c r="BC58" s="7" t="str">
        <f t="shared" si="48"/>
        <v/>
      </c>
      <c r="BD58" s="7" t="str">
        <f t="shared" si="49"/>
        <v/>
      </c>
      <c r="BE58" s="7" t="str">
        <f t="shared" si="50"/>
        <v/>
      </c>
      <c r="BF58" s="7" t="str">
        <f t="shared" si="51"/>
        <v/>
      </c>
      <c r="BG58" s="7" t="str">
        <f t="shared" si="52"/>
        <v/>
      </c>
      <c r="BH58" s="7" t="str">
        <f t="shared" si="53"/>
        <v/>
      </c>
      <c r="BI58" s="7" t="str">
        <f t="shared" si="54"/>
        <v/>
      </c>
      <c r="BJ58" s="7" t="str">
        <f t="shared" si="64"/>
        <v/>
      </c>
      <c r="BK58" s="7"/>
      <c r="BL58" s="7" t="str">
        <f t="shared" si="55"/>
        <v/>
      </c>
    </row>
    <row r="59" spans="1:64" x14ac:dyDescent="0.25">
      <c r="A59" s="123"/>
      <c r="B59" s="124"/>
      <c r="C59" s="106"/>
      <c r="D59" s="105" t="str">
        <f t="shared" si="56"/>
        <v/>
      </c>
      <c r="E59" s="77"/>
      <c r="F59" s="53"/>
      <c r="G59" s="52"/>
      <c r="H59" s="53"/>
      <c r="I59" s="52"/>
      <c r="J59" s="78"/>
      <c r="K59" s="52"/>
      <c r="L59" s="53"/>
      <c r="M59" s="52"/>
      <c r="N59" s="78"/>
      <c r="O59" s="77"/>
      <c r="P59" s="53"/>
      <c r="Q59" s="52"/>
      <c r="R59" s="78"/>
      <c r="S59" s="77"/>
      <c r="T59" s="53"/>
      <c r="U59" s="52"/>
      <c r="V59" s="78"/>
      <c r="W59" s="92"/>
      <c r="X59" s="52"/>
      <c r="Y59" s="53"/>
      <c r="Z59" s="53"/>
      <c r="AA59" s="53"/>
      <c r="AB59" s="53"/>
      <c r="AC59" s="14" t="str">
        <f t="shared" si="57"/>
        <v/>
      </c>
      <c r="AD59" s="57"/>
      <c r="AE59" s="55" t="str">
        <f t="shared" si="5"/>
        <v/>
      </c>
      <c r="AF59" s="14" t="str">
        <f>IF($AF$1=No,"",IF(COUNTIF(AN59:BL59,Complete),"",IF(AND(COUNTIF(C59:AB59,"")&gt;0,SUMPRODUCT(--(C60:AB$104&lt;&gt;""))&gt;0),Incomplete,
IF(SUMPRODUCT(--(C59:C$104&lt;&gt;""))=0,"",Incomplete))))</f>
        <v/>
      </c>
      <c r="AG59" s="56" t="str">
        <f t="shared" si="6"/>
        <v/>
      </c>
      <c r="AI59" s="30" t="str">
        <f t="shared" si="58"/>
        <v/>
      </c>
      <c r="AJ59" s="30" t="str">
        <f t="shared" si="59"/>
        <v/>
      </c>
      <c r="AK59" s="30" t="str">
        <f t="shared" si="60"/>
        <v/>
      </c>
      <c r="AL59" s="30" t="str">
        <f t="shared" si="61"/>
        <v/>
      </c>
      <c r="AN59" s="7" t="str">
        <f t="shared" si="34"/>
        <v/>
      </c>
      <c r="AO59" s="7" t="str">
        <f t="shared" si="35"/>
        <v/>
      </c>
      <c r="AP59" s="7" t="str">
        <f t="shared" si="36"/>
        <v/>
      </c>
      <c r="AQ59" s="7" t="str">
        <f t="shared" si="37"/>
        <v/>
      </c>
      <c r="AR59" s="7" t="str">
        <f t="shared" si="38"/>
        <v/>
      </c>
      <c r="AS59" s="7" t="str">
        <f t="shared" si="62"/>
        <v/>
      </c>
      <c r="AT59" s="7" t="str">
        <f t="shared" si="63"/>
        <v/>
      </c>
      <c r="AU59" s="7" t="str">
        <f t="shared" si="40"/>
        <v/>
      </c>
      <c r="AV59" s="7" t="str">
        <f t="shared" si="41"/>
        <v/>
      </c>
      <c r="AW59" s="7" t="str">
        <f t="shared" si="42"/>
        <v/>
      </c>
      <c r="AX59" s="7" t="str">
        <f t="shared" si="43"/>
        <v/>
      </c>
      <c r="AY59" s="7" t="str">
        <f t="shared" si="44"/>
        <v/>
      </c>
      <c r="AZ59" s="7" t="str">
        <f t="shared" si="45"/>
        <v/>
      </c>
      <c r="BA59" s="7" t="str">
        <f t="shared" si="46"/>
        <v/>
      </c>
      <c r="BB59" s="7" t="str">
        <f t="shared" si="47"/>
        <v/>
      </c>
      <c r="BC59" s="7" t="str">
        <f t="shared" si="48"/>
        <v/>
      </c>
      <c r="BD59" s="7" t="str">
        <f t="shared" si="49"/>
        <v/>
      </c>
      <c r="BE59" s="7" t="str">
        <f t="shared" si="50"/>
        <v/>
      </c>
      <c r="BF59" s="7" t="str">
        <f t="shared" si="51"/>
        <v/>
      </c>
      <c r="BG59" s="7" t="str">
        <f t="shared" si="52"/>
        <v/>
      </c>
      <c r="BH59" s="7" t="str">
        <f t="shared" si="53"/>
        <v/>
      </c>
      <c r="BI59" s="7" t="str">
        <f t="shared" si="54"/>
        <v/>
      </c>
      <c r="BJ59" s="7" t="str">
        <f t="shared" si="64"/>
        <v/>
      </c>
      <c r="BK59" s="7"/>
      <c r="BL59" s="7" t="str">
        <f t="shared" si="55"/>
        <v/>
      </c>
    </row>
    <row r="60" spans="1:64" x14ac:dyDescent="0.25">
      <c r="A60" s="123"/>
      <c r="B60" s="124"/>
      <c r="C60" s="106"/>
      <c r="D60" s="105" t="str">
        <f t="shared" si="56"/>
        <v/>
      </c>
      <c r="E60" s="77"/>
      <c r="F60" s="53"/>
      <c r="G60" s="52"/>
      <c r="H60" s="53"/>
      <c r="I60" s="52"/>
      <c r="J60" s="78"/>
      <c r="K60" s="52"/>
      <c r="L60" s="53"/>
      <c r="M60" s="52"/>
      <c r="N60" s="78"/>
      <c r="O60" s="77"/>
      <c r="P60" s="53"/>
      <c r="Q60" s="52"/>
      <c r="R60" s="78"/>
      <c r="S60" s="77"/>
      <c r="T60" s="53"/>
      <c r="U60" s="52"/>
      <c r="V60" s="78"/>
      <c r="W60" s="92"/>
      <c r="X60" s="52"/>
      <c r="Y60" s="53"/>
      <c r="Z60" s="53"/>
      <c r="AA60" s="53"/>
      <c r="AB60" s="53"/>
      <c r="AC60" s="14" t="str">
        <f t="shared" si="57"/>
        <v/>
      </c>
      <c r="AD60" s="57"/>
      <c r="AE60" s="55" t="str">
        <f t="shared" si="5"/>
        <v/>
      </c>
      <c r="AF60" s="14" t="str">
        <f>IF($AF$1=No,"",IF(COUNTIF(AN60:BL60,Complete),"",IF(AND(COUNTIF(C60:AB60,"")&gt;0,SUMPRODUCT(--(C61:AB$104&lt;&gt;""))&gt;0),Incomplete,
IF(SUMPRODUCT(--(C60:C$104&lt;&gt;""))=0,"",Incomplete))))</f>
        <v/>
      </c>
      <c r="AG60" s="56" t="str">
        <f t="shared" si="6"/>
        <v/>
      </c>
      <c r="AI60" s="30" t="str">
        <f t="shared" si="58"/>
        <v/>
      </c>
      <c r="AJ60" s="30" t="str">
        <f t="shared" si="59"/>
        <v/>
      </c>
      <c r="AK60" s="30" t="str">
        <f t="shared" si="60"/>
        <v/>
      </c>
      <c r="AL60" s="30" t="str">
        <f t="shared" si="61"/>
        <v/>
      </c>
      <c r="AN60" s="7" t="str">
        <f t="shared" si="34"/>
        <v/>
      </c>
      <c r="AO60" s="7" t="str">
        <f t="shared" si="35"/>
        <v/>
      </c>
      <c r="AP60" s="7" t="str">
        <f t="shared" si="36"/>
        <v/>
      </c>
      <c r="AQ60" s="7" t="str">
        <f t="shared" si="37"/>
        <v/>
      </c>
      <c r="AR60" s="7" t="str">
        <f t="shared" si="38"/>
        <v/>
      </c>
      <c r="AS60" s="7" t="str">
        <f t="shared" si="62"/>
        <v/>
      </c>
      <c r="AT60" s="7" t="str">
        <f t="shared" si="63"/>
        <v/>
      </c>
      <c r="AU60" s="7" t="str">
        <f t="shared" si="40"/>
        <v/>
      </c>
      <c r="AV60" s="7" t="str">
        <f t="shared" si="41"/>
        <v/>
      </c>
      <c r="AW60" s="7" t="str">
        <f t="shared" si="42"/>
        <v/>
      </c>
      <c r="AX60" s="7" t="str">
        <f t="shared" si="43"/>
        <v/>
      </c>
      <c r="AY60" s="7" t="str">
        <f t="shared" si="44"/>
        <v/>
      </c>
      <c r="AZ60" s="7" t="str">
        <f t="shared" si="45"/>
        <v/>
      </c>
      <c r="BA60" s="7" t="str">
        <f t="shared" si="46"/>
        <v/>
      </c>
      <c r="BB60" s="7" t="str">
        <f t="shared" si="47"/>
        <v/>
      </c>
      <c r="BC60" s="7" t="str">
        <f t="shared" si="48"/>
        <v/>
      </c>
      <c r="BD60" s="7" t="str">
        <f t="shared" si="49"/>
        <v/>
      </c>
      <c r="BE60" s="7" t="str">
        <f t="shared" si="50"/>
        <v/>
      </c>
      <c r="BF60" s="7" t="str">
        <f t="shared" si="51"/>
        <v/>
      </c>
      <c r="BG60" s="7" t="str">
        <f t="shared" si="52"/>
        <v/>
      </c>
      <c r="BH60" s="7" t="str">
        <f t="shared" si="53"/>
        <v/>
      </c>
      <c r="BI60" s="7" t="str">
        <f t="shared" si="54"/>
        <v/>
      </c>
      <c r="BJ60" s="7" t="str">
        <f t="shared" si="64"/>
        <v/>
      </c>
      <c r="BK60" s="7"/>
      <c r="BL60" s="7" t="str">
        <f t="shared" si="55"/>
        <v/>
      </c>
    </row>
    <row r="61" spans="1:64" x14ac:dyDescent="0.25">
      <c r="A61" s="123"/>
      <c r="B61" s="124"/>
      <c r="C61" s="106"/>
      <c r="D61" s="105" t="str">
        <f t="shared" si="56"/>
        <v/>
      </c>
      <c r="E61" s="77"/>
      <c r="F61" s="53"/>
      <c r="G61" s="52"/>
      <c r="H61" s="53"/>
      <c r="I61" s="52"/>
      <c r="J61" s="78"/>
      <c r="K61" s="52"/>
      <c r="L61" s="53"/>
      <c r="M61" s="52"/>
      <c r="N61" s="78"/>
      <c r="O61" s="77"/>
      <c r="P61" s="53"/>
      <c r="Q61" s="52"/>
      <c r="R61" s="78"/>
      <c r="S61" s="77"/>
      <c r="T61" s="53"/>
      <c r="U61" s="52"/>
      <c r="V61" s="78"/>
      <c r="W61" s="92"/>
      <c r="X61" s="52"/>
      <c r="Y61" s="53"/>
      <c r="Z61" s="53"/>
      <c r="AA61" s="53"/>
      <c r="AB61" s="53"/>
      <c r="AC61" s="14" t="str">
        <f t="shared" si="57"/>
        <v/>
      </c>
      <c r="AD61" s="57"/>
      <c r="AE61" s="55" t="str">
        <f t="shared" si="5"/>
        <v/>
      </c>
      <c r="AF61" s="14" t="str">
        <f>IF($AF$1=No,"",IF(COUNTIF(AN61:BL61,Complete),"",IF(AND(COUNTIF(C61:AB61,"")&gt;0,SUMPRODUCT(--(C62:AB$104&lt;&gt;""))&gt;0),Incomplete,
IF(SUMPRODUCT(--(C61:C$104&lt;&gt;""))=0,"",Incomplete))))</f>
        <v/>
      </c>
      <c r="AG61" s="56" t="str">
        <f t="shared" si="6"/>
        <v/>
      </c>
      <c r="AI61" s="30" t="str">
        <f t="shared" si="58"/>
        <v/>
      </c>
      <c r="AJ61" s="30" t="str">
        <f t="shared" si="59"/>
        <v/>
      </c>
      <c r="AK61" s="30" t="str">
        <f t="shared" si="60"/>
        <v/>
      </c>
      <c r="AL61" s="30" t="str">
        <f t="shared" si="61"/>
        <v/>
      </c>
      <c r="AN61" s="7" t="str">
        <f t="shared" si="34"/>
        <v/>
      </c>
      <c r="AO61" s="7" t="str">
        <f t="shared" si="35"/>
        <v/>
      </c>
      <c r="AP61" s="7" t="str">
        <f t="shared" si="36"/>
        <v/>
      </c>
      <c r="AQ61" s="7" t="str">
        <f t="shared" si="37"/>
        <v/>
      </c>
      <c r="AR61" s="7" t="str">
        <f t="shared" si="38"/>
        <v/>
      </c>
      <c r="AS61" s="7" t="str">
        <f t="shared" si="62"/>
        <v/>
      </c>
      <c r="AT61" s="7" t="str">
        <f t="shared" si="63"/>
        <v/>
      </c>
      <c r="AU61" s="7" t="str">
        <f t="shared" si="40"/>
        <v/>
      </c>
      <c r="AV61" s="7" t="str">
        <f t="shared" si="41"/>
        <v/>
      </c>
      <c r="AW61" s="7" t="str">
        <f t="shared" si="42"/>
        <v/>
      </c>
      <c r="AX61" s="7" t="str">
        <f t="shared" si="43"/>
        <v/>
      </c>
      <c r="AY61" s="7" t="str">
        <f t="shared" si="44"/>
        <v/>
      </c>
      <c r="AZ61" s="7" t="str">
        <f t="shared" si="45"/>
        <v/>
      </c>
      <c r="BA61" s="7" t="str">
        <f t="shared" si="46"/>
        <v/>
      </c>
      <c r="BB61" s="7" t="str">
        <f t="shared" si="47"/>
        <v/>
      </c>
      <c r="BC61" s="7" t="str">
        <f t="shared" si="48"/>
        <v/>
      </c>
      <c r="BD61" s="7" t="str">
        <f t="shared" si="49"/>
        <v/>
      </c>
      <c r="BE61" s="7" t="str">
        <f t="shared" si="50"/>
        <v/>
      </c>
      <c r="BF61" s="7" t="str">
        <f t="shared" si="51"/>
        <v/>
      </c>
      <c r="BG61" s="7" t="str">
        <f t="shared" si="52"/>
        <v/>
      </c>
      <c r="BH61" s="7" t="str">
        <f t="shared" si="53"/>
        <v/>
      </c>
      <c r="BI61" s="7" t="str">
        <f t="shared" si="54"/>
        <v/>
      </c>
      <c r="BJ61" s="7" t="str">
        <f t="shared" si="64"/>
        <v/>
      </c>
      <c r="BK61" s="7"/>
      <c r="BL61" s="7" t="str">
        <f t="shared" si="55"/>
        <v/>
      </c>
    </row>
    <row r="62" spans="1:64" x14ac:dyDescent="0.25">
      <c r="A62" s="123"/>
      <c r="B62" s="124"/>
      <c r="C62" s="106"/>
      <c r="D62" s="105" t="str">
        <f t="shared" si="56"/>
        <v/>
      </c>
      <c r="E62" s="77"/>
      <c r="F62" s="53"/>
      <c r="G62" s="52"/>
      <c r="H62" s="53"/>
      <c r="I62" s="52"/>
      <c r="J62" s="78"/>
      <c r="K62" s="52"/>
      <c r="L62" s="53"/>
      <c r="M62" s="52"/>
      <c r="N62" s="78"/>
      <c r="O62" s="77"/>
      <c r="P62" s="53"/>
      <c r="Q62" s="52"/>
      <c r="R62" s="78"/>
      <c r="S62" s="77"/>
      <c r="T62" s="53"/>
      <c r="U62" s="52"/>
      <c r="V62" s="78"/>
      <c r="W62" s="92"/>
      <c r="X62" s="52"/>
      <c r="Y62" s="53"/>
      <c r="Z62" s="53"/>
      <c r="AA62" s="53"/>
      <c r="AB62" s="53"/>
      <c r="AC62" s="14" t="str">
        <f t="shared" si="57"/>
        <v/>
      </c>
      <c r="AD62" s="57"/>
      <c r="AE62" s="55" t="str">
        <f t="shared" si="5"/>
        <v/>
      </c>
      <c r="AF62" s="14" t="str">
        <f>IF($AF$1=No,"",IF(COUNTIF(AN62:BL62,Complete),"",IF(AND(COUNTIF(C62:AB62,"")&gt;0,SUMPRODUCT(--(C63:AB$104&lt;&gt;""))&gt;0),Incomplete,
IF(SUMPRODUCT(--(C62:C$104&lt;&gt;""))=0,"",Incomplete))))</f>
        <v/>
      </c>
      <c r="AG62" s="56" t="str">
        <f t="shared" si="6"/>
        <v/>
      </c>
      <c r="AI62" s="30" t="str">
        <f t="shared" si="58"/>
        <v/>
      </c>
      <c r="AJ62" s="30" t="str">
        <f t="shared" si="59"/>
        <v/>
      </c>
      <c r="AK62" s="30" t="str">
        <f t="shared" si="60"/>
        <v/>
      </c>
      <c r="AL62" s="30" t="str">
        <f t="shared" si="61"/>
        <v/>
      </c>
      <c r="AN62" s="7" t="str">
        <f t="shared" si="34"/>
        <v/>
      </c>
      <c r="AO62" s="7" t="str">
        <f t="shared" si="35"/>
        <v/>
      </c>
      <c r="AP62" s="7" t="str">
        <f t="shared" si="36"/>
        <v/>
      </c>
      <c r="AQ62" s="7" t="str">
        <f t="shared" si="37"/>
        <v/>
      </c>
      <c r="AR62" s="7" t="str">
        <f t="shared" si="38"/>
        <v/>
      </c>
      <c r="AS62" s="7" t="str">
        <f t="shared" si="62"/>
        <v/>
      </c>
      <c r="AT62" s="7" t="str">
        <f t="shared" si="63"/>
        <v/>
      </c>
      <c r="AU62" s="7" t="str">
        <f t="shared" si="40"/>
        <v/>
      </c>
      <c r="AV62" s="7" t="str">
        <f t="shared" si="41"/>
        <v/>
      </c>
      <c r="AW62" s="7" t="str">
        <f t="shared" si="42"/>
        <v/>
      </c>
      <c r="AX62" s="7" t="str">
        <f t="shared" si="43"/>
        <v/>
      </c>
      <c r="AY62" s="7" t="str">
        <f t="shared" si="44"/>
        <v/>
      </c>
      <c r="AZ62" s="7" t="str">
        <f t="shared" si="45"/>
        <v/>
      </c>
      <c r="BA62" s="7" t="str">
        <f t="shared" si="46"/>
        <v/>
      </c>
      <c r="BB62" s="7" t="str">
        <f t="shared" si="47"/>
        <v/>
      </c>
      <c r="BC62" s="7" t="str">
        <f t="shared" si="48"/>
        <v/>
      </c>
      <c r="BD62" s="7" t="str">
        <f t="shared" si="49"/>
        <v/>
      </c>
      <c r="BE62" s="7" t="str">
        <f t="shared" si="50"/>
        <v/>
      </c>
      <c r="BF62" s="7" t="str">
        <f t="shared" si="51"/>
        <v/>
      </c>
      <c r="BG62" s="7" t="str">
        <f t="shared" si="52"/>
        <v/>
      </c>
      <c r="BH62" s="7" t="str">
        <f t="shared" si="53"/>
        <v/>
      </c>
      <c r="BI62" s="7" t="str">
        <f t="shared" si="54"/>
        <v/>
      </c>
      <c r="BJ62" s="7" t="str">
        <f t="shared" si="64"/>
        <v/>
      </c>
      <c r="BK62" s="7"/>
      <c r="BL62" s="7" t="str">
        <f t="shared" si="55"/>
        <v/>
      </c>
    </row>
    <row r="63" spans="1:64" x14ac:dyDescent="0.25">
      <c r="A63" s="123"/>
      <c r="B63" s="124"/>
      <c r="C63" s="106"/>
      <c r="D63" s="105" t="str">
        <f t="shared" si="56"/>
        <v/>
      </c>
      <c r="E63" s="77"/>
      <c r="F63" s="53"/>
      <c r="G63" s="52"/>
      <c r="H63" s="53"/>
      <c r="I63" s="52"/>
      <c r="J63" s="78"/>
      <c r="K63" s="52"/>
      <c r="L63" s="53"/>
      <c r="M63" s="52"/>
      <c r="N63" s="78"/>
      <c r="O63" s="77"/>
      <c r="P63" s="53"/>
      <c r="Q63" s="52"/>
      <c r="R63" s="78"/>
      <c r="S63" s="77"/>
      <c r="T63" s="53"/>
      <c r="U63" s="52"/>
      <c r="V63" s="78"/>
      <c r="W63" s="92"/>
      <c r="X63" s="52"/>
      <c r="Y63" s="53"/>
      <c r="Z63" s="53"/>
      <c r="AA63" s="53"/>
      <c r="AB63" s="53"/>
      <c r="AC63" s="14" t="str">
        <f t="shared" si="57"/>
        <v/>
      </c>
      <c r="AD63" s="57"/>
      <c r="AE63" s="55" t="str">
        <f t="shared" si="5"/>
        <v/>
      </c>
      <c r="AF63" s="14" t="str">
        <f>IF($AF$1=No,"",IF(COUNTIF(AN63:BL63,Complete),"",IF(AND(COUNTIF(C63:AB63,"")&gt;0,SUMPRODUCT(--(C64:AB$104&lt;&gt;""))&gt;0),Incomplete,
IF(SUMPRODUCT(--(C63:C$104&lt;&gt;""))=0,"",Incomplete))))</f>
        <v/>
      </c>
      <c r="AG63" s="56" t="str">
        <f t="shared" si="6"/>
        <v/>
      </c>
      <c r="AI63" s="30" t="str">
        <f t="shared" si="58"/>
        <v/>
      </c>
      <c r="AJ63" s="30" t="str">
        <f t="shared" si="59"/>
        <v/>
      </c>
      <c r="AK63" s="30" t="str">
        <f t="shared" si="60"/>
        <v/>
      </c>
      <c r="AL63" s="30" t="str">
        <f t="shared" si="61"/>
        <v/>
      </c>
      <c r="AN63" s="7" t="str">
        <f t="shared" si="34"/>
        <v/>
      </c>
      <c r="AO63" s="7" t="str">
        <f t="shared" si="35"/>
        <v/>
      </c>
      <c r="AP63" s="7" t="str">
        <f t="shared" si="36"/>
        <v/>
      </c>
      <c r="AQ63" s="7" t="str">
        <f t="shared" si="37"/>
        <v/>
      </c>
      <c r="AR63" s="7" t="str">
        <f t="shared" si="38"/>
        <v/>
      </c>
      <c r="AS63" s="7" t="str">
        <f t="shared" si="62"/>
        <v/>
      </c>
      <c r="AT63" s="7" t="str">
        <f t="shared" si="63"/>
        <v/>
      </c>
      <c r="AU63" s="7" t="str">
        <f t="shared" si="40"/>
        <v/>
      </c>
      <c r="AV63" s="7" t="str">
        <f t="shared" si="41"/>
        <v/>
      </c>
      <c r="AW63" s="7" t="str">
        <f t="shared" si="42"/>
        <v/>
      </c>
      <c r="AX63" s="7" t="str">
        <f t="shared" si="43"/>
        <v/>
      </c>
      <c r="AY63" s="7" t="str">
        <f t="shared" si="44"/>
        <v/>
      </c>
      <c r="AZ63" s="7" t="str">
        <f t="shared" si="45"/>
        <v/>
      </c>
      <c r="BA63" s="7" t="str">
        <f t="shared" si="46"/>
        <v/>
      </c>
      <c r="BB63" s="7" t="str">
        <f t="shared" si="47"/>
        <v/>
      </c>
      <c r="BC63" s="7" t="str">
        <f t="shared" si="48"/>
        <v/>
      </c>
      <c r="BD63" s="7" t="str">
        <f t="shared" si="49"/>
        <v/>
      </c>
      <c r="BE63" s="7" t="str">
        <f t="shared" si="50"/>
        <v/>
      </c>
      <c r="BF63" s="7" t="str">
        <f t="shared" si="51"/>
        <v/>
      </c>
      <c r="BG63" s="7" t="str">
        <f t="shared" si="52"/>
        <v/>
      </c>
      <c r="BH63" s="7" t="str">
        <f t="shared" si="53"/>
        <v/>
      </c>
      <c r="BI63" s="7" t="str">
        <f t="shared" si="54"/>
        <v/>
      </c>
      <c r="BJ63" s="7" t="str">
        <f t="shared" si="64"/>
        <v/>
      </c>
      <c r="BK63" s="7"/>
      <c r="BL63" s="7" t="str">
        <f t="shared" si="55"/>
        <v/>
      </c>
    </row>
    <row r="64" spans="1:64" x14ac:dyDescent="0.25">
      <c r="A64" s="123"/>
      <c r="B64" s="124"/>
      <c r="C64" s="106"/>
      <c r="D64" s="105" t="str">
        <f t="shared" si="56"/>
        <v/>
      </c>
      <c r="E64" s="77"/>
      <c r="F64" s="53"/>
      <c r="G64" s="52"/>
      <c r="H64" s="53"/>
      <c r="I64" s="52"/>
      <c r="J64" s="78"/>
      <c r="K64" s="52"/>
      <c r="L64" s="53"/>
      <c r="M64" s="52"/>
      <c r="N64" s="78"/>
      <c r="O64" s="77"/>
      <c r="P64" s="53"/>
      <c r="Q64" s="52"/>
      <c r="R64" s="78"/>
      <c r="S64" s="77"/>
      <c r="T64" s="53"/>
      <c r="U64" s="52"/>
      <c r="V64" s="78"/>
      <c r="W64" s="92"/>
      <c r="X64" s="52"/>
      <c r="Y64" s="53"/>
      <c r="Z64" s="53"/>
      <c r="AA64" s="53"/>
      <c r="AB64" s="53"/>
      <c r="AC64" s="14" t="str">
        <f t="shared" si="57"/>
        <v/>
      </c>
      <c r="AD64" s="57"/>
      <c r="AE64" s="55" t="str">
        <f t="shared" si="5"/>
        <v/>
      </c>
      <c r="AF64" s="14" t="str">
        <f>IF($AF$1=No,"",IF(COUNTIF(AN64:BL64,Complete),"",IF(AND(COUNTIF(C64:AB64,"")&gt;0,SUMPRODUCT(--(C65:AB$104&lt;&gt;""))&gt;0),Incomplete,
IF(SUMPRODUCT(--(C64:C$104&lt;&gt;""))=0,"",Incomplete))))</f>
        <v/>
      </c>
      <c r="AG64" s="56" t="str">
        <f t="shared" si="6"/>
        <v/>
      </c>
      <c r="AI64" s="30" t="str">
        <f t="shared" si="58"/>
        <v/>
      </c>
      <c r="AJ64" s="30" t="str">
        <f t="shared" si="59"/>
        <v/>
      </c>
      <c r="AK64" s="30" t="str">
        <f t="shared" si="60"/>
        <v/>
      </c>
      <c r="AL64" s="30" t="str">
        <f t="shared" si="61"/>
        <v/>
      </c>
      <c r="AN64" s="7" t="str">
        <f t="shared" si="34"/>
        <v/>
      </c>
      <c r="AO64" s="7" t="str">
        <f t="shared" si="35"/>
        <v/>
      </c>
      <c r="AP64" s="7" t="str">
        <f t="shared" si="36"/>
        <v/>
      </c>
      <c r="AQ64" s="7" t="str">
        <f t="shared" si="37"/>
        <v/>
      </c>
      <c r="AR64" s="7" t="str">
        <f t="shared" si="38"/>
        <v/>
      </c>
      <c r="AS64" s="7" t="str">
        <f t="shared" si="62"/>
        <v/>
      </c>
      <c r="AT64" s="7" t="str">
        <f t="shared" si="63"/>
        <v/>
      </c>
      <c r="AU64" s="7" t="str">
        <f t="shared" si="40"/>
        <v/>
      </c>
      <c r="AV64" s="7" t="str">
        <f t="shared" si="41"/>
        <v/>
      </c>
      <c r="AW64" s="7" t="str">
        <f t="shared" si="42"/>
        <v/>
      </c>
      <c r="AX64" s="7" t="str">
        <f t="shared" si="43"/>
        <v/>
      </c>
      <c r="AY64" s="7" t="str">
        <f t="shared" si="44"/>
        <v/>
      </c>
      <c r="AZ64" s="7" t="str">
        <f t="shared" si="45"/>
        <v/>
      </c>
      <c r="BA64" s="7" t="str">
        <f t="shared" si="46"/>
        <v/>
      </c>
      <c r="BB64" s="7" t="str">
        <f t="shared" si="47"/>
        <v/>
      </c>
      <c r="BC64" s="7" t="str">
        <f t="shared" si="48"/>
        <v/>
      </c>
      <c r="BD64" s="7" t="str">
        <f t="shared" si="49"/>
        <v/>
      </c>
      <c r="BE64" s="7" t="str">
        <f t="shared" si="50"/>
        <v/>
      </c>
      <c r="BF64" s="7" t="str">
        <f t="shared" si="51"/>
        <v/>
      </c>
      <c r="BG64" s="7" t="str">
        <f t="shared" si="52"/>
        <v/>
      </c>
      <c r="BH64" s="7" t="str">
        <f t="shared" si="53"/>
        <v/>
      </c>
      <c r="BI64" s="7" t="str">
        <f t="shared" si="54"/>
        <v/>
      </c>
      <c r="BJ64" s="7" t="str">
        <f t="shared" si="64"/>
        <v/>
      </c>
      <c r="BK64" s="7"/>
      <c r="BL64" s="7" t="str">
        <f t="shared" si="55"/>
        <v/>
      </c>
    </row>
    <row r="65" spans="1:64" x14ac:dyDescent="0.25">
      <c r="A65" s="123"/>
      <c r="B65" s="124"/>
      <c r="C65" s="106"/>
      <c r="D65" s="105" t="str">
        <f t="shared" si="56"/>
        <v/>
      </c>
      <c r="E65" s="77"/>
      <c r="F65" s="53"/>
      <c r="G65" s="52"/>
      <c r="H65" s="53"/>
      <c r="I65" s="52"/>
      <c r="J65" s="78"/>
      <c r="K65" s="52"/>
      <c r="L65" s="53"/>
      <c r="M65" s="52"/>
      <c r="N65" s="78"/>
      <c r="O65" s="77"/>
      <c r="P65" s="53"/>
      <c r="Q65" s="52"/>
      <c r="R65" s="78"/>
      <c r="S65" s="77"/>
      <c r="T65" s="53"/>
      <c r="U65" s="52"/>
      <c r="V65" s="78"/>
      <c r="W65" s="92"/>
      <c r="X65" s="52"/>
      <c r="Y65" s="53"/>
      <c r="Z65" s="53"/>
      <c r="AA65" s="53"/>
      <c r="AB65" s="53"/>
      <c r="AC65" s="14" t="str">
        <f t="shared" si="57"/>
        <v/>
      </c>
      <c r="AD65" s="57"/>
      <c r="AE65" s="55" t="str">
        <f t="shared" si="5"/>
        <v/>
      </c>
      <c r="AF65" s="14" t="str">
        <f>IF($AF$1=No,"",IF(COUNTIF(AN65:BL65,Complete),"",IF(AND(COUNTIF(C65:AB65,"")&gt;0,SUMPRODUCT(--(C66:AB$104&lt;&gt;""))&gt;0),Incomplete,
IF(SUMPRODUCT(--(C65:C$104&lt;&gt;""))=0,"",Incomplete))))</f>
        <v/>
      </c>
      <c r="AG65" s="56" t="str">
        <f t="shared" si="6"/>
        <v/>
      </c>
      <c r="AI65" s="30" t="str">
        <f t="shared" si="58"/>
        <v/>
      </c>
      <c r="AJ65" s="30" t="str">
        <f t="shared" si="59"/>
        <v/>
      </c>
      <c r="AK65" s="30" t="str">
        <f t="shared" si="60"/>
        <v/>
      </c>
      <c r="AL65" s="30" t="str">
        <f t="shared" si="61"/>
        <v/>
      </c>
      <c r="AN65" s="7" t="str">
        <f t="shared" si="34"/>
        <v/>
      </c>
      <c r="AO65" s="7" t="str">
        <f t="shared" si="35"/>
        <v/>
      </c>
      <c r="AP65" s="7" t="str">
        <f t="shared" si="36"/>
        <v/>
      </c>
      <c r="AQ65" s="7" t="str">
        <f t="shared" si="37"/>
        <v/>
      </c>
      <c r="AR65" s="7" t="str">
        <f t="shared" si="38"/>
        <v/>
      </c>
      <c r="AS65" s="7" t="str">
        <f t="shared" si="62"/>
        <v/>
      </c>
      <c r="AT65" s="7" t="str">
        <f t="shared" si="63"/>
        <v/>
      </c>
      <c r="AU65" s="7" t="str">
        <f t="shared" si="40"/>
        <v/>
      </c>
      <c r="AV65" s="7" t="str">
        <f t="shared" si="41"/>
        <v/>
      </c>
      <c r="AW65" s="7" t="str">
        <f t="shared" si="42"/>
        <v/>
      </c>
      <c r="AX65" s="7" t="str">
        <f t="shared" si="43"/>
        <v/>
      </c>
      <c r="AY65" s="7" t="str">
        <f t="shared" si="44"/>
        <v/>
      </c>
      <c r="AZ65" s="7" t="str">
        <f t="shared" si="45"/>
        <v/>
      </c>
      <c r="BA65" s="7" t="str">
        <f t="shared" si="46"/>
        <v/>
      </c>
      <c r="BB65" s="7" t="str">
        <f t="shared" si="47"/>
        <v/>
      </c>
      <c r="BC65" s="7" t="str">
        <f t="shared" si="48"/>
        <v/>
      </c>
      <c r="BD65" s="7" t="str">
        <f t="shared" si="49"/>
        <v/>
      </c>
      <c r="BE65" s="7" t="str">
        <f t="shared" si="50"/>
        <v/>
      </c>
      <c r="BF65" s="7" t="str">
        <f t="shared" si="51"/>
        <v/>
      </c>
      <c r="BG65" s="7" t="str">
        <f t="shared" si="52"/>
        <v/>
      </c>
      <c r="BH65" s="7" t="str">
        <f t="shared" si="53"/>
        <v/>
      </c>
      <c r="BI65" s="7" t="str">
        <f t="shared" si="54"/>
        <v/>
      </c>
      <c r="BJ65" s="7" t="str">
        <f t="shared" si="64"/>
        <v/>
      </c>
      <c r="BK65" s="7"/>
      <c r="BL65" s="7" t="str">
        <f t="shared" si="55"/>
        <v/>
      </c>
    </row>
    <row r="66" spans="1:64" x14ac:dyDescent="0.25">
      <c r="A66" s="123"/>
      <c r="B66" s="124"/>
      <c r="C66" s="106"/>
      <c r="D66" s="105" t="str">
        <f t="shared" si="56"/>
        <v/>
      </c>
      <c r="E66" s="77"/>
      <c r="F66" s="53"/>
      <c r="G66" s="52"/>
      <c r="H66" s="53"/>
      <c r="I66" s="52"/>
      <c r="J66" s="78"/>
      <c r="K66" s="52"/>
      <c r="L66" s="53"/>
      <c r="M66" s="52"/>
      <c r="N66" s="78"/>
      <c r="O66" s="77"/>
      <c r="P66" s="53"/>
      <c r="Q66" s="52"/>
      <c r="R66" s="78"/>
      <c r="S66" s="77"/>
      <c r="T66" s="53"/>
      <c r="U66" s="52"/>
      <c r="V66" s="78"/>
      <c r="W66" s="92"/>
      <c r="X66" s="52"/>
      <c r="Y66" s="53"/>
      <c r="Z66" s="53"/>
      <c r="AA66" s="53"/>
      <c r="AB66" s="53"/>
      <c r="AC66" s="14" t="str">
        <f t="shared" si="57"/>
        <v/>
      </c>
      <c r="AD66" s="57"/>
      <c r="AE66" s="55" t="str">
        <f t="shared" si="5"/>
        <v/>
      </c>
      <c r="AF66" s="14" t="str">
        <f>IF($AF$1=No,"",IF(COUNTIF(AN66:BL66,Complete),"",IF(AND(COUNTIF(C66:AB66,"")&gt;0,SUMPRODUCT(--(C67:AB$104&lt;&gt;""))&gt;0),Incomplete,
IF(SUMPRODUCT(--(C66:C$104&lt;&gt;""))=0,"",Incomplete))))</f>
        <v/>
      </c>
      <c r="AG66" s="56" t="str">
        <f t="shared" si="6"/>
        <v/>
      </c>
      <c r="AI66" s="30" t="str">
        <f t="shared" si="58"/>
        <v/>
      </c>
      <c r="AJ66" s="30" t="str">
        <f t="shared" si="59"/>
        <v/>
      </c>
      <c r="AK66" s="30" t="str">
        <f t="shared" si="60"/>
        <v/>
      </c>
      <c r="AL66" s="30" t="str">
        <f t="shared" si="61"/>
        <v/>
      </c>
      <c r="AN66" s="7" t="str">
        <f t="shared" si="34"/>
        <v/>
      </c>
      <c r="AO66" s="7" t="str">
        <f t="shared" si="35"/>
        <v/>
      </c>
      <c r="AP66" s="7" t="str">
        <f t="shared" si="36"/>
        <v/>
      </c>
      <c r="AQ66" s="7" t="str">
        <f t="shared" si="37"/>
        <v/>
      </c>
      <c r="AR66" s="7" t="str">
        <f t="shared" si="38"/>
        <v/>
      </c>
      <c r="AS66" s="7" t="str">
        <f t="shared" si="62"/>
        <v/>
      </c>
      <c r="AT66" s="7" t="str">
        <f t="shared" si="63"/>
        <v/>
      </c>
      <c r="AU66" s="7" t="str">
        <f t="shared" si="40"/>
        <v/>
      </c>
      <c r="AV66" s="7" t="str">
        <f t="shared" si="41"/>
        <v/>
      </c>
      <c r="AW66" s="7" t="str">
        <f t="shared" si="42"/>
        <v/>
      </c>
      <c r="AX66" s="7" t="str">
        <f t="shared" si="43"/>
        <v/>
      </c>
      <c r="AY66" s="7" t="str">
        <f t="shared" si="44"/>
        <v/>
      </c>
      <c r="AZ66" s="7" t="str">
        <f t="shared" si="45"/>
        <v/>
      </c>
      <c r="BA66" s="7" t="str">
        <f t="shared" si="46"/>
        <v/>
      </c>
      <c r="BB66" s="7" t="str">
        <f t="shared" si="47"/>
        <v/>
      </c>
      <c r="BC66" s="7" t="str">
        <f t="shared" si="48"/>
        <v/>
      </c>
      <c r="BD66" s="7" t="str">
        <f t="shared" si="49"/>
        <v/>
      </c>
      <c r="BE66" s="7" t="str">
        <f t="shared" si="50"/>
        <v/>
      </c>
      <c r="BF66" s="7" t="str">
        <f t="shared" si="51"/>
        <v/>
      </c>
      <c r="BG66" s="7" t="str">
        <f t="shared" si="52"/>
        <v/>
      </c>
      <c r="BH66" s="7" t="str">
        <f t="shared" si="53"/>
        <v/>
      </c>
      <c r="BI66" s="7" t="str">
        <f t="shared" si="54"/>
        <v/>
      </c>
      <c r="BJ66" s="7" t="str">
        <f t="shared" si="64"/>
        <v/>
      </c>
      <c r="BK66" s="7"/>
      <c r="BL66" s="7" t="str">
        <f t="shared" si="55"/>
        <v/>
      </c>
    </row>
    <row r="67" spans="1:64" x14ac:dyDescent="0.25">
      <c r="A67" s="123"/>
      <c r="B67" s="124"/>
      <c r="C67" s="106"/>
      <c r="D67" s="105" t="str">
        <f t="shared" si="56"/>
        <v/>
      </c>
      <c r="E67" s="77"/>
      <c r="F67" s="53"/>
      <c r="G67" s="52"/>
      <c r="H67" s="53"/>
      <c r="I67" s="52"/>
      <c r="J67" s="78"/>
      <c r="K67" s="52"/>
      <c r="L67" s="53"/>
      <c r="M67" s="52"/>
      <c r="N67" s="78"/>
      <c r="O67" s="77"/>
      <c r="P67" s="53"/>
      <c r="Q67" s="52"/>
      <c r="R67" s="78"/>
      <c r="S67" s="77"/>
      <c r="T67" s="53"/>
      <c r="U67" s="52"/>
      <c r="V67" s="78"/>
      <c r="W67" s="92"/>
      <c r="X67" s="52"/>
      <c r="Y67" s="53"/>
      <c r="Z67" s="53"/>
      <c r="AA67" s="53"/>
      <c r="AB67" s="53"/>
      <c r="AC67" s="14" t="str">
        <f t="shared" si="57"/>
        <v/>
      </c>
      <c r="AD67" s="57"/>
      <c r="AE67" s="55" t="str">
        <f t="shared" si="5"/>
        <v/>
      </c>
      <c r="AF67" s="14" t="str">
        <f>IF($AF$1=No,"",IF(COUNTIF(AN67:BL67,Complete),"",IF(AND(COUNTIF(C67:AB67,"")&gt;0,SUMPRODUCT(--(C68:AB$104&lt;&gt;""))&gt;0),Incomplete,
IF(SUMPRODUCT(--(C67:C$104&lt;&gt;""))=0,"",Incomplete))))</f>
        <v/>
      </c>
      <c r="AG67" s="56" t="str">
        <f t="shared" si="6"/>
        <v/>
      </c>
      <c r="AI67" s="30" t="str">
        <f t="shared" si="58"/>
        <v/>
      </c>
      <c r="AJ67" s="30" t="str">
        <f t="shared" si="59"/>
        <v/>
      </c>
      <c r="AK67" s="30" t="str">
        <f t="shared" si="60"/>
        <v/>
      </c>
      <c r="AL67" s="30" t="str">
        <f t="shared" si="61"/>
        <v/>
      </c>
      <c r="AN67" s="7" t="str">
        <f t="shared" si="34"/>
        <v/>
      </c>
      <c r="AO67" s="7" t="str">
        <f t="shared" si="35"/>
        <v/>
      </c>
      <c r="AP67" s="7" t="str">
        <f t="shared" si="36"/>
        <v/>
      </c>
      <c r="AQ67" s="7" t="str">
        <f t="shared" si="37"/>
        <v/>
      </c>
      <c r="AR67" s="7" t="str">
        <f t="shared" si="38"/>
        <v/>
      </c>
      <c r="AS67" s="7" t="str">
        <f t="shared" si="62"/>
        <v/>
      </c>
      <c r="AT67" s="7" t="str">
        <f t="shared" si="63"/>
        <v/>
      </c>
      <c r="AU67" s="7" t="str">
        <f t="shared" si="40"/>
        <v/>
      </c>
      <c r="AV67" s="7" t="str">
        <f t="shared" si="41"/>
        <v/>
      </c>
      <c r="AW67" s="7" t="str">
        <f t="shared" si="42"/>
        <v/>
      </c>
      <c r="AX67" s="7" t="str">
        <f t="shared" si="43"/>
        <v/>
      </c>
      <c r="AY67" s="7" t="str">
        <f t="shared" si="44"/>
        <v/>
      </c>
      <c r="AZ67" s="7" t="str">
        <f t="shared" si="45"/>
        <v/>
      </c>
      <c r="BA67" s="7" t="str">
        <f t="shared" si="46"/>
        <v/>
      </c>
      <c r="BB67" s="7" t="str">
        <f t="shared" si="47"/>
        <v/>
      </c>
      <c r="BC67" s="7" t="str">
        <f t="shared" si="48"/>
        <v/>
      </c>
      <c r="BD67" s="7" t="str">
        <f t="shared" si="49"/>
        <v/>
      </c>
      <c r="BE67" s="7" t="str">
        <f t="shared" si="50"/>
        <v/>
      </c>
      <c r="BF67" s="7" t="str">
        <f t="shared" si="51"/>
        <v/>
      </c>
      <c r="BG67" s="7" t="str">
        <f t="shared" si="52"/>
        <v/>
      </c>
      <c r="BH67" s="7" t="str">
        <f t="shared" si="53"/>
        <v/>
      </c>
      <c r="BI67" s="7" t="str">
        <f t="shared" si="54"/>
        <v/>
      </c>
      <c r="BJ67" s="7" t="str">
        <f t="shared" si="64"/>
        <v/>
      </c>
      <c r="BK67" s="7"/>
      <c r="BL67" s="7" t="str">
        <f t="shared" si="55"/>
        <v/>
      </c>
    </row>
    <row r="68" spans="1:64" x14ac:dyDescent="0.25">
      <c r="A68" s="123"/>
      <c r="B68" s="124"/>
      <c r="C68" s="106"/>
      <c r="D68" s="105" t="str">
        <f t="shared" ref="D68:D99" si="65">IF(C68="","",
IF(ISERROR(VLOOKUP(C68,Substances_FullList,2,FALSE)),"",VLOOKUP(C68,Substances_FullList,2,FALSE)))</f>
        <v/>
      </c>
      <c r="E68" s="77"/>
      <c r="F68" s="53"/>
      <c r="G68" s="52"/>
      <c r="H68" s="53"/>
      <c r="I68" s="52"/>
      <c r="J68" s="78"/>
      <c r="K68" s="52"/>
      <c r="L68" s="53"/>
      <c r="M68" s="52"/>
      <c r="N68" s="78"/>
      <c r="O68" s="77"/>
      <c r="P68" s="53"/>
      <c r="Q68" s="52"/>
      <c r="R68" s="78"/>
      <c r="S68" s="77"/>
      <c r="T68" s="53"/>
      <c r="U68" s="52"/>
      <c r="V68" s="78"/>
      <c r="W68" s="92"/>
      <c r="X68" s="52"/>
      <c r="Y68" s="53"/>
      <c r="Z68" s="53"/>
      <c r="AA68" s="53"/>
      <c r="AB68" s="53"/>
      <c r="AC68" s="14" t="str">
        <f t="shared" ref="AC68:AC99" si="66">IF(AE68=Incomplete,$AE$2,
IF(AF68=Incomplete,$AF$2,
IF(AG68=Incomplete,$AG$2,
IF(SUMPRODUCT(--(C68:AB68&lt;&gt;""))=0,"",
IF(COUNTIF($AI68:$BL68,Incomplete)&gt;1,Incomplete_or_multiple_errors,
IF(COUNTIF($AI68:$BL68,Incomplete)=1,INDEX($AI$2:$BL$4,1,MATCH(Incomplete,$AI68:$BL68,0)),Complete))))))</f>
        <v/>
      </c>
      <c r="AD68" s="57"/>
      <c r="AE68" s="55" t="str">
        <f t="shared" ref="AE68:AE103" si="67">IF($AE$1=No, "", IF(AND($C68="", SUMPRODUCT(--($E68:$AB68&lt;&gt;""))&gt;0)=TRUE, Incomplete, ""))</f>
        <v/>
      </c>
      <c r="AF68" s="14" t="str">
        <f>IF($AF$1=No,"",IF(COUNTIF(AN68:BL68,Complete),"",IF(AND(COUNTIF(C68:AB68,"")&gt;0,SUMPRODUCT(--(C69:AB$104&lt;&gt;""))&gt;0),Incomplete,
IF(SUMPRODUCT(--(C68:C$104&lt;&gt;""))=0,"",Incomplete))))</f>
        <v/>
      </c>
      <c r="AG68" s="56" t="str">
        <f t="shared" ref="AG68:AG103" si="68">IF(AG$1=No,"",IF($C68="","",IF(COUNTIF($C$4:$C$36,$C68)&gt;1,Incomplete,Complete)))</f>
        <v/>
      </c>
      <c r="AI68" s="30" t="str">
        <f t="shared" ref="AI68:AI103" si="69">IF($AI$1=No, "", IF($C68="", "", IF(OR(MAX(E68,G68,K68,M68,O68,Q68)&gt;100, SUM(K68+O68)&gt;100, SUM(M68+Q68)&gt;100)=TRUE, Complete, Incomplete)))</f>
        <v/>
      </c>
      <c r="AJ68" s="30" t="str">
        <f t="shared" ref="AJ68:AJ103" si="70">IF(AJ$1=No,"",IF($C68="","",
IF(AND(E68=0, G68=0,OR(I68&lt;&gt;"", J68&lt;&gt;"")=TRUE)=TRUE,Incomplete,
"")))</f>
        <v/>
      </c>
      <c r="AK68" s="30" t="str">
        <f t="shared" ref="AK68:AK103" si="71">IF(AK$1=No,"",IF($C68="","",
IF(AND(W68=No,OR(X68&lt;&gt;"",Y68&lt;&gt;"")=TRUE)=TRUE,Incomplete,"")))</f>
        <v/>
      </c>
      <c r="AL68" s="30" t="str">
        <f t="shared" ref="AL68:AL103" si="72">IF($AL$1=No,"",IF($C68="","",IF(Z68="","",
IF(AND(OR(W68=Yes,MAX(E68,G68,K68,M68)=0),Z68&lt;&gt;""),Incomplete,Complete))))</f>
        <v/>
      </c>
      <c r="AN68" s="7" t="str">
        <f t="shared" si="34"/>
        <v/>
      </c>
      <c r="AO68" s="7" t="str">
        <f t="shared" si="35"/>
        <v/>
      </c>
      <c r="AP68" s="7" t="str">
        <f t="shared" si="36"/>
        <v/>
      </c>
      <c r="AQ68" s="7" t="str">
        <f t="shared" si="37"/>
        <v/>
      </c>
      <c r="AR68" s="7" t="str">
        <f t="shared" si="38"/>
        <v/>
      </c>
      <c r="AS68" s="7" t="str">
        <f t="shared" ref="AS68:AS103" si="73">IF($AS$1=No,"",
IF(OR($C68="",AJ68=Incomplete),"",
IF(AND(MAX(E68, G68)&gt;0, I68="", J68&lt;&gt;""), Incomplete,
IF(I68="", "",
IF(OR(I68&lt;=0,I68&gt;=MAX(E68,G68),LEN(I68)-LEN(INT(I68))&gt;3),Incomplete,
Complete)))))</f>
        <v/>
      </c>
      <c r="AT68" s="7" t="str">
        <f t="shared" ref="AT68:AT99" si="74">IF($AT$1=No,"",
IF($C68="","",
IF(OR(AJ68=Incomplete, AS68=Incomplete, AND(I68="",J68="")=TRUE),"",
IF(AND(I68&lt;&gt;"",J68="")=TRUE,Incomplete,
IF(ISERROR(VLOOKUP(J68,Yes_No_RICL,1,FALSE))=TRUE,Incomplete,
Complete)))))</f>
        <v/>
      </c>
      <c r="AU68" s="7" t="str">
        <f t="shared" si="40"/>
        <v/>
      </c>
      <c r="AV68" s="7" t="str">
        <f t="shared" si="41"/>
        <v/>
      </c>
      <c r="AW68" s="7" t="str">
        <f t="shared" si="42"/>
        <v/>
      </c>
      <c r="AX68" s="7" t="str">
        <f t="shared" si="43"/>
        <v/>
      </c>
      <c r="AY68" s="7" t="str">
        <f t="shared" si="44"/>
        <v/>
      </c>
      <c r="AZ68" s="7" t="str">
        <f t="shared" si="45"/>
        <v/>
      </c>
      <c r="BA68" s="7" t="str">
        <f t="shared" si="46"/>
        <v/>
      </c>
      <c r="BB68" s="7" t="str">
        <f t="shared" si="47"/>
        <v/>
      </c>
      <c r="BC68" s="7" t="str">
        <f t="shared" si="48"/>
        <v/>
      </c>
      <c r="BD68" s="7" t="str">
        <f t="shared" si="49"/>
        <v/>
      </c>
      <c r="BE68" s="7" t="str">
        <f t="shared" si="50"/>
        <v/>
      </c>
      <c r="BF68" s="7" t="str">
        <f t="shared" si="51"/>
        <v/>
      </c>
      <c r="BG68" s="7" t="str">
        <f t="shared" si="52"/>
        <v/>
      </c>
      <c r="BH68" s="7" t="str">
        <f t="shared" si="53"/>
        <v/>
      </c>
      <c r="BI68" s="7" t="str">
        <f t="shared" si="54"/>
        <v/>
      </c>
      <c r="BJ68" s="7" t="str">
        <f t="shared" ref="BJ68:BJ103" si="75">IF($BJ$1=No,"",IF($C68="","",
IF(OR(AL68=Incomplete, MAX(E68,G68,K68,M68)=0, W68=Yes),"",
IF(AND(MAX(E68,G68,K68,M68)&gt;0, W68=No, Z68="")=TRUE,Incomplete,
IF(ISERR(VLOOKUP(Z68,YesNo_Simple,1,FALSE)),Incomplete,Complete)))))</f>
        <v/>
      </c>
      <c r="BK68" s="7"/>
      <c r="BL68" s="7" t="str">
        <f t="shared" si="55"/>
        <v/>
      </c>
    </row>
    <row r="69" spans="1:64" x14ac:dyDescent="0.25">
      <c r="A69" s="123"/>
      <c r="B69" s="124"/>
      <c r="C69" s="106"/>
      <c r="D69" s="105" t="str">
        <f t="shared" si="65"/>
        <v/>
      </c>
      <c r="E69" s="77"/>
      <c r="F69" s="53"/>
      <c r="G69" s="52"/>
      <c r="H69" s="53"/>
      <c r="I69" s="52"/>
      <c r="J69" s="78"/>
      <c r="K69" s="52"/>
      <c r="L69" s="53"/>
      <c r="M69" s="52"/>
      <c r="N69" s="78"/>
      <c r="O69" s="77"/>
      <c r="P69" s="53"/>
      <c r="Q69" s="52"/>
      <c r="R69" s="78"/>
      <c r="S69" s="77"/>
      <c r="T69" s="53"/>
      <c r="U69" s="52"/>
      <c r="V69" s="78"/>
      <c r="W69" s="92"/>
      <c r="X69" s="52"/>
      <c r="Y69" s="53"/>
      <c r="Z69" s="53"/>
      <c r="AA69" s="53"/>
      <c r="AB69" s="53"/>
      <c r="AC69" s="14" t="str">
        <f t="shared" si="66"/>
        <v/>
      </c>
      <c r="AD69" s="57"/>
      <c r="AE69" s="55" t="str">
        <f t="shared" si="67"/>
        <v/>
      </c>
      <c r="AF69" s="14" t="str">
        <f>IF($AF$1=No,"",IF(COUNTIF(AN69:BL69,Complete),"",IF(AND(COUNTIF(C69:AB69,"")&gt;0,SUMPRODUCT(--(C70:AB$104&lt;&gt;""))&gt;0),Incomplete,
IF(SUMPRODUCT(--(C69:C$104&lt;&gt;""))=0,"",Incomplete))))</f>
        <v/>
      </c>
      <c r="AG69" s="56" t="str">
        <f t="shared" si="68"/>
        <v/>
      </c>
      <c r="AI69" s="30" t="str">
        <f t="shared" si="69"/>
        <v/>
      </c>
      <c r="AJ69" s="30" t="str">
        <f t="shared" si="70"/>
        <v/>
      </c>
      <c r="AK69" s="30" t="str">
        <f t="shared" si="71"/>
        <v/>
      </c>
      <c r="AL69" s="30" t="str">
        <f t="shared" si="72"/>
        <v/>
      </c>
      <c r="AN69" s="7" t="str">
        <f t="shared" ref="AN69:AN103" si="76">IF($AN$1=No, "", IF($C69="", "",
IF(ISERROR(VLOOKUP(C69, Substances_RICL, 1, FALSE))=TRUE, Incomplete, Complete)))</f>
        <v/>
      </c>
      <c r="AO69" s="7" t="str">
        <f t="shared" ref="AO69:AO103" si="77">IF($AO$1=No,"",IF($C69="","",
IF(ISNUMBER(E69)=FALSE,Incomplete,
IF(E69&lt;0,Incomplete,
IF(LEN(E69)-LEN(INT(E69))&gt;3,Incomplete,
Complete)))))</f>
        <v/>
      </c>
      <c r="AP69" s="7" t="str">
        <f t="shared" ref="AP69:AP103" si="78">IF($AP$1=No,"",IF($C69="","",IF(F69="",Incomplete,IF(ISERROR(VLOOKUP(F69,Yes_No_RICL,1,FALSE))=TRUE,Incomplete,Complete))))</f>
        <v/>
      </c>
      <c r="AQ69" s="7" t="str">
        <f t="shared" ref="AQ69:AQ103" si="79">IF(AQ$1=No,"",IF($C69="","",
IF(ISNUMBER(G69)=FALSE,Incomplete,
IF(G69&lt;0,Incomplete,
IF(LEN(G69)-LEN(INT(G69))&gt;3, Incomplete,
Complete)))))</f>
        <v/>
      </c>
      <c r="AR69" s="7" t="str">
        <f t="shared" ref="AR69:AR103" si="80">IF(AR$1=No,"",
IF($C69="","",
IF(H69="",Incomplete,
IF(ISERROR(VLOOKUP(H69,Yes_No_RICL,1,FALSE))=TRUE,Incomplete,Complete))))</f>
        <v/>
      </c>
      <c r="AS69" s="7" t="str">
        <f t="shared" si="73"/>
        <v/>
      </c>
      <c r="AT69" s="7" t="str">
        <f t="shared" si="74"/>
        <v/>
      </c>
      <c r="AU69" s="7" t="str">
        <f t="shared" ref="AU69:AU103" si="81">IF(AU$1=No,"",IF($C69="","",
IF(ISNUMBER(K69)=FALSE,Incomplete,
IF(K69&lt;0,Incomplete,
IF(LEN(K69)-LEN(INT(K69))&gt;3, Incomplete,
Complete)))))</f>
        <v/>
      </c>
      <c r="AV69" s="7" t="str">
        <f t="shared" ref="AV69:AV103" si="82">IF(AV$1=No,"",
IF($C69="","",
IF(L69="",Incomplete,
IF(ISERROR(VLOOKUP(L69,Yes_No_RICL,1,FALSE))=TRUE,Incomplete,Complete))))</f>
        <v/>
      </c>
      <c r="AW69" s="7" t="str">
        <f t="shared" ref="AW69:AW103" si="83">IF($AW$1=No,"",IF($C69="","",IF(ISNUMBER(M69)=FALSE,Incomplete,IF(M69&lt;0,Incomplete,
IF(LEN(M69)-LEN(INT(M69))&gt;3, Incomplete,Complete)))))</f>
        <v/>
      </c>
      <c r="AX69" s="7" t="str">
        <f t="shared" ref="AX69:AX103" si="84">IF($AX$1=No,"",IF($C69="","",IF(N69="",Incomplete,IF(ISERROR(VLOOKUP(N69,Yes_No_RICL,1,FALSE))=TRUE,Incomplete,Complete))))</f>
        <v/>
      </c>
      <c r="AY69" s="7" t="str">
        <f t="shared" ref="AY69:AY103" si="85">IF($AY$1=No,"",IF($C69="","",IF(ISNUMBER(O69)=FALSE,Incomplete,IF(O69&lt;0,Incomplete,
IF(LEN(O69)-LEN(INT(O69))&gt;3, Incomplete,Complete)))))</f>
        <v/>
      </c>
      <c r="AZ69" s="7" t="str">
        <f t="shared" ref="AZ69:AZ103" si="86">IF($AZ$1=No,"",IF($C69="","",IF(P69="",Incomplete,IF(ISERROR(VLOOKUP(P69,Yes_No_RICL,1,FALSE))=TRUE,Incomplete,Complete))))</f>
        <v/>
      </c>
      <c r="BA69" s="7" t="str">
        <f t="shared" ref="BA69:BA103" si="87">IF($BA$1=No,"",IF($C69="","",IF(ISNUMBER(Q69)=FALSE,Incomplete,IF(Q69&lt;0,Incomplete,
IF(LEN(Q69)-LEN(INT(Q69))&gt;3, Incomplete,Complete)))))</f>
        <v/>
      </c>
      <c r="BB69" s="7" t="str">
        <f t="shared" ref="BB69:BB103" si="88">IF($BB$1=No,"",IF($C69="","",IF(R69="",Incomplete,IF(ISERROR(VLOOKUP(R69,Yes_No_RICL,1,FALSE))=TRUE,Incomplete,Complete))))</f>
        <v/>
      </c>
      <c r="BC69" s="7" t="str">
        <f t="shared" ref="BC69:BC103" si="89">IF($BC$1=No,"",IF($C69="","",IF(ISNUMBER(S69)=FALSE,Incomplete,IF(S69&lt;0,Incomplete,
IF(LEN(S69)-LEN(INT(S69))&gt;3, Incomplete,Complete)))))</f>
        <v/>
      </c>
      <c r="BD69" s="7" t="str">
        <f t="shared" ref="BD69:BD103" si="90">IF($BD$1=No,"",IF($C69="","",IF(T69="",Incomplete,IF(ISERROR(VLOOKUP(T69,Yes_No_RICL,1,FALSE))=TRUE,Incomplete,Complete))))</f>
        <v/>
      </c>
      <c r="BE69" s="7" t="str">
        <f t="shared" ref="BE69:BE103" si="91">IF($BE$1=No,"",IF($C69="","",IF(ISNUMBER(U69)=FALSE,Incomplete,IF(U69&lt;0,Incomplete,
IF(LEN(U69)-LEN(INT(U69))&gt;3, Incomplete,Complete)))))</f>
        <v/>
      </c>
      <c r="BF69" s="7" t="str">
        <f t="shared" ref="BF69:BF103" si="92">IF($BF$1=No,"",IF($C69="","",IF(V69="",Incomplete,IF(ISERROR(VLOOKUP(V69,Yes_No_RICL,1,FALSE))=TRUE,Incomplete,Complete))))</f>
        <v/>
      </c>
      <c r="BG69" s="7" t="str">
        <f t="shared" ref="BG69:BG103" si="93">IF($BG$1=No,"",IF($C69="","",IF(W69="",Incomplete,IF(ISERROR(VLOOKUP(W69,YesNo_Simple,1,FALSE))=TRUE,Incomplete,Complete))))</f>
        <v/>
      </c>
      <c r="BH69" s="7" t="str">
        <f t="shared" ref="BH69:BH103" si="94">IF($BH$1=No,"",IF(OR($C69="",AK69=Incomplete, W69=No),"",
IF(OR(ISNUMBER(X69)=FALSE, X69&lt;=0),Incomplete,
IF(AND(W69=Yes,X69&lt;=0)=TRUE,Incomplete,
IF(LEN(X69)-LEN(INT(X69))&gt;3, Incomplete,
Complete)))))</f>
        <v/>
      </c>
      <c r="BI69" s="7" t="str">
        <f t="shared" ref="BI69:BI103" si="95">IF($BH$1=No,"",IF($C69="","",
IF(AK69=Incomplete, "",
IF(W69=No, "",
IF(ISERROR(VLOOKUP(Y69,Yes_No_RICL,1,FALSE))=TRUE,Incomplete,
IF(AND(W69=Yes,Y69="")=TRUE,Incomplete,
Complete))))))</f>
        <v/>
      </c>
      <c r="BJ69" s="7" t="str">
        <f t="shared" si="75"/>
        <v/>
      </c>
      <c r="BK69" s="7"/>
      <c r="BL69" s="7" t="str">
        <f t="shared" ref="BL69:BL103" si="96">IF($BB$1=No,"",IF($C69="","",
IF(AND(AA69="",AB69=""),"",
IF(AND(AA69="", AB69&lt;&gt;"")=TRUE, Incomplete,
IF(AND(AA69&lt;&gt;"", AB69="")=TRUE, Incomplete,
IF(ISERROR(VLOOKUP(AB69,Yes_No_RICL,1,FALSE))=TRUE,
Incomplete,Complete))))))</f>
        <v/>
      </c>
    </row>
    <row r="70" spans="1:64" x14ac:dyDescent="0.25">
      <c r="A70" s="123"/>
      <c r="B70" s="124"/>
      <c r="C70" s="106"/>
      <c r="D70" s="105" t="str">
        <f t="shared" si="65"/>
        <v/>
      </c>
      <c r="E70" s="77"/>
      <c r="F70" s="53"/>
      <c r="G70" s="52"/>
      <c r="H70" s="53"/>
      <c r="I70" s="52"/>
      <c r="J70" s="78"/>
      <c r="K70" s="52"/>
      <c r="L70" s="53"/>
      <c r="M70" s="52"/>
      <c r="N70" s="78"/>
      <c r="O70" s="77"/>
      <c r="P70" s="53"/>
      <c r="Q70" s="52"/>
      <c r="R70" s="78"/>
      <c r="S70" s="77"/>
      <c r="T70" s="53"/>
      <c r="U70" s="52"/>
      <c r="V70" s="78"/>
      <c r="W70" s="92"/>
      <c r="X70" s="52"/>
      <c r="Y70" s="53"/>
      <c r="Z70" s="53"/>
      <c r="AA70" s="53"/>
      <c r="AB70" s="53"/>
      <c r="AC70" s="14" t="str">
        <f t="shared" si="66"/>
        <v/>
      </c>
      <c r="AD70" s="57"/>
      <c r="AE70" s="55" t="str">
        <f t="shared" si="67"/>
        <v/>
      </c>
      <c r="AF70" s="14" t="str">
        <f>IF($AF$1=No,"",IF(COUNTIF(AN70:BL70,Complete),"",IF(AND(COUNTIF(C70:AB70,"")&gt;0,SUMPRODUCT(--(C71:AB$104&lt;&gt;""))&gt;0),Incomplete,
IF(SUMPRODUCT(--(C70:C$104&lt;&gt;""))=0,"",Incomplete))))</f>
        <v/>
      </c>
      <c r="AG70" s="56" t="str">
        <f t="shared" si="68"/>
        <v/>
      </c>
      <c r="AI70" s="30" t="str">
        <f t="shared" si="69"/>
        <v/>
      </c>
      <c r="AJ70" s="30" t="str">
        <f t="shared" si="70"/>
        <v/>
      </c>
      <c r="AK70" s="30" t="str">
        <f t="shared" si="71"/>
        <v/>
      </c>
      <c r="AL70" s="30" t="str">
        <f t="shared" si="72"/>
        <v/>
      </c>
      <c r="AN70" s="7" t="str">
        <f t="shared" si="76"/>
        <v/>
      </c>
      <c r="AO70" s="7" t="str">
        <f t="shared" si="77"/>
        <v/>
      </c>
      <c r="AP70" s="7" t="str">
        <f t="shared" si="78"/>
        <v/>
      </c>
      <c r="AQ70" s="7" t="str">
        <f t="shared" si="79"/>
        <v/>
      </c>
      <c r="AR70" s="7" t="str">
        <f t="shared" si="80"/>
        <v/>
      </c>
      <c r="AS70" s="7" t="str">
        <f t="shared" si="73"/>
        <v/>
      </c>
      <c r="AT70" s="7" t="str">
        <f t="shared" si="74"/>
        <v/>
      </c>
      <c r="AU70" s="7" t="str">
        <f t="shared" si="81"/>
        <v/>
      </c>
      <c r="AV70" s="7" t="str">
        <f t="shared" si="82"/>
        <v/>
      </c>
      <c r="AW70" s="7" t="str">
        <f t="shared" si="83"/>
        <v/>
      </c>
      <c r="AX70" s="7" t="str">
        <f t="shared" si="84"/>
        <v/>
      </c>
      <c r="AY70" s="7" t="str">
        <f t="shared" si="85"/>
        <v/>
      </c>
      <c r="AZ70" s="7" t="str">
        <f t="shared" si="86"/>
        <v/>
      </c>
      <c r="BA70" s="7" t="str">
        <f t="shared" si="87"/>
        <v/>
      </c>
      <c r="BB70" s="7" t="str">
        <f t="shared" si="88"/>
        <v/>
      </c>
      <c r="BC70" s="7" t="str">
        <f t="shared" si="89"/>
        <v/>
      </c>
      <c r="BD70" s="7" t="str">
        <f t="shared" si="90"/>
        <v/>
      </c>
      <c r="BE70" s="7" t="str">
        <f t="shared" si="91"/>
        <v/>
      </c>
      <c r="BF70" s="7" t="str">
        <f t="shared" si="92"/>
        <v/>
      </c>
      <c r="BG70" s="7" t="str">
        <f t="shared" si="93"/>
        <v/>
      </c>
      <c r="BH70" s="7" t="str">
        <f t="shared" si="94"/>
        <v/>
      </c>
      <c r="BI70" s="7" t="str">
        <f t="shared" si="95"/>
        <v/>
      </c>
      <c r="BJ70" s="7" t="str">
        <f t="shared" si="75"/>
        <v/>
      </c>
      <c r="BK70" s="7"/>
      <c r="BL70" s="7" t="str">
        <f t="shared" si="96"/>
        <v/>
      </c>
    </row>
    <row r="71" spans="1:64" x14ac:dyDescent="0.25">
      <c r="A71" s="123"/>
      <c r="B71" s="124"/>
      <c r="C71" s="106"/>
      <c r="D71" s="105" t="str">
        <f t="shared" si="65"/>
        <v/>
      </c>
      <c r="E71" s="77"/>
      <c r="F71" s="53"/>
      <c r="G71" s="52"/>
      <c r="H71" s="53"/>
      <c r="I71" s="52"/>
      <c r="J71" s="78"/>
      <c r="K71" s="52"/>
      <c r="L71" s="53"/>
      <c r="M71" s="52"/>
      <c r="N71" s="78"/>
      <c r="O71" s="77"/>
      <c r="P71" s="53"/>
      <c r="Q71" s="52"/>
      <c r="R71" s="78"/>
      <c r="S71" s="77"/>
      <c r="T71" s="53"/>
      <c r="U71" s="52"/>
      <c r="V71" s="78"/>
      <c r="W71" s="92"/>
      <c r="X71" s="52"/>
      <c r="Y71" s="53"/>
      <c r="Z71" s="53"/>
      <c r="AA71" s="53"/>
      <c r="AB71" s="53"/>
      <c r="AC71" s="14" t="str">
        <f t="shared" si="66"/>
        <v/>
      </c>
      <c r="AD71" s="57"/>
      <c r="AE71" s="55" t="str">
        <f t="shared" si="67"/>
        <v/>
      </c>
      <c r="AF71" s="14" t="str">
        <f>IF($AF$1=No,"",IF(COUNTIF(AN71:BL71,Complete),"",IF(AND(COUNTIF(C71:AB71,"")&gt;0,SUMPRODUCT(--(C72:AB$104&lt;&gt;""))&gt;0),Incomplete,
IF(SUMPRODUCT(--(C71:C$104&lt;&gt;""))=0,"",Incomplete))))</f>
        <v/>
      </c>
      <c r="AG71" s="56" t="str">
        <f t="shared" si="68"/>
        <v/>
      </c>
      <c r="AI71" s="30" t="str">
        <f t="shared" si="69"/>
        <v/>
      </c>
      <c r="AJ71" s="30" t="str">
        <f t="shared" si="70"/>
        <v/>
      </c>
      <c r="AK71" s="30" t="str">
        <f t="shared" si="71"/>
        <v/>
      </c>
      <c r="AL71" s="30" t="str">
        <f t="shared" si="72"/>
        <v/>
      </c>
      <c r="AN71" s="7" t="str">
        <f t="shared" si="76"/>
        <v/>
      </c>
      <c r="AO71" s="7" t="str">
        <f t="shared" si="77"/>
        <v/>
      </c>
      <c r="AP71" s="7" t="str">
        <f t="shared" si="78"/>
        <v/>
      </c>
      <c r="AQ71" s="7" t="str">
        <f t="shared" si="79"/>
        <v/>
      </c>
      <c r="AR71" s="7" t="str">
        <f t="shared" si="80"/>
        <v/>
      </c>
      <c r="AS71" s="7" t="str">
        <f t="shared" si="73"/>
        <v/>
      </c>
      <c r="AT71" s="7" t="str">
        <f t="shared" si="74"/>
        <v/>
      </c>
      <c r="AU71" s="7" t="str">
        <f t="shared" si="81"/>
        <v/>
      </c>
      <c r="AV71" s="7" t="str">
        <f t="shared" si="82"/>
        <v/>
      </c>
      <c r="AW71" s="7" t="str">
        <f t="shared" si="83"/>
        <v/>
      </c>
      <c r="AX71" s="7" t="str">
        <f t="shared" si="84"/>
        <v/>
      </c>
      <c r="AY71" s="7" t="str">
        <f t="shared" si="85"/>
        <v/>
      </c>
      <c r="AZ71" s="7" t="str">
        <f t="shared" si="86"/>
        <v/>
      </c>
      <c r="BA71" s="7" t="str">
        <f t="shared" si="87"/>
        <v/>
      </c>
      <c r="BB71" s="7" t="str">
        <f t="shared" si="88"/>
        <v/>
      </c>
      <c r="BC71" s="7" t="str">
        <f t="shared" si="89"/>
        <v/>
      </c>
      <c r="BD71" s="7" t="str">
        <f t="shared" si="90"/>
        <v/>
      </c>
      <c r="BE71" s="7" t="str">
        <f t="shared" si="91"/>
        <v/>
      </c>
      <c r="BF71" s="7" t="str">
        <f t="shared" si="92"/>
        <v/>
      </c>
      <c r="BG71" s="7" t="str">
        <f t="shared" si="93"/>
        <v/>
      </c>
      <c r="BH71" s="7" t="str">
        <f t="shared" si="94"/>
        <v/>
      </c>
      <c r="BI71" s="7" t="str">
        <f t="shared" si="95"/>
        <v/>
      </c>
      <c r="BJ71" s="7" t="str">
        <f t="shared" si="75"/>
        <v/>
      </c>
      <c r="BK71" s="7"/>
      <c r="BL71" s="7" t="str">
        <f t="shared" si="96"/>
        <v/>
      </c>
    </row>
    <row r="72" spans="1:64" x14ac:dyDescent="0.25">
      <c r="A72" s="123"/>
      <c r="B72" s="124"/>
      <c r="C72" s="106"/>
      <c r="D72" s="105" t="str">
        <f t="shared" si="65"/>
        <v/>
      </c>
      <c r="E72" s="77"/>
      <c r="F72" s="53"/>
      <c r="G72" s="52"/>
      <c r="H72" s="53"/>
      <c r="I72" s="52"/>
      <c r="J72" s="78"/>
      <c r="K72" s="52"/>
      <c r="L72" s="53"/>
      <c r="M72" s="52"/>
      <c r="N72" s="78"/>
      <c r="O72" s="77"/>
      <c r="P72" s="53"/>
      <c r="Q72" s="52"/>
      <c r="R72" s="78"/>
      <c r="S72" s="77"/>
      <c r="T72" s="53"/>
      <c r="U72" s="52"/>
      <c r="V72" s="78"/>
      <c r="W72" s="92"/>
      <c r="X72" s="52"/>
      <c r="Y72" s="53"/>
      <c r="Z72" s="53"/>
      <c r="AA72" s="53"/>
      <c r="AB72" s="53"/>
      <c r="AC72" s="14" t="str">
        <f t="shared" si="66"/>
        <v/>
      </c>
      <c r="AD72" s="57"/>
      <c r="AE72" s="55" t="str">
        <f t="shared" si="67"/>
        <v/>
      </c>
      <c r="AF72" s="14" t="str">
        <f>IF($AF$1=No,"",IF(COUNTIF(AN72:BL72,Complete),"",IF(AND(COUNTIF(C72:AB72,"")&gt;0,SUMPRODUCT(--(C73:AB$104&lt;&gt;""))&gt;0),Incomplete,
IF(SUMPRODUCT(--(C72:C$104&lt;&gt;""))=0,"",Incomplete))))</f>
        <v/>
      </c>
      <c r="AG72" s="56" t="str">
        <f t="shared" si="68"/>
        <v/>
      </c>
      <c r="AI72" s="30" t="str">
        <f t="shared" si="69"/>
        <v/>
      </c>
      <c r="AJ72" s="30" t="str">
        <f t="shared" si="70"/>
        <v/>
      </c>
      <c r="AK72" s="30" t="str">
        <f t="shared" si="71"/>
        <v/>
      </c>
      <c r="AL72" s="30" t="str">
        <f t="shared" si="72"/>
        <v/>
      </c>
      <c r="AN72" s="7" t="str">
        <f t="shared" si="76"/>
        <v/>
      </c>
      <c r="AO72" s="7" t="str">
        <f t="shared" si="77"/>
        <v/>
      </c>
      <c r="AP72" s="7" t="str">
        <f t="shared" si="78"/>
        <v/>
      </c>
      <c r="AQ72" s="7" t="str">
        <f t="shared" si="79"/>
        <v/>
      </c>
      <c r="AR72" s="7" t="str">
        <f t="shared" si="80"/>
        <v/>
      </c>
      <c r="AS72" s="7" t="str">
        <f t="shared" si="73"/>
        <v/>
      </c>
      <c r="AT72" s="7" t="str">
        <f t="shared" si="74"/>
        <v/>
      </c>
      <c r="AU72" s="7" t="str">
        <f t="shared" si="81"/>
        <v/>
      </c>
      <c r="AV72" s="7" t="str">
        <f t="shared" si="82"/>
        <v/>
      </c>
      <c r="AW72" s="7" t="str">
        <f t="shared" si="83"/>
        <v/>
      </c>
      <c r="AX72" s="7" t="str">
        <f t="shared" si="84"/>
        <v/>
      </c>
      <c r="AY72" s="7" t="str">
        <f t="shared" si="85"/>
        <v/>
      </c>
      <c r="AZ72" s="7" t="str">
        <f t="shared" si="86"/>
        <v/>
      </c>
      <c r="BA72" s="7" t="str">
        <f t="shared" si="87"/>
        <v/>
      </c>
      <c r="BB72" s="7" t="str">
        <f t="shared" si="88"/>
        <v/>
      </c>
      <c r="BC72" s="7" t="str">
        <f t="shared" si="89"/>
        <v/>
      </c>
      <c r="BD72" s="7" t="str">
        <f t="shared" si="90"/>
        <v/>
      </c>
      <c r="BE72" s="7" t="str">
        <f t="shared" si="91"/>
        <v/>
      </c>
      <c r="BF72" s="7" t="str">
        <f t="shared" si="92"/>
        <v/>
      </c>
      <c r="BG72" s="7" t="str">
        <f t="shared" si="93"/>
        <v/>
      </c>
      <c r="BH72" s="7" t="str">
        <f t="shared" si="94"/>
        <v/>
      </c>
      <c r="BI72" s="7" t="str">
        <f t="shared" si="95"/>
        <v/>
      </c>
      <c r="BJ72" s="7" t="str">
        <f t="shared" si="75"/>
        <v/>
      </c>
      <c r="BK72" s="7"/>
      <c r="BL72" s="7" t="str">
        <f t="shared" si="96"/>
        <v/>
      </c>
    </row>
    <row r="73" spans="1:64" x14ac:dyDescent="0.25">
      <c r="A73" s="123"/>
      <c r="B73" s="124"/>
      <c r="C73" s="106"/>
      <c r="D73" s="105" t="str">
        <f t="shared" si="65"/>
        <v/>
      </c>
      <c r="E73" s="77"/>
      <c r="F73" s="53"/>
      <c r="G73" s="52"/>
      <c r="H73" s="53"/>
      <c r="I73" s="52"/>
      <c r="J73" s="78"/>
      <c r="K73" s="52"/>
      <c r="L73" s="53"/>
      <c r="M73" s="52"/>
      <c r="N73" s="78"/>
      <c r="O73" s="77"/>
      <c r="P73" s="53"/>
      <c r="Q73" s="52"/>
      <c r="R73" s="78"/>
      <c r="S73" s="77"/>
      <c r="T73" s="53"/>
      <c r="U73" s="52"/>
      <c r="V73" s="78"/>
      <c r="W73" s="92"/>
      <c r="X73" s="52"/>
      <c r="Y73" s="53"/>
      <c r="Z73" s="53"/>
      <c r="AA73" s="53"/>
      <c r="AB73" s="53"/>
      <c r="AC73" s="14" t="str">
        <f t="shared" si="66"/>
        <v/>
      </c>
      <c r="AD73" s="57"/>
      <c r="AE73" s="55" t="str">
        <f t="shared" si="67"/>
        <v/>
      </c>
      <c r="AF73" s="14" t="str">
        <f>IF($AF$1=No,"",IF(COUNTIF(AN73:BL73,Complete),"",IF(AND(COUNTIF(C73:AB73,"")&gt;0,SUMPRODUCT(--(C74:AB$104&lt;&gt;""))&gt;0),Incomplete,
IF(SUMPRODUCT(--(C73:C$104&lt;&gt;""))=0,"",Incomplete))))</f>
        <v/>
      </c>
      <c r="AG73" s="56" t="str">
        <f t="shared" si="68"/>
        <v/>
      </c>
      <c r="AI73" s="30" t="str">
        <f t="shared" si="69"/>
        <v/>
      </c>
      <c r="AJ73" s="30" t="str">
        <f t="shared" si="70"/>
        <v/>
      </c>
      <c r="AK73" s="30" t="str">
        <f t="shared" si="71"/>
        <v/>
      </c>
      <c r="AL73" s="30" t="str">
        <f t="shared" si="72"/>
        <v/>
      </c>
      <c r="AN73" s="7" t="str">
        <f t="shared" si="76"/>
        <v/>
      </c>
      <c r="AO73" s="7" t="str">
        <f t="shared" si="77"/>
        <v/>
      </c>
      <c r="AP73" s="7" t="str">
        <f t="shared" si="78"/>
        <v/>
      </c>
      <c r="AQ73" s="7" t="str">
        <f t="shared" si="79"/>
        <v/>
      </c>
      <c r="AR73" s="7" t="str">
        <f t="shared" si="80"/>
        <v/>
      </c>
      <c r="AS73" s="7" t="str">
        <f t="shared" si="73"/>
        <v/>
      </c>
      <c r="AT73" s="7" t="str">
        <f t="shared" si="74"/>
        <v/>
      </c>
      <c r="AU73" s="7" t="str">
        <f t="shared" si="81"/>
        <v/>
      </c>
      <c r="AV73" s="7" t="str">
        <f t="shared" si="82"/>
        <v/>
      </c>
      <c r="AW73" s="7" t="str">
        <f t="shared" si="83"/>
        <v/>
      </c>
      <c r="AX73" s="7" t="str">
        <f t="shared" si="84"/>
        <v/>
      </c>
      <c r="AY73" s="7" t="str">
        <f t="shared" si="85"/>
        <v/>
      </c>
      <c r="AZ73" s="7" t="str">
        <f t="shared" si="86"/>
        <v/>
      </c>
      <c r="BA73" s="7" t="str">
        <f t="shared" si="87"/>
        <v/>
      </c>
      <c r="BB73" s="7" t="str">
        <f t="shared" si="88"/>
        <v/>
      </c>
      <c r="BC73" s="7" t="str">
        <f t="shared" si="89"/>
        <v/>
      </c>
      <c r="BD73" s="7" t="str">
        <f t="shared" si="90"/>
        <v/>
      </c>
      <c r="BE73" s="7" t="str">
        <f t="shared" si="91"/>
        <v/>
      </c>
      <c r="BF73" s="7" t="str">
        <f t="shared" si="92"/>
        <v/>
      </c>
      <c r="BG73" s="7" t="str">
        <f t="shared" si="93"/>
        <v/>
      </c>
      <c r="BH73" s="7" t="str">
        <f t="shared" si="94"/>
        <v/>
      </c>
      <c r="BI73" s="7" t="str">
        <f t="shared" si="95"/>
        <v/>
      </c>
      <c r="BJ73" s="7" t="str">
        <f t="shared" si="75"/>
        <v/>
      </c>
      <c r="BK73" s="7"/>
      <c r="BL73" s="7" t="str">
        <f t="shared" si="96"/>
        <v/>
      </c>
    </row>
    <row r="74" spans="1:64" x14ac:dyDescent="0.25">
      <c r="A74" s="123"/>
      <c r="B74" s="124"/>
      <c r="C74" s="106"/>
      <c r="D74" s="105" t="str">
        <f t="shared" si="65"/>
        <v/>
      </c>
      <c r="E74" s="77"/>
      <c r="F74" s="53"/>
      <c r="G74" s="52"/>
      <c r="H74" s="53"/>
      <c r="I74" s="52"/>
      <c r="J74" s="78"/>
      <c r="K74" s="52"/>
      <c r="L74" s="53"/>
      <c r="M74" s="52"/>
      <c r="N74" s="78"/>
      <c r="O74" s="77"/>
      <c r="P74" s="53"/>
      <c r="Q74" s="52"/>
      <c r="R74" s="78"/>
      <c r="S74" s="77"/>
      <c r="T74" s="53"/>
      <c r="U74" s="52"/>
      <c r="V74" s="78"/>
      <c r="W74" s="92"/>
      <c r="X74" s="52"/>
      <c r="Y74" s="53"/>
      <c r="Z74" s="53"/>
      <c r="AA74" s="53"/>
      <c r="AB74" s="53"/>
      <c r="AC74" s="14" t="str">
        <f t="shared" si="66"/>
        <v/>
      </c>
      <c r="AD74" s="57"/>
      <c r="AE74" s="55" t="str">
        <f t="shared" si="67"/>
        <v/>
      </c>
      <c r="AF74" s="14" t="str">
        <f>IF($AF$1=No,"",IF(COUNTIF(AN74:BL74,Complete),"",IF(AND(COUNTIF(C74:AB74,"")&gt;0,SUMPRODUCT(--(C75:AB$104&lt;&gt;""))&gt;0),Incomplete,
IF(SUMPRODUCT(--(C74:C$104&lt;&gt;""))=0,"",Incomplete))))</f>
        <v/>
      </c>
      <c r="AG74" s="56" t="str">
        <f t="shared" si="68"/>
        <v/>
      </c>
      <c r="AI74" s="30" t="str">
        <f t="shared" si="69"/>
        <v/>
      </c>
      <c r="AJ74" s="30" t="str">
        <f t="shared" si="70"/>
        <v/>
      </c>
      <c r="AK74" s="30" t="str">
        <f t="shared" si="71"/>
        <v/>
      </c>
      <c r="AL74" s="30" t="str">
        <f t="shared" si="72"/>
        <v/>
      </c>
      <c r="AN74" s="7" t="str">
        <f t="shared" si="76"/>
        <v/>
      </c>
      <c r="AO74" s="7" t="str">
        <f t="shared" si="77"/>
        <v/>
      </c>
      <c r="AP74" s="7" t="str">
        <f t="shared" si="78"/>
        <v/>
      </c>
      <c r="AQ74" s="7" t="str">
        <f t="shared" si="79"/>
        <v/>
      </c>
      <c r="AR74" s="7" t="str">
        <f t="shared" si="80"/>
        <v/>
      </c>
      <c r="AS74" s="7" t="str">
        <f t="shared" si="73"/>
        <v/>
      </c>
      <c r="AT74" s="7" t="str">
        <f t="shared" si="74"/>
        <v/>
      </c>
      <c r="AU74" s="7" t="str">
        <f t="shared" si="81"/>
        <v/>
      </c>
      <c r="AV74" s="7" t="str">
        <f t="shared" si="82"/>
        <v/>
      </c>
      <c r="AW74" s="7" t="str">
        <f t="shared" si="83"/>
        <v/>
      </c>
      <c r="AX74" s="7" t="str">
        <f t="shared" si="84"/>
        <v/>
      </c>
      <c r="AY74" s="7" t="str">
        <f t="shared" si="85"/>
        <v/>
      </c>
      <c r="AZ74" s="7" t="str">
        <f t="shared" si="86"/>
        <v/>
      </c>
      <c r="BA74" s="7" t="str">
        <f t="shared" si="87"/>
        <v/>
      </c>
      <c r="BB74" s="7" t="str">
        <f t="shared" si="88"/>
        <v/>
      </c>
      <c r="BC74" s="7" t="str">
        <f t="shared" si="89"/>
        <v/>
      </c>
      <c r="BD74" s="7" t="str">
        <f t="shared" si="90"/>
        <v/>
      </c>
      <c r="BE74" s="7" t="str">
        <f t="shared" si="91"/>
        <v/>
      </c>
      <c r="BF74" s="7" t="str">
        <f t="shared" si="92"/>
        <v/>
      </c>
      <c r="BG74" s="7" t="str">
        <f t="shared" si="93"/>
        <v/>
      </c>
      <c r="BH74" s="7" t="str">
        <f t="shared" si="94"/>
        <v/>
      </c>
      <c r="BI74" s="7" t="str">
        <f t="shared" si="95"/>
        <v/>
      </c>
      <c r="BJ74" s="7" t="str">
        <f t="shared" si="75"/>
        <v/>
      </c>
      <c r="BK74" s="7"/>
      <c r="BL74" s="7" t="str">
        <f t="shared" si="96"/>
        <v/>
      </c>
    </row>
    <row r="75" spans="1:64" x14ac:dyDescent="0.25">
      <c r="A75" s="123"/>
      <c r="B75" s="124"/>
      <c r="C75" s="106"/>
      <c r="D75" s="105" t="str">
        <f t="shared" si="65"/>
        <v/>
      </c>
      <c r="E75" s="77"/>
      <c r="F75" s="53"/>
      <c r="G75" s="52"/>
      <c r="H75" s="53"/>
      <c r="I75" s="52"/>
      <c r="J75" s="78"/>
      <c r="K75" s="52"/>
      <c r="L75" s="53"/>
      <c r="M75" s="52"/>
      <c r="N75" s="78"/>
      <c r="O75" s="77"/>
      <c r="P75" s="53"/>
      <c r="Q75" s="52"/>
      <c r="R75" s="78"/>
      <c r="S75" s="77"/>
      <c r="T75" s="53"/>
      <c r="U75" s="52"/>
      <c r="V75" s="78"/>
      <c r="W75" s="92"/>
      <c r="X75" s="52"/>
      <c r="Y75" s="53"/>
      <c r="Z75" s="53"/>
      <c r="AA75" s="53"/>
      <c r="AB75" s="53"/>
      <c r="AC75" s="14" t="str">
        <f t="shared" si="66"/>
        <v/>
      </c>
      <c r="AD75" s="57"/>
      <c r="AE75" s="55" t="str">
        <f t="shared" si="67"/>
        <v/>
      </c>
      <c r="AF75" s="14" t="str">
        <f>IF($AF$1=No,"",IF(COUNTIF(AN75:BL75,Complete),"",IF(AND(COUNTIF(C75:AB75,"")&gt;0,SUMPRODUCT(--(C76:AB$104&lt;&gt;""))&gt;0),Incomplete,
IF(SUMPRODUCT(--(C75:C$104&lt;&gt;""))=0,"",Incomplete))))</f>
        <v/>
      </c>
      <c r="AG75" s="56" t="str">
        <f t="shared" si="68"/>
        <v/>
      </c>
      <c r="AI75" s="30" t="str">
        <f t="shared" si="69"/>
        <v/>
      </c>
      <c r="AJ75" s="30" t="str">
        <f t="shared" si="70"/>
        <v/>
      </c>
      <c r="AK75" s="30" t="str">
        <f t="shared" si="71"/>
        <v/>
      </c>
      <c r="AL75" s="30" t="str">
        <f t="shared" si="72"/>
        <v/>
      </c>
      <c r="AN75" s="7" t="str">
        <f t="shared" si="76"/>
        <v/>
      </c>
      <c r="AO75" s="7" t="str">
        <f t="shared" si="77"/>
        <v/>
      </c>
      <c r="AP75" s="7" t="str">
        <f t="shared" si="78"/>
        <v/>
      </c>
      <c r="AQ75" s="7" t="str">
        <f t="shared" si="79"/>
        <v/>
      </c>
      <c r="AR75" s="7" t="str">
        <f t="shared" si="80"/>
        <v/>
      </c>
      <c r="AS75" s="7" t="str">
        <f t="shared" si="73"/>
        <v/>
      </c>
      <c r="AT75" s="7" t="str">
        <f t="shared" si="74"/>
        <v/>
      </c>
      <c r="AU75" s="7" t="str">
        <f t="shared" si="81"/>
        <v/>
      </c>
      <c r="AV75" s="7" t="str">
        <f t="shared" si="82"/>
        <v/>
      </c>
      <c r="AW75" s="7" t="str">
        <f t="shared" si="83"/>
        <v/>
      </c>
      <c r="AX75" s="7" t="str">
        <f t="shared" si="84"/>
        <v/>
      </c>
      <c r="AY75" s="7" t="str">
        <f t="shared" si="85"/>
        <v/>
      </c>
      <c r="AZ75" s="7" t="str">
        <f t="shared" si="86"/>
        <v/>
      </c>
      <c r="BA75" s="7" t="str">
        <f t="shared" si="87"/>
        <v/>
      </c>
      <c r="BB75" s="7" t="str">
        <f t="shared" si="88"/>
        <v/>
      </c>
      <c r="BC75" s="7" t="str">
        <f t="shared" si="89"/>
        <v/>
      </c>
      <c r="BD75" s="7" t="str">
        <f t="shared" si="90"/>
        <v/>
      </c>
      <c r="BE75" s="7" t="str">
        <f t="shared" si="91"/>
        <v/>
      </c>
      <c r="BF75" s="7" t="str">
        <f t="shared" si="92"/>
        <v/>
      </c>
      <c r="BG75" s="7" t="str">
        <f t="shared" si="93"/>
        <v/>
      </c>
      <c r="BH75" s="7" t="str">
        <f t="shared" si="94"/>
        <v/>
      </c>
      <c r="BI75" s="7" t="str">
        <f t="shared" si="95"/>
        <v/>
      </c>
      <c r="BJ75" s="7" t="str">
        <f t="shared" si="75"/>
        <v/>
      </c>
      <c r="BK75" s="7"/>
      <c r="BL75" s="7" t="str">
        <f t="shared" si="96"/>
        <v/>
      </c>
    </row>
    <row r="76" spans="1:64" x14ac:dyDescent="0.25">
      <c r="A76" s="15"/>
      <c r="B76" s="15"/>
      <c r="C76" s="106"/>
      <c r="D76" s="105" t="str">
        <f t="shared" si="65"/>
        <v/>
      </c>
      <c r="E76" s="77"/>
      <c r="F76" s="53"/>
      <c r="G76" s="52"/>
      <c r="H76" s="53"/>
      <c r="I76" s="52"/>
      <c r="J76" s="78"/>
      <c r="K76" s="52"/>
      <c r="L76" s="53"/>
      <c r="M76" s="52"/>
      <c r="N76" s="78"/>
      <c r="O76" s="77"/>
      <c r="P76" s="53"/>
      <c r="Q76" s="52"/>
      <c r="R76" s="78"/>
      <c r="S76" s="77"/>
      <c r="T76" s="53"/>
      <c r="U76" s="52"/>
      <c r="V76" s="78"/>
      <c r="W76" s="92"/>
      <c r="X76" s="52"/>
      <c r="Y76" s="53"/>
      <c r="Z76" s="53"/>
      <c r="AA76" s="53"/>
      <c r="AB76" s="53"/>
      <c r="AC76" s="14" t="str">
        <f t="shared" si="66"/>
        <v/>
      </c>
      <c r="AD76" s="57"/>
      <c r="AE76" s="55" t="str">
        <f t="shared" si="67"/>
        <v/>
      </c>
      <c r="AF76" s="14" t="str">
        <f>IF($AF$1=No,"",IF(COUNTIF(AN76:BL76,Complete),"",IF(AND(COUNTIF(C76:AB76,"")&gt;0,SUMPRODUCT(--(C77:AB$104&lt;&gt;""))&gt;0),Incomplete,
IF(SUMPRODUCT(--(C76:C$104&lt;&gt;""))=0,"",Incomplete))))</f>
        <v/>
      </c>
      <c r="AG76" s="56" t="str">
        <f t="shared" si="68"/>
        <v/>
      </c>
      <c r="AI76" s="30" t="str">
        <f t="shared" si="69"/>
        <v/>
      </c>
      <c r="AJ76" s="30" t="str">
        <f t="shared" si="70"/>
        <v/>
      </c>
      <c r="AK76" s="30" t="str">
        <f t="shared" si="71"/>
        <v/>
      </c>
      <c r="AL76" s="30" t="str">
        <f t="shared" si="72"/>
        <v/>
      </c>
      <c r="AN76" s="7" t="str">
        <f t="shared" si="76"/>
        <v/>
      </c>
      <c r="AO76" s="7" t="str">
        <f t="shared" si="77"/>
        <v/>
      </c>
      <c r="AP76" s="7" t="str">
        <f t="shared" si="78"/>
        <v/>
      </c>
      <c r="AQ76" s="7" t="str">
        <f t="shared" si="79"/>
        <v/>
      </c>
      <c r="AR76" s="7" t="str">
        <f t="shared" si="80"/>
        <v/>
      </c>
      <c r="AS76" s="7" t="str">
        <f t="shared" si="73"/>
        <v/>
      </c>
      <c r="AT76" s="7" t="str">
        <f t="shared" si="74"/>
        <v/>
      </c>
      <c r="AU76" s="7" t="str">
        <f t="shared" si="81"/>
        <v/>
      </c>
      <c r="AV76" s="7" t="str">
        <f t="shared" si="82"/>
        <v/>
      </c>
      <c r="AW76" s="7" t="str">
        <f t="shared" si="83"/>
        <v/>
      </c>
      <c r="AX76" s="7" t="str">
        <f t="shared" si="84"/>
        <v/>
      </c>
      <c r="AY76" s="7" t="str">
        <f t="shared" si="85"/>
        <v/>
      </c>
      <c r="AZ76" s="7" t="str">
        <f t="shared" si="86"/>
        <v/>
      </c>
      <c r="BA76" s="7" t="str">
        <f t="shared" si="87"/>
        <v/>
      </c>
      <c r="BB76" s="7" t="str">
        <f t="shared" si="88"/>
        <v/>
      </c>
      <c r="BC76" s="7" t="str">
        <f t="shared" si="89"/>
        <v/>
      </c>
      <c r="BD76" s="7" t="str">
        <f t="shared" si="90"/>
        <v/>
      </c>
      <c r="BE76" s="7" t="str">
        <f t="shared" si="91"/>
        <v/>
      </c>
      <c r="BF76" s="7" t="str">
        <f t="shared" si="92"/>
        <v/>
      </c>
      <c r="BG76" s="7" t="str">
        <f t="shared" si="93"/>
        <v/>
      </c>
      <c r="BH76" s="7" t="str">
        <f t="shared" si="94"/>
        <v/>
      </c>
      <c r="BI76" s="7" t="str">
        <f t="shared" si="95"/>
        <v/>
      </c>
      <c r="BJ76" s="7" t="str">
        <f t="shared" si="75"/>
        <v/>
      </c>
      <c r="BK76" s="7"/>
      <c r="BL76" s="7" t="str">
        <f t="shared" si="96"/>
        <v/>
      </c>
    </row>
    <row r="77" spans="1:64" x14ac:dyDescent="0.25">
      <c r="A77" s="15"/>
      <c r="B77" s="15"/>
      <c r="C77" s="106"/>
      <c r="D77" s="105" t="str">
        <f t="shared" si="65"/>
        <v/>
      </c>
      <c r="E77" s="77"/>
      <c r="F77" s="53"/>
      <c r="G77" s="52"/>
      <c r="H77" s="53"/>
      <c r="I77" s="52"/>
      <c r="J77" s="78"/>
      <c r="K77" s="52"/>
      <c r="L77" s="53"/>
      <c r="M77" s="52"/>
      <c r="N77" s="78"/>
      <c r="O77" s="77"/>
      <c r="P77" s="53"/>
      <c r="Q77" s="52"/>
      <c r="R77" s="78"/>
      <c r="S77" s="77"/>
      <c r="T77" s="53"/>
      <c r="U77" s="52"/>
      <c r="V77" s="78"/>
      <c r="W77" s="92"/>
      <c r="X77" s="52"/>
      <c r="Y77" s="53"/>
      <c r="Z77" s="53"/>
      <c r="AA77" s="53"/>
      <c r="AB77" s="53"/>
      <c r="AC77" s="14" t="str">
        <f t="shared" si="66"/>
        <v/>
      </c>
      <c r="AD77" s="57"/>
      <c r="AE77" s="55" t="str">
        <f t="shared" si="67"/>
        <v/>
      </c>
      <c r="AF77" s="14" t="str">
        <f>IF($AF$1=No,"",IF(COUNTIF(AN77:BL77,Complete),"",IF(AND(COUNTIF(C77:AB77,"")&gt;0,SUMPRODUCT(--(C78:AB$104&lt;&gt;""))&gt;0),Incomplete,
IF(SUMPRODUCT(--(C77:C$104&lt;&gt;""))=0,"",Incomplete))))</f>
        <v/>
      </c>
      <c r="AG77" s="56" t="str">
        <f t="shared" si="68"/>
        <v/>
      </c>
      <c r="AI77" s="30" t="str">
        <f t="shared" si="69"/>
        <v/>
      </c>
      <c r="AJ77" s="30" t="str">
        <f t="shared" si="70"/>
        <v/>
      </c>
      <c r="AK77" s="30" t="str">
        <f t="shared" si="71"/>
        <v/>
      </c>
      <c r="AL77" s="30" t="str">
        <f t="shared" si="72"/>
        <v/>
      </c>
      <c r="AN77" s="7" t="str">
        <f t="shared" si="76"/>
        <v/>
      </c>
      <c r="AO77" s="7" t="str">
        <f t="shared" si="77"/>
        <v/>
      </c>
      <c r="AP77" s="7" t="str">
        <f t="shared" si="78"/>
        <v/>
      </c>
      <c r="AQ77" s="7" t="str">
        <f t="shared" si="79"/>
        <v/>
      </c>
      <c r="AR77" s="7" t="str">
        <f t="shared" si="80"/>
        <v/>
      </c>
      <c r="AS77" s="7" t="str">
        <f t="shared" si="73"/>
        <v/>
      </c>
      <c r="AT77" s="7" t="str">
        <f t="shared" si="74"/>
        <v/>
      </c>
      <c r="AU77" s="7" t="str">
        <f t="shared" si="81"/>
        <v/>
      </c>
      <c r="AV77" s="7" t="str">
        <f t="shared" si="82"/>
        <v/>
      </c>
      <c r="AW77" s="7" t="str">
        <f t="shared" si="83"/>
        <v/>
      </c>
      <c r="AX77" s="7" t="str">
        <f t="shared" si="84"/>
        <v/>
      </c>
      <c r="AY77" s="7" t="str">
        <f t="shared" si="85"/>
        <v/>
      </c>
      <c r="AZ77" s="7" t="str">
        <f t="shared" si="86"/>
        <v/>
      </c>
      <c r="BA77" s="7" t="str">
        <f t="shared" si="87"/>
        <v/>
      </c>
      <c r="BB77" s="7" t="str">
        <f t="shared" si="88"/>
        <v/>
      </c>
      <c r="BC77" s="7" t="str">
        <f t="shared" si="89"/>
        <v/>
      </c>
      <c r="BD77" s="7" t="str">
        <f t="shared" si="90"/>
        <v/>
      </c>
      <c r="BE77" s="7" t="str">
        <f t="shared" si="91"/>
        <v/>
      </c>
      <c r="BF77" s="7" t="str">
        <f t="shared" si="92"/>
        <v/>
      </c>
      <c r="BG77" s="7" t="str">
        <f t="shared" si="93"/>
        <v/>
      </c>
      <c r="BH77" s="7" t="str">
        <f t="shared" si="94"/>
        <v/>
      </c>
      <c r="BI77" s="7" t="str">
        <f t="shared" si="95"/>
        <v/>
      </c>
      <c r="BJ77" s="7" t="str">
        <f t="shared" si="75"/>
        <v/>
      </c>
      <c r="BK77" s="7"/>
      <c r="BL77" s="7" t="str">
        <f t="shared" si="96"/>
        <v/>
      </c>
    </row>
    <row r="78" spans="1:64" x14ac:dyDescent="0.25">
      <c r="A78" s="15"/>
      <c r="B78" s="15"/>
      <c r="C78" s="106"/>
      <c r="D78" s="105" t="str">
        <f t="shared" si="65"/>
        <v/>
      </c>
      <c r="E78" s="77"/>
      <c r="F78" s="53"/>
      <c r="G78" s="52"/>
      <c r="H78" s="53"/>
      <c r="I78" s="52"/>
      <c r="J78" s="78"/>
      <c r="K78" s="52"/>
      <c r="L78" s="53"/>
      <c r="M78" s="52"/>
      <c r="N78" s="78"/>
      <c r="O78" s="77"/>
      <c r="P78" s="53"/>
      <c r="Q78" s="52"/>
      <c r="R78" s="78"/>
      <c r="S78" s="77"/>
      <c r="T78" s="53"/>
      <c r="U78" s="52"/>
      <c r="V78" s="78"/>
      <c r="W78" s="92"/>
      <c r="X78" s="52"/>
      <c r="Y78" s="53"/>
      <c r="Z78" s="53"/>
      <c r="AA78" s="53"/>
      <c r="AB78" s="53"/>
      <c r="AC78" s="14" t="str">
        <f t="shared" si="66"/>
        <v/>
      </c>
      <c r="AD78" s="57"/>
      <c r="AE78" s="55" t="str">
        <f t="shared" si="67"/>
        <v/>
      </c>
      <c r="AF78" s="14" t="str">
        <f>IF($AF$1=No,"",IF(COUNTIF(AN78:BL78,Complete),"",IF(AND(COUNTIF(C78:AB78,"")&gt;0,SUMPRODUCT(--(C79:AB$104&lt;&gt;""))&gt;0),Incomplete,
IF(SUMPRODUCT(--(C78:C$104&lt;&gt;""))=0,"",Incomplete))))</f>
        <v/>
      </c>
      <c r="AG78" s="56" t="str">
        <f t="shared" si="68"/>
        <v/>
      </c>
      <c r="AI78" s="30" t="str">
        <f t="shared" si="69"/>
        <v/>
      </c>
      <c r="AJ78" s="30" t="str">
        <f t="shared" si="70"/>
        <v/>
      </c>
      <c r="AK78" s="30" t="str">
        <f t="shared" si="71"/>
        <v/>
      </c>
      <c r="AL78" s="30" t="str">
        <f t="shared" si="72"/>
        <v/>
      </c>
      <c r="AN78" s="7" t="str">
        <f t="shared" si="76"/>
        <v/>
      </c>
      <c r="AO78" s="7" t="str">
        <f t="shared" si="77"/>
        <v/>
      </c>
      <c r="AP78" s="7" t="str">
        <f t="shared" si="78"/>
        <v/>
      </c>
      <c r="AQ78" s="7" t="str">
        <f t="shared" si="79"/>
        <v/>
      </c>
      <c r="AR78" s="7" t="str">
        <f t="shared" si="80"/>
        <v/>
      </c>
      <c r="AS78" s="7" t="str">
        <f t="shared" si="73"/>
        <v/>
      </c>
      <c r="AT78" s="7" t="str">
        <f t="shared" si="74"/>
        <v/>
      </c>
      <c r="AU78" s="7" t="str">
        <f t="shared" si="81"/>
        <v/>
      </c>
      <c r="AV78" s="7" t="str">
        <f t="shared" si="82"/>
        <v/>
      </c>
      <c r="AW78" s="7" t="str">
        <f t="shared" si="83"/>
        <v/>
      </c>
      <c r="AX78" s="7" t="str">
        <f t="shared" si="84"/>
        <v/>
      </c>
      <c r="AY78" s="7" t="str">
        <f t="shared" si="85"/>
        <v/>
      </c>
      <c r="AZ78" s="7" t="str">
        <f t="shared" si="86"/>
        <v/>
      </c>
      <c r="BA78" s="7" t="str">
        <f t="shared" si="87"/>
        <v/>
      </c>
      <c r="BB78" s="7" t="str">
        <f t="shared" si="88"/>
        <v/>
      </c>
      <c r="BC78" s="7" t="str">
        <f t="shared" si="89"/>
        <v/>
      </c>
      <c r="BD78" s="7" t="str">
        <f t="shared" si="90"/>
        <v/>
      </c>
      <c r="BE78" s="7" t="str">
        <f t="shared" si="91"/>
        <v/>
      </c>
      <c r="BF78" s="7" t="str">
        <f t="shared" si="92"/>
        <v/>
      </c>
      <c r="BG78" s="7" t="str">
        <f t="shared" si="93"/>
        <v/>
      </c>
      <c r="BH78" s="7" t="str">
        <f t="shared" si="94"/>
        <v/>
      </c>
      <c r="BI78" s="7" t="str">
        <f t="shared" si="95"/>
        <v/>
      </c>
      <c r="BJ78" s="7" t="str">
        <f t="shared" si="75"/>
        <v/>
      </c>
      <c r="BK78" s="7"/>
      <c r="BL78" s="7" t="str">
        <f t="shared" si="96"/>
        <v/>
      </c>
    </row>
    <row r="79" spans="1:64" x14ac:dyDescent="0.25">
      <c r="A79" s="15"/>
      <c r="B79" s="15"/>
      <c r="C79" s="106"/>
      <c r="D79" s="105" t="str">
        <f t="shared" si="65"/>
        <v/>
      </c>
      <c r="E79" s="77"/>
      <c r="F79" s="53"/>
      <c r="G79" s="52"/>
      <c r="H79" s="53"/>
      <c r="I79" s="52"/>
      <c r="J79" s="78"/>
      <c r="K79" s="52"/>
      <c r="L79" s="53"/>
      <c r="M79" s="52"/>
      <c r="N79" s="78"/>
      <c r="O79" s="77"/>
      <c r="P79" s="53"/>
      <c r="Q79" s="52"/>
      <c r="R79" s="78"/>
      <c r="S79" s="77"/>
      <c r="T79" s="53"/>
      <c r="U79" s="52"/>
      <c r="V79" s="78"/>
      <c r="W79" s="92"/>
      <c r="X79" s="52"/>
      <c r="Y79" s="53"/>
      <c r="Z79" s="53"/>
      <c r="AA79" s="53"/>
      <c r="AB79" s="53"/>
      <c r="AC79" s="14" t="str">
        <f t="shared" si="66"/>
        <v/>
      </c>
      <c r="AD79" s="57"/>
      <c r="AE79" s="55" t="str">
        <f t="shared" si="67"/>
        <v/>
      </c>
      <c r="AF79" s="14" t="str">
        <f>IF($AF$1=No,"",IF(COUNTIF(AN79:BL79,Complete),"",IF(AND(COUNTIF(C79:AB79,"")&gt;0,SUMPRODUCT(--(C80:AB$104&lt;&gt;""))&gt;0),Incomplete,
IF(SUMPRODUCT(--(C79:C$104&lt;&gt;""))=0,"",Incomplete))))</f>
        <v/>
      </c>
      <c r="AG79" s="56" t="str">
        <f t="shared" si="68"/>
        <v/>
      </c>
      <c r="AI79" s="30" t="str">
        <f t="shared" si="69"/>
        <v/>
      </c>
      <c r="AJ79" s="30" t="str">
        <f t="shared" si="70"/>
        <v/>
      </c>
      <c r="AK79" s="30" t="str">
        <f t="shared" si="71"/>
        <v/>
      </c>
      <c r="AL79" s="30" t="str">
        <f t="shared" si="72"/>
        <v/>
      </c>
      <c r="AN79" s="7" t="str">
        <f t="shared" si="76"/>
        <v/>
      </c>
      <c r="AO79" s="7" t="str">
        <f t="shared" si="77"/>
        <v/>
      </c>
      <c r="AP79" s="7" t="str">
        <f t="shared" si="78"/>
        <v/>
      </c>
      <c r="AQ79" s="7" t="str">
        <f t="shared" si="79"/>
        <v/>
      </c>
      <c r="AR79" s="7" t="str">
        <f t="shared" si="80"/>
        <v/>
      </c>
      <c r="AS79" s="7" t="str">
        <f t="shared" si="73"/>
        <v/>
      </c>
      <c r="AT79" s="7" t="str">
        <f t="shared" si="74"/>
        <v/>
      </c>
      <c r="AU79" s="7" t="str">
        <f t="shared" si="81"/>
        <v/>
      </c>
      <c r="AV79" s="7" t="str">
        <f t="shared" si="82"/>
        <v/>
      </c>
      <c r="AW79" s="7" t="str">
        <f t="shared" si="83"/>
        <v/>
      </c>
      <c r="AX79" s="7" t="str">
        <f t="shared" si="84"/>
        <v/>
      </c>
      <c r="AY79" s="7" t="str">
        <f t="shared" si="85"/>
        <v/>
      </c>
      <c r="AZ79" s="7" t="str">
        <f t="shared" si="86"/>
        <v/>
      </c>
      <c r="BA79" s="7" t="str">
        <f t="shared" si="87"/>
        <v/>
      </c>
      <c r="BB79" s="7" t="str">
        <f t="shared" si="88"/>
        <v/>
      </c>
      <c r="BC79" s="7" t="str">
        <f t="shared" si="89"/>
        <v/>
      </c>
      <c r="BD79" s="7" t="str">
        <f t="shared" si="90"/>
        <v/>
      </c>
      <c r="BE79" s="7" t="str">
        <f t="shared" si="91"/>
        <v/>
      </c>
      <c r="BF79" s="7" t="str">
        <f t="shared" si="92"/>
        <v/>
      </c>
      <c r="BG79" s="7" t="str">
        <f t="shared" si="93"/>
        <v/>
      </c>
      <c r="BH79" s="7" t="str">
        <f t="shared" si="94"/>
        <v/>
      </c>
      <c r="BI79" s="7" t="str">
        <f t="shared" si="95"/>
        <v/>
      </c>
      <c r="BJ79" s="7" t="str">
        <f t="shared" si="75"/>
        <v/>
      </c>
      <c r="BK79" s="7"/>
      <c r="BL79" s="7" t="str">
        <f t="shared" si="96"/>
        <v/>
      </c>
    </row>
    <row r="80" spans="1:64" x14ac:dyDescent="0.25">
      <c r="A80" s="15"/>
      <c r="B80" s="15"/>
      <c r="C80" s="106"/>
      <c r="D80" s="105" t="str">
        <f t="shared" si="65"/>
        <v/>
      </c>
      <c r="E80" s="77"/>
      <c r="F80" s="53"/>
      <c r="G80" s="52"/>
      <c r="H80" s="53"/>
      <c r="I80" s="52"/>
      <c r="J80" s="78"/>
      <c r="K80" s="52"/>
      <c r="L80" s="53"/>
      <c r="M80" s="52"/>
      <c r="N80" s="78"/>
      <c r="O80" s="77"/>
      <c r="P80" s="53"/>
      <c r="Q80" s="52"/>
      <c r="R80" s="78"/>
      <c r="S80" s="77"/>
      <c r="T80" s="53"/>
      <c r="U80" s="52"/>
      <c r="V80" s="78"/>
      <c r="W80" s="92"/>
      <c r="X80" s="52"/>
      <c r="Y80" s="53"/>
      <c r="Z80" s="53"/>
      <c r="AA80" s="53"/>
      <c r="AB80" s="53"/>
      <c r="AC80" s="14" t="str">
        <f t="shared" si="66"/>
        <v/>
      </c>
      <c r="AD80" s="57"/>
      <c r="AE80" s="55" t="str">
        <f t="shared" si="67"/>
        <v/>
      </c>
      <c r="AF80" s="14" t="str">
        <f>IF($AF$1=No,"",IF(COUNTIF(AN80:BL80,Complete),"",IF(AND(COUNTIF(C80:AB80,"")&gt;0,SUMPRODUCT(--(C81:AB$104&lt;&gt;""))&gt;0),Incomplete,
IF(SUMPRODUCT(--(C80:C$104&lt;&gt;""))=0,"",Incomplete))))</f>
        <v/>
      </c>
      <c r="AG80" s="56" t="str">
        <f t="shared" si="68"/>
        <v/>
      </c>
      <c r="AI80" s="30" t="str">
        <f t="shared" si="69"/>
        <v/>
      </c>
      <c r="AJ80" s="30" t="str">
        <f t="shared" si="70"/>
        <v/>
      </c>
      <c r="AK80" s="30" t="str">
        <f t="shared" si="71"/>
        <v/>
      </c>
      <c r="AL80" s="30" t="str">
        <f t="shared" si="72"/>
        <v/>
      </c>
      <c r="AN80" s="7" t="str">
        <f t="shared" si="76"/>
        <v/>
      </c>
      <c r="AO80" s="7" t="str">
        <f t="shared" si="77"/>
        <v/>
      </c>
      <c r="AP80" s="7" t="str">
        <f t="shared" si="78"/>
        <v/>
      </c>
      <c r="AQ80" s="7" t="str">
        <f t="shared" si="79"/>
        <v/>
      </c>
      <c r="AR80" s="7" t="str">
        <f t="shared" si="80"/>
        <v/>
      </c>
      <c r="AS80" s="7" t="str">
        <f t="shared" si="73"/>
        <v/>
      </c>
      <c r="AT80" s="7" t="str">
        <f t="shared" si="74"/>
        <v/>
      </c>
      <c r="AU80" s="7" t="str">
        <f t="shared" si="81"/>
        <v/>
      </c>
      <c r="AV80" s="7" t="str">
        <f t="shared" si="82"/>
        <v/>
      </c>
      <c r="AW80" s="7" t="str">
        <f t="shared" si="83"/>
        <v/>
      </c>
      <c r="AX80" s="7" t="str">
        <f t="shared" si="84"/>
        <v/>
      </c>
      <c r="AY80" s="7" t="str">
        <f t="shared" si="85"/>
        <v/>
      </c>
      <c r="AZ80" s="7" t="str">
        <f t="shared" si="86"/>
        <v/>
      </c>
      <c r="BA80" s="7" t="str">
        <f t="shared" si="87"/>
        <v/>
      </c>
      <c r="BB80" s="7" t="str">
        <f t="shared" si="88"/>
        <v/>
      </c>
      <c r="BC80" s="7" t="str">
        <f t="shared" si="89"/>
        <v/>
      </c>
      <c r="BD80" s="7" t="str">
        <f t="shared" si="90"/>
        <v/>
      </c>
      <c r="BE80" s="7" t="str">
        <f t="shared" si="91"/>
        <v/>
      </c>
      <c r="BF80" s="7" t="str">
        <f t="shared" si="92"/>
        <v/>
      </c>
      <c r="BG80" s="7" t="str">
        <f t="shared" si="93"/>
        <v/>
      </c>
      <c r="BH80" s="7" t="str">
        <f t="shared" si="94"/>
        <v/>
      </c>
      <c r="BI80" s="7" t="str">
        <f t="shared" si="95"/>
        <v/>
      </c>
      <c r="BJ80" s="7" t="str">
        <f t="shared" si="75"/>
        <v/>
      </c>
      <c r="BK80" s="7"/>
      <c r="BL80" s="7" t="str">
        <f t="shared" si="96"/>
        <v/>
      </c>
    </row>
    <row r="81" spans="1:64" x14ac:dyDescent="0.25">
      <c r="A81" s="15"/>
      <c r="B81" s="15"/>
      <c r="C81" s="106"/>
      <c r="D81" s="105" t="str">
        <f t="shared" si="65"/>
        <v/>
      </c>
      <c r="E81" s="77"/>
      <c r="F81" s="53"/>
      <c r="G81" s="52"/>
      <c r="H81" s="53"/>
      <c r="I81" s="52"/>
      <c r="J81" s="78"/>
      <c r="K81" s="52"/>
      <c r="L81" s="53"/>
      <c r="M81" s="52"/>
      <c r="N81" s="78"/>
      <c r="O81" s="77"/>
      <c r="P81" s="53"/>
      <c r="Q81" s="52"/>
      <c r="R81" s="78"/>
      <c r="S81" s="77"/>
      <c r="T81" s="53"/>
      <c r="U81" s="52"/>
      <c r="V81" s="78"/>
      <c r="W81" s="92"/>
      <c r="X81" s="52"/>
      <c r="Y81" s="53"/>
      <c r="Z81" s="53"/>
      <c r="AA81" s="53"/>
      <c r="AB81" s="53"/>
      <c r="AC81" s="14" t="str">
        <f t="shared" si="66"/>
        <v/>
      </c>
      <c r="AD81" s="57"/>
      <c r="AE81" s="55" t="str">
        <f t="shared" si="67"/>
        <v/>
      </c>
      <c r="AF81" s="14" t="str">
        <f>IF($AF$1=No,"",IF(COUNTIF(AN81:BL81,Complete),"",IF(AND(COUNTIF(C81:AB81,"")&gt;0,SUMPRODUCT(--(C82:AB$104&lt;&gt;""))&gt;0),Incomplete,
IF(SUMPRODUCT(--(C81:C$104&lt;&gt;""))=0,"",Incomplete))))</f>
        <v/>
      </c>
      <c r="AG81" s="56" t="str">
        <f t="shared" si="68"/>
        <v/>
      </c>
      <c r="AI81" s="30" t="str">
        <f t="shared" si="69"/>
        <v/>
      </c>
      <c r="AJ81" s="30" t="str">
        <f t="shared" si="70"/>
        <v/>
      </c>
      <c r="AK81" s="30" t="str">
        <f t="shared" si="71"/>
        <v/>
      </c>
      <c r="AL81" s="30" t="str">
        <f t="shared" si="72"/>
        <v/>
      </c>
      <c r="AN81" s="7" t="str">
        <f t="shared" si="76"/>
        <v/>
      </c>
      <c r="AO81" s="7" t="str">
        <f t="shared" si="77"/>
        <v/>
      </c>
      <c r="AP81" s="7" t="str">
        <f t="shared" si="78"/>
        <v/>
      </c>
      <c r="AQ81" s="7" t="str">
        <f t="shared" si="79"/>
        <v/>
      </c>
      <c r="AR81" s="7" t="str">
        <f t="shared" si="80"/>
        <v/>
      </c>
      <c r="AS81" s="7" t="str">
        <f t="shared" si="73"/>
        <v/>
      </c>
      <c r="AT81" s="7" t="str">
        <f t="shared" si="74"/>
        <v/>
      </c>
      <c r="AU81" s="7" t="str">
        <f t="shared" si="81"/>
        <v/>
      </c>
      <c r="AV81" s="7" t="str">
        <f t="shared" si="82"/>
        <v/>
      </c>
      <c r="AW81" s="7" t="str">
        <f t="shared" si="83"/>
        <v/>
      </c>
      <c r="AX81" s="7" t="str">
        <f t="shared" si="84"/>
        <v/>
      </c>
      <c r="AY81" s="7" t="str">
        <f t="shared" si="85"/>
        <v/>
      </c>
      <c r="AZ81" s="7" t="str">
        <f t="shared" si="86"/>
        <v/>
      </c>
      <c r="BA81" s="7" t="str">
        <f t="shared" si="87"/>
        <v/>
      </c>
      <c r="BB81" s="7" t="str">
        <f t="shared" si="88"/>
        <v/>
      </c>
      <c r="BC81" s="7" t="str">
        <f t="shared" si="89"/>
        <v/>
      </c>
      <c r="BD81" s="7" t="str">
        <f t="shared" si="90"/>
        <v/>
      </c>
      <c r="BE81" s="7" t="str">
        <f t="shared" si="91"/>
        <v/>
      </c>
      <c r="BF81" s="7" t="str">
        <f t="shared" si="92"/>
        <v/>
      </c>
      <c r="BG81" s="7" t="str">
        <f t="shared" si="93"/>
        <v/>
      </c>
      <c r="BH81" s="7" t="str">
        <f t="shared" si="94"/>
        <v/>
      </c>
      <c r="BI81" s="7" t="str">
        <f t="shared" si="95"/>
        <v/>
      </c>
      <c r="BJ81" s="7" t="str">
        <f t="shared" si="75"/>
        <v/>
      </c>
      <c r="BK81" s="7"/>
      <c r="BL81" s="7" t="str">
        <f t="shared" si="96"/>
        <v/>
      </c>
    </row>
    <row r="82" spans="1:64" x14ac:dyDescent="0.25">
      <c r="A82" s="15"/>
      <c r="B82" s="15"/>
      <c r="C82" s="106"/>
      <c r="D82" s="105" t="str">
        <f t="shared" si="65"/>
        <v/>
      </c>
      <c r="E82" s="77"/>
      <c r="F82" s="53"/>
      <c r="G82" s="52"/>
      <c r="H82" s="53"/>
      <c r="I82" s="52"/>
      <c r="J82" s="78"/>
      <c r="K82" s="52"/>
      <c r="L82" s="53"/>
      <c r="M82" s="52"/>
      <c r="N82" s="78"/>
      <c r="O82" s="77"/>
      <c r="P82" s="53"/>
      <c r="Q82" s="52"/>
      <c r="R82" s="78"/>
      <c r="S82" s="77"/>
      <c r="T82" s="53"/>
      <c r="U82" s="52"/>
      <c r="V82" s="78"/>
      <c r="W82" s="92"/>
      <c r="X82" s="52"/>
      <c r="Y82" s="53"/>
      <c r="Z82" s="53"/>
      <c r="AA82" s="53"/>
      <c r="AB82" s="53"/>
      <c r="AC82" s="14" t="str">
        <f t="shared" si="66"/>
        <v/>
      </c>
      <c r="AD82" s="57"/>
      <c r="AE82" s="55" t="str">
        <f t="shared" si="67"/>
        <v/>
      </c>
      <c r="AF82" s="14" t="str">
        <f>IF($AF$1=No,"",IF(COUNTIF(AN82:BL82,Complete),"",IF(AND(COUNTIF(C82:AB82,"")&gt;0,SUMPRODUCT(--(C83:AB$104&lt;&gt;""))&gt;0),Incomplete,
IF(SUMPRODUCT(--(C82:C$104&lt;&gt;""))=0,"",Incomplete))))</f>
        <v/>
      </c>
      <c r="AG82" s="56" t="str">
        <f t="shared" si="68"/>
        <v/>
      </c>
      <c r="AI82" s="30" t="str">
        <f t="shared" si="69"/>
        <v/>
      </c>
      <c r="AJ82" s="30" t="str">
        <f t="shared" si="70"/>
        <v/>
      </c>
      <c r="AK82" s="30" t="str">
        <f t="shared" si="71"/>
        <v/>
      </c>
      <c r="AL82" s="30" t="str">
        <f t="shared" si="72"/>
        <v/>
      </c>
      <c r="AN82" s="7" t="str">
        <f t="shared" si="76"/>
        <v/>
      </c>
      <c r="AO82" s="7" t="str">
        <f t="shared" si="77"/>
        <v/>
      </c>
      <c r="AP82" s="7" t="str">
        <f t="shared" si="78"/>
        <v/>
      </c>
      <c r="AQ82" s="7" t="str">
        <f t="shared" si="79"/>
        <v/>
      </c>
      <c r="AR82" s="7" t="str">
        <f t="shared" si="80"/>
        <v/>
      </c>
      <c r="AS82" s="7" t="str">
        <f t="shared" si="73"/>
        <v/>
      </c>
      <c r="AT82" s="7" t="str">
        <f t="shared" si="74"/>
        <v/>
      </c>
      <c r="AU82" s="7" t="str">
        <f t="shared" si="81"/>
        <v/>
      </c>
      <c r="AV82" s="7" t="str">
        <f t="shared" si="82"/>
        <v/>
      </c>
      <c r="AW82" s="7" t="str">
        <f t="shared" si="83"/>
        <v/>
      </c>
      <c r="AX82" s="7" t="str">
        <f t="shared" si="84"/>
        <v/>
      </c>
      <c r="AY82" s="7" t="str">
        <f t="shared" si="85"/>
        <v/>
      </c>
      <c r="AZ82" s="7" t="str">
        <f t="shared" si="86"/>
        <v/>
      </c>
      <c r="BA82" s="7" t="str">
        <f t="shared" si="87"/>
        <v/>
      </c>
      <c r="BB82" s="7" t="str">
        <f t="shared" si="88"/>
        <v/>
      </c>
      <c r="BC82" s="7" t="str">
        <f t="shared" si="89"/>
        <v/>
      </c>
      <c r="BD82" s="7" t="str">
        <f t="shared" si="90"/>
        <v/>
      </c>
      <c r="BE82" s="7" t="str">
        <f t="shared" si="91"/>
        <v/>
      </c>
      <c r="BF82" s="7" t="str">
        <f t="shared" si="92"/>
        <v/>
      </c>
      <c r="BG82" s="7" t="str">
        <f t="shared" si="93"/>
        <v/>
      </c>
      <c r="BH82" s="7" t="str">
        <f t="shared" si="94"/>
        <v/>
      </c>
      <c r="BI82" s="7" t="str">
        <f t="shared" si="95"/>
        <v/>
      </c>
      <c r="BJ82" s="7" t="str">
        <f t="shared" si="75"/>
        <v/>
      </c>
      <c r="BK82" s="7"/>
      <c r="BL82" s="7" t="str">
        <f t="shared" si="96"/>
        <v/>
      </c>
    </row>
    <row r="83" spans="1:64" x14ac:dyDescent="0.25">
      <c r="A83" s="15"/>
      <c r="B83" s="15"/>
      <c r="C83" s="106"/>
      <c r="D83" s="105" t="str">
        <f t="shared" si="65"/>
        <v/>
      </c>
      <c r="E83" s="77"/>
      <c r="F83" s="53"/>
      <c r="G83" s="52"/>
      <c r="H83" s="53"/>
      <c r="I83" s="52"/>
      <c r="J83" s="78"/>
      <c r="K83" s="52"/>
      <c r="L83" s="53"/>
      <c r="M83" s="52"/>
      <c r="N83" s="78"/>
      <c r="O83" s="77"/>
      <c r="P83" s="53"/>
      <c r="Q83" s="52"/>
      <c r="R83" s="78"/>
      <c r="S83" s="77"/>
      <c r="T83" s="53"/>
      <c r="U83" s="52"/>
      <c r="V83" s="78"/>
      <c r="W83" s="92"/>
      <c r="X83" s="52"/>
      <c r="Y83" s="53"/>
      <c r="Z83" s="53"/>
      <c r="AA83" s="53"/>
      <c r="AB83" s="53"/>
      <c r="AC83" s="14" t="str">
        <f t="shared" si="66"/>
        <v/>
      </c>
      <c r="AD83" s="57"/>
      <c r="AE83" s="55" t="str">
        <f t="shared" si="67"/>
        <v/>
      </c>
      <c r="AF83" s="14" t="str">
        <f>IF($AF$1=No,"",IF(COUNTIF(AN83:BL83,Complete),"",IF(AND(COUNTIF(C83:AB83,"")&gt;0,SUMPRODUCT(--(C84:AB$104&lt;&gt;""))&gt;0),Incomplete,
IF(SUMPRODUCT(--(C83:C$104&lt;&gt;""))=0,"",Incomplete))))</f>
        <v/>
      </c>
      <c r="AG83" s="56" t="str">
        <f t="shared" si="68"/>
        <v/>
      </c>
      <c r="AI83" s="30" t="str">
        <f t="shared" si="69"/>
        <v/>
      </c>
      <c r="AJ83" s="30" t="str">
        <f t="shared" si="70"/>
        <v/>
      </c>
      <c r="AK83" s="30" t="str">
        <f t="shared" si="71"/>
        <v/>
      </c>
      <c r="AL83" s="30" t="str">
        <f t="shared" si="72"/>
        <v/>
      </c>
      <c r="AN83" s="7" t="str">
        <f t="shared" si="76"/>
        <v/>
      </c>
      <c r="AO83" s="7" t="str">
        <f t="shared" si="77"/>
        <v/>
      </c>
      <c r="AP83" s="7" t="str">
        <f t="shared" si="78"/>
        <v/>
      </c>
      <c r="AQ83" s="7" t="str">
        <f t="shared" si="79"/>
        <v/>
      </c>
      <c r="AR83" s="7" t="str">
        <f t="shared" si="80"/>
        <v/>
      </c>
      <c r="AS83" s="7" t="str">
        <f t="shared" si="73"/>
        <v/>
      </c>
      <c r="AT83" s="7" t="str">
        <f t="shared" si="74"/>
        <v/>
      </c>
      <c r="AU83" s="7" t="str">
        <f t="shared" si="81"/>
        <v/>
      </c>
      <c r="AV83" s="7" t="str">
        <f t="shared" si="82"/>
        <v/>
      </c>
      <c r="AW83" s="7" t="str">
        <f t="shared" si="83"/>
        <v/>
      </c>
      <c r="AX83" s="7" t="str">
        <f t="shared" si="84"/>
        <v/>
      </c>
      <c r="AY83" s="7" t="str">
        <f t="shared" si="85"/>
        <v/>
      </c>
      <c r="AZ83" s="7" t="str">
        <f t="shared" si="86"/>
        <v/>
      </c>
      <c r="BA83" s="7" t="str">
        <f t="shared" si="87"/>
        <v/>
      </c>
      <c r="BB83" s="7" t="str">
        <f t="shared" si="88"/>
        <v/>
      </c>
      <c r="BC83" s="7" t="str">
        <f t="shared" si="89"/>
        <v/>
      </c>
      <c r="BD83" s="7" t="str">
        <f t="shared" si="90"/>
        <v/>
      </c>
      <c r="BE83" s="7" t="str">
        <f t="shared" si="91"/>
        <v/>
      </c>
      <c r="BF83" s="7" t="str">
        <f t="shared" si="92"/>
        <v/>
      </c>
      <c r="BG83" s="7" t="str">
        <f t="shared" si="93"/>
        <v/>
      </c>
      <c r="BH83" s="7" t="str">
        <f t="shared" si="94"/>
        <v/>
      </c>
      <c r="BI83" s="7" t="str">
        <f t="shared" si="95"/>
        <v/>
      </c>
      <c r="BJ83" s="7" t="str">
        <f t="shared" si="75"/>
        <v/>
      </c>
      <c r="BK83" s="7"/>
      <c r="BL83" s="7" t="str">
        <f t="shared" si="96"/>
        <v/>
      </c>
    </row>
    <row r="84" spans="1:64" x14ac:dyDescent="0.25">
      <c r="A84" s="15"/>
      <c r="B84" s="15"/>
      <c r="C84" s="106"/>
      <c r="D84" s="105" t="str">
        <f t="shared" si="65"/>
        <v/>
      </c>
      <c r="E84" s="77"/>
      <c r="F84" s="53"/>
      <c r="G84" s="52"/>
      <c r="H84" s="53"/>
      <c r="I84" s="52"/>
      <c r="J84" s="78"/>
      <c r="K84" s="52"/>
      <c r="L84" s="53"/>
      <c r="M84" s="52"/>
      <c r="N84" s="78"/>
      <c r="O84" s="77"/>
      <c r="P84" s="53"/>
      <c r="Q84" s="52"/>
      <c r="R84" s="78"/>
      <c r="S84" s="77"/>
      <c r="T84" s="53"/>
      <c r="U84" s="52"/>
      <c r="V84" s="78"/>
      <c r="W84" s="92"/>
      <c r="X84" s="52"/>
      <c r="Y84" s="53"/>
      <c r="Z84" s="53"/>
      <c r="AA84" s="53"/>
      <c r="AB84" s="53"/>
      <c r="AC84" s="14" t="str">
        <f t="shared" si="66"/>
        <v/>
      </c>
      <c r="AD84" s="57"/>
      <c r="AE84" s="55" t="str">
        <f t="shared" si="67"/>
        <v/>
      </c>
      <c r="AF84" s="14" t="str">
        <f>IF($AF$1=No,"",IF(COUNTIF(AN84:BL84,Complete),"",IF(AND(COUNTIF(C84:AB84,"")&gt;0,SUMPRODUCT(--(C85:AB$104&lt;&gt;""))&gt;0),Incomplete,
IF(SUMPRODUCT(--(C84:C$104&lt;&gt;""))=0,"",Incomplete))))</f>
        <v/>
      </c>
      <c r="AG84" s="56" t="str">
        <f t="shared" si="68"/>
        <v/>
      </c>
      <c r="AI84" s="30" t="str">
        <f t="shared" si="69"/>
        <v/>
      </c>
      <c r="AJ84" s="30" t="str">
        <f t="shared" si="70"/>
        <v/>
      </c>
      <c r="AK84" s="30" t="str">
        <f t="shared" si="71"/>
        <v/>
      </c>
      <c r="AL84" s="30" t="str">
        <f t="shared" si="72"/>
        <v/>
      </c>
      <c r="AN84" s="7" t="str">
        <f t="shared" si="76"/>
        <v/>
      </c>
      <c r="AO84" s="7" t="str">
        <f t="shared" si="77"/>
        <v/>
      </c>
      <c r="AP84" s="7" t="str">
        <f t="shared" si="78"/>
        <v/>
      </c>
      <c r="AQ84" s="7" t="str">
        <f t="shared" si="79"/>
        <v/>
      </c>
      <c r="AR84" s="7" t="str">
        <f t="shared" si="80"/>
        <v/>
      </c>
      <c r="AS84" s="7" t="str">
        <f t="shared" si="73"/>
        <v/>
      </c>
      <c r="AT84" s="7" t="str">
        <f t="shared" si="74"/>
        <v/>
      </c>
      <c r="AU84" s="7" t="str">
        <f t="shared" si="81"/>
        <v/>
      </c>
      <c r="AV84" s="7" t="str">
        <f t="shared" si="82"/>
        <v/>
      </c>
      <c r="AW84" s="7" t="str">
        <f t="shared" si="83"/>
        <v/>
      </c>
      <c r="AX84" s="7" t="str">
        <f t="shared" si="84"/>
        <v/>
      </c>
      <c r="AY84" s="7" t="str">
        <f t="shared" si="85"/>
        <v/>
      </c>
      <c r="AZ84" s="7" t="str">
        <f t="shared" si="86"/>
        <v/>
      </c>
      <c r="BA84" s="7" t="str">
        <f t="shared" si="87"/>
        <v/>
      </c>
      <c r="BB84" s="7" t="str">
        <f t="shared" si="88"/>
        <v/>
      </c>
      <c r="BC84" s="7" t="str">
        <f t="shared" si="89"/>
        <v/>
      </c>
      <c r="BD84" s="7" t="str">
        <f t="shared" si="90"/>
        <v/>
      </c>
      <c r="BE84" s="7" t="str">
        <f t="shared" si="91"/>
        <v/>
      </c>
      <c r="BF84" s="7" t="str">
        <f t="shared" si="92"/>
        <v/>
      </c>
      <c r="BG84" s="7" t="str">
        <f t="shared" si="93"/>
        <v/>
      </c>
      <c r="BH84" s="7" t="str">
        <f t="shared" si="94"/>
        <v/>
      </c>
      <c r="BI84" s="7" t="str">
        <f t="shared" si="95"/>
        <v/>
      </c>
      <c r="BJ84" s="7" t="str">
        <f t="shared" si="75"/>
        <v/>
      </c>
      <c r="BK84" s="7"/>
      <c r="BL84" s="7" t="str">
        <f t="shared" si="96"/>
        <v/>
      </c>
    </row>
    <row r="85" spans="1:64" x14ac:dyDescent="0.25">
      <c r="A85" s="15"/>
      <c r="B85" s="15"/>
      <c r="C85" s="106"/>
      <c r="D85" s="105" t="str">
        <f t="shared" si="65"/>
        <v/>
      </c>
      <c r="E85" s="77"/>
      <c r="F85" s="53"/>
      <c r="G85" s="52"/>
      <c r="H85" s="53"/>
      <c r="I85" s="52"/>
      <c r="J85" s="78"/>
      <c r="K85" s="52"/>
      <c r="L85" s="53"/>
      <c r="M85" s="52"/>
      <c r="N85" s="78"/>
      <c r="O85" s="77"/>
      <c r="P85" s="53"/>
      <c r="Q85" s="52"/>
      <c r="R85" s="78"/>
      <c r="S85" s="77"/>
      <c r="T85" s="53"/>
      <c r="U85" s="52"/>
      <c r="V85" s="78"/>
      <c r="W85" s="92"/>
      <c r="X85" s="52"/>
      <c r="Y85" s="53"/>
      <c r="Z85" s="53"/>
      <c r="AA85" s="53"/>
      <c r="AB85" s="53"/>
      <c r="AC85" s="14" t="str">
        <f t="shared" si="66"/>
        <v/>
      </c>
      <c r="AD85" s="57"/>
      <c r="AE85" s="55" t="str">
        <f t="shared" si="67"/>
        <v/>
      </c>
      <c r="AF85" s="14" t="str">
        <f>IF($AF$1=No,"",IF(COUNTIF(AN85:BL85,Complete),"",IF(AND(COUNTIF(C85:AB85,"")&gt;0,SUMPRODUCT(--(C86:AB$104&lt;&gt;""))&gt;0),Incomplete,
IF(SUMPRODUCT(--(C85:C$104&lt;&gt;""))=0,"",Incomplete))))</f>
        <v/>
      </c>
      <c r="AG85" s="56" t="str">
        <f t="shared" si="68"/>
        <v/>
      </c>
      <c r="AI85" s="30" t="str">
        <f t="shared" si="69"/>
        <v/>
      </c>
      <c r="AJ85" s="30" t="str">
        <f t="shared" si="70"/>
        <v/>
      </c>
      <c r="AK85" s="30" t="str">
        <f t="shared" si="71"/>
        <v/>
      </c>
      <c r="AL85" s="30" t="str">
        <f t="shared" si="72"/>
        <v/>
      </c>
      <c r="AN85" s="7" t="str">
        <f t="shared" si="76"/>
        <v/>
      </c>
      <c r="AO85" s="7" t="str">
        <f t="shared" si="77"/>
        <v/>
      </c>
      <c r="AP85" s="7" t="str">
        <f t="shared" si="78"/>
        <v/>
      </c>
      <c r="AQ85" s="7" t="str">
        <f t="shared" si="79"/>
        <v/>
      </c>
      <c r="AR85" s="7" t="str">
        <f t="shared" si="80"/>
        <v/>
      </c>
      <c r="AS85" s="7" t="str">
        <f t="shared" si="73"/>
        <v/>
      </c>
      <c r="AT85" s="7" t="str">
        <f t="shared" si="74"/>
        <v/>
      </c>
      <c r="AU85" s="7" t="str">
        <f t="shared" si="81"/>
        <v/>
      </c>
      <c r="AV85" s="7" t="str">
        <f t="shared" si="82"/>
        <v/>
      </c>
      <c r="AW85" s="7" t="str">
        <f t="shared" si="83"/>
        <v/>
      </c>
      <c r="AX85" s="7" t="str">
        <f t="shared" si="84"/>
        <v/>
      </c>
      <c r="AY85" s="7" t="str">
        <f t="shared" si="85"/>
        <v/>
      </c>
      <c r="AZ85" s="7" t="str">
        <f t="shared" si="86"/>
        <v/>
      </c>
      <c r="BA85" s="7" t="str">
        <f t="shared" si="87"/>
        <v/>
      </c>
      <c r="BB85" s="7" t="str">
        <f t="shared" si="88"/>
        <v/>
      </c>
      <c r="BC85" s="7" t="str">
        <f t="shared" si="89"/>
        <v/>
      </c>
      <c r="BD85" s="7" t="str">
        <f t="shared" si="90"/>
        <v/>
      </c>
      <c r="BE85" s="7" t="str">
        <f t="shared" si="91"/>
        <v/>
      </c>
      <c r="BF85" s="7" t="str">
        <f t="shared" si="92"/>
        <v/>
      </c>
      <c r="BG85" s="7" t="str">
        <f t="shared" si="93"/>
        <v/>
      </c>
      <c r="BH85" s="7" t="str">
        <f t="shared" si="94"/>
        <v/>
      </c>
      <c r="BI85" s="7" t="str">
        <f t="shared" si="95"/>
        <v/>
      </c>
      <c r="BJ85" s="7" t="str">
        <f t="shared" si="75"/>
        <v/>
      </c>
      <c r="BK85" s="7"/>
      <c r="BL85" s="7" t="str">
        <f t="shared" si="96"/>
        <v/>
      </c>
    </row>
    <row r="86" spans="1:64" x14ac:dyDescent="0.25">
      <c r="A86" s="15"/>
      <c r="B86" s="15"/>
      <c r="C86" s="106"/>
      <c r="D86" s="105" t="str">
        <f t="shared" si="65"/>
        <v/>
      </c>
      <c r="E86" s="77"/>
      <c r="F86" s="53"/>
      <c r="G86" s="52"/>
      <c r="H86" s="53"/>
      <c r="I86" s="52"/>
      <c r="J86" s="78"/>
      <c r="K86" s="52"/>
      <c r="L86" s="53"/>
      <c r="M86" s="52"/>
      <c r="N86" s="78"/>
      <c r="O86" s="77"/>
      <c r="P86" s="53"/>
      <c r="Q86" s="52"/>
      <c r="R86" s="78"/>
      <c r="S86" s="77"/>
      <c r="T86" s="53"/>
      <c r="U86" s="52"/>
      <c r="V86" s="78"/>
      <c r="W86" s="92"/>
      <c r="X86" s="52"/>
      <c r="Y86" s="53"/>
      <c r="Z86" s="53"/>
      <c r="AA86" s="53"/>
      <c r="AB86" s="53"/>
      <c r="AC86" s="14" t="str">
        <f t="shared" si="66"/>
        <v/>
      </c>
      <c r="AD86" s="57"/>
      <c r="AE86" s="55" t="str">
        <f t="shared" si="67"/>
        <v/>
      </c>
      <c r="AF86" s="14" t="str">
        <f>IF($AF$1=No,"",IF(COUNTIF(AN86:BL86,Complete),"",IF(AND(COUNTIF(C86:AB86,"")&gt;0,SUMPRODUCT(--(C87:AB$104&lt;&gt;""))&gt;0),Incomplete,
IF(SUMPRODUCT(--(C86:C$104&lt;&gt;""))=0,"",Incomplete))))</f>
        <v/>
      </c>
      <c r="AG86" s="56" t="str">
        <f t="shared" si="68"/>
        <v/>
      </c>
      <c r="AI86" s="30" t="str">
        <f t="shared" si="69"/>
        <v/>
      </c>
      <c r="AJ86" s="30" t="str">
        <f t="shared" si="70"/>
        <v/>
      </c>
      <c r="AK86" s="30" t="str">
        <f t="shared" si="71"/>
        <v/>
      </c>
      <c r="AL86" s="30" t="str">
        <f t="shared" si="72"/>
        <v/>
      </c>
      <c r="AN86" s="7" t="str">
        <f t="shared" si="76"/>
        <v/>
      </c>
      <c r="AO86" s="7" t="str">
        <f t="shared" si="77"/>
        <v/>
      </c>
      <c r="AP86" s="7" t="str">
        <f t="shared" si="78"/>
        <v/>
      </c>
      <c r="AQ86" s="7" t="str">
        <f t="shared" si="79"/>
        <v/>
      </c>
      <c r="AR86" s="7" t="str">
        <f t="shared" si="80"/>
        <v/>
      </c>
      <c r="AS86" s="7" t="str">
        <f t="shared" si="73"/>
        <v/>
      </c>
      <c r="AT86" s="7" t="str">
        <f t="shared" si="74"/>
        <v/>
      </c>
      <c r="AU86" s="7" t="str">
        <f t="shared" si="81"/>
        <v/>
      </c>
      <c r="AV86" s="7" t="str">
        <f t="shared" si="82"/>
        <v/>
      </c>
      <c r="AW86" s="7" t="str">
        <f t="shared" si="83"/>
        <v/>
      </c>
      <c r="AX86" s="7" t="str">
        <f t="shared" si="84"/>
        <v/>
      </c>
      <c r="AY86" s="7" t="str">
        <f t="shared" si="85"/>
        <v/>
      </c>
      <c r="AZ86" s="7" t="str">
        <f t="shared" si="86"/>
        <v/>
      </c>
      <c r="BA86" s="7" t="str">
        <f t="shared" si="87"/>
        <v/>
      </c>
      <c r="BB86" s="7" t="str">
        <f t="shared" si="88"/>
        <v/>
      </c>
      <c r="BC86" s="7" t="str">
        <f t="shared" si="89"/>
        <v/>
      </c>
      <c r="BD86" s="7" t="str">
        <f t="shared" si="90"/>
        <v/>
      </c>
      <c r="BE86" s="7" t="str">
        <f t="shared" si="91"/>
        <v/>
      </c>
      <c r="BF86" s="7" t="str">
        <f t="shared" si="92"/>
        <v/>
      </c>
      <c r="BG86" s="7" t="str">
        <f t="shared" si="93"/>
        <v/>
      </c>
      <c r="BH86" s="7" t="str">
        <f t="shared" si="94"/>
        <v/>
      </c>
      <c r="BI86" s="7" t="str">
        <f t="shared" si="95"/>
        <v/>
      </c>
      <c r="BJ86" s="7" t="str">
        <f t="shared" si="75"/>
        <v/>
      </c>
      <c r="BK86" s="7"/>
      <c r="BL86" s="7" t="str">
        <f t="shared" si="96"/>
        <v/>
      </c>
    </row>
    <row r="87" spans="1:64" x14ac:dyDescent="0.25">
      <c r="A87" s="15"/>
      <c r="B87" s="15"/>
      <c r="C87" s="106"/>
      <c r="D87" s="105" t="str">
        <f t="shared" si="65"/>
        <v/>
      </c>
      <c r="E87" s="77"/>
      <c r="F87" s="53"/>
      <c r="G87" s="52"/>
      <c r="H87" s="53"/>
      <c r="I87" s="52"/>
      <c r="J87" s="78"/>
      <c r="K87" s="52"/>
      <c r="L87" s="53"/>
      <c r="M87" s="52"/>
      <c r="N87" s="78"/>
      <c r="O87" s="77"/>
      <c r="P87" s="53"/>
      <c r="Q87" s="52"/>
      <c r="R87" s="78"/>
      <c r="S87" s="77"/>
      <c r="T87" s="53"/>
      <c r="U87" s="52"/>
      <c r="V87" s="78"/>
      <c r="W87" s="92"/>
      <c r="X87" s="52"/>
      <c r="Y87" s="53"/>
      <c r="Z87" s="53"/>
      <c r="AA87" s="53"/>
      <c r="AB87" s="53"/>
      <c r="AC87" s="14" t="str">
        <f t="shared" si="66"/>
        <v/>
      </c>
      <c r="AD87" s="57"/>
      <c r="AE87" s="55" t="str">
        <f t="shared" si="67"/>
        <v/>
      </c>
      <c r="AF87" s="14" t="str">
        <f>IF($AF$1=No,"",IF(COUNTIF(AN87:BL87,Complete),"",IF(AND(COUNTIF(C87:AB87,"")&gt;0,SUMPRODUCT(--(C88:AB$104&lt;&gt;""))&gt;0),Incomplete,
IF(SUMPRODUCT(--(C87:C$104&lt;&gt;""))=0,"",Incomplete))))</f>
        <v/>
      </c>
      <c r="AG87" s="56" t="str">
        <f t="shared" si="68"/>
        <v/>
      </c>
      <c r="AI87" s="30" t="str">
        <f t="shared" si="69"/>
        <v/>
      </c>
      <c r="AJ87" s="30" t="str">
        <f t="shared" si="70"/>
        <v/>
      </c>
      <c r="AK87" s="30" t="str">
        <f t="shared" si="71"/>
        <v/>
      </c>
      <c r="AL87" s="30" t="str">
        <f t="shared" si="72"/>
        <v/>
      </c>
      <c r="AN87" s="7" t="str">
        <f t="shared" si="76"/>
        <v/>
      </c>
      <c r="AO87" s="7" t="str">
        <f t="shared" si="77"/>
        <v/>
      </c>
      <c r="AP87" s="7" t="str">
        <f t="shared" si="78"/>
        <v/>
      </c>
      <c r="AQ87" s="7" t="str">
        <f t="shared" si="79"/>
        <v/>
      </c>
      <c r="AR87" s="7" t="str">
        <f t="shared" si="80"/>
        <v/>
      </c>
      <c r="AS87" s="7" t="str">
        <f t="shared" si="73"/>
        <v/>
      </c>
      <c r="AT87" s="7" t="str">
        <f t="shared" si="74"/>
        <v/>
      </c>
      <c r="AU87" s="7" t="str">
        <f t="shared" si="81"/>
        <v/>
      </c>
      <c r="AV87" s="7" t="str">
        <f t="shared" si="82"/>
        <v/>
      </c>
      <c r="AW87" s="7" t="str">
        <f t="shared" si="83"/>
        <v/>
      </c>
      <c r="AX87" s="7" t="str">
        <f t="shared" si="84"/>
        <v/>
      </c>
      <c r="AY87" s="7" t="str">
        <f t="shared" si="85"/>
        <v/>
      </c>
      <c r="AZ87" s="7" t="str">
        <f t="shared" si="86"/>
        <v/>
      </c>
      <c r="BA87" s="7" t="str">
        <f t="shared" si="87"/>
        <v/>
      </c>
      <c r="BB87" s="7" t="str">
        <f t="shared" si="88"/>
        <v/>
      </c>
      <c r="BC87" s="7" t="str">
        <f t="shared" si="89"/>
        <v/>
      </c>
      <c r="BD87" s="7" t="str">
        <f t="shared" si="90"/>
        <v/>
      </c>
      <c r="BE87" s="7" t="str">
        <f t="shared" si="91"/>
        <v/>
      </c>
      <c r="BF87" s="7" t="str">
        <f t="shared" si="92"/>
        <v/>
      </c>
      <c r="BG87" s="7" t="str">
        <f t="shared" si="93"/>
        <v/>
      </c>
      <c r="BH87" s="7" t="str">
        <f t="shared" si="94"/>
        <v/>
      </c>
      <c r="BI87" s="7" t="str">
        <f t="shared" si="95"/>
        <v/>
      </c>
      <c r="BJ87" s="7" t="str">
        <f t="shared" si="75"/>
        <v/>
      </c>
      <c r="BK87" s="7"/>
      <c r="BL87" s="7" t="str">
        <f t="shared" si="96"/>
        <v/>
      </c>
    </row>
    <row r="88" spans="1:64" x14ac:dyDescent="0.25">
      <c r="A88" s="15"/>
      <c r="B88" s="15"/>
      <c r="C88" s="106"/>
      <c r="D88" s="105" t="str">
        <f t="shared" si="65"/>
        <v/>
      </c>
      <c r="E88" s="77"/>
      <c r="F88" s="53"/>
      <c r="G88" s="52"/>
      <c r="H88" s="53"/>
      <c r="I88" s="52"/>
      <c r="J88" s="78"/>
      <c r="K88" s="52"/>
      <c r="L88" s="53"/>
      <c r="M88" s="52"/>
      <c r="N88" s="78"/>
      <c r="O88" s="77"/>
      <c r="P88" s="53"/>
      <c r="Q88" s="52"/>
      <c r="R88" s="78"/>
      <c r="S88" s="77"/>
      <c r="T88" s="53"/>
      <c r="U88" s="52"/>
      <c r="V88" s="78"/>
      <c r="W88" s="92"/>
      <c r="X88" s="52"/>
      <c r="Y88" s="53"/>
      <c r="Z88" s="53"/>
      <c r="AA88" s="53"/>
      <c r="AB88" s="53"/>
      <c r="AC88" s="14" t="str">
        <f t="shared" si="66"/>
        <v/>
      </c>
      <c r="AD88" s="57"/>
      <c r="AE88" s="55" t="str">
        <f t="shared" si="67"/>
        <v/>
      </c>
      <c r="AF88" s="14" t="str">
        <f>IF($AF$1=No,"",IF(COUNTIF(AN88:BL88,Complete),"",IF(AND(COUNTIF(C88:AB88,"")&gt;0,SUMPRODUCT(--(C89:AB$104&lt;&gt;""))&gt;0),Incomplete,
IF(SUMPRODUCT(--(C88:C$104&lt;&gt;""))=0,"",Incomplete))))</f>
        <v/>
      </c>
      <c r="AG88" s="56" t="str">
        <f t="shared" si="68"/>
        <v/>
      </c>
      <c r="AI88" s="30" t="str">
        <f t="shared" si="69"/>
        <v/>
      </c>
      <c r="AJ88" s="30" t="str">
        <f t="shared" si="70"/>
        <v/>
      </c>
      <c r="AK88" s="30" t="str">
        <f t="shared" si="71"/>
        <v/>
      </c>
      <c r="AL88" s="30" t="str">
        <f t="shared" si="72"/>
        <v/>
      </c>
      <c r="AN88" s="7" t="str">
        <f t="shared" si="76"/>
        <v/>
      </c>
      <c r="AO88" s="7" t="str">
        <f t="shared" si="77"/>
        <v/>
      </c>
      <c r="AP88" s="7" t="str">
        <f t="shared" si="78"/>
        <v/>
      </c>
      <c r="AQ88" s="7" t="str">
        <f t="shared" si="79"/>
        <v/>
      </c>
      <c r="AR88" s="7" t="str">
        <f t="shared" si="80"/>
        <v/>
      </c>
      <c r="AS88" s="7" t="str">
        <f t="shared" si="73"/>
        <v/>
      </c>
      <c r="AT88" s="7" t="str">
        <f t="shared" si="74"/>
        <v/>
      </c>
      <c r="AU88" s="7" t="str">
        <f t="shared" si="81"/>
        <v/>
      </c>
      <c r="AV88" s="7" t="str">
        <f t="shared" si="82"/>
        <v/>
      </c>
      <c r="AW88" s="7" t="str">
        <f t="shared" si="83"/>
        <v/>
      </c>
      <c r="AX88" s="7" t="str">
        <f t="shared" si="84"/>
        <v/>
      </c>
      <c r="AY88" s="7" t="str">
        <f t="shared" si="85"/>
        <v/>
      </c>
      <c r="AZ88" s="7" t="str">
        <f t="shared" si="86"/>
        <v/>
      </c>
      <c r="BA88" s="7" t="str">
        <f t="shared" si="87"/>
        <v/>
      </c>
      <c r="BB88" s="7" t="str">
        <f t="shared" si="88"/>
        <v/>
      </c>
      <c r="BC88" s="7" t="str">
        <f t="shared" si="89"/>
        <v/>
      </c>
      <c r="BD88" s="7" t="str">
        <f t="shared" si="90"/>
        <v/>
      </c>
      <c r="BE88" s="7" t="str">
        <f t="shared" si="91"/>
        <v/>
      </c>
      <c r="BF88" s="7" t="str">
        <f t="shared" si="92"/>
        <v/>
      </c>
      <c r="BG88" s="7" t="str">
        <f t="shared" si="93"/>
        <v/>
      </c>
      <c r="BH88" s="7" t="str">
        <f t="shared" si="94"/>
        <v/>
      </c>
      <c r="BI88" s="7" t="str">
        <f t="shared" si="95"/>
        <v/>
      </c>
      <c r="BJ88" s="7" t="str">
        <f t="shared" si="75"/>
        <v/>
      </c>
      <c r="BK88" s="7"/>
      <c r="BL88" s="7" t="str">
        <f t="shared" si="96"/>
        <v/>
      </c>
    </row>
    <row r="89" spans="1:64" x14ac:dyDescent="0.25">
      <c r="A89" s="15"/>
      <c r="B89" s="15"/>
      <c r="C89" s="106"/>
      <c r="D89" s="105" t="str">
        <f t="shared" si="65"/>
        <v/>
      </c>
      <c r="E89" s="77"/>
      <c r="F89" s="53"/>
      <c r="G89" s="52"/>
      <c r="H89" s="53"/>
      <c r="I89" s="52"/>
      <c r="J89" s="78"/>
      <c r="K89" s="52"/>
      <c r="L89" s="53"/>
      <c r="M89" s="52"/>
      <c r="N89" s="78"/>
      <c r="O89" s="77"/>
      <c r="P89" s="53"/>
      <c r="Q89" s="52"/>
      <c r="R89" s="78"/>
      <c r="S89" s="77"/>
      <c r="T89" s="53"/>
      <c r="U89" s="52"/>
      <c r="V89" s="78"/>
      <c r="W89" s="92"/>
      <c r="X89" s="52"/>
      <c r="Y89" s="53"/>
      <c r="Z89" s="53"/>
      <c r="AA89" s="53"/>
      <c r="AB89" s="53"/>
      <c r="AC89" s="14" t="str">
        <f t="shared" si="66"/>
        <v/>
      </c>
      <c r="AD89" s="57"/>
      <c r="AE89" s="55" t="str">
        <f t="shared" si="67"/>
        <v/>
      </c>
      <c r="AF89" s="14" t="str">
        <f>IF($AF$1=No,"",IF(COUNTIF(AN89:BL89,Complete),"",IF(AND(COUNTIF(C89:AB89,"")&gt;0,SUMPRODUCT(--(C90:AB$104&lt;&gt;""))&gt;0),Incomplete,
IF(SUMPRODUCT(--(C89:C$104&lt;&gt;""))=0,"",Incomplete))))</f>
        <v/>
      </c>
      <c r="AG89" s="56" t="str">
        <f t="shared" si="68"/>
        <v/>
      </c>
      <c r="AI89" s="30" t="str">
        <f t="shared" si="69"/>
        <v/>
      </c>
      <c r="AJ89" s="30" t="str">
        <f t="shared" si="70"/>
        <v/>
      </c>
      <c r="AK89" s="30" t="str">
        <f t="shared" si="71"/>
        <v/>
      </c>
      <c r="AL89" s="30" t="str">
        <f t="shared" si="72"/>
        <v/>
      </c>
      <c r="AN89" s="7" t="str">
        <f t="shared" si="76"/>
        <v/>
      </c>
      <c r="AO89" s="7" t="str">
        <f t="shared" si="77"/>
        <v/>
      </c>
      <c r="AP89" s="7" t="str">
        <f t="shared" si="78"/>
        <v/>
      </c>
      <c r="AQ89" s="7" t="str">
        <f t="shared" si="79"/>
        <v/>
      </c>
      <c r="AR89" s="7" t="str">
        <f t="shared" si="80"/>
        <v/>
      </c>
      <c r="AS89" s="7" t="str">
        <f t="shared" si="73"/>
        <v/>
      </c>
      <c r="AT89" s="7" t="str">
        <f t="shared" si="74"/>
        <v/>
      </c>
      <c r="AU89" s="7" t="str">
        <f t="shared" si="81"/>
        <v/>
      </c>
      <c r="AV89" s="7" t="str">
        <f t="shared" si="82"/>
        <v/>
      </c>
      <c r="AW89" s="7" t="str">
        <f t="shared" si="83"/>
        <v/>
      </c>
      <c r="AX89" s="7" t="str">
        <f t="shared" si="84"/>
        <v/>
      </c>
      <c r="AY89" s="7" t="str">
        <f t="shared" si="85"/>
        <v/>
      </c>
      <c r="AZ89" s="7" t="str">
        <f t="shared" si="86"/>
        <v/>
      </c>
      <c r="BA89" s="7" t="str">
        <f t="shared" si="87"/>
        <v/>
      </c>
      <c r="BB89" s="7" t="str">
        <f t="shared" si="88"/>
        <v/>
      </c>
      <c r="BC89" s="7" t="str">
        <f t="shared" si="89"/>
        <v/>
      </c>
      <c r="BD89" s="7" t="str">
        <f t="shared" si="90"/>
        <v/>
      </c>
      <c r="BE89" s="7" t="str">
        <f t="shared" si="91"/>
        <v/>
      </c>
      <c r="BF89" s="7" t="str">
        <f t="shared" si="92"/>
        <v/>
      </c>
      <c r="BG89" s="7" t="str">
        <f t="shared" si="93"/>
        <v/>
      </c>
      <c r="BH89" s="7" t="str">
        <f t="shared" si="94"/>
        <v/>
      </c>
      <c r="BI89" s="7" t="str">
        <f t="shared" si="95"/>
        <v/>
      </c>
      <c r="BJ89" s="7" t="str">
        <f t="shared" si="75"/>
        <v/>
      </c>
      <c r="BK89" s="7"/>
      <c r="BL89" s="7" t="str">
        <f t="shared" si="96"/>
        <v/>
      </c>
    </row>
    <row r="90" spans="1:64" x14ac:dyDescent="0.25">
      <c r="A90" s="15"/>
      <c r="B90" s="15"/>
      <c r="C90" s="106"/>
      <c r="D90" s="105" t="str">
        <f t="shared" si="65"/>
        <v/>
      </c>
      <c r="E90" s="77"/>
      <c r="F90" s="53"/>
      <c r="G90" s="52"/>
      <c r="H90" s="53"/>
      <c r="I90" s="52"/>
      <c r="J90" s="78"/>
      <c r="K90" s="52"/>
      <c r="L90" s="53"/>
      <c r="M90" s="52"/>
      <c r="N90" s="78"/>
      <c r="O90" s="77"/>
      <c r="P90" s="53"/>
      <c r="Q90" s="52"/>
      <c r="R90" s="78"/>
      <c r="S90" s="77"/>
      <c r="T90" s="53"/>
      <c r="U90" s="52"/>
      <c r="V90" s="78"/>
      <c r="W90" s="92"/>
      <c r="X90" s="52"/>
      <c r="Y90" s="53"/>
      <c r="Z90" s="53"/>
      <c r="AA90" s="53"/>
      <c r="AB90" s="53"/>
      <c r="AC90" s="14" t="str">
        <f t="shared" si="66"/>
        <v/>
      </c>
      <c r="AD90" s="57"/>
      <c r="AE90" s="55" t="str">
        <f t="shared" si="67"/>
        <v/>
      </c>
      <c r="AF90" s="14" t="str">
        <f>IF($AF$1=No,"",IF(COUNTIF(AN90:BL90,Complete),"",IF(AND(COUNTIF(C90:AB90,"")&gt;0,SUMPRODUCT(--(C91:AB$104&lt;&gt;""))&gt;0),Incomplete,
IF(SUMPRODUCT(--(C90:C$104&lt;&gt;""))=0,"",Incomplete))))</f>
        <v/>
      </c>
      <c r="AG90" s="56" t="str">
        <f t="shared" si="68"/>
        <v/>
      </c>
      <c r="AI90" s="30" t="str">
        <f t="shared" si="69"/>
        <v/>
      </c>
      <c r="AJ90" s="30" t="str">
        <f t="shared" si="70"/>
        <v/>
      </c>
      <c r="AK90" s="30" t="str">
        <f t="shared" si="71"/>
        <v/>
      </c>
      <c r="AL90" s="30" t="str">
        <f t="shared" si="72"/>
        <v/>
      </c>
      <c r="AN90" s="7" t="str">
        <f t="shared" si="76"/>
        <v/>
      </c>
      <c r="AO90" s="7" t="str">
        <f t="shared" si="77"/>
        <v/>
      </c>
      <c r="AP90" s="7" t="str">
        <f t="shared" si="78"/>
        <v/>
      </c>
      <c r="AQ90" s="7" t="str">
        <f t="shared" si="79"/>
        <v/>
      </c>
      <c r="AR90" s="7" t="str">
        <f t="shared" si="80"/>
        <v/>
      </c>
      <c r="AS90" s="7" t="str">
        <f t="shared" si="73"/>
        <v/>
      </c>
      <c r="AT90" s="7" t="str">
        <f t="shared" si="74"/>
        <v/>
      </c>
      <c r="AU90" s="7" t="str">
        <f t="shared" si="81"/>
        <v/>
      </c>
      <c r="AV90" s="7" t="str">
        <f t="shared" si="82"/>
        <v/>
      </c>
      <c r="AW90" s="7" t="str">
        <f t="shared" si="83"/>
        <v/>
      </c>
      <c r="AX90" s="7" t="str">
        <f t="shared" si="84"/>
        <v/>
      </c>
      <c r="AY90" s="7" t="str">
        <f t="shared" si="85"/>
        <v/>
      </c>
      <c r="AZ90" s="7" t="str">
        <f t="shared" si="86"/>
        <v/>
      </c>
      <c r="BA90" s="7" t="str">
        <f t="shared" si="87"/>
        <v/>
      </c>
      <c r="BB90" s="7" t="str">
        <f t="shared" si="88"/>
        <v/>
      </c>
      <c r="BC90" s="7" t="str">
        <f t="shared" si="89"/>
        <v/>
      </c>
      <c r="BD90" s="7" t="str">
        <f t="shared" si="90"/>
        <v/>
      </c>
      <c r="BE90" s="7" t="str">
        <f t="shared" si="91"/>
        <v/>
      </c>
      <c r="BF90" s="7" t="str">
        <f t="shared" si="92"/>
        <v/>
      </c>
      <c r="BG90" s="7" t="str">
        <f t="shared" si="93"/>
        <v/>
      </c>
      <c r="BH90" s="7" t="str">
        <f t="shared" si="94"/>
        <v/>
      </c>
      <c r="BI90" s="7" t="str">
        <f t="shared" si="95"/>
        <v/>
      </c>
      <c r="BJ90" s="7" t="str">
        <f t="shared" si="75"/>
        <v/>
      </c>
      <c r="BK90" s="7"/>
      <c r="BL90" s="7" t="str">
        <f t="shared" si="96"/>
        <v/>
      </c>
    </row>
    <row r="91" spans="1:64" x14ac:dyDescent="0.25">
      <c r="A91" s="15"/>
      <c r="B91" s="15"/>
      <c r="C91" s="106"/>
      <c r="D91" s="105" t="str">
        <f t="shared" si="65"/>
        <v/>
      </c>
      <c r="E91" s="77"/>
      <c r="F91" s="53"/>
      <c r="G91" s="52"/>
      <c r="H91" s="53"/>
      <c r="I91" s="52"/>
      <c r="J91" s="78"/>
      <c r="K91" s="52"/>
      <c r="L91" s="53"/>
      <c r="M91" s="52"/>
      <c r="N91" s="78"/>
      <c r="O91" s="77"/>
      <c r="P91" s="53"/>
      <c r="Q91" s="52"/>
      <c r="R91" s="78"/>
      <c r="S91" s="77"/>
      <c r="T91" s="53"/>
      <c r="U91" s="52"/>
      <c r="V91" s="78"/>
      <c r="W91" s="92"/>
      <c r="X91" s="52"/>
      <c r="Y91" s="53"/>
      <c r="Z91" s="53"/>
      <c r="AA91" s="53"/>
      <c r="AB91" s="53"/>
      <c r="AC91" s="14" t="str">
        <f t="shared" si="66"/>
        <v/>
      </c>
      <c r="AD91" s="57"/>
      <c r="AE91" s="55" t="str">
        <f t="shared" si="67"/>
        <v/>
      </c>
      <c r="AF91" s="14" t="str">
        <f>IF($AF$1=No,"",IF(COUNTIF(AN91:BL91,Complete),"",IF(AND(COUNTIF(C91:AB91,"")&gt;0,SUMPRODUCT(--(C92:AB$104&lt;&gt;""))&gt;0),Incomplete,
IF(SUMPRODUCT(--(C91:C$104&lt;&gt;""))=0,"",Incomplete))))</f>
        <v/>
      </c>
      <c r="AG91" s="56" t="str">
        <f t="shared" si="68"/>
        <v/>
      </c>
      <c r="AI91" s="30" t="str">
        <f t="shared" si="69"/>
        <v/>
      </c>
      <c r="AJ91" s="30" t="str">
        <f t="shared" si="70"/>
        <v/>
      </c>
      <c r="AK91" s="30" t="str">
        <f t="shared" si="71"/>
        <v/>
      </c>
      <c r="AL91" s="30" t="str">
        <f t="shared" si="72"/>
        <v/>
      </c>
      <c r="AN91" s="7" t="str">
        <f t="shared" si="76"/>
        <v/>
      </c>
      <c r="AO91" s="7" t="str">
        <f t="shared" si="77"/>
        <v/>
      </c>
      <c r="AP91" s="7" t="str">
        <f t="shared" si="78"/>
        <v/>
      </c>
      <c r="AQ91" s="7" t="str">
        <f t="shared" si="79"/>
        <v/>
      </c>
      <c r="AR91" s="7" t="str">
        <f t="shared" si="80"/>
        <v/>
      </c>
      <c r="AS91" s="7" t="str">
        <f t="shared" si="73"/>
        <v/>
      </c>
      <c r="AT91" s="7" t="str">
        <f t="shared" si="74"/>
        <v/>
      </c>
      <c r="AU91" s="7" t="str">
        <f t="shared" si="81"/>
        <v/>
      </c>
      <c r="AV91" s="7" t="str">
        <f t="shared" si="82"/>
        <v/>
      </c>
      <c r="AW91" s="7" t="str">
        <f t="shared" si="83"/>
        <v/>
      </c>
      <c r="AX91" s="7" t="str">
        <f t="shared" si="84"/>
        <v/>
      </c>
      <c r="AY91" s="7" t="str">
        <f t="shared" si="85"/>
        <v/>
      </c>
      <c r="AZ91" s="7" t="str">
        <f t="shared" si="86"/>
        <v/>
      </c>
      <c r="BA91" s="7" t="str">
        <f t="shared" si="87"/>
        <v/>
      </c>
      <c r="BB91" s="7" t="str">
        <f t="shared" si="88"/>
        <v/>
      </c>
      <c r="BC91" s="7" t="str">
        <f t="shared" si="89"/>
        <v/>
      </c>
      <c r="BD91" s="7" t="str">
        <f t="shared" si="90"/>
        <v/>
      </c>
      <c r="BE91" s="7" t="str">
        <f t="shared" si="91"/>
        <v/>
      </c>
      <c r="BF91" s="7" t="str">
        <f t="shared" si="92"/>
        <v/>
      </c>
      <c r="BG91" s="7" t="str">
        <f t="shared" si="93"/>
        <v/>
      </c>
      <c r="BH91" s="7" t="str">
        <f t="shared" si="94"/>
        <v/>
      </c>
      <c r="BI91" s="7" t="str">
        <f t="shared" si="95"/>
        <v/>
      </c>
      <c r="BJ91" s="7" t="str">
        <f t="shared" si="75"/>
        <v/>
      </c>
      <c r="BK91" s="7"/>
      <c r="BL91" s="7" t="str">
        <f t="shared" si="96"/>
        <v/>
      </c>
    </row>
    <row r="92" spans="1:64" x14ac:dyDescent="0.25">
      <c r="A92" s="15"/>
      <c r="B92" s="15"/>
      <c r="C92" s="106"/>
      <c r="D92" s="105" t="str">
        <f t="shared" si="65"/>
        <v/>
      </c>
      <c r="E92" s="77"/>
      <c r="F92" s="53"/>
      <c r="G92" s="52"/>
      <c r="H92" s="53"/>
      <c r="I92" s="52"/>
      <c r="J92" s="78"/>
      <c r="K92" s="52"/>
      <c r="L92" s="53"/>
      <c r="M92" s="52"/>
      <c r="N92" s="78"/>
      <c r="O92" s="77"/>
      <c r="P92" s="53"/>
      <c r="Q92" s="52"/>
      <c r="R92" s="78"/>
      <c r="S92" s="77"/>
      <c r="T92" s="53"/>
      <c r="U92" s="52"/>
      <c r="V92" s="78"/>
      <c r="W92" s="92"/>
      <c r="X92" s="52"/>
      <c r="Y92" s="53"/>
      <c r="Z92" s="53"/>
      <c r="AA92" s="53"/>
      <c r="AB92" s="53"/>
      <c r="AC92" s="14" t="str">
        <f t="shared" si="66"/>
        <v/>
      </c>
      <c r="AD92" s="57"/>
      <c r="AE92" s="55" t="str">
        <f t="shared" si="67"/>
        <v/>
      </c>
      <c r="AF92" s="14" t="str">
        <f>IF($AF$1=No,"",IF(COUNTIF(AN92:BL92,Complete),"",IF(AND(COUNTIF(C92:AB92,"")&gt;0,SUMPRODUCT(--(C93:AB$104&lt;&gt;""))&gt;0),Incomplete,
IF(SUMPRODUCT(--(C92:C$104&lt;&gt;""))=0,"",Incomplete))))</f>
        <v/>
      </c>
      <c r="AG92" s="56" t="str">
        <f t="shared" si="68"/>
        <v/>
      </c>
      <c r="AI92" s="30" t="str">
        <f t="shared" si="69"/>
        <v/>
      </c>
      <c r="AJ92" s="30" t="str">
        <f t="shared" si="70"/>
        <v/>
      </c>
      <c r="AK92" s="30" t="str">
        <f t="shared" si="71"/>
        <v/>
      </c>
      <c r="AL92" s="30" t="str">
        <f t="shared" si="72"/>
        <v/>
      </c>
      <c r="AN92" s="7" t="str">
        <f t="shared" si="76"/>
        <v/>
      </c>
      <c r="AO92" s="7" t="str">
        <f t="shared" si="77"/>
        <v/>
      </c>
      <c r="AP92" s="7" t="str">
        <f t="shared" si="78"/>
        <v/>
      </c>
      <c r="AQ92" s="7" t="str">
        <f t="shared" si="79"/>
        <v/>
      </c>
      <c r="AR92" s="7" t="str">
        <f t="shared" si="80"/>
        <v/>
      </c>
      <c r="AS92" s="7" t="str">
        <f t="shared" si="73"/>
        <v/>
      </c>
      <c r="AT92" s="7" t="str">
        <f t="shared" si="74"/>
        <v/>
      </c>
      <c r="AU92" s="7" t="str">
        <f t="shared" si="81"/>
        <v/>
      </c>
      <c r="AV92" s="7" t="str">
        <f t="shared" si="82"/>
        <v/>
      </c>
      <c r="AW92" s="7" t="str">
        <f t="shared" si="83"/>
        <v/>
      </c>
      <c r="AX92" s="7" t="str">
        <f t="shared" si="84"/>
        <v/>
      </c>
      <c r="AY92" s="7" t="str">
        <f t="shared" si="85"/>
        <v/>
      </c>
      <c r="AZ92" s="7" t="str">
        <f t="shared" si="86"/>
        <v/>
      </c>
      <c r="BA92" s="7" t="str">
        <f t="shared" si="87"/>
        <v/>
      </c>
      <c r="BB92" s="7" t="str">
        <f t="shared" si="88"/>
        <v/>
      </c>
      <c r="BC92" s="7" t="str">
        <f t="shared" si="89"/>
        <v/>
      </c>
      <c r="BD92" s="7" t="str">
        <f t="shared" si="90"/>
        <v/>
      </c>
      <c r="BE92" s="7" t="str">
        <f t="shared" si="91"/>
        <v/>
      </c>
      <c r="BF92" s="7" t="str">
        <f t="shared" si="92"/>
        <v/>
      </c>
      <c r="BG92" s="7" t="str">
        <f t="shared" si="93"/>
        <v/>
      </c>
      <c r="BH92" s="7" t="str">
        <f t="shared" si="94"/>
        <v/>
      </c>
      <c r="BI92" s="7" t="str">
        <f t="shared" si="95"/>
        <v/>
      </c>
      <c r="BJ92" s="7" t="str">
        <f t="shared" si="75"/>
        <v/>
      </c>
      <c r="BK92" s="7"/>
      <c r="BL92" s="7" t="str">
        <f t="shared" si="96"/>
        <v/>
      </c>
    </row>
    <row r="93" spans="1:64" x14ac:dyDescent="0.25">
      <c r="A93" s="15"/>
      <c r="B93" s="15"/>
      <c r="C93" s="106"/>
      <c r="D93" s="105" t="str">
        <f t="shared" si="65"/>
        <v/>
      </c>
      <c r="E93" s="77"/>
      <c r="F93" s="53"/>
      <c r="G93" s="52"/>
      <c r="H93" s="53"/>
      <c r="I93" s="52"/>
      <c r="J93" s="78"/>
      <c r="K93" s="52"/>
      <c r="L93" s="53"/>
      <c r="M93" s="52"/>
      <c r="N93" s="78"/>
      <c r="O93" s="77"/>
      <c r="P93" s="53"/>
      <c r="Q93" s="52"/>
      <c r="R93" s="78"/>
      <c r="S93" s="77"/>
      <c r="T93" s="53"/>
      <c r="U93" s="52"/>
      <c r="V93" s="78"/>
      <c r="W93" s="92"/>
      <c r="X93" s="52"/>
      <c r="Y93" s="53"/>
      <c r="Z93" s="53"/>
      <c r="AA93" s="53"/>
      <c r="AB93" s="53"/>
      <c r="AC93" s="14" t="str">
        <f t="shared" si="66"/>
        <v/>
      </c>
      <c r="AD93" s="57"/>
      <c r="AE93" s="55" t="str">
        <f t="shared" si="67"/>
        <v/>
      </c>
      <c r="AF93" s="14" t="str">
        <f>IF($AF$1=No,"",IF(COUNTIF(AN93:BL93,Complete),"",IF(AND(COUNTIF(C93:AB93,"")&gt;0,SUMPRODUCT(--(C94:AB$104&lt;&gt;""))&gt;0),Incomplete,
IF(SUMPRODUCT(--(C93:C$104&lt;&gt;""))=0,"",Incomplete))))</f>
        <v/>
      </c>
      <c r="AG93" s="56" t="str">
        <f t="shared" si="68"/>
        <v/>
      </c>
      <c r="AI93" s="30" t="str">
        <f t="shared" si="69"/>
        <v/>
      </c>
      <c r="AJ93" s="30" t="str">
        <f t="shared" si="70"/>
        <v/>
      </c>
      <c r="AK93" s="30" t="str">
        <f t="shared" si="71"/>
        <v/>
      </c>
      <c r="AL93" s="30" t="str">
        <f t="shared" si="72"/>
        <v/>
      </c>
      <c r="AN93" s="7" t="str">
        <f t="shared" si="76"/>
        <v/>
      </c>
      <c r="AO93" s="7" t="str">
        <f t="shared" si="77"/>
        <v/>
      </c>
      <c r="AP93" s="7" t="str">
        <f t="shared" si="78"/>
        <v/>
      </c>
      <c r="AQ93" s="7" t="str">
        <f t="shared" si="79"/>
        <v/>
      </c>
      <c r="AR93" s="7" t="str">
        <f t="shared" si="80"/>
        <v/>
      </c>
      <c r="AS93" s="7" t="str">
        <f t="shared" si="73"/>
        <v/>
      </c>
      <c r="AT93" s="7" t="str">
        <f t="shared" si="74"/>
        <v/>
      </c>
      <c r="AU93" s="7" t="str">
        <f t="shared" si="81"/>
        <v/>
      </c>
      <c r="AV93" s="7" t="str">
        <f t="shared" si="82"/>
        <v/>
      </c>
      <c r="AW93" s="7" t="str">
        <f t="shared" si="83"/>
        <v/>
      </c>
      <c r="AX93" s="7" t="str">
        <f t="shared" si="84"/>
        <v/>
      </c>
      <c r="AY93" s="7" t="str">
        <f t="shared" si="85"/>
        <v/>
      </c>
      <c r="AZ93" s="7" t="str">
        <f t="shared" si="86"/>
        <v/>
      </c>
      <c r="BA93" s="7" t="str">
        <f t="shared" si="87"/>
        <v/>
      </c>
      <c r="BB93" s="7" t="str">
        <f t="shared" si="88"/>
        <v/>
      </c>
      <c r="BC93" s="7" t="str">
        <f t="shared" si="89"/>
        <v/>
      </c>
      <c r="BD93" s="7" t="str">
        <f t="shared" si="90"/>
        <v/>
      </c>
      <c r="BE93" s="7" t="str">
        <f t="shared" si="91"/>
        <v/>
      </c>
      <c r="BF93" s="7" t="str">
        <f t="shared" si="92"/>
        <v/>
      </c>
      <c r="BG93" s="7" t="str">
        <f t="shared" si="93"/>
        <v/>
      </c>
      <c r="BH93" s="7" t="str">
        <f t="shared" si="94"/>
        <v/>
      </c>
      <c r="BI93" s="7" t="str">
        <f t="shared" si="95"/>
        <v/>
      </c>
      <c r="BJ93" s="7" t="str">
        <f t="shared" si="75"/>
        <v/>
      </c>
      <c r="BK93" s="7"/>
      <c r="BL93" s="7" t="str">
        <f t="shared" si="96"/>
        <v/>
      </c>
    </row>
    <row r="94" spans="1:64" x14ac:dyDescent="0.25">
      <c r="A94" s="15"/>
      <c r="B94" s="15"/>
      <c r="C94" s="106"/>
      <c r="D94" s="105" t="str">
        <f t="shared" si="65"/>
        <v/>
      </c>
      <c r="E94" s="77"/>
      <c r="F94" s="53"/>
      <c r="G94" s="52"/>
      <c r="H94" s="53"/>
      <c r="I94" s="52"/>
      <c r="J94" s="78"/>
      <c r="K94" s="52"/>
      <c r="L94" s="53"/>
      <c r="M94" s="52"/>
      <c r="N94" s="78"/>
      <c r="O94" s="77"/>
      <c r="P94" s="53"/>
      <c r="Q94" s="52"/>
      <c r="R94" s="78"/>
      <c r="S94" s="77"/>
      <c r="T94" s="53"/>
      <c r="U94" s="52"/>
      <c r="V94" s="78"/>
      <c r="W94" s="92"/>
      <c r="X94" s="52"/>
      <c r="Y94" s="53"/>
      <c r="Z94" s="53"/>
      <c r="AA94" s="53"/>
      <c r="AB94" s="53"/>
      <c r="AC94" s="14" t="str">
        <f t="shared" si="66"/>
        <v/>
      </c>
      <c r="AD94" s="57"/>
      <c r="AE94" s="55" t="str">
        <f t="shared" si="67"/>
        <v/>
      </c>
      <c r="AF94" s="14" t="str">
        <f>IF($AF$1=No,"",IF(COUNTIF(AN94:BL94,Complete),"",IF(AND(COUNTIF(C94:AB94,"")&gt;0,SUMPRODUCT(--(C95:AB$104&lt;&gt;""))&gt;0),Incomplete,
IF(SUMPRODUCT(--(C94:C$104&lt;&gt;""))=0,"",Incomplete))))</f>
        <v/>
      </c>
      <c r="AG94" s="56" t="str">
        <f t="shared" si="68"/>
        <v/>
      </c>
      <c r="AI94" s="30" t="str">
        <f t="shared" si="69"/>
        <v/>
      </c>
      <c r="AJ94" s="30" t="str">
        <f t="shared" si="70"/>
        <v/>
      </c>
      <c r="AK94" s="30" t="str">
        <f t="shared" si="71"/>
        <v/>
      </c>
      <c r="AL94" s="30" t="str">
        <f t="shared" si="72"/>
        <v/>
      </c>
      <c r="AN94" s="7" t="str">
        <f t="shared" si="76"/>
        <v/>
      </c>
      <c r="AO94" s="7" t="str">
        <f t="shared" si="77"/>
        <v/>
      </c>
      <c r="AP94" s="7" t="str">
        <f t="shared" si="78"/>
        <v/>
      </c>
      <c r="AQ94" s="7" t="str">
        <f t="shared" si="79"/>
        <v/>
      </c>
      <c r="AR94" s="7" t="str">
        <f t="shared" si="80"/>
        <v/>
      </c>
      <c r="AS94" s="7" t="str">
        <f t="shared" si="73"/>
        <v/>
      </c>
      <c r="AT94" s="7" t="str">
        <f t="shared" si="74"/>
        <v/>
      </c>
      <c r="AU94" s="7" t="str">
        <f t="shared" si="81"/>
        <v/>
      </c>
      <c r="AV94" s="7" t="str">
        <f t="shared" si="82"/>
        <v/>
      </c>
      <c r="AW94" s="7" t="str">
        <f t="shared" si="83"/>
        <v/>
      </c>
      <c r="AX94" s="7" t="str">
        <f t="shared" si="84"/>
        <v/>
      </c>
      <c r="AY94" s="7" t="str">
        <f t="shared" si="85"/>
        <v/>
      </c>
      <c r="AZ94" s="7" t="str">
        <f t="shared" si="86"/>
        <v/>
      </c>
      <c r="BA94" s="7" t="str">
        <f t="shared" si="87"/>
        <v/>
      </c>
      <c r="BB94" s="7" t="str">
        <f t="shared" si="88"/>
        <v/>
      </c>
      <c r="BC94" s="7" t="str">
        <f t="shared" si="89"/>
        <v/>
      </c>
      <c r="BD94" s="7" t="str">
        <f t="shared" si="90"/>
        <v/>
      </c>
      <c r="BE94" s="7" t="str">
        <f t="shared" si="91"/>
        <v/>
      </c>
      <c r="BF94" s="7" t="str">
        <f t="shared" si="92"/>
        <v/>
      </c>
      <c r="BG94" s="7" t="str">
        <f t="shared" si="93"/>
        <v/>
      </c>
      <c r="BH94" s="7" t="str">
        <f t="shared" si="94"/>
        <v/>
      </c>
      <c r="BI94" s="7" t="str">
        <f t="shared" si="95"/>
        <v/>
      </c>
      <c r="BJ94" s="7" t="str">
        <f t="shared" si="75"/>
        <v/>
      </c>
      <c r="BK94" s="7"/>
      <c r="BL94" s="7" t="str">
        <f t="shared" si="96"/>
        <v/>
      </c>
    </row>
    <row r="95" spans="1:64" x14ac:dyDescent="0.25">
      <c r="A95" s="15"/>
      <c r="B95" s="15"/>
      <c r="C95" s="106"/>
      <c r="D95" s="105" t="str">
        <f t="shared" si="65"/>
        <v/>
      </c>
      <c r="E95" s="77"/>
      <c r="F95" s="53"/>
      <c r="G95" s="52"/>
      <c r="H95" s="53"/>
      <c r="I95" s="52"/>
      <c r="J95" s="78"/>
      <c r="K95" s="52"/>
      <c r="L95" s="53"/>
      <c r="M95" s="52"/>
      <c r="N95" s="78"/>
      <c r="O95" s="77"/>
      <c r="P95" s="53"/>
      <c r="Q95" s="52"/>
      <c r="R95" s="78"/>
      <c r="S95" s="77"/>
      <c r="T95" s="53"/>
      <c r="U95" s="52"/>
      <c r="V95" s="78"/>
      <c r="W95" s="92"/>
      <c r="X95" s="52"/>
      <c r="Y95" s="53"/>
      <c r="Z95" s="53"/>
      <c r="AA95" s="53"/>
      <c r="AB95" s="53"/>
      <c r="AC95" s="14" t="str">
        <f t="shared" si="66"/>
        <v/>
      </c>
      <c r="AD95" s="57"/>
      <c r="AE95" s="55" t="str">
        <f t="shared" si="67"/>
        <v/>
      </c>
      <c r="AF95" s="14" t="str">
        <f>IF($AF$1=No,"",IF(COUNTIF(AN95:BL95,Complete),"",IF(AND(COUNTIF(C95:AB95,"")&gt;0,SUMPRODUCT(--(C96:AB$104&lt;&gt;""))&gt;0),Incomplete,
IF(SUMPRODUCT(--(C95:C$104&lt;&gt;""))=0,"",Incomplete))))</f>
        <v/>
      </c>
      <c r="AG95" s="56" t="str">
        <f t="shared" si="68"/>
        <v/>
      </c>
      <c r="AI95" s="30" t="str">
        <f t="shared" si="69"/>
        <v/>
      </c>
      <c r="AJ95" s="30" t="str">
        <f t="shared" si="70"/>
        <v/>
      </c>
      <c r="AK95" s="30" t="str">
        <f t="shared" si="71"/>
        <v/>
      </c>
      <c r="AL95" s="30" t="str">
        <f t="shared" si="72"/>
        <v/>
      </c>
      <c r="AN95" s="7" t="str">
        <f t="shared" si="76"/>
        <v/>
      </c>
      <c r="AO95" s="7" t="str">
        <f t="shared" si="77"/>
        <v/>
      </c>
      <c r="AP95" s="7" t="str">
        <f t="shared" si="78"/>
        <v/>
      </c>
      <c r="AQ95" s="7" t="str">
        <f t="shared" si="79"/>
        <v/>
      </c>
      <c r="AR95" s="7" t="str">
        <f t="shared" si="80"/>
        <v/>
      </c>
      <c r="AS95" s="7" t="str">
        <f t="shared" si="73"/>
        <v/>
      </c>
      <c r="AT95" s="7" t="str">
        <f t="shared" si="74"/>
        <v/>
      </c>
      <c r="AU95" s="7" t="str">
        <f t="shared" si="81"/>
        <v/>
      </c>
      <c r="AV95" s="7" t="str">
        <f t="shared" si="82"/>
        <v/>
      </c>
      <c r="AW95" s="7" t="str">
        <f t="shared" si="83"/>
        <v/>
      </c>
      <c r="AX95" s="7" t="str">
        <f t="shared" si="84"/>
        <v/>
      </c>
      <c r="AY95" s="7" t="str">
        <f t="shared" si="85"/>
        <v/>
      </c>
      <c r="AZ95" s="7" t="str">
        <f t="shared" si="86"/>
        <v/>
      </c>
      <c r="BA95" s="7" t="str">
        <f t="shared" si="87"/>
        <v/>
      </c>
      <c r="BB95" s="7" t="str">
        <f t="shared" si="88"/>
        <v/>
      </c>
      <c r="BC95" s="7" t="str">
        <f t="shared" si="89"/>
        <v/>
      </c>
      <c r="BD95" s="7" t="str">
        <f t="shared" si="90"/>
        <v/>
      </c>
      <c r="BE95" s="7" t="str">
        <f t="shared" si="91"/>
        <v/>
      </c>
      <c r="BF95" s="7" t="str">
        <f t="shared" si="92"/>
        <v/>
      </c>
      <c r="BG95" s="7" t="str">
        <f t="shared" si="93"/>
        <v/>
      </c>
      <c r="BH95" s="7" t="str">
        <f t="shared" si="94"/>
        <v/>
      </c>
      <c r="BI95" s="7" t="str">
        <f t="shared" si="95"/>
        <v/>
      </c>
      <c r="BJ95" s="7" t="str">
        <f t="shared" si="75"/>
        <v/>
      </c>
      <c r="BK95" s="7"/>
      <c r="BL95" s="7" t="str">
        <f t="shared" si="96"/>
        <v/>
      </c>
    </row>
    <row r="96" spans="1:64" x14ac:dyDescent="0.25">
      <c r="A96" s="15"/>
      <c r="B96" s="15"/>
      <c r="C96" s="106"/>
      <c r="D96" s="105" t="str">
        <f t="shared" si="65"/>
        <v/>
      </c>
      <c r="E96" s="77"/>
      <c r="F96" s="53"/>
      <c r="G96" s="52"/>
      <c r="H96" s="53"/>
      <c r="I96" s="52"/>
      <c r="J96" s="78"/>
      <c r="K96" s="52"/>
      <c r="L96" s="53"/>
      <c r="M96" s="52"/>
      <c r="N96" s="78"/>
      <c r="O96" s="77"/>
      <c r="P96" s="53"/>
      <c r="Q96" s="52"/>
      <c r="R96" s="78"/>
      <c r="S96" s="77"/>
      <c r="T96" s="53"/>
      <c r="U96" s="52"/>
      <c r="V96" s="78"/>
      <c r="W96" s="92"/>
      <c r="X96" s="52"/>
      <c r="Y96" s="53"/>
      <c r="Z96" s="53"/>
      <c r="AA96" s="53"/>
      <c r="AB96" s="53"/>
      <c r="AC96" s="14" t="str">
        <f t="shared" si="66"/>
        <v/>
      </c>
      <c r="AD96" s="57"/>
      <c r="AE96" s="55" t="str">
        <f t="shared" si="67"/>
        <v/>
      </c>
      <c r="AF96" s="14" t="str">
        <f>IF($AF$1=No,"",IF(COUNTIF(AN96:BL96,Complete),"",IF(AND(COUNTIF(C96:AB96,"")&gt;0,SUMPRODUCT(--(C97:AB$104&lt;&gt;""))&gt;0),Incomplete,
IF(SUMPRODUCT(--(C96:C$104&lt;&gt;""))=0,"",Incomplete))))</f>
        <v/>
      </c>
      <c r="AG96" s="56" t="str">
        <f t="shared" si="68"/>
        <v/>
      </c>
      <c r="AI96" s="30" t="str">
        <f t="shared" si="69"/>
        <v/>
      </c>
      <c r="AJ96" s="30" t="str">
        <f t="shared" si="70"/>
        <v/>
      </c>
      <c r="AK96" s="30" t="str">
        <f t="shared" si="71"/>
        <v/>
      </c>
      <c r="AL96" s="30" t="str">
        <f t="shared" si="72"/>
        <v/>
      </c>
      <c r="AN96" s="7" t="str">
        <f t="shared" si="76"/>
        <v/>
      </c>
      <c r="AO96" s="7" t="str">
        <f t="shared" si="77"/>
        <v/>
      </c>
      <c r="AP96" s="7" t="str">
        <f t="shared" si="78"/>
        <v/>
      </c>
      <c r="AQ96" s="7" t="str">
        <f t="shared" si="79"/>
        <v/>
      </c>
      <c r="AR96" s="7" t="str">
        <f t="shared" si="80"/>
        <v/>
      </c>
      <c r="AS96" s="7" t="str">
        <f t="shared" si="73"/>
        <v/>
      </c>
      <c r="AT96" s="7" t="str">
        <f t="shared" si="74"/>
        <v/>
      </c>
      <c r="AU96" s="7" t="str">
        <f t="shared" si="81"/>
        <v/>
      </c>
      <c r="AV96" s="7" t="str">
        <f t="shared" si="82"/>
        <v/>
      </c>
      <c r="AW96" s="7" t="str">
        <f t="shared" si="83"/>
        <v/>
      </c>
      <c r="AX96" s="7" t="str">
        <f t="shared" si="84"/>
        <v/>
      </c>
      <c r="AY96" s="7" t="str">
        <f t="shared" si="85"/>
        <v/>
      </c>
      <c r="AZ96" s="7" t="str">
        <f t="shared" si="86"/>
        <v/>
      </c>
      <c r="BA96" s="7" t="str">
        <f t="shared" si="87"/>
        <v/>
      </c>
      <c r="BB96" s="7" t="str">
        <f t="shared" si="88"/>
        <v/>
      </c>
      <c r="BC96" s="7" t="str">
        <f t="shared" si="89"/>
        <v/>
      </c>
      <c r="BD96" s="7" t="str">
        <f t="shared" si="90"/>
        <v/>
      </c>
      <c r="BE96" s="7" t="str">
        <f t="shared" si="91"/>
        <v/>
      </c>
      <c r="BF96" s="7" t="str">
        <f t="shared" si="92"/>
        <v/>
      </c>
      <c r="BG96" s="7" t="str">
        <f t="shared" si="93"/>
        <v/>
      </c>
      <c r="BH96" s="7" t="str">
        <f t="shared" si="94"/>
        <v/>
      </c>
      <c r="BI96" s="7" t="str">
        <f t="shared" si="95"/>
        <v/>
      </c>
      <c r="BJ96" s="7" t="str">
        <f t="shared" si="75"/>
        <v/>
      </c>
      <c r="BK96" s="7"/>
      <c r="BL96" s="7" t="str">
        <f t="shared" si="96"/>
        <v/>
      </c>
    </row>
    <row r="97" spans="1:64" x14ac:dyDescent="0.25">
      <c r="A97" s="15"/>
      <c r="B97" s="15"/>
      <c r="C97" s="106"/>
      <c r="D97" s="105" t="str">
        <f t="shared" si="65"/>
        <v/>
      </c>
      <c r="E97" s="77"/>
      <c r="F97" s="53"/>
      <c r="G97" s="52"/>
      <c r="H97" s="53"/>
      <c r="I97" s="52"/>
      <c r="J97" s="78"/>
      <c r="K97" s="52"/>
      <c r="L97" s="53"/>
      <c r="M97" s="52"/>
      <c r="N97" s="78"/>
      <c r="O97" s="77"/>
      <c r="P97" s="53"/>
      <c r="Q97" s="52"/>
      <c r="R97" s="78"/>
      <c r="S97" s="77"/>
      <c r="T97" s="53"/>
      <c r="U97" s="52"/>
      <c r="V97" s="78"/>
      <c r="W97" s="92"/>
      <c r="X97" s="52"/>
      <c r="Y97" s="53"/>
      <c r="Z97" s="53"/>
      <c r="AA97" s="53"/>
      <c r="AB97" s="53"/>
      <c r="AC97" s="14" t="str">
        <f t="shared" si="66"/>
        <v/>
      </c>
      <c r="AD97" s="57"/>
      <c r="AE97" s="55" t="str">
        <f t="shared" si="67"/>
        <v/>
      </c>
      <c r="AF97" s="14" t="str">
        <f>IF($AF$1=No,"",IF(COUNTIF(AN97:BL97,Complete),"",IF(AND(COUNTIF(C97:AB97,"")&gt;0,SUMPRODUCT(--(C98:AB$104&lt;&gt;""))&gt;0),Incomplete,
IF(SUMPRODUCT(--(C97:C$104&lt;&gt;""))=0,"",Incomplete))))</f>
        <v/>
      </c>
      <c r="AG97" s="56" t="str">
        <f t="shared" si="68"/>
        <v/>
      </c>
      <c r="AI97" s="30" t="str">
        <f t="shared" si="69"/>
        <v/>
      </c>
      <c r="AJ97" s="30" t="str">
        <f t="shared" si="70"/>
        <v/>
      </c>
      <c r="AK97" s="30" t="str">
        <f t="shared" si="71"/>
        <v/>
      </c>
      <c r="AL97" s="30" t="str">
        <f t="shared" si="72"/>
        <v/>
      </c>
      <c r="AN97" s="7" t="str">
        <f t="shared" si="76"/>
        <v/>
      </c>
      <c r="AO97" s="7" t="str">
        <f t="shared" si="77"/>
        <v/>
      </c>
      <c r="AP97" s="7" t="str">
        <f t="shared" si="78"/>
        <v/>
      </c>
      <c r="AQ97" s="7" t="str">
        <f t="shared" si="79"/>
        <v/>
      </c>
      <c r="AR97" s="7" t="str">
        <f t="shared" si="80"/>
        <v/>
      </c>
      <c r="AS97" s="7" t="str">
        <f t="shared" si="73"/>
        <v/>
      </c>
      <c r="AT97" s="7" t="str">
        <f t="shared" si="74"/>
        <v/>
      </c>
      <c r="AU97" s="7" t="str">
        <f t="shared" si="81"/>
        <v/>
      </c>
      <c r="AV97" s="7" t="str">
        <f t="shared" si="82"/>
        <v/>
      </c>
      <c r="AW97" s="7" t="str">
        <f t="shared" si="83"/>
        <v/>
      </c>
      <c r="AX97" s="7" t="str">
        <f t="shared" si="84"/>
        <v/>
      </c>
      <c r="AY97" s="7" t="str">
        <f t="shared" si="85"/>
        <v/>
      </c>
      <c r="AZ97" s="7" t="str">
        <f t="shared" si="86"/>
        <v/>
      </c>
      <c r="BA97" s="7" t="str">
        <f t="shared" si="87"/>
        <v/>
      </c>
      <c r="BB97" s="7" t="str">
        <f t="shared" si="88"/>
        <v/>
      </c>
      <c r="BC97" s="7" t="str">
        <f t="shared" si="89"/>
        <v/>
      </c>
      <c r="BD97" s="7" t="str">
        <f t="shared" si="90"/>
        <v/>
      </c>
      <c r="BE97" s="7" t="str">
        <f t="shared" si="91"/>
        <v/>
      </c>
      <c r="BF97" s="7" t="str">
        <f t="shared" si="92"/>
        <v/>
      </c>
      <c r="BG97" s="7" t="str">
        <f t="shared" si="93"/>
        <v/>
      </c>
      <c r="BH97" s="7" t="str">
        <f t="shared" si="94"/>
        <v/>
      </c>
      <c r="BI97" s="7" t="str">
        <f t="shared" si="95"/>
        <v/>
      </c>
      <c r="BJ97" s="7" t="str">
        <f t="shared" si="75"/>
        <v/>
      </c>
      <c r="BK97" s="7"/>
      <c r="BL97" s="7" t="str">
        <f t="shared" si="96"/>
        <v/>
      </c>
    </row>
    <row r="98" spans="1:64" x14ac:dyDescent="0.25">
      <c r="A98" s="15"/>
      <c r="B98" s="15"/>
      <c r="C98" s="106"/>
      <c r="D98" s="105" t="str">
        <f t="shared" si="65"/>
        <v/>
      </c>
      <c r="E98" s="77"/>
      <c r="F98" s="53"/>
      <c r="G98" s="52"/>
      <c r="H98" s="53"/>
      <c r="I98" s="52"/>
      <c r="J98" s="78"/>
      <c r="K98" s="52"/>
      <c r="L98" s="53"/>
      <c r="M98" s="52"/>
      <c r="N98" s="78"/>
      <c r="O98" s="77"/>
      <c r="P98" s="53"/>
      <c r="Q98" s="52"/>
      <c r="R98" s="78"/>
      <c r="S98" s="77"/>
      <c r="T98" s="53"/>
      <c r="U98" s="52"/>
      <c r="V98" s="78"/>
      <c r="W98" s="92"/>
      <c r="X98" s="52"/>
      <c r="Y98" s="53"/>
      <c r="Z98" s="53"/>
      <c r="AA98" s="53"/>
      <c r="AB98" s="53"/>
      <c r="AC98" s="14" t="str">
        <f t="shared" si="66"/>
        <v/>
      </c>
      <c r="AD98" s="57"/>
      <c r="AE98" s="55" t="str">
        <f t="shared" si="67"/>
        <v/>
      </c>
      <c r="AF98" s="14" t="str">
        <f>IF($AF$1=No,"",IF(COUNTIF(AN98:BL98,Complete),"",IF(AND(COUNTIF(C98:AB98,"")&gt;0,SUMPRODUCT(--(C99:AB$104&lt;&gt;""))&gt;0),Incomplete,
IF(SUMPRODUCT(--(C98:C$104&lt;&gt;""))=0,"",Incomplete))))</f>
        <v/>
      </c>
      <c r="AG98" s="56" t="str">
        <f t="shared" si="68"/>
        <v/>
      </c>
      <c r="AI98" s="30" t="str">
        <f t="shared" si="69"/>
        <v/>
      </c>
      <c r="AJ98" s="30" t="str">
        <f t="shared" si="70"/>
        <v/>
      </c>
      <c r="AK98" s="30" t="str">
        <f t="shared" si="71"/>
        <v/>
      </c>
      <c r="AL98" s="30" t="str">
        <f t="shared" si="72"/>
        <v/>
      </c>
      <c r="AN98" s="7" t="str">
        <f t="shared" si="76"/>
        <v/>
      </c>
      <c r="AO98" s="7" t="str">
        <f t="shared" si="77"/>
        <v/>
      </c>
      <c r="AP98" s="7" t="str">
        <f t="shared" si="78"/>
        <v/>
      </c>
      <c r="AQ98" s="7" t="str">
        <f t="shared" si="79"/>
        <v/>
      </c>
      <c r="AR98" s="7" t="str">
        <f t="shared" si="80"/>
        <v/>
      </c>
      <c r="AS98" s="7" t="str">
        <f t="shared" si="73"/>
        <v/>
      </c>
      <c r="AT98" s="7" t="str">
        <f t="shared" si="74"/>
        <v/>
      </c>
      <c r="AU98" s="7" t="str">
        <f t="shared" si="81"/>
        <v/>
      </c>
      <c r="AV98" s="7" t="str">
        <f t="shared" si="82"/>
        <v/>
      </c>
      <c r="AW98" s="7" t="str">
        <f t="shared" si="83"/>
        <v/>
      </c>
      <c r="AX98" s="7" t="str">
        <f t="shared" si="84"/>
        <v/>
      </c>
      <c r="AY98" s="7" t="str">
        <f t="shared" si="85"/>
        <v/>
      </c>
      <c r="AZ98" s="7" t="str">
        <f t="shared" si="86"/>
        <v/>
      </c>
      <c r="BA98" s="7" t="str">
        <f t="shared" si="87"/>
        <v/>
      </c>
      <c r="BB98" s="7" t="str">
        <f t="shared" si="88"/>
        <v/>
      </c>
      <c r="BC98" s="7" t="str">
        <f t="shared" si="89"/>
        <v/>
      </c>
      <c r="BD98" s="7" t="str">
        <f t="shared" si="90"/>
        <v/>
      </c>
      <c r="BE98" s="7" t="str">
        <f t="shared" si="91"/>
        <v/>
      </c>
      <c r="BF98" s="7" t="str">
        <f t="shared" si="92"/>
        <v/>
      </c>
      <c r="BG98" s="7" t="str">
        <f t="shared" si="93"/>
        <v/>
      </c>
      <c r="BH98" s="7" t="str">
        <f t="shared" si="94"/>
        <v/>
      </c>
      <c r="BI98" s="7" t="str">
        <f t="shared" si="95"/>
        <v/>
      </c>
      <c r="BJ98" s="7" t="str">
        <f t="shared" si="75"/>
        <v/>
      </c>
      <c r="BK98" s="7"/>
      <c r="BL98" s="7" t="str">
        <f t="shared" si="96"/>
        <v/>
      </c>
    </row>
    <row r="99" spans="1:64" x14ac:dyDescent="0.25">
      <c r="A99" s="15"/>
      <c r="B99" s="15"/>
      <c r="C99" s="106"/>
      <c r="D99" s="105" t="str">
        <f t="shared" si="65"/>
        <v/>
      </c>
      <c r="E99" s="77"/>
      <c r="F99" s="53"/>
      <c r="G99" s="52"/>
      <c r="H99" s="53"/>
      <c r="I99" s="52"/>
      <c r="J99" s="78"/>
      <c r="K99" s="52"/>
      <c r="L99" s="53"/>
      <c r="M99" s="52"/>
      <c r="N99" s="78"/>
      <c r="O99" s="77"/>
      <c r="P99" s="53"/>
      <c r="Q99" s="52"/>
      <c r="R99" s="78"/>
      <c r="S99" s="77"/>
      <c r="T99" s="53"/>
      <c r="U99" s="52"/>
      <c r="V99" s="78"/>
      <c r="W99" s="92"/>
      <c r="X99" s="52"/>
      <c r="Y99" s="53"/>
      <c r="Z99" s="53"/>
      <c r="AA99" s="53"/>
      <c r="AB99" s="53"/>
      <c r="AC99" s="14" t="str">
        <f t="shared" si="66"/>
        <v/>
      </c>
      <c r="AD99" s="57"/>
      <c r="AE99" s="55" t="str">
        <f t="shared" si="67"/>
        <v/>
      </c>
      <c r="AF99" s="14" t="str">
        <f>IF($AF$1=No,"",IF(COUNTIF(AN99:BL99,Complete),"",IF(AND(COUNTIF(C99:AB99,"")&gt;0,SUMPRODUCT(--(C100:AB$104&lt;&gt;""))&gt;0),Incomplete,
IF(SUMPRODUCT(--(C99:C$104&lt;&gt;""))=0,"",Incomplete))))</f>
        <v/>
      </c>
      <c r="AG99" s="56" t="str">
        <f t="shared" si="68"/>
        <v/>
      </c>
      <c r="AI99" s="30" t="str">
        <f t="shared" si="69"/>
        <v/>
      </c>
      <c r="AJ99" s="30" t="str">
        <f t="shared" si="70"/>
        <v/>
      </c>
      <c r="AK99" s="30" t="str">
        <f t="shared" si="71"/>
        <v/>
      </c>
      <c r="AL99" s="30" t="str">
        <f t="shared" si="72"/>
        <v/>
      </c>
      <c r="AN99" s="7" t="str">
        <f t="shared" si="76"/>
        <v/>
      </c>
      <c r="AO99" s="7" t="str">
        <f t="shared" si="77"/>
        <v/>
      </c>
      <c r="AP99" s="7" t="str">
        <f t="shared" si="78"/>
        <v/>
      </c>
      <c r="AQ99" s="7" t="str">
        <f t="shared" si="79"/>
        <v/>
      </c>
      <c r="AR99" s="7" t="str">
        <f t="shared" si="80"/>
        <v/>
      </c>
      <c r="AS99" s="7" t="str">
        <f t="shared" si="73"/>
        <v/>
      </c>
      <c r="AT99" s="7" t="str">
        <f t="shared" si="74"/>
        <v/>
      </c>
      <c r="AU99" s="7" t="str">
        <f t="shared" si="81"/>
        <v/>
      </c>
      <c r="AV99" s="7" t="str">
        <f t="shared" si="82"/>
        <v/>
      </c>
      <c r="AW99" s="7" t="str">
        <f t="shared" si="83"/>
        <v/>
      </c>
      <c r="AX99" s="7" t="str">
        <f t="shared" si="84"/>
        <v/>
      </c>
      <c r="AY99" s="7" t="str">
        <f t="shared" si="85"/>
        <v/>
      </c>
      <c r="AZ99" s="7" t="str">
        <f t="shared" si="86"/>
        <v/>
      </c>
      <c r="BA99" s="7" t="str">
        <f t="shared" si="87"/>
        <v/>
      </c>
      <c r="BB99" s="7" t="str">
        <f t="shared" si="88"/>
        <v/>
      </c>
      <c r="BC99" s="7" t="str">
        <f t="shared" si="89"/>
        <v/>
      </c>
      <c r="BD99" s="7" t="str">
        <f t="shared" si="90"/>
        <v/>
      </c>
      <c r="BE99" s="7" t="str">
        <f t="shared" si="91"/>
        <v/>
      </c>
      <c r="BF99" s="7" t="str">
        <f t="shared" si="92"/>
        <v/>
      </c>
      <c r="BG99" s="7" t="str">
        <f t="shared" si="93"/>
        <v/>
      </c>
      <c r="BH99" s="7" t="str">
        <f t="shared" si="94"/>
        <v/>
      </c>
      <c r="BI99" s="7" t="str">
        <f t="shared" si="95"/>
        <v/>
      </c>
      <c r="BJ99" s="7" t="str">
        <f t="shared" si="75"/>
        <v/>
      </c>
      <c r="BK99" s="7"/>
      <c r="BL99" s="7" t="str">
        <f t="shared" si="96"/>
        <v/>
      </c>
    </row>
    <row r="100" spans="1:64" x14ac:dyDescent="0.25">
      <c r="A100" s="15"/>
      <c r="B100" s="15"/>
      <c r="C100" s="106"/>
      <c r="D100" s="105" t="str">
        <f t="shared" ref="D100:D103" si="97">IF(C100="","",
IF(ISERROR(VLOOKUP(C100,Substances_FullList,2,FALSE)),"",VLOOKUP(C100,Substances_FullList,2,FALSE)))</f>
        <v/>
      </c>
      <c r="E100" s="77"/>
      <c r="F100" s="53"/>
      <c r="G100" s="52"/>
      <c r="H100" s="53"/>
      <c r="I100" s="52"/>
      <c r="J100" s="78"/>
      <c r="K100" s="52"/>
      <c r="L100" s="53"/>
      <c r="M100" s="52"/>
      <c r="N100" s="78"/>
      <c r="O100" s="77"/>
      <c r="P100" s="53"/>
      <c r="Q100" s="52"/>
      <c r="R100" s="78"/>
      <c r="S100" s="77"/>
      <c r="T100" s="53"/>
      <c r="U100" s="52"/>
      <c r="V100" s="78"/>
      <c r="W100" s="92"/>
      <c r="X100" s="52"/>
      <c r="Y100" s="53"/>
      <c r="Z100" s="53"/>
      <c r="AA100" s="53"/>
      <c r="AB100" s="53"/>
      <c r="AC100" s="14" t="str">
        <f t="shared" ref="AC100:AC103" si="98">IF(AE100=Incomplete,$AE$2,
IF(AF100=Incomplete,$AF$2,
IF(AG100=Incomplete,$AG$2,
IF(SUMPRODUCT(--(C100:AB100&lt;&gt;""))=0,"",
IF(COUNTIF($AI100:$BL100,Incomplete)&gt;1,Incomplete_or_multiple_errors,
IF(COUNTIF($AI100:$BL100,Incomplete)=1,INDEX($AI$2:$BL$4,1,MATCH(Incomplete,$AI100:$BL100,0)),Complete))))))</f>
        <v/>
      </c>
      <c r="AD100" s="57"/>
      <c r="AE100" s="55" t="str">
        <f t="shared" si="67"/>
        <v/>
      </c>
      <c r="AF100" s="14" t="str">
        <f>IF($AF$1=No,"",IF(COUNTIF(AN100:BL100,Complete),"",IF(AND(COUNTIF(C100:AB100,"")&gt;0,SUMPRODUCT(--(C101:AB$104&lt;&gt;""))&gt;0),Incomplete,
IF(SUMPRODUCT(--(C100:C$104&lt;&gt;""))=0,"",Incomplete))))</f>
        <v/>
      </c>
      <c r="AG100" s="56" t="str">
        <f t="shared" si="68"/>
        <v/>
      </c>
      <c r="AI100" s="30" t="str">
        <f t="shared" si="69"/>
        <v/>
      </c>
      <c r="AJ100" s="30" t="str">
        <f t="shared" si="70"/>
        <v/>
      </c>
      <c r="AK100" s="30" t="str">
        <f t="shared" si="71"/>
        <v/>
      </c>
      <c r="AL100" s="30" t="str">
        <f t="shared" si="72"/>
        <v/>
      </c>
      <c r="AN100" s="7" t="str">
        <f t="shared" si="76"/>
        <v/>
      </c>
      <c r="AO100" s="7" t="str">
        <f t="shared" si="77"/>
        <v/>
      </c>
      <c r="AP100" s="7" t="str">
        <f t="shared" si="78"/>
        <v/>
      </c>
      <c r="AQ100" s="7" t="str">
        <f t="shared" si="79"/>
        <v/>
      </c>
      <c r="AR100" s="7" t="str">
        <f t="shared" si="80"/>
        <v/>
      </c>
      <c r="AS100" s="7" t="str">
        <f t="shared" si="73"/>
        <v/>
      </c>
      <c r="AT100" s="7" t="str">
        <f t="shared" ref="AT100:AT103" si="99">IF($AT$1=No,"",
IF($C100="","",
IF(OR(AJ100=Incomplete, AS100=Incomplete, AND(I100="",J100="")=TRUE),"",
IF(AND(I100&lt;&gt;"",J100="")=TRUE,Incomplete,
IF(ISERROR(VLOOKUP(J100,Yes_No_RICL,1,FALSE))=TRUE,Incomplete,
Complete)))))</f>
        <v/>
      </c>
      <c r="AU100" s="7" t="str">
        <f t="shared" si="81"/>
        <v/>
      </c>
      <c r="AV100" s="7" t="str">
        <f t="shared" si="82"/>
        <v/>
      </c>
      <c r="AW100" s="7" t="str">
        <f t="shared" si="83"/>
        <v/>
      </c>
      <c r="AX100" s="7" t="str">
        <f t="shared" si="84"/>
        <v/>
      </c>
      <c r="AY100" s="7" t="str">
        <f t="shared" si="85"/>
        <v/>
      </c>
      <c r="AZ100" s="7" t="str">
        <f t="shared" si="86"/>
        <v/>
      </c>
      <c r="BA100" s="7" t="str">
        <f t="shared" si="87"/>
        <v/>
      </c>
      <c r="BB100" s="7" t="str">
        <f t="shared" si="88"/>
        <v/>
      </c>
      <c r="BC100" s="7" t="str">
        <f t="shared" si="89"/>
        <v/>
      </c>
      <c r="BD100" s="7" t="str">
        <f t="shared" si="90"/>
        <v/>
      </c>
      <c r="BE100" s="7" t="str">
        <f t="shared" si="91"/>
        <v/>
      </c>
      <c r="BF100" s="7" t="str">
        <f t="shared" si="92"/>
        <v/>
      </c>
      <c r="BG100" s="7" t="str">
        <f t="shared" si="93"/>
        <v/>
      </c>
      <c r="BH100" s="7" t="str">
        <f t="shared" si="94"/>
        <v/>
      </c>
      <c r="BI100" s="7" t="str">
        <f t="shared" si="95"/>
        <v/>
      </c>
      <c r="BJ100" s="7" t="str">
        <f t="shared" si="75"/>
        <v/>
      </c>
      <c r="BK100" s="7"/>
      <c r="BL100" s="7" t="str">
        <f t="shared" si="96"/>
        <v/>
      </c>
    </row>
    <row r="101" spans="1:64" x14ac:dyDescent="0.25">
      <c r="A101" s="15"/>
      <c r="B101" s="15"/>
      <c r="C101" s="106"/>
      <c r="D101" s="105" t="str">
        <f t="shared" si="97"/>
        <v/>
      </c>
      <c r="E101" s="77"/>
      <c r="F101" s="53"/>
      <c r="G101" s="52"/>
      <c r="H101" s="53"/>
      <c r="I101" s="52"/>
      <c r="J101" s="78"/>
      <c r="K101" s="52"/>
      <c r="L101" s="53"/>
      <c r="M101" s="52"/>
      <c r="N101" s="78"/>
      <c r="O101" s="77"/>
      <c r="P101" s="53"/>
      <c r="Q101" s="52"/>
      <c r="R101" s="78"/>
      <c r="S101" s="77"/>
      <c r="T101" s="53"/>
      <c r="U101" s="52"/>
      <c r="V101" s="78"/>
      <c r="W101" s="92"/>
      <c r="X101" s="52"/>
      <c r="Y101" s="53"/>
      <c r="Z101" s="53"/>
      <c r="AA101" s="53"/>
      <c r="AB101" s="53"/>
      <c r="AC101" s="14" t="str">
        <f t="shared" si="98"/>
        <v/>
      </c>
      <c r="AD101" s="57"/>
      <c r="AE101" s="55" t="str">
        <f t="shared" si="67"/>
        <v/>
      </c>
      <c r="AF101" s="14" t="str">
        <f>IF($AF$1=No,"",IF(COUNTIF(AN101:BL101,Complete),"",IF(AND(COUNTIF(C101:AB101,"")&gt;0,SUMPRODUCT(--(C102:AB$104&lt;&gt;""))&gt;0),Incomplete,
IF(SUMPRODUCT(--(C101:C$104&lt;&gt;""))=0,"",Incomplete))))</f>
        <v/>
      </c>
      <c r="AG101" s="56" t="str">
        <f t="shared" si="68"/>
        <v/>
      </c>
      <c r="AI101" s="30" t="str">
        <f t="shared" si="69"/>
        <v/>
      </c>
      <c r="AJ101" s="30" t="str">
        <f t="shared" si="70"/>
        <v/>
      </c>
      <c r="AK101" s="30" t="str">
        <f t="shared" si="71"/>
        <v/>
      </c>
      <c r="AL101" s="30" t="str">
        <f t="shared" si="72"/>
        <v/>
      </c>
      <c r="AN101" s="7" t="str">
        <f t="shared" si="76"/>
        <v/>
      </c>
      <c r="AO101" s="7" t="str">
        <f t="shared" si="77"/>
        <v/>
      </c>
      <c r="AP101" s="7" t="str">
        <f t="shared" si="78"/>
        <v/>
      </c>
      <c r="AQ101" s="7" t="str">
        <f t="shared" si="79"/>
        <v/>
      </c>
      <c r="AR101" s="7" t="str">
        <f t="shared" si="80"/>
        <v/>
      </c>
      <c r="AS101" s="7" t="str">
        <f t="shared" si="73"/>
        <v/>
      </c>
      <c r="AT101" s="7" t="str">
        <f t="shared" si="99"/>
        <v/>
      </c>
      <c r="AU101" s="7" t="str">
        <f t="shared" si="81"/>
        <v/>
      </c>
      <c r="AV101" s="7" t="str">
        <f t="shared" si="82"/>
        <v/>
      </c>
      <c r="AW101" s="7" t="str">
        <f t="shared" si="83"/>
        <v/>
      </c>
      <c r="AX101" s="7" t="str">
        <f t="shared" si="84"/>
        <v/>
      </c>
      <c r="AY101" s="7" t="str">
        <f t="shared" si="85"/>
        <v/>
      </c>
      <c r="AZ101" s="7" t="str">
        <f t="shared" si="86"/>
        <v/>
      </c>
      <c r="BA101" s="7" t="str">
        <f t="shared" si="87"/>
        <v/>
      </c>
      <c r="BB101" s="7" t="str">
        <f t="shared" si="88"/>
        <v/>
      </c>
      <c r="BC101" s="7" t="str">
        <f t="shared" si="89"/>
        <v/>
      </c>
      <c r="BD101" s="7" t="str">
        <f t="shared" si="90"/>
        <v/>
      </c>
      <c r="BE101" s="7" t="str">
        <f t="shared" si="91"/>
        <v/>
      </c>
      <c r="BF101" s="7" t="str">
        <f t="shared" si="92"/>
        <v/>
      </c>
      <c r="BG101" s="7" t="str">
        <f t="shared" si="93"/>
        <v/>
      </c>
      <c r="BH101" s="7" t="str">
        <f t="shared" si="94"/>
        <v/>
      </c>
      <c r="BI101" s="7" t="str">
        <f t="shared" si="95"/>
        <v/>
      </c>
      <c r="BJ101" s="7" t="str">
        <f t="shared" si="75"/>
        <v/>
      </c>
      <c r="BK101" s="7"/>
      <c r="BL101" s="7" t="str">
        <f t="shared" si="96"/>
        <v/>
      </c>
    </row>
    <row r="102" spans="1:64" x14ac:dyDescent="0.25">
      <c r="A102" s="15"/>
      <c r="B102" s="15"/>
      <c r="C102" s="106"/>
      <c r="D102" s="105" t="str">
        <f t="shared" si="97"/>
        <v/>
      </c>
      <c r="E102" s="77"/>
      <c r="F102" s="53"/>
      <c r="G102" s="52"/>
      <c r="H102" s="53"/>
      <c r="I102" s="52"/>
      <c r="J102" s="78"/>
      <c r="K102" s="52"/>
      <c r="L102" s="53"/>
      <c r="M102" s="52"/>
      <c r="N102" s="78"/>
      <c r="O102" s="77"/>
      <c r="P102" s="53"/>
      <c r="Q102" s="52"/>
      <c r="R102" s="78"/>
      <c r="S102" s="77"/>
      <c r="T102" s="53"/>
      <c r="U102" s="52"/>
      <c r="V102" s="78"/>
      <c r="W102" s="92"/>
      <c r="X102" s="52"/>
      <c r="Y102" s="53"/>
      <c r="Z102" s="53"/>
      <c r="AA102" s="53"/>
      <c r="AB102" s="53"/>
      <c r="AC102" s="14" t="str">
        <f t="shared" si="98"/>
        <v/>
      </c>
      <c r="AD102" s="57"/>
      <c r="AE102" s="55" t="str">
        <f t="shared" si="67"/>
        <v/>
      </c>
      <c r="AF102" s="14" t="str">
        <f>IF($AF$1=No,"",IF(COUNTIF(AN102:BL102,Complete),"",IF(AND(COUNTIF(C102:AB102,"")&gt;0,SUMPRODUCT(--(C103:AB$104&lt;&gt;""))&gt;0),Incomplete,
IF(SUMPRODUCT(--(C102:C$104&lt;&gt;""))=0,"",Incomplete))))</f>
        <v/>
      </c>
      <c r="AG102" s="56" t="str">
        <f t="shared" si="68"/>
        <v/>
      </c>
      <c r="AI102" s="30" t="str">
        <f t="shared" si="69"/>
        <v/>
      </c>
      <c r="AJ102" s="30" t="str">
        <f t="shared" si="70"/>
        <v/>
      </c>
      <c r="AK102" s="30" t="str">
        <f t="shared" si="71"/>
        <v/>
      </c>
      <c r="AL102" s="30" t="str">
        <f t="shared" si="72"/>
        <v/>
      </c>
      <c r="AN102" s="7" t="str">
        <f t="shared" si="76"/>
        <v/>
      </c>
      <c r="AO102" s="7" t="str">
        <f t="shared" si="77"/>
        <v/>
      </c>
      <c r="AP102" s="7" t="str">
        <f t="shared" si="78"/>
        <v/>
      </c>
      <c r="AQ102" s="7" t="str">
        <f t="shared" si="79"/>
        <v/>
      </c>
      <c r="AR102" s="7" t="str">
        <f t="shared" si="80"/>
        <v/>
      </c>
      <c r="AS102" s="7" t="str">
        <f t="shared" si="73"/>
        <v/>
      </c>
      <c r="AT102" s="7" t="str">
        <f t="shared" si="99"/>
        <v/>
      </c>
      <c r="AU102" s="7" t="str">
        <f t="shared" si="81"/>
        <v/>
      </c>
      <c r="AV102" s="7" t="str">
        <f t="shared" si="82"/>
        <v/>
      </c>
      <c r="AW102" s="7" t="str">
        <f t="shared" si="83"/>
        <v/>
      </c>
      <c r="AX102" s="7" t="str">
        <f t="shared" si="84"/>
        <v/>
      </c>
      <c r="AY102" s="7" t="str">
        <f t="shared" si="85"/>
        <v/>
      </c>
      <c r="AZ102" s="7" t="str">
        <f t="shared" si="86"/>
        <v/>
      </c>
      <c r="BA102" s="7" t="str">
        <f t="shared" si="87"/>
        <v/>
      </c>
      <c r="BB102" s="7" t="str">
        <f t="shared" si="88"/>
        <v/>
      </c>
      <c r="BC102" s="7" t="str">
        <f t="shared" si="89"/>
        <v/>
      </c>
      <c r="BD102" s="7" t="str">
        <f t="shared" si="90"/>
        <v/>
      </c>
      <c r="BE102" s="7" t="str">
        <f t="shared" si="91"/>
        <v/>
      </c>
      <c r="BF102" s="7" t="str">
        <f t="shared" si="92"/>
        <v/>
      </c>
      <c r="BG102" s="7" t="str">
        <f t="shared" si="93"/>
        <v/>
      </c>
      <c r="BH102" s="7" t="str">
        <f t="shared" si="94"/>
        <v/>
      </c>
      <c r="BI102" s="7" t="str">
        <f t="shared" si="95"/>
        <v/>
      </c>
      <c r="BJ102" s="7" t="str">
        <f t="shared" si="75"/>
        <v/>
      </c>
      <c r="BK102" s="7"/>
      <c r="BL102" s="7" t="str">
        <f t="shared" si="96"/>
        <v/>
      </c>
    </row>
    <row r="103" spans="1:64" ht="15.75" thickBot="1" x14ac:dyDescent="0.3">
      <c r="A103" s="15"/>
      <c r="B103" s="15"/>
      <c r="C103" s="107"/>
      <c r="D103" s="108" t="str">
        <f t="shared" si="97"/>
        <v/>
      </c>
      <c r="E103" s="79"/>
      <c r="F103" s="80"/>
      <c r="G103" s="82"/>
      <c r="H103" s="80"/>
      <c r="I103" s="82"/>
      <c r="J103" s="81"/>
      <c r="K103" s="82"/>
      <c r="L103" s="80"/>
      <c r="M103" s="82"/>
      <c r="N103" s="81"/>
      <c r="O103" s="79"/>
      <c r="P103" s="80"/>
      <c r="Q103" s="82"/>
      <c r="R103" s="81"/>
      <c r="S103" s="79"/>
      <c r="T103" s="80"/>
      <c r="U103" s="82"/>
      <c r="V103" s="81"/>
      <c r="W103" s="92"/>
      <c r="X103" s="52"/>
      <c r="Y103" s="53"/>
      <c r="Z103" s="53"/>
      <c r="AA103" s="53"/>
      <c r="AB103" s="53"/>
      <c r="AC103" s="14" t="str">
        <f t="shared" si="98"/>
        <v/>
      </c>
      <c r="AD103" s="57"/>
      <c r="AE103" s="55" t="str">
        <f t="shared" si="67"/>
        <v/>
      </c>
      <c r="AF103" s="14" t="str">
        <f>IF($AF$1=No,"",IF(COUNTIF(AN103:BL103,Complete),"",IF(AND(COUNTIF(C103:AB103,"")&gt;0,SUMPRODUCT(--(C104:AB$104&lt;&gt;""))&gt;0),Incomplete,
IF(SUMPRODUCT(--(C103:C$104&lt;&gt;""))=0,"",Incomplete))))</f>
        <v/>
      </c>
      <c r="AG103" s="56" t="str">
        <f t="shared" si="68"/>
        <v/>
      </c>
      <c r="AI103" s="30" t="str">
        <f t="shared" si="69"/>
        <v/>
      </c>
      <c r="AJ103" s="30" t="str">
        <f t="shared" si="70"/>
        <v/>
      </c>
      <c r="AK103" s="30" t="str">
        <f t="shared" si="71"/>
        <v/>
      </c>
      <c r="AL103" s="30" t="str">
        <f t="shared" si="72"/>
        <v/>
      </c>
      <c r="AN103" s="7" t="str">
        <f t="shared" si="76"/>
        <v/>
      </c>
      <c r="AO103" s="7" t="str">
        <f t="shared" si="77"/>
        <v/>
      </c>
      <c r="AP103" s="7" t="str">
        <f t="shared" si="78"/>
        <v/>
      </c>
      <c r="AQ103" s="7" t="str">
        <f t="shared" si="79"/>
        <v/>
      </c>
      <c r="AR103" s="7" t="str">
        <f t="shared" si="80"/>
        <v/>
      </c>
      <c r="AS103" s="7" t="str">
        <f t="shared" si="73"/>
        <v/>
      </c>
      <c r="AT103" s="7" t="str">
        <f t="shared" si="99"/>
        <v/>
      </c>
      <c r="AU103" s="7" t="str">
        <f t="shared" si="81"/>
        <v/>
      </c>
      <c r="AV103" s="7" t="str">
        <f t="shared" si="82"/>
        <v/>
      </c>
      <c r="AW103" s="7" t="str">
        <f t="shared" si="83"/>
        <v/>
      </c>
      <c r="AX103" s="7" t="str">
        <f t="shared" si="84"/>
        <v/>
      </c>
      <c r="AY103" s="7" t="str">
        <f t="shared" si="85"/>
        <v/>
      </c>
      <c r="AZ103" s="7" t="str">
        <f t="shared" si="86"/>
        <v/>
      </c>
      <c r="BA103" s="7" t="str">
        <f t="shared" si="87"/>
        <v/>
      </c>
      <c r="BB103" s="7" t="str">
        <f t="shared" si="88"/>
        <v/>
      </c>
      <c r="BC103" s="7" t="str">
        <f t="shared" si="89"/>
        <v/>
      </c>
      <c r="BD103" s="7" t="str">
        <f t="shared" si="90"/>
        <v/>
      </c>
      <c r="BE103" s="7" t="str">
        <f t="shared" si="91"/>
        <v/>
      </c>
      <c r="BF103" s="7" t="str">
        <f t="shared" si="92"/>
        <v/>
      </c>
      <c r="BG103" s="7" t="str">
        <f t="shared" si="93"/>
        <v/>
      </c>
      <c r="BH103" s="7" t="str">
        <f t="shared" si="94"/>
        <v/>
      </c>
      <c r="BI103" s="7" t="str">
        <f t="shared" si="95"/>
        <v/>
      </c>
      <c r="BJ103" s="7" t="str">
        <f t="shared" si="75"/>
        <v/>
      </c>
      <c r="BK103" s="7"/>
      <c r="BL103" s="7" t="str">
        <f t="shared" si="96"/>
        <v/>
      </c>
    </row>
    <row r="104" spans="1:64"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20"/>
      <c r="AD104" s="11"/>
      <c r="AE104" s="15"/>
      <c r="AF104" s="15"/>
      <c r="AG104" s="15"/>
      <c r="AI104" s="15"/>
      <c r="AJ104" s="15"/>
      <c r="AK104" s="15"/>
      <c r="AL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sheetData>
  <sheetProtection algorithmName="SHA-512" hashValue="x2rrPsQ8OJyxdggWFLpXJb36Apnv41RppTqo+dypDadJ4C7dQyb9bT5W0xwUvxXabj/uu4hJD6YIYQzJxk5+gA==" saltValue="iqkiQN5/gSFsxwksfYoq/w==" spinCount="100000" sheet="1" objects="1" scenarios="1"/>
  <dataConsolidate/>
  <mergeCells count="12">
    <mergeCell ref="A5:B75"/>
    <mergeCell ref="A1:B1"/>
    <mergeCell ref="AA1:AB1"/>
    <mergeCell ref="AA2:AB2"/>
    <mergeCell ref="O2:R2"/>
    <mergeCell ref="S2:V2"/>
    <mergeCell ref="E2:J2"/>
    <mergeCell ref="K2:N2"/>
    <mergeCell ref="X2:Y2"/>
    <mergeCell ref="E1:V1"/>
    <mergeCell ref="C1:D1"/>
    <mergeCell ref="W1:Y1"/>
  </mergeCells>
  <conditionalFormatting sqref="I4:J103">
    <cfRule type="expression" dxfId="21" priority="12" stopIfTrue="1">
      <formula>OR($C4="", SUM($E4,$G4)=0)</formula>
    </cfRule>
  </conditionalFormatting>
  <conditionalFormatting sqref="Z4:Z103">
    <cfRule type="expression" dxfId="20" priority="15" stopIfTrue="1">
      <formula>NOT(AND(W4=No, MAX($E4,$G4,$K4,$M4)&gt;0))</formula>
    </cfRule>
  </conditionalFormatting>
  <conditionalFormatting sqref="X4:Y103">
    <cfRule type="expression" dxfId="19" priority="17" stopIfTrue="1">
      <formula>OR(NOT($W4=Yes), $C4="")</formula>
    </cfRule>
  </conditionalFormatting>
  <conditionalFormatting sqref="AC4:AC103">
    <cfRule type="cellIs" dxfId="18" priority="28" stopIfTrue="1" operator="equal">
      <formula>Incomplete_or_multiple_errors</formula>
    </cfRule>
    <cfRule type="cellIs" dxfId="17" priority="29" stopIfTrue="1" operator="equal">
      <formula>HLOOKUP(AC4, $AE$2:$BL$2, 1, FALSE)</formula>
    </cfRule>
    <cfRule type="cellIs" dxfId="16" priority="30" stopIfTrue="1" operator="equal">
      <formula>Complete</formula>
    </cfRule>
  </conditionalFormatting>
  <dataValidations count="4">
    <dataValidation type="list" allowBlank="1" showInputMessage="1" showErrorMessage="1" sqref="V4:V103 H4:H103 T4:T103 P4:P103 L4:L103 N4:N103 AB4:AB103 J4:J103 Y4:Y103 F4:F103 R4:R103">
      <formula1>Yes_No_RICL</formula1>
    </dataValidation>
    <dataValidation type="custom" operator="greaterThanOrEqual" allowBlank="1" showInputMessage="1" showErrorMessage="1" errorTitle="Error" error="Quantity must be a number greater than 0 kg, with no more than 2 decimal places. " sqref="I4:I103 X4:X103">
      <formula1>AND(LEN(TEXT(MOD(I4*100, 1), "general"))=1, I4&gt;0)</formula1>
    </dataValidation>
    <dataValidation type="custom" operator="greaterThanOrEqual" allowBlank="1" showInputMessage="1" showErrorMessage="1" errorTitle="Error" error="Quantity must be a number greater than or equal to 0 kg, with no more than 2 decimal places. " sqref="M4:M103 S4:S103 O4:O103 Q4:Q103 U4:U103 E4:E103 K4:K103 G4:G103">
      <formula1>AND(LEN(E4)-LEN(INT(E4))&lt;=3, E4&gt;=0)</formula1>
    </dataValidation>
    <dataValidation type="list" allowBlank="1" showInputMessage="1" showErrorMessage="1" sqref="W4:W103 Z4:Z103">
      <formula1>YesNo_Simple</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042C4EE-F13B-4011-9A72-BDFCFD6477C2}">
            <xm:f>NOT(ISERROR(SEARCH(Incomplete,AE4)))</xm:f>
            <xm:f>Incomplete</xm:f>
            <x14:dxf>
              <fill>
                <patternFill>
                  <bgColor theme="5" tint="0.59996337778862885"/>
                </patternFill>
              </fill>
            </x14:dxf>
          </x14:cfRule>
          <xm:sqref>AE4:BL103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his substance is not subject to the Notice. Select a new substance from the list.">
          <x14:formula1>
            <xm:f>OFFSET(SubstanceLookup!$G$3,1,0,MAX(SubstanceLookup!$A:$A),1)</xm:f>
          </x14:formula1>
          <xm:sqref>C4:C103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U1004"/>
  <sheetViews>
    <sheetView zoomScaleNormal="100" workbookViewId="0">
      <pane xSplit="1" ySplit="3" topLeftCell="B4" activePane="bottomRight" state="frozen"/>
      <selection pane="topRight" activeCell="C1" sqref="C1"/>
      <selection pane="bottomLeft" activeCell="A4" sqref="A4"/>
      <selection pane="bottomRight" activeCell="A4" sqref="A4"/>
    </sheetView>
  </sheetViews>
  <sheetFormatPr defaultColWidth="0" defaultRowHeight="14.45" customHeight="1" zeroHeight="1" x14ac:dyDescent="0.25"/>
  <cols>
    <col min="1" max="1" width="25.140625" customWidth="1"/>
    <col min="2" max="2" width="10.85546875" style="6" customWidth="1"/>
    <col min="3" max="3" width="14.140625" customWidth="1"/>
    <col min="4" max="4" width="35.85546875" customWidth="1"/>
    <col min="5" max="5" width="14.42578125" style="6" customWidth="1"/>
    <col min="6" max="6" width="31.140625" style="6" customWidth="1"/>
    <col min="7" max="7" width="17.140625" style="6" customWidth="1"/>
    <col min="8" max="8" width="14" customWidth="1"/>
    <col min="9" max="9" width="38" style="12" customWidth="1"/>
    <col min="10" max="10" width="19.5703125" customWidth="1"/>
    <col min="11" max="11" width="20.42578125" customWidth="1"/>
    <col min="12" max="12" width="20.42578125" bestFit="1" customWidth="1"/>
    <col min="13" max="13" width="15.28515625" customWidth="1"/>
    <col min="14" max="14" width="18" bestFit="1" customWidth="1"/>
    <col min="15" max="15" width="14.140625" customWidth="1"/>
    <col min="16" max="16" width="15.5703125" customWidth="1"/>
    <col min="17" max="17" width="16.140625" customWidth="1"/>
    <col min="18" max="18" width="18.5703125" customWidth="1"/>
    <col min="19" max="19" width="16.85546875" customWidth="1"/>
    <col min="20" max="20" width="35.85546875" customWidth="1"/>
    <col min="21" max="21" width="14.140625" customWidth="1"/>
    <col min="22" max="22" width="35.85546875" customWidth="1"/>
    <col min="23" max="23" width="14.140625" customWidth="1"/>
    <col min="24" max="24" width="71.42578125" style="12" customWidth="1"/>
    <col min="25" max="25" width="8.85546875" hidden="1" customWidth="1"/>
    <col min="26" max="26" width="12.140625" hidden="1" customWidth="1"/>
    <col min="27" max="27" width="12.140625" style="6" hidden="1" customWidth="1"/>
    <col min="28" max="28" width="1" style="6" hidden="1" customWidth="1"/>
    <col min="29" max="29" width="12.140625" style="6" hidden="1" customWidth="1"/>
    <col min="30" max="30" width="1" style="6" hidden="1" customWidth="1"/>
    <col min="31" max="32" width="12.5703125" style="6" hidden="1" customWidth="1"/>
    <col min="33" max="33" width="12.5703125" hidden="1" customWidth="1"/>
    <col min="34" max="35" width="13.85546875" hidden="1" customWidth="1"/>
    <col min="36" max="36" width="11.85546875" hidden="1" customWidth="1"/>
    <col min="37" max="37" width="12.5703125" hidden="1" customWidth="1"/>
    <col min="38" max="39" width="11.85546875" hidden="1" customWidth="1"/>
    <col min="40" max="40" width="12.5703125" hidden="1" customWidth="1"/>
    <col min="41" max="42" width="22.42578125" hidden="1" customWidth="1"/>
    <col min="43" max="43" width="12.5703125" hidden="1" customWidth="1"/>
    <col min="44" max="45" width="14.5703125" hidden="1" customWidth="1"/>
    <col min="46" max="46" width="13.42578125" hidden="1" customWidth="1"/>
    <col min="47" max="47" width="14.42578125" hidden="1" customWidth="1"/>
    <col min="48" max="48" width="21" hidden="1" customWidth="1"/>
    <col min="49" max="49" width="16.85546875" hidden="1" customWidth="1"/>
    <col min="50" max="50" width="12.140625" hidden="1" customWidth="1"/>
    <col min="51" max="51" width="12.5703125" hidden="1" customWidth="1"/>
    <col min="52" max="52" width="8.140625" hidden="1" customWidth="1"/>
    <col min="53" max="53" width="40.42578125" hidden="1" customWidth="1"/>
    <col min="54" max="54" width="13.140625" hidden="1" customWidth="1"/>
    <col min="55" max="255" width="9.140625" hidden="1" customWidth="1"/>
    <col min="256" max="16384" width="7.85546875" hidden="1"/>
  </cols>
  <sheetData>
    <row r="1" spans="1:80" ht="38.1" customHeight="1" x14ac:dyDescent="0.25">
      <c r="A1" s="126" t="s">
        <v>1798</v>
      </c>
      <c r="B1" s="126"/>
      <c r="C1" s="126"/>
      <c r="D1" s="126"/>
      <c r="E1" s="126"/>
      <c r="F1" s="126"/>
      <c r="G1" s="126"/>
      <c r="H1" s="126"/>
      <c r="I1" s="126"/>
      <c r="J1" s="126"/>
      <c r="K1" s="126"/>
      <c r="L1" s="126"/>
      <c r="M1" s="126"/>
      <c r="N1" s="126"/>
      <c r="O1" s="126"/>
      <c r="P1" s="126"/>
      <c r="Q1" s="126"/>
      <c r="R1" s="126"/>
      <c r="S1" s="126"/>
      <c r="T1" s="126"/>
      <c r="U1" s="126"/>
      <c r="V1" s="126" t="s">
        <v>2</v>
      </c>
      <c r="W1" s="121"/>
      <c r="X1" s="51"/>
      <c r="Y1" s="46" t="s">
        <v>1557</v>
      </c>
      <c r="Z1" s="47" t="s">
        <v>1520</v>
      </c>
      <c r="AA1" s="47" t="s">
        <v>1520</v>
      </c>
      <c r="AC1" s="13"/>
      <c r="AE1" s="13" t="s">
        <v>1520</v>
      </c>
      <c r="AF1" s="13" t="s">
        <v>1520</v>
      </c>
      <c r="AG1" s="13" t="s">
        <v>1520</v>
      </c>
      <c r="AH1" s="13"/>
      <c r="AI1" s="13" t="s">
        <v>1520</v>
      </c>
      <c r="AJ1" s="13" t="s">
        <v>1520</v>
      </c>
      <c r="AK1" s="13" t="s">
        <v>1520</v>
      </c>
      <c r="AL1" s="13" t="s">
        <v>1520</v>
      </c>
      <c r="AM1" s="13"/>
      <c r="AN1" s="13" t="s">
        <v>1520</v>
      </c>
      <c r="AO1" s="13" t="s">
        <v>1520</v>
      </c>
      <c r="AP1" s="13" t="s">
        <v>1520</v>
      </c>
      <c r="AQ1" s="13" t="s">
        <v>1520</v>
      </c>
      <c r="AR1" s="13" t="s">
        <v>1520</v>
      </c>
      <c r="AS1" s="13" t="s">
        <v>1520</v>
      </c>
      <c r="AT1" s="13" t="s">
        <v>1520</v>
      </c>
      <c r="AU1" s="13" t="s">
        <v>1520</v>
      </c>
      <c r="AV1" s="13" t="s">
        <v>1520</v>
      </c>
      <c r="AW1" s="13" t="s">
        <v>1520</v>
      </c>
      <c r="AX1" s="13" t="s">
        <v>1520</v>
      </c>
      <c r="AY1" s="13" t="s">
        <v>1520</v>
      </c>
      <c r="AZ1" s="13" t="s">
        <v>1520</v>
      </c>
      <c r="BA1" s="13" t="s">
        <v>1520</v>
      </c>
    </row>
    <row r="2" spans="1:80" ht="51.75" customHeight="1" x14ac:dyDescent="0.25">
      <c r="A2" s="48" t="s">
        <v>1541</v>
      </c>
      <c r="B2" s="72"/>
      <c r="C2" s="138" t="s">
        <v>1542</v>
      </c>
      <c r="D2" s="139"/>
      <c r="E2" s="140"/>
      <c r="F2" s="138" t="s">
        <v>1593</v>
      </c>
      <c r="G2" s="140"/>
      <c r="H2" s="127" t="s">
        <v>1728</v>
      </c>
      <c r="I2" s="127"/>
      <c r="J2" s="127"/>
      <c r="K2" s="138" t="s">
        <v>1592</v>
      </c>
      <c r="L2" s="139"/>
      <c r="M2" s="139"/>
      <c r="N2" s="139"/>
      <c r="O2" s="139"/>
      <c r="P2" s="139"/>
      <c r="Q2" s="139"/>
      <c r="R2" s="139"/>
      <c r="S2" s="139"/>
      <c r="T2" s="139"/>
      <c r="U2" s="140"/>
      <c r="V2" s="127" t="s">
        <v>2</v>
      </c>
      <c r="W2" s="138"/>
      <c r="X2" s="51"/>
      <c r="Y2" s="46" t="s">
        <v>1558</v>
      </c>
      <c r="Z2" s="47" t="s">
        <v>1597</v>
      </c>
      <c r="AA2" s="47" t="s">
        <v>1596</v>
      </c>
      <c r="AC2" s="13" t="s">
        <v>1776</v>
      </c>
      <c r="AE2" s="13" t="s">
        <v>1737</v>
      </c>
      <c r="AF2" s="13" t="s">
        <v>1601</v>
      </c>
      <c r="AG2" s="13" t="s">
        <v>1620</v>
      </c>
      <c r="AH2" s="13"/>
      <c r="AI2" s="13" t="s">
        <v>1754</v>
      </c>
      <c r="AJ2" s="13" t="s">
        <v>1606</v>
      </c>
      <c r="AK2" s="13" t="s">
        <v>1755</v>
      </c>
      <c r="AL2" s="13" t="s">
        <v>1621</v>
      </c>
      <c r="AM2" s="13"/>
      <c r="AN2" s="13" t="s">
        <v>1741</v>
      </c>
      <c r="AO2" s="13" t="s">
        <v>1587</v>
      </c>
      <c r="AP2" s="13" t="s">
        <v>1756</v>
      </c>
      <c r="AQ2" s="13" t="s">
        <v>1757</v>
      </c>
      <c r="AR2" s="13" t="s">
        <v>1743</v>
      </c>
      <c r="AS2" s="13" t="s">
        <v>1758</v>
      </c>
      <c r="AT2" s="13" t="s">
        <v>1744</v>
      </c>
      <c r="AU2" s="13" t="s">
        <v>1759</v>
      </c>
      <c r="AV2" s="13" t="s">
        <v>1745</v>
      </c>
      <c r="AW2" s="13" t="s">
        <v>1760</v>
      </c>
      <c r="AX2" s="13" t="s">
        <v>1622</v>
      </c>
      <c r="AY2" s="13" t="s">
        <v>1761</v>
      </c>
      <c r="AZ2" s="13"/>
      <c r="BA2" s="13" t="s">
        <v>1762</v>
      </c>
    </row>
    <row r="3" spans="1:80" ht="80.25" customHeight="1" x14ac:dyDescent="0.25">
      <c r="A3" s="49" t="s">
        <v>1561</v>
      </c>
      <c r="B3" s="49" t="s">
        <v>1600</v>
      </c>
      <c r="C3" s="49" t="s">
        <v>1598</v>
      </c>
      <c r="D3" s="49" t="s">
        <v>1752</v>
      </c>
      <c r="E3" s="49" t="s">
        <v>3</v>
      </c>
      <c r="F3" s="49" t="s">
        <v>1555</v>
      </c>
      <c r="G3" s="49" t="s">
        <v>1556</v>
      </c>
      <c r="H3" s="49" t="s">
        <v>1599</v>
      </c>
      <c r="I3" s="49" t="s">
        <v>1753</v>
      </c>
      <c r="J3" s="49" t="s">
        <v>4</v>
      </c>
      <c r="K3" s="49" t="s">
        <v>1729</v>
      </c>
      <c r="L3" s="49" t="s">
        <v>1730</v>
      </c>
      <c r="M3" s="49" t="s">
        <v>1572</v>
      </c>
      <c r="N3" s="49" t="s">
        <v>1731</v>
      </c>
      <c r="O3" s="49" t="s">
        <v>1543</v>
      </c>
      <c r="P3" s="49" t="s">
        <v>1732</v>
      </c>
      <c r="Q3" s="49" t="s">
        <v>1544</v>
      </c>
      <c r="R3" s="49" t="s">
        <v>1733</v>
      </c>
      <c r="S3" s="49" t="s">
        <v>1545</v>
      </c>
      <c r="T3" s="49" t="s">
        <v>1734</v>
      </c>
      <c r="U3" s="49" t="s">
        <v>1735</v>
      </c>
      <c r="V3" s="49" t="s">
        <v>1595</v>
      </c>
      <c r="W3" s="49" t="s">
        <v>5</v>
      </c>
      <c r="X3" s="50" t="s">
        <v>1516</v>
      </c>
      <c r="Y3" s="46" t="s">
        <v>1559</v>
      </c>
      <c r="Z3" s="47" t="s">
        <v>1582</v>
      </c>
      <c r="AA3" s="47" t="s">
        <v>1583</v>
      </c>
      <c r="AC3" s="13" t="s">
        <v>1588</v>
      </c>
      <c r="AE3" s="13" t="str">
        <f t="shared" ref="AE3:BA3" si="0">A3</f>
        <v>Substance Identifier</v>
      </c>
      <c r="AF3" s="13" t="str">
        <f t="shared" si="0"/>
        <v>Year</v>
      </c>
      <c r="AG3" s="13" t="str">
        <f t="shared" si="0"/>
        <v>Substance Function Code</v>
      </c>
      <c r="AH3" s="13" t="str">
        <f t="shared" si="0"/>
        <v>Substance Function Code Description</v>
      </c>
      <c r="AI3" s="13" t="str">
        <f t="shared" si="0"/>
        <v>Substance Function Code is confidential?</v>
      </c>
      <c r="AJ3" s="13" t="str">
        <f t="shared" si="0"/>
        <v>U999 Description</v>
      </c>
      <c r="AK3" s="13" t="str">
        <f t="shared" si="0"/>
        <v>U999 Description is confidential?</v>
      </c>
      <c r="AL3" s="13" t="str">
        <f t="shared" si="0"/>
        <v>Application Code</v>
      </c>
      <c r="AM3" s="13" t="str">
        <f t="shared" si="0"/>
        <v>Application Code Description</v>
      </c>
      <c r="AN3" s="13" t="str">
        <f t="shared" si="0"/>
        <v>Application Code is confidential?</v>
      </c>
      <c r="AO3" s="13" t="str">
        <f t="shared" si="0"/>
        <v>Concentrations of the substance by weight (w/w%) in the applicable product. Lower end of range</v>
      </c>
      <c r="AP3" s="13" t="str">
        <f t="shared" si="0"/>
        <v>Concentrations of the substance by weight (w/w%) in the applicable product. Upper end of range</v>
      </c>
      <c r="AQ3" s="13" t="str">
        <f t="shared" si="0"/>
        <v>Range of concentrations is confidential?</v>
      </c>
      <c r="AR3" s="13" t="str">
        <f t="shared" si="0"/>
        <v>Applicable product is intended for use in commercial activities?</v>
      </c>
      <c r="AS3" s="13" t="str">
        <f t="shared" si="0"/>
        <v>Use in commercial activities is confidential?</v>
      </c>
      <c r="AT3" s="13" t="str">
        <f t="shared" si="0"/>
        <v>Applicable product is intended for use in consumer activities?</v>
      </c>
      <c r="AU3" s="13" t="str">
        <f t="shared" si="0"/>
        <v>Use in consumer activities is confidential?</v>
      </c>
      <c r="AV3" s="13" t="str">
        <f t="shared" si="0"/>
        <v>Applicable product is intended for use by or for children 14 years of age or younger?</v>
      </c>
      <c r="AW3" s="13" t="str">
        <f t="shared" si="0"/>
        <v>Use by or for children 14 years of age or younger is confidential?</v>
      </c>
      <c r="AX3" s="13" t="str">
        <f t="shared" si="0"/>
        <v>Description of the known or anticipated applicable product</v>
      </c>
      <c r="AY3" s="13" t="str">
        <f t="shared" si="0"/>
        <v>Description of applicable product is confidential?</v>
      </c>
      <c r="AZ3" s="13" t="str">
        <f t="shared" si="0"/>
        <v>Notes (if applicable)</v>
      </c>
      <c r="BA3" s="13" t="str">
        <f t="shared" si="0"/>
        <v>Notes are confidential?</v>
      </c>
      <c r="BF3" s="6"/>
      <c r="BG3" s="6"/>
      <c r="BH3" s="6"/>
      <c r="BI3" s="6"/>
      <c r="BJ3" s="6"/>
      <c r="BK3" s="6"/>
      <c r="BL3" s="6"/>
      <c r="BM3" s="6"/>
      <c r="BN3" s="6"/>
      <c r="BO3" s="6"/>
      <c r="BP3" s="6"/>
      <c r="BQ3" s="6"/>
      <c r="BR3" s="6"/>
      <c r="BS3" s="6"/>
      <c r="BT3" s="6"/>
      <c r="BU3" s="6"/>
      <c r="BV3" s="6"/>
      <c r="BW3" s="6"/>
      <c r="BX3" s="6"/>
      <c r="BY3" s="6"/>
      <c r="BZ3" s="6"/>
      <c r="CA3" s="6"/>
      <c r="CB3" s="6"/>
    </row>
    <row r="4" spans="1:80" ht="15" x14ac:dyDescent="0.25">
      <c r="A4" s="58"/>
      <c r="B4" s="73"/>
      <c r="C4" s="53"/>
      <c r="D4" s="14" t="str">
        <f>IF(ISERROR(VLOOKUP($C4,Function_FULL_RICL,3,FALSE)),"",VLOOKUP($C4,Function_FULL_RICL,3,FALSE))</f>
        <v/>
      </c>
      <c r="E4" s="53"/>
      <c r="F4" s="59"/>
      <c r="G4" s="53"/>
      <c r="H4" s="53"/>
      <c r="I4" s="14" t="str">
        <f>IF(ISERROR(VLOOKUP($H4,Application_FULL_RICL,3,FALSE)),"",VLOOKUP($H4,Application_FULL_RICL,3,FALSE))</f>
        <v/>
      </c>
      <c r="J4" s="53"/>
      <c r="K4" s="73"/>
      <c r="L4" s="73"/>
      <c r="M4" s="53"/>
      <c r="N4" s="53"/>
      <c r="O4" s="53"/>
      <c r="P4" s="53"/>
      <c r="Q4" s="53"/>
      <c r="R4" s="53"/>
      <c r="S4" s="53"/>
      <c r="T4" s="53"/>
      <c r="U4" s="53"/>
      <c r="V4" s="53"/>
      <c r="W4" s="53"/>
      <c r="X4" s="14" t="str">
        <f t="shared" ref="X4:X67" si="1">IF(Z4=Incomplete,$Z$2,
IF(AE4=Incomplete,$AE$2,
IF(AA4=Incomplete,$AA$2,
IF(SUMPRODUCT(--(A4:W4&lt;&gt;""))=0,"",
IF(COUNTIF($AC4:$BA4,Incomplete)&gt;1,Incomplete_or_multiple_errors,
IF(COUNTIF($AC4:$BA4,Incomplete)=1,INDEX($AC$2:$BA$4,1,MATCH(Incomplete,$AC4:$BA4,0)),Complete))))))</f>
        <v/>
      </c>
      <c r="Y4" s="57"/>
      <c r="Z4" s="55" t="str">
        <f t="shared" ref="Z4:Z67" si="2">IF($Z$1=No, "", IF(AND($A4="", SUMPRODUCT(--($C4:$W4&lt;&gt;""))&gt;0)=TRUE, Incomplete, ""))</f>
        <v/>
      </c>
      <c r="AA4" s="55" t="str">
        <f>IF($AA$1=No,"",IF(COUNTIF(AE4:BA4,Complete)&gt;0,"",IF(AND(COUNTIF(A4:W4,"")&gt;0,SUMPRODUCT(--(A5:W$1004&lt;&gt;""))&gt;0),Incomplete,
IF(SUMPRODUCT(--(A4:A$1004&lt;&gt;""))=0,"",Incomplete))))</f>
        <v/>
      </c>
      <c r="AB4" s="28"/>
      <c r="AC4" s="28" t="str">
        <f t="shared" ref="AC4:AC67" si="3">IF(AC$1=No,"",IF($A4="", "",
IF(AND(C4&lt;&gt;"U999", OR(F4&lt;&gt;"", G4&lt;&gt;"")=TRUE)=TRUE, Incomplete, "")))</f>
        <v/>
      </c>
      <c r="AD4" s="28"/>
      <c r="AE4" s="28" t="str">
        <f>IF($AE$1=No, "", IF($A4="", "", IF(ISERROR(VLOOKUP(A4, SectionApp!$C$4:$C$103, 1, FALSE))=TRUE, Incomplete, Complete)))</f>
        <v/>
      </c>
      <c r="AF4" s="28" t="str">
        <f>IF($AF$1=No, "", IF(A4="", "", IF(ISERROR(VLOOKUP(B4, Year_RICL, 1, FALSE))=TRUE, Incomplete, Complete)))</f>
        <v/>
      </c>
      <c r="AG4" s="28" t="str">
        <f>IF($AG$1=No,"",IF($A4="","",IF(C4="",Incomplete,IF(ISERROR(VLOOKUP(C4,SFCodes,1,FALSE))=TRUE,Incomplete,Complete))))</f>
        <v/>
      </c>
      <c r="AH4" s="28"/>
      <c r="AI4" s="28" t="str">
        <f t="shared" ref="AI4:AI67" si="4">IF($AI$1=No,"",IF($A4="","",IF(E4="",Incomplete,IF(ISERROR(VLOOKUP(E4,Yes_No_RICL,1,FALSE))=TRUE,Incomplete,Complete))))</f>
        <v/>
      </c>
      <c r="AJ4" s="28" t="str">
        <f t="shared" ref="AJ4:AJ67" si="5">IF(AJ$1=No,"",IF($A4="","",
IF(AC4=Incomplete, "",
IF(AND(C4="U999", F4=""), Incomplete,
Complete))))</f>
        <v/>
      </c>
      <c r="AK4" s="28" t="str">
        <f t="shared" ref="AK4:AK67" si="6">IF(AK$1=No,"",IF($A4="","",
IF(AC4=Incomplete, "",IF(AND(C4&lt;&gt;"U999",G4=""),"",
IF(AND(C4="U999",G4=""),Incomplete,
IF(ISERROR(VLOOKUP(G4,Yes_No_RICL,1,FALSE))=TRUE,Incomplete,
Complete))))))</f>
        <v/>
      </c>
      <c r="AL4" s="28" t="str">
        <f t="shared" ref="AL4:AL67" si="7">IF($AG$1=No,"",IF($A4="","",IF(H4="",Incomplete,IF(ISERROR(VLOOKUP(H4,CCCodes,1,FALSE))=TRUE,Incomplete,Complete))))</f>
        <v/>
      </c>
      <c r="AM4" s="28"/>
      <c r="AN4" s="28" t="str">
        <f t="shared" ref="AN4:AN67" si="8">IF($AN$1=No,"",IF($A4="","",IF(J4="",Incomplete,IF(ISERROR(VLOOKUP(J4,Yes_No_RICL,1,FALSE))=TRUE,Incomplete,Complete))))</f>
        <v/>
      </c>
      <c r="AO4" s="28" t="str">
        <f>IF(AO$1=No,"",IF($A4="","",
IF(OR(K4="",K4&lt;0,K4&gt;100),Incomplete,
IF(LEN(K4)-LEN(INT(K4))&gt;4, Incomplete,
Complete))))</f>
        <v/>
      </c>
      <c r="AP4" s="28" t="str">
        <f>IF(AP$1=No,"", IF($A4="","",
IF(OR(L4="",L4&lt;=0, L4&gt;100), Incomplete,
IF(L4&lt;K4, Incomplete,
IF(LEN(L4)-LEN(INT(L4))&gt;4, Incomplete,Complete)))))</f>
        <v/>
      </c>
      <c r="AQ4" s="28" t="str">
        <f t="shared" ref="AQ4:AQ67" si="9">IF(AQ$1=No,"",IF($A4="","",IF(M4="",Incomplete,IF(ISERROR(VLOOKUP(M4,Yes_No_RICL,1,FALSE))=TRUE,Incomplete,Complete))))</f>
        <v/>
      </c>
      <c r="AR4" s="28" t="str">
        <f t="shared" ref="AR4:AR67" si="10">IF(AR$1=No,"",IF($A4="","",IF(N4="",Incomplete,IF(ISERROR(VLOOKUP(N4,YesNo_Simple,1,FALSE))=TRUE,Incomplete,Complete))))</f>
        <v/>
      </c>
      <c r="AS4" s="28" t="str">
        <f t="shared" ref="AS4" si="11">IF(AS$1=No,"",IF($A4="","",IF(O4="",Incomplete,IF(ISERROR(VLOOKUP(O4,Yes_No_RICL,1,FALSE))=TRUE,Incomplete,Complete))))</f>
        <v/>
      </c>
      <c r="AT4" s="28" t="str">
        <f t="shared" ref="AT4:AT67" si="12">IF(AT$1=No,"",IF($A4="","",IF(P4="",Incomplete,IF(ISERROR(VLOOKUP(P4,YesNo_Simple,1,FALSE))=TRUE,Incomplete,Complete))))</f>
        <v/>
      </c>
      <c r="AU4" s="28" t="str">
        <f t="shared" ref="AU4:AU67" si="13">IF(AU$1=No,"",IF($A4="","",IF(Q4="",Incomplete,IF(ISERROR(VLOOKUP(Q4,Yes_No_RICL,1,FALSE))=TRUE,Incomplete,Complete))))</f>
        <v/>
      </c>
      <c r="AV4" s="28" t="str">
        <f t="shared" ref="AV4:AV67" si="14">IF(AV$1=No,"",IF($A4="","",IF(R4="",Incomplete,IF(ISERROR(VLOOKUP(R4,YesNo_Simple,1,FALSE))=TRUE,Incomplete,Complete))))</f>
        <v/>
      </c>
      <c r="AW4" s="28" t="str">
        <f t="shared" ref="AW4:AW67" si="15">IF(AW$1=No,"",IF($A4="","",IF(S4="",Incomplete,IF(ISERROR(VLOOKUP(S4,Yes_No_RICL,1,FALSE))=TRUE,Incomplete,Complete))))</f>
        <v/>
      </c>
      <c r="AX4" s="28" t="str">
        <f t="shared" ref="AX4:AX67" si="16">IF(AX$1=No, "", IF($A4="", "", IF($T4="", Incomplete, Complete)))</f>
        <v/>
      </c>
      <c r="AY4" s="28" t="str">
        <f t="shared" ref="AY4:AY67" si="17">IF(AY$1=No,"",IF($A4="","",IF(U4="",Incomplete,IF(ISERROR(VLOOKUP(U4,Yes_No_RICL,1,FALSE))=TRUE,Incomplete,Complete))))</f>
        <v/>
      </c>
      <c r="AZ4" s="28"/>
      <c r="BA4" s="28" t="str">
        <f t="shared" ref="BA4:BA67" si="18">IF($BA$1=No,"",IF($A4="","",IF(AND(V4="",W4=""),"",
IF(AND(V4="", W4&lt;&gt;"")=TRUE, Incomplete,
IF(AND(V4&lt;&gt;"", W4="")=TRUE, Incomplete,
IF(ISERROR(VLOOKUP(W4,Yes_No_RICL,1,FALSE))=TRUE,
Incomplete,Complete))))))</f>
        <v/>
      </c>
    </row>
    <row r="5" spans="1:80" ht="15" x14ac:dyDescent="0.25">
      <c r="A5" s="53"/>
      <c r="B5" s="73"/>
      <c r="C5" s="53"/>
      <c r="D5" s="14" t="str">
        <f>IF(ISERROR(VLOOKUP($C5,Function_FULL_RICL,3,FALSE)),"",VLOOKUP($C5,Function_FULL_RICL,3,FALSE))</f>
        <v/>
      </c>
      <c r="E5" s="53"/>
      <c r="F5" s="53"/>
      <c r="G5" s="53"/>
      <c r="H5" s="53"/>
      <c r="I5" s="14" t="str">
        <f t="shared" ref="I5:I67" si="19">IF(ISERROR(VLOOKUP($H5,Application_FULL_RICL,3,FALSE)),"",VLOOKUP($H5,Application_FULL_RICL,3,FALSE))</f>
        <v/>
      </c>
      <c r="J5" s="53"/>
      <c r="K5" s="73"/>
      <c r="L5" s="73"/>
      <c r="M5" s="53"/>
      <c r="N5" s="53"/>
      <c r="O5" s="53"/>
      <c r="P5" s="53"/>
      <c r="Q5" s="53"/>
      <c r="R5" s="53"/>
      <c r="S5" s="53"/>
      <c r="T5" s="53"/>
      <c r="U5" s="53"/>
      <c r="V5" s="53"/>
      <c r="W5" s="53"/>
      <c r="X5" s="14" t="str">
        <f t="shared" si="1"/>
        <v/>
      </c>
      <c r="Y5" s="57"/>
      <c r="Z5" s="55" t="str">
        <f t="shared" si="2"/>
        <v/>
      </c>
      <c r="AA5" s="55" t="str">
        <f>IF($AA$1=No,"",IF(COUNTIF(AE5:BA5,Complete)&gt;0,"",IF(AND(COUNTIF(A5:W5,"")&gt;0,SUMPRODUCT(--(A6:W$1004&lt;&gt;""))&gt;0),Incomplete,
IF(SUMPRODUCT(--(A5:A$1004&lt;&gt;""))=0,"",Incomplete))))</f>
        <v/>
      </c>
      <c r="AB5" s="28"/>
      <c r="AC5" s="28" t="str">
        <f t="shared" si="3"/>
        <v/>
      </c>
      <c r="AD5" s="28"/>
      <c r="AE5" s="28" t="str">
        <f>IF($AE$1=No, "", IF($A5="", "", IF(ISERROR(VLOOKUP(A5, SectionApp!$C$4:$C$103, 1, FALSE))=TRUE, Incomplete, Complete)))</f>
        <v/>
      </c>
      <c r="AF5" s="28" t="str">
        <f>IF($AF$1=No, "", IF(A5="", "", IF(ISERROR(VLOOKUP(B5, Year_RICL, 1, FALSE))=TRUE, Incomplete, Complete)))</f>
        <v/>
      </c>
      <c r="AG5" s="28" t="str">
        <f t="shared" ref="AG5:AG67" si="20">IF($AG$1=No,"",IF($A5="","",IF(C5="",Incomplete,IF(ISERROR(VLOOKUP(C5,SFCodes,1,FALSE))=TRUE,Incomplete,Complete))))</f>
        <v/>
      </c>
      <c r="AH5" s="28"/>
      <c r="AI5" s="28" t="str">
        <f t="shared" si="4"/>
        <v/>
      </c>
      <c r="AJ5" s="28" t="str">
        <f t="shared" si="5"/>
        <v/>
      </c>
      <c r="AK5" s="28" t="str">
        <f t="shared" si="6"/>
        <v/>
      </c>
      <c r="AL5" s="28" t="str">
        <f t="shared" si="7"/>
        <v/>
      </c>
      <c r="AM5" s="28"/>
      <c r="AN5" s="28" t="str">
        <f t="shared" si="8"/>
        <v/>
      </c>
      <c r="AO5" s="28" t="str">
        <f t="shared" ref="AO5:AO67" si="21">IF(AO$1=No,"",IF($A5="","",
IF(OR(K5="",K5&lt;0,K5&gt;100),Incomplete,
IF(LEN(K5)-LEN(INT(K5))&gt;4, Incomplete,
Complete))))</f>
        <v/>
      </c>
      <c r="AP5" s="28" t="str">
        <f t="shared" ref="AP5:AP67" si="22">IF(AP$1=No,"", IF($A5="","",
IF(OR(L5="",L5&lt;=0, L5&gt;100), Incomplete,
IF(L5&lt;K5, Incomplete,
IF(LEN(L5)-LEN(INT(L5))&gt;4, Incomplete,Complete)))))</f>
        <v/>
      </c>
      <c r="AQ5" s="28" t="str">
        <f t="shared" si="9"/>
        <v/>
      </c>
      <c r="AR5" s="28" t="str">
        <f t="shared" si="10"/>
        <v/>
      </c>
      <c r="AS5" s="28" t="str">
        <f t="shared" ref="AS5:AS68" si="23">IF(AS$1=No,"",IF($A5="","",IF(O5="",Incomplete,IF(ISERROR(VLOOKUP(O5,Yes_No_RICL,1,FALSE))=TRUE,Incomplete,Complete))))</f>
        <v/>
      </c>
      <c r="AT5" s="28" t="str">
        <f t="shared" si="12"/>
        <v/>
      </c>
      <c r="AU5" s="28" t="str">
        <f t="shared" si="13"/>
        <v/>
      </c>
      <c r="AV5" s="28" t="str">
        <f t="shared" si="14"/>
        <v/>
      </c>
      <c r="AW5" s="28" t="str">
        <f t="shared" si="15"/>
        <v/>
      </c>
      <c r="AX5" s="28" t="str">
        <f t="shared" si="16"/>
        <v/>
      </c>
      <c r="AY5" s="28" t="str">
        <f t="shared" si="17"/>
        <v/>
      </c>
      <c r="AZ5" s="28"/>
      <c r="BA5" s="28" t="str">
        <f t="shared" si="18"/>
        <v/>
      </c>
    </row>
    <row r="6" spans="1:80" ht="15" x14ac:dyDescent="0.25">
      <c r="A6" s="53"/>
      <c r="B6" s="73"/>
      <c r="C6" s="53"/>
      <c r="D6" s="14" t="str">
        <f t="shared" ref="D6:D67" si="24">IF(ISERROR(VLOOKUP($C6,Function_FULL_RICL,3,FALSE)),"",VLOOKUP($C6,Function_FULL_RICL,3,FALSE))</f>
        <v/>
      </c>
      <c r="E6" s="53"/>
      <c r="F6" s="53"/>
      <c r="G6" s="53"/>
      <c r="H6" s="53"/>
      <c r="I6" s="14" t="str">
        <f t="shared" si="19"/>
        <v/>
      </c>
      <c r="J6" s="53"/>
      <c r="K6" s="73"/>
      <c r="L6" s="73"/>
      <c r="M6" s="53"/>
      <c r="N6" s="53"/>
      <c r="O6" s="53"/>
      <c r="P6" s="53"/>
      <c r="Q6" s="53"/>
      <c r="R6" s="53"/>
      <c r="S6" s="53"/>
      <c r="T6" s="53"/>
      <c r="U6" s="53"/>
      <c r="V6" s="53"/>
      <c r="W6" s="53"/>
      <c r="X6" s="14" t="str">
        <f t="shared" si="1"/>
        <v/>
      </c>
      <c r="Y6" s="57"/>
      <c r="Z6" s="55" t="str">
        <f t="shared" si="2"/>
        <v/>
      </c>
      <c r="AA6" s="55" t="str">
        <f>IF($AA$1=No,"",IF(COUNTIF(AE6:BA6,Complete)&gt;0,"",IF(AND(COUNTIF(A6:W6,"")&gt;0,SUMPRODUCT(--(A7:W$1004&lt;&gt;""))&gt;0),Incomplete,
IF(SUMPRODUCT(--(A6:A$1004&lt;&gt;""))=0,"",Incomplete))))</f>
        <v/>
      </c>
      <c r="AB6" s="28"/>
      <c r="AC6" s="28" t="str">
        <f t="shared" si="3"/>
        <v/>
      </c>
      <c r="AD6" s="28"/>
      <c r="AE6" s="28" t="str">
        <f>IF($AE$1=No, "", IF($A6="", "", IF(ISERROR(VLOOKUP(A6, SectionApp!$C$4:$C$103, 1, FALSE))=TRUE, Incomplete, Complete)))</f>
        <v/>
      </c>
      <c r="AF6" s="28" t="str">
        <f t="shared" ref="AF6:AF67" si="25">IF($AF$1=No, "", IF(A6="", "", IF(ISERROR(VLOOKUP(B6, Year_RICL, 1, FALSE))=TRUE, Incomplete, Complete)))</f>
        <v/>
      </c>
      <c r="AG6" s="28" t="str">
        <f t="shared" si="20"/>
        <v/>
      </c>
      <c r="AH6" s="28"/>
      <c r="AI6" s="28" t="str">
        <f t="shared" si="4"/>
        <v/>
      </c>
      <c r="AJ6" s="28" t="str">
        <f t="shared" si="5"/>
        <v/>
      </c>
      <c r="AK6" s="28" t="str">
        <f t="shared" si="6"/>
        <v/>
      </c>
      <c r="AL6" s="28" t="str">
        <f t="shared" si="7"/>
        <v/>
      </c>
      <c r="AM6" s="28"/>
      <c r="AN6" s="28" t="str">
        <f t="shared" si="8"/>
        <v/>
      </c>
      <c r="AO6" s="28" t="str">
        <f t="shared" si="21"/>
        <v/>
      </c>
      <c r="AP6" s="28" t="str">
        <f t="shared" si="22"/>
        <v/>
      </c>
      <c r="AQ6" s="28" t="str">
        <f t="shared" si="9"/>
        <v/>
      </c>
      <c r="AR6" s="28" t="str">
        <f t="shared" si="10"/>
        <v/>
      </c>
      <c r="AS6" s="28" t="str">
        <f t="shared" si="23"/>
        <v/>
      </c>
      <c r="AT6" s="28" t="str">
        <f t="shared" si="12"/>
        <v/>
      </c>
      <c r="AU6" s="28" t="str">
        <f t="shared" si="13"/>
        <v/>
      </c>
      <c r="AV6" s="28" t="str">
        <f t="shared" si="14"/>
        <v/>
      </c>
      <c r="AW6" s="28" t="str">
        <f t="shared" si="15"/>
        <v/>
      </c>
      <c r="AX6" s="28" t="str">
        <f t="shared" si="16"/>
        <v/>
      </c>
      <c r="AY6" s="28" t="str">
        <f t="shared" si="17"/>
        <v/>
      </c>
      <c r="AZ6" s="28"/>
      <c r="BA6" s="28" t="str">
        <f t="shared" si="18"/>
        <v/>
      </c>
    </row>
    <row r="7" spans="1:80" ht="15" x14ac:dyDescent="0.25">
      <c r="A7" s="53"/>
      <c r="B7" s="73"/>
      <c r="C7" s="53"/>
      <c r="D7" s="14" t="str">
        <f t="shared" si="24"/>
        <v/>
      </c>
      <c r="E7" s="53"/>
      <c r="F7" s="53"/>
      <c r="G7" s="53"/>
      <c r="H7" s="53"/>
      <c r="I7" s="14" t="str">
        <f t="shared" si="19"/>
        <v/>
      </c>
      <c r="J7" s="53"/>
      <c r="K7" s="73"/>
      <c r="L7" s="73"/>
      <c r="M7" s="53"/>
      <c r="N7" s="53"/>
      <c r="O7" s="53"/>
      <c r="P7" s="53"/>
      <c r="Q7" s="53"/>
      <c r="R7" s="53"/>
      <c r="S7" s="53"/>
      <c r="T7" s="53"/>
      <c r="U7" s="53"/>
      <c r="V7" s="53"/>
      <c r="W7" s="53"/>
      <c r="X7" s="14" t="str">
        <f t="shared" si="1"/>
        <v/>
      </c>
      <c r="Y7" s="57"/>
      <c r="Z7" s="55" t="str">
        <f t="shared" si="2"/>
        <v/>
      </c>
      <c r="AA7" s="55" t="str">
        <f>IF($AA$1=No,"",IF(COUNTIF(AE7:BA7,Complete)&gt;0,"",IF(AND(COUNTIF(A7:W7,"")&gt;0,SUMPRODUCT(--(A8:W$1004&lt;&gt;""))&gt;0),Incomplete,
IF(SUMPRODUCT(--(A7:A$1004&lt;&gt;""))=0,"",Incomplete))))</f>
        <v/>
      </c>
      <c r="AB7" s="28"/>
      <c r="AC7" s="28" t="str">
        <f t="shared" si="3"/>
        <v/>
      </c>
      <c r="AD7" s="28"/>
      <c r="AE7" s="28" t="str">
        <f>IF($AE$1=No, "", IF($A7="", "", IF(ISERROR(VLOOKUP(A7, SectionApp!$C$4:$C$103, 1, FALSE))=TRUE, Incomplete, Complete)))</f>
        <v/>
      </c>
      <c r="AF7" s="28" t="str">
        <f t="shared" si="25"/>
        <v/>
      </c>
      <c r="AG7" s="28" t="str">
        <f t="shared" si="20"/>
        <v/>
      </c>
      <c r="AH7" s="28"/>
      <c r="AI7" s="28" t="str">
        <f t="shared" si="4"/>
        <v/>
      </c>
      <c r="AJ7" s="28" t="str">
        <f t="shared" si="5"/>
        <v/>
      </c>
      <c r="AK7" s="28" t="str">
        <f t="shared" si="6"/>
        <v/>
      </c>
      <c r="AL7" s="28" t="str">
        <f t="shared" si="7"/>
        <v/>
      </c>
      <c r="AM7" s="28"/>
      <c r="AN7" s="28" t="str">
        <f t="shared" si="8"/>
        <v/>
      </c>
      <c r="AO7" s="28" t="str">
        <f t="shared" si="21"/>
        <v/>
      </c>
      <c r="AP7" s="28" t="str">
        <f t="shared" si="22"/>
        <v/>
      </c>
      <c r="AQ7" s="28" t="str">
        <f t="shared" si="9"/>
        <v/>
      </c>
      <c r="AR7" s="28" t="str">
        <f t="shared" si="10"/>
        <v/>
      </c>
      <c r="AS7" s="28" t="str">
        <f t="shared" si="23"/>
        <v/>
      </c>
      <c r="AT7" s="28" t="str">
        <f t="shared" si="12"/>
        <v/>
      </c>
      <c r="AU7" s="28" t="str">
        <f t="shared" si="13"/>
        <v/>
      </c>
      <c r="AV7" s="28" t="str">
        <f t="shared" si="14"/>
        <v/>
      </c>
      <c r="AW7" s="28" t="str">
        <f t="shared" si="15"/>
        <v/>
      </c>
      <c r="AX7" s="28" t="str">
        <f t="shared" si="16"/>
        <v/>
      </c>
      <c r="AY7" s="28" t="str">
        <f t="shared" si="17"/>
        <v/>
      </c>
      <c r="AZ7" s="28"/>
      <c r="BA7" s="28" t="str">
        <f t="shared" si="18"/>
        <v/>
      </c>
    </row>
    <row r="8" spans="1:80" ht="15" x14ac:dyDescent="0.25">
      <c r="A8" s="53"/>
      <c r="B8" s="73"/>
      <c r="C8" s="53"/>
      <c r="D8" s="14" t="str">
        <f t="shared" si="24"/>
        <v/>
      </c>
      <c r="E8" s="53"/>
      <c r="F8" s="53"/>
      <c r="G8" s="53"/>
      <c r="H8" s="53"/>
      <c r="I8" s="14" t="str">
        <f t="shared" si="19"/>
        <v/>
      </c>
      <c r="J8" s="53"/>
      <c r="K8" s="73"/>
      <c r="L8" s="73"/>
      <c r="M8" s="53"/>
      <c r="N8" s="53"/>
      <c r="O8" s="53"/>
      <c r="P8" s="53"/>
      <c r="Q8" s="53"/>
      <c r="R8" s="53"/>
      <c r="S8" s="53"/>
      <c r="T8" s="53"/>
      <c r="U8" s="53"/>
      <c r="V8" s="53"/>
      <c r="W8" s="53"/>
      <c r="X8" s="14" t="str">
        <f t="shared" si="1"/>
        <v/>
      </c>
      <c r="Y8" s="57"/>
      <c r="Z8" s="55" t="str">
        <f t="shared" si="2"/>
        <v/>
      </c>
      <c r="AA8" s="55" t="str">
        <f>IF($AA$1=No,"",IF(COUNTIF(AE8:BA8,Complete)&gt;0,"",IF(AND(COUNTIF(A8:W8,"")&gt;0,SUMPRODUCT(--(A9:W$1004&lt;&gt;""))&gt;0),Incomplete,
IF(SUMPRODUCT(--(A8:A$1004&lt;&gt;""))=0,"",Incomplete))))</f>
        <v/>
      </c>
      <c r="AB8" s="28"/>
      <c r="AC8" s="28" t="str">
        <f t="shared" si="3"/>
        <v/>
      </c>
      <c r="AD8" s="28"/>
      <c r="AE8" s="28" t="str">
        <f>IF($AE$1=No, "", IF($A8="", "", IF(ISERROR(VLOOKUP(A8, SectionApp!$C$4:$C$103, 1, FALSE))=TRUE, Incomplete, Complete)))</f>
        <v/>
      </c>
      <c r="AF8" s="28" t="str">
        <f t="shared" si="25"/>
        <v/>
      </c>
      <c r="AG8" s="28" t="str">
        <f t="shared" si="20"/>
        <v/>
      </c>
      <c r="AH8" s="28"/>
      <c r="AI8" s="28" t="str">
        <f t="shared" si="4"/>
        <v/>
      </c>
      <c r="AJ8" s="28" t="str">
        <f t="shared" si="5"/>
        <v/>
      </c>
      <c r="AK8" s="28" t="str">
        <f t="shared" si="6"/>
        <v/>
      </c>
      <c r="AL8" s="28" t="str">
        <f t="shared" si="7"/>
        <v/>
      </c>
      <c r="AM8" s="28"/>
      <c r="AN8" s="28" t="str">
        <f t="shared" si="8"/>
        <v/>
      </c>
      <c r="AO8" s="28" t="str">
        <f t="shared" si="21"/>
        <v/>
      </c>
      <c r="AP8" s="28" t="str">
        <f t="shared" si="22"/>
        <v/>
      </c>
      <c r="AQ8" s="28" t="str">
        <f t="shared" si="9"/>
        <v/>
      </c>
      <c r="AR8" s="28" t="str">
        <f t="shared" si="10"/>
        <v/>
      </c>
      <c r="AS8" s="28" t="str">
        <f t="shared" si="23"/>
        <v/>
      </c>
      <c r="AT8" s="28" t="str">
        <f t="shared" si="12"/>
        <v/>
      </c>
      <c r="AU8" s="28" t="str">
        <f t="shared" si="13"/>
        <v/>
      </c>
      <c r="AV8" s="28" t="str">
        <f t="shared" si="14"/>
        <v/>
      </c>
      <c r="AW8" s="28" t="str">
        <f t="shared" si="15"/>
        <v/>
      </c>
      <c r="AX8" s="28" t="str">
        <f t="shared" si="16"/>
        <v/>
      </c>
      <c r="AY8" s="28" t="str">
        <f t="shared" si="17"/>
        <v/>
      </c>
      <c r="AZ8" s="28"/>
      <c r="BA8" s="28" t="str">
        <f t="shared" si="18"/>
        <v/>
      </c>
    </row>
    <row r="9" spans="1:80" ht="15" x14ac:dyDescent="0.25">
      <c r="A9" s="53"/>
      <c r="B9" s="73"/>
      <c r="C9" s="53"/>
      <c r="D9" s="14" t="str">
        <f t="shared" si="24"/>
        <v/>
      </c>
      <c r="E9" s="53"/>
      <c r="F9" s="53"/>
      <c r="G9" s="53"/>
      <c r="H9" s="53"/>
      <c r="I9" s="14" t="str">
        <f t="shared" si="19"/>
        <v/>
      </c>
      <c r="J9" s="53"/>
      <c r="K9" s="73"/>
      <c r="L9" s="73"/>
      <c r="M9" s="53"/>
      <c r="N9" s="53"/>
      <c r="O9" s="53"/>
      <c r="P9" s="53"/>
      <c r="Q9" s="53"/>
      <c r="R9" s="53"/>
      <c r="S9" s="53"/>
      <c r="T9" s="53"/>
      <c r="U9" s="53"/>
      <c r="V9" s="53"/>
      <c r="W9" s="53"/>
      <c r="X9" s="14" t="str">
        <f t="shared" si="1"/>
        <v/>
      </c>
      <c r="Y9" s="57"/>
      <c r="Z9" s="55" t="str">
        <f t="shared" si="2"/>
        <v/>
      </c>
      <c r="AA9" s="55" t="str">
        <f>IF($AA$1=No,"",IF(COUNTIF(AE9:BA9,Complete)&gt;0,"",IF(AND(COUNTIF(A9:W9,"")&gt;0,SUMPRODUCT(--(A10:W$1004&lt;&gt;""))&gt;0),Incomplete,
IF(SUMPRODUCT(--(A9:A$1004&lt;&gt;""))=0,"",Incomplete))))</f>
        <v/>
      </c>
      <c r="AB9" s="28"/>
      <c r="AC9" s="28" t="str">
        <f t="shared" si="3"/>
        <v/>
      </c>
      <c r="AD9" s="28"/>
      <c r="AE9" s="28" t="str">
        <f>IF($AE$1=No, "", IF($A9="", "", IF(ISERROR(VLOOKUP(A9, SectionApp!$C$4:$C$103, 1, FALSE))=TRUE, Incomplete, Complete)))</f>
        <v/>
      </c>
      <c r="AF9" s="28" t="str">
        <f t="shared" si="25"/>
        <v/>
      </c>
      <c r="AG9" s="28" t="str">
        <f t="shared" si="20"/>
        <v/>
      </c>
      <c r="AH9" s="28"/>
      <c r="AI9" s="28" t="str">
        <f t="shared" si="4"/>
        <v/>
      </c>
      <c r="AJ9" s="28" t="str">
        <f t="shared" si="5"/>
        <v/>
      </c>
      <c r="AK9" s="28" t="str">
        <f t="shared" si="6"/>
        <v/>
      </c>
      <c r="AL9" s="28" t="str">
        <f t="shared" si="7"/>
        <v/>
      </c>
      <c r="AM9" s="28"/>
      <c r="AN9" s="28" t="str">
        <f t="shared" si="8"/>
        <v/>
      </c>
      <c r="AO9" s="28" t="str">
        <f t="shared" si="21"/>
        <v/>
      </c>
      <c r="AP9" s="28" t="str">
        <f t="shared" si="22"/>
        <v/>
      </c>
      <c r="AQ9" s="28" t="str">
        <f t="shared" si="9"/>
        <v/>
      </c>
      <c r="AR9" s="28" t="str">
        <f t="shared" si="10"/>
        <v/>
      </c>
      <c r="AS9" s="28" t="str">
        <f t="shared" si="23"/>
        <v/>
      </c>
      <c r="AT9" s="28" t="str">
        <f t="shared" si="12"/>
        <v/>
      </c>
      <c r="AU9" s="28" t="str">
        <f t="shared" si="13"/>
        <v/>
      </c>
      <c r="AV9" s="28" t="str">
        <f t="shared" si="14"/>
        <v/>
      </c>
      <c r="AW9" s="28" t="str">
        <f t="shared" si="15"/>
        <v/>
      </c>
      <c r="AX9" s="28" t="str">
        <f t="shared" si="16"/>
        <v/>
      </c>
      <c r="AY9" s="28" t="str">
        <f t="shared" si="17"/>
        <v/>
      </c>
      <c r="AZ9" s="28"/>
      <c r="BA9" s="28" t="str">
        <f t="shared" si="18"/>
        <v/>
      </c>
    </row>
    <row r="10" spans="1:80" ht="15" x14ac:dyDescent="0.25">
      <c r="A10" s="53"/>
      <c r="B10" s="73"/>
      <c r="C10" s="53"/>
      <c r="D10" s="14" t="str">
        <f t="shared" si="24"/>
        <v/>
      </c>
      <c r="E10" s="53"/>
      <c r="F10" s="53"/>
      <c r="G10" s="53"/>
      <c r="H10" s="53"/>
      <c r="I10" s="14" t="str">
        <f t="shared" si="19"/>
        <v/>
      </c>
      <c r="J10" s="53"/>
      <c r="K10" s="73"/>
      <c r="L10" s="73"/>
      <c r="M10" s="53"/>
      <c r="N10" s="53"/>
      <c r="O10" s="53"/>
      <c r="P10" s="53"/>
      <c r="Q10" s="53"/>
      <c r="R10" s="53"/>
      <c r="S10" s="53"/>
      <c r="T10" s="53"/>
      <c r="U10" s="53"/>
      <c r="V10" s="53"/>
      <c r="W10" s="53"/>
      <c r="X10" s="14" t="str">
        <f t="shared" si="1"/>
        <v/>
      </c>
      <c r="Y10" s="57"/>
      <c r="Z10" s="55" t="str">
        <f t="shared" si="2"/>
        <v/>
      </c>
      <c r="AA10" s="55" t="str">
        <f>IF($AA$1=No,"",IF(COUNTIF(AE10:BA10,Complete)&gt;0,"",IF(AND(COUNTIF(A10:W10,"")&gt;0,SUMPRODUCT(--(A11:W$1004&lt;&gt;""))&gt;0),Incomplete,
IF(SUMPRODUCT(--(A10:A$1004&lt;&gt;""))=0,"",Incomplete))))</f>
        <v/>
      </c>
      <c r="AB10" s="28"/>
      <c r="AC10" s="28" t="str">
        <f t="shared" si="3"/>
        <v/>
      </c>
      <c r="AD10" s="28"/>
      <c r="AE10" s="28" t="str">
        <f>IF($AE$1=No, "", IF($A10="", "", IF(ISERROR(VLOOKUP(A10, SectionApp!$C$4:$C$103, 1, FALSE))=TRUE, Incomplete, Complete)))</f>
        <v/>
      </c>
      <c r="AF10" s="28" t="str">
        <f t="shared" si="25"/>
        <v/>
      </c>
      <c r="AG10" s="28" t="str">
        <f t="shared" si="20"/>
        <v/>
      </c>
      <c r="AH10" s="28"/>
      <c r="AI10" s="28" t="str">
        <f t="shared" si="4"/>
        <v/>
      </c>
      <c r="AJ10" s="28" t="str">
        <f t="shared" si="5"/>
        <v/>
      </c>
      <c r="AK10" s="28" t="str">
        <f t="shared" si="6"/>
        <v/>
      </c>
      <c r="AL10" s="28" t="str">
        <f t="shared" si="7"/>
        <v/>
      </c>
      <c r="AM10" s="28"/>
      <c r="AN10" s="28" t="str">
        <f t="shared" si="8"/>
        <v/>
      </c>
      <c r="AO10" s="28" t="str">
        <f t="shared" si="21"/>
        <v/>
      </c>
      <c r="AP10" s="28" t="str">
        <f t="shared" si="22"/>
        <v/>
      </c>
      <c r="AQ10" s="28" t="str">
        <f t="shared" si="9"/>
        <v/>
      </c>
      <c r="AR10" s="28" t="str">
        <f t="shared" si="10"/>
        <v/>
      </c>
      <c r="AS10" s="28" t="str">
        <f t="shared" si="23"/>
        <v/>
      </c>
      <c r="AT10" s="28" t="str">
        <f t="shared" si="12"/>
        <v/>
      </c>
      <c r="AU10" s="28" t="str">
        <f t="shared" si="13"/>
        <v/>
      </c>
      <c r="AV10" s="28" t="str">
        <f t="shared" si="14"/>
        <v/>
      </c>
      <c r="AW10" s="28" t="str">
        <f t="shared" si="15"/>
        <v/>
      </c>
      <c r="AX10" s="28" t="str">
        <f t="shared" si="16"/>
        <v/>
      </c>
      <c r="AY10" s="28" t="str">
        <f t="shared" si="17"/>
        <v/>
      </c>
      <c r="AZ10" s="28"/>
      <c r="BA10" s="28" t="str">
        <f t="shared" si="18"/>
        <v/>
      </c>
    </row>
    <row r="11" spans="1:80" ht="15" x14ac:dyDescent="0.25">
      <c r="A11" s="53"/>
      <c r="B11" s="73"/>
      <c r="C11" s="53"/>
      <c r="D11" s="14" t="str">
        <f t="shared" si="24"/>
        <v/>
      </c>
      <c r="E11" s="53"/>
      <c r="F11" s="53"/>
      <c r="G11" s="53"/>
      <c r="H11" s="53"/>
      <c r="I11" s="14" t="str">
        <f t="shared" si="19"/>
        <v/>
      </c>
      <c r="J11" s="53"/>
      <c r="K11" s="73"/>
      <c r="L11" s="73"/>
      <c r="M11" s="53"/>
      <c r="N11" s="53"/>
      <c r="O11" s="53"/>
      <c r="P11" s="53"/>
      <c r="Q11" s="53"/>
      <c r="R11" s="53"/>
      <c r="S11" s="53"/>
      <c r="T11" s="53"/>
      <c r="U11" s="53"/>
      <c r="V11" s="53"/>
      <c r="W11" s="53"/>
      <c r="X11" s="14" t="str">
        <f t="shared" si="1"/>
        <v/>
      </c>
      <c r="Y11" s="57"/>
      <c r="Z11" s="55" t="str">
        <f t="shared" si="2"/>
        <v/>
      </c>
      <c r="AA11" s="55" t="str">
        <f>IF($AA$1=No,"",IF(COUNTIF(AE11:BA11,Complete)&gt;0,"",IF(AND(COUNTIF(A11:W11,"")&gt;0,SUMPRODUCT(--(A12:W$1004&lt;&gt;""))&gt;0),Incomplete,
IF(SUMPRODUCT(--(A11:A$1004&lt;&gt;""))=0,"",Incomplete))))</f>
        <v/>
      </c>
      <c r="AB11" s="28"/>
      <c r="AC11" s="28" t="str">
        <f t="shared" si="3"/>
        <v/>
      </c>
      <c r="AD11" s="28"/>
      <c r="AE11" s="28" t="str">
        <f>IF($AE$1=No, "", IF($A11="", "", IF(ISERROR(VLOOKUP(A11, SectionApp!$C$4:$C$103, 1, FALSE))=TRUE, Incomplete, Complete)))</f>
        <v/>
      </c>
      <c r="AF11" s="28" t="str">
        <f t="shared" si="25"/>
        <v/>
      </c>
      <c r="AG11" s="28" t="str">
        <f t="shared" si="20"/>
        <v/>
      </c>
      <c r="AH11" s="28"/>
      <c r="AI11" s="28" t="str">
        <f t="shared" si="4"/>
        <v/>
      </c>
      <c r="AJ11" s="28" t="str">
        <f t="shared" si="5"/>
        <v/>
      </c>
      <c r="AK11" s="28" t="str">
        <f t="shared" si="6"/>
        <v/>
      </c>
      <c r="AL11" s="28" t="str">
        <f t="shared" si="7"/>
        <v/>
      </c>
      <c r="AM11" s="28"/>
      <c r="AN11" s="28" t="str">
        <f t="shared" si="8"/>
        <v/>
      </c>
      <c r="AO11" s="28" t="str">
        <f t="shared" si="21"/>
        <v/>
      </c>
      <c r="AP11" s="28" t="str">
        <f t="shared" si="22"/>
        <v/>
      </c>
      <c r="AQ11" s="28" t="str">
        <f t="shared" si="9"/>
        <v/>
      </c>
      <c r="AR11" s="28" t="str">
        <f t="shared" si="10"/>
        <v/>
      </c>
      <c r="AS11" s="28" t="str">
        <f t="shared" si="23"/>
        <v/>
      </c>
      <c r="AT11" s="28" t="str">
        <f t="shared" si="12"/>
        <v/>
      </c>
      <c r="AU11" s="28" t="str">
        <f t="shared" si="13"/>
        <v/>
      </c>
      <c r="AV11" s="28" t="str">
        <f t="shared" si="14"/>
        <v/>
      </c>
      <c r="AW11" s="28" t="str">
        <f t="shared" si="15"/>
        <v/>
      </c>
      <c r="AX11" s="28" t="str">
        <f t="shared" si="16"/>
        <v/>
      </c>
      <c r="AY11" s="28" t="str">
        <f t="shared" si="17"/>
        <v/>
      </c>
      <c r="AZ11" s="28"/>
      <c r="BA11" s="28" t="str">
        <f t="shared" si="18"/>
        <v/>
      </c>
    </row>
    <row r="12" spans="1:80" ht="15" x14ac:dyDescent="0.25">
      <c r="A12" s="53"/>
      <c r="B12" s="73"/>
      <c r="C12" s="53"/>
      <c r="D12" s="14" t="str">
        <f t="shared" si="24"/>
        <v/>
      </c>
      <c r="E12" s="53"/>
      <c r="F12" s="53"/>
      <c r="G12" s="53"/>
      <c r="H12" s="53"/>
      <c r="I12" s="14" t="str">
        <f t="shared" si="19"/>
        <v/>
      </c>
      <c r="J12" s="53"/>
      <c r="K12" s="73"/>
      <c r="L12" s="73"/>
      <c r="M12" s="53"/>
      <c r="N12" s="53"/>
      <c r="O12" s="53"/>
      <c r="P12" s="53"/>
      <c r="Q12" s="53"/>
      <c r="R12" s="53"/>
      <c r="S12" s="53"/>
      <c r="T12" s="53"/>
      <c r="U12" s="53"/>
      <c r="V12" s="53"/>
      <c r="W12" s="53"/>
      <c r="X12" s="14" t="str">
        <f t="shared" si="1"/>
        <v/>
      </c>
      <c r="Y12" s="57"/>
      <c r="Z12" s="55" t="str">
        <f t="shared" si="2"/>
        <v/>
      </c>
      <c r="AA12" s="55" t="str">
        <f>IF($AA$1=No,"",IF(COUNTIF(AE12:BA12,Complete)&gt;0,"",IF(AND(COUNTIF(A12:W12,"")&gt;0,SUMPRODUCT(--(A13:W$1004&lt;&gt;""))&gt;0),Incomplete,
IF(SUMPRODUCT(--(A12:A$1004&lt;&gt;""))=0,"",Incomplete))))</f>
        <v/>
      </c>
      <c r="AB12" s="28"/>
      <c r="AC12" s="28" t="str">
        <f t="shared" si="3"/>
        <v/>
      </c>
      <c r="AD12" s="28"/>
      <c r="AE12" s="28" t="str">
        <f>IF($AE$1=No, "", IF($A12="", "", IF(ISERROR(VLOOKUP(A12, SectionApp!$C$4:$C$103, 1, FALSE))=TRUE, Incomplete, Complete)))</f>
        <v/>
      </c>
      <c r="AF12" s="28" t="str">
        <f t="shared" si="25"/>
        <v/>
      </c>
      <c r="AG12" s="28" t="str">
        <f t="shared" si="20"/>
        <v/>
      </c>
      <c r="AH12" s="28"/>
      <c r="AI12" s="28" t="str">
        <f t="shared" si="4"/>
        <v/>
      </c>
      <c r="AJ12" s="28" t="str">
        <f t="shared" si="5"/>
        <v/>
      </c>
      <c r="AK12" s="28" t="str">
        <f t="shared" si="6"/>
        <v/>
      </c>
      <c r="AL12" s="28" t="str">
        <f t="shared" si="7"/>
        <v/>
      </c>
      <c r="AM12" s="28"/>
      <c r="AN12" s="28" t="str">
        <f t="shared" si="8"/>
        <v/>
      </c>
      <c r="AO12" s="28" t="str">
        <f t="shared" si="21"/>
        <v/>
      </c>
      <c r="AP12" s="28" t="str">
        <f t="shared" si="22"/>
        <v/>
      </c>
      <c r="AQ12" s="28" t="str">
        <f t="shared" si="9"/>
        <v/>
      </c>
      <c r="AR12" s="28" t="str">
        <f t="shared" si="10"/>
        <v/>
      </c>
      <c r="AS12" s="28" t="str">
        <f t="shared" si="23"/>
        <v/>
      </c>
      <c r="AT12" s="28" t="str">
        <f t="shared" si="12"/>
        <v/>
      </c>
      <c r="AU12" s="28" t="str">
        <f t="shared" si="13"/>
        <v/>
      </c>
      <c r="AV12" s="28" t="str">
        <f t="shared" si="14"/>
        <v/>
      </c>
      <c r="AW12" s="28" t="str">
        <f t="shared" si="15"/>
        <v/>
      </c>
      <c r="AX12" s="28" t="str">
        <f t="shared" si="16"/>
        <v/>
      </c>
      <c r="AY12" s="28" t="str">
        <f t="shared" si="17"/>
        <v/>
      </c>
      <c r="AZ12" s="28"/>
      <c r="BA12" s="28" t="str">
        <f t="shared" si="18"/>
        <v/>
      </c>
    </row>
    <row r="13" spans="1:80" ht="15" x14ac:dyDescent="0.25">
      <c r="A13" s="53"/>
      <c r="B13" s="73"/>
      <c r="C13" s="53"/>
      <c r="D13" s="14" t="str">
        <f t="shared" si="24"/>
        <v/>
      </c>
      <c r="E13" s="53"/>
      <c r="F13" s="53"/>
      <c r="G13" s="53"/>
      <c r="H13" s="53"/>
      <c r="I13" s="14" t="str">
        <f t="shared" si="19"/>
        <v/>
      </c>
      <c r="J13" s="53"/>
      <c r="K13" s="73"/>
      <c r="L13" s="73"/>
      <c r="M13" s="53"/>
      <c r="N13" s="53"/>
      <c r="O13" s="53"/>
      <c r="P13" s="53"/>
      <c r="Q13" s="53"/>
      <c r="R13" s="53"/>
      <c r="S13" s="53"/>
      <c r="T13" s="53"/>
      <c r="U13" s="53"/>
      <c r="V13" s="53"/>
      <c r="W13" s="53"/>
      <c r="X13" s="14" t="str">
        <f t="shared" si="1"/>
        <v/>
      </c>
      <c r="Y13" s="57"/>
      <c r="Z13" s="55" t="str">
        <f t="shared" si="2"/>
        <v/>
      </c>
      <c r="AA13" s="55" t="str">
        <f>IF($AA$1=No,"",IF(COUNTIF(AE13:BA13,Complete)&gt;0,"",IF(AND(COUNTIF(A13:W13,"")&gt;0,SUMPRODUCT(--(A14:W$1004&lt;&gt;""))&gt;0),Incomplete,
IF(SUMPRODUCT(--(A13:A$1004&lt;&gt;""))=0,"",Incomplete))))</f>
        <v/>
      </c>
      <c r="AB13" s="28"/>
      <c r="AC13" s="28" t="str">
        <f t="shared" si="3"/>
        <v/>
      </c>
      <c r="AD13" s="28"/>
      <c r="AE13" s="28" t="str">
        <f>IF($AE$1=No, "", IF($A13="", "", IF(ISERROR(VLOOKUP(A13, SectionApp!$C$4:$C$103, 1, FALSE))=TRUE, Incomplete, Complete)))</f>
        <v/>
      </c>
      <c r="AF13" s="28" t="str">
        <f t="shared" si="25"/>
        <v/>
      </c>
      <c r="AG13" s="28" t="str">
        <f t="shared" si="20"/>
        <v/>
      </c>
      <c r="AH13" s="28"/>
      <c r="AI13" s="28" t="str">
        <f t="shared" si="4"/>
        <v/>
      </c>
      <c r="AJ13" s="28" t="str">
        <f t="shared" si="5"/>
        <v/>
      </c>
      <c r="AK13" s="28" t="str">
        <f t="shared" si="6"/>
        <v/>
      </c>
      <c r="AL13" s="28" t="str">
        <f t="shared" si="7"/>
        <v/>
      </c>
      <c r="AM13" s="28"/>
      <c r="AN13" s="28" t="str">
        <f t="shared" si="8"/>
        <v/>
      </c>
      <c r="AO13" s="28" t="str">
        <f t="shared" si="21"/>
        <v/>
      </c>
      <c r="AP13" s="28" t="str">
        <f t="shared" si="22"/>
        <v/>
      </c>
      <c r="AQ13" s="28" t="str">
        <f t="shared" si="9"/>
        <v/>
      </c>
      <c r="AR13" s="28" t="str">
        <f t="shared" si="10"/>
        <v/>
      </c>
      <c r="AS13" s="28" t="str">
        <f t="shared" si="23"/>
        <v/>
      </c>
      <c r="AT13" s="28" t="str">
        <f t="shared" si="12"/>
        <v/>
      </c>
      <c r="AU13" s="28" t="str">
        <f t="shared" si="13"/>
        <v/>
      </c>
      <c r="AV13" s="28" t="str">
        <f t="shared" si="14"/>
        <v/>
      </c>
      <c r="AW13" s="28" t="str">
        <f t="shared" si="15"/>
        <v/>
      </c>
      <c r="AX13" s="28" t="str">
        <f t="shared" si="16"/>
        <v/>
      </c>
      <c r="AY13" s="28" t="str">
        <f t="shared" si="17"/>
        <v/>
      </c>
      <c r="AZ13" s="28"/>
      <c r="BA13" s="28" t="str">
        <f t="shared" si="18"/>
        <v/>
      </c>
    </row>
    <row r="14" spans="1:80" ht="15" x14ac:dyDescent="0.25">
      <c r="A14" s="53"/>
      <c r="B14" s="73"/>
      <c r="C14" s="53"/>
      <c r="D14" s="14" t="str">
        <f t="shared" si="24"/>
        <v/>
      </c>
      <c r="E14" s="53"/>
      <c r="F14" s="53"/>
      <c r="G14" s="53"/>
      <c r="H14" s="53"/>
      <c r="I14" s="14" t="str">
        <f t="shared" si="19"/>
        <v/>
      </c>
      <c r="J14" s="53"/>
      <c r="K14" s="73"/>
      <c r="L14" s="73"/>
      <c r="M14" s="53"/>
      <c r="N14" s="53"/>
      <c r="O14" s="53"/>
      <c r="P14" s="53"/>
      <c r="Q14" s="53"/>
      <c r="R14" s="53"/>
      <c r="S14" s="53"/>
      <c r="T14" s="53"/>
      <c r="U14" s="53"/>
      <c r="V14" s="53"/>
      <c r="W14" s="53"/>
      <c r="X14" s="14" t="str">
        <f t="shared" si="1"/>
        <v/>
      </c>
      <c r="Y14" s="57"/>
      <c r="Z14" s="55" t="str">
        <f t="shared" si="2"/>
        <v/>
      </c>
      <c r="AA14" s="55" t="str">
        <f>IF($AA$1=No,"",IF(COUNTIF(AE14:BA14,Complete)&gt;0,"",IF(AND(COUNTIF(A14:W14,"")&gt;0,SUMPRODUCT(--(A15:W$1004&lt;&gt;""))&gt;0),Incomplete,
IF(SUMPRODUCT(--(A14:A$1004&lt;&gt;""))=0,"",Incomplete))))</f>
        <v/>
      </c>
      <c r="AB14" s="28"/>
      <c r="AC14" s="28" t="str">
        <f t="shared" si="3"/>
        <v/>
      </c>
      <c r="AD14" s="28"/>
      <c r="AE14" s="28" t="str">
        <f>IF($AE$1=No, "", IF($A14="", "", IF(ISERROR(VLOOKUP(A14, SectionApp!$C$4:$C$103, 1, FALSE))=TRUE, Incomplete, Complete)))</f>
        <v/>
      </c>
      <c r="AF14" s="28" t="str">
        <f t="shared" si="25"/>
        <v/>
      </c>
      <c r="AG14" s="28" t="str">
        <f t="shared" si="20"/>
        <v/>
      </c>
      <c r="AH14" s="28"/>
      <c r="AI14" s="28" t="str">
        <f t="shared" si="4"/>
        <v/>
      </c>
      <c r="AJ14" s="28" t="str">
        <f t="shared" si="5"/>
        <v/>
      </c>
      <c r="AK14" s="28" t="str">
        <f t="shared" si="6"/>
        <v/>
      </c>
      <c r="AL14" s="28" t="str">
        <f t="shared" si="7"/>
        <v/>
      </c>
      <c r="AM14" s="28"/>
      <c r="AN14" s="28" t="str">
        <f t="shared" si="8"/>
        <v/>
      </c>
      <c r="AO14" s="28" t="str">
        <f t="shared" si="21"/>
        <v/>
      </c>
      <c r="AP14" s="28" t="str">
        <f t="shared" si="22"/>
        <v/>
      </c>
      <c r="AQ14" s="28" t="str">
        <f t="shared" si="9"/>
        <v/>
      </c>
      <c r="AR14" s="28" t="str">
        <f t="shared" si="10"/>
        <v/>
      </c>
      <c r="AS14" s="28" t="str">
        <f t="shared" si="23"/>
        <v/>
      </c>
      <c r="AT14" s="28" t="str">
        <f t="shared" si="12"/>
        <v/>
      </c>
      <c r="AU14" s="28" t="str">
        <f t="shared" si="13"/>
        <v/>
      </c>
      <c r="AV14" s="28" t="str">
        <f t="shared" si="14"/>
        <v/>
      </c>
      <c r="AW14" s="28" t="str">
        <f t="shared" si="15"/>
        <v/>
      </c>
      <c r="AX14" s="28" t="str">
        <f t="shared" si="16"/>
        <v/>
      </c>
      <c r="AY14" s="28" t="str">
        <f t="shared" si="17"/>
        <v/>
      </c>
      <c r="AZ14" s="28"/>
      <c r="BA14" s="28" t="str">
        <f t="shared" si="18"/>
        <v/>
      </c>
    </row>
    <row r="15" spans="1:80" ht="15" x14ac:dyDescent="0.25">
      <c r="A15" s="53"/>
      <c r="B15" s="73"/>
      <c r="C15" s="53"/>
      <c r="D15" s="14" t="str">
        <f t="shared" si="24"/>
        <v/>
      </c>
      <c r="E15" s="53"/>
      <c r="F15" s="53"/>
      <c r="G15" s="53"/>
      <c r="H15" s="53"/>
      <c r="I15" s="14" t="str">
        <f t="shared" si="19"/>
        <v/>
      </c>
      <c r="J15" s="53"/>
      <c r="K15" s="73"/>
      <c r="L15" s="73"/>
      <c r="M15" s="53"/>
      <c r="N15" s="53"/>
      <c r="O15" s="53"/>
      <c r="P15" s="53"/>
      <c r="Q15" s="53"/>
      <c r="R15" s="53"/>
      <c r="S15" s="53"/>
      <c r="T15" s="53"/>
      <c r="U15" s="53"/>
      <c r="V15" s="53"/>
      <c r="W15" s="53"/>
      <c r="X15" s="14" t="str">
        <f t="shared" si="1"/>
        <v/>
      </c>
      <c r="Y15" s="57"/>
      <c r="Z15" s="55" t="str">
        <f t="shared" si="2"/>
        <v/>
      </c>
      <c r="AA15" s="55" t="str">
        <f>IF($AA$1=No,"",IF(COUNTIF(AE15:BA15,Complete)&gt;0,"",IF(AND(COUNTIF(A15:W15,"")&gt;0,SUMPRODUCT(--(A16:W$1004&lt;&gt;""))&gt;0),Incomplete,
IF(SUMPRODUCT(--(A15:A$1004&lt;&gt;""))=0,"",Incomplete))))</f>
        <v/>
      </c>
      <c r="AB15" s="28"/>
      <c r="AC15" s="28" t="str">
        <f t="shared" si="3"/>
        <v/>
      </c>
      <c r="AD15" s="28"/>
      <c r="AE15" s="28" t="str">
        <f>IF($AE$1=No, "", IF($A15="", "", IF(ISERROR(VLOOKUP(A15, SectionApp!$C$4:$C$103, 1, FALSE))=TRUE, Incomplete, Complete)))</f>
        <v/>
      </c>
      <c r="AF15" s="28" t="str">
        <f t="shared" si="25"/>
        <v/>
      </c>
      <c r="AG15" s="28" t="str">
        <f t="shared" si="20"/>
        <v/>
      </c>
      <c r="AH15" s="28"/>
      <c r="AI15" s="28" t="str">
        <f t="shared" si="4"/>
        <v/>
      </c>
      <c r="AJ15" s="28" t="str">
        <f t="shared" si="5"/>
        <v/>
      </c>
      <c r="AK15" s="28" t="str">
        <f t="shared" si="6"/>
        <v/>
      </c>
      <c r="AL15" s="28" t="str">
        <f t="shared" si="7"/>
        <v/>
      </c>
      <c r="AM15" s="28"/>
      <c r="AN15" s="28" t="str">
        <f t="shared" si="8"/>
        <v/>
      </c>
      <c r="AO15" s="28" t="str">
        <f t="shared" si="21"/>
        <v/>
      </c>
      <c r="AP15" s="28" t="str">
        <f t="shared" si="22"/>
        <v/>
      </c>
      <c r="AQ15" s="28" t="str">
        <f t="shared" si="9"/>
        <v/>
      </c>
      <c r="AR15" s="28" t="str">
        <f t="shared" si="10"/>
        <v/>
      </c>
      <c r="AS15" s="28" t="str">
        <f t="shared" si="23"/>
        <v/>
      </c>
      <c r="AT15" s="28" t="str">
        <f t="shared" si="12"/>
        <v/>
      </c>
      <c r="AU15" s="28" t="str">
        <f t="shared" si="13"/>
        <v/>
      </c>
      <c r="AV15" s="28" t="str">
        <f t="shared" si="14"/>
        <v/>
      </c>
      <c r="AW15" s="28" t="str">
        <f t="shared" si="15"/>
        <v/>
      </c>
      <c r="AX15" s="28" t="str">
        <f t="shared" si="16"/>
        <v/>
      </c>
      <c r="AY15" s="28" t="str">
        <f t="shared" si="17"/>
        <v/>
      </c>
      <c r="AZ15" s="28"/>
      <c r="BA15" s="28" t="str">
        <f t="shared" si="18"/>
        <v/>
      </c>
    </row>
    <row r="16" spans="1:80" ht="15" x14ac:dyDescent="0.25">
      <c r="A16" s="53"/>
      <c r="B16" s="73"/>
      <c r="C16" s="53"/>
      <c r="D16" s="14" t="str">
        <f t="shared" si="24"/>
        <v/>
      </c>
      <c r="E16" s="53"/>
      <c r="F16" s="53"/>
      <c r="G16" s="53"/>
      <c r="H16" s="53"/>
      <c r="I16" s="14" t="str">
        <f t="shared" si="19"/>
        <v/>
      </c>
      <c r="J16" s="53"/>
      <c r="K16" s="73"/>
      <c r="L16" s="73"/>
      <c r="M16" s="53"/>
      <c r="N16" s="53"/>
      <c r="O16" s="53"/>
      <c r="P16" s="53"/>
      <c r="Q16" s="53"/>
      <c r="R16" s="53"/>
      <c r="S16" s="53"/>
      <c r="T16" s="53"/>
      <c r="U16" s="53"/>
      <c r="V16" s="53"/>
      <c r="W16" s="53"/>
      <c r="X16" s="14" t="str">
        <f t="shared" si="1"/>
        <v/>
      </c>
      <c r="Y16" s="57"/>
      <c r="Z16" s="55" t="str">
        <f t="shared" si="2"/>
        <v/>
      </c>
      <c r="AA16" s="55" t="str">
        <f>IF($AA$1=No,"",IF(COUNTIF(AE16:BA16,Complete)&gt;0,"",IF(AND(COUNTIF(A16:W16,"")&gt;0,SUMPRODUCT(--(A17:W$1004&lt;&gt;""))&gt;0),Incomplete,
IF(SUMPRODUCT(--(A16:A$1004&lt;&gt;""))=0,"",Incomplete))))</f>
        <v/>
      </c>
      <c r="AB16" s="28"/>
      <c r="AC16" s="28" t="str">
        <f t="shared" si="3"/>
        <v/>
      </c>
      <c r="AD16" s="28"/>
      <c r="AE16" s="28" t="str">
        <f>IF($AE$1=No, "", IF($A16="", "", IF(ISERROR(VLOOKUP(A16, SectionApp!$C$4:$C$103, 1, FALSE))=TRUE, Incomplete, Complete)))</f>
        <v/>
      </c>
      <c r="AF16" s="28" t="str">
        <f t="shared" si="25"/>
        <v/>
      </c>
      <c r="AG16" s="28" t="str">
        <f t="shared" si="20"/>
        <v/>
      </c>
      <c r="AH16" s="28"/>
      <c r="AI16" s="28" t="str">
        <f t="shared" si="4"/>
        <v/>
      </c>
      <c r="AJ16" s="28" t="str">
        <f t="shared" si="5"/>
        <v/>
      </c>
      <c r="AK16" s="28" t="str">
        <f t="shared" si="6"/>
        <v/>
      </c>
      <c r="AL16" s="28" t="str">
        <f t="shared" si="7"/>
        <v/>
      </c>
      <c r="AM16" s="28"/>
      <c r="AN16" s="28" t="str">
        <f t="shared" si="8"/>
        <v/>
      </c>
      <c r="AO16" s="28" t="str">
        <f t="shared" si="21"/>
        <v/>
      </c>
      <c r="AP16" s="28" t="str">
        <f t="shared" si="22"/>
        <v/>
      </c>
      <c r="AQ16" s="28" t="str">
        <f t="shared" si="9"/>
        <v/>
      </c>
      <c r="AR16" s="28" t="str">
        <f t="shared" si="10"/>
        <v/>
      </c>
      <c r="AS16" s="28" t="str">
        <f t="shared" si="23"/>
        <v/>
      </c>
      <c r="AT16" s="28" t="str">
        <f t="shared" si="12"/>
        <v/>
      </c>
      <c r="AU16" s="28" t="str">
        <f t="shared" si="13"/>
        <v/>
      </c>
      <c r="AV16" s="28" t="str">
        <f t="shared" si="14"/>
        <v/>
      </c>
      <c r="AW16" s="28" t="str">
        <f t="shared" si="15"/>
        <v/>
      </c>
      <c r="AX16" s="28" t="str">
        <f t="shared" si="16"/>
        <v/>
      </c>
      <c r="AY16" s="28" t="str">
        <f t="shared" si="17"/>
        <v/>
      </c>
      <c r="AZ16" s="28"/>
      <c r="BA16" s="28" t="str">
        <f t="shared" si="18"/>
        <v/>
      </c>
    </row>
    <row r="17" spans="1:53" ht="15" x14ac:dyDescent="0.25">
      <c r="A17" s="53"/>
      <c r="B17" s="73"/>
      <c r="C17" s="53"/>
      <c r="D17" s="14" t="str">
        <f t="shared" si="24"/>
        <v/>
      </c>
      <c r="E17" s="53"/>
      <c r="F17" s="53"/>
      <c r="G17" s="53"/>
      <c r="H17" s="53"/>
      <c r="I17" s="14" t="str">
        <f t="shared" si="19"/>
        <v/>
      </c>
      <c r="J17" s="53"/>
      <c r="K17" s="73"/>
      <c r="L17" s="73"/>
      <c r="M17" s="53"/>
      <c r="N17" s="53"/>
      <c r="O17" s="53"/>
      <c r="P17" s="53"/>
      <c r="Q17" s="53"/>
      <c r="R17" s="53"/>
      <c r="S17" s="53"/>
      <c r="T17" s="53"/>
      <c r="U17" s="53"/>
      <c r="V17" s="53"/>
      <c r="W17" s="53"/>
      <c r="X17" s="14" t="str">
        <f t="shared" si="1"/>
        <v/>
      </c>
      <c r="Y17" s="57"/>
      <c r="Z17" s="55" t="str">
        <f t="shared" si="2"/>
        <v/>
      </c>
      <c r="AA17" s="55" t="str">
        <f>IF($AA$1=No,"",IF(COUNTIF(AE17:BA17,Complete)&gt;0,"",IF(AND(COUNTIF(A17:W17,"")&gt;0,SUMPRODUCT(--(A18:W$1004&lt;&gt;""))&gt;0),Incomplete,
IF(SUMPRODUCT(--(A17:A$1004&lt;&gt;""))=0,"",Incomplete))))</f>
        <v/>
      </c>
      <c r="AB17" s="28"/>
      <c r="AC17" s="28" t="str">
        <f t="shared" si="3"/>
        <v/>
      </c>
      <c r="AD17" s="28"/>
      <c r="AE17" s="28" t="str">
        <f>IF($AE$1=No, "", IF($A17="", "", IF(ISERROR(VLOOKUP(A17, SectionApp!$C$4:$C$103, 1, FALSE))=TRUE, Incomplete, Complete)))</f>
        <v/>
      </c>
      <c r="AF17" s="28" t="str">
        <f t="shared" si="25"/>
        <v/>
      </c>
      <c r="AG17" s="28" t="str">
        <f t="shared" si="20"/>
        <v/>
      </c>
      <c r="AH17" s="28"/>
      <c r="AI17" s="28" t="str">
        <f t="shared" si="4"/>
        <v/>
      </c>
      <c r="AJ17" s="28" t="str">
        <f t="shared" si="5"/>
        <v/>
      </c>
      <c r="AK17" s="28" t="str">
        <f t="shared" si="6"/>
        <v/>
      </c>
      <c r="AL17" s="28" t="str">
        <f t="shared" si="7"/>
        <v/>
      </c>
      <c r="AM17" s="28"/>
      <c r="AN17" s="28" t="str">
        <f t="shared" si="8"/>
        <v/>
      </c>
      <c r="AO17" s="28" t="str">
        <f t="shared" si="21"/>
        <v/>
      </c>
      <c r="AP17" s="28" t="str">
        <f t="shared" si="22"/>
        <v/>
      </c>
      <c r="AQ17" s="28" t="str">
        <f t="shared" si="9"/>
        <v/>
      </c>
      <c r="AR17" s="28" t="str">
        <f t="shared" si="10"/>
        <v/>
      </c>
      <c r="AS17" s="28" t="str">
        <f t="shared" si="23"/>
        <v/>
      </c>
      <c r="AT17" s="28" t="str">
        <f t="shared" si="12"/>
        <v/>
      </c>
      <c r="AU17" s="28" t="str">
        <f t="shared" si="13"/>
        <v/>
      </c>
      <c r="AV17" s="28" t="str">
        <f t="shared" si="14"/>
        <v/>
      </c>
      <c r="AW17" s="28" t="str">
        <f t="shared" si="15"/>
        <v/>
      </c>
      <c r="AX17" s="28" t="str">
        <f t="shared" si="16"/>
        <v/>
      </c>
      <c r="AY17" s="28" t="str">
        <f t="shared" si="17"/>
        <v/>
      </c>
      <c r="AZ17" s="28"/>
      <c r="BA17" s="28" t="str">
        <f t="shared" si="18"/>
        <v/>
      </c>
    </row>
    <row r="18" spans="1:53" ht="15" x14ac:dyDescent="0.25">
      <c r="A18" s="53"/>
      <c r="B18" s="73"/>
      <c r="C18" s="53"/>
      <c r="D18" s="14" t="str">
        <f t="shared" si="24"/>
        <v/>
      </c>
      <c r="E18" s="53"/>
      <c r="F18" s="53"/>
      <c r="G18" s="53"/>
      <c r="H18" s="53"/>
      <c r="I18" s="14" t="str">
        <f t="shared" si="19"/>
        <v/>
      </c>
      <c r="J18" s="53"/>
      <c r="K18" s="73"/>
      <c r="L18" s="73"/>
      <c r="M18" s="53"/>
      <c r="N18" s="53"/>
      <c r="O18" s="53"/>
      <c r="P18" s="53"/>
      <c r="Q18" s="53"/>
      <c r="R18" s="53"/>
      <c r="S18" s="53"/>
      <c r="T18" s="53"/>
      <c r="U18" s="53"/>
      <c r="V18" s="53"/>
      <c r="W18" s="53"/>
      <c r="X18" s="14" t="str">
        <f t="shared" si="1"/>
        <v/>
      </c>
      <c r="Y18" s="57"/>
      <c r="Z18" s="55" t="str">
        <f t="shared" si="2"/>
        <v/>
      </c>
      <c r="AA18" s="55" t="str">
        <f>IF($AA$1=No,"",IF(COUNTIF(AE18:BA18,Complete)&gt;0,"",IF(AND(COUNTIF(A18:W18,"")&gt;0,SUMPRODUCT(--(A19:W$1004&lt;&gt;""))&gt;0),Incomplete,
IF(SUMPRODUCT(--(A18:A$1004&lt;&gt;""))=0,"",Incomplete))))</f>
        <v/>
      </c>
      <c r="AB18" s="28"/>
      <c r="AC18" s="28" t="str">
        <f t="shared" si="3"/>
        <v/>
      </c>
      <c r="AD18" s="28"/>
      <c r="AE18" s="28" t="str">
        <f>IF($AE$1=No, "", IF($A18="", "", IF(ISERROR(VLOOKUP(A18, SectionApp!$C$4:$C$103, 1, FALSE))=TRUE, Incomplete, Complete)))</f>
        <v/>
      </c>
      <c r="AF18" s="28" t="str">
        <f t="shared" si="25"/>
        <v/>
      </c>
      <c r="AG18" s="28" t="str">
        <f t="shared" si="20"/>
        <v/>
      </c>
      <c r="AH18" s="28"/>
      <c r="AI18" s="28" t="str">
        <f t="shared" si="4"/>
        <v/>
      </c>
      <c r="AJ18" s="28" t="str">
        <f t="shared" si="5"/>
        <v/>
      </c>
      <c r="AK18" s="28" t="str">
        <f t="shared" si="6"/>
        <v/>
      </c>
      <c r="AL18" s="28" t="str">
        <f t="shared" si="7"/>
        <v/>
      </c>
      <c r="AM18" s="28"/>
      <c r="AN18" s="28" t="str">
        <f t="shared" si="8"/>
        <v/>
      </c>
      <c r="AO18" s="28" t="str">
        <f t="shared" si="21"/>
        <v/>
      </c>
      <c r="AP18" s="28" t="str">
        <f t="shared" si="22"/>
        <v/>
      </c>
      <c r="AQ18" s="28" t="str">
        <f t="shared" si="9"/>
        <v/>
      </c>
      <c r="AR18" s="28" t="str">
        <f t="shared" si="10"/>
        <v/>
      </c>
      <c r="AS18" s="28" t="str">
        <f t="shared" si="23"/>
        <v/>
      </c>
      <c r="AT18" s="28" t="str">
        <f t="shared" si="12"/>
        <v/>
      </c>
      <c r="AU18" s="28" t="str">
        <f t="shared" si="13"/>
        <v/>
      </c>
      <c r="AV18" s="28" t="str">
        <f t="shared" si="14"/>
        <v/>
      </c>
      <c r="AW18" s="28" t="str">
        <f t="shared" si="15"/>
        <v/>
      </c>
      <c r="AX18" s="28" t="str">
        <f t="shared" si="16"/>
        <v/>
      </c>
      <c r="AY18" s="28" t="str">
        <f t="shared" si="17"/>
        <v/>
      </c>
      <c r="AZ18" s="28"/>
      <c r="BA18" s="28" t="str">
        <f t="shared" si="18"/>
        <v/>
      </c>
    </row>
    <row r="19" spans="1:53" ht="15" x14ac:dyDescent="0.25">
      <c r="A19" s="53"/>
      <c r="B19" s="73"/>
      <c r="C19" s="53"/>
      <c r="D19" s="14" t="str">
        <f t="shared" si="24"/>
        <v/>
      </c>
      <c r="E19" s="53"/>
      <c r="F19" s="53"/>
      <c r="G19" s="53"/>
      <c r="H19" s="53"/>
      <c r="I19" s="14" t="str">
        <f t="shared" si="19"/>
        <v/>
      </c>
      <c r="J19" s="53"/>
      <c r="K19" s="73"/>
      <c r="L19" s="73"/>
      <c r="M19" s="53"/>
      <c r="N19" s="53"/>
      <c r="O19" s="53"/>
      <c r="P19" s="53"/>
      <c r="Q19" s="53"/>
      <c r="R19" s="53"/>
      <c r="S19" s="53"/>
      <c r="T19" s="53"/>
      <c r="U19" s="53"/>
      <c r="V19" s="53"/>
      <c r="W19" s="53"/>
      <c r="X19" s="14" t="str">
        <f t="shared" si="1"/>
        <v/>
      </c>
      <c r="Y19" s="57"/>
      <c r="Z19" s="55" t="str">
        <f t="shared" si="2"/>
        <v/>
      </c>
      <c r="AA19" s="55" t="str">
        <f>IF($AA$1=No,"",IF(COUNTIF(AE19:BA19,Complete)&gt;0,"",IF(AND(COUNTIF(A19:W19,"")&gt;0,SUMPRODUCT(--(A20:W$1004&lt;&gt;""))&gt;0),Incomplete,
IF(SUMPRODUCT(--(A19:A$1004&lt;&gt;""))=0,"",Incomplete))))</f>
        <v/>
      </c>
      <c r="AB19" s="28"/>
      <c r="AC19" s="28" t="str">
        <f t="shared" si="3"/>
        <v/>
      </c>
      <c r="AD19" s="28"/>
      <c r="AE19" s="28" t="str">
        <f>IF($AE$1=No, "", IF($A19="", "", IF(ISERROR(VLOOKUP(A19, SectionApp!$C$4:$C$103, 1, FALSE))=TRUE, Incomplete, Complete)))</f>
        <v/>
      </c>
      <c r="AF19" s="28" t="str">
        <f t="shared" si="25"/>
        <v/>
      </c>
      <c r="AG19" s="28" t="str">
        <f t="shared" si="20"/>
        <v/>
      </c>
      <c r="AH19" s="28"/>
      <c r="AI19" s="28" t="str">
        <f t="shared" si="4"/>
        <v/>
      </c>
      <c r="AJ19" s="28" t="str">
        <f t="shared" si="5"/>
        <v/>
      </c>
      <c r="AK19" s="28" t="str">
        <f t="shared" si="6"/>
        <v/>
      </c>
      <c r="AL19" s="28" t="str">
        <f t="shared" si="7"/>
        <v/>
      </c>
      <c r="AM19" s="28"/>
      <c r="AN19" s="28" t="str">
        <f t="shared" si="8"/>
        <v/>
      </c>
      <c r="AO19" s="28" t="str">
        <f t="shared" si="21"/>
        <v/>
      </c>
      <c r="AP19" s="28" t="str">
        <f t="shared" si="22"/>
        <v/>
      </c>
      <c r="AQ19" s="28" t="str">
        <f t="shared" si="9"/>
        <v/>
      </c>
      <c r="AR19" s="28" t="str">
        <f t="shared" si="10"/>
        <v/>
      </c>
      <c r="AS19" s="28" t="str">
        <f t="shared" si="23"/>
        <v/>
      </c>
      <c r="AT19" s="28" t="str">
        <f t="shared" si="12"/>
        <v/>
      </c>
      <c r="AU19" s="28" t="str">
        <f t="shared" si="13"/>
        <v/>
      </c>
      <c r="AV19" s="28" t="str">
        <f t="shared" si="14"/>
        <v/>
      </c>
      <c r="AW19" s="28" t="str">
        <f t="shared" si="15"/>
        <v/>
      </c>
      <c r="AX19" s="28" t="str">
        <f t="shared" si="16"/>
        <v/>
      </c>
      <c r="AY19" s="28" t="str">
        <f t="shared" si="17"/>
        <v/>
      </c>
      <c r="AZ19" s="28"/>
      <c r="BA19" s="28" t="str">
        <f t="shared" si="18"/>
        <v/>
      </c>
    </row>
    <row r="20" spans="1:53" ht="15" x14ac:dyDescent="0.25">
      <c r="A20" s="53"/>
      <c r="B20" s="73"/>
      <c r="C20" s="53"/>
      <c r="D20" s="14" t="str">
        <f t="shared" si="24"/>
        <v/>
      </c>
      <c r="E20" s="53"/>
      <c r="F20" s="53"/>
      <c r="G20" s="53"/>
      <c r="H20" s="53"/>
      <c r="I20" s="14" t="str">
        <f t="shared" si="19"/>
        <v/>
      </c>
      <c r="J20" s="53"/>
      <c r="K20" s="73"/>
      <c r="L20" s="73"/>
      <c r="M20" s="53"/>
      <c r="N20" s="53"/>
      <c r="O20" s="53"/>
      <c r="P20" s="53"/>
      <c r="Q20" s="53"/>
      <c r="R20" s="53"/>
      <c r="S20" s="53"/>
      <c r="T20" s="53"/>
      <c r="U20" s="53"/>
      <c r="V20" s="53"/>
      <c r="W20" s="53"/>
      <c r="X20" s="14" t="str">
        <f t="shared" si="1"/>
        <v/>
      </c>
      <c r="Y20" s="57"/>
      <c r="Z20" s="55" t="str">
        <f t="shared" si="2"/>
        <v/>
      </c>
      <c r="AA20" s="55" t="str">
        <f>IF($AA$1=No,"",IF(COUNTIF(AE20:BA20,Complete)&gt;0,"",IF(AND(COUNTIF(A20:W20,"")&gt;0,SUMPRODUCT(--(A21:W$1004&lt;&gt;""))&gt;0),Incomplete,
IF(SUMPRODUCT(--(A20:A$1004&lt;&gt;""))=0,"",Incomplete))))</f>
        <v/>
      </c>
      <c r="AB20" s="28"/>
      <c r="AC20" s="28" t="str">
        <f t="shared" si="3"/>
        <v/>
      </c>
      <c r="AD20" s="28"/>
      <c r="AE20" s="28" t="str">
        <f>IF($AE$1=No, "", IF($A20="", "", IF(ISERROR(VLOOKUP(A20, SectionApp!$C$4:$C$103, 1, FALSE))=TRUE, Incomplete, Complete)))</f>
        <v/>
      </c>
      <c r="AF20" s="28" t="str">
        <f t="shared" si="25"/>
        <v/>
      </c>
      <c r="AG20" s="28" t="str">
        <f t="shared" si="20"/>
        <v/>
      </c>
      <c r="AH20" s="28"/>
      <c r="AI20" s="28" t="str">
        <f t="shared" si="4"/>
        <v/>
      </c>
      <c r="AJ20" s="28" t="str">
        <f t="shared" si="5"/>
        <v/>
      </c>
      <c r="AK20" s="28" t="str">
        <f t="shared" si="6"/>
        <v/>
      </c>
      <c r="AL20" s="28" t="str">
        <f t="shared" si="7"/>
        <v/>
      </c>
      <c r="AM20" s="28"/>
      <c r="AN20" s="28" t="str">
        <f t="shared" si="8"/>
        <v/>
      </c>
      <c r="AO20" s="28" t="str">
        <f t="shared" si="21"/>
        <v/>
      </c>
      <c r="AP20" s="28" t="str">
        <f t="shared" si="22"/>
        <v/>
      </c>
      <c r="AQ20" s="28" t="str">
        <f t="shared" si="9"/>
        <v/>
      </c>
      <c r="AR20" s="28" t="str">
        <f t="shared" si="10"/>
        <v/>
      </c>
      <c r="AS20" s="28" t="str">
        <f t="shared" si="23"/>
        <v/>
      </c>
      <c r="AT20" s="28" t="str">
        <f t="shared" si="12"/>
        <v/>
      </c>
      <c r="AU20" s="28" t="str">
        <f t="shared" si="13"/>
        <v/>
      </c>
      <c r="AV20" s="28" t="str">
        <f t="shared" si="14"/>
        <v/>
      </c>
      <c r="AW20" s="28" t="str">
        <f t="shared" si="15"/>
        <v/>
      </c>
      <c r="AX20" s="28" t="str">
        <f t="shared" si="16"/>
        <v/>
      </c>
      <c r="AY20" s="28" t="str">
        <f t="shared" si="17"/>
        <v/>
      </c>
      <c r="AZ20" s="28"/>
      <c r="BA20" s="28" t="str">
        <f t="shared" si="18"/>
        <v/>
      </c>
    </row>
    <row r="21" spans="1:53" ht="15" x14ac:dyDescent="0.25">
      <c r="A21" s="53"/>
      <c r="B21" s="73"/>
      <c r="C21" s="53"/>
      <c r="D21" s="14" t="str">
        <f t="shared" si="24"/>
        <v/>
      </c>
      <c r="E21" s="53"/>
      <c r="F21" s="53"/>
      <c r="G21" s="53"/>
      <c r="H21" s="53"/>
      <c r="I21" s="14" t="str">
        <f t="shared" si="19"/>
        <v/>
      </c>
      <c r="J21" s="53"/>
      <c r="K21" s="73"/>
      <c r="L21" s="73"/>
      <c r="M21" s="53"/>
      <c r="N21" s="53"/>
      <c r="O21" s="53"/>
      <c r="P21" s="53"/>
      <c r="Q21" s="53"/>
      <c r="R21" s="53"/>
      <c r="S21" s="53"/>
      <c r="T21" s="53"/>
      <c r="U21" s="53"/>
      <c r="V21" s="53"/>
      <c r="W21" s="53"/>
      <c r="X21" s="14" t="str">
        <f t="shared" si="1"/>
        <v/>
      </c>
      <c r="Y21" s="57"/>
      <c r="Z21" s="55" t="str">
        <f t="shared" si="2"/>
        <v/>
      </c>
      <c r="AA21" s="55" t="str">
        <f>IF($AA$1=No,"",IF(COUNTIF(AE21:BA21,Complete)&gt;0,"",IF(AND(COUNTIF(A21:W21,"")&gt;0,SUMPRODUCT(--(A22:W$1004&lt;&gt;""))&gt;0),Incomplete,
IF(SUMPRODUCT(--(A21:A$1004&lt;&gt;""))=0,"",Incomplete))))</f>
        <v/>
      </c>
      <c r="AB21" s="28"/>
      <c r="AC21" s="28" t="str">
        <f t="shared" si="3"/>
        <v/>
      </c>
      <c r="AD21" s="28"/>
      <c r="AE21" s="28" t="str">
        <f>IF($AE$1=No, "", IF($A21="", "", IF(ISERROR(VLOOKUP(A21, SectionApp!$C$4:$C$103, 1, FALSE))=TRUE, Incomplete, Complete)))</f>
        <v/>
      </c>
      <c r="AF21" s="28" t="str">
        <f t="shared" si="25"/>
        <v/>
      </c>
      <c r="AG21" s="28" t="str">
        <f t="shared" si="20"/>
        <v/>
      </c>
      <c r="AH21" s="28"/>
      <c r="AI21" s="28" t="str">
        <f t="shared" si="4"/>
        <v/>
      </c>
      <c r="AJ21" s="28" t="str">
        <f t="shared" si="5"/>
        <v/>
      </c>
      <c r="AK21" s="28" t="str">
        <f t="shared" si="6"/>
        <v/>
      </c>
      <c r="AL21" s="28" t="str">
        <f t="shared" si="7"/>
        <v/>
      </c>
      <c r="AM21" s="28"/>
      <c r="AN21" s="28" t="str">
        <f t="shared" si="8"/>
        <v/>
      </c>
      <c r="AO21" s="28" t="str">
        <f t="shared" si="21"/>
        <v/>
      </c>
      <c r="AP21" s="28" t="str">
        <f t="shared" si="22"/>
        <v/>
      </c>
      <c r="AQ21" s="28" t="str">
        <f t="shared" si="9"/>
        <v/>
      </c>
      <c r="AR21" s="28" t="str">
        <f t="shared" si="10"/>
        <v/>
      </c>
      <c r="AS21" s="28" t="str">
        <f t="shared" si="23"/>
        <v/>
      </c>
      <c r="AT21" s="28" t="str">
        <f t="shared" si="12"/>
        <v/>
      </c>
      <c r="AU21" s="28" t="str">
        <f t="shared" si="13"/>
        <v/>
      </c>
      <c r="AV21" s="28" t="str">
        <f t="shared" si="14"/>
        <v/>
      </c>
      <c r="AW21" s="28" t="str">
        <f t="shared" si="15"/>
        <v/>
      </c>
      <c r="AX21" s="28" t="str">
        <f t="shared" si="16"/>
        <v/>
      </c>
      <c r="AY21" s="28" t="str">
        <f t="shared" si="17"/>
        <v/>
      </c>
      <c r="AZ21" s="28"/>
      <c r="BA21" s="28" t="str">
        <f t="shared" si="18"/>
        <v/>
      </c>
    </row>
    <row r="22" spans="1:53" ht="15" x14ac:dyDescent="0.25">
      <c r="A22" s="53"/>
      <c r="B22" s="73"/>
      <c r="C22" s="53"/>
      <c r="D22" s="14" t="str">
        <f t="shared" si="24"/>
        <v/>
      </c>
      <c r="E22" s="53"/>
      <c r="F22" s="53"/>
      <c r="G22" s="53"/>
      <c r="H22" s="53"/>
      <c r="I22" s="14" t="str">
        <f t="shared" si="19"/>
        <v/>
      </c>
      <c r="J22" s="53"/>
      <c r="K22" s="73"/>
      <c r="L22" s="73"/>
      <c r="M22" s="53"/>
      <c r="N22" s="53"/>
      <c r="O22" s="53"/>
      <c r="P22" s="53"/>
      <c r="Q22" s="53"/>
      <c r="R22" s="53"/>
      <c r="S22" s="53"/>
      <c r="T22" s="53"/>
      <c r="U22" s="53"/>
      <c r="V22" s="53"/>
      <c r="W22" s="53"/>
      <c r="X22" s="14" t="str">
        <f t="shared" si="1"/>
        <v/>
      </c>
      <c r="Y22" s="57"/>
      <c r="Z22" s="55" t="str">
        <f t="shared" si="2"/>
        <v/>
      </c>
      <c r="AA22" s="55" t="str">
        <f>IF($AA$1=No,"",IF(COUNTIF(AE22:BA22,Complete)&gt;0,"",IF(AND(COUNTIF(A22:W22,"")&gt;0,SUMPRODUCT(--(A23:W$1004&lt;&gt;""))&gt;0),Incomplete,
IF(SUMPRODUCT(--(A22:A$1004&lt;&gt;""))=0,"",Incomplete))))</f>
        <v/>
      </c>
      <c r="AB22" s="28"/>
      <c r="AC22" s="28" t="str">
        <f t="shared" si="3"/>
        <v/>
      </c>
      <c r="AD22" s="28"/>
      <c r="AE22" s="28" t="str">
        <f>IF($AE$1=No, "", IF($A22="", "", IF(ISERROR(VLOOKUP(A22, SectionApp!$C$4:$C$103, 1, FALSE))=TRUE, Incomplete, Complete)))</f>
        <v/>
      </c>
      <c r="AF22" s="28" t="str">
        <f t="shared" si="25"/>
        <v/>
      </c>
      <c r="AG22" s="28" t="str">
        <f t="shared" si="20"/>
        <v/>
      </c>
      <c r="AH22" s="28"/>
      <c r="AI22" s="28" t="str">
        <f t="shared" si="4"/>
        <v/>
      </c>
      <c r="AJ22" s="28" t="str">
        <f t="shared" si="5"/>
        <v/>
      </c>
      <c r="AK22" s="28" t="str">
        <f t="shared" si="6"/>
        <v/>
      </c>
      <c r="AL22" s="28" t="str">
        <f t="shared" si="7"/>
        <v/>
      </c>
      <c r="AM22" s="28"/>
      <c r="AN22" s="28" t="str">
        <f t="shared" si="8"/>
        <v/>
      </c>
      <c r="AO22" s="28" t="str">
        <f t="shared" si="21"/>
        <v/>
      </c>
      <c r="AP22" s="28" t="str">
        <f t="shared" si="22"/>
        <v/>
      </c>
      <c r="AQ22" s="28" t="str">
        <f t="shared" si="9"/>
        <v/>
      </c>
      <c r="AR22" s="28" t="str">
        <f t="shared" si="10"/>
        <v/>
      </c>
      <c r="AS22" s="28" t="str">
        <f t="shared" si="23"/>
        <v/>
      </c>
      <c r="AT22" s="28" t="str">
        <f t="shared" si="12"/>
        <v/>
      </c>
      <c r="AU22" s="28" t="str">
        <f t="shared" si="13"/>
        <v/>
      </c>
      <c r="AV22" s="28" t="str">
        <f t="shared" si="14"/>
        <v/>
      </c>
      <c r="AW22" s="28" t="str">
        <f t="shared" si="15"/>
        <v/>
      </c>
      <c r="AX22" s="28" t="str">
        <f t="shared" si="16"/>
        <v/>
      </c>
      <c r="AY22" s="28" t="str">
        <f t="shared" si="17"/>
        <v/>
      </c>
      <c r="AZ22" s="28"/>
      <c r="BA22" s="28" t="str">
        <f t="shared" si="18"/>
        <v/>
      </c>
    </row>
    <row r="23" spans="1:53" ht="15" x14ac:dyDescent="0.25">
      <c r="A23" s="53"/>
      <c r="B23" s="73"/>
      <c r="C23" s="53"/>
      <c r="D23" s="14" t="str">
        <f t="shared" si="24"/>
        <v/>
      </c>
      <c r="E23" s="53"/>
      <c r="F23" s="53"/>
      <c r="G23" s="53"/>
      <c r="H23" s="53"/>
      <c r="I23" s="14" t="str">
        <f t="shared" si="19"/>
        <v/>
      </c>
      <c r="J23" s="53"/>
      <c r="K23" s="73"/>
      <c r="L23" s="73"/>
      <c r="M23" s="53"/>
      <c r="N23" s="53"/>
      <c r="O23" s="53"/>
      <c r="P23" s="53"/>
      <c r="Q23" s="53"/>
      <c r="R23" s="53"/>
      <c r="S23" s="53"/>
      <c r="T23" s="53"/>
      <c r="U23" s="53"/>
      <c r="V23" s="53"/>
      <c r="W23" s="53"/>
      <c r="X23" s="14" t="str">
        <f t="shared" si="1"/>
        <v/>
      </c>
      <c r="Y23" s="57"/>
      <c r="Z23" s="55" t="str">
        <f t="shared" si="2"/>
        <v/>
      </c>
      <c r="AA23" s="55" t="str">
        <f>IF($AA$1=No,"",IF(COUNTIF(AE23:BA23,Complete)&gt;0,"",IF(AND(COUNTIF(A23:W23,"")&gt;0,SUMPRODUCT(--(A24:W$1004&lt;&gt;""))&gt;0),Incomplete,
IF(SUMPRODUCT(--(A23:A$1004&lt;&gt;""))=0,"",Incomplete))))</f>
        <v/>
      </c>
      <c r="AB23" s="28"/>
      <c r="AC23" s="28" t="str">
        <f t="shared" si="3"/>
        <v/>
      </c>
      <c r="AD23" s="28"/>
      <c r="AE23" s="28" t="str">
        <f>IF($AE$1=No, "", IF($A23="", "", IF(ISERROR(VLOOKUP(A23, SectionApp!$C$4:$C$103, 1, FALSE))=TRUE, Incomplete, Complete)))</f>
        <v/>
      </c>
      <c r="AF23" s="28" t="str">
        <f t="shared" si="25"/>
        <v/>
      </c>
      <c r="AG23" s="28" t="str">
        <f t="shared" si="20"/>
        <v/>
      </c>
      <c r="AH23" s="28"/>
      <c r="AI23" s="28" t="str">
        <f t="shared" si="4"/>
        <v/>
      </c>
      <c r="AJ23" s="28" t="str">
        <f t="shared" si="5"/>
        <v/>
      </c>
      <c r="AK23" s="28" t="str">
        <f t="shared" si="6"/>
        <v/>
      </c>
      <c r="AL23" s="28" t="str">
        <f t="shared" si="7"/>
        <v/>
      </c>
      <c r="AM23" s="28"/>
      <c r="AN23" s="28" t="str">
        <f t="shared" si="8"/>
        <v/>
      </c>
      <c r="AO23" s="28" t="str">
        <f t="shared" si="21"/>
        <v/>
      </c>
      <c r="AP23" s="28" t="str">
        <f t="shared" si="22"/>
        <v/>
      </c>
      <c r="AQ23" s="28" t="str">
        <f t="shared" si="9"/>
        <v/>
      </c>
      <c r="AR23" s="28" t="str">
        <f t="shared" si="10"/>
        <v/>
      </c>
      <c r="AS23" s="28" t="str">
        <f t="shared" si="23"/>
        <v/>
      </c>
      <c r="AT23" s="28" t="str">
        <f t="shared" si="12"/>
        <v/>
      </c>
      <c r="AU23" s="28" t="str">
        <f t="shared" si="13"/>
        <v/>
      </c>
      <c r="AV23" s="28" t="str">
        <f t="shared" si="14"/>
        <v/>
      </c>
      <c r="AW23" s="28" t="str">
        <f t="shared" si="15"/>
        <v/>
      </c>
      <c r="AX23" s="28" t="str">
        <f t="shared" si="16"/>
        <v/>
      </c>
      <c r="AY23" s="28" t="str">
        <f t="shared" si="17"/>
        <v/>
      </c>
      <c r="AZ23" s="28"/>
      <c r="BA23" s="28" t="str">
        <f t="shared" si="18"/>
        <v/>
      </c>
    </row>
    <row r="24" spans="1:53" ht="15" x14ac:dyDescent="0.25">
      <c r="A24" s="53"/>
      <c r="B24" s="73"/>
      <c r="C24" s="53"/>
      <c r="D24" s="14" t="str">
        <f t="shared" si="24"/>
        <v/>
      </c>
      <c r="E24" s="53"/>
      <c r="F24" s="53"/>
      <c r="G24" s="53"/>
      <c r="H24" s="53"/>
      <c r="I24" s="14" t="str">
        <f t="shared" si="19"/>
        <v/>
      </c>
      <c r="J24" s="53"/>
      <c r="K24" s="73"/>
      <c r="L24" s="73"/>
      <c r="M24" s="53"/>
      <c r="N24" s="53"/>
      <c r="O24" s="53"/>
      <c r="P24" s="53"/>
      <c r="Q24" s="53"/>
      <c r="R24" s="53"/>
      <c r="S24" s="53"/>
      <c r="T24" s="53"/>
      <c r="U24" s="53"/>
      <c r="V24" s="53"/>
      <c r="W24" s="53"/>
      <c r="X24" s="14" t="str">
        <f t="shared" si="1"/>
        <v/>
      </c>
      <c r="Y24" s="57"/>
      <c r="Z24" s="55" t="str">
        <f t="shared" si="2"/>
        <v/>
      </c>
      <c r="AA24" s="55" t="str">
        <f>IF($AA$1=No,"",IF(COUNTIF(AE24:BA24,Complete)&gt;0,"",IF(AND(COUNTIF(A24:W24,"")&gt;0,SUMPRODUCT(--(A25:W$1004&lt;&gt;""))&gt;0),Incomplete,
IF(SUMPRODUCT(--(A24:A$1004&lt;&gt;""))=0,"",Incomplete))))</f>
        <v/>
      </c>
      <c r="AB24" s="28"/>
      <c r="AC24" s="28" t="str">
        <f t="shared" si="3"/>
        <v/>
      </c>
      <c r="AD24" s="28"/>
      <c r="AE24" s="28" t="str">
        <f>IF($AE$1=No, "", IF($A24="", "", IF(ISERROR(VLOOKUP(A24, SectionApp!$C$4:$C$103, 1, FALSE))=TRUE, Incomplete, Complete)))</f>
        <v/>
      </c>
      <c r="AF24" s="28" t="str">
        <f t="shared" si="25"/>
        <v/>
      </c>
      <c r="AG24" s="28" t="str">
        <f t="shared" si="20"/>
        <v/>
      </c>
      <c r="AH24" s="28"/>
      <c r="AI24" s="28" t="str">
        <f t="shared" si="4"/>
        <v/>
      </c>
      <c r="AJ24" s="28" t="str">
        <f t="shared" si="5"/>
        <v/>
      </c>
      <c r="AK24" s="28" t="str">
        <f t="shared" si="6"/>
        <v/>
      </c>
      <c r="AL24" s="28" t="str">
        <f t="shared" si="7"/>
        <v/>
      </c>
      <c r="AM24" s="28"/>
      <c r="AN24" s="28" t="str">
        <f t="shared" si="8"/>
        <v/>
      </c>
      <c r="AO24" s="28" t="str">
        <f t="shared" si="21"/>
        <v/>
      </c>
      <c r="AP24" s="28" t="str">
        <f t="shared" si="22"/>
        <v/>
      </c>
      <c r="AQ24" s="28" t="str">
        <f t="shared" si="9"/>
        <v/>
      </c>
      <c r="AR24" s="28" t="str">
        <f t="shared" si="10"/>
        <v/>
      </c>
      <c r="AS24" s="28" t="str">
        <f t="shared" si="23"/>
        <v/>
      </c>
      <c r="AT24" s="28" t="str">
        <f t="shared" si="12"/>
        <v/>
      </c>
      <c r="AU24" s="28" t="str">
        <f t="shared" si="13"/>
        <v/>
      </c>
      <c r="AV24" s="28" t="str">
        <f t="shared" si="14"/>
        <v/>
      </c>
      <c r="AW24" s="28" t="str">
        <f t="shared" si="15"/>
        <v/>
      </c>
      <c r="AX24" s="28" t="str">
        <f t="shared" si="16"/>
        <v/>
      </c>
      <c r="AY24" s="28" t="str">
        <f t="shared" si="17"/>
        <v/>
      </c>
      <c r="AZ24" s="28"/>
      <c r="BA24" s="28" t="str">
        <f t="shared" si="18"/>
        <v/>
      </c>
    </row>
    <row r="25" spans="1:53" ht="15" x14ac:dyDescent="0.25">
      <c r="A25" s="53"/>
      <c r="B25" s="73"/>
      <c r="C25" s="53"/>
      <c r="D25" s="14" t="str">
        <f t="shared" si="24"/>
        <v/>
      </c>
      <c r="E25" s="53"/>
      <c r="F25" s="53"/>
      <c r="G25" s="53"/>
      <c r="H25" s="53"/>
      <c r="I25" s="14" t="str">
        <f t="shared" si="19"/>
        <v/>
      </c>
      <c r="J25" s="53"/>
      <c r="K25" s="73"/>
      <c r="L25" s="73"/>
      <c r="M25" s="53"/>
      <c r="N25" s="53"/>
      <c r="O25" s="53"/>
      <c r="P25" s="53"/>
      <c r="Q25" s="53"/>
      <c r="R25" s="53"/>
      <c r="S25" s="53"/>
      <c r="T25" s="53"/>
      <c r="U25" s="53"/>
      <c r="V25" s="53"/>
      <c r="W25" s="53"/>
      <c r="X25" s="14" t="str">
        <f t="shared" si="1"/>
        <v/>
      </c>
      <c r="Y25" s="57"/>
      <c r="Z25" s="55" t="str">
        <f t="shared" si="2"/>
        <v/>
      </c>
      <c r="AA25" s="55" t="str">
        <f>IF($AA$1=No,"",IF(COUNTIF(AE25:BA25,Complete)&gt;0,"",IF(AND(COUNTIF(A25:W25,"")&gt;0,SUMPRODUCT(--(A26:W$1004&lt;&gt;""))&gt;0),Incomplete,
IF(SUMPRODUCT(--(A25:A$1004&lt;&gt;""))=0,"",Incomplete))))</f>
        <v/>
      </c>
      <c r="AB25" s="28"/>
      <c r="AC25" s="28" t="str">
        <f t="shared" si="3"/>
        <v/>
      </c>
      <c r="AD25" s="28"/>
      <c r="AE25" s="28" t="str">
        <f>IF($AE$1=No, "", IF($A25="", "", IF(ISERROR(VLOOKUP(A25, SectionApp!$C$4:$C$103, 1, FALSE))=TRUE, Incomplete, Complete)))</f>
        <v/>
      </c>
      <c r="AF25" s="28" t="str">
        <f t="shared" si="25"/>
        <v/>
      </c>
      <c r="AG25" s="28" t="str">
        <f t="shared" si="20"/>
        <v/>
      </c>
      <c r="AH25" s="28"/>
      <c r="AI25" s="28" t="str">
        <f t="shared" si="4"/>
        <v/>
      </c>
      <c r="AJ25" s="28" t="str">
        <f t="shared" si="5"/>
        <v/>
      </c>
      <c r="AK25" s="28" t="str">
        <f t="shared" si="6"/>
        <v/>
      </c>
      <c r="AL25" s="28" t="str">
        <f t="shared" si="7"/>
        <v/>
      </c>
      <c r="AM25" s="28"/>
      <c r="AN25" s="28" t="str">
        <f t="shared" si="8"/>
        <v/>
      </c>
      <c r="AO25" s="28" t="str">
        <f t="shared" si="21"/>
        <v/>
      </c>
      <c r="AP25" s="28" t="str">
        <f t="shared" si="22"/>
        <v/>
      </c>
      <c r="AQ25" s="28" t="str">
        <f t="shared" si="9"/>
        <v/>
      </c>
      <c r="AR25" s="28" t="str">
        <f t="shared" si="10"/>
        <v/>
      </c>
      <c r="AS25" s="28" t="str">
        <f t="shared" si="23"/>
        <v/>
      </c>
      <c r="AT25" s="28" t="str">
        <f t="shared" si="12"/>
        <v/>
      </c>
      <c r="AU25" s="28" t="str">
        <f t="shared" si="13"/>
        <v/>
      </c>
      <c r="AV25" s="28" t="str">
        <f t="shared" si="14"/>
        <v/>
      </c>
      <c r="AW25" s="28" t="str">
        <f t="shared" si="15"/>
        <v/>
      </c>
      <c r="AX25" s="28" t="str">
        <f t="shared" si="16"/>
        <v/>
      </c>
      <c r="AY25" s="28" t="str">
        <f t="shared" si="17"/>
        <v/>
      </c>
      <c r="AZ25" s="28"/>
      <c r="BA25" s="28" t="str">
        <f t="shared" si="18"/>
        <v/>
      </c>
    </row>
    <row r="26" spans="1:53" ht="15" x14ac:dyDescent="0.25">
      <c r="A26" s="53"/>
      <c r="B26" s="73"/>
      <c r="C26" s="53"/>
      <c r="D26" s="14" t="str">
        <f t="shared" si="24"/>
        <v/>
      </c>
      <c r="E26" s="53"/>
      <c r="F26" s="53"/>
      <c r="G26" s="53"/>
      <c r="H26" s="53"/>
      <c r="I26" s="14" t="str">
        <f t="shared" si="19"/>
        <v/>
      </c>
      <c r="J26" s="53"/>
      <c r="K26" s="73"/>
      <c r="L26" s="73"/>
      <c r="M26" s="53"/>
      <c r="N26" s="53"/>
      <c r="O26" s="53"/>
      <c r="P26" s="53"/>
      <c r="Q26" s="53"/>
      <c r="R26" s="53"/>
      <c r="S26" s="53"/>
      <c r="T26" s="53"/>
      <c r="U26" s="53"/>
      <c r="V26" s="53"/>
      <c r="W26" s="53"/>
      <c r="X26" s="14" t="str">
        <f t="shared" si="1"/>
        <v/>
      </c>
      <c r="Y26" s="57"/>
      <c r="Z26" s="55" t="str">
        <f t="shared" si="2"/>
        <v/>
      </c>
      <c r="AA26" s="55" t="str">
        <f>IF($AA$1=No,"",IF(COUNTIF(AE26:BA26,Complete)&gt;0,"",IF(AND(COUNTIF(A26:W26,"")&gt;0,SUMPRODUCT(--(A27:W$1004&lt;&gt;""))&gt;0),Incomplete,
IF(SUMPRODUCT(--(A26:A$1004&lt;&gt;""))=0,"",Incomplete))))</f>
        <v/>
      </c>
      <c r="AB26" s="28"/>
      <c r="AC26" s="28" t="str">
        <f t="shared" si="3"/>
        <v/>
      </c>
      <c r="AD26" s="28"/>
      <c r="AE26" s="28" t="str">
        <f>IF($AE$1=No, "", IF($A26="", "", IF(ISERROR(VLOOKUP(A26, SectionApp!$C$4:$C$103, 1, FALSE))=TRUE, Incomplete, Complete)))</f>
        <v/>
      </c>
      <c r="AF26" s="28" t="str">
        <f t="shared" si="25"/>
        <v/>
      </c>
      <c r="AG26" s="28" t="str">
        <f t="shared" si="20"/>
        <v/>
      </c>
      <c r="AH26" s="28"/>
      <c r="AI26" s="28" t="str">
        <f t="shared" si="4"/>
        <v/>
      </c>
      <c r="AJ26" s="28" t="str">
        <f t="shared" si="5"/>
        <v/>
      </c>
      <c r="AK26" s="28" t="str">
        <f t="shared" si="6"/>
        <v/>
      </c>
      <c r="AL26" s="28" t="str">
        <f t="shared" si="7"/>
        <v/>
      </c>
      <c r="AM26" s="28"/>
      <c r="AN26" s="28" t="str">
        <f t="shared" si="8"/>
        <v/>
      </c>
      <c r="AO26" s="28" t="str">
        <f t="shared" si="21"/>
        <v/>
      </c>
      <c r="AP26" s="28" t="str">
        <f t="shared" si="22"/>
        <v/>
      </c>
      <c r="AQ26" s="28" t="str">
        <f t="shared" si="9"/>
        <v/>
      </c>
      <c r="AR26" s="28" t="str">
        <f t="shared" si="10"/>
        <v/>
      </c>
      <c r="AS26" s="28" t="str">
        <f t="shared" si="23"/>
        <v/>
      </c>
      <c r="AT26" s="28" t="str">
        <f t="shared" si="12"/>
        <v/>
      </c>
      <c r="AU26" s="28" t="str">
        <f t="shared" si="13"/>
        <v/>
      </c>
      <c r="AV26" s="28" t="str">
        <f t="shared" si="14"/>
        <v/>
      </c>
      <c r="AW26" s="28" t="str">
        <f t="shared" si="15"/>
        <v/>
      </c>
      <c r="AX26" s="28" t="str">
        <f t="shared" si="16"/>
        <v/>
      </c>
      <c r="AY26" s="28" t="str">
        <f t="shared" si="17"/>
        <v/>
      </c>
      <c r="AZ26" s="28"/>
      <c r="BA26" s="28" t="str">
        <f t="shared" si="18"/>
        <v/>
      </c>
    </row>
    <row r="27" spans="1:53" ht="15" x14ac:dyDescent="0.25">
      <c r="A27" s="53"/>
      <c r="B27" s="73"/>
      <c r="C27" s="53"/>
      <c r="D27" s="14" t="str">
        <f t="shared" si="24"/>
        <v/>
      </c>
      <c r="E27" s="53"/>
      <c r="F27" s="53"/>
      <c r="G27" s="53"/>
      <c r="H27" s="53"/>
      <c r="I27" s="14" t="str">
        <f t="shared" si="19"/>
        <v/>
      </c>
      <c r="J27" s="53"/>
      <c r="K27" s="73"/>
      <c r="L27" s="73"/>
      <c r="M27" s="53"/>
      <c r="N27" s="53"/>
      <c r="O27" s="53"/>
      <c r="P27" s="53"/>
      <c r="Q27" s="53"/>
      <c r="R27" s="53"/>
      <c r="S27" s="53"/>
      <c r="T27" s="53"/>
      <c r="U27" s="53"/>
      <c r="V27" s="53"/>
      <c r="W27" s="53"/>
      <c r="X27" s="14" t="str">
        <f t="shared" si="1"/>
        <v/>
      </c>
      <c r="Y27" s="57"/>
      <c r="Z27" s="55" t="str">
        <f t="shared" si="2"/>
        <v/>
      </c>
      <c r="AA27" s="55" t="str">
        <f>IF($AA$1=No,"",IF(COUNTIF(AE27:BA27,Complete)&gt;0,"",IF(AND(COUNTIF(A27:W27,"")&gt;0,SUMPRODUCT(--(A28:W$1004&lt;&gt;""))&gt;0),Incomplete,
IF(SUMPRODUCT(--(A27:A$1004&lt;&gt;""))=0,"",Incomplete))))</f>
        <v/>
      </c>
      <c r="AB27" s="28"/>
      <c r="AC27" s="28" t="str">
        <f t="shared" si="3"/>
        <v/>
      </c>
      <c r="AD27" s="28"/>
      <c r="AE27" s="28" t="str">
        <f>IF($AE$1=No, "", IF($A27="", "", IF(ISERROR(VLOOKUP(A27, SectionApp!$C$4:$C$103, 1, FALSE))=TRUE, Incomplete, Complete)))</f>
        <v/>
      </c>
      <c r="AF27" s="28" t="str">
        <f t="shared" si="25"/>
        <v/>
      </c>
      <c r="AG27" s="28" t="str">
        <f t="shared" si="20"/>
        <v/>
      </c>
      <c r="AH27" s="28"/>
      <c r="AI27" s="28" t="str">
        <f t="shared" si="4"/>
        <v/>
      </c>
      <c r="AJ27" s="28" t="str">
        <f t="shared" si="5"/>
        <v/>
      </c>
      <c r="AK27" s="28" t="str">
        <f t="shared" si="6"/>
        <v/>
      </c>
      <c r="AL27" s="28" t="str">
        <f t="shared" si="7"/>
        <v/>
      </c>
      <c r="AM27" s="28"/>
      <c r="AN27" s="28" t="str">
        <f t="shared" si="8"/>
        <v/>
      </c>
      <c r="AO27" s="28" t="str">
        <f t="shared" si="21"/>
        <v/>
      </c>
      <c r="AP27" s="28" t="str">
        <f t="shared" si="22"/>
        <v/>
      </c>
      <c r="AQ27" s="28" t="str">
        <f t="shared" si="9"/>
        <v/>
      </c>
      <c r="AR27" s="28" t="str">
        <f t="shared" si="10"/>
        <v/>
      </c>
      <c r="AS27" s="28" t="str">
        <f t="shared" si="23"/>
        <v/>
      </c>
      <c r="AT27" s="28" t="str">
        <f t="shared" si="12"/>
        <v/>
      </c>
      <c r="AU27" s="28" t="str">
        <f t="shared" si="13"/>
        <v/>
      </c>
      <c r="AV27" s="28" t="str">
        <f t="shared" si="14"/>
        <v/>
      </c>
      <c r="AW27" s="28" t="str">
        <f t="shared" si="15"/>
        <v/>
      </c>
      <c r="AX27" s="28" t="str">
        <f t="shared" si="16"/>
        <v/>
      </c>
      <c r="AY27" s="28" t="str">
        <f t="shared" si="17"/>
        <v/>
      </c>
      <c r="AZ27" s="28"/>
      <c r="BA27" s="28" t="str">
        <f t="shared" si="18"/>
        <v/>
      </c>
    </row>
    <row r="28" spans="1:53" ht="15" x14ac:dyDescent="0.25">
      <c r="A28" s="53"/>
      <c r="B28" s="73"/>
      <c r="C28" s="53"/>
      <c r="D28" s="14" t="str">
        <f t="shared" si="24"/>
        <v/>
      </c>
      <c r="E28" s="53"/>
      <c r="F28" s="53"/>
      <c r="G28" s="53"/>
      <c r="H28" s="53"/>
      <c r="I28" s="14" t="str">
        <f t="shared" si="19"/>
        <v/>
      </c>
      <c r="J28" s="53"/>
      <c r="K28" s="73"/>
      <c r="L28" s="73"/>
      <c r="M28" s="53"/>
      <c r="N28" s="53"/>
      <c r="O28" s="53"/>
      <c r="P28" s="53"/>
      <c r="Q28" s="53"/>
      <c r="R28" s="53"/>
      <c r="S28" s="53"/>
      <c r="T28" s="53"/>
      <c r="U28" s="53"/>
      <c r="V28" s="53"/>
      <c r="W28" s="53"/>
      <c r="X28" s="14" t="str">
        <f t="shared" si="1"/>
        <v/>
      </c>
      <c r="Y28" s="57"/>
      <c r="Z28" s="55" t="str">
        <f t="shared" si="2"/>
        <v/>
      </c>
      <c r="AA28" s="55" t="str">
        <f>IF($AA$1=No,"",IF(COUNTIF(AE28:BA28,Complete)&gt;0,"",IF(AND(COUNTIF(A28:W28,"")&gt;0,SUMPRODUCT(--(A29:W$1004&lt;&gt;""))&gt;0),Incomplete,
IF(SUMPRODUCT(--(A28:A$1004&lt;&gt;""))=0,"",Incomplete))))</f>
        <v/>
      </c>
      <c r="AB28" s="28"/>
      <c r="AC28" s="28" t="str">
        <f t="shared" si="3"/>
        <v/>
      </c>
      <c r="AD28" s="28"/>
      <c r="AE28" s="28" t="str">
        <f>IF($AE$1=No, "", IF($A28="", "", IF(ISERROR(VLOOKUP(A28, SectionApp!$C$4:$C$103, 1, FALSE))=TRUE, Incomplete, Complete)))</f>
        <v/>
      </c>
      <c r="AF28" s="28" t="str">
        <f t="shared" si="25"/>
        <v/>
      </c>
      <c r="AG28" s="28" t="str">
        <f t="shared" si="20"/>
        <v/>
      </c>
      <c r="AH28" s="28"/>
      <c r="AI28" s="28" t="str">
        <f t="shared" si="4"/>
        <v/>
      </c>
      <c r="AJ28" s="28" t="str">
        <f t="shared" si="5"/>
        <v/>
      </c>
      <c r="AK28" s="28" t="str">
        <f t="shared" si="6"/>
        <v/>
      </c>
      <c r="AL28" s="28" t="str">
        <f t="shared" si="7"/>
        <v/>
      </c>
      <c r="AM28" s="28"/>
      <c r="AN28" s="28" t="str">
        <f t="shared" si="8"/>
        <v/>
      </c>
      <c r="AO28" s="28" t="str">
        <f t="shared" si="21"/>
        <v/>
      </c>
      <c r="AP28" s="28" t="str">
        <f t="shared" si="22"/>
        <v/>
      </c>
      <c r="AQ28" s="28" t="str">
        <f t="shared" si="9"/>
        <v/>
      </c>
      <c r="AR28" s="28" t="str">
        <f t="shared" si="10"/>
        <v/>
      </c>
      <c r="AS28" s="28" t="str">
        <f t="shared" si="23"/>
        <v/>
      </c>
      <c r="AT28" s="28" t="str">
        <f t="shared" si="12"/>
        <v/>
      </c>
      <c r="AU28" s="28" t="str">
        <f t="shared" si="13"/>
        <v/>
      </c>
      <c r="AV28" s="28" t="str">
        <f t="shared" si="14"/>
        <v/>
      </c>
      <c r="AW28" s="28" t="str">
        <f t="shared" si="15"/>
        <v/>
      </c>
      <c r="AX28" s="28" t="str">
        <f t="shared" si="16"/>
        <v/>
      </c>
      <c r="AY28" s="28" t="str">
        <f t="shared" si="17"/>
        <v/>
      </c>
      <c r="AZ28" s="28"/>
      <c r="BA28" s="28" t="str">
        <f t="shared" si="18"/>
        <v/>
      </c>
    </row>
    <row r="29" spans="1:53" ht="15" x14ac:dyDescent="0.25">
      <c r="A29" s="53"/>
      <c r="B29" s="73"/>
      <c r="C29" s="53"/>
      <c r="D29" s="14" t="str">
        <f t="shared" si="24"/>
        <v/>
      </c>
      <c r="E29" s="53"/>
      <c r="F29" s="53"/>
      <c r="G29" s="53"/>
      <c r="H29" s="53"/>
      <c r="I29" s="14" t="str">
        <f t="shared" si="19"/>
        <v/>
      </c>
      <c r="J29" s="53"/>
      <c r="K29" s="73"/>
      <c r="L29" s="73"/>
      <c r="M29" s="53"/>
      <c r="N29" s="53"/>
      <c r="O29" s="53"/>
      <c r="P29" s="53"/>
      <c r="Q29" s="53"/>
      <c r="R29" s="53"/>
      <c r="S29" s="53"/>
      <c r="T29" s="53"/>
      <c r="U29" s="53"/>
      <c r="V29" s="53"/>
      <c r="W29" s="53"/>
      <c r="X29" s="14" t="str">
        <f t="shared" si="1"/>
        <v/>
      </c>
      <c r="Y29" s="57"/>
      <c r="Z29" s="55" t="str">
        <f t="shared" si="2"/>
        <v/>
      </c>
      <c r="AA29" s="55" t="str">
        <f>IF($AA$1=No,"",IF(COUNTIF(AE29:BA29,Complete)&gt;0,"",IF(AND(COUNTIF(A29:W29,"")&gt;0,SUMPRODUCT(--(A30:W$1004&lt;&gt;""))&gt;0),Incomplete,
IF(SUMPRODUCT(--(A29:A$1004&lt;&gt;""))=0,"",Incomplete))))</f>
        <v/>
      </c>
      <c r="AB29" s="28"/>
      <c r="AC29" s="28" t="str">
        <f t="shared" si="3"/>
        <v/>
      </c>
      <c r="AD29" s="28"/>
      <c r="AE29" s="28" t="str">
        <f>IF($AE$1=No, "", IF($A29="", "", IF(ISERROR(VLOOKUP(A29, SectionApp!$C$4:$C$103, 1, FALSE))=TRUE, Incomplete, Complete)))</f>
        <v/>
      </c>
      <c r="AF29" s="28" t="str">
        <f t="shared" si="25"/>
        <v/>
      </c>
      <c r="AG29" s="28" t="str">
        <f t="shared" si="20"/>
        <v/>
      </c>
      <c r="AH29" s="28"/>
      <c r="AI29" s="28" t="str">
        <f t="shared" si="4"/>
        <v/>
      </c>
      <c r="AJ29" s="28" t="str">
        <f t="shared" si="5"/>
        <v/>
      </c>
      <c r="AK29" s="28" t="str">
        <f t="shared" si="6"/>
        <v/>
      </c>
      <c r="AL29" s="28" t="str">
        <f t="shared" si="7"/>
        <v/>
      </c>
      <c r="AM29" s="28"/>
      <c r="AN29" s="28" t="str">
        <f t="shared" si="8"/>
        <v/>
      </c>
      <c r="AO29" s="28" t="str">
        <f t="shared" si="21"/>
        <v/>
      </c>
      <c r="AP29" s="28" t="str">
        <f t="shared" si="22"/>
        <v/>
      </c>
      <c r="AQ29" s="28" t="str">
        <f t="shared" si="9"/>
        <v/>
      </c>
      <c r="AR29" s="28" t="str">
        <f t="shared" si="10"/>
        <v/>
      </c>
      <c r="AS29" s="28" t="str">
        <f t="shared" si="23"/>
        <v/>
      </c>
      <c r="AT29" s="28" t="str">
        <f t="shared" si="12"/>
        <v/>
      </c>
      <c r="AU29" s="28" t="str">
        <f t="shared" si="13"/>
        <v/>
      </c>
      <c r="AV29" s="28" t="str">
        <f t="shared" si="14"/>
        <v/>
      </c>
      <c r="AW29" s="28" t="str">
        <f t="shared" si="15"/>
        <v/>
      </c>
      <c r="AX29" s="28" t="str">
        <f t="shared" si="16"/>
        <v/>
      </c>
      <c r="AY29" s="28" t="str">
        <f t="shared" si="17"/>
        <v/>
      </c>
      <c r="AZ29" s="28"/>
      <c r="BA29" s="28" t="str">
        <f t="shared" si="18"/>
        <v/>
      </c>
    </row>
    <row r="30" spans="1:53" ht="15" x14ac:dyDescent="0.25">
      <c r="A30" s="53"/>
      <c r="B30" s="73"/>
      <c r="C30" s="53"/>
      <c r="D30" s="14" t="str">
        <f t="shared" si="24"/>
        <v/>
      </c>
      <c r="E30" s="53"/>
      <c r="F30" s="53"/>
      <c r="G30" s="53"/>
      <c r="H30" s="53"/>
      <c r="I30" s="14" t="str">
        <f t="shared" si="19"/>
        <v/>
      </c>
      <c r="J30" s="53"/>
      <c r="K30" s="73"/>
      <c r="L30" s="73"/>
      <c r="M30" s="53"/>
      <c r="N30" s="53"/>
      <c r="O30" s="53"/>
      <c r="P30" s="53"/>
      <c r="Q30" s="53"/>
      <c r="R30" s="53"/>
      <c r="S30" s="53"/>
      <c r="T30" s="53"/>
      <c r="U30" s="53"/>
      <c r="V30" s="53"/>
      <c r="W30" s="53"/>
      <c r="X30" s="14" t="str">
        <f t="shared" si="1"/>
        <v/>
      </c>
      <c r="Y30" s="57"/>
      <c r="Z30" s="55" t="str">
        <f t="shared" si="2"/>
        <v/>
      </c>
      <c r="AA30" s="55" t="str">
        <f>IF($AA$1=No,"",IF(COUNTIF(AE30:BA30,Complete)&gt;0,"",IF(AND(COUNTIF(A30:W30,"")&gt;0,SUMPRODUCT(--(A31:W$1004&lt;&gt;""))&gt;0),Incomplete,
IF(SUMPRODUCT(--(A30:A$1004&lt;&gt;""))=0,"",Incomplete))))</f>
        <v/>
      </c>
      <c r="AB30" s="28"/>
      <c r="AC30" s="28" t="str">
        <f t="shared" si="3"/>
        <v/>
      </c>
      <c r="AD30" s="28"/>
      <c r="AE30" s="28" t="str">
        <f>IF($AE$1=No, "", IF($A30="", "", IF(ISERROR(VLOOKUP(A30, SectionApp!$C$4:$C$103, 1, FALSE))=TRUE, Incomplete, Complete)))</f>
        <v/>
      </c>
      <c r="AF30" s="28" t="str">
        <f t="shared" si="25"/>
        <v/>
      </c>
      <c r="AG30" s="28" t="str">
        <f t="shared" si="20"/>
        <v/>
      </c>
      <c r="AH30" s="28"/>
      <c r="AI30" s="28" t="str">
        <f t="shared" si="4"/>
        <v/>
      </c>
      <c r="AJ30" s="28" t="str">
        <f t="shared" si="5"/>
        <v/>
      </c>
      <c r="AK30" s="28" t="str">
        <f t="shared" si="6"/>
        <v/>
      </c>
      <c r="AL30" s="28" t="str">
        <f t="shared" si="7"/>
        <v/>
      </c>
      <c r="AM30" s="28"/>
      <c r="AN30" s="28" t="str">
        <f t="shared" si="8"/>
        <v/>
      </c>
      <c r="AO30" s="28" t="str">
        <f t="shared" si="21"/>
        <v/>
      </c>
      <c r="AP30" s="28" t="str">
        <f t="shared" si="22"/>
        <v/>
      </c>
      <c r="AQ30" s="28" t="str">
        <f t="shared" si="9"/>
        <v/>
      </c>
      <c r="AR30" s="28" t="str">
        <f t="shared" si="10"/>
        <v/>
      </c>
      <c r="AS30" s="28" t="str">
        <f t="shared" si="23"/>
        <v/>
      </c>
      <c r="AT30" s="28" t="str">
        <f t="shared" si="12"/>
        <v/>
      </c>
      <c r="AU30" s="28" t="str">
        <f t="shared" si="13"/>
        <v/>
      </c>
      <c r="AV30" s="28" t="str">
        <f t="shared" si="14"/>
        <v/>
      </c>
      <c r="AW30" s="28" t="str">
        <f t="shared" si="15"/>
        <v/>
      </c>
      <c r="AX30" s="28" t="str">
        <f t="shared" si="16"/>
        <v/>
      </c>
      <c r="AY30" s="28" t="str">
        <f t="shared" si="17"/>
        <v/>
      </c>
      <c r="AZ30" s="28"/>
      <c r="BA30" s="28" t="str">
        <f t="shared" si="18"/>
        <v/>
      </c>
    </row>
    <row r="31" spans="1:53" ht="15" x14ac:dyDescent="0.25">
      <c r="A31" s="53"/>
      <c r="B31" s="73"/>
      <c r="C31" s="53"/>
      <c r="D31" s="14" t="str">
        <f t="shared" si="24"/>
        <v/>
      </c>
      <c r="E31" s="53"/>
      <c r="F31" s="53"/>
      <c r="G31" s="53"/>
      <c r="H31" s="53"/>
      <c r="I31" s="14" t="str">
        <f t="shared" si="19"/>
        <v/>
      </c>
      <c r="J31" s="53"/>
      <c r="K31" s="73"/>
      <c r="L31" s="73"/>
      <c r="M31" s="53"/>
      <c r="N31" s="53"/>
      <c r="O31" s="53"/>
      <c r="P31" s="53"/>
      <c r="Q31" s="53"/>
      <c r="R31" s="53"/>
      <c r="S31" s="53"/>
      <c r="T31" s="53"/>
      <c r="U31" s="53"/>
      <c r="V31" s="53"/>
      <c r="W31" s="53"/>
      <c r="X31" s="14" t="str">
        <f t="shared" si="1"/>
        <v/>
      </c>
      <c r="Y31" s="57"/>
      <c r="Z31" s="55" t="str">
        <f t="shared" si="2"/>
        <v/>
      </c>
      <c r="AA31" s="55" t="str">
        <f>IF($AA$1=No,"",IF(COUNTIF(AE31:BA31,Complete)&gt;0,"",IF(AND(COUNTIF(A31:W31,"")&gt;0,SUMPRODUCT(--(A32:W$1004&lt;&gt;""))&gt;0),Incomplete,
IF(SUMPRODUCT(--(A31:A$1004&lt;&gt;""))=0,"",Incomplete))))</f>
        <v/>
      </c>
      <c r="AB31" s="28"/>
      <c r="AC31" s="28" t="str">
        <f t="shared" si="3"/>
        <v/>
      </c>
      <c r="AD31" s="28"/>
      <c r="AE31" s="28" t="str">
        <f>IF($AE$1=No, "", IF($A31="", "", IF(ISERROR(VLOOKUP(A31, SectionApp!$C$4:$C$103, 1, FALSE))=TRUE, Incomplete, Complete)))</f>
        <v/>
      </c>
      <c r="AF31" s="28" t="str">
        <f t="shared" si="25"/>
        <v/>
      </c>
      <c r="AG31" s="28" t="str">
        <f t="shared" si="20"/>
        <v/>
      </c>
      <c r="AH31" s="28"/>
      <c r="AI31" s="28" t="str">
        <f t="shared" si="4"/>
        <v/>
      </c>
      <c r="AJ31" s="28" t="str">
        <f t="shared" si="5"/>
        <v/>
      </c>
      <c r="AK31" s="28" t="str">
        <f t="shared" si="6"/>
        <v/>
      </c>
      <c r="AL31" s="28" t="str">
        <f t="shared" si="7"/>
        <v/>
      </c>
      <c r="AM31" s="28"/>
      <c r="AN31" s="28" t="str">
        <f t="shared" si="8"/>
        <v/>
      </c>
      <c r="AO31" s="28" t="str">
        <f t="shared" si="21"/>
        <v/>
      </c>
      <c r="AP31" s="28" t="str">
        <f t="shared" si="22"/>
        <v/>
      </c>
      <c r="AQ31" s="28" t="str">
        <f t="shared" si="9"/>
        <v/>
      </c>
      <c r="AR31" s="28" t="str">
        <f t="shared" si="10"/>
        <v/>
      </c>
      <c r="AS31" s="28" t="str">
        <f t="shared" si="23"/>
        <v/>
      </c>
      <c r="AT31" s="28" t="str">
        <f t="shared" si="12"/>
        <v/>
      </c>
      <c r="AU31" s="28" t="str">
        <f t="shared" si="13"/>
        <v/>
      </c>
      <c r="AV31" s="28" t="str">
        <f t="shared" si="14"/>
        <v/>
      </c>
      <c r="AW31" s="28" t="str">
        <f t="shared" si="15"/>
        <v/>
      </c>
      <c r="AX31" s="28" t="str">
        <f t="shared" si="16"/>
        <v/>
      </c>
      <c r="AY31" s="28" t="str">
        <f t="shared" si="17"/>
        <v/>
      </c>
      <c r="AZ31" s="28"/>
      <c r="BA31" s="28" t="str">
        <f t="shared" si="18"/>
        <v/>
      </c>
    </row>
    <row r="32" spans="1:53" ht="15" x14ac:dyDescent="0.25">
      <c r="A32" s="53"/>
      <c r="B32" s="73"/>
      <c r="C32" s="53"/>
      <c r="D32" s="14" t="str">
        <f t="shared" si="24"/>
        <v/>
      </c>
      <c r="E32" s="53"/>
      <c r="F32" s="53"/>
      <c r="G32" s="53"/>
      <c r="H32" s="53"/>
      <c r="I32" s="14" t="str">
        <f t="shared" si="19"/>
        <v/>
      </c>
      <c r="J32" s="53"/>
      <c r="K32" s="73"/>
      <c r="L32" s="73"/>
      <c r="M32" s="53"/>
      <c r="N32" s="53"/>
      <c r="O32" s="53"/>
      <c r="P32" s="53"/>
      <c r="Q32" s="53"/>
      <c r="R32" s="53"/>
      <c r="S32" s="53"/>
      <c r="T32" s="53"/>
      <c r="U32" s="53"/>
      <c r="V32" s="53"/>
      <c r="W32" s="53"/>
      <c r="X32" s="14" t="str">
        <f t="shared" si="1"/>
        <v/>
      </c>
      <c r="Y32" s="57"/>
      <c r="Z32" s="55" t="str">
        <f t="shared" si="2"/>
        <v/>
      </c>
      <c r="AA32" s="55" t="str">
        <f>IF($AA$1=No,"",IF(COUNTIF(AE32:BA32,Complete)&gt;0,"",IF(AND(COUNTIF(A32:W32,"")&gt;0,SUMPRODUCT(--(A33:W$1004&lt;&gt;""))&gt;0),Incomplete,
IF(SUMPRODUCT(--(A32:A$1004&lt;&gt;""))=0,"",Incomplete))))</f>
        <v/>
      </c>
      <c r="AB32" s="28"/>
      <c r="AC32" s="28" t="str">
        <f t="shared" si="3"/>
        <v/>
      </c>
      <c r="AD32" s="28"/>
      <c r="AE32" s="28" t="str">
        <f>IF($AE$1=No, "", IF($A32="", "", IF(ISERROR(VLOOKUP(A32, SectionApp!$C$4:$C$103, 1, FALSE))=TRUE, Incomplete, Complete)))</f>
        <v/>
      </c>
      <c r="AF32" s="28" t="str">
        <f t="shared" si="25"/>
        <v/>
      </c>
      <c r="AG32" s="28" t="str">
        <f t="shared" si="20"/>
        <v/>
      </c>
      <c r="AH32" s="28"/>
      <c r="AI32" s="28" t="str">
        <f t="shared" si="4"/>
        <v/>
      </c>
      <c r="AJ32" s="28" t="str">
        <f t="shared" si="5"/>
        <v/>
      </c>
      <c r="AK32" s="28" t="str">
        <f t="shared" si="6"/>
        <v/>
      </c>
      <c r="AL32" s="28" t="str">
        <f t="shared" si="7"/>
        <v/>
      </c>
      <c r="AM32" s="28"/>
      <c r="AN32" s="28" t="str">
        <f t="shared" si="8"/>
        <v/>
      </c>
      <c r="AO32" s="28" t="str">
        <f t="shared" si="21"/>
        <v/>
      </c>
      <c r="AP32" s="28" t="str">
        <f t="shared" si="22"/>
        <v/>
      </c>
      <c r="AQ32" s="28" t="str">
        <f t="shared" si="9"/>
        <v/>
      </c>
      <c r="AR32" s="28" t="str">
        <f t="shared" si="10"/>
        <v/>
      </c>
      <c r="AS32" s="28" t="str">
        <f t="shared" si="23"/>
        <v/>
      </c>
      <c r="AT32" s="28" t="str">
        <f t="shared" si="12"/>
        <v/>
      </c>
      <c r="AU32" s="28" t="str">
        <f t="shared" si="13"/>
        <v/>
      </c>
      <c r="AV32" s="28" t="str">
        <f t="shared" si="14"/>
        <v/>
      </c>
      <c r="AW32" s="28" t="str">
        <f t="shared" si="15"/>
        <v/>
      </c>
      <c r="AX32" s="28" t="str">
        <f t="shared" si="16"/>
        <v/>
      </c>
      <c r="AY32" s="28" t="str">
        <f t="shared" si="17"/>
        <v/>
      </c>
      <c r="AZ32" s="28"/>
      <c r="BA32" s="28" t="str">
        <f t="shared" si="18"/>
        <v/>
      </c>
    </row>
    <row r="33" spans="1:53" ht="15" x14ac:dyDescent="0.25">
      <c r="A33" s="53"/>
      <c r="B33" s="73"/>
      <c r="C33" s="53"/>
      <c r="D33" s="14" t="str">
        <f t="shared" si="24"/>
        <v/>
      </c>
      <c r="E33" s="53"/>
      <c r="F33" s="53"/>
      <c r="G33" s="53"/>
      <c r="H33" s="53"/>
      <c r="I33" s="14" t="str">
        <f t="shared" si="19"/>
        <v/>
      </c>
      <c r="J33" s="53"/>
      <c r="K33" s="73"/>
      <c r="L33" s="73"/>
      <c r="M33" s="53"/>
      <c r="N33" s="53"/>
      <c r="O33" s="53"/>
      <c r="P33" s="53"/>
      <c r="Q33" s="53"/>
      <c r="R33" s="53"/>
      <c r="S33" s="53"/>
      <c r="T33" s="53"/>
      <c r="U33" s="53"/>
      <c r="V33" s="53"/>
      <c r="W33" s="53"/>
      <c r="X33" s="14" t="str">
        <f t="shared" si="1"/>
        <v/>
      </c>
      <c r="Y33" s="57"/>
      <c r="Z33" s="55" t="str">
        <f t="shared" si="2"/>
        <v/>
      </c>
      <c r="AA33" s="55" t="str">
        <f>IF($AA$1=No,"",IF(COUNTIF(AE33:BA33,Complete)&gt;0,"",IF(AND(COUNTIF(A33:W33,"")&gt;0,SUMPRODUCT(--(A34:W$1004&lt;&gt;""))&gt;0),Incomplete,
IF(SUMPRODUCT(--(A33:A$1004&lt;&gt;""))=0,"",Incomplete))))</f>
        <v/>
      </c>
      <c r="AB33" s="28"/>
      <c r="AC33" s="28" t="str">
        <f t="shared" si="3"/>
        <v/>
      </c>
      <c r="AD33" s="28"/>
      <c r="AE33" s="28" t="str">
        <f>IF($AE$1=No, "", IF($A33="", "", IF(ISERROR(VLOOKUP(A33, SectionApp!$C$4:$C$103, 1, FALSE))=TRUE, Incomplete, Complete)))</f>
        <v/>
      </c>
      <c r="AF33" s="28" t="str">
        <f t="shared" si="25"/>
        <v/>
      </c>
      <c r="AG33" s="28" t="str">
        <f t="shared" si="20"/>
        <v/>
      </c>
      <c r="AH33" s="28"/>
      <c r="AI33" s="28" t="str">
        <f t="shared" si="4"/>
        <v/>
      </c>
      <c r="AJ33" s="28" t="str">
        <f t="shared" si="5"/>
        <v/>
      </c>
      <c r="AK33" s="28" t="str">
        <f t="shared" si="6"/>
        <v/>
      </c>
      <c r="AL33" s="28" t="str">
        <f t="shared" si="7"/>
        <v/>
      </c>
      <c r="AM33" s="28"/>
      <c r="AN33" s="28" t="str">
        <f t="shared" si="8"/>
        <v/>
      </c>
      <c r="AO33" s="28" t="str">
        <f t="shared" si="21"/>
        <v/>
      </c>
      <c r="AP33" s="28" t="str">
        <f t="shared" si="22"/>
        <v/>
      </c>
      <c r="AQ33" s="28" t="str">
        <f t="shared" si="9"/>
        <v/>
      </c>
      <c r="AR33" s="28" t="str">
        <f t="shared" si="10"/>
        <v/>
      </c>
      <c r="AS33" s="28" t="str">
        <f t="shared" si="23"/>
        <v/>
      </c>
      <c r="AT33" s="28" t="str">
        <f t="shared" si="12"/>
        <v/>
      </c>
      <c r="AU33" s="28" t="str">
        <f t="shared" si="13"/>
        <v/>
      </c>
      <c r="AV33" s="28" t="str">
        <f t="shared" si="14"/>
        <v/>
      </c>
      <c r="AW33" s="28" t="str">
        <f t="shared" si="15"/>
        <v/>
      </c>
      <c r="AX33" s="28" t="str">
        <f t="shared" si="16"/>
        <v/>
      </c>
      <c r="AY33" s="28" t="str">
        <f t="shared" si="17"/>
        <v/>
      </c>
      <c r="AZ33" s="28"/>
      <c r="BA33" s="28" t="str">
        <f t="shared" si="18"/>
        <v/>
      </c>
    </row>
    <row r="34" spans="1:53" ht="15" x14ac:dyDescent="0.25">
      <c r="A34" s="53"/>
      <c r="B34" s="73"/>
      <c r="C34" s="53"/>
      <c r="D34" s="14" t="str">
        <f t="shared" si="24"/>
        <v/>
      </c>
      <c r="E34" s="53"/>
      <c r="F34" s="53"/>
      <c r="G34" s="53"/>
      <c r="H34" s="53"/>
      <c r="I34" s="14" t="str">
        <f t="shared" si="19"/>
        <v/>
      </c>
      <c r="J34" s="53"/>
      <c r="K34" s="73"/>
      <c r="L34" s="73"/>
      <c r="M34" s="53"/>
      <c r="N34" s="53"/>
      <c r="O34" s="53"/>
      <c r="P34" s="53"/>
      <c r="Q34" s="53"/>
      <c r="R34" s="53"/>
      <c r="S34" s="53"/>
      <c r="T34" s="53"/>
      <c r="U34" s="53"/>
      <c r="V34" s="53"/>
      <c r="W34" s="53"/>
      <c r="X34" s="14" t="str">
        <f t="shared" si="1"/>
        <v/>
      </c>
      <c r="Y34" s="57"/>
      <c r="Z34" s="55" t="str">
        <f t="shared" si="2"/>
        <v/>
      </c>
      <c r="AA34" s="55" t="str">
        <f>IF($AA$1=No,"",IF(COUNTIF(AE34:BA34,Complete)&gt;0,"",IF(AND(COUNTIF(A34:W34,"")&gt;0,SUMPRODUCT(--(A35:W$1004&lt;&gt;""))&gt;0),Incomplete,
IF(SUMPRODUCT(--(A34:A$1004&lt;&gt;""))=0,"",Incomplete))))</f>
        <v/>
      </c>
      <c r="AB34" s="28"/>
      <c r="AC34" s="28" t="str">
        <f t="shared" si="3"/>
        <v/>
      </c>
      <c r="AD34" s="28"/>
      <c r="AE34" s="28" t="str">
        <f>IF($AE$1=No, "", IF($A34="", "", IF(ISERROR(VLOOKUP(A34, SectionApp!$C$4:$C$103, 1, FALSE))=TRUE, Incomplete, Complete)))</f>
        <v/>
      </c>
      <c r="AF34" s="28" t="str">
        <f t="shared" si="25"/>
        <v/>
      </c>
      <c r="AG34" s="28" t="str">
        <f t="shared" si="20"/>
        <v/>
      </c>
      <c r="AH34" s="28"/>
      <c r="AI34" s="28" t="str">
        <f t="shared" si="4"/>
        <v/>
      </c>
      <c r="AJ34" s="28" t="str">
        <f t="shared" si="5"/>
        <v/>
      </c>
      <c r="AK34" s="28" t="str">
        <f t="shared" si="6"/>
        <v/>
      </c>
      <c r="AL34" s="28" t="str">
        <f t="shared" si="7"/>
        <v/>
      </c>
      <c r="AM34" s="28"/>
      <c r="AN34" s="28" t="str">
        <f t="shared" si="8"/>
        <v/>
      </c>
      <c r="AO34" s="28" t="str">
        <f t="shared" si="21"/>
        <v/>
      </c>
      <c r="AP34" s="28" t="str">
        <f t="shared" si="22"/>
        <v/>
      </c>
      <c r="AQ34" s="28" t="str">
        <f t="shared" si="9"/>
        <v/>
      </c>
      <c r="AR34" s="28" t="str">
        <f t="shared" si="10"/>
        <v/>
      </c>
      <c r="AS34" s="28" t="str">
        <f t="shared" si="23"/>
        <v/>
      </c>
      <c r="AT34" s="28" t="str">
        <f t="shared" si="12"/>
        <v/>
      </c>
      <c r="AU34" s="28" t="str">
        <f t="shared" si="13"/>
        <v/>
      </c>
      <c r="AV34" s="28" t="str">
        <f t="shared" si="14"/>
        <v/>
      </c>
      <c r="AW34" s="28" t="str">
        <f t="shared" si="15"/>
        <v/>
      </c>
      <c r="AX34" s="28" t="str">
        <f t="shared" si="16"/>
        <v/>
      </c>
      <c r="AY34" s="28" t="str">
        <f t="shared" si="17"/>
        <v/>
      </c>
      <c r="AZ34" s="28"/>
      <c r="BA34" s="28" t="str">
        <f t="shared" si="18"/>
        <v/>
      </c>
    </row>
    <row r="35" spans="1:53" ht="15" x14ac:dyDescent="0.25">
      <c r="A35" s="53"/>
      <c r="B35" s="73"/>
      <c r="C35" s="53"/>
      <c r="D35" s="14" t="str">
        <f t="shared" si="24"/>
        <v/>
      </c>
      <c r="E35" s="53"/>
      <c r="F35" s="53"/>
      <c r="G35" s="53"/>
      <c r="H35" s="53"/>
      <c r="I35" s="14" t="str">
        <f t="shared" si="19"/>
        <v/>
      </c>
      <c r="J35" s="53"/>
      <c r="K35" s="73"/>
      <c r="L35" s="73"/>
      <c r="M35" s="53"/>
      <c r="N35" s="53"/>
      <c r="O35" s="53"/>
      <c r="P35" s="53"/>
      <c r="Q35" s="53"/>
      <c r="R35" s="53"/>
      <c r="S35" s="53"/>
      <c r="T35" s="53"/>
      <c r="U35" s="53"/>
      <c r="V35" s="53"/>
      <c r="W35" s="53"/>
      <c r="X35" s="14" t="str">
        <f t="shared" si="1"/>
        <v/>
      </c>
      <c r="Y35" s="57"/>
      <c r="Z35" s="55" t="str">
        <f t="shared" si="2"/>
        <v/>
      </c>
      <c r="AA35" s="55" t="str">
        <f>IF($AA$1=No,"",IF(COUNTIF(AE35:BA35,Complete)&gt;0,"",IF(AND(COUNTIF(A35:W35,"")&gt;0,SUMPRODUCT(--(A36:W$1004&lt;&gt;""))&gt;0),Incomplete,
IF(SUMPRODUCT(--(A35:A$1004&lt;&gt;""))=0,"",Incomplete))))</f>
        <v/>
      </c>
      <c r="AB35" s="28"/>
      <c r="AC35" s="28" t="str">
        <f t="shared" si="3"/>
        <v/>
      </c>
      <c r="AD35" s="28"/>
      <c r="AE35" s="28" t="str">
        <f>IF($AE$1=No, "", IF($A35="", "", IF(ISERROR(VLOOKUP(A35, SectionApp!$C$4:$C$103, 1, FALSE))=TRUE, Incomplete, Complete)))</f>
        <v/>
      </c>
      <c r="AF35" s="28" t="str">
        <f t="shared" si="25"/>
        <v/>
      </c>
      <c r="AG35" s="28" t="str">
        <f t="shared" si="20"/>
        <v/>
      </c>
      <c r="AH35" s="28"/>
      <c r="AI35" s="28" t="str">
        <f t="shared" si="4"/>
        <v/>
      </c>
      <c r="AJ35" s="28" t="str">
        <f t="shared" si="5"/>
        <v/>
      </c>
      <c r="AK35" s="28" t="str">
        <f t="shared" si="6"/>
        <v/>
      </c>
      <c r="AL35" s="28" t="str">
        <f t="shared" si="7"/>
        <v/>
      </c>
      <c r="AM35" s="28"/>
      <c r="AN35" s="28" t="str">
        <f t="shared" si="8"/>
        <v/>
      </c>
      <c r="AO35" s="28" t="str">
        <f t="shared" si="21"/>
        <v/>
      </c>
      <c r="AP35" s="28" t="str">
        <f t="shared" si="22"/>
        <v/>
      </c>
      <c r="AQ35" s="28" t="str">
        <f t="shared" si="9"/>
        <v/>
      </c>
      <c r="AR35" s="28" t="str">
        <f t="shared" si="10"/>
        <v/>
      </c>
      <c r="AS35" s="28" t="str">
        <f t="shared" si="23"/>
        <v/>
      </c>
      <c r="AT35" s="28" t="str">
        <f t="shared" si="12"/>
        <v/>
      </c>
      <c r="AU35" s="28" t="str">
        <f t="shared" si="13"/>
        <v/>
      </c>
      <c r="AV35" s="28" t="str">
        <f t="shared" si="14"/>
        <v/>
      </c>
      <c r="AW35" s="28" t="str">
        <f t="shared" si="15"/>
        <v/>
      </c>
      <c r="AX35" s="28" t="str">
        <f t="shared" si="16"/>
        <v/>
      </c>
      <c r="AY35" s="28" t="str">
        <f t="shared" si="17"/>
        <v/>
      </c>
      <c r="AZ35" s="28"/>
      <c r="BA35" s="28" t="str">
        <f t="shared" si="18"/>
        <v/>
      </c>
    </row>
    <row r="36" spans="1:53" ht="15" x14ac:dyDescent="0.25">
      <c r="A36" s="53"/>
      <c r="B36" s="73"/>
      <c r="C36" s="53"/>
      <c r="D36" s="14" t="str">
        <f t="shared" si="24"/>
        <v/>
      </c>
      <c r="E36" s="53"/>
      <c r="F36" s="53"/>
      <c r="G36" s="53"/>
      <c r="H36" s="53"/>
      <c r="I36" s="14" t="str">
        <f t="shared" si="19"/>
        <v/>
      </c>
      <c r="J36" s="53"/>
      <c r="K36" s="73"/>
      <c r="L36" s="73"/>
      <c r="M36" s="53"/>
      <c r="N36" s="53"/>
      <c r="O36" s="53"/>
      <c r="P36" s="53"/>
      <c r="Q36" s="53"/>
      <c r="R36" s="53"/>
      <c r="S36" s="53"/>
      <c r="T36" s="53"/>
      <c r="U36" s="53"/>
      <c r="V36" s="53"/>
      <c r="W36" s="53"/>
      <c r="X36" s="14" t="str">
        <f t="shared" si="1"/>
        <v/>
      </c>
      <c r="Y36" s="57"/>
      <c r="Z36" s="55" t="str">
        <f t="shared" si="2"/>
        <v/>
      </c>
      <c r="AA36" s="55" t="str">
        <f>IF($AA$1=No,"",IF(COUNTIF(AE36:BA36,Complete)&gt;0,"",IF(AND(COUNTIF(A36:W36,"")&gt;0,SUMPRODUCT(--(A37:W$1004&lt;&gt;""))&gt;0),Incomplete,
IF(SUMPRODUCT(--(A36:A$1004&lt;&gt;""))=0,"",Incomplete))))</f>
        <v/>
      </c>
      <c r="AB36" s="28"/>
      <c r="AC36" s="28" t="str">
        <f t="shared" si="3"/>
        <v/>
      </c>
      <c r="AD36" s="28"/>
      <c r="AE36" s="28" t="str">
        <f>IF($AE$1=No, "", IF($A36="", "", IF(ISERROR(VLOOKUP(A36, SectionApp!$C$4:$C$103, 1, FALSE))=TRUE, Incomplete, Complete)))</f>
        <v/>
      </c>
      <c r="AF36" s="28" t="str">
        <f t="shared" si="25"/>
        <v/>
      </c>
      <c r="AG36" s="28" t="str">
        <f t="shared" si="20"/>
        <v/>
      </c>
      <c r="AH36" s="28"/>
      <c r="AI36" s="28" t="str">
        <f t="shared" si="4"/>
        <v/>
      </c>
      <c r="AJ36" s="28" t="str">
        <f t="shared" si="5"/>
        <v/>
      </c>
      <c r="AK36" s="28" t="str">
        <f t="shared" si="6"/>
        <v/>
      </c>
      <c r="AL36" s="28" t="str">
        <f t="shared" si="7"/>
        <v/>
      </c>
      <c r="AM36" s="28"/>
      <c r="AN36" s="28" t="str">
        <f t="shared" si="8"/>
        <v/>
      </c>
      <c r="AO36" s="28" t="str">
        <f t="shared" si="21"/>
        <v/>
      </c>
      <c r="AP36" s="28" t="str">
        <f t="shared" si="22"/>
        <v/>
      </c>
      <c r="AQ36" s="28" t="str">
        <f t="shared" si="9"/>
        <v/>
      </c>
      <c r="AR36" s="28" t="str">
        <f t="shared" si="10"/>
        <v/>
      </c>
      <c r="AS36" s="28" t="str">
        <f t="shared" si="23"/>
        <v/>
      </c>
      <c r="AT36" s="28" t="str">
        <f t="shared" si="12"/>
        <v/>
      </c>
      <c r="AU36" s="28" t="str">
        <f t="shared" si="13"/>
        <v/>
      </c>
      <c r="AV36" s="28" t="str">
        <f t="shared" si="14"/>
        <v/>
      </c>
      <c r="AW36" s="28" t="str">
        <f t="shared" si="15"/>
        <v/>
      </c>
      <c r="AX36" s="28" t="str">
        <f t="shared" si="16"/>
        <v/>
      </c>
      <c r="AY36" s="28" t="str">
        <f t="shared" si="17"/>
        <v/>
      </c>
      <c r="AZ36" s="28"/>
      <c r="BA36" s="28" t="str">
        <f t="shared" si="18"/>
        <v/>
      </c>
    </row>
    <row r="37" spans="1:53" ht="15" x14ac:dyDescent="0.25">
      <c r="A37" s="53"/>
      <c r="B37" s="73"/>
      <c r="C37" s="53"/>
      <c r="D37" s="14" t="str">
        <f t="shared" si="24"/>
        <v/>
      </c>
      <c r="E37" s="53"/>
      <c r="F37" s="53"/>
      <c r="G37" s="53"/>
      <c r="H37" s="53"/>
      <c r="I37" s="14" t="str">
        <f t="shared" si="19"/>
        <v/>
      </c>
      <c r="J37" s="53"/>
      <c r="K37" s="73"/>
      <c r="L37" s="73"/>
      <c r="M37" s="53"/>
      <c r="N37" s="53"/>
      <c r="O37" s="53"/>
      <c r="P37" s="53"/>
      <c r="Q37" s="53"/>
      <c r="R37" s="53"/>
      <c r="S37" s="53"/>
      <c r="T37" s="53"/>
      <c r="U37" s="53"/>
      <c r="V37" s="53"/>
      <c r="W37" s="53"/>
      <c r="X37" s="14" t="str">
        <f t="shared" si="1"/>
        <v/>
      </c>
      <c r="Y37" s="57"/>
      <c r="Z37" s="55" t="str">
        <f t="shared" si="2"/>
        <v/>
      </c>
      <c r="AA37" s="55" t="str">
        <f>IF($AA$1=No,"",IF(COUNTIF(AE37:BA37,Complete)&gt;0,"",IF(AND(COUNTIF(A37:W37,"")&gt;0,SUMPRODUCT(--(A38:W$1004&lt;&gt;""))&gt;0),Incomplete,
IF(SUMPRODUCT(--(A37:A$1004&lt;&gt;""))=0,"",Incomplete))))</f>
        <v/>
      </c>
      <c r="AB37" s="28"/>
      <c r="AC37" s="28" t="str">
        <f t="shared" si="3"/>
        <v/>
      </c>
      <c r="AD37" s="28"/>
      <c r="AE37" s="28" t="str">
        <f>IF($AE$1=No, "", IF($A37="", "", IF(ISERROR(VLOOKUP(A37, SectionApp!$C$4:$C$103, 1, FALSE))=TRUE, Incomplete, Complete)))</f>
        <v/>
      </c>
      <c r="AF37" s="28" t="str">
        <f t="shared" si="25"/>
        <v/>
      </c>
      <c r="AG37" s="28" t="str">
        <f t="shared" si="20"/>
        <v/>
      </c>
      <c r="AH37" s="28"/>
      <c r="AI37" s="28" t="str">
        <f t="shared" si="4"/>
        <v/>
      </c>
      <c r="AJ37" s="28" t="str">
        <f t="shared" si="5"/>
        <v/>
      </c>
      <c r="AK37" s="28" t="str">
        <f t="shared" si="6"/>
        <v/>
      </c>
      <c r="AL37" s="28" t="str">
        <f t="shared" si="7"/>
        <v/>
      </c>
      <c r="AM37" s="28"/>
      <c r="AN37" s="28" t="str">
        <f t="shared" si="8"/>
        <v/>
      </c>
      <c r="AO37" s="28" t="str">
        <f t="shared" si="21"/>
        <v/>
      </c>
      <c r="AP37" s="28" t="str">
        <f t="shared" si="22"/>
        <v/>
      </c>
      <c r="AQ37" s="28" t="str">
        <f t="shared" si="9"/>
        <v/>
      </c>
      <c r="AR37" s="28" t="str">
        <f t="shared" si="10"/>
        <v/>
      </c>
      <c r="AS37" s="28" t="str">
        <f t="shared" si="23"/>
        <v/>
      </c>
      <c r="AT37" s="28" t="str">
        <f t="shared" si="12"/>
        <v/>
      </c>
      <c r="AU37" s="28" t="str">
        <f t="shared" si="13"/>
        <v/>
      </c>
      <c r="AV37" s="28" t="str">
        <f t="shared" si="14"/>
        <v/>
      </c>
      <c r="AW37" s="28" t="str">
        <f t="shared" si="15"/>
        <v/>
      </c>
      <c r="AX37" s="28" t="str">
        <f t="shared" si="16"/>
        <v/>
      </c>
      <c r="AY37" s="28" t="str">
        <f t="shared" si="17"/>
        <v/>
      </c>
      <c r="AZ37" s="28"/>
      <c r="BA37" s="28" t="str">
        <f t="shared" si="18"/>
        <v/>
      </c>
    </row>
    <row r="38" spans="1:53" ht="15" x14ac:dyDescent="0.25">
      <c r="A38" s="53"/>
      <c r="B38" s="73"/>
      <c r="C38" s="53"/>
      <c r="D38" s="14" t="str">
        <f t="shared" si="24"/>
        <v/>
      </c>
      <c r="E38" s="53"/>
      <c r="F38" s="53"/>
      <c r="G38" s="53"/>
      <c r="H38" s="53"/>
      <c r="I38" s="14" t="str">
        <f t="shared" si="19"/>
        <v/>
      </c>
      <c r="J38" s="53"/>
      <c r="K38" s="73"/>
      <c r="L38" s="73"/>
      <c r="M38" s="53"/>
      <c r="N38" s="53"/>
      <c r="O38" s="53"/>
      <c r="P38" s="53"/>
      <c r="Q38" s="53"/>
      <c r="R38" s="53"/>
      <c r="S38" s="53"/>
      <c r="T38" s="53"/>
      <c r="U38" s="53"/>
      <c r="V38" s="53"/>
      <c r="W38" s="53"/>
      <c r="X38" s="14" t="str">
        <f t="shared" si="1"/>
        <v/>
      </c>
      <c r="Y38" s="57"/>
      <c r="Z38" s="55" t="str">
        <f t="shared" si="2"/>
        <v/>
      </c>
      <c r="AA38" s="55" t="str">
        <f>IF($AA$1=No,"",IF(COUNTIF(AE38:BA38,Complete)&gt;0,"",IF(AND(COUNTIF(A38:W38,"")&gt;0,SUMPRODUCT(--(A39:W$1004&lt;&gt;""))&gt;0),Incomplete,
IF(SUMPRODUCT(--(A38:A$1004&lt;&gt;""))=0,"",Incomplete))))</f>
        <v/>
      </c>
      <c r="AB38" s="28"/>
      <c r="AC38" s="28" t="str">
        <f t="shared" si="3"/>
        <v/>
      </c>
      <c r="AD38" s="28"/>
      <c r="AE38" s="28" t="str">
        <f>IF($AE$1=No, "", IF($A38="", "", IF(ISERROR(VLOOKUP(A38, SectionApp!$C$4:$C$103, 1, FALSE))=TRUE, Incomplete, Complete)))</f>
        <v/>
      </c>
      <c r="AF38" s="28" t="str">
        <f t="shared" si="25"/>
        <v/>
      </c>
      <c r="AG38" s="28" t="str">
        <f t="shared" si="20"/>
        <v/>
      </c>
      <c r="AH38" s="28"/>
      <c r="AI38" s="28" t="str">
        <f t="shared" si="4"/>
        <v/>
      </c>
      <c r="AJ38" s="28" t="str">
        <f t="shared" si="5"/>
        <v/>
      </c>
      <c r="AK38" s="28" t="str">
        <f t="shared" si="6"/>
        <v/>
      </c>
      <c r="AL38" s="28" t="str">
        <f t="shared" si="7"/>
        <v/>
      </c>
      <c r="AM38" s="28"/>
      <c r="AN38" s="28" t="str">
        <f t="shared" si="8"/>
        <v/>
      </c>
      <c r="AO38" s="28" t="str">
        <f t="shared" si="21"/>
        <v/>
      </c>
      <c r="AP38" s="28" t="str">
        <f t="shared" si="22"/>
        <v/>
      </c>
      <c r="AQ38" s="28" t="str">
        <f t="shared" si="9"/>
        <v/>
      </c>
      <c r="AR38" s="28" t="str">
        <f t="shared" si="10"/>
        <v/>
      </c>
      <c r="AS38" s="28" t="str">
        <f t="shared" si="23"/>
        <v/>
      </c>
      <c r="AT38" s="28" t="str">
        <f t="shared" si="12"/>
        <v/>
      </c>
      <c r="AU38" s="28" t="str">
        <f t="shared" si="13"/>
        <v/>
      </c>
      <c r="AV38" s="28" t="str">
        <f t="shared" si="14"/>
        <v/>
      </c>
      <c r="AW38" s="28" t="str">
        <f t="shared" si="15"/>
        <v/>
      </c>
      <c r="AX38" s="28" t="str">
        <f t="shared" si="16"/>
        <v/>
      </c>
      <c r="AY38" s="28" t="str">
        <f t="shared" si="17"/>
        <v/>
      </c>
      <c r="AZ38" s="28"/>
      <c r="BA38" s="28" t="str">
        <f t="shared" si="18"/>
        <v/>
      </c>
    </row>
    <row r="39" spans="1:53" ht="15" x14ac:dyDescent="0.25">
      <c r="A39" s="53"/>
      <c r="B39" s="73"/>
      <c r="C39" s="53"/>
      <c r="D39" s="14" t="str">
        <f t="shared" si="24"/>
        <v/>
      </c>
      <c r="E39" s="53"/>
      <c r="F39" s="53"/>
      <c r="G39" s="53"/>
      <c r="H39" s="53"/>
      <c r="I39" s="14" t="str">
        <f t="shared" si="19"/>
        <v/>
      </c>
      <c r="J39" s="53"/>
      <c r="K39" s="73"/>
      <c r="L39" s="73"/>
      <c r="M39" s="53"/>
      <c r="N39" s="53"/>
      <c r="O39" s="53"/>
      <c r="P39" s="53"/>
      <c r="Q39" s="53"/>
      <c r="R39" s="53"/>
      <c r="S39" s="53"/>
      <c r="T39" s="53"/>
      <c r="U39" s="53"/>
      <c r="V39" s="53"/>
      <c r="W39" s="53"/>
      <c r="X39" s="14" t="str">
        <f t="shared" si="1"/>
        <v/>
      </c>
      <c r="Y39" s="57"/>
      <c r="Z39" s="55" t="str">
        <f t="shared" si="2"/>
        <v/>
      </c>
      <c r="AA39" s="55" t="str">
        <f>IF($AA$1=No,"",IF(COUNTIF(AE39:BA39,Complete)&gt;0,"",IF(AND(COUNTIF(A39:W39,"")&gt;0,SUMPRODUCT(--(A40:W$1004&lt;&gt;""))&gt;0),Incomplete,
IF(SUMPRODUCT(--(A39:A$1004&lt;&gt;""))=0,"",Incomplete))))</f>
        <v/>
      </c>
      <c r="AB39" s="28"/>
      <c r="AC39" s="28" t="str">
        <f t="shared" si="3"/>
        <v/>
      </c>
      <c r="AD39" s="28"/>
      <c r="AE39" s="28" t="str">
        <f>IF($AE$1=No, "", IF($A39="", "", IF(ISERROR(VLOOKUP(A39, SectionApp!$C$4:$C$103, 1, FALSE))=TRUE, Incomplete, Complete)))</f>
        <v/>
      </c>
      <c r="AF39" s="28" t="str">
        <f t="shared" si="25"/>
        <v/>
      </c>
      <c r="AG39" s="28" t="str">
        <f t="shared" si="20"/>
        <v/>
      </c>
      <c r="AH39" s="28"/>
      <c r="AI39" s="28" t="str">
        <f t="shared" si="4"/>
        <v/>
      </c>
      <c r="AJ39" s="28" t="str">
        <f t="shared" si="5"/>
        <v/>
      </c>
      <c r="AK39" s="28" t="str">
        <f t="shared" si="6"/>
        <v/>
      </c>
      <c r="AL39" s="28" t="str">
        <f t="shared" si="7"/>
        <v/>
      </c>
      <c r="AM39" s="28"/>
      <c r="AN39" s="28" t="str">
        <f t="shared" si="8"/>
        <v/>
      </c>
      <c r="AO39" s="28" t="str">
        <f t="shared" si="21"/>
        <v/>
      </c>
      <c r="AP39" s="28" t="str">
        <f t="shared" si="22"/>
        <v/>
      </c>
      <c r="AQ39" s="28" t="str">
        <f t="shared" si="9"/>
        <v/>
      </c>
      <c r="AR39" s="28" t="str">
        <f t="shared" si="10"/>
        <v/>
      </c>
      <c r="AS39" s="28" t="str">
        <f t="shared" si="23"/>
        <v/>
      </c>
      <c r="AT39" s="28" t="str">
        <f t="shared" si="12"/>
        <v/>
      </c>
      <c r="AU39" s="28" t="str">
        <f t="shared" si="13"/>
        <v/>
      </c>
      <c r="AV39" s="28" t="str">
        <f t="shared" si="14"/>
        <v/>
      </c>
      <c r="AW39" s="28" t="str">
        <f t="shared" si="15"/>
        <v/>
      </c>
      <c r="AX39" s="28" t="str">
        <f t="shared" si="16"/>
        <v/>
      </c>
      <c r="AY39" s="28" t="str">
        <f t="shared" si="17"/>
        <v/>
      </c>
      <c r="AZ39" s="28"/>
      <c r="BA39" s="28" t="str">
        <f t="shared" si="18"/>
        <v/>
      </c>
    </row>
    <row r="40" spans="1:53" ht="15" x14ac:dyDescent="0.25">
      <c r="A40" s="53"/>
      <c r="B40" s="73"/>
      <c r="C40" s="53"/>
      <c r="D40" s="14" t="str">
        <f t="shared" si="24"/>
        <v/>
      </c>
      <c r="E40" s="53"/>
      <c r="F40" s="53"/>
      <c r="G40" s="53"/>
      <c r="H40" s="53"/>
      <c r="I40" s="14" t="str">
        <f t="shared" si="19"/>
        <v/>
      </c>
      <c r="J40" s="53"/>
      <c r="K40" s="73"/>
      <c r="L40" s="73"/>
      <c r="M40" s="53"/>
      <c r="N40" s="53"/>
      <c r="O40" s="53"/>
      <c r="P40" s="53"/>
      <c r="Q40" s="53"/>
      <c r="R40" s="53"/>
      <c r="S40" s="53"/>
      <c r="T40" s="53"/>
      <c r="U40" s="53"/>
      <c r="V40" s="53"/>
      <c r="W40" s="53"/>
      <c r="X40" s="14" t="str">
        <f t="shared" si="1"/>
        <v/>
      </c>
      <c r="Y40" s="57"/>
      <c r="Z40" s="55" t="str">
        <f t="shared" si="2"/>
        <v/>
      </c>
      <c r="AA40" s="55" t="str">
        <f>IF($AA$1=No,"",IF(COUNTIF(AE40:BA40,Complete)&gt;0,"",IF(AND(COUNTIF(A40:W40,"")&gt;0,SUMPRODUCT(--(A41:W$1004&lt;&gt;""))&gt;0),Incomplete,
IF(SUMPRODUCT(--(A40:A$1004&lt;&gt;""))=0,"",Incomplete))))</f>
        <v/>
      </c>
      <c r="AB40" s="28"/>
      <c r="AC40" s="28" t="str">
        <f t="shared" si="3"/>
        <v/>
      </c>
      <c r="AD40" s="28"/>
      <c r="AE40" s="28" t="str">
        <f>IF($AE$1=No, "", IF($A40="", "", IF(ISERROR(VLOOKUP(A40, SectionApp!$C$4:$C$103, 1, FALSE))=TRUE, Incomplete, Complete)))</f>
        <v/>
      </c>
      <c r="AF40" s="28" t="str">
        <f t="shared" si="25"/>
        <v/>
      </c>
      <c r="AG40" s="28" t="str">
        <f t="shared" si="20"/>
        <v/>
      </c>
      <c r="AH40" s="28"/>
      <c r="AI40" s="28" t="str">
        <f t="shared" si="4"/>
        <v/>
      </c>
      <c r="AJ40" s="28" t="str">
        <f t="shared" si="5"/>
        <v/>
      </c>
      <c r="AK40" s="28" t="str">
        <f t="shared" si="6"/>
        <v/>
      </c>
      <c r="AL40" s="28" t="str">
        <f t="shared" si="7"/>
        <v/>
      </c>
      <c r="AM40" s="28"/>
      <c r="AN40" s="28" t="str">
        <f t="shared" si="8"/>
        <v/>
      </c>
      <c r="AO40" s="28" t="str">
        <f t="shared" si="21"/>
        <v/>
      </c>
      <c r="AP40" s="28" t="str">
        <f t="shared" si="22"/>
        <v/>
      </c>
      <c r="AQ40" s="28" t="str">
        <f t="shared" si="9"/>
        <v/>
      </c>
      <c r="AR40" s="28" t="str">
        <f t="shared" si="10"/>
        <v/>
      </c>
      <c r="AS40" s="28" t="str">
        <f t="shared" si="23"/>
        <v/>
      </c>
      <c r="AT40" s="28" t="str">
        <f t="shared" si="12"/>
        <v/>
      </c>
      <c r="AU40" s="28" t="str">
        <f t="shared" si="13"/>
        <v/>
      </c>
      <c r="AV40" s="28" t="str">
        <f t="shared" si="14"/>
        <v/>
      </c>
      <c r="AW40" s="28" t="str">
        <f t="shared" si="15"/>
        <v/>
      </c>
      <c r="AX40" s="28" t="str">
        <f t="shared" si="16"/>
        <v/>
      </c>
      <c r="AY40" s="28" t="str">
        <f t="shared" si="17"/>
        <v/>
      </c>
      <c r="AZ40" s="28"/>
      <c r="BA40" s="28" t="str">
        <f t="shared" si="18"/>
        <v/>
      </c>
    </row>
    <row r="41" spans="1:53" ht="15" x14ac:dyDescent="0.25">
      <c r="A41" s="53"/>
      <c r="B41" s="73"/>
      <c r="C41" s="53"/>
      <c r="D41" s="14" t="str">
        <f t="shared" si="24"/>
        <v/>
      </c>
      <c r="E41" s="53"/>
      <c r="F41" s="53"/>
      <c r="G41" s="53"/>
      <c r="H41" s="53"/>
      <c r="I41" s="14" t="str">
        <f t="shared" si="19"/>
        <v/>
      </c>
      <c r="J41" s="53"/>
      <c r="K41" s="73"/>
      <c r="L41" s="73"/>
      <c r="M41" s="53"/>
      <c r="N41" s="53"/>
      <c r="O41" s="53"/>
      <c r="P41" s="53"/>
      <c r="Q41" s="53"/>
      <c r="R41" s="53"/>
      <c r="S41" s="53"/>
      <c r="T41" s="53"/>
      <c r="U41" s="53"/>
      <c r="V41" s="53"/>
      <c r="W41" s="53"/>
      <c r="X41" s="14" t="str">
        <f t="shared" si="1"/>
        <v/>
      </c>
      <c r="Y41" s="57"/>
      <c r="Z41" s="55" t="str">
        <f t="shared" si="2"/>
        <v/>
      </c>
      <c r="AA41" s="55" t="str">
        <f>IF($AA$1=No,"",IF(COUNTIF(AE41:BA41,Complete)&gt;0,"",IF(AND(COUNTIF(A41:W41,"")&gt;0,SUMPRODUCT(--(A42:W$1004&lt;&gt;""))&gt;0),Incomplete,
IF(SUMPRODUCT(--(A41:A$1004&lt;&gt;""))=0,"",Incomplete))))</f>
        <v/>
      </c>
      <c r="AB41" s="28"/>
      <c r="AC41" s="28" t="str">
        <f t="shared" si="3"/>
        <v/>
      </c>
      <c r="AD41" s="28"/>
      <c r="AE41" s="28" t="str">
        <f>IF($AE$1=No, "", IF($A41="", "", IF(ISERROR(VLOOKUP(A41, SectionApp!$C$4:$C$103, 1, FALSE))=TRUE, Incomplete, Complete)))</f>
        <v/>
      </c>
      <c r="AF41" s="28" t="str">
        <f t="shared" si="25"/>
        <v/>
      </c>
      <c r="AG41" s="28" t="str">
        <f t="shared" si="20"/>
        <v/>
      </c>
      <c r="AH41" s="28"/>
      <c r="AI41" s="28" t="str">
        <f t="shared" si="4"/>
        <v/>
      </c>
      <c r="AJ41" s="28" t="str">
        <f t="shared" si="5"/>
        <v/>
      </c>
      <c r="AK41" s="28" t="str">
        <f t="shared" si="6"/>
        <v/>
      </c>
      <c r="AL41" s="28" t="str">
        <f t="shared" si="7"/>
        <v/>
      </c>
      <c r="AM41" s="28"/>
      <c r="AN41" s="28" t="str">
        <f t="shared" si="8"/>
        <v/>
      </c>
      <c r="AO41" s="28" t="str">
        <f t="shared" si="21"/>
        <v/>
      </c>
      <c r="AP41" s="28" t="str">
        <f t="shared" si="22"/>
        <v/>
      </c>
      <c r="AQ41" s="28" t="str">
        <f t="shared" si="9"/>
        <v/>
      </c>
      <c r="AR41" s="28" t="str">
        <f t="shared" si="10"/>
        <v/>
      </c>
      <c r="AS41" s="28" t="str">
        <f t="shared" si="23"/>
        <v/>
      </c>
      <c r="AT41" s="28" t="str">
        <f t="shared" si="12"/>
        <v/>
      </c>
      <c r="AU41" s="28" t="str">
        <f t="shared" si="13"/>
        <v/>
      </c>
      <c r="AV41" s="28" t="str">
        <f t="shared" si="14"/>
        <v/>
      </c>
      <c r="AW41" s="28" t="str">
        <f t="shared" si="15"/>
        <v/>
      </c>
      <c r="AX41" s="28" t="str">
        <f t="shared" si="16"/>
        <v/>
      </c>
      <c r="AY41" s="28" t="str">
        <f t="shared" si="17"/>
        <v/>
      </c>
      <c r="AZ41" s="28"/>
      <c r="BA41" s="28" t="str">
        <f t="shared" si="18"/>
        <v/>
      </c>
    </row>
    <row r="42" spans="1:53" ht="15" x14ac:dyDescent="0.25">
      <c r="A42" s="53"/>
      <c r="B42" s="73"/>
      <c r="C42" s="53"/>
      <c r="D42" s="14" t="str">
        <f t="shared" si="24"/>
        <v/>
      </c>
      <c r="E42" s="53"/>
      <c r="F42" s="53"/>
      <c r="G42" s="53"/>
      <c r="H42" s="53"/>
      <c r="I42" s="14" t="str">
        <f t="shared" si="19"/>
        <v/>
      </c>
      <c r="J42" s="53"/>
      <c r="K42" s="73"/>
      <c r="L42" s="73"/>
      <c r="M42" s="53"/>
      <c r="N42" s="53"/>
      <c r="O42" s="53"/>
      <c r="P42" s="53"/>
      <c r="Q42" s="53"/>
      <c r="R42" s="53"/>
      <c r="S42" s="53"/>
      <c r="T42" s="53"/>
      <c r="U42" s="53"/>
      <c r="V42" s="53"/>
      <c r="W42" s="53"/>
      <c r="X42" s="14" t="str">
        <f t="shared" si="1"/>
        <v/>
      </c>
      <c r="Y42" s="57"/>
      <c r="Z42" s="55" t="str">
        <f t="shared" si="2"/>
        <v/>
      </c>
      <c r="AA42" s="55" t="str">
        <f>IF($AA$1=No,"",IF(COUNTIF(AE42:BA42,Complete)&gt;0,"",IF(AND(COUNTIF(A42:W42,"")&gt;0,SUMPRODUCT(--(A43:W$1004&lt;&gt;""))&gt;0),Incomplete,
IF(SUMPRODUCT(--(A42:A$1004&lt;&gt;""))=0,"",Incomplete))))</f>
        <v/>
      </c>
      <c r="AB42" s="28"/>
      <c r="AC42" s="28" t="str">
        <f t="shared" si="3"/>
        <v/>
      </c>
      <c r="AD42" s="28"/>
      <c r="AE42" s="28" t="str">
        <f>IF($AE$1=No, "", IF($A42="", "", IF(ISERROR(VLOOKUP(A42, SectionApp!$C$4:$C$103, 1, FALSE))=TRUE, Incomplete, Complete)))</f>
        <v/>
      </c>
      <c r="AF42" s="28" t="str">
        <f t="shared" si="25"/>
        <v/>
      </c>
      <c r="AG42" s="28" t="str">
        <f t="shared" si="20"/>
        <v/>
      </c>
      <c r="AH42" s="28"/>
      <c r="AI42" s="28" t="str">
        <f t="shared" si="4"/>
        <v/>
      </c>
      <c r="AJ42" s="28" t="str">
        <f t="shared" si="5"/>
        <v/>
      </c>
      <c r="AK42" s="28" t="str">
        <f t="shared" si="6"/>
        <v/>
      </c>
      <c r="AL42" s="28" t="str">
        <f t="shared" si="7"/>
        <v/>
      </c>
      <c r="AM42" s="28"/>
      <c r="AN42" s="28" t="str">
        <f t="shared" si="8"/>
        <v/>
      </c>
      <c r="AO42" s="28" t="str">
        <f t="shared" si="21"/>
        <v/>
      </c>
      <c r="AP42" s="28" t="str">
        <f t="shared" si="22"/>
        <v/>
      </c>
      <c r="AQ42" s="28" t="str">
        <f t="shared" si="9"/>
        <v/>
      </c>
      <c r="AR42" s="28" t="str">
        <f t="shared" si="10"/>
        <v/>
      </c>
      <c r="AS42" s="28" t="str">
        <f t="shared" si="23"/>
        <v/>
      </c>
      <c r="AT42" s="28" t="str">
        <f t="shared" si="12"/>
        <v/>
      </c>
      <c r="AU42" s="28" t="str">
        <f t="shared" si="13"/>
        <v/>
      </c>
      <c r="AV42" s="28" t="str">
        <f t="shared" si="14"/>
        <v/>
      </c>
      <c r="AW42" s="28" t="str">
        <f t="shared" si="15"/>
        <v/>
      </c>
      <c r="AX42" s="28" t="str">
        <f t="shared" si="16"/>
        <v/>
      </c>
      <c r="AY42" s="28" t="str">
        <f t="shared" si="17"/>
        <v/>
      </c>
      <c r="AZ42" s="28"/>
      <c r="BA42" s="28" t="str">
        <f t="shared" si="18"/>
        <v/>
      </c>
    </row>
    <row r="43" spans="1:53" ht="15" x14ac:dyDescent="0.25">
      <c r="A43" s="53"/>
      <c r="B43" s="73"/>
      <c r="C43" s="53"/>
      <c r="D43" s="14" t="str">
        <f t="shared" si="24"/>
        <v/>
      </c>
      <c r="E43" s="53"/>
      <c r="F43" s="53"/>
      <c r="G43" s="53"/>
      <c r="H43" s="53"/>
      <c r="I43" s="14" t="str">
        <f t="shared" si="19"/>
        <v/>
      </c>
      <c r="J43" s="53"/>
      <c r="K43" s="73"/>
      <c r="L43" s="73"/>
      <c r="M43" s="53"/>
      <c r="N43" s="53"/>
      <c r="O43" s="53"/>
      <c r="P43" s="53"/>
      <c r="Q43" s="53"/>
      <c r="R43" s="53"/>
      <c r="S43" s="53"/>
      <c r="T43" s="53"/>
      <c r="U43" s="53"/>
      <c r="V43" s="53"/>
      <c r="W43" s="53"/>
      <c r="X43" s="14" t="str">
        <f t="shared" si="1"/>
        <v/>
      </c>
      <c r="Y43" s="57"/>
      <c r="Z43" s="55" t="str">
        <f t="shared" si="2"/>
        <v/>
      </c>
      <c r="AA43" s="55" t="str">
        <f>IF($AA$1=No,"",IF(COUNTIF(AE43:BA43,Complete)&gt;0,"",IF(AND(COUNTIF(A43:W43,"")&gt;0,SUMPRODUCT(--(A44:W$1004&lt;&gt;""))&gt;0),Incomplete,
IF(SUMPRODUCT(--(A43:A$1004&lt;&gt;""))=0,"",Incomplete))))</f>
        <v/>
      </c>
      <c r="AB43" s="28"/>
      <c r="AC43" s="28" t="str">
        <f t="shared" si="3"/>
        <v/>
      </c>
      <c r="AD43" s="28"/>
      <c r="AE43" s="28" t="str">
        <f>IF($AE$1=No, "", IF($A43="", "", IF(ISERROR(VLOOKUP(A43, SectionApp!$C$4:$C$103, 1, FALSE))=TRUE, Incomplete, Complete)))</f>
        <v/>
      </c>
      <c r="AF43" s="28" t="str">
        <f t="shared" si="25"/>
        <v/>
      </c>
      <c r="AG43" s="28" t="str">
        <f t="shared" si="20"/>
        <v/>
      </c>
      <c r="AH43" s="28"/>
      <c r="AI43" s="28" t="str">
        <f t="shared" si="4"/>
        <v/>
      </c>
      <c r="AJ43" s="28" t="str">
        <f t="shared" si="5"/>
        <v/>
      </c>
      <c r="AK43" s="28" t="str">
        <f t="shared" si="6"/>
        <v/>
      </c>
      <c r="AL43" s="28" t="str">
        <f t="shared" si="7"/>
        <v/>
      </c>
      <c r="AM43" s="28"/>
      <c r="AN43" s="28" t="str">
        <f t="shared" si="8"/>
        <v/>
      </c>
      <c r="AO43" s="28" t="str">
        <f t="shared" si="21"/>
        <v/>
      </c>
      <c r="AP43" s="28" t="str">
        <f t="shared" si="22"/>
        <v/>
      </c>
      <c r="AQ43" s="28" t="str">
        <f t="shared" si="9"/>
        <v/>
      </c>
      <c r="AR43" s="28" t="str">
        <f t="shared" si="10"/>
        <v/>
      </c>
      <c r="AS43" s="28" t="str">
        <f t="shared" si="23"/>
        <v/>
      </c>
      <c r="AT43" s="28" t="str">
        <f t="shared" si="12"/>
        <v/>
      </c>
      <c r="AU43" s="28" t="str">
        <f t="shared" si="13"/>
        <v/>
      </c>
      <c r="AV43" s="28" t="str">
        <f t="shared" si="14"/>
        <v/>
      </c>
      <c r="AW43" s="28" t="str">
        <f t="shared" si="15"/>
        <v/>
      </c>
      <c r="AX43" s="28" t="str">
        <f t="shared" si="16"/>
        <v/>
      </c>
      <c r="AY43" s="28" t="str">
        <f t="shared" si="17"/>
        <v/>
      </c>
      <c r="AZ43" s="28"/>
      <c r="BA43" s="28" t="str">
        <f t="shared" si="18"/>
        <v/>
      </c>
    </row>
    <row r="44" spans="1:53" ht="15" x14ac:dyDescent="0.25">
      <c r="A44" s="53"/>
      <c r="B44" s="73"/>
      <c r="C44" s="53"/>
      <c r="D44" s="14" t="str">
        <f t="shared" si="24"/>
        <v/>
      </c>
      <c r="E44" s="53"/>
      <c r="F44" s="53"/>
      <c r="G44" s="53"/>
      <c r="H44" s="53"/>
      <c r="I44" s="14" t="str">
        <f t="shared" si="19"/>
        <v/>
      </c>
      <c r="J44" s="53"/>
      <c r="K44" s="73"/>
      <c r="L44" s="73"/>
      <c r="M44" s="53"/>
      <c r="N44" s="53"/>
      <c r="O44" s="53"/>
      <c r="P44" s="53"/>
      <c r="Q44" s="53"/>
      <c r="R44" s="53"/>
      <c r="S44" s="53"/>
      <c r="T44" s="53"/>
      <c r="U44" s="53"/>
      <c r="V44" s="53"/>
      <c r="W44" s="53"/>
      <c r="X44" s="14" t="str">
        <f t="shared" si="1"/>
        <v/>
      </c>
      <c r="Y44" s="57"/>
      <c r="Z44" s="55" t="str">
        <f t="shared" si="2"/>
        <v/>
      </c>
      <c r="AA44" s="55" t="str">
        <f>IF($AA$1=No,"",IF(COUNTIF(AE44:BA44,Complete)&gt;0,"",IF(AND(COUNTIF(A44:W44,"")&gt;0,SUMPRODUCT(--(A45:W$1004&lt;&gt;""))&gt;0),Incomplete,
IF(SUMPRODUCT(--(A44:A$1004&lt;&gt;""))=0,"",Incomplete))))</f>
        <v/>
      </c>
      <c r="AB44" s="28"/>
      <c r="AC44" s="28" t="str">
        <f t="shared" si="3"/>
        <v/>
      </c>
      <c r="AD44" s="28"/>
      <c r="AE44" s="28" t="str">
        <f>IF($AE$1=No, "", IF($A44="", "", IF(ISERROR(VLOOKUP(A44, SectionApp!$C$4:$C$103, 1, FALSE))=TRUE, Incomplete, Complete)))</f>
        <v/>
      </c>
      <c r="AF44" s="28" t="str">
        <f t="shared" si="25"/>
        <v/>
      </c>
      <c r="AG44" s="28" t="str">
        <f t="shared" si="20"/>
        <v/>
      </c>
      <c r="AH44" s="28"/>
      <c r="AI44" s="28" t="str">
        <f t="shared" si="4"/>
        <v/>
      </c>
      <c r="AJ44" s="28" t="str">
        <f t="shared" si="5"/>
        <v/>
      </c>
      <c r="AK44" s="28" t="str">
        <f t="shared" si="6"/>
        <v/>
      </c>
      <c r="AL44" s="28" t="str">
        <f t="shared" si="7"/>
        <v/>
      </c>
      <c r="AM44" s="28"/>
      <c r="AN44" s="28" t="str">
        <f t="shared" si="8"/>
        <v/>
      </c>
      <c r="AO44" s="28" t="str">
        <f t="shared" si="21"/>
        <v/>
      </c>
      <c r="AP44" s="28" t="str">
        <f t="shared" si="22"/>
        <v/>
      </c>
      <c r="AQ44" s="28" t="str">
        <f t="shared" si="9"/>
        <v/>
      </c>
      <c r="AR44" s="28" t="str">
        <f t="shared" si="10"/>
        <v/>
      </c>
      <c r="AS44" s="28" t="str">
        <f t="shared" si="23"/>
        <v/>
      </c>
      <c r="AT44" s="28" t="str">
        <f t="shared" si="12"/>
        <v/>
      </c>
      <c r="AU44" s="28" t="str">
        <f t="shared" si="13"/>
        <v/>
      </c>
      <c r="AV44" s="28" t="str">
        <f t="shared" si="14"/>
        <v/>
      </c>
      <c r="AW44" s="28" t="str">
        <f t="shared" si="15"/>
        <v/>
      </c>
      <c r="AX44" s="28" t="str">
        <f t="shared" si="16"/>
        <v/>
      </c>
      <c r="AY44" s="28" t="str">
        <f t="shared" si="17"/>
        <v/>
      </c>
      <c r="AZ44" s="28"/>
      <c r="BA44" s="28" t="str">
        <f t="shared" si="18"/>
        <v/>
      </c>
    </row>
    <row r="45" spans="1:53" ht="15" x14ac:dyDescent="0.25">
      <c r="A45" s="53"/>
      <c r="B45" s="73"/>
      <c r="C45" s="53"/>
      <c r="D45" s="14" t="str">
        <f t="shared" si="24"/>
        <v/>
      </c>
      <c r="E45" s="53"/>
      <c r="F45" s="53"/>
      <c r="G45" s="53"/>
      <c r="H45" s="53"/>
      <c r="I45" s="14" t="str">
        <f t="shared" si="19"/>
        <v/>
      </c>
      <c r="J45" s="53"/>
      <c r="K45" s="73"/>
      <c r="L45" s="73"/>
      <c r="M45" s="53"/>
      <c r="N45" s="53"/>
      <c r="O45" s="53"/>
      <c r="P45" s="53"/>
      <c r="Q45" s="53"/>
      <c r="R45" s="53"/>
      <c r="S45" s="53"/>
      <c r="T45" s="53"/>
      <c r="U45" s="53"/>
      <c r="V45" s="53"/>
      <c r="W45" s="53"/>
      <c r="X45" s="14" t="str">
        <f t="shared" si="1"/>
        <v/>
      </c>
      <c r="Y45" s="57"/>
      <c r="Z45" s="55" t="str">
        <f t="shared" si="2"/>
        <v/>
      </c>
      <c r="AA45" s="55" t="str">
        <f>IF($AA$1=No,"",IF(COUNTIF(AE45:BA45,Complete)&gt;0,"",IF(AND(COUNTIF(A45:W45,"")&gt;0,SUMPRODUCT(--(A46:W$1004&lt;&gt;""))&gt;0),Incomplete,
IF(SUMPRODUCT(--(A45:A$1004&lt;&gt;""))=0,"",Incomplete))))</f>
        <v/>
      </c>
      <c r="AB45" s="28"/>
      <c r="AC45" s="28" t="str">
        <f t="shared" si="3"/>
        <v/>
      </c>
      <c r="AD45" s="28"/>
      <c r="AE45" s="28" t="str">
        <f>IF($AE$1=No, "", IF($A45="", "", IF(ISERROR(VLOOKUP(A45, SectionApp!$C$4:$C$103, 1, FALSE))=TRUE, Incomplete, Complete)))</f>
        <v/>
      </c>
      <c r="AF45" s="28" t="str">
        <f t="shared" si="25"/>
        <v/>
      </c>
      <c r="AG45" s="28" t="str">
        <f t="shared" si="20"/>
        <v/>
      </c>
      <c r="AH45" s="28"/>
      <c r="AI45" s="28" t="str">
        <f t="shared" si="4"/>
        <v/>
      </c>
      <c r="AJ45" s="28" t="str">
        <f t="shared" si="5"/>
        <v/>
      </c>
      <c r="AK45" s="28" t="str">
        <f t="shared" si="6"/>
        <v/>
      </c>
      <c r="AL45" s="28" t="str">
        <f t="shared" si="7"/>
        <v/>
      </c>
      <c r="AM45" s="28"/>
      <c r="AN45" s="28" t="str">
        <f t="shared" si="8"/>
        <v/>
      </c>
      <c r="AO45" s="28" t="str">
        <f t="shared" si="21"/>
        <v/>
      </c>
      <c r="AP45" s="28" t="str">
        <f t="shared" si="22"/>
        <v/>
      </c>
      <c r="AQ45" s="28" t="str">
        <f t="shared" si="9"/>
        <v/>
      </c>
      <c r="AR45" s="28" t="str">
        <f t="shared" si="10"/>
        <v/>
      </c>
      <c r="AS45" s="28" t="str">
        <f t="shared" si="23"/>
        <v/>
      </c>
      <c r="AT45" s="28" t="str">
        <f t="shared" si="12"/>
        <v/>
      </c>
      <c r="AU45" s="28" t="str">
        <f t="shared" si="13"/>
        <v/>
      </c>
      <c r="AV45" s="28" t="str">
        <f t="shared" si="14"/>
        <v/>
      </c>
      <c r="AW45" s="28" t="str">
        <f t="shared" si="15"/>
        <v/>
      </c>
      <c r="AX45" s="28" t="str">
        <f t="shared" si="16"/>
        <v/>
      </c>
      <c r="AY45" s="28" t="str">
        <f t="shared" si="17"/>
        <v/>
      </c>
      <c r="AZ45" s="28"/>
      <c r="BA45" s="28" t="str">
        <f t="shared" si="18"/>
        <v/>
      </c>
    </row>
    <row r="46" spans="1:53" ht="15" x14ac:dyDescent="0.25">
      <c r="A46" s="53"/>
      <c r="B46" s="73"/>
      <c r="C46" s="53"/>
      <c r="D46" s="14" t="str">
        <f t="shared" si="24"/>
        <v/>
      </c>
      <c r="E46" s="53"/>
      <c r="F46" s="53"/>
      <c r="G46" s="53"/>
      <c r="H46" s="53"/>
      <c r="I46" s="14" t="str">
        <f t="shared" si="19"/>
        <v/>
      </c>
      <c r="J46" s="53"/>
      <c r="K46" s="73"/>
      <c r="L46" s="73"/>
      <c r="M46" s="53"/>
      <c r="N46" s="53"/>
      <c r="O46" s="53"/>
      <c r="P46" s="53"/>
      <c r="Q46" s="53"/>
      <c r="R46" s="53"/>
      <c r="S46" s="53"/>
      <c r="T46" s="53"/>
      <c r="U46" s="53"/>
      <c r="V46" s="53"/>
      <c r="W46" s="53"/>
      <c r="X46" s="14" t="str">
        <f t="shared" si="1"/>
        <v/>
      </c>
      <c r="Y46" s="57"/>
      <c r="Z46" s="55" t="str">
        <f t="shared" si="2"/>
        <v/>
      </c>
      <c r="AA46" s="55" t="str">
        <f>IF($AA$1=No,"",IF(COUNTIF(AE46:BA46,Complete)&gt;0,"",IF(AND(COUNTIF(A46:W46,"")&gt;0,SUMPRODUCT(--(A47:W$1004&lt;&gt;""))&gt;0),Incomplete,
IF(SUMPRODUCT(--(A46:A$1004&lt;&gt;""))=0,"",Incomplete))))</f>
        <v/>
      </c>
      <c r="AB46" s="28"/>
      <c r="AC46" s="28" t="str">
        <f t="shared" si="3"/>
        <v/>
      </c>
      <c r="AD46" s="28"/>
      <c r="AE46" s="28" t="str">
        <f>IF($AE$1=No, "", IF($A46="", "", IF(ISERROR(VLOOKUP(A46, SectionApp!$C$4:$C$103, 1, FALSE))=TRUE, Incomplete, Complete)))</f>
        <v/>
      </c>
      <c r="AF46" s="28" t="str">
        <f t="shared" si="25"/>
        <v/>
      </c>
      <c r="AG46" s="28" t="str">
        <f t="shared" si="20"/>
        <v/>
      </c>
      <c r="AH46" s="28"/>
      <c r="AI46" s="28" t="str">
        <f t="shared" si="4"/>
        <v/>
      </c>
      <c r="AJ46" s="28" t="str">
        <f t="shared" si="5"/>
        <v/>
      </c>
      <c r="AK46" s="28" t="str">
        <f t="shared" si="6"/>
        <v/>
      </c>
      <c r="AL46" s="28" t="str">
        <f t="shared" si="7"/>
        <v/>
      </c>
      <c r="AM46" s="28"/>
      <c r="AN46" s="28" t="str">
        <f t="shared" si="8"/>
        <v/>
      </c>
      <c r="AO46" s="28" t="str">
        <f t="shared" si="21"/>
        <v/>
      </c>
      <c r="AP46" s="28" t="str">
        <f t="shared" si="22"/>
        <v/>
      </c>
      <c r="AQ46" s="28" t="str">
        <f t="shared" si="9"/>
        <v/>
      </c>
      <c r="AR46" s="28" t="str">
        <f t="shared" si="10"/>
        <v/>
      </c>
      <c r="AS46" s="28" t="str">
        <f t="shared" si="23"/>
        <v/>
      </c>
      <c r="AT46" s="28" t="str">
        <f t="shared" si="12"/>
        <v/>
      </c>
      <c r="AU46" s="28" t="str">
        <f t="shared" si="13"/>
        <v/>
      </c>
      <c r="AV46" s="28" t="str">
        <f t="shared" si="14"/>
        <v/>
      </c>
      <c r="AW46" s="28" t="str">
        <f t="shared" si="15"/>
        <v/>
      </c>
      <c r="AX46" s="28" t="str">
        <f t="shared" si="16"/>
        <v/>
      </c>
      <c r="AY46" s="28" t="str">
        <f t="shared" si="17"/>
        <v/>
      </c>
      <c r="AZ46" s="28"/>
      <c r="BA46" s="28" t="str">
        <f t="shared" si="18"/>
        <v/>
      </c>
    </row>
    <row r="47" spans="1:53" ht="15" x14ac:dyDescent="0.25">
      <c r="A47" s="53"/>
      <c r="B47" s="73"/>
      <c r="C47" s="53"/>
      <c r="D47" s="14" t="str">
        <f t="shared" si="24"/>
        <v/>
      </c>
      <c r="E47" s="53"/>
      <c r="F47" s="53"/>
      <c r="G47" s="53"/>
      <c r="H47" s="53"/>
      <c r="I47" s="14" t="str">
        <f t="shared" si="19"/>
        <v/>
      </c>
      <c r="J47" s="53"/>
      <c r="K47" s="73"/>
      <c r="L47" s="73"/>
      <c r="M47" s="53"/>
      <c r="N47" s="53"/>
      <c r="O47" s="53"/>
      <c r="P47" s="53"/>
      <c r="Q47" s="53"/>
      <c r="R47" s="53"/>
      <c r="S47" s="53"/>
      <c r="T47" s="53"/>
      <c r="U47" s="53"/>
      <c r="V47" s="53"/>
      <c r="W47" s="53"/>
      <c r="X47" s="14" t="str">
        <f t="shared" si="1"/>
        <v/>
      </c>
      <c r="Y47" s="57"/>
      <c r="Z47" s="55" t="str">
        <f t="shared" si="2"/>
        <v/>
      </c>
      <c r="AA47" s="55" t="str">
        <f>IF($AA$1=No,"",IF(COUNTIF(AE47:BA47,Complete)&gt;0,"",IF(AND(COUNTIF(A47:W47,"")&gt;0,SUMPRODUCT(--(A48:W$1004&lt;&gt;""))&gt;0),Incomplete,
IF(SUMPRODUCT(--(A47:A$1004&lt;&gt;""))=0,"",Incomplete))))</f>
        <v/>
      </c>
      <c r="AB47" s="28"/>
      <c r="AC47" s="28" t="str">
        <f t="shared" si="3"/>
        <v/>
      </c>
      <c r="AD47" s="28"/>
      <c r="AE47" s="28" t="str">
        <f>IF($AE$1=No, "", IF($A47="", "", IF(ISERROR(VLOOKUP(A47, SectionApp!$C$4:$C$103, 1, FALSE))=TRUE, Incomplete, Complete)))</f>
        <v/>
      </c>
      <c r="AF47" s="28" t="str">
        <f t="shared" si="25"/>
        <v/>
      </c>
      <c r="AG47" s="28" t="str">
        <f t="shared" si="20"/>
        <v/>
      </c>
      <c r="AH47" s="28"/>
      <c r="AI47" s="28" t="str">
        <f t="shared" si="4"/>
        <v/>
      </c>
      <c r="AJ47" s="28" t="str">
        <f t="shared" si="5"/>
        <v/>
      </c>
      <c r="AK47" s="28" t="str">
        <f t="shared" si="6"/>
        <v/>
      </c>
      <c r="AL47" s="28" t="str">
        <f t="shared" si="7"/>
        <v/>
      </c>
      <c r="AM47" s="28"/>
      <c r="AN47" s="28" t="str">
        <f t="shared" si="8"/>
        <v/>
      </c>
      <c r="AO47" s="28" t="str">
        <f t="shared" si="21"/>
        <v/>
      </c>
      <c r="AP47" s="28" t="str">
        <f t="shared" si="22"/>
        <v/>
      </c>
      <c r="AQ47" s="28" t="str">
        <f t="shared" si="9"/>
        <v/>
      </c>
      <c r="AR47" s="28" t="str">
        <f t="shared" si="10"/>
        <v/>
      </c>
      <c r="AS47" s="28" t="str">
        <f t="shared" si="23"/>
        <v/>
      </c>
      <c r="AT47" s="28" t="str">
        <f t="shared" si="12"/>
        <v/>
      </c>
      <c r="AU47" s="28" t="str">
        <f t="shared" si="13"/>
        <v/>
      </c>
      <c r="AV47" s="28" t="str">
        <f t="shared" si="14"/>
        <v/>
      </c>
      <c r="AW47" s="28" t="str">
        <f t="shared" si="15"/>
        <v/>
      </c>
      <c r="AX47" s="28" t="str">
        <f t="shared" si="16"/>
        <v/>
      </c>
      <c r="AY47" s="28" t="str">
        <f t="shared" si="17"/>
        <v/>
      </c>
      <c r="AZ47" s="28"/>
      <c r="BA47" s="28" t="str">
        <f t="shared" si="18"/>
        <v/>
      </c>
    </row>
    <row r="48" spans="1:53" ht="15" x14ac:dyDescent="0.25">
      <c r="A48" s="53"/>
      <c r="B48" s="73"/>
      <c r="C48" s="53"/>
      <c r="D48" s="14" t="str">
        <f t="shared" si="24"/>
        <v/>
      </c>
      <c r="E48" s="53"/>
      <c r="F48" s="53"/>
      <c r="G48" s="53"/>
      <c r="H48" s="53"/>
      <c r="I48" s="14" t="str">
        <f t="shared" si="19"/>
        <v/>
      </c>
      <c r="J48" s="53"/>
      <c r="K48" s="73"/>
      <c r="L48" s="73"/>
      <c r="M48" s="53"/>
      <c r="N48" s="53"/>
      <c r="O48" s="53"/>
      <c r="P48" s="53"/>
      <c r="Q48" s="53"/>
      <c r="R48" s="53"/>
      <c r="S48" s="53"/>
      <c r="T48" s="53"/>
      <c r="U48" s="53"/>
      <c r="V48" s="53"/>
      <c r="W48" s="53"/>
      <c r="X48" s="14" t="str">
        <f t="shared" si="1"/>
        <v/>
      </c>
      <c r="Y48" s="57"/>
      <c r="Z48" s="55" t="str">
        <f t="shared" si="2"/>
        <v/>
      </c>
      <c r="AA48" s="55" t="str">
        <f>IF($AA$1=No,"",IF(COUNTIF(AE48:BA48,Complete)&gt;0,"",IF(AND(COUNTIF(A48:W48,"")&gt;0,SUMPRODUCT(--(A49:W$1004&lt;&gt;""))&gt;0),Incomplete,
IF(SUMPRODUCT(--(A48:A$1004&lt;&gt;""))=0,"",Incomplete))))</f>
        <v/>
      </c>
      <c r="AB48" s="28"/>
      <c r="AC48" s="28" t="str">
        <f t="shared" si="3"/>
        <v/>
      </c>
      <c r="AD48" s="28"/>
      <c r="AE48" s="28" t="str">
        <f>IF($AE$1=No, "", IF($A48="", "", IF(ISERROR(VLOOKUP(A48, SectionApp!$C$4:$C$103, 1, FALSE))=TRUE, Incomplete, Complete)))</f>
        <v/>
      </c>
      <c r="AF48" s="28" t="str">
        <f t="shared" si="25"/>
        <v/>
      </c>
      <c r="AG48" s="28" t="str">
        <f t="shared" si="20"/>
        <v/>
      </c>
      <c r="AH48" s="28"/>
      <c r="AI48" s="28" t="str">
        <f t="shared" si="4"/>
        <v/>
      </c>
      <c r="AJ48" s="28" t="str">
        <f t="shared" si="5"/>
        <v/>
      </c>
      <c r="AK48" s="28" t="str">
        <f t="shared" si="6"/>
        <v/>
      </c>
      <c r="AL48" s="28" t="str">
        <f t="shared" si="7"/>
        <v/>
      </c>
      <c r="AM48" s="28"/>
      <c r="AN48" s="28" t="str">
        <f t="shared" si="8"/>
        <v/>
      </c>
      <c r="AO48" s="28" t="str">
        <f t="shared" si="21"/>
        <v/>
      </c>
      <c r="AP48" s="28" t="str">
        <f t="shared" si="22"/>
        <v/>
      </c>
      <c r="AQ48" s="28" t="str">
        <f t="shared" si="9"/>
        <v/>
      </c>
      <c r="AR48" s="28" t="str">
        <f t="shared" si="10"/>
        <v/>
      </c>
      <c r="AS48" s="28" t="str">
        <f t="shared" si="23"/>
        <v/>
      </c>
      <c r="AT48" s="28" t="str">
        <f t="shared" si="12"/>
        <v/>
      </c>
      <c r="AU48" s="28" t="str">
        <f t="shared" si="13"/>
        <v/>
      </c>
      <c r="AV48" s="28" t="str">
        <f t="shared" si="14"/>
        <v/>
      </c>
      <c r="AW48" s="28" t="str">
        <f t="shared" si="15"/>
        <v/>
      </c>
      <c r="AX48" s="28" t="str">
        <f t="shared" si="16"/>
        <v/>
      </c>
      <c r="AY48" s="28" t="str">
        <f t="shared" si="17"/>
        <v/>
      </c>
      <c r="AZ48" s="28"/>
      <c r="BA48" s="28" t="str">
        <f t="shared" si="18"/>
        <v/>
      </c>
    </row>
    <row r="49" spans="1:53" ht="15" x14ac:dyDescent="0.25">
      <c r="A49" s="53"/>
      <c r="B49" s="73"/>
      <c r="C49" s="53"/>
      <c r="D49" s="14" t="str">
        <f t="shared" si="24"/>
        <v/>
      </c>
      <c r="E49" s="53"/>
      <c r="F49" s="53"/>
      <c r="G49" s="53"/>
      <c r="H49" s="53"/>
      <c r="I49" s="14" t="str">
        <f t="shared" si="19"/>
        <v/>
      </c>
      <c r="J49" s="53"/>
      <c r="K49" s="73"/>
      <c r="L49" s="73"/>
      <c r="M49" s="53"/>
      <c r="N49" s="53"/>
      <c r="O49" s="53"/>
      <c r="P49" s="53"/>
      <c r="Q49" s="53"/>
      <c r="R49" s="53"/>
      <c r="S49" s="53"/>
      <c r="T49" s="53"/>
      <c r="U49" s="53"/>
      <c r="V49" s="53"/>
      <c r="W49" s="53"/>
      <c r="X49" s="14" t="str">
        <f t="shared" si="1"/>
        <v/>
      </c>
      <c r="Y49" s="57"/>
      <c r="Z49" s="55" t="str">
        <f t="shared" si="2"/>
        <v/>
      </c>
      <c r="AA49" s="55" t="str">
        <f>IF($AA$1=No,"",IF(COUNTIF(AE49:BA49,Complete)&gt;0,"",IF(AND(COUNTIF(A49:W49,"")&gt;0,SUMPRODUCT(--(A50:W$1004&lt;&gt;""))&gt;0),Incomplete,
IF(SUMPRODUCT(--(A49:A$1004&lt;&gt;""))=0,"",Incomplete))))</f>
        <v/>
      </c>
      <c r="AB49" s="28"/>
      <c r="AC49" s="28" t="str">
        <f t="shared" si="3"/>
        <v/>
      </c>
      <c r="AD49" s="28"/>
      <c r="AE49" s="28" t="str">
        <f>IF($AE$1=No, "", IF($A49="", "", IF(ISERROR(VLOOKUP(A49, SectionApp!$C$4:$C$103, 1, FALSE))=TRUE, Incomplete, Complete)))</f>
        <v/>
      </c>
      <c r="AF49" s="28" t="str">
        <f t="shared" si="25"/>
        <v/>
      </c>
      <c r="AG49" s="28" t="str">
        <f t="shared" si="20"/>
        <v/>
      </c>
      <c r="AH49" s="28"/>
      <c r="AI49" s="28" t="str">
        <f t="shared" si="4"/>
        <v/>
      </c>
      <c r="AJ49" s="28" t="str">
        <f t="shared" si="5"/>
        <v/>
      </c>
      <c r="AK49" s="28" t="str">
        <f t="shared" si="6"/>
        <v/>
      </c>
      <c r="AL49" s="28" t="str">
        <f t="shared" si="7"/>
        <v/>
      </c>
      <c r="AM49" s="28"/>
      <c r="AN49" s="28" t="str">
        <f t="shared" si="8"/>
        <v/>
      </c>
      <c r="AO49" s="28" t="str">
        <f t="shared" si="21"/>
        <v/>
      </c>
      <c r="AP49" s="28" t="str">
        <f t="shared" si="22"/>
        <v/>
      </c>
      <c r="AQ49" s="28" t="str">
        <f t="shared" si="9"/>
        <v/>
      </c>
      <c r="AR49" s="28" t="str">
        <f t="shared" si="10"/>
        <v/>
      </c>
      <c r="AS49" s="28" t="str">
        <f t="shared" si="23"/>
        <v/>
      </c>
      <c r="AT49" s="28" t="str">
        <f t="shared" si="12"/>
        <v/>
      </c>
      <c r="AU49" s="28" t="str">
        <f t="shared" si="13"/>
        <v/>
      </c>
      <c r="AV49" s="28" t="str">
        <f t="shared" si="14"/>
        <v/>
      </c>
      <c r="AW49" s="28" t="str">
        <f t="shared" si="15"/>
        <v/>
      </c>
      <c r="AX49" s="28" t="str">
        <f t="shared" si="16"/>
        <v/>
      </c>
      <c r="AY49" s="28" t="str">
        <f t="shared" si="17"/>
        <v/>
      </c>
      <c r="AZ49" s="28"/>
      <c r="BA49" s="28" t="str">
        <f t="shared" si="18"/>
        <v/>
      </c>
    </row>
    <row r="50" spans="1:53" ht="15" x14ac:dyDescent="0.25">
      <c r="A50" s="53"/>
      <c r="B50" s="73"/>
      <c r="C50" s="53"/>
      <c r="D50" s="14" t="str">
        <f t="shared" si="24"/>
        <v/>
      </c>
      <c r="E50" s="53"/>
      <c r="F50" s="53"/>
      <c r="G50" s="53"/>
      <c r="H50" s="53"/>
      <c r="I50" s="14" t="str">
        <f t="shared" si="19"/>
        <v/>
      </c>
      <c r="J50" s="53"/>
      <c r="K50" s="73"/>
      <c r="L50" s="73"/>
      <c r="M50" s="53"/>
      <c r="N50" s="53"/>
      <c r="O50" s="53"/>
      <c r="P50" s="53"/>
      <c r="Q50" s="53"/>
      <c r="R50" s="53"/>
      <c r="S50" s="53"/>
      <c r="T50" s="53"/>
      <c r="U50" s="53"/>
      <c r="V50" s="53"/>
      <c r="W50" s="53"/>
      <c r="X50" s="14" t="str">
        <f t="shared" si="1"/>
        <v/>
      </c>
      <c r="Y50" s="57"/>
      <c r="Z50" s="55" t="str">
        <f t="shared" si="2"/>
        <v/>
      </c>
      <c r="AA50" s="55" t="str">
        <f>IF($AA$1=No,"",IF(COUNTIF(AE50:BA50,Complete)&gt;0,"",IF(AND(COUNTIF(A50:W50,"")&gt;0,SUMPRODUCT(--(A51:W$1004&lt;&gt;""))&gt;0),Incomplete,
IF(SUMPRODUCT(--(A50:A$1004&lt;&gt;""))=0,"",Incomplete))))</f>
        <v/>
      </c>
      <c r="AB50" s="28"/>
      <c r="AC50" s="28" t="str">
        <f t="shared" si="3"/>
        <v/>
      </c>
      <c r="AD50" s="28"/>
      <c r="AE50" s="28" t="str">
        <f>IF($AE$1=No, "", IF($A50="", "", IF(ISERROR(VLOOKUP(A50, SectionApp!$C$4:$C$103, 1, FALSE))=TRUE, Incomplete, Complete)))</f>
        <v/>
      </c>
      <c r="AF50" s="28" t="str">
        <f t="shared" si="25"/>
        <v/>
      </c>
      <c r="AG50" s="28" t="str">
        <f t="shared" si="20"/>
        <v/>
      </c>
      <c r="AH50" s="28"/>
      <c r="AI50" s="28" t="str">
        <f t="shared" si="4"/>
        <v/>
      </c>
      <c r="AJ50" s="28" t="str">
        <f t="shared" si="5"/>
        <v/>
      </c>
      <c r="AK50" s="28" t="str">
        <f t="shared" si="6"/>
        <v/>
      </c>
      <c r="AL50" s="28" t="str">
        <f t="shared" si="7"/>
        <v/>
      </c>
      <c r="AM50" s="28"/>
      <c r="AN50" s="28" t="str">
        <f t="shared" si="8"/>
        <v/>
      </c>
      <c r="AO50" s="28" t="str">
        <f t="shared" si="21"/>
        <v/>
      </c>
      <c r="AP50" s="28" t="str">
        <f t="shared" si="22"/>
        <v/>
      </c>
      <c r="AQ50" s="28" t="str">
        <f t="shared" si="9"/>
        <v/>
      </c>
      <c r="AR50" s="28" t="str">
        <f t="shared" si="10"/>
        <v/>
      </c>
      <c r="AS50" s="28" t="str">
        <f t="shared" si="23"/>
        <v/>
      </c>
      <c r="AT50" s="28" t="str">
        <f t="shared" si="12"/>
        <v/>
      </c>
      <c r="AU50" s="28" t="str">
        <f t="shared" si="13"/>
        <v/>
      </c>
      <c r="AV50" s="28" t="str">
        <f t="shared" si="14"/>
        <v/>
      </c>
      <c r="AW50" s="28" t="str">
        <f t="shared" si="15"/>
        <v/>
      </c>
      <c r="AX50" s="28" t="str">
        <f t="shared" si="16"/>
        <v/>
      </c>
      <c r="AY50" s="28" t="str">
        <f t="shared" si="17"/>
        <v/>
      </c>
      <c r="AZ50" s="28"/>
      <c r="BA50" s="28" t="str">
        <f t="shared" si="18"/>
        <v/>
      </c>
    </row>
    <row r="51" spans="1:53" ht="15" x14ac:dyDescent="0.25">
      <c r="A51" s="53"/>
      <c r="B51" s="73"/>
      <c r="C51" s="53"/>
      <c r="D51" s="14" t="str">
        <f t="shared" si="24"/>
        <v/>
      </c>
      <c r="E51" s="53"/>
      <c r="F51" s="53"/>
      <c r="G51" s="53"/>
      <c r="H51" s="53"/>
      <c r="I51" s="14" t="str">
        <f t="shared" si="19"/>
        <v/>
      </c>
      <c r="J51" s="53"/>
      <c r="K51" s="73"/>
      <c r="L51" s="73"/>
      <c r="M51" s="53"/>
      <c r="N51" s="53"/>
      <c r="O51" s="53"/>
      <c r="P51" s="53"/>
      <c r="Q51" s="53"/>
      <c r="R51" s="53"/>
      <c r="S51" s="53"/>
      <c r="T51" s="53"/>
      <c r="U51" s="53"/>
      <c r="V51" s="53"/>
      <c r="W51" s="53"/>
      <c r="X51" s="14" t="str">
        <f t="shared" si="1"/>
        <v/>
      </c>
      <c r="Y51" s="57"/>
      <c r="Z51" s="55" t="str">
        <f t="shared" si="2"/>
        <v/>
      </c>
      <c r="AA51" s="55" t="str">
        <f>IF($AA$1=No,"",IF(COUNTIF(AE51:BA51,Complete)&gt;0,"",IF(AND(COUNTIF(A51:W51,"")&gt;0,SUMPRODUCT(--(A52:W$1004&lt;&gt;""))&gt;0),Incomplete,
IF(SUMPRODUCT(--(A51:A$1004&lt;&gt;""))=0,"",Incomplete))))</f>
        <v/>
      </c>
      <c r="AB51" s="28"/>
      <c r="AC51" s="28" t="str">
        <f t="shared" si="3"/>
        <v/>
      </c>
      <c r="AD51" s="28"/>
      <c r="AE51" s="28" t="str">
        <f>IF($AE$1=No, "", IF($A51="", "", IF(ISERROR(VLOOKUP(A51, SectionApp!$C$4:$C$103, 1, FALSE))=TRUE, Incomplete, Complete)))</f>
        <v/>
      </c>
      <c r="AF51" s="28" t="str">
        <f t="shared" si="25"/>
        <v/>
      </c>
      <c r="AG51" s="28" t="str">
        <f t="shared" si="20"/>
        <v/>
      </c>
      <c r="AH51" s="28"/>
      <c r="AI51" s="28" t="str">
        <f t="shared" si="4"/>
        <v/>
      </c>
      <c r="AJ51" s="28" t="str">
        <f t="shared" si="5"/>
        <v/>
      </c>
      <c r="AK51" s="28" t="str">
        <f t="shared" si="6"/>
        <v/>
      </c>
      <c r="AL51" s="28" t="str">
        <f t="shared" si="7"/>
        <v/>
      </c>
      <c r="AM51" s="28"/>
      <c r="AN51" s="28" t="str">
        <f t="shared" si="8"/>
        <v/>
      </c>
      <c r="AO51" s="28" t="str">
        <f t="shared" si="21"/>
        <v/>
      </c>
      <c r="AP51" s="28" t="str">
        <f t="shared" si="22"/>
        <v/>
      </c>
      <c r="AQ51" s="28" t="str">
        <f t="shared" si="9"/>
        <v/>
      </c>
      <c r="AR51" s="28" t="str">
        <f t="shared" si="10"/>
        <v/>
      </c>
      <c r="AS51" s="28" t="str">
        <f t="shared" si="23"/>
        <v/>
      </c>
      <c r="AT51" s="28" t="str">
        <f t="shared" si="12"/>
        <v/>
      </c>
      <c r="AU51" s="28" t="str">
        <f t="shared" si="13"/>
        <v/>
      </c>
      <c r="AV51" s="28" t="str">
        <f t="shared" si="14"/>
        <v/>
      </c>
      <c r="AW51" s="28" t="str">
        <f t="shared" si="15"/>
        <v/>
      </c>
      <c r="AX51" s="28" t="str">
        <f t="shared" si="16"/>
        <v/>
      </c>
      <c r="AY51" s="28" t="str">
        <f t="shared" si="17"/>
        <v/>
      </c>
      <c r="AZ51" s="28"/>
      <c r="BA51" s="28" t="str">
        <f t="shared" si="18"/>
        <v/>
      </c>
    </row>
    <row r="52" spans="1:53" ht="15" x14ac:dyDescent="0.25">
      <c r="A52" s="53"/>
      <c r="B52" s="73"/>
      <c r="C52" s="53"/>
      <c r="D52" s="14" t="str">
        <f t="shared" si="24"/>
        <v/>
      </c>
      <c r="E52" s="53"/>
      <c r="F52" s="53"/>
      <c r="G52" s="53"/>
      <c r="H52" s="53"/>
      <c r="I52" s="14" t="str">
        <f t="shared" si="19"/>
        <v/>
      </c>
      <c r="J52" s="53"/>
      <c r="K52" s="73"/>
      <c r="L52" s="73"/>
      <c r="M52" s="53"/>
      <c r="N52" s="53"/>
      <c r="O52" s="53"/>
      <c r="P52" s="53"/>
      <c r="Q52" s="53"/>
      <c r="R52" s="53"/>
      <c r="S52" s="53"/>
      <c r="T52" s="53"/>
      <c r="U52" s="53"/>
      <c r="V52" s="53"/>
      <c r="W52" s="53"/>
      <c r="X52" s="14" t="str">
        <f t="shared" si="1"/>
        <v/>
      </c>
      <c r="Y52" s="57"/>
      <c r="Z52" s="55" t="str">
        <f t="shared" si="2"/>
        <v/>
      </c>
      <c r="AA52" s="55" t="str">
        <f>IF($AA$1=No,"",IF(COUNTIF(AE52:BA52,Complete)&gt;0,"",IF(AND(COUNTIF(A52:W52,"")&gt;0,SUMPRODUCT(--(A53:W$1004&lt;&gt;""))&gt;0),Incomplete,
IF(SUMPRODUCT(--(A52:A$1004&lt;&gt;""))=0,"",Incomplete))))</f>
        <v/>
      </c>
      <c r="AB52" s="28"/>
      <c r="AC52" s="28" t="str">
        <f t="shared" si="3"/>
        <v/>
      </c>
      <c r="AD52" s="28"/>
      <c r="AE52" s="28" t="str">
        <f>IF($AE$1=No, "", IF($A52="", "", IF(ISERROR(VLOOKUP(A52, SectionApp!$C$4:$C$103, 1, FALSE))=TRUE, Incomplete, Complete)))</f>
        <v/>
      </c>
      <c r="AF52" s="28" t="str">
        <f t="shared" si="25"/>
        <v/>
      </c>
      <c r="AG52" s="28" t="str">
        <f t="shared" si="20"/>
        <v/>
      </c>
      <c r="AH52" s="28"/>
      <c r="AI52" s="28" t="str">
        <f t="shared" si="4"/>
        <v/>
      </c>
      <c r="AJ52" s="28" t="str">
        <f t="shared" si="5"/>
        <v/>
      </c>
      <c r="AK52" s="28" t="str">
        <f t="shared" si="6"/>
        <v/>
      </c>
      <c r="AL52" s="28" t="str">
        <f t="shared" si="7"/>
        <v/>
      </c>
      <c r="AM52" s="28"/>
      <c r="AN52" s="28" t="str">
        <f t="shared" si="8"/>
        <v/>
      </c>
      <c r="AO52" s="28" t="str">
        <f t="shared" si="21"/>
        <v/>
      </c>
      <c r="AP52" s="28" t="str">
        <f t="shared" si="22"/>
        <v/>
      </c>
      <c r="AQ52" s="28" t="str">
        <f t="shared" si="9"/>
        <v/>
      </c>
      <c r="AR52" s="28" t="str">
        <f t="shared" si="10"/>
        <v/>
      </c>
      <c r="AS52" s="28" t="str">
        <f t="shared" si="23"/>
        <v/>
      </c>
      <c r="AT52" s="28" t="str">
        <f t="shared" si="12"/>
        <v/>
      </c>
      <c r="AU52" s="28" t="str">
        <f t="shared" si="13"/>
        <v/>
      </c>
      <c r="AV52" s="28" t="str">
        <f t="shared" si="14"/>
        <v/>
      </c>
      <c r="AW52" s="28" t="str">
        <f t="shared" si="15"/>
        <v/>
      </c>
      <c r="AX52" s="28" t="str">
        <f t="shared" si="16"/>
        <v/>
      </c>
      <c r="AY52" s="28" t="str">
        <f t="shared" si="17"/>
        <v/>
      </c>
      <c r="AZ52" s="28"/>
      <c r="BA52" s="28" t="str">
        <f t="shared" si="18"/>
        <v/>
      </c>
    </row>
    <row r="53" spans="1:53" ht="15" x14ac:dyDescent="0.25">
      <c r="A53" s="53"/>
      <c r="B53" s="73"/>
      <c r="C53" s="53"/>
      <c r="D53" s="14" t="str">
        <f t="shared" si="24"/>
        <v/>
      </c>
      <c r="E53" s="53"/>
      <c r="F53" s="53"/>
      <c r="G53" s="53"/>
      <c r="H53" s="53"/>
      <c r="I53" s="14" t="str">
        <f t="shared" si="19"/>
        <v/>
      </c>
      <c r="J53" s="53"/>
      <c r="K53" s="73"/>
      <c r="L53" s="73"/>
      <c r="M53" s="53"/>
      <c r="N53" s="53"/>
      <c r="O53" s="53"/>
      <c r="P53" s="53"/>
      <c r="Q53" s="53"/>
      <c r="R53" s="53"/>
      <c r="S53" s="53"/>
      <c r="T53" s="53"/>
      <c r="U53" s="53"/>
      <c r="V53" s="53"/>
      <c r="W53" s="53"/>
      <c r="X53" s="14" t="str">
        <f t="shared" si="1"/>
        <v/>
      </c>
      <c r="Y53" s="57"/>
      <c r="Z53" s="55" t="str">
        <f t="shared" si="2"/>
        <v/>
      </c>
      <c r="AA53" s="55" t="str">
        <f>IF($AA$1=No,"",IF(COUNTIF(AE53:BA53,Complete)&gt;0,"",IF(AND(COUNTIF(A53:W53,"")&gt;0,SUMPRODUCT(--(A54:W$1004&lt;&gt;""))&gt;0),Incomplete,
IF(SUMPRODUCT(--(A53:A$1004&lt;&gt;""))=0,"",Incomplete))))</f>
        <v/>
      </c>
      <c r="AB53" s="28"/>
      <c r="AC53" s="28" t="str">
        <f t="shared" si="3"/>
        <v/>
      </c>
      <c r="AD53" s="28"/>
      <c r="AE53" s="28" t="str">
        <f>IF($AE$1=No, "", IF($A53="", "", IF(ISERROR(VLOOKUP(A53, SectionApp!$C$4:$C$103, 1, FALSE))=TRUE, Incomplete, Complete)))</f>
        <v/>
      </c>
      <c r="AF53" s="28" t="str">
        <f t="shared" si="25"/>
        <v/>
      </c>
      <c r="AG53" s="28" t="str">
        <f t="shared" si="20"/>
        <v/>
      </c>
      <c r="AH53" s="28"/>
      <c r="AI53" s="28" t="str">
        <f t="shared" si="4"/>
        <v/>
      </c>
      <c r="AJ53" s="28" t="str">
        <f t="shared" si="5"/>
        <v/>
      </c>
      <c r="AK53" s="28" t="str">
        <f t="shared" si="6"/>
        <v/>
      </c>
      <c r="AL53" s="28" t="str">
        <f t="shared" si="7"/>
        <v/>
      </c>
      <c r="AM53" s="28"/>
      <c r="AN53" s="28" t="str">
        <f t="shared" si="8"/>
        <v/>
      </c>
      <c r="AO53" s="28" t="str">
        <f t="shared" si="21"/>
        <v/>
      </c>
      <c r="AP53" s="28" t="str">
        <f t="shared" si="22"/>
        <v/>
      </c>
      <c r="AQ53" s="28" t="str">
        <f t="shared" si="9"/>
        <v/>
      </c>
      <c r="AR53" s="28" t="str">
        <f t="shared" si="10"/>
        <v/>
      </c>
      <c r="AS53" s="28" t="str">
        <f t="shared" si="23"/>
        <v/>
      </c>
      <c r="AT53" s="28" t="str">
        <f t="shared" si="12"/>
        <v/>
      </c>
      <c r="AU53" s="28" t="str">
        <f t="shared" si="13"/>
        <v/>
      </c>
      <c r="AV53" s="28" t="str">
        <f t="shared" si="14"/>
        <v/>
      </c>
      <c r="AW53" s="28" t="str">
        <f t="shared" si="15"/>
        <v/>
      </c>
      <c r="AX53" s="28" t="str">
        <f t="shared" si="16"/>
        <v/>
      </c>
      <c r="AY53" s="28" t="str">
        <f t="shared" si="17"/>
        <v/>
      </c>
      <c r="AZ53" s="28"/>
      <c r="BA53" s="28" t="str">
        <f t="shared" si="18"/>
        <v/>
      </c>
    </row>
    <row r="54" spans="1:53" ht="15" x14ac:dyDescent="0.25">
      <c r="A54" s="53"/>
      <c r="B54" s="73"/>
      <c r="C54" s="53"/>
      <c r="D54" s="14" t="str">
        <f t="shared" si="24"/>
        <v/>
      </c>
      <c r="E54" s="53"/>
      <c r="F54" s="53"/>
      <c r="G54" s="53"/>
      <c r="H54" s="53"/>
      <c r="I54" s="14" t="str">
        <f t="shared" si="19"/>
        <v/>
      </c>
      <c r="J54" s="53"/>
      <c r="K54" s="73"/>
      <c r="L54" s="73"/>
      <c r="M54" s="53"/>
      <c r="N54" s="53"/>
      <c r="O54" s="53"/>
      <c r="P54" s="53"/>
      <c r="Q54" s="53"/>
      <c r="R54" s="53"/>
      <c r="S54" s="53"/>
      <c r="T54" s="53"/>
      <c r="U54" s="53"/>
      <c r="V54" s="53"/>
      <c r="W54" s="53"/>
      <c r="X54" s="14" t="str">
        <f t="shared" si="1"/>
        <v/>
      </c>
      <c r="Y54" s="57"/>
      <c r="Z54" s="55" t="str">
        <f t="shared" si="2"/>
        <v/>
      </c>
      <c r="AA54" s="55" t="str">
        <f>IF($AA$1=No,"",IF(COUNTIF(AE54:BA54,Complete)&gt;0,"",IF(AND(COUNTIF(A54:W54,"")&gt;0,SUMPRODUCT(--(A55:W$1004&lt;&gt;""))&gt;0),Incomplete,
IF(SUMPRODUCT(--(A54:A$1004&lt;&gt;""))=0,"",Incomplete))))</f>
        <v/>
      </c>
      <c r="AB54" s="28"/>
      <c r="AC54" s="28" t="str">
        <f t="shared" si="3"/>
        <v/>
      </c>
      <c r="AD54" s="28"/>
      <c r="AE54" s="28" t="str">
        <f>IF($AE$1=No, "", IF($A54="", "", IF(ISERROR(VLOOKUP(A54, SectionApp!$C$4:$C$103, 1, FALSE))=TRUE, Incomplete, Complete)))</f>
        <v/>
      </c>
      <c r="AF54" s="28" t="str">
        <f t="shared" si="25"/>
        <v/>
      </c>
      <c r="AG54" s="28" t="str">
        <f t="shared" si="20"/>
        <v/>
      </c>
      <c r="AH54" s="28"/>
      <c r="AI54" s="28" t="str">
        <f t="shared" si="4"/>
        <v/>
      </c>
      <c r="AJ54" s="28" t="str">
        <f t="shared" si="5"/>
        <v/>
      </c>
      <c r="AK54" s="28" t="str">
        <f t="shared" si="6"/>
        <v/>
      </c>
      <c r="AL54" s="28" t="str">
        <f t="shared" si="7"/>
        <v/>
      </c>
      <c r="AM54" s="28"/>
      <c r="AN54" s="28" t="str">
        <f t="shared" si="8"/>
        <v/>
      </c>
      <c r="AO54" s="28" t="str">
        <f t="shared" si="21"/>
        <v/>
      </c>
      <c r="AP54" s="28" t="str">
        <f t="shared" si="22"/>
        <v/>
      </c>
      <c r="AQ54" s="28" t="str">
        <f t="shared" si="9"/>
        <v/>
      </c>
      <c r="AR54" s="28" t="str">
        <f t="shared" si="10"/>
        <v/>
      </c>
      <c r="AS54" s="28" t="str">
        <f t="shared" si="23"/>
        <v/>
      </c>
      <c r="AT54" s="28" t="str">
        <f t="shared" si="12"/>
        <v/>
      </c>
      <c r="AU54" s="28" t="str">
        <f t="shared" si="13"/>
        <v/>
      </c>
      <c r="AV54" s="28" t="str">
        <f t="shared" si="14"/>
        <v/>
      </c>
      <c r="AW54" s="28" t="str">
        <f t="shared" si="15"/>
        <v/>
      </c>
      <c r="AX54" s="28" t="str">
        <f t="shared" si="16"/>
        <v/>
      </c>
      <c r="AY54" s="28" t="str">
        <f t="shared" si="17"/>
        <v/>
      </c>
      <c r="AZ54" s="28"/>
      <c r="BA54" s="28" t="str">
        <f t="shared" si="18"/>
        <v/>
      </c>
    </row>
    <row r="55" spans="1:53" ht="15" x14ac:dyDescent="0.25">
      <c r="A55" s="53"/>
      <c r="B55" s="73"/>
      <c r="C55" s="53"/>
      <c r="D55" s="14" t="str">
        <f t="shared" si="24"/>
        <v/>
      </c>
      <c r="E55" s="53"/>
      <c r="F55" s="53"/>
      <c r="G55" s="53"/>
      <c r="H55" s="53"/>
      <c r="I55" s="14" t="str">
        <f t="shared" si="19"/>
        <v/>
      </c>
      <c r="J55" s="53"/>
      <c r="K55" s="73"/>
      <c r="L55" s="73"/>
      <c r="M55" s="53"/>
      <c r="N55" s="53"/>
      <c r="O55" s="53"/>
      <c r="P55" s="53"/>
      <c r="Q55" s="53"/>
      <c r="R55" s="53"/>
      <c r="S55" s="53"/>
      <c r="T55" s="53"/>
      <c r="U55" s="53"/>
      <c r="V55" s="53"/>
      <c r="W55" s="53"/>
      <c r="X55" s="14" t="str">
        <f t="shared" si="1"/>
        <v/>
      </c>
      <c r="Y55" s="57"/>
      <c r="Z55" s="55" t="str">
        <f t="shared" si="2"/>
        <v/>
      </c>
      <c r="AA55" s="55" t="str">
        <f>IF($AA$1=No,"",IF(COUNTIF(AE55:BA55,Complete)&gt;0,"",IF(AND(COUNTIF(A55:W55,"")&gt;0,SUMPRODUCT(--(A56:W$1004&lt;&gt;""))&gt;0),Incomplete,
IF(SUMPRODUCT(--(A55:A$1004&lt;&gt;""))=0,"",Incomplete))))</f>
        <v/>
      </c>
      <c r="AB55" s="28"/>
      <c r="AC55" s="28" t="str">
        <f t="shared" si="3"/>
        <v/>
      </c>
      <c r="AD55" s="28"/>
      <c r="AE55" s="28" t="str">
        <f>IF($AE$1=No, "", IF($A55="", "", IF(ISERROR(VLOOKUP(A55, SectionApp!$C$4:$C$103, 1, FALSE))=TRUE, Incomplete, Complete)))</f>
        <v/>
      </c>
      <c r="AF55" s="28" t="str">
        <f t="shared" si="25"/>
        <v/>
      </c>
      <c r="AG55" s="28" t="str">
        <f t="shared" si="20"/>
        <v/>
      </c>
      <c r="AH55" s="28"/>
      <c r="AI55" s="28" t="str">
        <f t="shared" si="4"/>
        <v/>
      </c>
      <c r="AJ55" s="28" t="str">
        <f t="shared" si="5"/>
        <v/>
      </c>
      <c r="AK55" s="28" t="str">
        <f t="shared" si="6"/>
        <v/>
      </c>
      <c r="AL55" s="28" t="str">
        <f t="shared" si="7"/>
        <v/>
      </c>
      <c r="AM55" s="28"/>
      <c r="AN55" s="28" t="str">
        <f t="shared" si="8"/>
        <v/>
      </c>
      <c r="AO55" s="28" t="str">
        <f t="shared" si="21"/>
        <v/>
      </c>
      <c r="AP55" s="28" t="str">
        <f t="shared" si="22"/>
        <v/>
      </c>
      <c r="AQ55" s="28" t="str">
        <f t="shared" si="9"/>
        <v/>
      </c>
      <c r="AR55" s="28" t="str">
        <f t="shared" si="10"/>
        <v/>
      </c>
      <c r="AS55" s="28" t="str">
        <f t="shared" si="23"/>
        <v/>
      </c>
      <c r="AT55" s="28" t="str">
        <f t="shared" si="12"/>
        <v/>
      </c>
      <c r="AU55" s="28" t="str">
        <f t="shared" si="13"/>
        <v/>
      </c>
      <c r="AV55" s="28" t="str">
        <f t="shared" si="14"/>
        <v/>
      </c>
      <c r="AW55" s="28" t="str">
        <f t="shared" si="15"/>
        <v/>
      </c>
      <c r="AX55" s="28" t="str">
        <f t="shared" si="16"/>
        <v/>
      </c>
      <c r="AY55" s="28" t="str">
        <f t="shared" si="17"/>
        <v/>
      </c>
      <c r="AZ55" s="28"/>
      <c r="BA55" s="28" t="str">
        <f t="shared" si="18"/>
        <v/>
      </c>
    </row>
    <row r="56" spans="1:53" ht="15" x14ac:dyDescent="0.25">
      <c r="A56" s="53"/>
      <c r="B56" s="73"/>
      <c r="C56" s="53"/>
      <c r="D56" s="14" t="str">
        <f t="shared" si="24"/>
        <v/>
      </c>
      <c r="E56" s="53"/>
      <c r="F56" s="53"/>
      <c r="G56" s="53"/>
      <c r="H56" s="53"/>
      <c r="I56" s="14" t="str">
        <f t="shared" si="19"/>
        <v/>
      </c>
      <c r="J56" s="53"/>
      <c r="K56" s="73"/>
      <c r="L56" s="73"/>
      <c r="M56" s="53"/>
      <c r="N56" s="53"/>
      <c r="O56" s="53"/>
      <c r="P56" s="53"/>
      <c r="Q56" s="53"/>
      <c r="R56" s="53"/>
      <c r="S56" s="53"/>
      <c r="T56" s="53"/>
      <c r="U56" s="53"/>
      <c r="V56" s="53"/>
      <c r="W56" s="53"/>
      <c r="X56" s="14" t="str">
        <f t="shared" si="1"/>
        <v/>
      </c>
      <c r="Y56" s="57"/>
      <c r="Z56" s="55" t="str">
        <f t="shared" si="2"/>
        <v/>
      </c>
      <c r="AA56" s="55" t="str">
        <f>IF($AA$1=No,"",IF(COUNTIF(AE56:BA56,Complete)&gt;0,"",IF(AND(COUNTIF(A56:W56,"")&gt;0,SUMPRODUCT(--(A57:W$1004&lt;&gt;""))&gt;0),Incomplete,
IF(SUMPRODUCT(--(A56:A$1004&lt;&gt;""))=0,"",Incomplete))))</f>
        <v/>
      </c>
      <c r="AB56" s="28"/>
      <c r="AC56" s="28" t="str">
        <f t="shared" si="3"/>
        <v/>
      </c>
      <c r="AD56" s="28"/>
      <c r="AE56" s="28" t="str">
        <f>IF($AE$1=No, "", IF($A56="", "", IF(ISERROR(VLOOKUP(A56, SectionApp!$C$4:$C$103, 1, FALSE))=TRUE, Incomplete, Complete)))</f>
        <v/>
      </c>
      <c r="AF56" s="28" t="str">
        <f t="shared" si="25"/>
        <v/>
      </c>
      <c r="AG56" s="28" t="str">
        <f t="shared" si="20"/>
        <v/>
      </c>
      <c r="AH56" s="28"/>
      <c r="AI56" s="28" t="str">
        <f t="shared" si="4"/>
        <v/>
      </c>
      <c r="AJ56" s="28" t="str">
        <f t="shared" si="5"/>
        <v/>
      </c>
      <c r="AK56" s="28" t="str">
        <f t="shared" si="6"/>
        <v/>
      </c>
      <c r="AL56" s="28" t="str">
        <f t="shared" si="7"/>
        <v/>
      </c>
      <c r="AM56" s="28"/>
      <c r="AN56" s="28" t="str">
        <f t="shared" si="8"/>
        <v/>
      </c>
      <c r="AO56" s="28" t="str">
        <f t="shared" si="21"/>
        <v/>
      </c>
      <c r="AP56" s="28" t="str">
        <f t="shared" si="22"/>
        <v/>
      </c>
      <c r="AQ56" s="28" t="str">
        <f t="shared" si="9"/>
        <v/>
      </c>
      <c r="AR56" s="28" t="str">
        <f t="shared" si="10"/>
        <v/>
      </c>
      <c r="AS56" s="28" t="str">
        <f t="shared" si="23"/>
        <v/>
      </c>
      <c r="AT56" s="28" t="str">
        <f t="shared" si="12"/>
        <v/>
      </c>
      <c r="AU56" s="28" t="str">
        <f t="shared" si="13"/>
        <v/>
      </c>
      <c r="AV56" s="28" t="str">
        <f t="shared" si="14"/>
        <v/>
      </c>
      <c r="AW56" s="28" t="str">
        <f t="shared" si="15"/>
        <v/>
      </c>
      <c r="AX56" s="28" t="str">
        <f t="shared" si="16"/>
        <v/>
      </c>
      <c r="AY56" s="28" t="str">
        <f t="shared" si="17"/>
        <v/>
      </c>
      <c r="AZ56" s="28"/>
      <c r="BA56" s="28" t="str">
        <f t="shared" si="18"/>
        <v/>
      </c>
    </row>
    <row r="57" spans="1:53" ht="15" x14ac:dyDescent="0.25">
      <c r="A57" s="53"/>
      <c r="B57" s="73"/>
      <c r="C57" s="53"/>
      <c r="D57" s="14" t="str">
        <f t="shared" si="24"/>
        <v/>
      </c>
      <c r="E57" s="53"/>
      <c r="F57" s="53"/>
      <c r="G57" s="53"/>
      <c r="H57" s="53"/>
      <c r="I57" s="14" t="str">
        <f t="shared" si="19"/>
        <v/>
      </c>
      <c r="J57" s="53"/>
      <c r="K57" s="73"/>
      <c r="L57" s="73"/>
      <c r="M57" s="53"/>
      <c r="N57" s="53"/>
      <c r="O57" s="53"/>
      <c r="P57" s="53"/>
      <c r="Q57" s="53"/>
      <c r="R57" s="53"/>
      <c r="S57" s="53"/>
      <c r="T57" s="53"/>
      <c r="U57" s="53"/>
      <c r="V57" s="53"/>
      <c r="W57" s="53"/>
      <c r="X57" s="14" t="str">
        <f t="shared" si="1"/>
        <v/>
      </c>
      <c r="Y57" s="57"/>
      <c r="Z57" s="55" t="str">
        <f t="shared" si="2"/>
        <v/>
      </c>
      <c r="AA57" s="55" t="str">
        <f>IF($AA$1=No,"",IF(COUNTIF(AE57:BA57,Complete)&gt;0,"",IF(AND(COUNTIF(A57:W57,"")&gt;0,SUMPRODUCT(--(A58:W$1004&lt;&gt;""))&gt;0),Incomplete,
IF(SUMPRODUCT(--(A57:A$1004&lt;&gt;""))=0,"",Incomplete))))</f>
        <v/>
      </c>
      <c r="AB57" s="28"/>
      <c r="AC57" s="28" t="str">
        <f t="shared" si="3"/>
        <v/>
      </c>
      <c r="AD57" s="28"/>
      <c r="AE57" s="28" t="str">
        <f>IF($AE$1=No, "", IF($A57="", "", IF(ISERROR(VLOOKUP(A57, SectionApp!$C$4:$C$103, 1, FALSE))=TRUE, Incomplete, Complete)))</f>
        <v/>
      </c>
      <c r="AF57" s="28" t="str">
        <f t="shared" si="25"/>
        <v/>
      </c>
      <c r="AG57" s="28" t="str">
        <f t="shared" si="20"/>
        <v/>
      </c>
      <c r="AH57" s="28"/>
      <c r="AI57" s="28" t="str">
        <f t="shared" si="4"/>
        <v/>
      </c>
      <c r="AJ57" s="28" t="str">
        <f t="shared" si="5"/>
        <v/>
      </c>
      <c r="AK57" s="28" t="str">
        <f t="shared" si="6"/>
        <v/>
      </c>
      <c r="AL57" s="28" t="str">
        <f t="shared" si="7"/>
        <v/>
      </c>
      <c r="AM57" s="28"/>
      <c r="AN57" s="28" t="str">
        <f t="shared" si="8"/>
        <v/>
      </c>
      <c r="AO57" s="28" t="str">
        <f t="shared" si="21"/>
        <v/>
      </c>
      <c r="AP57" s="28" t="str">
        <f t="shared" si="22"/>
        <v/>
      </c>
      <c r="AQ57" s="28" t="str">
        <f t="shared" si="9"/>
        <v/>
      </c>
      <c r="AR57" s="28" t="str">
        <f t="shared" si="10"/>
        <v/>
      </c>
      <c r="AS57" s="28" t="str">
        <f t="shared" si="23"/>
        <v/>
      </c>
      <c r="AT57" s="28" t="str">
        <f t="shared" si="12"/>
        <v/>
      </c>
      <c r="AU57" s="28" t="str">
        <f t="shared" si="13"/>
        <v/>
      </c>
      <c r="AV57" s="28" t="str">
        <f t="shared" si="14"/>
        <v/>
      </c>
      <c r="AW57" s="28" t="str">
        <f t="shared" si="15"/>
        <v/>
      </c>
      <c r="AX57" s="28" t="str">
        <f t="shared" si="16"/>
        <v/>
      </c>
      <c r="AY57" s="28" t="str">
        <f t="shared" si="17"/>
        <v/>
      </c>
      <c r="AZ57" s="28"/>
      <c r="BA57" s="28" t="str">
        <f t="shared" si="18"/>
        <v/>
      </c>
    </row>
    <row r="58" spans="1:53" ht="15" x14ac:dyDescent="0.25">
      <c r="A58" s="53"/>
      <c r="B58" s="73"/>
      <c r="C58" s="53"/>
      <c r="D58" s="14" t="str">
        <f t="shared" si="24"/>
        <v/>
      </c>
      <c r="E58" s="53"/>
      <c r="F58" s="53"/>
      <c r="G58" s="53"/>
      <c r="H58" s="53"/>
      <c r="I58" s="14" t="str">
        <f t="shared" si="19"/>
        <v/>
      </c>
      <c r="J58" s="53"/>
      <c r="K58" s="73"/>
      <c r="L58" s="73"/>
      <c r="M58" s="53"/>
      <c r="N58" s="53"/>
      <c r="O58" s="53"/>
      <c r="P58" s="53"/>
      <c r="Q58" s="53"/>
      <c r="R58" s="53"/>
      <c r="S58" s="53"/>
      <c r="T58" s="53"/>
      <c r="U58" s="53"/>
      <c r="V58" s="53"/>
      <c r="W58" s="53"/>
      <c r="X58" s="14" t="str">
        <f t="shared" si="1"/>
        <v/>
      </c>
      <c r="Y58" s="57"/>
      <c r="Z58" s="55" t="str">
        <f t="shared" si="2"/>
        <v/>
      </c>
      <c r="AA58" s="55" t="str">
        <f>IF($AA$1=No,"",IF(COUNTIF(AE58:BA58,Complete)&gt;0,"",IF(AND(COUNTIF(A58:W58,"")&gt;0,SUMPRODUCT(--(A59:W$1004&lt;&gt;""))&gt;0),Incomplete,
IF(SUMPRODUCT(--(A58:A$1004&lt;&gt;""))=0,"",Incomplete))))</f>
        <v/>
      </c>
      <c r="AB58" s="28"/>
      <c r="AC58" s="28" t="str">
        <f t="shared" si="3"/>
        <v/>
      </c>
      <c r="AD58" s="28"/>
      <c r="AE58" s="28" t="str">
        <f>IF($AE$1=No, "", IF($A58="", "", IF(ISERROR(VLOOKUP(A58, SectionApp!$C$4:$C$103, 1, FALSE))=TRUE, Incomplete, Complete)))</f>
        <v/>
      </c>
      <c r="AF58" s="28" t="str">
        <f t="shared" si="25"/>
        <v/>
      </c>
      <c r="AG58" s="28" t="str">
        <f t="shared" si="20"/>
        <v/>
      </c>
      <c r="AH58" s="28"/>
      <c r="AI58" s="28" t="str">
        <f t="shared" si="4"/>
        <v/>
      </c>
      <c r="AJ58" s="28" t="str">
        <f t="shared" si="5"/>
        <v/>
      </c>
      <c r="AK58" s="28" t="str">
        <f t="shared" si="6"/>
        <v/>
      </c>
      <c r="AL58" s="28" t="str">
        <f t="shared" si="7"/>
        <v/>
      </c>
      <c r="AM58" s="28"/>
      <c r="AN58" s="28" t="str">
        <f t="shared" si="8"/>
        <v/>
      </c>
      <c r="AO58" s="28" t="str">
        <f t="shared" si="21"/>
        <v/>
      </c>
      <c r="AP58" s="28" t="str">
        <f t="shared" si="22"/>
        <v/>
      </c>
      <c r="AQ58" s="28" t="str">
        <f t="shared" si="9"/>
        <v/>
      </c>
      <c r="AR58" s="28" t="str">
        <f t="shared" si="10"/>
        <v/>
      </c>
      <c r="AS58" s="28" t="str">
        <f t="shared" si="23"/>
        <v/>
      </c>
      <c r="AT58" s="28" t="str">
        <f t="shared" si="12"/>
        <v/>
      </c>
      <c r="AU58" s="28" t="str">
        <f t="shared" si="13"/>
        <v/>
      </c>
      <c r="AV58" s="28" t="str">
        <f t="shared" si="14"/>
        <v/>
      </c>
      <c r="AW58" s="28" t="str">
        <f t="shared" si="15"/>
        <v/>
      </c>
      <c r="AX58" s="28" t="str">
        <f t="shared" si="16"/>
        <v/>
      </c>
      <c r="AY58" s="28" t="str">
        <f t="shared" si="17"/>
        <v/>
      </c>
      <c r="AZ58" s="28"/>
      <c r="BA58" s="28" t="str">
        <f t="shared" si="18"/>
        <v/>
      </c>
    </row>
    <row r="59" spans="1:53" ht="15" x14ac:dyDescent="0.25">
      <c r="A59" s="53"/>
      <c r="B59" s="73"/>
      <c r="C59" s="53"/>
      <c r="D59" s="14" t="str">
        <f t="shared" si="24"/>
        <v/>
      </c>
      <c r="E59" s="53"/>
      <c r="F59" s="53"/>
      <c r="G59" s="53"/>
      <c r="H59" s="53"/>
      <c r="I59" s="14" t="str">
        <f t="shared" si="19"/>
        <v/>
      </c>
      <c r="J59" s="53"/>
      <c r="K59" s="73"/>
      <c r="L59" s="73"/>
      <c r="M59" s="53"/>
      <c r="N59" s="53"/>
      <c r="O59" s="53"/>
      <c r="P59" s="53"/>
      <c r="Q59" s="53"/>
      <c r="R59" s="53"/>
      <c r="S59" s="53"/>
      <c r="T59" s="53"/>
      <c r="U59" s="53"/>
      <c r="V59" s="53"/>
      <c r="W59" s="53"/>
      <c r="X59" s="14" t="str">
        <f t="shared" si="1"/>
        <v/>
      </c>
      <c r="Y59" s="57"/>
      <c r="Z59" s="55" t="str">
        <f t="shared" si="2"/>
        <v/>
      </c>
      <c r="AA59" s="55" t="str">
        <f>IF($AA$1=No,"",IF(COUNTIF(AE59:BA59,Complete)&gt;0,"",IF(AND(COUNTIF(A59:W59,"")&gt;0,SUMPRODUCT(--(A60:W$1004&lt;&gt;""))&gt;0),Incomplete,
IF(SUMPRODUCT(--(A59:A$1004&lt;&gt;""))=0,"",Incomplete))))</f>
        <v/>
      </c>
      <c r="AB59" s="28"/>
      <c r="AC59" s="28" t="str">
        <f t="shared" si="3"/>
        <v/>
      </c>
      <c r="AD59" s="28"/>
      <c r="AE59" s="28" t="str">
        <f>IF($AE$1=No, "", IF($A59="", "", IF(ISERROR(VLOOKUP(A59, SectionApp!$C$4:$C$103, 1, FALSE))=TRUE, Incomplete, Complete)))</f>
        <v/>
      </c>
      <c r="AF59" s="28" t="str">
        <f t="shared" si="25"/>
        <v/>
      </c>
      <c r="AG59" s="28" t="str">
        <f t="shared" si="20"/>
        <v/>
      </c>
      <c r="AH59" s="28"/>
      <c r="AI59" s="28" t="str">
        <f t="shared" si="4"/>
        <v/>
      </c>
      <c r="AJ59" s="28" t="str">
        <f t="shared" si="5"/>
        <v/>
      </c>
      <c r="AK59" s="28" t="str">
        <f t="shared" si="6"/>
        <v/>
      </c>
      <c r="AL59" s="28" t="str">
        <f t="shared" si="7"/>
        <v/>
      </c>
      <c r="AM59" s="28"/>
      <c r="AN59" s="28" t="str">
        <f t="shared" si="8"/>
        <v/>
      </c>
      <c r="AO59" s="28" t="str">
        <f t="shared" si="21"/>
        <v/>
      </c>
      <c r="AP59" s="28" t="str">
        <f t="shared" si="22"/>
        <v/>
      </c>
      <c r="AQ59" s="28" t="str">
        <f t="shared" si="9"/>
        <v/>
      </c>
      <c r="AR59" s="28" t="str">
        <f t="shared" si="10"/>
        <v/>
      </c>
      <c r="AS59" s="28" t="str">
        <f t="shared" si="23"/>
        <v/>
      </c>
      <c r="AT59" s="28" t="str">
        <f t="shared" si="12"/>
        <v/>
      </c>
      <c r="AU59" s="28" t="str">
        <f t="shared" si="13"/>
        <v/>
      </c>
      <c r="AV59" s="28" t="str">
        <f t="shared" si="14"/>
        <v/>
      </c>
      <c r="AW59" s="28" t="str">
        <f t="shared" si="15"/>
        <v/>
      </c>
      <c r="AX59" s="28" t="str">
        <f t="shared" si="16"/>
        <v/>
      </c>
      <c r="AY59" s="28" t="str">
        <f t="shared" si="17"/>
        <v/>
      </c>
      <c r="AZ59" s="28"/>
      <c r="BA59" s="28" t="str">
        <f t="shared" si="18"/>
        <v/>
      </c>
    </row>
    <row r="60" spans="1:53" ht="15" x14ac:dyDescent="0.25">
      <c r="A60" s="53"/>
      <c r="B60" s="73"/>
      <c r="C60" s="53"/>
      <c r="D60" s="14" t="str">
        <f t="shared" si="24"/>
        <v/>
      </c>
      <c r="E60" s="53"/>
      <c r="F60" s="53"/>
      <c r="G60" s="53"/>
      <c r="H60" s="53"/>
      <c r="I60" s="14" t="str">
        <f t="shared" si="19"/>
        <v/>
      </c>
      <c r="J60" s="53"/>
      <c r="K60" s="73"/>
      <c r="L60" s="73"/>
      <c r="M60" s="53"/>
      <c r="N60" s="53"/>
      <c r="O60" s="53"/>
      <c r="P60" s="53"/>
      <c r="Q60" s="53"/>
      <c r="R60" s="53"/>
      <c r="S60" s="53"/>
      <c r="T60" s="53"/>
      <c r="U60" s="53"/>
      <c r="V60" s="53"/>
      <c r="W60" s="53"/>
      <c r="X60" s="14" t="str">
        <f t="shared" si="1"/>
        <v/>
      </c>
      <c r="Y60" s="57"/>
      <c r="Z60" s="55" t="str">
        <f t="shared" si="2"/>
        <v/>
      </c>
      <c r="AA60" s="55" t="str">
        <f>IF($AA$1=No,"",IF(COUNTIF(AE60:BA60,Complete)&gt;0,"",IF(AND(COUNTIF(A60:W60,"")&gt;0,SUMPRODUCT(--(A61:W$1004&lt;&gt;""))&gt;0),Incomplete,
IF(SUMPRODUCT(--(A60:A$1004&lt;&gt;""))=0,"",Incomplete))))</f>
        <v/>
      </c>
      <c r="AB60" s="28"/>
      <c r="AC60" s="28" t="str">
        <f t="shared" si="3"/>
        <v/>
      </c>
      <c r="AD60" s="28"/>
      <c r="AE60" s="28" t="str">
        <f>IF($AE$1=No, "", IF($A60="", "", IF(ISERROR(VLOOKUP(A60, SectionApp!$C$4:$C$103, 1, FALSE))=TRUE, Incomplete, Complete)))</f>
        <v/>
      </c>
      <c r="AF60" s="28" t="str">
        <f t="shared" si="25"/>
        <v/>
      </c>
      <c r="AG60" s="28" t="str">
        <f t="shared" si="20"/>
        <v/>
      </c>
      <c r="AH60" s="28"/>
      <c r="AI60" s="28" t="str">
        <f t="shared" si="4"/>
        <v/>
      </c>
      <c r="AJ60" s="28" t="str">
        <f t="shared" si="5"/>
        <v/>
      </c>
      <c r="AK60" s="28" t="str">
        <f t="shared" si="6"/>
        <v/>
      </c>
      <c r="AL60" s="28" t="str">
        <f t="shared" si="7"/>
        <v/>
      </c>
      <c r="AM60" s="28"/>
      <c r="AN60" s="28" t="str">
        <f t="shared" si="8"/>
        <v/>
      </c>
      <c r="AO60" s="28" t="str">
        <f t="shared" si="21"/>
        <v/>
      </c>
      <c r="AP60" s="28" t="str">
        <f t="shared" si="22"/>
        <v/>
      </c>
      <c r="AQ60" s="28" t="str">
        <f t="shared" si="9"/>
        <v/>
      </c>
      <c r="AR60" s="28" t="str">
        <f t="shared" si="10"/>
        <v/>
      </c>
      <c r="AS60" s="28" t="str">
        <f t="shared" si="23"/>
        <v/>
      </c>
      <c r="AT60" s="28" t="str">
        <f t="shared" si="12"/>
        <v/>
      </c>
      <c r="AU60" s="28" t="str">
        <f t="shared" si="13"/>
        <v/>
      </c>
      <c r="AV60" s="28" t="str">
        <f t="shared" si="14"/>
        <v/>
      </c>
      <c r="AW60" s="28" t="str">
        <f t="shared" si="15"/>
        <v/>
      </c>
      <c r="AX60" s="28" t="str">
        <f t="shared" si="16"/>
        <v/>
      </c>
      <c r="AY60" s="28" t="str">
        <f t="shared" si="17"/>
        <v/>
      </c>
      <c r="AZ60" s="28"/>
      <c r="BA60" s="28" t="str">
        <f t="shared" si="18"/>
        <v/>
      </c>
    </row>
    <row r="61" spans="1:53" ht="15" x14ac:dyDescent="0.25">
      <c r="A61" s="53"/>
      <c r="B61" s="73"/>
      <c r="C61" s="53"/>
      <c r="D61" s="14" t="str">
        <f t="shared" si="24"/>
        <v/>
      </c>
      <c r="E61" s="53"/>
      <c r="F61" s="53"/>
      <c r="G61" s="53"/>
      <c r="H61" s="53"/>
      <c r="I61" s="14" t="str">
        <f t="shared" si="19"/>
        <v/>
      </c>
      <c r="J61" s="53"/>
      <c r="K61" s="73"/>
      <c r="L61" s="73"/>
      <c r="M61" s="53"/>
      <c r="N61" s="53"/>
      <c r="O61" s="53"/>
      <c r="P61" s="53"/>
      <c r="Q61" s="53"/>
      <c r="R61" s="53"/>
      <c r="S61" s="53"/>
      <c r="T61" s="53"/>
      <c r="U61" s="53"/>
      <c r="V61" s="53"/>
      <c r="W61" s="53"/>
      <c r="X61" s="14" t="str">
        <f t="shared" si="1"/>
        <v/>
      </c>
      <c r="Y61" s="57"/>
      <c r="Z61" s="55" t="str">
        <f t="shared" si="2"/>
        <v/>
      </c>
      <c r="AA61" s="55" t="str">
        <f>IF($AA$1=No,"",IF(COUNTIF(AE61:BA61,Complete)&gt;0,"",IF(AND(COUNTIF(A61:W61,"")&gt;0,SUMPRODUCT(--(A62:W$1004&lt;&gt;""))&gt;0),Incomplete,
IF(SUMPRODUCT(--(A61:A$1004&lt;&gt;""))=0,"",Incomplete))))</f>
        <v/>
      </c>
      <c r="AB61" s="28"/>
      <c r="AC61" s="28" t="str">
        <f t="shared" si="3"/>
        <v/>
      </c>
      <c r="AD61" s="28"/>
      <c r="AE61" s="28" t="str">
        <f>IF($AE$1=No, "", IF($A61="", "", IF(ISERROR(VLOOKUP(A61, SectionApp!$C$4:$C$103, 1, FALSE))=TRUE, Incomplete, Complete)))</f>
        <v/>
      </c>
      <c r="AF61" s="28" t="str">
        <f t="shared" si="25"/>
        <v/>
      </c>
      <c r="AG61" s="28" t="str">
        <f t="shared" si="20"/>
        <v/>
      </c>
      <c r="AH61" s="28"/>
      <c r="AI61" s="28" t="str">
        <f t="shared" si="4"/>
        <v/>
      </c>
      <c r="AJ61" s="28" t="str">
        <f t="shared" si="5"/>
        <v/>
      </c>
      <c r="AK61" s="28" t="str">
        <f t="shared" si="6"/>
        <v/>
      </c>
      <c r="AL61" s="28" t="str">
        <f t="shared" si="7"/>
        <v/>
      </c>
      <c r="AM61" s="28"/>
      <c r="AN61" s="28" t="str">
        <f t="shared" si="8"/>
        <v/>
      </c>
      <c r="AO61" s="28" t="str">
        <f t="shared" si="21"/>
        <v/>
      </c>
      <c r="AP61" s="28" t="str">
        <f t="shared" si="22"/>
        <v/>
      </c>
      <c r="AQ61" s="28" t="str">
        <f t="shared" si="9"/>
        <v/>
      </c>
      <c r="AR61" s="28" t="str">
        <f t="shared" si="10"/>
        <v/>
      </c>
      <c r="AS61" s="28" t="str">
        <f t="shared" si="23"/>
        <v/>
      </c>
      <c r="AT61" s="28" t="str">
        <f t="shared" si="12"/>
        <v/>
      </c>
      <c r="AU61" s="28" t="str">
        <f t="shared" si="13"/>
        <v/>
      </c>
      <c r="AV61" s="28" t="str">
        <f t="shared" si="14"/>
        <v/>
      </c>
      <c r="AW61" s="28" t="str">
        <f t="shared" si="15"/>
        <v/>
      </c>
      <c r="AX61" s="28" t="str">
        <f t="shared" si="16"/>
        <v/>
      </c>
      <c r="AY61" s="28" t="str">
        <f t="shared" si="17"/>
        <v/>
      </c>
      <c r="AZ61" s="28"/>
      <c r="BA61" s="28" t="str">
        <f t="shared" si="18"/>
        <v/>
      </c>
    </row>
    <row r="62" spans="1:53" ht="15" x14ac:dyDescent="0.25">
      <c r="A62" s="53"/>
      <c r="B62" s="73"/>
      <c r="C62" s="53"/>
      <c r="D62" s="14" t="str">
        <f t="shared" si="24"/>
        <v/>
      </c>
      <c r="E62" s="53"/>
      <c r="F62" s="53"/>
      <c r="G62" s="53"/>
      <c r="H62" s="53"/>
      <c r="I62" s="14" t="str">
        <f t="shared" si="19"/>
        <v/>
      </c>
      <c r="J62" s="53"/>
      <c r="K62" s="73"/>
      <c r="L62" s="73"/>
      <c r="M62" s="53"/>
      <c r="N62" s="53"/>
      <c r="O62" s="53"/>
      <c r="P62" s="53"/>
      <c r="Q62" s="53"/>
      <c r="R62" s="53"/>
      <c r="S62" s="53"/>
      <c r="T62" s="53"/>
      <c r="U62" s="53"/>
      <c r="V62" s="53"/>
      <c r="W62" s="53"/>
      <c r="X62" s="14" t="str">
        <f t="shared" si="1"/>
        <v/>
      </c>
      <c r="Y62" s="57"/>
      <c r="Z62" s="55" t="str">
        <f t="shared" si="2"/>
        <v/>
      </c>
      <c r="AA62" s="55" t="str">
        <f>IF($AA$1=No,"",IF(COUNTIF(AE62:BA62,Complete)&gt;0,"",IF(AND(COUNTIF(A62:W62,"")&gt;0,SUMPRODUCT(--(A63:W$1004&lt;&gt;""))&gt;0),Incomplete,
IF(SUMPRODUCT(--(A62:A$1004&lt;&gt;""))=0,"",Incomplete))))</f>
        <v/>
      </c>
      <c r="AB62" s="28"/>
      <c r="AC62" s="28" t="str">
        <f t="shared" si="3"/>
        <v/>
      </c>
      <c r="AD62" s="28"/>
      <c r="AE62" s="28" t="str">
        <f>IF($AE$1=No, "", IF($A62="", "", IF(ISERROR(VLOOKUP(A62, SectionApp!$C$4:$C$103, 1, FALSE))=TRUE, Incomplete, Complete)))</f>
        <v/>
      </c>
      <c r="AF62" s="28" t="str">
        <f t="shared" si="25"/>
        <v/>
      </c>
      <c r="AG62" s="28" t="str">
        <f t="shared" si="20"/>
        <v/>
      </c>
      <c r="AH62" s="28"/>
      <c r="AI62" s="28" t="str">
        <f t="shared" si="4"/>
        <v/>
      </c>
      <c r="AJ62" s="28" t="str">
        <f t="shared" si="5"/>
        <v/>
      </c>
      <c r="AK62" s="28" t="str">
        <f t="shared" si="6"/>
        <v/>
      </c>
      <c r="AL62" s="28" t="str">
        <f t="shared" si="7"/>
        <v/>
      </c>
      <c r="AM62" s="28"/>
      <c r="AN62" s="28" t="str">
        <f t="shared" si="8"/>
        <v/>
      </c>
      <c r="AO62" s="28" t="str">
        <f t="shared" si="21"/>
        <v/>
      </c>
      <c r="AP62" s="28" t="str">
        <f t="shared" si="22"/>
        <v/>
      </c>
      <c r="AQ62" s="28" t="str">
        <f t="shared" si="9"/>
        <v/>
      </c>
      <c r="AR62" s="28" t="str">
        <f t="shared" si="10"/>
        <v/>
      </c>
      <c r="AS62" s="28" t="str">
        <f t="shared" si="23"/>
        <v/>
      </c>
      <c r="AT62" s="28" t="str">
        <f t="shared" si="12"/>
        <v/>
      </c>
      <c r="AU62" s="28" t="str">
        <f t="shared" si="13"/>
        <v/>
      </c>
      <c r="AV62" s="28" t="str">
        <f t="shared" si="14"/>
        <v/>
      </c>
      <c r="AW62" s="28" t="str">
        <f t="shared" si="15"/>
        <v/>
      </c>
      <c r="AX62" s="28" t="str">
        <f t="shared" si="16"/>
        <v/>
      </c>
      <c r="AY62" s="28" t="str">
        <f t="shared" si="17"/>
        <v/>
      </c>
      <c r="AZ62" s="28"/>
      <c r="BA62" s="28" t="str">
        <f t="shared" si="18"/>
        <v/>
      </c>
    </row>
    <row r="63" spans="1:53" ht="15" x14ac:dyDescent="0.25">
      <c r="A63" s="53"/>
      <c r="B63" s="73"/>
      <c r="C63" s="53"/>
      <c r="D63" s="14" t="str">
        <f t="shared" si="24"/>
        <v/>
      </c>
      <c r="E63" s="53"/>
      <c r="F63" s="53"/>
      <c r="G63" s="53"/>
      <c r="H63" s="53"/>
      <c r="I63" s="14" t="str">
        <f t="shared" si="19"/>
        <v/>
      </c>
      <c r="J63" s="53"/>
      <c r="K63" s="73"/>
      <c r="L63" s="73"/>
      <c r="M63" s="53"/>
      <c r="N63" s="53"/>
      <c r="O63" s="53"/>
      <c r="P63" s="53"/>
      <c r="Q63" s="53"/>
      <c r="R63" s="53"/>
      <c r="S63" s="53"/>
      <c r="T63" s="53"/>
      <c r="U63" s="53"/>
      <c r="V63" s="53"/>
      <c r="W63" s="53"/>
      <c r="X63" s="14" t="str">
        <f t="shared" si="1"/>
        <v/>
      </c>
      <c r="Y63" s="57"/>
      <c r="Z63" s="55" t="str">
        <f t="shared" si="2"/>
        <v/>
      </c>
      <c r="AA63" s="55" t="str">
        <f>IF($AA$1=No,"",IF(COUNTIF(AE63:BA63,Complete)&gt;0,"",IF(AND(COUNTIF(A63:W63,"")&gt;0,SUMPRODUCT(--(A64:W$1004&lt;&gt;""))&gt;0),Incomplete,
IF(SUMPRODUCT(--(A63:A$1004&lt;&gt;""))=0,"",Incomplete))))</f>
        <v/>
      </c>
      <c r="AB63" s="28"/>
      <c r="AC63" s="28" t="str">
        <f t="shared" si="3"/>
        <v/>
      </c>
      <c r="AD63" s="28"/>
      <c r="AE63" s="28" t="str">
        <f>IF($AE$1=No, "", IF($A63="", "", IF(ISERROR(VLOOKUP(A63, SectionApp!$C$4:$C$103, 1, FALSE))=TRUE, Incomplete, Complete)))</f>
        <v/>
      </c>
      <c r="AF63" s="28" t="str">
        <f t="shared" si="25"/>
        <v/>
      </c>
      <c r="AG63" s="28" t="str">
        <f t="shared" si="20"/>
        <v/>
      </c>
      <c r="AH63" s="28"/>
      <c r="AI63" s="28" t="str">
        <f t="shared" si="4"/>
        <v/>
      </c>
      <c r="AJ63" s="28" t="str">
        <f t="shared" si="5"/>
        <v/>
      </c>
      <c r="AK63" s="28" t="str">
        <f t="shared" si="6"/>
        <v/>
      </c>
      <c r="AL63" s="28" t="str">
        <f t="shared" si="7"/>
        <v/>
      </c>
      <c r="AM63" s="28"/>
      <c r="AN63" s="28" t="str">
        <f t="shared" si="8"/>
        <v/>
      </c>
      <c r="AO63" s="28" t="str">
        <f t="shared" si="21"/>
        <v/>
      </c>
      <c r="AP63" s="28" t="str">
        <f t="shared" si="22"/>
        <v/>
      </c>
      <c r="AQ63" s="28" t="str">
        <f t="shared" si="9"/>
        <v/>
      </c>
      <c r="AR63" s="28" t="str">
        <f t="shared" si="10"/>
        <v/>
      </c>
      <c r="AS63" s="28" t="str">
        <f t="shared" si="23"/>
        <v/>
      </c>
      <c r="AT63" s="28" t="str">
        <f t="shared" si="12"/>
        <v/>
      </c>
      <c r="AU63" s="28" t="str">
        <f t="shared" si="13"/>
        <v/>
      </c>
      <c r="AV63" s="28" t="str">
        <f t="shared" si="14"/>
        <v/>
      </c>
      <c r="AW63" s="28" t="str">
        <f t="shared" si="15"/>
        <v/>
      </c>
      <c r="AX63" s="28" t="str">
        <f t="shared" si="16"/>
        <v/>
      </c>
      <c r="AY63" s="28" t="str">
        <f t="shared" si="17"/>
        <v/>
      </c>
      <c r="AZ63" s="28"/>
      <c r="BA63" s="28" t="str">
        <f t="shared" si="18"/>
        <v/>
      </c>
    </row>
    <row r="64" spans="1:53" ht="15" x14ac:dyDescent="0.25">
      <c r="A64" s="53"/>
      <c r="B64" s="73"/>
      <c r="C64" s="53"/>
      <c r="D64" s="14" t="str">
        <f t="shared" si="24"/>
        <v/>
      </c>
      <c r="E64" s="53"/>
      <c r="F64" s="53"/>
      <c r="G64" s="53"/>
      <c r="H64" s="53"/>
      <c r="I64" s="14" t="str">
        <f t="shared" si="19"/>
        <v/>
      </c>
      <c r="J64" s="53"/>
      <c r="K64" s="73"/>
      <c r="L64" s="73"/>
      <c r="M64" s="53"/>
      <c r="N64" s="53"/>
      <c r="O64" s="53"/>
      <c r="P64" s="53"/>
      <c r="Q64" s="53"/>
      <c r="R64" s="53"/>
      <c r="S64" s="53"/>
      <c r="T64" s="53"/>
      <c r="U64" s="53"/>
      <c r="V64" s="53"/>
      <c r="W64" s="53"/>
      <c r="X64" s="14" t="str">
        <f t="shared" si="1"/>
        <v/>
      </c>
      <c r="Y64" s="57"/>
      <c r="Z64" s="55" t="str">
        <f t="shared" si="2"/>
        <v/>
      </c>
      <c r="AA64" s="55" t="str">
        <f>IF($AA$1=No,"",IF(COUNTIF(AE64:BA64,Complete)&gt;0,"",IF(AND(COUNTIF(A64:W64,"")&gt;0,SUMPRODUCT(--(A65:W$1004&lt;&gt;""))&gt;0),Incomplete,
IF(SUMPRODUCT(--(A64:A$1004&lt;&gt;""))=0,"",Incomplete))))</f>
        <v/>
      </c>
      <c r="AB64" s="28"/>
      <c r="AC64" s="28" t="str">
        <f t="shared" si="3"/>
        <v/>
      </c>
      <c r="AD64" s="28"/>
      <c r="AE64" s="28" t="str">
        <f>IF($AE$1=No, "", IF($A64="", "", IF(ISERROR(VLOOKUP(A64, SectionApp!$C$4:$C$103, 1, FALSE))=TRUE, Incomplete, Complete)))</f>
        <v/>
      </c>
      <c r="AF64" s="28" t="str">
        <f t="shared" si="25"/>
        <v/>
      </c>
      <c r="AG64" s="28" t="str">
        <f t="shared" si="20"/>
        <v/>
      </c>
      <c r="AH64" s="28"/>
      <c r="AI64" s="28" t="str">
        <f t="shared" si="4"/>
        <v/>
      </c>
      <c r="AJ64" s="28" t="str">
        <f t="shared" si="5"/>
        <v/>
      </c>
      <c r="AK64" s="28" t="str">
        <f t="shared" si="6"/>
        <v/>
      </c>
      <c r="AL64" s="28" t="str">
        <f t="shared" si="7"/>
        <v/>
      </c>
      <c r="AM64" s="28"/>
      <c r="AN64" s="28" t="str">
        <f t="shared" si="8"/>
        <v/>
      </c>
      <c r="AO64" s="28" t="str">
        <f t="shared" si="21"/>
        <v/>
      </c>
      <c r="AP64" s="28" t="str">
        <f t="shared" si="22"/>
        <v/>
      </c>
      <c r="AQ64" s="28" t="str">
        <f t="shared" si="9"/>
        <v/>
      </c>
      <c r="AR64" s="28" t="str">
        <f t="shared" si="10"/>
        <v/>
      </c>
      <c r="AS64" s="28" t="str">
        <f t="shared" si="23"/>
        <v/>
      </c>
      <c r="AT64" s="28" t="str">
        <f t="shared" si="12"/>
        <v/>
      </c>
      <c r="AU64" s="28" t="str">
        <f t="shared" si="13"/>
        <v/>
      </c>
      <c r="AV64" s="28" t="str">
        <f t="shared" si="14"/>
        <v/>
      </c>
      <c r="AW64" s="28" t="str">
        <f t="shared" si="15"/>
        <v/>
      </c>
      <c r="AX64" s="28" t="str">
        <f t="shared" si="16"/>
        <v/>
      </c>
      <c r="AY64" s="28" t="str">
        <f t="shared" si="17"/>
        <v/>
      </c>
      <c r="AZ64" s="28"/>
      <c r="BA64" s="28" t="str">
        <f t="shared" si="18"/>
        <v/>
      </c>
    </row>
    <row r="65" spans="1:53" ht="15" x14ac:dyDescent="0.25">
      <c r="A65" s="53"/>
      <c r="B65" s="73"/>
      <c r="C65" s="53"/>
      <c r="D65" s="14" t="str">
        <f t="shared" si="24"/>
        <v/>
      </c>
      <c r="E65" s="53"/>
      <c r="F65" s="53"/>
      <c r="G65" s="53"/>
      <c r="H65" s="53"/>
      <c r="I65" s="14" t="str">
        <f t="shared" si="19"/>
        <v/>
      </c>
      <c r="J65" s="53"/>
      <c r="K65" s="73"/>
      <c r="L65" s="73"/>
      <c r="M65" s="53"/>
      <c r="N65" s="53"/>
      <c r="O65" s="53"/>
      <c r="P65" s="53"/>
      <c r="Q65" s="53"/>
      <c r="R65" s="53"/>
      <c r="S65" s="53"/>
      <c r="T65" s="53"/>
      <c r="U65" s="53"/>
      <c r="V65" s="53"/>
      <c r="W65" s="53"/>
      <c r="X65" s="14" t="str">
        <f t="shared" si="1"/>
        <v/>
      </c>
      <c r="Y65" s="57"/>
      <c r="Z65" s="55" t="str">
        <f t="shared" si="2"/>
        <v/>
      </c>
      <c r="AA65" s="55" t="str">
        <f>IF($AA$1=No,"",IF(COUNTIF(AE65:BA65,Complete)&gt;0,"",IF(AND(COUNTIF(A65:W65,"")&gt;0,SUMPRODUCT(--(A66:W$1004&lt;&gt;""))&gt;0),Incomplete,
IF(SUMPRODUCT(--(A65:A$1004&lt;&gt;""))=0,"",Incomplete))))</f>
        <v/>
      </c>
      <c r="AB65" s="28"/>
      <c r="AC65" s="28" t="str">
        <f t="shared" si="3"/>
        <v/>
      </c>
      <c r="AD65" s="28"/>
      <c r="AE65" s="28" t="str">
        <f>IF($AE$1=No, "", IF($A65="", "", IF(ISERROR(VLOOKUP(A65, SectionApp!$C$4:$C$103, 1, FALSE))=TRUE, Incomplete, Complete)))</f>
        <v/>
      </c>
      <c r="AF65" s="28" t="str">
        <f t="shared" si="25"/>
        <v/>
      </c>
      <c r="AG65" s="28" t="str">
        <f t="shared" si="20"/>
        <v/>
      </c>
      <c r="AH65" s="28"/>
      <c r="AI65" s="28" t="str">
        <f t="shared" si="4"/>
        <v/>
      </c>
      <c r="AJ65" s="28" t="str">
        <f t="shared" si="5"/>
        <v/>
      </c>
      <c r="AK65" s="28" t="str">
        <f t="shared" si="6"/>
        <v/>
      </c>
      <c r="AL65" s="28" t="str">
        <f t="shared" si="7"/>
        <v/>
      </c>
      <c r="AM65" s="28"/>
      <c r="AN65" s="28" t="str">
        <f t="shared" si="8"/>
        <v/>
      </c>
      <c r="AO65" s="28" t="str">
        <f t="shared" si="21"/>
        <v/>
      </c>
      <c r="AP65" s="28" t="str">
        <f t="shared" si="22"/>
        <v/>
      </c>
      <c r="AQ65" s="28" t="str">
        <f t="shared" si="9"/>
        <v/>
      </c>
      <c r="AR65" s="28" t="str">
        <f t="shared" si="10"/>
        <v/>
      </c>
      <c r="AS65" s="28" t="str">
        <f t="shared" si="23"/>
        <v/>
      </c>
      <c r="AT65" s="28" t="str">
        <f t="shared" si="12"/>
        <v/>
      </c>
      <c r="AU65" s="28" t="str">
        <f t="shared" si="13"/>
        <v/>
      </c>
      <c r="AV65" s="28" t="str">
        <f t="shared" si="14"/>
        <v/>
      </c>
      <c r="AW65" s="28" t="str">
        <f t="shared" si="15"/>
        <v/>
      </c>
      <c r="AX65" s="28" t="str">
        <f t="shared" si="16"/>
        <v/>
      </c>
      <c r="AY65" s="28" t="str">
        <f t="shared" si="17"/>
        <v/>
      </c>
      <c r="AZ65" s="28"/>
      <c r="BA65" s="28" t="str">
        <f t="shared" si="18"/>
        <v/>
      </c>
    </row>
    <row r="66" spans="1:53" ht="15" x14ac:dyDescent="0.25">
      <c r="A66" s="53"/>
      <c r="B66" s="73"/>
      <c r="C66" s="53"/>
      <c r="D66" s="14" t="str">
        <f t="shared" si="24"/>
        <v/>
      </c>
      <c r="E66" s="53"/>
      <c r="F66" s="53"/>
      <c r="G66" s="53"/>
      <c r="H66" s="53"/>
      <c r="I66" s="14" t="str">
        <f t="shared" si="19"/>
        <v/>
      </c>
      <c r="J66" s="53"/>
      <c r="K66" s="73"/>
      <c r="L66" s="73"/>
      <c r="M66" s="53"/>
      <c r="N66" s="53"/>
      <c r="O66" s="53"/>
      <c r="P66" s="53"/>
      <c r="Q66" s="53"/>
      <c r="R66" s="53"/>
      <c r="S66" s="53"/>
      <c r="T66" s="53"/>
      <c r="U66" s="53"/>
      <c r="V66" s="53"/>
      <c r="W66" s="53"/>
      <c r="X66" s="14" t="str">
        <f t="shared" si="1"/>
        <v/>
      </c>
      <c r="Y66" s="57"/>
      <c r="Z66" s="55" t="str">
        <f t="shared" si="2"/>
        <v/>
      </c>
      <c r="AA66" s="55" t="str">
        <f>IF($AA$1=No,"",IF(COUNTIF(AE66:BA66,Complete)&gt;0,"",IF(AND(COUNTIF(A66:W66,"")&gt;0,SUMPRODUCT(--(A67:W$1004&lt;&gt;""))&gt;0),Incomplete,
IF(SUMPRODUCT(--(A66:A$1004&lt;&gt;""))=0,"",Incomplete))))</f>
        <v/>
      </c>
      <c r="AB66" s="28"/>
      <c r="AC66" s="28" t="str">
        <f t="shared" si="3"/>
        <v/>
      </c>
      <c r="AD66" s="28"/>
      <c r="AE66" s="28" t="str">
        <f>IF($AE$1=No, "", IF($A66="", "", IF(ISERROR(VLOOKUP(A66, SectionApp!$C$4:$C$103, 1, FALSE))=TRUE, Incomplete, Complete)))</f>
        <v/>
      </c>
      <c r="AF66" s="28" t="str">
        <f t="shared" si="25"/>
        <v/>
      </c>
      <c r="AG66" s="28" t="str">
        <f t="shared" si="20"/>
        <v/>
      </c>
      <c r="AH66" s="28"/>
      <c r="AI66" s="28" t="str">
        <f t="shared" si="4"/>
        <v/>
      </c>
      <c r="AJ66" s="28" t="str">
        <f t="shared" si="5"/>
        <v/>
      </c>
      <c r="AK66" s="28" t="str">
        <f t="shared" si="6"/>
        <v/>
      </c>
      <c r="AL66" s="28" t="str">
        <f t="shared" si="7"/>
        <v/>
      </c>
      <c r="AM66" s="28"/>
      <c r="AN66" s="28" t="str">
        <f t="shared" si="8"/>
        <v/>
      </c>
      <c r="AO66" s="28" t="str">
        <f t="shared" si="21"/>
        <v/>
      </c>
      <c r="AP66" s="28" t="str">
        <f t="shared" si="22"/>
        <v/>
      </c>
      <c r="AQ66" s="28" t="str">
        <f t="shared" si="9"/>
        <v/>
      </c>
      <c r="AR66" s="28" t="str">
        <f t="shared" si="10"/>
        <v/>
      </c>
      <c r="AS66" s="28" t="str">
        <f t="shared" si="23"/>
        <v/>
      </c>
      <c r="AT66" s="28" t="str">
        <f t="shared" si="12"/>
        <v/>
      </c>
      <c r="AU66" s="28" t="str">
        <f t="shared" si="13"/>
        <v/>
      </c>
      <c r="AV66" s="28" t="str">
        <f t="shared" si="14"/>
        <v/>
      </c>
      <c r="AW66" s="28" t="str">
        <f t="shared" si="15"/>
        <v/>
      </c>
      <c r="AX66" s="28" t="str">
        <f t="shared" si="16"/>
        <v/>
      </c>
      <c r="AY66" s="28" t="str">
        <f t="shared" si="17"/>
        <v/>
      </c>
      <c r="AZ66" s="28"/>
      <c r="BA66" s="28" t="str">
        <f t="shared" si="18"/>
        <v/>
      </c>
    </row>
    <row r="67" spans="1:53" ht="15" x14ac:dyDescent="0.25">
      <c r="A67" s="53"/>
      <c r="B67" s="73"/>
      <c r="C67" s="53"/>
      <c r="D67" s="14" t="str">
        <f t="shared" si="24"/>
        <v/>
      </c>
      <c r="E67" s="53"/>
      <c r="F67" s="53"/>
      <c r="G67" s="53"/>
      <c r="H67" s="53"/>
      <c r="I67" s="14" t="str">
        <f t="shared" si="19"/>
        <v/>
      </c>
      <c r="J67" s="53"/>
      <c r="K67" s="73"/>
      <c r="L67" s="73"/>
      <c r="M67" s="53"/>
      <c r="N67" s="53"/>
      <c r="O67" s="53"/>
      <c r="P67" s="53"/>
      <c r="Q67" s="53"/>
      <c r="R67" s="53"/>
      <c r="S67" s="53"/>
      <c r="T67" s="53"/>
      <c r="U67" s="53"/>
      <c r="V67" s="53"/>
      <c r="W67" s="53"/>
      <c r="X67" s="14" t="str">
        <f t="shared" si="1"/>
        <v/>
      </c>
      <c r="Y67" s="57"/>
      <c r="Z67" s="55" t="str">
        <f t="shared" si="2"/>
        <v/>
      </c>
      <c r="AA67" s="55" t="str">
        <f>IF($AA$1=No,"",IF(COUNTIF(AE67:BA67,Complete)&gt;0,"",IF(AND(COUNTIF(A67:W67,"")&gt;0,SUMPRODUCT(--(A68:W$1004&lt;&gt;""))&gt;0),Incomplete,
IF(SUMPRODUCT(--(A67:A$1004&lt;&gt;""))=0,"",Incomplete))))</f>
        <v/>
      </c>
      <c r="AB67" s="28"/>
      <c r="AC67" s="28" t="str">
        <f t="shared" si="3"/>
        <v/>
      </c>
      <c r="AD67" s="28"/>
      <c r="AE67" s="28" t="str">
        <f>IF($AE$1=No, "", IF($A67="", "", IF(ISERROR(VLOOKUP(A67, SectionApp!$C$4:$C$103, 1, FALSE))=TRUE, Incomplete, Complete)))</f>
        <v/>
      </c>
      <c r="AF67" s="28" t="str">
        <f t="shared" si="25"/>
        <v/>
      </c>
      <c r="AG67" s="28" t="str">
        <f t="shared" si="20"/>
        <v/>
      </c>
      <c r="AH67" s="28"/>
      <c r="AI67" s="28" t="str">
        <f t="shared" si="4"/>
        <v/>
      </c>
      <c r="AJ67" s="28" t="str">
        <f t="shared" si="5"/>
        <v/>
      </c>
      <c r="AK67" s="28" t="str">
        <f t="shared" si="6"/>
        <v/>
      </c>
      <c r="AL67" s="28" t="str">
        <f t="shared" si="7"/>
        <v/>
      </c>
      <c r="AM67" s="28"/>
      <c r="AN67" s="28" t="str">
        <f t="shared" si="8"/>
        <v/>
      </c>
      <c r="AO67" s="28" t="str">
        <f t="shared" si="21"/>
        <v/>
      </c>
      <c r="AP67" s="28" t="str">
        <f t="shared" si="22"/>
        <v/>
      </c>
      <c r="AQ67" s="28" t="str">
        <f t="shared" si="9"/>
        <v/>
      </c>
      <c r="AR67" s="28" t="str">
        <f t="shared" si="10"/>
        <v/>
      </c>
      <c r="AS67" s="28" t="str">
        <f t="shared" si="23"/>
        <v/>
      </c>
      <c r="AT67" s="28" t="str">
        <f t="shared" si="12"/>
        <v/>
      </c>
      <c r="AU67" s="28" t="str">
        <f t="shared" si="13"/>
        <v/>
      </c>
      <c r="AV67" s="28" t="str">
        <f t="shared" si="14"/>
        <v/>
      </c>
      <c r="AW67" s="28" t="str">
        <f t="shared" si="15"/>
        <v/>
      </c>
      <c r="AX67" s="28" t="str">
        <f t="shared" si="16"/>
        <v/>
      </c>
      <c r="AY67" s="28" t="str">
        <f t="shared" si="17"/>
        <v/>
      </c>
      <c r="AZ67" s="28"/>
      <c r="BA67" s="28" t="str">
        <f t="shared" si="18"/>
        <v/>
      </c>
    </row>
    <row r="68" spans="1:53" ht="15" x14ac:dyDescent="0.25">
      <c r="A68" s="53"/>
      <c r="B68" s="73"/>
      <c r="C68" s="53"/>
      <c r="D68" s="14" t="str">
        <f t="shared" ref="D68:D131" si="26">IF(ISERROR(VLOOKUP($C68,Function_FULL_RICL,3,FALSE)),"",VLOOKUP($C68,Function_FULL_RICL,3,FALSE))</f>
        <v/>
      </c>
      <c r="E68" s="53"/>
      <c r="F68" s="53"/>
      <c r="G68" s="53"/>
      <c r="H68" s="53"/>
      <c r="I68" s="14" t="str">
        <f t="shared" ref="I68:I131" si="27">IF(ISERROR(VLOOKUP($H68,Application_FULL_RICL,3,FALSE)),"",VLOOKUP($H68,Application_FULL_RICL,3,FALSE))</f>
        <v/>
      </c>
      <c r="J68" s="53"/>
      <c r="K68" s="73"/>
      <c r="L68" s="73"/>
      <c r="M68" s="53"/>
      <c r="N68" s="53"/>
      <c r="O68" s="53"/>
      <c r="P68" s="53"/>
      <c r="Q68" s="53"/>
      <c r="R68" s="53"/>
      <c r="S68" s="53"/>
      <c r="T68" s="53"/>
      <c r="U68" s="53"/>
      <c r="V68" s="53"/>
      <c r="W68" s="53"/>
      <c r="X68" s="14" t="str">
        <f t="shared" ref="X68:X131" si="28">IF(Z68=Incomplete,$Z$2,
IF(AE68=Incomplete,$AE$2,
IF(AA68=Incomplete,$AA$2,
IF(SUMPRODUCT(--(A68:W68&lt;&gt;""))=0,"",
IF(COUNTIF($AC68:$BA68,Incomplete)&gt;1,Incomplete_or_multiple_errors,
IF(COUNTIF($AC68:$BA68,Incomplete)=1,INDEX($AC$2:$BA$4,1,MATCH(Incomplete,$AC68:$BA68,0)),Complete))))))</f>
        <v/>
      </c>
      <c r="Y68" s="57"/>
      <c r="Z68" s="55" t="str">
        <f t="shared" ref="Z68:Z131" si="29">IF($Z$1=No, "", IF(AND($A68="", SUMPRODUCT(--($C68:$W68&lt;&gt;""))&gt;0)=TRUE, Incomplete, ""))</f>
        <v/>
      </c>
      <c r="AA68" s="55" t="str">
        <f>IF($AA$1=No,"",IF(COUNTIF(AE68:BA68,Complete)&gt;0,"",IF(AND(COUNTIF(A68:W68,"")&gt;0,SUMPRODUCT(--(A69:W$1004&lt;&gt;""))&gt;0),Incomplete,
IF(SUMPRODUCT(--(A68:A$1004&lt;&gt;""))=0,"",Incomplete))))</f>
        <v/>
      </c>
      <c r="AB68" s="28"/>
      <c r="AC68" s="28" t="str">
        <f t="shared" ref="AC68:AC131" si="30">IF(AC$1=No,"",IF($A68="", "",
IF(AND(C68&lt;&gt;"U999", OR(F68&lt;&gt;"", G68&lt;&gt;"")=TRUE)=TRUE, Incomplete, "")))</f>
        <v/>
      </c>
      <c r="AD68" s="28"/>
      <c r="AE68" s="28" t="str">
        <f>IF($AE$1=No, "", IF($A68="", "", IF(ISERROR(VLOOKUP(A68, SectionApp!$C$4:$C$103, 1, FALSE))=TRUE, Incomplete, Complete)))</f>
        <v/>
      </c>
      <c r="AF68" s="28" t="str">
        <f t="shared" ref="AF68:AF131" si="31">IF($AF$1=No, "", IF(A68="", "", IF(ISERROR(VLOOKUP(B68, Year_RICL, 1, FALSE))=TRUE, Incomplete, Complete)))</f>
        <v/>
      </c>
      <c r="AG68" s="28" t="str">
        <f t="shared" ref="AG68:AG131" si="32">IF($AG$1=No,"",IF($A68="","",IF(C68="",Incomplete,IF(ISERROR(VLOOKUP(C68,SFCodes,1,FALSE))=TRUE,Incomplete,Complete))))</f>
        <v/>
      </c>
      <c r="AH68" s="28"/>
      <c r="AI68" s="28" t="str">
        <f t="shared" ref="AI68:AI131" si="33">IF($AI$1=No,"",IF($A68="","",IF(E68="",Incomplete,IF(ISERROR(VLOOKUP(E68,Yes_No_RICL,1,FALSE))=TRUE,Incomplete,Complete))))</f>
        <v/>
      </c>
      <c r="AJ68" s="28" t="str">
        <f t="shared" ref="AJ68:AJ131" si="34">IF(AJ$1=No,"",IF($A68="","",
IF(AC68=Incomplete, "",
IF(AND(C68="U999", F68=""), Incomplete,
Complete))))</f>
        <v/>
      </c>
      <c r="AK68" s="28" t="str">
        <f t="shared" ref="AK68:AK131" si="35">IF(AK$1=No,"",IF($A68="","",
IF(AC68=Incomplete, "",IF(AND(C68&lt;&gt;"U999",G68=""),"",
IF(AND(C68="U999",G68=""),Incomplete,
IF(ISERROR(VLOOKUP(G68,Yes_No_RICL,1,FALSE))=TRUE,Incomplete,
Complete))))))</f>
        <v/>
      </c>
      <c r="AL68" s="28" t="str">
        <f t="shared" ref="AL68:AL131" si="36">IF($AG$1=No,"",IF($A68="","",IF(H68="",Incomplete,IF(ISERROR(VLOOKUP(H68,CCCodes,1,FALSE))=TRUE,Incomplete,Complete))))</f>
        <v/>
      </c>
      <c r="AM68" s="28"/>
      <c r="AN68" s="28" t="str">
        <f t="shared" ref="AN68:AN131" si="37">IF($AN$1=No,"",IF($A68="","",IF(J68="",Incomplete,IF(ISERROR(VLOOKUP(J68,Yes_No_RICL,1,FALSE))=TRUE,Incomplete,Complete))))</f>
        <v/>
      </c>
      <c r="AO68" s="28" t="str">
        <f t="shared" ref="AO68:AO131" si="38">IF(AO$1=No,"",IF($A68="","",
IF(OR(K68="",K68&lt;0,K68&gt;100),Incomplete,
IF(LEN(K68)-LEN(INT(K68))&gt;4, Incomplete,
Complete))))</f>
        <v/>
      </c>
      <c r="AP68" s="28" t="str">
        <f t="shared" ref="AP68:AP131" si="39">IF(AP$1=No,"", IF($A68="","",
IF(OR(L68="",L68&lt;=0, L68&gt;100), Incomplete,
IF(L68&lt;K68, Incomplete,
IF(LEN(L68)-LEN(INT(L68))&gt;4, Incomplete,Complete)))))</f>
        <v/>
      </c>
      <c r="AQ68" s="28" t="str">
        <f t="shared" ref="AQ68:AQ131" si="40">IF(AQ$1=No,"",IF($A68="","",IF(M68="",Incomplete,IF(ISERROR(VLOOKUP(M68,Yes_No_RICL,1,FALSE))=TRUE,Incomplete,Complete))))</f>
        <v/>
      </c>
      <c r="AR68" s="28" t="str">
        <f t="shared" ref="AR68:AR131" si="41">IF(AR$1=No,"",IF($A68="","",IF(N68="",Incomplete,IF(ISERROR(VLOOKUP(N68,YesNo_Simple,1,FALSE))=TRUE,Incomplete,Complete))))</f>
        <v/>
      </c>
      <c r="AS68" s="28" t="str">
        <f t="shared" si="23"/>
        <v/>
      </c>
      <c r="AT68" s="28" t="str">
        <f t="shared" ref="AT68:AT131" si="42">IF(AT$1=No,"",IF($A68="","",IF(P68="",Incomplete,IF(ISERROR(VLOOKUP(P68,YesNo_Simple,1,FALSE))=TRUE,Incomplete,Complete))))</f>
        <v/>
      </c>
      <c r="AU68" s="28" t="str">
        <f t="shared" ref="AU68:AU131" si="43">IF(AU$1=No,"",IF($A68="","",IF(Q68="",Incomplete,IF(ISERROR(VLOOKUP(Q68,Yes_No_RICL,1,FALSE))=TRUE,Incomplete,Complete))))</f>
        <v/>
      </c>
      <c r="AV68" s="28" t="str">
        <f t="shared" ref="AV68:AV131" si="44">IF(AV$1=No,"",IF($A68="","",IF(R68="",Incomplete,IF(ISERROR(VLOOKUP(R68,YesNo_Simple,1,FALSE))=TRUE,Incomplete,Complete))))</f>
        <v/>
      </c>
      <c r="AW68" s="28" t="str">
        <f t="shared" ref="AW68:AW131" si="45">IF(AW$1=No,"",IF($A68="","",IF(S68="",Incomplete,IF(ISERROR(VLOOKUP(S68,Yes_No_RICL,1,FALSE))=TRUE,Incomplete,Complete))))</f>
        <v/>
      </c>
      <c r="AX68" s="28" t="str">
        <f t="shared" ref="AX68:AX131" si="46">IF(AX$1=No, "", IF($A68="", "", IF($T68="", Incomplete, Complete)))</f>
        <v/>
      </c>
      <c r="AY68" s="28" t="str">
        <f t="shared" ref="AY68:AY131" si="47">IF(AY$1=No,"",IF($A68="","",IF(U68="",Incomplete,IF(ISERROR(VLOOKUP(U68,Yes_No_RICL,1,FALSE))=TRUE,Incomplete,Complete))))</f>
        <v/>
      </c>
      <c r="AZ68" s="28"/>
      <c r="BA68" s="28" t="str">
        <f t="shared" ref="BA68:BA131" si="48">IF($BA$1=No,"",IF($A68="","",IF(AND(V68="",W68=""),"",
IF(AND(V68="", W68&lt;&gt;"")=TRUE, Incomplete,
IF(AND(V68&lt;&gt;"", W68="")=TRUE, Incomplete,
IF(ISERROR(VLOOKUP(W68,Yes_No_RICL,1,FALSE))=TRUE,
Incomplete,Complete))))))</f>
        <v/>
      </c>
    </row>
    <row r="69" spans="1:53" ht="15" x14ac:dyDescent="0.25">
      <c r="A69" s="53"/>
      <c r="B69" s="73"/>
      <c r="C69" s="53"/>
      <c r="D69" s="14" t="str">
        <f t="shared" si="26"/>
        <v/>
      </c>
      <c r="E69" s="53"/>
      <c r="F69" s="53"/>
      <c r="G69" s="53"/>
      <c r="H69" s="53"/>
      <c r="I69" s="14" t="str">
        <f t="shared" si="27"/>
        <v/>
      </c>
      <c r="J69" s="53"/>
      <c r="K69" s="73"/>
      <c r="L69" s="73"/>
      <c r="M69" s="53"/>
      <c r="N69" s="53"/>
      <c r="O69" s="53"/>
      <c r="P69" s="53"/>
      <c r="Q69" s="53"/>
      <c r="R69" s="53"/>
      <c r="S69" s="53"/>
      <c r="T69" s="53"/>
      <c r="U69" s="53"/>
      <c r="V69" s="53"/>
      <c r="W69" s="53"/>
      <c r="X69" s="14" t="str">
        <f t="shared" si="28"/>
        <v/>
      </c>
      <c r="Y69" s="57"/>
      <c r="Z69" s="55" t="str">
        <f t="shared" si="29"/>
        <v/>
      </c>
      <c r="AA69" s="55" t="str">
        <f>IF($AA$1=No,"",IF(COUNTIF(AE69:BA69,Complete)&gt;0,"",IF(AND(COUNTIF(A69:W69,"")&gt;0,SUMPRODUCT(--(A70:W$1004&lt;&gt;""))&gt;0),Incomplete,
IF(SUMPRODUCT(--(A69:A$1004&lt;&gt;""))=0,"",Incomplete))))</f>
        <v/>
      </c>
      <c r="AB69" s="28"/>
      <c r="AC69" s="28" t="str">
        <f t="shared" si="30"/>
        <v/>
      </c>
      <c r="AD69" s="28"/>
      <c r="AE69" s="28" t="str">
        <f>IF($AE$1=No, "", IF($A69="", "", IF(ISERROR(VLOOKUP(A69, SectionApp!$C$4:$C$103, 1, FALSE))=TRUE, Incomplete, Complete)))</f>
        <v/>
      </c>
      <c r="AF69" s="28" t="str">
        <f t="shared" si="31"/>
        <v/>
      </c>
      <c r="AG69" s="28" t="str">
        <f t="shared" si="32"/>
        <v/>
      </c>
      <c r="AH69" s="28"/>
      <c r="AI69" s="28" t="str">
        <f t="shared" si="33"/>
        <v/>
      </c>
      <c r="AJ69" s="28" t="str">
        <f t="shared" si="34"/>
        <v/>
      </c>
      <c r="AK69" s="28" t="str">
        <f t="shared" si="35"/>
        <v/>
      </c>
      <c r="AL69" s="28" t="str">
        <f t="shared" si="36"/>
        <v/>
      </c>
      <c r="AM69" s="28"/>
      <c r="AN69" s="28" t="str">
        <f t="shared" si="37"/>
        <v/>
      </c>
      <c r="AO69" s="28" t="str">
        <f t="shared" si="38"/>
        <v/>
      </c>
      <c r="AP69" s="28" t="str">
        <f t="shared" si="39"/>
        <v/>
      </c>
      <c r="AQ69" s="28" t="str">
        <f t="shared" si="40"/>
        <v/>
      </c>
      <c r="AR69" s="28" t="str">
        <f t="shared" si="41"/>
        <v/>
      </c>
      <c r="AS69" s="28" t="str">
        <f t="shared" ref="AS69:AS132" si="49">IF(AS$1=No,"",IF($A69="","",IF(O69="",Incomplete,IF(ISERROR(VLOOKUP(O69,Yes_No_RICL,1,FALSE))=TRUE,Incomplete,Complete))))</f>
        <v/>
      </c>
      <c r="AT69" s="28" t="str">
        <f t="shared" si="42"/>
        <v/>
      </c>
      <c r="AU69" s="28" t="str">
        <f t="shared" si="43"/>
        <v/>
      </c>
      <c r="AV69" s="28" t="str">
        <f t="shared" si="44"/>
        <v/>
      </c>
      <c r="AW69" s="28" t="str">
        <f t="shared" si="45"/>
        <v/>
      </c>
      <c r="AX69" s="28" t="str">
        <f t="shared" si="46"/>
        <v/>
      </c>
      <c r="AY69" s="28" t="str">
        <f t="shared" si="47"/>
        <v/>
      </c>
      <c r="AZ69" s="28"/>
      <c r="BA69" s="28" t="str">
        <f t="shared" si="48"/>
        <v/>
      </c>
    </row>
    <row r="70" spans="1:53" ht="15" x14ac:dyDescent="0.25">
      <c r="A70" s="53"/>
      <c r="B70" s="73"/>
      <c r="C70" s="53"/>
      <c r="D70" s="14" t="str">
        <f t="shared" si="26"/>
        <v/>
      </c>
      <c r="E70" s="53"/>
      <c r="F70" s="53"/>
      <c r="G70" s="53"/>
      <c r="H70" s="53"/>
      <c r="I70" s="14" t="str">
        <f t="shared" si="27"/>
        <v/>
      </c>
      <c r="J70" s="53"/>
      <c r="K70" s="73"/>
      <c r="L70" s="73"/>
      <c r="M70" s="53"/>
      <c r="N70" s="53"/>
      <c r="O70" s="53"/>
      <c r="P70" s="53"/>
      <c r="Q70" s="53"/>
      <c r="R70" s="53"/>
      <c r="S70" s="53"/>
      <c r="T70" s="53"/>
      <c r="U70" s="53"/>
      <c r="V70" s="53"/>
      <c r="W70" s="53"/>
      <c r="X70" s="14" t="str">
        <f t="shared" si="28"/>
        <v/>
      </c>
      <c r="Y70" s="57"/>
      <c r="Z70" s="55" t="str">
        <f t="shared" si="29"/>
        <v/>
      </c>
      <c r="AA70" s="55" t="str">
        <f>IF($AA$1=No,"",IF(COUNTIF(AE70:BA70,Complete)&gt;0,"",IF(AND(COUNTIF(A70:W70,"")&gt;0,SUMPRODUCT(--(A71:W$1004&lt;&gt;""))&gt;0),Incomplete,
IF(SUMPRODUCT(--(A70:A$1004&lt;&gt;""))=0,"",Incomplete))))</f>
        <v/>
      </c>
      <c r="AB70" s="28"/>
      <c r="AC70" s="28" t="str">
        <f t="shared" si="30"/>
        <v/>
      </c>
      <c r="AD70" s="28"/>
      <c r="AE70" s="28" t="str">
        <f>IF($AE$1=No, "", IF($A70="", "", IF(ISERROR(VLOOKUP(A70, SectionApp!$C$4:$C$103, 1, FALSE))=TRUE, Incomplete, Complete)))</f>
        <v/>
      </c>
      <c r="AF70" s="28" t="str">
        <f t="shared" si="31"/>
        <v/>
      </c>
      <c r="AG70" s="28" t="str">
        <f t="shared" si="32"/>
        <v/>
      </c>
      <c r="AH70" s="28"/>
      <c r="AI70" s="28" t="str">
        <f t="shared" si="33"/>
        <v/>
      </c>
      <c r="AJ70" s="28" t="str">
        <f t="shared" si="34"/>
        <v/>
      </c>
      <c r="AK70" s="28" t="str">
        <f t="shared" si="35"/>
        <v/>
      </c>
      <c r="AL70" s="28" t="str">
        <f t="shared" si="36"/>
        <v/>
      </c>
      <c r="AM70" s="28"/>
      <c r="AN70" s="28" t="str">
        <f t="shared" si="37"/>
        <v/>
      </c>
      <c r="AO70" s="28" t="str">
        <f t="shared" si="38"/>
        <v/>
      </c>
      <c r="AP70" s="28" t="str">
        <f t="shared" si="39"/>
        <v/>
      </c>
      <c r="AQ70" s="28" t="str">
        <f t="shared" si="40"/>
        <v/>
      </c>
      <c r="AR70" s="28" t="str">
        <f t="shared" si="41"/>
        <v/>
      </c>
      <c r="AS70" s="28" t="str">
        <f t="shared" si="49"/>
        <v/>
      </c>
      <c r="AT70" s="28" t="str">
        <f t="shared" si="42"/>
        <v/>
      </c>
      <c r="AU70" s="28" t="str">
        <f t="shared" si="43"/>
        <v/>
      </c>
      <c r="AV70" s="28" t="str">
        <f t="shared" si="44"/>
        <v/>
      </c>
      <c r="AW70" s="28" t="str">
        <f t="shared" si="45"/>
        <v/>
      </c>
      <c r="AX70" s="28" t="str">
        <f t="shared" si="46"/>
        <v/>
      </c>
      <c r="AY70" s="28" t="str">
        <f t="shared" si="47"/>
        <v/>
      </c>
      <c r="AZ70" s="28"/>
      <c r="BA70" s="28" t="str">
        <f t="shared" si="48"/>
        <v/>
      </c>
    </row>
    <row r="71" spans="1:53" ht="15" x14ac:dyDescent="0.25">
      <c r="A71" s="53"/>
      <c r="B71" s="73"/>
      <c r="C71" s="53"/>
      <c r="D71" s="14" t="str">
        <f t="shared" si="26"/>
        <v/>
      </c>
      <c r="E71" s="53"/>
      <c r="F71" s="53"/>
      <c r="G71" s="53"/>
      <c r="H71" s="53"/>
      <c r="I71" s="14" t="str">
        <f t="shared" si="27"/>
        <v/>
      </c>
      <c r="J71" s="53"/>
      <c r="K71" s="73"/>
      <c r="L71" s="73"/>
      <c r="M71" s="53"/>
      <c r="N71" s="53"/>
      <c r="O71" s="53"/>
      <c r="P71" s="53"/>
      <c r="Q71" s="53"/>
      <c r="R71" s="53"/>
      <c r="S71" s="53"/>
      <c r="T71" s="53"/>
      <c r="U71" s="53"/>
      <c r="V71" s="53"/>
      <c r="W71" s="53"/>
      <c r="X71" s="14" t="str">
        <f t="shared" si="28"/>
        <v/>
      </c>
      <c r="Y71" s="57"/>
      <c r="Z71" s="55" t="str">
        <f t="shared" si="29"/>
        <v/>
      </c>
      <c r="AA71" s="55" t="str">
        <f>IF($AA$1=No,"",IF(COUNTIF(AE71:BA71,Complete)&gt;0,"",IF(AND(COUNTIF(A71:W71,"")&gt;0,SUMPRODUCT(--(A72:W$1004&lt;&gt;""))&gt;0),Incomplete,
IF(SUMPRODUCT(--(A71:A$1004&lt;&gt;""))=0,"",Incomplete))))</f>
        <v/>
      </c>
      <c r="AB71" s="28"/>
      <c r="AC71" s="28" t="str">
        <f t="shared" si="30"/>
        <v/>
      </c>
      <c r="AD71" s="28"/>
      <c r="AE71" s="28" t="str">
        <f>IF($AE$1=No, "", IF($A71="", "", IF(ISERROR(VLOOKUP(A71, SectionApp!$C$4:$C$103, 1, FALSE))=TRUE, Incomplete, Complete)))</f>
        <v/>
      </c>
      <c r="AF71" s="28" t="str">
        <f t="shared" si="31"/>
        <v/>
      </c>
      <c r="AG71" s="28" t="str">
        <f t="shared" si="32"/>
        <v/>
      </c>
      <c r="AH71" s="28"/>
      <c r="AI71" s="28" t="str">
        <f t="shared" si="33"/>
        <v/>
      </c>
      <c r="AJ71" s="28" t="str">
        <f t="shared" si="34"/>
        <v/>
      </c>
      <c r="AK71" s="28" t="str">
        <f t="shared" si="35"/>
        <v/>
      </c>
      <c r="AL71" s="28" t="str">
        <f t="shared" si="36"/>
        <v/>
      </c>
      <c r="AM71" s="28"/>
      <c r="AN71" s="28" t="str">
        <f t="shared" si="37"/>
        <v/>
      </c>
      <c r="AO71" s="28" t="str">
        <f t="shared" si="38"/>
        <v/>
      </c>
      <c r="AP71" s="28" t="str">
        <f t="shared" si="39"/>
        <v/>
      </c>
      <c r="AQ71" s="28" t="str">
        <f t="shared" si="40"/>
        <v/>
      </c>
      <c r="AR71" s="28" t="str">
        <f t="shared" si="41"/>
        <v/>
      </c>
      <c r="AS71" s="28" t="str">
        <f t="shared" si="49"/>
        <v/>
      </c>
      <c r="AT71" s="28" t="str">
        <f t="shared" si="42"/>
        <v/>
      </c>
      <c r="AU71" s="28" t="str">
        <f t="shared" si="43"/>
        <v/>
      </c>
      <c r="AV71" s="28" t="str">
        <f t="shared" si="44"/>
        <v/>
      </c>
      <c r="AW71" s="28" t="str">
        <f t="shared" si="45"/>
        <v/>
      </c>
      <c r="AX71" s="28" t="str">
        <f t="shared" si="46"/>
        <v/>
      </c>
      <c r="AY71" s="28" t="str">
        <f t="shared" si="47"/>
        <v/>
      </c>
      <c r="AZ71" s="28"/>
      <c r="BA71" s="28" t="str">
        <f t="shared" si="48"/>
        <v/>
      </c>
    </row>
    <row r="72" spans="1:53" ht="15" x14ac:dyDescent="0.25">
      <c r="A72" s="53"/>
      <c r="B72" s="73"/>
      <c r="C72" s="53"/>
      <c r="D72" s="14" t="str">
        <f t="shared" si="26"/>
        <v/>
      </c>
      <c r="E72" s="53"/>
      <c r="F72" s="53"/>
      <c r="G72" s="53"/>
      <c r="H72" s="53"/>
      <c r="I72" s="14" t="str">
        <f t="shared" si="27"/>
        <v/>
      </c>
      <c r="J72" s="53"/>
      <c r="K72" s="73"/>
      <c r="L72" s="73"/>
      <c r="M72" s="53"/>
      <c r="N72" s="53"/>
      <c r="O72" s="53"/>
      <c r="P72" s="53"/>
      <c r="Q72" s="53"/>
      <c r="R72" s="53"/>
      <c r="S72" s="53"/>
      <c r="T72" s="53"/>
      <c r="U72" s="53"/>
      <c r="V72" s="53"/>
      <c r="W72" s="53"/>
      <c r="X72" s="14" t="str">
        <f t="shared" si="28"/>
        <v/>
      </c>
      <c r="Y72" s="57"/>
      <c r="Z72" s="55" t="str">
        <f t="shared" si="29"/>
        <v/>
      </c>
      <c r="AA72" s="55" t="str">
        <f>IF($AA$1=No,"",IF(COUNTIF(AE72:BA72,Complete)&gt;0,"",IF(AND(COUNTIF(A72:W72,"")&gt;0,SUMPRODUCT(--(A73:W$1004&lt;&gt;""))&gt;0),Incomplete,
IF(SUMPRODUCT(--(A72:A$1004&lt;&gt;""))=0,"",Incomplete))))</f>
        <v/>
      </c>
      <c r="AB72" s="28"/>
      <c r="AC72" s="28" t="str">
        <f t="shared" si="30"/>
        <v/>
      </c>
      <c r="AD72" s="28"/>
      <c r="AE72" s="28" t="str">
        <f>IF($AE$1=No, "", IF($A72="", "", IF(ISERROR(VLOOKUP(A72, SectionApp!$C$4:$C$103, 1, FALSE))=TRUE, Incomplete, Complete)))</f>
        <v/>
      </c>
      <c r="AF72" s="28" t="str">
        <f t="shared" si="31"/>
        <v/>
      </c>
      <c r="AG72" s="28" t="str">
        <f t="shared" si="32"/>
        <v/>
      </c>
      <c r="AH72" s="28"/>
      <c r="AI72" s="28" t="str">
        <f t="shared" si="33"/>
        <v/>
      </c>
      <c r="AJ72" s="28" t="str">
        <f t="shared" si="34"/>
        <v/>
      </c>
      <c r="AK72" s="28" t="str">
        <f t="shared" si="35"/>
        <v/>
      </c>
      <c r="AL72" s="28" t="str">
        <f t="shared" si="36"/>
        <v/>
      </c>
      <c r="AM72" s="28"/>
      <c r="AN72" s="28" t="str">
        <f t="shared" si="37"/>
        <v/>
      </c>
      <c r="AO72" s="28" t="str">
        <f t="shared" si="38"/>
        <v/>
      </c>
      <c r="AP72" s="28" t="str">
        <f t="shared" si="39"/>
        <v/>
      </c>
      <c r="AQ72" s="28" t="str">
        <f t="shared" si="40"/>
        <v/>
      </c>
      <c r="AR72" s="28" t="str">
        <f t="shared" si="41"/>
        <v/>
      </c>
      <c r="AS72" s="28" t="str">
        <f t="shared" si="49"/>
        <v/>
      </c>
      <c r="AT72" s="28" t="str">
        <f t="shared" si="42"/>
        <v/>
      </c>
      <c r="AU72" s="28" t="str">
        <f t="shared" si="43"/>
        <v/>
      </c>
      <c r="AV72" s="28" t="str">
        <f t="shared" si="44"/>
        <v/>
      </c>
      <c r="AW72" s="28" t="str">
        <f t="shared" si="45"/>
        <v/>
      </c>
      <c r="AX72" s="28" t="str">
        <f t="shared" si="46"/>
        <v/>
      </c>
      <c r="AY72" s="28" t="str">
        <f t="shared" si="47"/>
        <v/>
      </c>
      <c r="AZ72" s="28"/>
      <c r="BA72" s="28" t="str">
        <f t="shared" si="48"/>
        <v/>
      </c>
    </row>
    <row r="73" spans="1:53" ht="15" x14ac:dyDescent="0.25">
      <c r="A73" s="53"/>
      <c r="B73" s="73"/>
      <c r="C73" s="53"/>
      <c r="D73" s="14" t="str">
        <f t="shared" si="26"/>
        <v/>
      </c>
      <c r="E73" s="53"/>
      <c r="F73" s="53"/>
      <c r="G73" s="53"/>
      <c r="H73" s="53"/>
      <c r="I73" s="14" t="str">
        <f t="shared" si="27"/>
        <v/>
      </c>
      <c r="J73" s="53"/>
      <c r="K73" s="73"/>
      <c r="L73" s="73"/>
      <c r="M73" s="53"/>
      <c r="N73" s="53"/>
      <c r="O73" s="53"/>
      <c r="P73" s="53"/>
      <c r="Q73" s="53"/>
      <c r="R73" s="53"/>
      <c r="S73" s="53"/>
      <c r="T73" s="53"/>
      <c r="U73" s="53"/>
      <c r="V73" s="53"/>
      <c r="W73" s="53"/>
      <c r="X73" s="14" t="str">
        <f t="shared" si="28"/>
        <v/>
      </c>
      <c r="Y73" s="57"/>
      <c r="Z73" s="55" t="str">
        <f t="shared" si="29"/>
        <v/>
      </c>
      <c r="AA73" s="55" t="str">
        <f>IF($AA$1=No,"",IF(COUNTIF(AE73:BA73,Complete)&gt;0,"",IF(AND(COUNTIF(A73:W73,"")&gt;0,SUMPRODUCT(--(A74:W$1004&lt;&gt;""))&gt;0),Incomplete,
IF(SUMPRODUCT(--(A73:A$1004&lt;&gt;""))=0,"",Incomplete))))</f>
        <v/>
      </c>
      <c r="AB73" s="28"/>
      <c r="AC73" s="28" t="str">
        <f t="shared" si="30"/>
        <v/>
      </c>
      <c r="AD73" s="28"/>
      <c r="AE73" s="28" t="str">
        <f>IF($AE$1=No, "", IF($A73="", "", IF(ISERROR(VLOOKUP(A73, SectionApp!$C$4:$C$103, 1, FALSE))=TRUE, Incomplete, Complete)))</f>
        <v/>
      </c>
      <c r="AF73" s="28" t="str">
        <f t="shared" si="31"/>
        <v/>
      </c>
      <c r="AG73" s="28" t="str">
        <f t="shared" si="32"/>
        <v/>
      </c>
      <c r="AH73" s="28"/>
      <c r="AI73" s="28" t="str">
        <f t="shared" si="33"/>
        <v/>
      </c>
      <c r="AJ73" s="28" t="str">
        <f t="shared" si="34"/>
        <v/>
      </c>
      <c r="AK73" s="28" t="str">
        <f t="shared" si="35"/>
        <v/>
      </c>
      <c r="AL73" s="28" t="str">
        <f t="shared" si="36"/>
        <v/>
      </c>
      <c r="AM73" s="28"/>
      <c r="AN73" s="28" t="str">
        <f t="shared" si="37"/>
        <v/>
      </c>
      <c r="AO73" s="28" t="str">
        <f t="shared" si="38"/>
        <v/>
      </c>
      <c r="AP73" s="28" t="str">
        <f t="shared" si="39"/>
        <v/>
      </c>
      <c r="AQ73" s="28" t="str">
        <f t="shared" si="40"/>
        <v/>
      </c>
      <c r="AR73" s="28" t="str">
        <f t="shared" si="41"/>
        <v/>
      </c>
      <c r="AS73" s="28" t="str">
        <f t="shared" si="49"/>
        <v/>
      </c>
      <c r="AT73" s="28" t="str">
        <f t="shared" si="42"/>
        <v/>
      </c>
      <c r="AU73" s="28" t="str">
        <f t="shared" si="43"/>
        <v/>
      </c>
      <c r="AV73" s="28" t="str">
        <f t="shared" si="44"/>
        <v/>
      </c>
      <c r="AW73" s="28" t="str">
        <f t="shared" si="45"/>
        <v/>
      </c>
      <c r="AX73" s="28" t="str">
        <f t="shared" si="46"/>
        <v/>
      </c>
      <c r="AY73" s="28" t="str">
        <f t="shared" si="47"/>
        <v/>
      </c>
      <c r="AZ73" s="28"/>
      <c r="BA73" s="28" t="str">
        <f t="shared" si="48"/>
        <v/>
      </c>
    </row>
    <row r="74" spans="1:53" ht="15" x14ac:dyDescent="0.25">
      <c r="A74" s="53"/>
      <c r="B74" s="73"/>
      <c r="C74" s="53"/>
      <c r="D74" s="14" t="str">
        <f t="shared" si="26"/>
        <v/>
      </c>
      <c r="E74" s="53"/>
      <c r="F74" s="53"/>
      <c r="G74" s="53"/>
      <c r="H74" s="53"/>
      <c r="I74" s="14" t="str">
        <f t="shared" si="27"/>
        <v/>
      </c>
      <c r="J74" s="53"/>
      <c r="K74" s="73"/>
      <c r="L74" s="73"/>
      <c r="M74" s="53"/>
      <c r="N74" s="53"/>
      <c r="O74" s="53"/>
      <c r="P74" s="53"/>
      <c r="Q74" s="53"/>
      <c r="R74" s="53"/>
      <c r="S74" s="53"/>
      <c r="T74" s="53"/>
      <c r="U74" s="53"/>
      <c r="V74" s="53"/>
      <c r="W74" s="53"/>
      <c r="X74" s="14" t="str">
        <f t="shared" si="28"/>
        <v/>
      </c>
      <c r="Y74" s="57"/>
      <c r="Z74" s="55" t="str">
        <f t="shared" si="29"/>
        <v/>
      </c>
      <c r="AA74" s="55" t="str">
        <f>IF($AA$1=No,"",IF(COUNTIF(AE74:BA74,Complete)&gt;0,"",IF(AND(COUNTIF(A74:W74,"")&gt;0,SUMPRODUCT(--(A75:W$1004&lt;&gt;""))&gt;0),Incomplete,
IF(SUMPRODUCT(--(A74:A$1004&lt;&gt;""))=0,"",Incomplete))))</f>
        <v/>
      </c>
      <c r="AB74" s="28"/>
      <c r="AC74" s="28" t="str">
        <f t="shared" si="30"/>
        <v/>
      </c>
      <c r="AD74" s="28"/>
      <c r="AE74" s="28" t="str">
        <f>IF($AE$1=No, "", IF($A74="", "", IF(ISERROR(VLOOKUP(A74, SectionApp!$C$4:$C$103, 1, FALSE))=TRUE, Incomplete, Complete)))</f>
        <v/>
      </c>
      <c r="AF74" s="28" t="str">
        <f t="shared" si="31"/>
        <v/>
      </c>
      <c r="AG74" s="28" t="str">
        <f t="shared" si="32"/>
        <v/>
      </c>
      <c r="AH74" s="28"/>
      <c r="AI74" s="28" t="str">
        <f t="shared" si="33"/>
        <v/>
      </c>
      <c r="AJ74" s="28" t="str">
        <f t="shared" si="34"/>
        <v/>
      </c>
      <c r="AK74" s="28" t="str">
        <f t="shared" si="35"/>
        <v/>
      </c>
      <c r="AL74" s="28" t="str">
        <f t="shared" si="36"/>
        <v/>
      </c>
      <c r="AM74" s="28"/>
      <c r="AN74" s="28" t="str">
        <f t="shared" si="37"/>
        <v/>
      </c>
      <c r="AO74" s="28" t="str">
        <f t="shared" si="38"/>
        <v/>
      </c>
      <c r="AP74" s="28" t="str">
        <f t="shared" si="39"/>
        <v/>
      </c>
      <c r="AQ74" s="28" t="str">
        <f t="shared" si="40"/>
        <v/>
      </c>
      <c r="AR74" s="28" t="str">
        <f t="shared" si="41"/>
        <v/>
      </c>
      <c r="AS74" s="28" t="str">
        <f t="shared" si="49"/>
        <v/>
      </c>
      <c r="AT74" s="28" t="str">
        <f t="shared" si="42"/>
        <v/>
      </c>
      <c r="AU74" s="28" t="str">
        <f t="shared" si="43"/>
        <v/>
      </c>
      <c r="AV74" s="28" t="str">
        <f t="shared" si="44"/>
        <v/>
      </c>
      <c r="AW74" s="28" t="str">
        <f t="shared" si="45"/>
        <v/>
      </c>
      <c r="AX74" s="28" t="str">
        <f t="shared" si="46"/>
        <v/>
      </c>
      <c r="AY74" s="28" t="str">
        <f t="shared" si="47"/>
        <v/>
      </c>
      <c r="AZ74" s="28"/>
      <c r="BA74" s="28" t="str">
        <f t="shared" si="48"/>
        <v/>
      </c>
    </row>
    <row r="75" spans="1:53" ht="15" x14ac:dyDescent="0.25">
      <c r="A75" s="53"/>
      <c r="B75" s="73"/>
      <c r="C75" s="53"/>
      <c r="D75" s="14" t="str">
        <f t="shared" si="26"/>
        <v/>
      </c>
      <c r="E75" s="53"/>
      <c r="F75" s="53"/>
      <c r="G75" s="53"/>
      <c r="H75" s="53"/>
      <c r="I75" s="14" t="str">
        <f t="shared" si="27"/>
        <v/>
      </c>
      <c r="J75" s="53"/>
      <c r="K75" s="73"/>
      <c r="L75" s="73"/>
      <c r="M75" s="53"/>
      <c r="N75" s="53"/>
      <c r="O75" s="53"/>
      <c r="P75" s="53"/>
      <c r="Q75" s="53"/>
      <c r="R75" s="53"/>
      <c r="S75" s="53"/>
      <c r="T75" s="53"/>
      <c r="U75" s="53"/>
      <c r="V75" s="53"/>
      <c r="W75" s="53"/>
      <c r="X75" s="14" t="str">
        <f t="shared" si="28"/>
        <v/>
      </c>
      <c r="Y75" s="57"/>
      <c r="Z75" s="55" t="str">
        <f t="shared" si="29"/>
        <v/>
      </c>
      <c r="AA75" s="55" t="str">
        <f>IF($AA$1=No,"",IF(COUNTIF(AE75:BA75,Complete)&gt;0,"",IF(AND(COUNTIF(A75:W75,"")&gt;0,SUMPRODUCT(--(A76:W$1004&lt;&gt;""))&gt;0),Incomplete,
IF(SUMPRODUCT(--(A75:A$1004&lt;&gt;""))=0,"",Incomplete))))</f>
        <v/>
      </c>
      <c r="AB75" s="28"/>
      <c r="AC75" s="28" t="str">
        <f t="shared" si="30"/>
        <v/>
      </c>
      <c r="AD75" s="28"/>
      <c r="AE75" s="28" t="str">
        <f>IF($AE$1=No, "", IF($A75="", "", IF(ISERROR(VLOOKUP(A75, SectionApp!$C$4:$C$103, 1, FALSE))=TRUE, Incomplete, Complete)))</f>
        <v/>
      </c>
      <c r="AF75" s="28" t="str">
        <f t="shared" si="31"/>
        <v/>
      </c>
      <c r="AG75" s="28" t="str">
        <f t="shared" si="32"/>
        <v/>
      </c>
      <c r="AH75" s="28"/>
      <c r="AI75" s="28" t="str">
        <f t="shared" si="33"/>
        <v/>
      </c>
      <c r="AJ75" s="28" t="str">
        <f t="shared" si="34"/>
        <v/>
      </c>
      <c r="AK75" s="28" t="str">
        <f t="shared" si="35"/>
        <v/>
      </c>
      <c r="AL75" s="28" t="str">
        <f t="shared" si="36"/>
        <v/>
      </c>
      <c r="AM75" s="28"/>
      <c r="AN75" s="28" t="str">
        <f t="shared" si="37"/>
        <v/>
      </c>
      <c r="AO75" s="28" t="str">
        <f t="shared" si="38"/>
        <v/>
      </c>
      <c r="AP75" s="28" t="str">
        <f t="shared" si="39"/>
        <v/>
      </c>
      <c r="AQ75" s="28" t="str">
        <f t="shared" si="40"/>
        <v/>
      </c>
      <c r="AR75" s="28" t="str">
        <f t="shared" si="41"/>
        <v/>
      </c>
      <c r="AS75" s="28" t="str">
        <f t="shared" si="49"/>
        <v/>
      </c>
      <c r="AT75" s="28" t="str">
        <f t="shared" si="42"/>
        <v/>
      </c>
      <c r="AU75" s="28" t="str">
        <f t="shared" si="43"/>
        <v/>
      </c>
      <c r="AV75" s="28" t="str">
        <f t="shared" si="44"/>
        <v/>
      </c>
      <c r="AW75" s="28" t="str">
        <f t="shared" si="45"/>
        <v/>
      </c>
      <c r="AX75" s="28" t="str">
        <f t="shared" si="46"/>
        <v/>
      </c>
      <c r="AY75" s="28" t="str">
        <f t="shared" si="47"/>
        <v/>
      </c>
      <c r="AZ75" s="28"/>
      <c r="BA75" s="28" t="str">
        <f t="shared" si="48"/>
        <v/>
      </c>
    </row>
    <row r="76" spans="1:53" ht="15" x14ac:dyDescent="0.25">
      <c r="A76" s="53"/>
      <c r="B76" s="73"/>
      <c r="C76" s="53"/>
      <c r="D76" s="14" t="str">
        <f t="shared" si="26"/>
        <v/>
      </c>
      <c r="E76" s="53"/>
      <c r="F76" s="53"/>
      <c r="G76" s="53"/>
      <c r="H76" s="53"/>
      <c r="I76" s="14" t="str">
        <f t="shared" si="27"/>
        <v/>
      </c>
      <c r="J76" s="53"/>
      <c r="K76" s="73"/>
      <c r="L76" s="73"/>
      <c r="M76" s="53"/>
      <c r="N76" s="53"/>
      <c r="O76" s="53"/>
      <c r="P76" s="53"/>
      <c r="Q76" s="53"/>
      <c r="R76" s="53"/>
      <c r="S76" s="53"/>
      <c r="T76" s="53"/>
      <c r="U76" s="53"/>
      <c r="V76" s="53"/>
      <c r="W76" s="53"/>
      <c r="X76" s="14" t="str">
        <f t="shared" si="28"/>
        <v/>
      </c>
      <c r="Y76" s="57"/>
      <c r="Z76" s="55" t="str">
        <f t="shared" si="29"/>
        <v/>
      </c>
      <c r="AA76" s="55" t="str">
        <f>IF($AA$1=No,"",IF(COUNTIF(AE76:BA76,Complete)&gt;0,"",IF(AND(COUNTIF(A76:W76,"")&gt;0,SUMPRODUCT(--(A77:W$1004&lt;&gt;""))&gt;0),Incomplete,
IF(SUMPRODUCT(--(A76:A$1004&lt;&gt;""))=0,"",Incomplete))))</f>
        <v/>
      </c>
      <c r="AB76" s="28"/>
      <c r="AC76" s="28" t="str">
        <f t="shared" si="30"/>
        <v/>
      </c>
      <c r="AD76" s="28"/>
      <c r="AE76" s="28" t="str">
        <f>IF($AE$1=No, "", IF($A76="", "", IF(ISERROR(VLOOKUP(A76, SectionApp!$C$4:$C$103, 1, FALSE))=TRUE, Incomplete, Complete)))</f>
        <v/>
      </c>
      <c r="AF76" s="28" t="str">
        <f t="shared" si="31"/>
        <v/>
      </c>
      <c r="AG76" s="28" t="str">
        <f t="shared" si="32"/>
        <v/>
      </c>
      <c r="AH76" s="28"/>
      <c r="AI76" s="28" t="str">
        <f t="shared" si="33"/>
        <v/>
      </c>
      <c r="AJ76" s="28" t="str">
        <f t="shared" si="34"/>
        <v/>
      </c>
      <c r="AK76" s="28" t="str">
        <f t="shared" si="35"/>
        <v/>
      </c>
      <c r="AL76" s="28" t="str">
        <f t="shared" si="36"/>
        <v/>
      </c>
      <c r="AM76" s="28"/>
      <c r="AN76" s="28" t="str">
        <f t="shared" si="37"/>
        <v/>
      </c>
      <c r="AO76" s="28" t="str">
        <f t="shared" si="38"/>
        <v/>
      </c>
      <c r="AP76" s="28" t="str">
        <f t="shared" si="39"/>
        <v/>
      </c>
      <c r="AQ76" s="28" t="str">
        <f t="shared" si="40"/>
        <v/>
      </c>
      <c r="AR76" s="28" t="str">
        <f t="shared" si="41"/>
        <v/>
      </c>
      <c r="AS76" s="28" t="str">
        <f t="shared" si="49"/>
        <v/>
      </c>
      <c r="AT76" s="28" t="str">
        <f t="shared" si="42"/>
        <v/>
      </c>
      <c r="AU76" s="28" t="str">
        <f t="shared" si="43"/>
        <v/>
      </c>
      <c r="AV76" s="28" t="str">
        <f t="shared" si="44"/>
        <v/>
      </c>
      <c r="AW76" s="28" t="str">
        <f t="shared" si="45"/>
        <v/>
      </c>
      <c r="AX76" s="28" t="str">
        <f t="shared" si="46"/>
        <v/>
      </c>
      <c r="AY76" s="28" t="str">
        <f t="shared" si="47"/>
        <v/>
      </c>
      <c r="AZ76" s="28"/>
      <c r="BA76" s="28" t="str">
        <f t="shared" si="48"/>
        <v/>
      </c>
    </row>
    <row r="77" spans="1:53" ht="15" x14ac:dyDescent="0.25">
      <c r="A77" s="53"/>
      <c r="B77" s="73"/>
      <c r="C77" s="53"/>
      <c r="D77" s="14" t="str">
        <f t="shared" si="26"/>
        <v/>
      </c>
      <c r="E77" s="53"/>
      <c r="F77" s="53"/>
      <c r="G77" s="53"/>
      <c r="H77" s="53"/>
      <c r="I77" s="14" t="str">
        <f t="shared" si="27"/>
        <v/>
      </c>
      <c r="J77" s="53"/>
      <c r="K77" s="73"/>
      <c r="L77" s="73"/>
      <c r="M77" s="53"/>
      <c r="N77" s="53"/>
      <c r="O77" s="53"/>
      <c r="P77" s="53"/>
      <c r="Q77" s="53"/>
      <c r="R77" s="53"/>
      <c r="S77" s="53"/>
      <c r="T77" s="53"/>
      <c r="U77" s="53"/>
      <c r="V77" s="53"/>
      <c r="W77" s="53"/>
      <c r="X77" s="14" t="str">
        <f t="shared" si="28"/>
        <v/>
      </c>
      <c r="Y77" s="57"/>
      <c r="Z77" s="55" t="str">
        <f t="shared" si="29"/>
        <v/>
      </c>
      <c r="AA77" s="55" t="str">
        <f>IF($AA$1=No,"",IF(COUNTIF(AE77:BA77,Complete)&gt;0,"",IF(AND(COUNTIF(A77:W77,"")&gt;0,SUMPRODUCT(--(A78:W$1004&lt;&gt;""))&gt;0),Incomplete,
IF(SUMPRODUCT(--(A77:A$1004&lt;&gt;""))=0,"",Incomplete))))</f>
        <v/>
      </c>
      <c r="AB77" s="28"/>
      <c r="AC77" s="28" t="str">
        <f t="shared" si="30"/>
        <v/>
      </c>
      <c r="AD77" s="28"/>
      <c r="AE77" s="28" t="str">
        <f>IF($AE$1=No, "", IF($A77="", "", IF(ISERROR(VLOOKUP(A77, SectionApp!$C$4:$C$103, 1, FALSE))=TRUE, Incomplete, Complete)))</f>
        <v/>
      </c>
      <c r="AF77" s="28" t="str">
        <f t="shared" si="31"/>
        <v/>
      </c>
      <c r="AG77" s="28" t="str">
        <f t="shared" si="32"/>
        <v/>
      </c>
      <c r="AH77" s="28"/>
      <c r="AI77" s="28" t="str">
        <f t="shared" si="33"/>
        <v/>
      </c>
      <c r="AJ77" s="28" t="str">
        <f t="shared" si="34"/>
        <v/>
      </c>
      <c r="AK77" s="28" t="str">
        <f t="shared" si="35"/>
        <v/>
      </c>
      <c r="AL77" s="28" t="str">
        <f t="shared" si="36"/>
        <v/>
      </c>
      <c r="AM77" s="28"/>
      <c r="AN77" s="28" t="str">
        <f t="shared" si="37"/>
        <v/>
      </c>
      <c r="AO77" s="28" t="str">
        <f t="shared" si="38"/>
        <v/>
      </c>
      <c r="AP77" s="28" t="str">
        <f t="shared" si="39"/>
        <v/>
      </c>
      <c r="AQ77" s="28" t="str">
        <f t="shared" si="40"/>
        <v/>
      </c>
      <c r="AR77" s="28" t="str">
        <f t="shared" si="41"/>
        <v/>
      </c>
      <c r="AS77" s="28" t="str">
        <f t="shared" si="49"/>
        <v/>
      </c>
      <c r="AT77" s="28" t="str">
        <f t="shared" si="42"/>
        <v/>
      </c>
      <c r="AU77" s="28" t="str">
        <f t="shared" si="43"/>
        <v/>
      </c>
      <c r="AV77" s="28" t="str">
        <f t="shared" si="44"/>
        <v/>
      </c>
      <c r="AW77" s="28" t="str">
        <f t="shared" si="45"/>
        <v/>
      </c>
      <c r="AX77" s="28" t="str">
        <f t="shared" si="46"/>
        <v/>
      </c>
      <c r="AY77" s="28" t="str">
        <f t="shared" si="47"/>
        <v/>
      </c>
      <c r="AZ77" s="28"/>
      <c r="BA77" s="28" t="str">
        <f t="shared" si="48"/>
        <v/>
      </c>
    </row>
    <row r="78" spans="1:53" ht="15" x14ac:dyDescent="0.25">
      <c r="A78" s="53"/>
      <c r="B78" s="73"/>
      <c r="C78" s="53"/>
      <c r="D78" s="14" t="str">
        <f t="shared" si="26"/>
        <v/>
      </c>
      <c r="E78" s="53"/>
      <c r="F78" s="53"/>
      <c r="G78" s="53"/>
      <c r="H78" s="53"/>
      <c r="I78" s="14" t="str">
        <f t="shared" si="27"/>
        <v/>
      </c>
      <c r="J78" s="53"/>
      <c r="K78" s="73"/>
      <c r="L78" s="73"/>
      <c r="M78" s="53"/>
      <c r="N78" s="53"/>
      <c r="O78" s="53"/>
      <c r="P78" s="53"/>
      <c r="Q78" s="53"/>
      <c r="R78" s="53"/>
      <c r="S78" s="53"/>
      <c r="T78" s="53"/>
      <c r="U78" s="53"/>
      <c r="V78" s="53"/>
      <c r="W78" s="53"/>
      <c r="X78" s="14" t="str">
        <f t="shared" si="28"/>
        <v/>
      </c>
      <c r="Y78" s="57"/>
      <c r="Z78" s="55" t="str">
        <f t="shared" si="29"/>
        <v/>
      </c>
      <c r="AA78" s="55" t="str">
        <f>IF($AA$1=No,"",IF(COUNTIF(AE78:BA78,Complete)&gt;0,"",IF(AND(COUNTIF(A78:W78,"")&gt;0,SUMPRODUCT(--(A79:W$1004&lt;&gt;""))&gt;0),Incomplete,
IF(SUMPRODUCT(--(A78:A$1004&lt;&gt;""))=0,"",Incomplete))))</f>
        <v/>
      </c>
      <c r="AB78" s="28"/>
      <c r="AC78" s="28" t="str">
        <f t="shared" si="30"/>
        <v/>
      </c>
      <c r="AD78" s="28"/>
      <c r="AE78" s="28" t="str">
        <f>IF($AE$1=No, "", IF($A78="", "", IF(ISERROR(VLOOKUP(A78, SectionApp!$C$4:$C$103, 1, FALSE))=TRUE, Incomplete, Complete)))</f>
        <v/>
      </c>
      <c r="AF78" s="28" t="str">
        <f t="shared" si="31"/>
        <v/>
      </c>
      <c r="AG78" s="28" t="str">
        <f t="shared" si="32"/>
        <v/>
      </c>
      <c r="AH78" s="28"/>
      <c r="AI78" s="28" t="str">
        <f t="shared" si="33"/>
        <v/>
      </c>
      <c r="AJ78" s="28" t="str">
        <f t="shared" si="34"/>
        <v/>
      </c>
      <c r="AK78" s="28" t="str">
        <f t="shared" si="35"/>
        <v/>
      </c>
      <c r="AL78" s="28" t="str">
        <f t="shared" si="36"/>
        <v/>
      </c>
      <c r="AM78" s="28"/>
      <c r="AN78" s="28" t="str">
        <f t="shared" si="37"/>
        <v/>
      </c>
      <c r="AO78" s="28" t="str">
        <f t="shared" si="38"/>
        <v/>
      </c>
      <c r="AP78" s="28" t="str">
        <f t="shared" si="39"/>
        <v/>
      </c>
      <c r="AQ78" s="28" t="str">
        <f t="shared" si="40"/>
        <v/>
      </c>
      <c r="AR78" s="28" t="str">
        <f t="shared" si="41"/>
        <v/>
      </c>
      <c r="AS78" s="28" t="str">
        <f t="shared" si="49"/>
        <v/>
      </c>
      <c r="AT78" s="28" t="str">
        <f t="shared" si="42"/>
        <v/>
      </c>
      <c r="AU78" s="28" t="str">
        <f t="shared" si="43"/>
        <v/>
      </c>
      <c r="AV78" s="28" t="str">
        <f t="shared" si="44"/>
        <v/>
      </c>
      <c r="AW78" s="28" t="str">
        <f t="shared" si="45"/>
        <v/>
      </c>
      <c r="AX78" s="28" t="str">
        <f t="shared" si="46"/>
        <v/>
      </c>
      <c r="AY78" s="28" t="str">
        <f t="shared" si="47"/>
        <v/>
      </c>
      <c r="AZ78" s="28"/>
      <c r="BA78" s="28" t="str">
        <f t="shared" si="48"/>
        <v/>
      </c>
    </row>
    <row r="79" spans="1:53" ht="15" x14ac:dyDescent="0.25">
      <c r="A79" s="53"/>
      <c r="B79" s="73"/>
      <c r="C79" s="53"/>
      <c r="D79" s="14" t="str">
        <f t="shared" si="26"/>
        <v/>
      </c>
      <c r="E79" s="53"/>
      <c r="F79" s="53"/>
      <c r="G79" s="53"/>
      <c r="H79" s="53"/>
      <c r="I79" s="14" t="str">
        <f t="shared" si="27"/>
        <v/>
      </c>
      <c r="J79" s="53"/>
      <c r="K79" s="73"/>
      <c r="L79" s="73"/>
      <c r="M79" s="53"/>
      <c r="N79" s="53"/>
      <c r="O79" s="53"/>
      <c r="P79" s="53"/>
      <c r="Q79" s="53"/>
      <c r="R79" s="53"/>
      <c r="S79" s="53"/>
      <c r="T79" s="53"/>
      <c r="U79" s="53"/>
      <c r="V79" s="53"/>
      <c r="W79" s="53"/>
      <c r="X79" s="14" t="str">
        <f t="shared" si="28"/>
        <v/>
      </c>
      <c r="Y79" s="57"/>
      <c r="Z79" s="55" t="str">
        <f t="shared" si="29"/>
        <v/>
      </c>
      <c r="AA79" s="55" t="str">
        <f>IF($AA$1=No,"",IF(COUNTIF(AE79:BA79,Complete)&gt;0,"",IF(AND(COUNTIF(A79:W79,"")&gt;0,SUMPRODUCT(--(A80:W$1004&lt;&gt;""))&gt;0),Incomplete,
IF(SUMPRODUCT(--(A79:A$1004&lt;&gt;""))=0,"",Incomplete))))</f>
        <v/>
      </c>
      <c r="AB79" s="28"/>
      <c r="AC79" s="28" t="str">
        <f t="shared" si="30"/>
        <v/>
      </c>
      <c r="AD79" s="28"/>
      <c r="AE79" s="28" t="str">
        <f>IF($AE$1=No, "", IF($A79="", "", IF(ISERROR(VLOOKUP(A79, SectionApp!$C$4:$C$103, 1, FALSE))=TRUE, Incomplete, Complete)))</f>
        <v/>
      </c>
      <c r="AF79" s="28" t="str">
        <f t="shared" si="31"/>
        <v/>
      </c>
      <c r="AG79" s="28" t="str">
        <f t="shared" si="32"/>
        <v/>
      </c>
      <c r="AH79" s="28"/>
      <c r="AI79" s="28" t="str">
        <f t="shared" si="33"/>
        <v/>
      </c>
      <c r="AJ79" s="28" t="str">
        <f t="shared" si="34"/>
        <v/>
      </c>
      <c r="AK79" s="28" t="str">
        <f t="shared" si="35"/>
        <v/>
      </c>
      <c r="AL79" s="28" t="str">
        <f t="shared" si="36"/>
        <v/>
      </c>
      <c r="AM79" s="28"/>
      <c r="AN79" s="28" t="str">
        <f t="shared" si="37"/>
        <v/>
      </c>
      <c r="AO79" s="28" t="str">
        <f t="shared" si="38"/>
        <v/>
      </c>
      <c r="AP79" s="28" t="str">
        <f t="shared" si="39"/>
        <v/>
      </c>
      <c r="AQ79" s="28" t="str">
        <f t="shared" si="40"/>
        <v/>
      </c>
      <c r="AR79" s="28" t="str">
        <f t="shared" si="41"/>
        <v/>
      </c>
      <c r="AS79" s="28" t="str">
        <f t="shared" si="49"/>
        <v/>
      </c>
      <c r="AT79" s="28" t="str">
        <f t="shared" si="42"/>
        <v/>
      </c>
      <c r="AU79" s="28" t="str">
        <f t="shared" si="43"/>
        <v/>
      </c>
      <c r="AV79" s="28" t="str">
        <f t="shared" si="44"/>
        <v/>
      </c>
      <c r="AW79" s="28" t="str">
        <f t="shared" si="45"/>
        <v/>
      </c>
      <c r="AX79" s="28" t="str">
        <f t="shared" si="46"/>
        <v/>
      </c>
      <c r="AY79" s="28" t="str">
        <f t="shared" si="47"/>
        <v/>
      </c>
      <c r="AZ79" s="28"/>
      <c r="BA79" s="28" t="str">
        <f t="shared" si="48"/>
        <v/>
      </c>
    </row>
    <row r="80" spans="1:53" ht="15" x14ac:dyDescent="0.25">
      <c r="A80" s="53"/>
      <c r="B80" s="73"/>
      <c r="C80" s="53"/>
      <c r="D80" s="14" t="str">
        <f t="shared" si="26"/>
        <v/>
      </c>
      <c r="E80" s="53"/>
      <c r="F80" s="53"/>
      <c r="G80" s="53"/>
      <c r="H80" s="53"/>
      <c r="I80" s="14" t="str">
        <f t="shared" si="27"/>
        <v/>
      </c>
      <c r="J80" s="53"/>
      <c r="K80" s="73"/>
      <c r="L80" s="73"/>
      <c r="M80" s="53"/>
      <c r="N80" s="53"/>
      <c r="O80" s="53"/>
      <c r="P80" s="53"/>
      <c r="Q80" s="53"/>
      <c r="R80" s="53"/>
      <c r="S80" s="53"/>
      <c r="T80" s="53"/>
      <c r="U80" s="53"/>
      <c r="V80" s="53"/>
      <c r="W80" s="53"/>
      <c r="X80" s="14" t="str">
        <f t="shared" si="28"/>
        <v/>
      </c>
      <c r="Y80" s="57"/>
      <c r="Z80" s="55" t="str">
        <f t="shared" si="29"/>
        <v/>
      </c>
      <c r="AA80" s="55" t="str">
        <f>IF($AA$1=No,"",IF(COUNTIF(AE80:BA80,Complete)&gt;0,"",IF(AND(COUNTIF(A80:W80,"")&gt;0,SUMPRODUCT(--(A81:W$1004&lt;&gt;""))&gt;0),Incomplete,
IF(SUMPRODUCT(--(A80:A$1004&lt;&gt;""))=0,"",Incomplete))))</f>
        <v/>
      </c>
      <c r="AB80" s="28"/>
      <c r="AC80" s="28" t="str">
        <f t="shared" si="30"/>
        <v/>
      </c>
      <c r="AD80" s="28"/>
      <c r="AE80" s="28" t="str">
        <f>IF($AE$1=No, "", IF($A80="", "", IF(ISERROR(VLOOKUP(A80, SectionApp!$C$4:$C$103, 1, FALSE))=TRUE, Incomplete, Complete)))</f>
        <v/>
      </c>
      <c r="AF80" s="28" t="str">
        <f t="shared" si="31"/>
        <v/>
      </c>
      <c r="AG80" s="28" t="str">
        <f t="shared" si="32"/>
        <v/>
      </c>
      <c r="AH80" s="28"/>
      <c r="AI80" s="28" t="str">
        <f t="shared" si="33"/>
        <v/>
      </c>
      <c r="AJ80" s="28" t="str">
        <f t="shared" si="34"/>
        <v/>
      </c>
      <c r="AK80" s="28" t="str">
        <f t="shared" si="35"/>
        <v/>
      </c>
      <c r="AL80" s="28" t="str">
        <f t="shared" si="36"/>
        <v/>
      </c>
      <c r="AM80" s="28"/>
      <c r="AN80" s="28" t="str">
        <f t="shared" si="37"/>
        <v/>
      </c>
      <c r="AO80" s="28" t="str">
        <f t="shared" si="38"/>
        <v/>
      </c>
      <c r="AP80" s="28" t="str">
        <f t="shared" si="39"/>
        <v/>
      </c>
      <c r="AQ80" s="28" t="str">
        <f t="shared" si="40"/>
        <v/>
      </c>
      <c r="AR80" s="28" t="str">
        <f t="shared" si="41"/>
        <v/>
      </c>
      <c r="AS80" s="28" t="str">
        <f t="shared" si="49"/>
        <v/>
      </c>
      <c r="AT80" s="28" t="str">
        <f t="shared" si="42"/>
        <v/>
      </c>
      <c r="AU80" s="28" t="str">
        <f t="shared" si="43"/>
        <v/>
      </c>
      <c r="AV80" s="28" t="str">
        <f t="shared" si="44"/>
        <v/>
      </c>
      <c r="AW80" s="28" t="str">
        <f t="shared" si="45"/>
        <v/>
      </c>
      <c r="AX80" s="28" t="str">
        <f t="shared" si="46"/>
        <v/>
      </c>
      <c r="AY80" s="28" t="str">
        <f t="shared" si="47"/>
        <v/>
      </c>
      <c r="AZ80" s="28"/>
      <c r="BA80" s="28" t="str">
        <f t="shared" si="48"/>
        <v/>
      </c>
    </row>
    <row r="81" spans="1:53" ht="15" x14ac:dyDescent="0.25">
      <c r="A81" s="53"/>
      <c r="B81" s="73"/>
      <c r="C81" s="53"/>
      <c r="D81" s="14" t="str">
        <f t="shared" si="26"/>
        <v/>
      </c>
      <c r="E81" s="53"/>
      <c r="F81" s="53"/>
      <c r="G81" s="53"/>
      <c r="H81" s="53"/>
      <c r="I81" s="14" t="str">
        <f t="shared" si="27"/>
        <v/>
      </c>
      <c r="J81" s="53"/>
      <c r="K81" s="73"/>
      <c r="L81" s="73"/>
      <c r="M81" s="53"/>
      <c r="N81" s="53"/>
      <c r="O81" s="53"/>
      <c r="P81" s="53"/>
      <c r="Q81" s="53"/>
      <c r="R81" s="53"/>
      <c r="S81" s="53"/>
      <c r="T81" s="53"/>
      <c r="U81" s="53"/>
      <c r="V81" s="53"/>
      <c r="W81" s="53"/>
      <c r="X81" s="14" t="str">
        <f t="shared" si="28"/>
        <v/>
      </c>
      <c r="Y81" s="57"/>
      <c r="Z81" s="55" t="str">
        <f t="shared" si="29"/>
        <v/>
      </c>
      <c r="AA81" s="55" t="str">
        <f>IF($AA$1=No,"",IF(COUNTIF(AE81:BA81,Complete)&gt;0,"",IF(AND(COUNTIF(A81:W81,"")&gt;0,SUMPRODUCT(--(A82:W$1004&lt;&gt;""))&gt;0),Incomplete,
IF(SUMPRODUCT(--(A81:A$1004&lt;&gt;""))=0,"",Incomplete))))</f>
        <v/>
      </c>
      <c r="AB81" s="28"/>
      <c r="AC81" s="28" t="str">
        <f t="shared" si="30"/>
        <v/>
      </c>
      <c r="AD81" s="28"/>
      <c r="AE81" s="28" t="str">
        <f>IF($AE$1=No, "", IF($A81="", "", IF(ISERROR(VLOOKUP(A81, SectionApp!$C$4:$C$103, 1, FALSE))=TRUE, Incomplete, Complete)))</f>
        <v/>
      </c>
      <c r="AF81" s="28" t="str">
        <f t="shared" si="31"/>
        <v/>
      </c>
      <c r="AG81" s="28" t="str">
        <f t="shared" si="32"/>
        <v/>
      </c>
      <c r="AH81" s="28"/>
      <c r="AI81" s="28" t="str">
        <f t="shared" si="33"/>
        <v/>
      </c>
      <c r="AJ81" s="28" t="str">
        <f t="shared" si="34"/>
        <v/>
      </c>
      <c r="AK81" s="28" t="str">
        <f t="shared" si="35"/>
        <v/>
      </c>
      <c r="AL81" s="28" t="str">
        <f t="shared" si="36"/>
        <v/>
      </c>
      <c r="AM81" s="28"/>
      <c r="AN81" s="28" t="str">
        <f t="shared" si="37"/>
        <v/>
      </c>
      <c r="AO81" s="28" t="str">
        <f t="shared" si="38"/>
        <v/>
      </c>
      <c r="AP81" s="28" t="str">
        <f t="shared" si="39"/>
        <v/>
      </c>
      <c r="AQ81" s="28" t="str">
        <f t="shared" si="40"/>
        <v/>
      </c>
      <c r="AR81" s="28" t="str">
        <f t="shared" si="41"/>
        <v/>
      </c>
      <c r="AS81" s="28" t="str">
        <f t="shared" si="49"/>
        <v/>
      </c>
      <c r="AT81" s="28" t="str">
        <f t="shared" si="42"/>
        <v/>
      </c>
      <c r="AU81" s="28" t="str">
        <f t="shared" si="43"/>
        <v/>
      </c>
      <c r="AV81" s="28" t="str">
        <f t="shared" si="44"/>
        <v/>
      </c>
      <c r="AW81" s="28" t="str">
        <f t="shared" si="45"/>
        <v/>
      </c>
      <c r="AX81" s="28" t="str">
        <f t="shared" si="46"/>
        <v/>
      </c>
      <c r="AY81" s="28" t="str">
        <f t="shared" si="47"/>
        <v/>
      </c>
      <c r="AZ81" s="28"/>
      <c r="BA81" s="28" t="str">
        <f t="shared" si="48"/>
        <v/>
      </c>
    </row>
    <row r="82" spans="1:53" ht="15" x14ac:dyDescent="0.25">
      <c r="A82" s="53"/>
      <c r="B82" s="73"/>
      <c r="C82" s="53"/>
      <c r="D82" s="14" t="str">
        <f t="shared" si="26"/>
        <v/>
      </c>
      <c r="E82" s="53"/>
      <c r="F82" s="53"/>
      <c r="G82" s="53"/>
      <c r="H82" s="53"/>
      <c r="I82" s="14" t="str">
        <f t="shared" si="27"/>
        <v/>
      </c>
      <c r="J82" s="53"/>
      <c r="K82" s="73"/>
      <c r="L82" s="73"/>
      <c r="M82" s="53"/>
      <c r="N82" s="53"/>
      <c r="O82" s="53"/>
      <c r="P82" s="53"/>
      <c r="Q82" s="53"/>
      <c r="R82" s="53"/>
      <c r="S82" s="53"/>
      <c r="T82" s="53"/>
      <c r="U82" s="53"/>
      <c r="V82" s="53"/>
      <c r="W82" s="53"/>
      <c r="X82" s="14" t="str">
        <f t="shared" si="28"/>
        <v/>
      </c>
      <c r="Y82" s="57"/>
      <c r="Z82" s="55" t="str">
        <f t="shared" si="29"/>
        <v/>
      </c>
      <c r="AA82" s="55" t="str">
        <f>IF($AA$1=No,"",IF(COUNTIF(AE82:BA82,Complete)&gt;0,"",IF(AND(COUNTIF(A82:W82,"")&gt;0,SUMPRODUCT(--(A83:W$1004&lt;&gt;""))&gt;0),Incomplete,
IF(SUMPRODUCT(--(A82:A$1004&lt;&gt;""))=0,"",Incomplete))))</f>
        <v/>
      </c>
      <c r="AB82" s="28"/>
      <c r="AC82" s="28" t="str">
        <f t="shared" si="30"/>
        <v/>
      </c>
      <c r="AD82" s="28"/>
      <c r="AE82" s="28" t="str">
        <f>IF($AE$1=No, "", IF($A82="", "", IF(ISERROR(VLOOKUP(A82, SectionApp!$C$4:$C$103, 1, FALSE))=TRUE, Incomplete, Complete)))</f>
        <v/>
      </c>
      <c r="AF82" s="28" t="str">
        <f t="shared" si="31"/>
        <v/>
      </c>
      <c r="AG82" s="28" t="str">
        <f t="shared" si="32"/>
        <v/>
      </c>
      <c r="AH82" s="28"/>
      <c r="AI82" s="28" t="str">
        <f t="shared" si="33"/>
        <v/>
      </c>
      <c r="AJ82" s="28" t="str">
        <f t="shared" si="34"/>
        <v/>
      </c>
      <c r="AK82" s="28" t="str">
        <f t="shared" si="35"/>
        <v/>
      </c>
      <c r="AL82" s="28" t="str">
        <f t="shared" si="36"/>
        <v/>
      </c>
      <c r="AM82" s="28"/>
      <c r="AN82" s="28" t="str">
        <f t="shared" si="37"/>
        <v/>
      </c>
      <c r="AO82" s="28" t="str">
        <f t="shared" si="38"/>
        <v/>
      </c>
      <c r="AP82" s="28" t="str">
        <f t="shared" si="39"/>
        <v/>
      </c>
      <c r="AQ82" s="28" t="str">
        <f t="shared" si="40"/>
        <v/>
      </c>
      <c r="AR82" s="28" t="str">
        <f t="shared" si="41"/>
        <v/>
      </c>
      <c r="AS82" s="28" t="str">
        <f t="shared" si="49"/>
        <v/>
      </c>
      <c r="AT82" s="28" t="str">
        <f t="shared" si="42"/>
        <v/>
      </c>
      <c r="AU82" s="28" t="str">
        <f t="shared" si="43"/>
        <v/>
      </c>
      <c r="AV82" s="28" t="str">
        <f t="shared" si="44"/>
        <v/>
      </c>
      <c r="AW82" s="28" t="str">
        <f t="shared" si="45"/>
        <v/>
      </c>
      <c r="AX82" s="28" t="str">
        <f t="shared" si="46"/>
        <v/>
      </c>
      <c r="AY82" s="28" t="str">
        <f t="shared" si="47"/>
        <v/>
      </c>
      <c r="AZ82" s="28"/>
      <c r="BA82" s="28" t="str">
        <f t="shared" si="48"/>
        <v/>
      </c>
    </row>
    <row r="83" spans="1:53" ht="15" x14ac:dyDescent="0.25">
      <c r="A83" s="53"/>
      <c r="B83" s="73"/>
      <c r="C83" s="53"/>
      <c r="D83" s="14" t="str">
        <f t="shared" si="26"/>
        <v/>
      </c>
      <c r="E83" s="53"/>
      <c r="F83" s="53"/>
      <c r="G83" s="53"/>
      <c r="H83" s="53"/>
      <c r="I83" s="14" t="str">
        <f t="shared" si="27"/>
        <v/>
      </c>
      <c r="J83" s="53"/>
      <c r="K83" s="73"/>
      <c r="L83" s="73"/>
      <c r="M83" s="53"/>
      <c r="N83" s="53"/>
      <c r="O83" s="53"/>
      <c r="P83" s="53"/>
      <c r="Q83" s="53"/>
      <c r="R83" s="53"/>
      <c r="S83" s="53"/>
      <c r="T83" s="53"/>
      <c r="U83" s="53"/>
      <c r="V83" s="53"/>
      <c r="W83" s="53"/>
      <c r="X83" s="14" t="str">
        <f t="shared" si="28"/>
        <v/>
      </c>
      <c r="Y83" s="57"/>
      <c r="Z83" s="55" t="str">
        <f t="shared" si="29"/>
        <v/>
      </c>
      <c r="AA83" s="55" t="str">
        <f>IF($AA$1=No,"",IF(COUNTIF(AE83:BA83,Complete)&gt;0,"",IF(AND(COUNTIF(A83:W83,"")&gt;0,SUMPRODUCT(--(A84:W$1004&lt;&gt;""))&gt;0),Incomplete,
IF(SUMPRODUCT(--(A83:A$1004&lt;&gt;""))=0,"",Incomplete))))</f>
        <v/>
      </c>
      <c r="AB83" s="28"/>
      <c r="AC83" s="28" t="str">
        <f t="shared" si="30"/>
        <v/>
      </c>
      <c r="AD83" s="28"/>
      <c r="AE83" s="28" t="str">
        <f>IF($AE$1=No, "", IF($A83="", "", IF(ISERROR(VLOOKUP(A83, SectionApp!$C$4:$C$103, 1, FALSE))=TRUE, Incomplete, Complete)))</f>
        <v/>
      </c>
      <c r="AF83" s="28" t="str">
        <f t="shared" si="31"/>
        <v/>
      </c>
      <c r="AG83" s="28" t="str">
        <f t="shared" si="32"/>
        <v/>
      </c>
      <c r="AH83" s="28"/>
      <c r="AI83" s="28" t="str">
        <f t="shared" si="33"/>
        <v/>
      </c>
      <c r="AJ83" s="28" t="str">
        <f t="shared" si="34"/>
        <v/>
      </c>
      <c r="AK83" s="28" t="str">
        <f t="shared" si="35"/>
        <v/>
      </c>
      <c r="AL83" s="28" t="str">
        <f t="shared" si="36"/>
        <v/>
      </c>
      <c r="AM83" s="28"/>
      <c r="AN83" s="28" t="str">
        <f t="shared" si="37"/>
        <v/>
      </c>
      <c r="AO83" s="28" t="str">
        <f t="shared" si="38"/>
        <v/>
      </c>
      <c r="AP83" s="28" t="str">
        <f t="shared" si="39"/>
        <v/>
      </c>
      <c r="AQ83" s="28" t="str">
        <f t="shared" si="40"/>
        <v/>
      </c>
      <c r="AR83" s="28" t="str">
        <f t="shared" si="41"/>
        <v/>
      </c>
      <c r="AS83" s="28" t="str">
        <f t="shared" si="49"/>
        <v/>
      </c>
      <c r="AT83" s="28" t="str">
        <f t="shared" si="42"/>
        <v/>
      </c>
      <c r="AU83" s="28" t="str">
        <f t="shared" si="43"/>
        <v/>
      </c>
      <c r="AV83" s="28" t="str">
        <f t="shared" si="44"/>
        <v/>
      </c>
      <c r="AW83" s="28" t="str">
        <f t="shared" si="45"/>
        <v/>
      </c>
      <c r="AX83" s="28" t="str">
        <f t="shared" si="46"/>
        <v/>
      </c>
      <c r="AY83" s="28" t="str">
        <f t="shared" si="47"/>
        <v/>
      </c>
      <c r="AZ83" s="28"/>
      <c r="BA83" s="28" t="str">
        <f t="shared" si="48"/>
        <v/>
      </c>
    </row>
    <row r="84" spans="1:53" ht="15" x14ac:dyDescent="0.25">
      <c r="A84" s="53"/>
      <c r="B84" s="73"/>
      <c r="C84" s="53"/>
      <c r="D84" s="14" t="str">
        <f t="shared" si="26"/>
        <v/>
      </c>
      <c r="E84" s="53"/>
      <c r="F84" s="53"/>
      <c r="G84" s="53"/>
      <c r="H84" s="53"/>
      <c r="I84" s="14" t="str">
        <f t="shared" si="27"/>
        <v/>
      </c>
      <c r="J84" s="53"/>
      <c r="K84" s="73"/>
      <c r="L84" s="73"/>
      <c r="M84" s="53"/>
      <c r="N84" s="53"/>
      <c r="O84" s="53"/>
      <c r="P84" s="53"/>
      <c r="Q84" s="53"/>
      <c r="R84" s="53"/>
      <c r="S84" s="53"/>
      <c r="T84" s="53"/>
      <c r="U84" s="53"/>
      <c r="V84" s="53"/>
      <c r="W84" s="53"/>
      <c r="X84" s="14" t="str">
        <f t="shared" si="28"/>
        <v/>
      </c>
      <c r="Y84" s="57"/>
      <c r="Z84" s="55" t="str">
        <f t="shared" si="29"/>
        <v/>
      </c>
      <c r="AA84" s="55" t="str">
        <f>IF($AA$1=No,"",IF(COUNTIF(AE84:BA84,Complete)&gt;0,"",IF(AND(COUNTIF(A84:W84,"")&gt;0,SUMPRODUCT(--(A85:W$1004&lt;&gt;""))&gt;0),Incomplete,
IF(SUMPRODUCT(--(A84:A$1004&lt;&gt;""))=0,"",Incomplete))))</f>
        <v/>
      </c>
      <c r="AB84" s="28"/>
      <c r="AC84" s="28" t="str">
        <f t="shared" si="30"/>
        <v/>
      </c>
      <c r="AD84" s="28"/>
      <c r="AE84" s="28" t="str">
        <f>IF($AE$1=No, "", IF($A84="", "", IF(ISERROR(VLOOKUP(A84, SectionApp!$C$4:$C$103, 1, FALSE))=TRUE, Incomplete, Complete)))</f>
        <v/>
      </c>
      <c r="AF84" s="28" t="str">
        <f t="shared" si="31"/>
        <v/>
      </c>
      <c r="AG84" s="28" t="str">
        <f t="shared" si="32"/>
        <v/>
      </c>
      <c r="AH84" s="28"/>
      <c r="AI84" s="28" t="str">
        <f t="shared" si="33"/>
        <v/>
      </c>
      <c r="AJ84" s="28" t="str">
        <f t="shared" si="34"/>
        <v/>
      </c>
      <c r="AK84" s="28" t="str">
        <f t="shared" si="35"/>
        <v/>
      </c>
      <c r="AL84" s="28" t="str">
        <f t="shared" si="36"/>
        <v/>
      </c>
      <c r="AM84" s="28"/>
      <c r="AN84" s="28" t="str">
        <f t="shared" si="37"/>
        <v/>
      </c>
      <c r="AO84" s="28" t="str">
        <f t="shared" si="38"/>
        <v/>
      </c>
      <c r="AP84" s="28" t="str">
        <f t="shared" si="39"/>
        <v/>
      </c>
      <c r="AQ84" s="28" t="str">
        <f t="shared" si="40"/>
        <v/>
      </c>
      <c r="AR84" s="28" t="str">
        <f t="shared" si="41"/>
        <v/>
      </c>
      <c r="AS84" s="28" t="str">
        <f t="shared" si="49"/>
        <v/>
      </c>
      <c r="AT84" s="28" t="str">
        <f t="shared" si="42"/>
        <v/>
      </c>
      <c r="AU84" s="28" t="str">
        <f t="shared" si="43"/>
        <v/>
      </c>
      <c r="AV84" s="28" t="str">
        <f t="shared" si="44"/>
        <v/>
      </c>
      <c r="AW84" s="28" t="str">
        <f t="shared" si="45"/>
        <v/>
      </c>
      <c r="AX84" s="28" t="str">
        <f t="shared" si="46"/>
        <v/>
      </c>
      <c r="AY84" s="28" t="str">
        <f t="shared" si="47"/>
        <v/>
      </c>
      <c r="AZ84" s="28"/>
      <c r="BA84" s="28" t="str">
        <f t="shared" si="48"/>
        <v/>
      </c>
    </row>
    <row r="85" spans="1:53" ht="15" x14ac:dyDescent="0.25">
      <c r="A85" s="53"/>
      <c r="B85" s="73"/>
      <c r="C85" s="53"/>
      <c r="D85" s="14" t="str">
        <f t="shared" si="26"/>
        <v/>
      </c>
      <c r="E85" s="53"/>
      <c r="F85" s="53"/>
      <c r="G85" s="53"/>
      <c r="H85" s="53"/>
      <c r="I85" s="14" t="str">
        <f t="shared" si="27"/>
        <v/>
      </c>
      <c r="J85" s="53"/>
      <c r="K85" s="73"/>
      <c r="L85" s="73"/>
      <c r="M85" s="53"/>
      <c r="N85" s="53"/>
      <c r="O85" s="53"/>
      <c r="P85" s="53"/>
      <c r="Q85" s="53"/>
      <c r="R85" s="53"/>
      <c r="S85" s="53"/>
      <c r="T85" s="53"/>
      <c r="U85" s="53"/>
      <c r="V85" s="53"/>
      <c r="W85" s="53"/>
      <c r="X85" s="14" t="str">
        <f t="shared" si="28"/>
        <v/>
      </c>
      <c r="Y85" s="57"/>
      <c r="Z85" s="55" t="str">
        <f t="shared" si="29"/>
        <v/>
      </c>
      <c r="AA85" s="55" t="str">
        <f>IF($AA$1=No,"",IF(COUNTIF(AE85:BA85,Complete)&gt;0,"",IF(AND(COUNTIF(A85:W85,"")&gt;0,SUMPRODUCT(--(A86:W$1004&lt;&gt;""))&gt;0),Incomplete,
IF(SUMPRODUCT(--(A85:A$1004&lt;&gt;""))=0,"",Incomplete))))</f>
        <v/>
      </c>
      <c r="AB85" s="28"/>
      <c r="AC85" s="28" t="str">
        <f t="shared" si="30"/>
        <v/>
      </c>
      <c r="AD85" s="28"/>
      <c r="AE85" s="28" t="str">
        <f>IF($AE$1=No, "", IF($A85="", "", IF(ISERROR(VLOOKUP(A85, SectionApp!$C$4:$C$103, 1, FALSE))=TRUE, Incomplete, Complete)))</f>
        <v/>
      </c>
      <c r="AF85" s="28" t="str">
        <f t="shared" si="31"/>
        <v/>
      </c>
      <c r="AG85" s="28" t="str">
        <f t="shared" si="32"/>
        <v/>
      </c>
      <c r="AH85" s="28"/>
      <c r="AI85" s="28" t="str">
        <f t="shared" si="33"/>
        <v/>
      </c>
      <c r="AJ85" s="28" t="str">
        <f t="shared" si="34"/>
        <v/>
      </c>
      <c r="AK85" s="28" t="str">
        <f t="shared" si="35"/>
        <v/>
      </c>
      <c r="AL85" s="28" t="str">
        <f t="shared" si="36"/>
        <v/>
      </c>
      <c r="AM85" s="28"/>
      <c r="AN85" s="28" t="str">
        <f t="shared" si="37"/>
        <v/>
      </c>
      <c r="AO85" s="28" t="str">
        <f t="shared" si="38"/>
        <v/>
      </c>
      <c r="AP85" s="28" t="str">
        <f t="shared" si="39"/>
        <v/>
      </c>
      <c r="AQ85" s="28" t="str">
        <f t="shared" si="40"/>
        <v/>
      </c>
      <c r="AR85" s="28" t="str">
        <f t="shared" si="41"/>
        <v/>
      </c>
      <c r="AS85" s="28" t="str">
        <f t="shared" si="49"/>
        <v/>
      </c>
      <c r="AT85" s="28" t="str">
        <f t="shared" si="42"/>
        <v/>
      </c>
      <c r="AU85" s="28" t="str">
        <f t="shared" si="43"/>
        <v/>
      </c>
      <c r="AV85" s="28" t="str">
        <f t="shared" si="44"/>
        <v/>
      </c>
      <c r="AW85" s="28" t="str">
        <f t="shared" si="45"/>
        <v/>
      </c>
      <c r="AX85" s="28" t="str">
        <f t="shared" si="46"/>
        <v/>
      </c>
      <c r="AY85" s="28" t="str">
        <f t="shared" si="47"/>
        <v/>
      </c>
      <c r="AZ85" s="28"/>
      <c r="BA85" s="28" t="str">
        <f t="shared" si="48"/>
        <v/>
      </c>
    </row>
    <row r="86" spans="1:53" ht="15" x14ac:dyDescent="0.25">
      <c r="A86" s="53"/>
      <c r="B86" s="73"/>
      <c r="C86" s="53"/>
      <c r="D86" s="14" t="str">
        <f t="shared" si="26"/>
        <v/>
      </c>
      <c r="E86" s="53"/>
      <c r="F86" s="53"/>
      <c r="G86" s="53"/>
      <c r="H86" s="53"/>
      <c r="I86" s="14" t="str">
        <f t="shared" si="27"/>
        <v/>
      </c>
      <c r="J86" s="53"/>
      <c r="K86" s="73"/>
      <c r="L86" s="73"/>
      <c r="M86" s="53"/>
      <c r="N86" s="53"/>
      <c r="O86" s="53"/>
      <c r="P86" s="53"/>
      <c r="Q86" s="53"/>
      <c r="R86" s="53"/>
      <c r="S86" s="53"/>
      <c r="T86" s="53"/>
      <c r="U86" s="53"/>
      <c r="V86" s="53"/>
      <c r="W86" s="53"/>
      <c r="X86" s="14" t="str">
        <f t="shared" si="28"/>
        <v/>
      </c>
      <c r="Y86" s="57"/>
      <c r="Z86" s="55" t="str">
        <f t="shared" si="29"/>
        <v/>
      </c>
      <c r="AA86" s="55" t="str">
        <f>IF($AA$1=No,"",IF(COUNTIF(AE86:BA86,Complete)&gt;0,"",IF(AND(COUNTIF(A86:W86,"")&gt;0,SUMPRODUCT(--(A87:W$1004&lt;&gt;""))&gt;0),Incomplete,
IF(SUMPRODUCT(--(A86:A$1004&lt;&gt;""))=0,"",Incomplete))))</f>
        <v/>
      </c>
      <c r="AB86" s="28"/>
      <c r="AC86" s="28" t="str">
        <f t="shared" si="30"/>
        <v/>
      </c>
      <c r="AD86" s="28"/>
      <c r="AE86" s="28" t="str">
        <f>IF($AE$1=No, "", IF($A86="", "", IF(ISERROR(VLOOKUP(A86, SectionApp!$C$4:$C$103, 1, FALSE))=TRUE, Incomplete, Complete)))</f>
        <v/>
      </c>
      <c r="AF86" s="28" t="str">
        <f t="shared" si="31"/>
        <v/>
      </c>
      <c r="AG86" s="28" t="str">
        <f t="shared" si="32"/>
        <v/>
      </c>
      <c r="AH86" s="28"/>
      <c r="AI86" s="28" t="str">
        <f t="shared" si="33"/>
        <v/>
      </c>
      <c r="AJ86" s="28" t="str">
        <f t="shared" si="34"/>
        <v/>
      </c>
      <c r="AK86" s="28" t="str">
        <f t="shared" si="35"/>
        <v/>
      </c>
      <c r="AL86" s="28" t="str">
        <f t="shared" si="36"/>
        <v/>
      </c>
      <c r="AM86" s="28"/>
      <c r="AN86" s="28" t="str">
        <f t="shared" si="37"/>
        <v/>
      </c>
      <c r="AO86" s="28" t="str">
        <f t="shared" si="38"/>
        <v/>
      </c>
      <c r="AP86" s="28" t="str">
        <f t="shared" si="39"/>
        <v/>
      </c>
      <c r="AQ86" s="28" t="str">
        <f t="shared" si="40"/>
        <v/>
      </c>
      <c r="AR86" s="28" t="str">
        <f t="shared" si="41"/>
        <v/>
      </c>
      <c r="AS86" s="28" t="str">
        <f t="shared" si="49"/>
        <v/>
      </c>
      <c r="AT86" s="28" t="str">
        <f t="shared" si="42"/>
        <v/>
      </c>
      <c r="AU86" s="28" t="str">
        <f t="shared" si="43"/>
        <v/>
      </c>
      <c r="AV86" s="28" t="str">
        <f t="shared" si="44"/>
        <v/>
      </c>
      <c r="AW86" s="28" t="str">
        <f t="shared" si="45"/>
        <v/>
      </c>
      <c r="AX86" s="28" t="str">
        <f t="shared" si="46"/>
        <v/>
      </c>
      <c r="AY86" s="28" t="str">
        <f t="shared" si="47"/>
        <v/>
      </c>
      <c r="AZ86" s="28"/>
      <c r="BA86" s="28" t="str">
        <f t="shared" si="48"/>
        <v/>
      </c>
    </row>
    <row r="87" spans="1:53" ht="15" x14ac:dyDescent="0.25">
      <c r="A87" s="53"/>
      <c r="B87" s="73"/>
      <c r="C87" s="53"/>
      <c r="D87" s="14" t="str">
        <f t="shared" si="26"/>
        <v/>
      </c>
      <c r="E87" s="53"/>
      <c r="F87" s="53"/>
      <c r="G87" s="53"/>
      <c r="H87" s="53"/>
      <c r="I87" s="14" t="str">
        <f t="shared" si="27"/>
        <v/>
      </c>
      <c r="J87" s="53"/>
      <c r="K87" s="73"/>
      <c r="L87" s="73"/>
      <c r="M87" s="53"/>
      <c r="N87" s="53"/>
      <c r="O87" s="53"/>
      <c r="P87" s="53"/>
      <c r="Q87" s="53"/>
      <c r="R87" s="53"/>
      <c r="S87" s="53"/>
      <c r="T87" s="53"/>
      <c r="U87" s="53"/>
      <c r="V87" s="53"/>
      <c r="W87" s="53"/>
      <c r="X87" s="14" t="str">
        <f t="shared" si="28"/>
        <v/>
      </c>
      <c r="Y87" s="57"/>
      <c r="Z87" s="55" t="str">
        <f t="shared" si="29"/>
        <v/>
      </c>
      <c r="AA87" s="55" t="str">
        <f>IF($AA$1=No,"",IF(COUNTIF(AE87:BA87,Complete)&gt;0,"",IF(AND(COUNTIF(A87:W87,"")&gt;0,SUMPRODUCT(--(A88:W$1004&lt;&gt;""))&gt;0),Incomplete,
IF(SUMPRODUCT(--(A87:A$1004&lt;&gt;""))=0,"",Incomplete))))</f>
        <v/>
      </c>
      <c r="AB87" s="28"/>
      <c r="AC87" s="28" t="str">
        <f t="shared" si="30"/>
        <v/>
      </c>
      <c r="AD87" s="28"/>
      <c r="AE87" s="28" t="str">
        <f>IF($AE$1=No, "", IF($A87="", "", IF(ISERROR(VLOOKUP(A87, SectionApp!$C$4:$C$103, 1, FALSE))=TRUE, Incomplete, Complete)))</f>
        <v/>
      </c>
      <c r="AF87" s="28" t="str">
        <f t="shared" si="31"/>
        <v/>
      </c>
      <c r="AG87" s="28" t="str">
        <f t="shared" si="32"/>
        <v/>
      </c>
      <c r="AH87" s="28"/>
      <c r="AI87" s="28" t="str">
        <f t="shared" si="33"/>
        <v/>
      </c>
      <c r="AJ87" s="28" t="str">
        <f t="shared" si="34"/>
        <v/>
      </c>
      <c r="AK87" s="28" t="str">
        <f t="shared" si="35"/>
        <v/>
      </c>
      <c r="AL87" s="28" t="str">
        <f t="shared" si="36"/>
        <v/>
      </c>
      <c r="AM87" s="28"/>
      <c r="AN87" s="28" t="str">
        <f t="shared" si="37"/>
        <v/>
      </c>
      <c r="AO87" s="28" t="str">
        <f t="shared" si="38"/>
        <v/>
      </c>
      <c r="AP87" s="28" t="str">
        <f t="shared" si="39"/>
        <v/>
      </c>
      <c r="AQ87" s="28" t="str">
        <f t="shared" si="40"/>
        <v/>
      </c>
      <c r="AR87" s="28" t="str">
        <f t="shared" si="41"/>
        <v/>
      </c>
      <c r="AS87" s="28" t="str">
        <f t="shared" si="49"/>
        <v/>
      </c>
      <c r="AT87" s="28" t="str">
        <f t="shared" si="42"/>
        <v/>
      </c>
      <c r="AU87" s="28" t="str">
        <f t="shared" si="43"/>
        <v/>
      </c>
      <c r="AV87" s="28" t="str">
        <f t="shared" si="44"/>
        <v/>
      </c>
      <c r="AW87" s="28" t="str">
        <f t="shared" si="45"/>
        <v/>
      </c>
      <c r="AX87" s="28" t="str">
        <f t="shared" si="46"/>
        <v/>
      </c>
      <c r="AY87" s="28" t="str">
        <f t="shared" si="47"/>
        <v/>
      </c>
      <c r="AZ87" s="28"/>
      <c r="BA87" s="28" t="str">
        <f t="shared" si="48"/>
        <v/>
      </c>
    </row>
    <row r="88" spans="1:53" ht="15" x14ac:dyDescent="0.25">
      <c r="A88" s="53"/>
      <c r="B88" s="73"/>
      <c r="C88" s="53"/>
      <c r="D88" s="14" t="str">
        <f t="shared" si="26"/>
        <v/>
      </c>
      <c r="E88" s="53"/>
      <c r="F88" s="53"/>
      <c r="G88" s="53"/>
      <c r="H88" s="53"/>
      <c r="I88" s="14" t="str">
        <f t="shared" si="27"/>
        <v/>
      </c>
      <c r="J88" s="53"/>
      <c r="K88" s="73"/>
      <c r="L88" s="73"/>
      <c r="M88" s="53"/>
      <c r="N88" s="53"/>
      <c r="O88" s="53"/>
      <c r="P88" s="53"/>
      <c r="Q88" s="53"/>
      <c r="R88" s="53"/>
      <c r="S88" s="53"/>
      <c r="T88" s="53"/>
      <c r="U88" s="53"/>
      <c r="V88" s="53"/>
      <c r="W88" s="53"/>
      <c r="X88" s="14" t="str">
        <f t="shared" si="28"/>
        <v/>
      </c>
      <c r="Y88" s="57"/>
      <c r="Z88" s="55" t="str">
        <f t="shared" si="29"/>
        <v/>
      </c>
      <c r="AA88" s="55" t="str">
        <f>IF($AA$1=No,"",IF(COUNTIF(AE88:BA88,Complete)&gt;0,"",IF(AND(COUNTIF(A88:W88,"")&gt;0,SUMPRODUCT(--(A89:W$1004&lt;&gt;""))&gt;0),Incomplete,
IF(SUMPRODUCT(--(A88:A$1004&lt;&gt;""))=0,"",Incomplete))))</f>
        <v/>
      </c>
      <c r="AB88" s="28"/>
      <c r="AC88" s="28" t="str">
        <f t="shared" si="30"/>
        <v/>
      </c>
      <c r="AD88" s="28"/>
      <c r="AE88" s="28" t="str">
        <f>IF($AE$1=No, "", IF($A88="", "", IF(ISERROR(VLOOKUP(A88, SectionApp!$C$4:$C$103, 1, FALSE))=TRUE, Incomplete, Complete)))</f>
        <v/>
      </c>
      <c r="AF88" s="28" t="str">
        <f t="shared" si="31"/>
        <v/>
      </c>
      <c r="AG88" s="28" t="str">
        <f t="shared" si="32"/>
        <v/>
      </c>
      <c r="AH88" s="28"/>
      <c r="AI88" s="28" t="str">
        <f t="shared" si="33"/>
        <v/>
      </c>
      <c r="AJ88" s="28" t="str">
        <f t="shared" si="34"/>
        <v/>
      </c>
      <c r="AK88" s="28" t="str">
        <f t="shared" si="35"/>
        <v/>
      </c>
      <c r="AL88" s="28" t="str">
        <f t="shared" si="36"/>
        <v/>
      </c>
      <c r="AM88" s="28"/>
      <c r="AN88" s="28" t="str">
        <f t="shared" si="37"/>
        <v/>
      </c>
      <c r="AO88" s="28" t="str">
        <f t="shared" si="38"/>
        <v/>
      </c>
      <c r="AP88" s="28" t="str">
        <f t="shared" si="39"/>
        <v/>
      </c>
      <c r="AQ88" s="28" t="str">
        <f t="shared" si="40"/>
        <v/>
      </c>
      <c r="AR88" s="28" t="str">
        <f t="shared" si="41"/>
        <v/>
      </c>
      <c r="AS88" s="28" t="str">
        <f t="shared" si="49"/>
        <v/>
      </c>
      <c r="AT88" s="28" t="str">
        <f t="shared" si="42"/>
        <v/>
      </c>
      <c r="AU88" s="28" t="str">
        <f t="shared" si="43"/>
        <v/>
      </c>
      <c r="AV88" s="28" t="str">
        <f t="shared" si="44"/>
        <v/>
      </c>
      <c r="AW88" s="28" t="str">
        <f t="shared" si="45"/>
        <v/>
      </c>
      <c r="AX88" s="28" t="str">
        <f t="shared" si="46"/>
        <v/>
      </c>
      <c r="AY88" s="28" t="str">
        <f t="shared" si="47"/>
        <v/>
      </c>
      <c r="AZ88" s="28"/>
      <c r="BA88" s="28" t="str">
        <f t="shared" si="48"/>
        <v/>
      </c>
    </row>
    <row r="89" spans="1:53" ht="15" x14ac:dyDescent="0.25">
      <c r="A89" s="53"/>
      <c r="B89" s="73"/>
      <c r="C89" s="53"/>
      <c r="D89" s="14" t="str">
        <f t="shared" si="26"/>
        <v/>
      </c>
      <c r="E89" s="53"/>
      <c r="F89" s="53"/>
      <c r="G89" s="53"/>
      <c r="H89" s="53"/>
      <c r="I89" s="14" t="str">
        <f t="shared" si="27"/>
        <v/>
      </c>
      <c r="J89" s="53"/>
      <c r="K89" s="73"/>
      <c r="L89" s="73"/>
      <c r="M89" s="53"/>
      <c r="N89" s="53"/>
      <c r="O89" s="53"/>
      <c r="P89" s="53"/>
      <c r="Q89" s="53"/>
      <c r="R89" s="53"/>
      <c r="S89" s="53"/>
      <c r="T89" s="53"/>
      <c r="U89" s="53"/>
      <c r="V89" s="53"/>
      <c r="W89" s="53"/>
      <c r="X89" s="14" t="str">
        <f t="shared" si="28"/>
        <v/>
      </c>
      <c r="Y89" s="57"/>
      <c r="Z89" s="55" t="str">
        <f t="shared" si="29"/>
        <v/>
      </c>
      <c r="AA89" s="55" t="str">
        <f>IF($AA$1=No,"",IF(COUNTIF(AE89:BA89,Complete)&gt;0,"",IF(AND(COUNTIF(A89:W89,"")&gt;0,SUMPRODUCT(--(A90:W$1004&lt;&gt;""))&gt;0),Incomplete,
IF(SUMPRODUCT(--(A89:A$1004&lt;&gt;""))=0,"",Incomplete))))</f>
        <v/>
      </c>
      <c r="AB89" s="28"/>
      <c r="AC89" s="28" t="str">
        <f t="shared" si="30"/>
        <v/>
      </c>
      <c r="AD89" s="28"/>
      <c r="AE89" s="28" t="str">
        <f>IF($AE$1=No, "", IF($A89="", "", IF(ISERROR(VLOOKUP(A89, SectionApp!$C$4:$C$103, 1, FALSE))=TRUE, Incomplete, Complete)))</f>
        <v/>
      </c>
      <c r="AF89" s="28" t="str">
        <f t="shared" si="31"/>
        <v/>
      </c>
      <c r="AG89" s="28" t="str">
        <f t="shared" si="32"/>
        <v/>
      </c>
      <c r="AH89" s="28"/>
      <c r="AI89" s="28" t="str">
        <f t="shared" si="33"/>
        <v/>
      </c>
      <c r="AJ89" s="28" t="str">
        <f t="shared" si="34"/>
        <v/>
      </c>
      <c r="AK89" s="28" t="str">
        <f t="shared" si="35"/>
        <v/>
      </c>
      <c r="AL89" s="28" t="str">
        <f t="shared" si="36"/>
        <v/>
      </c>
      <c r="AM89" s="28"/>
      <c r="AN89" s="28" t="str">
        <f t="shared" si="37"/>
        <v/>
      </c>
      <c r="AO89" s="28" t="str">
        <f t="shared" si="38"/>
        <v/>
      </c>
      <c r="AP89" s="28" t="str">
        <f t="shared" si="39"/>
        <v/>
      </c>
      <c r="AQ89" s="28" t="str">
        <f t="shared" si="40"/>
        <v/>
      </c>
      <c r="AR89" s="28" t="str">
        <f t="shared" si="41"/>
        <v/>
      </c>
      <c r="AS89" s="28" t="str">
        <f t="shared" si="49"/>
        <v/>
      </c>
      <c r="AT89" s="28" t="str">
        <f t="shared" si="42"/>
        <v/>
      </c>
      <c r="AU89" s="28" t="str">
        <f t="shared" si="43"/>
        <v/>
      </c>
      <c r="AV89" s="28" t="str">
        <f t="shared" si="44"/>
        <v/>
      </c>
      <c r="AW89" s="28" t="str">
        <f t="shared" si="45"/>
        <v/>
      </c>
      <c r="AX89" s="28" t="str">
        <f t="shared" si="46"/>
        <v/>
      </c>
      <c r="AY89" s="28" t="str">
        <f t="shared" si="47"/>
        <v/>
      </c>
      <c r="AZ89" s="28"/>
      <c r="BA89" s="28" t="str">
        <f t="shared" si="48"/>
        <v/>
      </c>
    </row>
    <row r="90" spans="1:53" ht="15" x14ac:dyDescent="0.25">
      <c r="A90" s="53"/>
      <c r="B90" s="73"/>
      <c r="C90" s="53"/>
      <c r="D90" s="14" t="str">
        <f t="shared" si="26"/>
        <v/>
      </c>
      <c r="E90" s="53"/>
      <c r="F90" s="53"/>
      <c r="G90" s="53"/>
      <c r="H90" s="53"/>
      <c r="I90" s="14" t="str">
        <f t="shared" si="27"/>
        <v/>
      </c>
      <c r="J90" s="53"/>
      <c r="K90" s="73"/>
      <c r="L90" s="73"/>
      <c r="M90" s="53"/>
      <c r="N90" s="53"/>
      <c r="O90" s="53"/>
      <c r="P90" s="53"/>
      <c r="Q90" s="53"/>
      <c r="R90" s="53"/>
      <c r="S90" s="53"/>
      <c r="T90" s="53"/>
      <c r="U90" s="53"/>
      <c r="V90" s="53"/>
      <c r="W90" s="53"/>
      <c r="X90" s="14" t="str">
        <f t="shared" si="28"/>
        <v/>
      </c>
      <c r="Y90" s="57"/>
      <c r="Z90" s="55" t="str">
        <f t="shared" si="29"/>
        <v/>
      </c>
      <c r="AA90" s="55" t="str">
        <f>IF($AA$1=No,"",IF(COUNTIF(AE90:BA90,Complete)&gt;0,"",IF(AND(COUNTIF(A90:W90,"")&gt;0,SUMPRODUCT(--(A91:W$1004&lt;&gt;""))&gt;0),Incomplete,
IF(SUMPRODUCT(--(A90:A$1004&lt;&gt;""))=0,"",Incomplete))))</f>
        <v/>
      </c>
      <c r="AB90" s="28"/>
      <c r="AC90" s="28" t="str">
        <f t="shared" si="30"/>
        <v/>
      </c>
      <c r="AD90" s="28"/>
      <c r="AE90" s="28" t="str">
        <f>IF($AE$1=No, "", IF($A90="", "", IF(ISERROR(VLOOKUP(A90, SectionApp!$C$4:$C$103, 1, FALSE))=TRUE, Incomplete, Complete)))</f>
        <v/>
      </c>
      <c r="AF90" s="28" t="str">
        <f t="shared" si="31"/>
        <v/>
      </c>
      <c r="AG90" s="28" t="str">
        <f t="shared" si="32"/>
        <v/>
      </c>
      <c r="AH90" s="28"/>
      <c r="AI90" s="28" t="str">
        <f t="shared" si="33"/>
        <v/>
      </c>
      <c r="AJ90" s="28" t="str">
        <f t="shared" si="34"/>
        <v/>
      </c>
      <c r="AK90" s="28" t="str">
        <f t="shared" si="35"/>
        <v/>
      </c>
      <c r="AL90" s="28" t="str">
        <f t="shared" si="36"/>
        <v/>
      </c>
      <c r="AM90" s="28"/>
      <c r="AN90" s="28" t="str">
        <f t="shared" si="37"/>
        <v/>
      </c>
      <c r="AO90" s="28" t="str">
        <f t="shared" si="38"/>
        <v/>
      </c>
      <c r="AP90" s="28" t="str">
        <f t="shared" si="39"/>
        <v/>
      </c>
      <c r="AQ90" s="28" t="str">
        <f t="shared" si="40"/>
        <v/>
      </c>
      <c r="AR90" s="28" t="str">
        <f t="shared" si="41"/>
        <v/>
      </c>
      <c r="AS90" s="28" t="str">
        <f t="shared" si="49"/>
        <v/>
      </c>
      <c r="AT90" s="28" t="str">
        <f t="shared" si="42"/>
        <v/>
      </c>
      <c r="AU90" s="28" t="str">
        <f t="shared" si="43"/>
        <v/>
      </c>
      <c r="AV90" s="28" t="str">
        <f t="shared" si="44"/>
        <v/>
      </c>
      <c r="AW90" s="28" t="str">
        <f t="shared" si="45"/>
        <v/>
      </c>
      <c r="AX90" s="28" t="str">
        <f t="shared" si="46"/>
        <v/>
      </c>
      <c r="AY90" s="28" t="str">
        <f t="shared" si="47"/>
        <v/>
      </c>
      <c r="AZ90" s="28"/>
      <c r="BA90" s="28" t="str">
        <f t="shared" si="48"/>
        <v/>
      </c>
    </row>
    <row r="91" spans="1:53" ht="15" x14ac:dyDescent="0.25">
      <c r="A91" s="53"/>
      <c r="B91" s="73"/>
      <c r="C91" s="53"/>
      <c r="D91" s="14" t="str">
        <f t="shared" si="26"/>
        <v/>
      </c>
      <c r="E91" s="53"/>
      <c r="F91" s="53"/>
      <c r="G91" s="53"/>
      <c r="H91" s="53"/>
      <c r="I91" s="14" t="str">
        <f t="shared" si="27"/>
        <v/>
      </c>
      <c r="J91" s="53"/>
      <c r="K91" s="73"/>
      <c r="L91" s="73"/>
      <c r="M91" s="53"/>
      <c r="N91" s="53"/>
      <c r="O91" s="53"/>
      <c r="P91" s="53"/>
      <c r="Q91" s="53"/>
      <c r="R91" s="53"/>
      <c r="S91" s="53"/>
      <c r="T91" s="53"/>
      <c r="U91" s="53"/>
      <c r="V91" s="53"/>
      <c r="W91" s="53"/>
      <c r="X91" s="14" t="str">
        <f t="shared" si="28"/>
        <v/>
      </c>
      <c r="Y91" s="57"/>
      <c r="Z91" s="55" t="str">
        <f t="shared" si="29"/>
        <v/>
      </c>
      <c r="AA91" s="55" t="str">
        <f>IF($AA$1=No,"",IF(COUNTIF(AE91:BA91,Complete)&gt;0,"",IF(AND(COUNTIF(A91:W91,"")&gt;0,SUMPRODUCT(--(A92:W$1004&lt;&gt;""))&gt;0),Incomplete,
IF(SUMPRODUCT(--(A91:A$1004&lt;&gt;""))=0,"",Incomplete))))</f>
        <v/>
      </c>
      <c r="AB91" s="28"/>
      <c r="AC91" s="28" t="str">
        <f t="shared" si="30"/>
        <v/>
      </c>
      <c r="AD91" s="28"/>
      <c r="AE91" s="28" t="str">
        <f>IF($AE$1=No, "", IF($A91="", "", IF(ISERROR(VLOOKUP(A91, SectionApp!$C$4:$C$103, 1, FALSE))=TRUE, Incomplete, Complete)))</f>
        <v/>
      </c>
      <c r="AF91" s="28" t="str">
        <f t="shared" si="31"/>
        <v/>
      </c>
      <c r="AG91" s="28" t="str">
        <f t="shared" si="32"/>
        <v/>
      </c>
      <c r="AH91" s="28"/>
      <c r="AI91" s="28" t="str">
        <f t="shared" si="33"/>
        <v/>
      </c>
      <c r="AJ91" s="28" t="str">
        <f t="shared" si="34"/>
        <v/>
      </c>
      <c r="AK91" s="28" t="str">
        <f t="shared" si="35"/>
        <v/>
      </c>
      <c r="AL91" s="28" t="str">
        <f t="shared" si="36"/>
        <v/>
      </c>
      <c r="AM91" s="28"/>
      <c r="AN91" s="28" t="str">
        <f t="shared" si="37"/>
        <v/>
      </c>
      <c r="AO91" s="28" t="str">
        <f t="shared" si="38"/>
        <v/>
      </c>
      <c r="AP91" s="28" t="str">
        <f t="shared" si="39"/>
        <v/>
      </c>
      <c r="AQ91" s="28" t="str">
        <f t="shared" si="40"/>
        <v/>
      </c>
      <c r="AR91" s="28" t="str">
        <f t="shared" si="41"/>
        <v/>
      </c>
      <c r="AS91" s="28" t="str">
        <f t="shared" si="49"/>
        <v/>
      </c>
      <c r="AT91" s="28" t="str">
        <f t="shared" si="42"/>
        <v/>
      </c>
      <c r="AU91" s="28" t="str">
        <f t="shared" si="43"/>
        <v/>
      </c>
      <c r="AV91" s="28" t="str">
        <f t="shared" si="44"/>
        <v/>
      </c>
      <c r="AW91" s="28" t="str">
        <f t="shared" si="45"/>
        <v/>
      </c>
      <c r="AX91" s="28" t="str">
        <f t="shared" si="46"/>
        <v/>
      </c>
      <c r="AY91" s="28" t="str">
        <f t="shared" si="47"/>
        <v/>
      </c>
      <c r="AZ91" s="28"/>
      <c r="BA91" s="28" t="str">
        <f t="shared" si="48"/>
        <v/>
      </c>
    </row>
    <row r="92" spans="1:53" ht="15" x14ac:dyDescent="0.25">
      <c r="A92" s="53"/>
      <c r="B92" s="73"/>
      <c r="C92" s="53"/>
      <c r="D92" s="14" t="str">
        <f t="shared" si="26"/>
        <v/>
      </c>
      <c r="E92" s="53"/>
      <c r="F92" s="53"/>
      <c r="G92" s="53"/>
      <c r="H92" s="53"/>
      <c r="I92" s="14" t="str">
        <f t="shared" si="27"/>
        <v/>
      </c>
      <c r="J92" s="53"/>
      <c r="K92" s="73"/>
      <c r="L92" s="73"/>
      <c r="M92" s="53"/>
      <c r="N92" s="53"/>
      <c r="O92" s="53"/>
      <c r="P92" s="53"/>
      <c r="Q92" s="53"/>
      <c r="R92" s="53"/>
      <c r="S92" s="53"/>
      <c r="T92" s="53"/>
      <c r="U92" s="53"/>
      <c r="V92" s="53"/>
      <c r="W92" s="53"/>
      <c r="X92" s="14" t="str">
        <f t="shared" si="28"/>
        <v/>
      </c>
      <c r="Y92" s="57"/>
      <c r="Z92" s="55" t="str">
        <f t="shared" si="29"/>
        <v/>
      </c>
      <c r="AA92" s="55" t="str">
        <f>IF($AA$1=No,"",IF(COUNTIF(AE92:BA92,Complete)&gt;0,"",IF(AND(COUNTIF(A92:W92,"")&gt;0,SUMPRODUCT(--(A93:W$1004&lt;&gt;""))&gt;0),Incomplete,
IF(SUMPRODUCT(--(A92:A$1004&lt;&gt;""))=0,"",Incomplete))))</f>
        <v/>
      </c>
      <c r="AB92" s="28"/>
      <c r="AC92" s="28" t="str">
        <f t="shared" si="30"/>
        <v/>
      </c>
      <c r="AD92" s="28"/>
      <c r="AE92" s="28" t="str">
        <f>IF($AE$1=No, "", IF($A92="", "", IF(ISERROR(VLOOKUP(A92, SectionApp!$C$4:$C$103, 1, FALSE))=TRUE, Incomplete, Complete)))</f>
        <v/>
      </c>
      <c r="AF92" s="28" t="str">
        <f t="shared" si="31"/>
        <v/>
      </c>
      <c r="AG92" s="28" t="str">
        <f t="shared" si="32"/>
        <v/>
      </c>
      <c r="AH92" s="28"/>
      <c r="AI92" s="28" t="str">
        <f t="shared" si="33"/>
        <v/>
      </c>
      <c r="AJ92" s="28" t="str">
        <f t="shared" si="34"/>
        <v/>
      </c>
      <c r="AK92" s="28" t="str">
        <f t="shared" si="35"/>
        <v/>
      </c>
      <c r="AL92" s="28" t="str">
        <f t="shared" si="36"/>
        <v/>
      </c>
      <c r="AM92" s="28"/>
      <c r="AN92" s="28" t="str">
        <f t="shared" si="37"/>
        <v/>
      </c>
      <c r="AO92" s="28" t="str">
        <f t="shared" si="38"/>
        <v/>
      </c>
      <c r="AP92" s="28" t="str">
        <f t="shared" si="39"/>
        <v/>
      </c>
      <c r="AQ92" s="28" t="str">
        <f t="shared" si="40"/>
        <v/>
      </c>
      <c r="AR92" s="28" t="str">
        <f t="shared" si="41"/>
        <v/>
      </c>
      <c r="AS92" s="28" t="str">
        <f t="shared" si="49"/>
        <v/>
      </c>
      <c r="AT92" s="28" t="str">
        <f t="shared" si="42"/>
        <v/>
      </c>
      <c r="AU92" s="28" t="str">
        <f t="shared" si="43"/>
        <v/>
      </c>
      <c r="AV92" s="28" t="str">
        <f t="shared" si="44"/>
        <v/>
      </c>
      <c r="AW92" s="28" t="str">
        <f t="shared" si="45"/>
        <v/>
      </c>
      <c r="AX92" s="28" t="str">
        <f t="shared" si="46"/>
        <v/>
      </c>
      <c r="AY92" s="28" t="str">
        <f t="shared" si="47"/>
        <v/>
      </c>
      <c r="AZ92" s="28"/>
      <c r="BA92" s="28" t="str">
        <f t="shared" si="48"/>
        <v/>
      </c>
    </row>
    <row r="93" spans="1:53" ht="15" x14ac:dyDescent="0.25">
      <c r="A93" s="53"/>
      <c r="B93" s="73"/>
      <c r="C93" s="53"/>
      <c r="D93" s="14" t="str">
        <f t="shared" si="26"/>
        <v/>
      </c>
      <c r="E93" s="53"/>
      <c r="F93" s="53"/>
      <c r="G93" s="53"/>
      <c r="H93" s="53"/>
      <c r="I93" s="14" t="str">
        <f t="shared" si="27"/>
        <v/>
      </c>
      <c r="J93" s="53"/>
      <c r="K93" s="73"/>
      <c r="L93" s="73"/>
      <c r="M93" s="53"/>
      <c r="N93" s="53"/>
      <c r="O93" s="53"/>
      <c r="P93" s="53"/>
      <c r="Q93" s="53"/>
      <c r="R93" s="53"/>
      <c r="S93" s="53"/>
      <c r="T93" s="53"/>
      <c r="U93" s="53"/>
      <c r="V93" s="53"/>
      <c r="W93" s="53"/>
      <c r="X93" s="14" t="str">
        <f t="shared" si="28"/>
        <v/>
      </c>
      <c r="Y93" s="57"/>
      <c r="Z93" s="55" t="str">
        <f t="shared" si="29"/>
        <v/>
      </c>
      <c r="AA93" s="55" t="str">
        <f>IF($AA$1=No,"",IF(COUNTIF(AE93:BA93,Complete)&gt;0,"",IF(AND(COUNTIF(A93:W93,"")&gt;0,SUMPRODUCT(--(A94:W$1004&lt;&gt;""))&gt;0),Incomplete,
IF(SUMPRODUCT(--(A93:A$1004&lt;&gt;""))=0,"",Incomplete))))</f>
        <v/>
      </c>
      <c r="AB93" s="28"/>
      <c r="AC93" s="28" t="str">
        <f t="shared" si="30"/>
        <v/>
      </c>
      <c r="AD93" s="28"/>
      <c r="AE93" s="28" t="str">
        <f>IF($AE$1=No, "", IF($A93="", "", IF(ISERROR(VLOOKUP(A93, SectionApp!$C$4:$C$103, 1, FALSE))=TRUE, Incomplete, Complete)))</f>
        <v/>
      </c>
      <c r="AF93" s="28" t="str">
        <f t="shared" si="31"/>
        <v/>
      </c>
      <c r="AG93" s="28" t="str">
        <f t="shared" si="32"/>
        <v/>
      </c>
      <c r="AH93" s="28"/>
      <c r="AI93" s="28" t="str">
        <f t="shared" si="33"/>
        <v/>
      </c>
      <c r="AJ93" s="28" t="str">
        <f t="shared" si="34"/>
        <v/>
      </c>
      <c r="AK93" s="28" t="str">
        <f t="shared" si="35"/>
        <v/>
      </c>
      <c r="AL93" s="28" t="str">
        <f t="shared" si="36"/>
        <v/>
      </c>
      <c r="AM93" s="28"/>
      <c r="AN93" s="28" t="str">
        <f t="shared" si="37"/>
        <v/>
      </c>
      <c r="AO93" s="28" t="str">
        <f t="shared" si="38"/>
        <v/>
      </c>
      <c r="AP93" s="28" t="str">
        <f t="shared" si="39"/>
        <v/>
      </c>
      <c r="AQ93" s="28" t="str">
        <f t="shared" si="40"/>
        <v/>
      </c>
      <c r="AR93" s="28" t="str">
        <f t="shared" si="41"/>
        <v/>
      </c>
      <c r="AS93" s="28" t="str">
        <f t="shared" si="49"/>
        <v/>
      </c>
      <c r="AT93" s="28" t="str">
        <f t="shared" si="42"/>
        <v/>
      </c>
      <c r="AU93" s="28" t="str">
        <f t="shared" si="43"/>
        <v/>
      </c>
      <c r="AV93" s="28" t="str">
        <f t="shared" si="44"/>
        <v/>
      </c>
      <c r="AW93" s="28" t="str">
        <f t="shared" si="45"/>
        <v/>
      </c>
      <c r="AX93" s="28" t="str">
        <f t="shared" si="46"/>
        <v/>
      </c>
      <c r="AY93" s="28" t="str">
        <f t="shared" si="47"/>
        <v/>
      </c>
      <c r="AZ93" s="28"/>
      <c r="BA93" s="28" t="str">
        <f t="shared" si="48"/>
        <v/>
      </c>
    </row>
    <row r="94" spans="1:53" ht="15" x14ac:dyDescent="0.25">
      <c r="A94" s="53"/>
      <c r="B94" s="73"/>
      <c r="C94" s="53"/>
      <c r="D94" s="14" t="str">
        <f t="shared" si="26"/>
        <v/>
      </c>
      <c r="E94" s="53"/>
      <c r="F94" s="53"/>
      <c r="G94" s="53"/>
      <c r="H94" s="53"/>
      <c r="I94" s="14" t="str">
        <f t="shared" si="27"/>
        <v/>
      </c>
      <c r="J94" s="53"/>
      <c r="K94" s="73"/>
      <c r="L94" s="73"/>
      <c r="M94" s="53"/>
      <c r="N94" s="53"/>
      <c r="O94" s="53"/>
      <c r="P94" s="53"/>
      <c r="Q94" s="53"/>
      <c r="R94" s="53"/>
      <c r="S94" s="53"/>
      <c r="T94" s="53"/>
      <c r="U94" s="53"/>
      <c r="V94" s="53"/>
      <c r="W94" s="53"/>
      <c r="X94" s="14" t="str">
        <f t="shared" si="28"/>
        <v/>
      </c>
      <c r="Y94" s="57"/>
      <c r="Z94" s="55" t="str">
        <f t="shared" si="29"/>
        <v/>
      </c>
      <c r="AA94" s="55" t="str">
        <f>IF($AA$1=No,"",IF(COUNTIF(AE94:BA94,Complete)&gt;0,"",IF(AND(COUNTIF(A94:W94,"")&gt;0,SUMPRODUCT(--(A95:W$1004&lt;&gt;""))&gt;0),Incomplete,
IF(SUMPRODUCT(--(A94:A$1004&lt;&gt;""))=0,"",Incomplete))))</f>
        <v/>
      </c>
      <c r="AB94" s="28"/>
      <c r="AC94" s="28" t="str">
        <f t="shared" si="30"/>
        <v/>
      </c>
      <c r="AD94" s="28"/>
      <c r="AE94" s="28" t="str">
        <f>IF($AE$1=No, "", IF($A94="", "", IF(ISERROR(VLOOKUP(A94, SectionApp!$C$4:$C$103, 1, FALSE))=TRUE, Incomplete, Complete)))</f>
        <v/>
      </c>
      <c r="AF94" s="28" t="str">
        <f t="shared" si="31"/>
        <v/>
      </c>
      <c r="AG94" s="28" t="str">
        <f t="shared" si="32"/>
        <v/>
      </c>
      <c r="AH94" s="28"/>
      <c r="AI94" s="28" t="str">
        <f t="shared" si="33"/>
        <v/>
      </c>
      <c r="AJ94" s="28" t="str">
        <f t="shared" si="34"/>
        <v/>
      </c>
      <c r="AK94" s="28" t="str">
        <f t="shared" si="35"/>
        <v/>
      </c>
      <c r="AL94" s="28" t="str">
        <f t="shared" si="36"/>
        <v/>
      </c>
      <c r="AM94" s="28"/>
      <c r="AN94" s="28" t="str">
        <f t="shared" si="37"/>
        <v/>
      </c>
      <c r="AO94" s="28" t="str">
        <f t="shared" si="38"/>
        <v/>
      </c>
      <c r="AP94" s="28" t="str">
        <f t="shared" si="39"/>
        <v/>
      </c>
      <c r="AQ94" s="28" t="str">
        <f t="shared" si="40"/>
        <v/>
      </c>
      <c r="AR94" s="28" t="str">
        <f t="shared" si="41"/>
        <v/>
      </c>
      <c r="AS94" s="28" t="str">
        <f t="shared" si="49"/>
        <v/>
      </c>
      <c r="AT94" s="28" t="str">
        <f t="shared" si="42"/>
        <v/>
      </c>
      <c r="AU94" s="28" t="str">
        <f t="shared" si="43"/>
        <v/>
      </c>
      <c r="AV94" s="28" t="str">
        <f t="shared" si="44"/>
        <v/>
      </c>
      <c r="AW94" s="28" t="str">
        <f t="shared" si="45"/>
        <v/>
      </c>
      <c r="AX94" s="28" t="str">
        <f t="shared" si="46"/>
        <v/>
      </c>
      <c r="AY94" s="28" t="str">
        <f t="shared" si="47"/>
        <v/>
      </c>
      <c r="AZ94" s="28"/>
      <c r="BA94" s="28" t="str">
        <f t="shared" si="48"/>
        <v/>
      </c>
    </row>
    <row r="95" spans="1:53" ht="15" x14ac:dyDescent="0.25">
      <c r="A95" s="53"/>
      <c r="B95" s="73"/>
      <c r="C95" s="53"/>
      <c r="D95" s="14" t="str">
        <f t="shared" si="26"/>
        <v/>
      </c>
      <c r="E95" s="53"/>
      <c r="F95" s="53"/>
      <c r="G95" s="53"/>
      <c r="H95" s="53"/>
      <c r="I95" s="14" t="str">
        <f t="shared" si="27"/>
        <v/>
      </c>
      <c r="J95" s="53"/>
      <c r="K95" s="73"/>
      <c r="L95" s="73"/>
      <c r="M95" s="53"/>
      <c r="N95" s="53"/>
      <c r="O95" s="53"/>
      <c r="P95" s="53"/>
      <c r="Q95" s="53"/>
      <c r="R95" s="53"/>
      <c r="S95" s="53"/>
      <c r="T95" s="53"/>
      <c r="U95" s="53"/>
      <c r="V95" s="53"/>
      <c r="W95" s="53"/>
      <c r="X95" s="14" t="str">
        <f t="shared" si="28"/>
        <v/>
      </c>
      <c r="Y95" s="57"/>
      <c r="Z95" s="55" t="str">
        <f t="shared" si="29"/>
        <v/>
      </c>
      <c r="AA95" s="55" t="str">
        <f>IF($AA$1=No,"",IF(COUNTIF(AE95:BA95,Complete)&gt;0,"",IF(AND(COUNTIF(A95:W95,"")&gt;0,SUMPRODUCT(--(A96:W$1004&lt;&gt;""))&gt;0),Incomplete,
IF(SUMPRODUCT(--(A95:A$1004&lt;&gt;""))=0,"",Incomplete))))</f>
        <v/>
      </c>
      <c r="AB95" s="28"/>
      <c r="AC95" s="28" t="str">
        <f t="shared" si="30"/>
        <v/>
      </c>
      <c r="AD95" s="28"/>
      <c r="AE95" s="28" t="str">
        <f>IF($AE$1=No, "", IF($A95="", "", IF(ISERROR(VLOOKUP(A95, SectionApp!$C$4:$C$103, 1, FALSE))=TRUE, Incomplete, Complete)))</f>
        <v/>
      </c>
      <c r="AF95" s="28" t="str">
        <f t="shared" si="31"/>
        <v/>
      </c>
      <c r="AG95" s="28" t="str">
        <f t="shared" si="32"/>
        <v/>
      </c>
      <c r="AH95" s="28"/>
      <c r="AI95" s="28" t="str">
        <f t="shared" si="33"/>
        <v/>
      </c>
      <c r="AJ95" s="28" t="str">
        <f t="shared" si="34"/>
        <v/>
      </c>
      <c r="AK95" s="28" t="str">
        <f t="shared" si="35"/>
        <v/>
      </c>
      <c r="AL95" s="28" t="str">
        <f t="shared" si="36"/>
        <v/>
      </c>
      <c r="AM95" s="28"/>
      <c r="AN95" s="28" t="str">
        <f t="shared" si="37"/>
        <v/>
      </c>
      <c r="AO95" s="28" t="str">
        <f t="shared" si="38"/>
        <v/>
      </c>
      <c r="AP95" s="28" t="str">
        <f t="shared" si="39"/>
        <v/>
      </c>
      <c r="AQ95" s="28" t="str">
        <f t="shared" si="40"/>
        <v/>
      </c>
      <c r="AR95" s="28" t="str">
        <f t="shared" si="41"/>
        <v/>
      </c>
      <c r="AS95" s="28" t="str">
        <f t="shared" si="49"/>
        <v/>
      </c>
      <c r="AT95" s="28" t="str">
        <f t="shared" si="42"/>
        <v/>
      </c>
      <c r="AU95" s="28" t="str">
        <f t="shared" si="43"/>
        <v/>
      </c>
      <c r="AV95" s="28" t="str">
        <f t="shared" si="44"/>
        <v/>
      </c>
      <c r="AW95" s="28" t="str">
        <f t="shared" si="45"/>
        <v/>
      </c>
      <c r="AX95" s="28" t="str">
        <f t="shared" si="46"/>
        <v/>
      </c>
      <c r="AY95" s="28" t="str">
        <f t="shared" si="47"/>
        <v/>
      </c>
      <c r="AZ95" s="28"/>
      <c r="BA95" s="28" t="str">
        <f t="shared" si="48"/>
        <v/>
      </c>
    </row>
    <row r="96" spans="1:53" ht="15" x14ac:dyDescent="0.25">
      <c r="A96" s="53"/>
      <c r="B96" s="73"/>
      <c r="C96" s="53"/>
      <c r="D96" s="14" t="str">
        <f t="shared" si="26"/>
        <v/>
      </c>
      <c r="E96" s="53"/>
      <c r="F96" s="53"/>
      <c r="G96" s="53"/>
      <c r="H96" s="53"/>
      <c r="I96" s="14" t="str">
        <f t="shared" si="27"/>
        <v/>
      </c>
      <c r="J96" s="53"/>
      <c r="K96" s="73"/>
      <c r="L96" s="73"/>
      <c r="M96" s="53"/>
      <c r="N96" s="53"/>
      <c r="O96" s="53"/>
      <c r="P96" s="53"/>
      <c r="Q96" s="53"/>
      <c r="R96" s="53"/>
      <c r="S96" s="53"/>
      <c r="T96" s="53"/>
      <c r="U96" s="53"/>
      <c r="V96" s="53"/>
      <c r="W96" s="53"/>
      <c r="X96" s="14" t="str">
        <f t="shared" si="28"/>
        <v/>
      </c>
      <c r="Y96" s="57"/>
      <c r="Z96" s="55" t="str">
        <f t="shared" si="29"/>
        <v/>
      </c>
      <c r="AA96" s="55" t="str">
        <f>IF($AA$1=No,"",IF(COUNTIF(AE96:BA96,Complete)&gt;0,"",IF(AND(COUNTIF(A96:W96,"")&gt;0,SUMPRODUCT(--(A97:W$1004&lt;&gt;""))&gt;0),Incomplete,
IF(SUMPRODUCT(--(A96:A$1004&lt;&gt;""))=0,"",Incomplete))))</f>
        <v/>
      </c>
      <c r="AB96" s="28"/>
      <c r="AC96" s="28" t="str">
        <f t="shared" si="30"/>
        <v/>
      </c>
      <c r="AD96" s="28"/>
      <c r="AE96" s="28" t="str">
        <f>IF($AE$1=No, "", IF($A96="", "", IF(ISERROR(VLOOKUP(A96, SectionApp!$C$4:$C$103, 1, FALSE))=TRUE, Incomplete, Complete)))</f>
        <v/>
      </c>
      <c r="AF96" s="28" t="str">
        <f t="shared" si="31"/>
        <v/>
      </c>
      <c r="AG96" s="28" t="str">
        <f t="shared" si="32"/>
        <v/>
      </c>
      <c r="AH96" s="28"/>
      <c r="AI96" s="28" t="str">
        <f t="shared" si="33"/>
        <v/>
      </c>
      <c r="AJ96" s="28" t="str">
        <f t="shared" si="34"/>
        <v/>
      </c>
      <c r="AK96" s="28" t="str">
        <f t="shared" si="35"/>
        <v/>
      </c>
      <c r="AL96" s="28" t="str">
        <f t="shared" si="36"/>
        <v/>
      </c>
      <c r="AM96" s="28"/>
      <c r="AN96" s="28" t="str">
        <f t="shared" si="37"/>
        <v/>
      </c>
      <c r="AO96" s="28" t="str">
        <f t="shared" si="38"/>
        <v/>
      </c>
      <c r="AP96" s="28" t="str">
        <f t="shared" si="39"/>
        <v/>
      </c>
      <c r="AQ96" s="28" t="str">
        <f t="shared" si="40"/>
        <v/>
      </c>
      <c r="AR96" s="28" t="str">
        <f t="shared" si="41"/>
        <v/>
      </c>
      <c r="AS96" s="28" t="str">
        <f t="shared" si="49"/>
        <v/>
      </c>
      <c r="AT96" s="28" t="str">
        <f t="shared" si="42"/>
        <v/>
      </c>
      <c r="AU96" s="28" t="str">
        <f t="shared" si="43"/>
        <v/>
      </c>
      <c r="AV96" s="28" t="str">
        <f t="shared" si="44"/>
        <v/>
      </c>
      <c r="AW96" s="28" t="str">
        <f t="shared" si="45"/>
        <v/>
      </c>
      <c r="AX96" s="28" t="str">
        <f t="shared" si="46"/>
        <v/>
      </c>
      <c r="AY96" s="28" t="str">
        <f t="shared" si="47"/>
        <v/>
      </c>
      <c r="AZ96" s="28"/>
      <c r="BA96" s="28" t="str">
        <f t="shared" si="48"/>
        <v/>
      </c>
    </row>
    <row r="97" spans="1:53" ht="15" x14ac:dyDescent="0.25">
      <c r="A97" s="53"/>
      <c r="B97" s="73"/>
      <c r="C97" s="53"/>
      <c r="D97" s="14" t="str">
        <f t="shared" si="26"/>
        <v/>
      </c>
      <c r="E97" s="53"/>
      <c r="F97" s="53"/>
      <c r="G97" s="53"/>
      <c r="H97" s="53"/>
      <c r="I97" s="14" t="str">
        <f t="shared" si="27"/>
        <v/>
      </c>
      <c r="J97" s="53"/>
      <c r="K97" s="73"/>
      <c r="L97" s="73"/>
      <c r="M97" s="53"/>
      <c r="N97" s="53"/>
      <c r="O97" s="53"/>
      <c r="P97" s="53"/>
      <c r="Q97" s="53"/>
      <c r="R97" s="53"/>
      <c r="S97" s="53"/>
      <c r="T97" s="53"/>
      <c r="U97" s="53"/>
      <c r="V97" s="53"/>
      <c r="W97" s="53"/>
      <c r="X97" s="14" t="str">
        <f t="shared" si="28"/>
        <v/>
      </c>
      <c r="Y97" s="57"/>
      <c r="Z97" s="55" t="str">
        <f t="shared" si="29"/>
        <v/>
      </c>
      <c r="AA97" s="55" t="str">
        <f>IF($AA$1=No,"",IF(COUNTIF(AE97:BA97,Complete)&gt;0,"",IF(AND(COUNTIF(A97:W97,"")&gt;0,SUMPRODUCT(--(A98:W$1004&lt;&gt;""))&gt;0),Incomplete,
IF(SUMPRODUCT(--(A97:A$1004&lt;&gt;""))=0,"",Incomplete))))</f>
        <v/>
      </c>
      <c r="AB97" s="28"/>
      <c r="AC97" s="28" t="str">
        <f t="shared" si="30"/>
        <v/>
      </c>
      <c r="AD97" s="28"/>
      <c r="AE97" s="28" t="str">
        <f>IF($AE$1=No, "", IF($A97="", "", IF(ISERROR(VLOOKUP(A97, SectionApp!$C$4:$C$103, 1, FALSE))=TRUE, Incomplete, Complete)))</f>
        <v/>
      </c>
      <c r="AF97" s="28" t="str">
        <f t="shared" si="31"/>
        <v/>
      </c>
      <c r="AG97" s="28" t="str">
        <f t="shared" si="32"/>
        <v/>
      </c>
      <c r="AH97" s="28"/>
      <c r="AI97" s="28" t="str">
        <f t="shared" si="33"/>
        <v/>
      </c>
      <c r="AJ97" s="28" t="str">
        <f t="shared" si="34"/>
        <v/>
      </c>
      <c r="AK97" s="28" t="str">
        <f t="shared" si="35"/>
        <v/>
      </c>
      <c r="AL97" s="28" t="str">
        <f t="shared" si="36"/>
        <v/>
      </c>
      <c r="AM97" s="28"/>
      <c r="AN97" s="28" t="str">
        <f t="shared" si="37"/>
        <v/>
      </c>
      <c r="AO97" s="28" t="str">
        <f t="shared" si="38"/>
        <v/>
      </c>
      <c r="AP97" s="28" t="str">
        <f t="shared" si="39"/>
        <v/>
      </c>
      <c r="AQ97" s="28" t="str">
        <f t="shared" si="40"/>
        <v/>
      </c>
      <c r="AR97" s="28" t="str">
        <f t="shared" si="41"/>
        <v/>
      </c>
      <c r="AS97" s="28" t="str">
        <f t="shared" si="49"/>
        <v/>
      </c>
      <c r="AT97" s="28" t="str">
        <f t="shared" si="42"/>
        <v/>
      </c>
      <c r="AU97" s="28" t="str">
        <f t="shared" si="43"/>
        <v/>
      </c>
      <c r="AV97" s="28" t="str">
        <f t="shared" si="44"/>
        <v/>
      </c>
      <c r="AW97" s="28" t="str">
        <f t="shared" si="45"/>
        <v/>
      </c>
      <c r="AX97" s="28" t="str">
        <f t="shared" si="46"/>
        <v/>
      </c>
      <c r="AY97" s="28" t="str">
        <f t="shared" si="47"/>
        <v/>
      </c>
      <c r="AZ97" s="28"/>
      <c r="BA97" s="28" t="str">
        <f t="shared" si="48"/>
        <v/>
      </c>
    </row>
    <row r="98" spans="1:53" ht="15" x14ac:dyDescent="0.25">
      <c r="A98" s="53"/>
      <c r="B98" s="73"/>
      <c r="C98" s="53"/>
      <c r="D98" s="14" t="str">
        <f t="shared" si="26"/>
        <v/>
      </c>
      <c r="E98" s="53"/>
      <c r="F98" s="53"/>
      <c r="G98" s="53"/>
      <c r="H98" s="53"/>
      <c r="I98" s="14" t="str">
        <f t="shared" si="27"/>
        <v/>
      </c>
      <c r="J98" s="53"/>
      <c r="K98" s="73"/>
      <c r="L98" s="73"/>
      <c r="M98" s="53"/>
      <c r="N98" s="53"/>
      <c r="O98" s="53"/>
      <c r="P98" s="53"/>
      <c r="Q98" s="53"/>
      <c r="R98" s="53"/>
      <c r="S98" s="53"/>
      <c r="T98" s="53"/>
      <c r="U98" s="53"/>
      <c r="V98" s="53"/>
      <c r="W98" s="53"/>
      <c r="X98" s="14" t="str">
        <f t="shared" si="28"/>
        <v/>
      </c>
      <c r="Y98" s="57"/>
      <c r="Z98" s="55" t="str">
        <f t="shared" si="29"/>
        <v/>
      </c>
      <c r="AA98" s="55" t="str">
        <f>IF($AA$1=No,"",IF(COUNTIF(AE98:BA98,Complete)&gt;0,"",IF(AND(COUNTIF(A98:W98,"")&gt;0,SUMPRODUCT(--(A99:W$1004&lt;&gt;""))&gt;0),Incomplete,
IF(SUMPRODUCT(--(A98:A$1004&lt;&gt;""))=0,"",Incomplete))))</f>
        <v/>
      </c>
      <c r="AB98" s="28"/>
      <c r="AC98" s="28" t="str">
        <f t="shared" si="30"/>
        <v/>
      </c>
      <c r="AD98" s="28"/>
      <c r="AE98" s="28" t="str">
        <f>IF($AE$1=No, "", IF($A98="", "", IF(ISERROR(VLOOKUP(A98, SectionApp!$C$4:$C$103, 1, FALSE))=TRUE, Incomplete, Complete)))</f>
        <v/>
      </c>
      <c r="AF98" s="28" t="str">
        <f t="shared" si="31"/>
        <v/>
      </c>
      <c r="AG98" s="28" t="str">
        <f t="shared" si="32"/>
        <v/>
      </c>
      <c r="AH98" s="28"/>
      <c r="AI98" s="28" t="str">
        <f t="shared" si="33"/>
        <v/>
      </c>
      <c r="AJ98" s="28" t="str">
        <f t="shared" si="34"/>
        <v/>
      </c>
      <c r="AK98" s="28" t="str">
        <f t="shared" si="35"/>
        <v/>
      </c>
      <c r="AL98" s="28" t="str">
        <f t="shared" si="36"/>
        <v/>
      </c>
      <c r="AM98" s="28"/>
      <c r="AN98" s="28" t="str">
        <f t="shared" si="37"/>
        <v/>
      </c>
      <c r="AO98" s="28" t="str">
        <f t="shared" si="38"/>
        <v/>
      </c>
      <c r="AP98" s="28" t="str">
        <f t="shared" si="39"/>
        <v/>
      </c>
      <c r="AQ98" s="28" t="str">
        <f t="shared" si="40"/>
        <v/>
      </c>
      <c r="AR98" s="28" t="str">
        <f t="shared" si="41"/>
        <v/>
      </c>
      <c r="AS98" s="28" t="str">
        <f t="shared" si="49"/>
        <v/>
      </c>
      <c r="AT98" s="28" t="str">
        <f t="shared" si="42"/>
        <v/>
      </c>
      <c r="AU98" s="28" t="str">
        <f t="shared" si="43"/>
        <v/>
      </c>
      <c r="AV98" s="28" t="str">
        <f t="shared" si="44"/>
        <v/>
      </c>
      <c r="AW98" s="28" t="str">
        <f t="shared" si="45"/>
        <v/>
      </c>
      <c r="AX98" s="28" t="str">
        <f t="shared" si="46"/>
        <v/>
      </c>
      <c r="AY98" s="28" t="str">
        <f t="shared" si="47"/>
        <v/>
      </c>
      <c r="AZ98" s="28"/>
      <c r="BA98" s="28" t="str">
        <f t="shared" si="48"/>
        <v/>
      </c>
    </row>
    <row r="99" spans="1:53" ht="15" x14ac:dyDescent="0.25">
      <c r="A99" s="53"/>
      <c r="B99" s="73"/>
      <c r="C99" s="53"/>
      <c r="D99" s="14" t="str">
        <f t="shared" si="26"/>
        <v/>
      </c>
      <c r="E99" s="53"/>
      <c r="F99" s="53"/>
      <c r="G99" s="53"/>
      <c r="H99" s="53"/>
      <c r="I99" s="14" t="str">
        <f t="shared" si="27"/>
        <v/>
      </c>
      <c r="J99" s="53"/>
      <c r="K99" s="73"/>
      <c r="L99" s="73"/>
      <c r="M99" s="53"/>
      <c r="N99" s="53"/>
      <c r="O99" s="53"/>
      <c r="P99" s="53"/>
      <c r="Q99" s="53"/>
      <c r="R99" s="53"/>
      <c r="S99" s="53"/>
      <c r="T99" s="53"/>
      <c r="U99" s="53"/>
      <c r="V99" s="53"/>
      <c r="W99" s="53"/>
      <c r="X99" s="14" t="str">
        <f t="shared" si="28"/>
        <v/>
      </c>
      <c r="Y99" s="57"/>
      <c r="Z99" s="55" t="str">
        <f t="shared" si="29"/>
        <v/>
      </c>
      <c r="AA99" s="55" t="str">
        <f>IF($AA$1=No,"",IF(COUNTIF(AE99:BA99,Complete)&gt;0,"",IF(AND(COUNTIF(A99:W99,"")&gt;0,SUMPRODUCT(--(A100:W$1004&lt;&gt;""))&gt;0),Incomplete,
IF(SUMPRODUCT(--(A99:A$1004&lt;&gt;""))=0,"",Incomplete))))</f>
        <v/>
      </c>
      <c r="AB99" s="28"/>
      <c r="AC99" s="28" t="str">
        <f t="shared" si="30"/>
        <v/>
      </c>
      <c r="AD99" s="28"/>
      <c r="AE99" s="28" t="str">
        <f>IF($AE$1=No, "", IF($A99="", "", IF(ISERROR(VLOOKUP(A99, SectionApp!$C$4:$C$103, 1, FALSE))=TRUE, Incomplete, Complete)))</f>
        <v/>
      </c>
      <c r="AF99" s="28" t="str">
        <f t="shared" si="31"/>
        <v/>
      </c>
      <c r="AG99" s="28" t="str">
        <f t="shared" si="32"/>
        <v/>
      </c>
      <c r="AH99" s="28"/>
      <c r="AI99" s="28" t="str">
        <f t="shared" si="33"/>
        <v/>
      </c>
      <c r="AJ99" s="28" t="str">
        <f t="shared" si="34"/>
        <v/>
      </c>
      <c r="AK99" s="28" t="str">
        <f t="shared" si="35"/>
        <v/>
      </c>
      <c r="AL99" s="28" t="str">
        <f t="shared" si="36"/>
        <v/>
      </c>
      <c r="AM99" s="28"/>
      <c r="AN99" s="28" t="str">
        <f t="shared" si="37"/>
        <v/>
      </c>
      <c r="AO99" s="28" t="str">
        <f t="shared" si="38"/>
        <v/>
      </c>
      <c r="AP99" s="28" t="str">
        <f t="shared" si="39"/>
        <v/>
      </c>
      <c r="AQ99" s="28" t="str">
        <f t="shared" si="40"/>
        <v/>
      </c>
      <c r="AR99" s="28" t="str">
        <f t="shared" si="41"/>
        <v/>
      </c>
      <c r="AS99" s="28" t="str">
        <f t="shared" si="49"/>
        <v/>
      </c>
      <c r="AT99" s="28" t="str">
        <f t="shared" si="42"/>
        <v/>
      </c>
      <c r="AU99" s="28" t="str">
        <f t="shared" si="43"/>
        <v/>
      </c>
      <c r="AV99" s="28" t="str">
        <f t="shared" si="44"/>
        <v/>
      </c>
      <c r="AW99" s="28" t="str">
        <f t="shared" si="45"/>
        <v/>
      </c>
      <c r="AX99" s="28" t="str">
        <f t="shared" si="46"/>
        <v/>
      </c>
      <c r="AY99" s="28" t="str">
        <f t="shared" si="47"/>
        <v/>
      </c>
      <c r="AZ99" s="28"/>
      <c r="BA99" s="28" t="str">
        <f t="shared" si="48"/>
        <v/>
      </c>
    </row>
    <row r="100" spans="1:53" ht="15" x14ac:dyDescent="0.25">
      <c r="A100" s="53"/>
      <c r="B100" s="73"/>
      <c r="C100" s="53"/>
      <c r="D100" s="14" t="str">
        <f t="shared" si="26"/>
        <v/>
      </c>
      <c r="E100" s="53"/>
      <c r="F100" s="53"/>
      <c r="G100" s="53"/>
      <c r="H100" s="53"/>
      <c r="I100" s="14" t="str">
        <f t="shared" si="27"/>
        <v/>
      </c>
      <c r="J100" s="53"/>
      <c r="K100" s="73"/>
      <c r="L100" s="73"/>
      <c r="M100" s="53"/>
      <c r="N100" s="53"/>
      <c r="O100" s="53"/>
      <c r="P100" s="53"/>
      <c r="Q100" s="53"/>
      <c r="R100" s="53"/>
      <c r="S100" s="53"/>
      <c r="T100" s="53"/>
      <c r="U100" s="53"/>
      <c r="V100" s="53"/>
      <c r="W100" s="53"/>
      <c r="X100" s="14" t="str">
        <f t="shared" si="28"/>
        <v/>
      </c>
      <c r="Y100" s="57"/>
      <c r="Z100" s="55" t="str">
        <f t="shared" si="29"/>
        <v/>
      </c>
      <c r="AA100" s="55" t="str">
        <f>IF($AA$1=No,"",IF(COUNTIF(AE100:BA100,Complete)&gt;0,"",IF(AND(COUNTIF(A100:W100,"")&gt;0,SUMPRODUCT(--(A101:W$1004&lt;&gt;""))&gt;0),Incomplete,
IF(SUMPRODUCT(--(A100:A$1004&lt;&gt;""))=0,"",Incomplete))))</f>
        <v/>
      </c>
      <c r="AB100" s="28"/>
      <c r="AC100" s="28" t="str">
        <f t="shared" si="30"/>
        <v/>
      </c>
      <c r="AD100" s="28"/>
      <c r="AE100" s="28" t="str">
        <f>IF($AE$1=No, "", IF($A100="", "", IF(ISERROR(VLOOKUP(A100, SectionApp!$C$4:$C$103, 1, FALSE))=TRUE, Incomplete, Complete)))</f>
        <v/>
      </c>
      <c r="AF100" s="28" t="str">
        <f t="shared" si="31"/>
        <v/>
      </c>
      <c r="AG100" s="28" t="str">
        <f t="shared" si="32"/>
        <v/>
      </c>
      <c r="AH100" s="28"/>
      <c r="AI100" s="28" t="str">
        <f t="shared" si="33"/>
        <v/>
      </c>
      <c r="AJ100" s="28" t="str">
        <f t="shared" si="34"/>
        <v/>
      </c>
      <c r="AK100" s="28" t="str">
        <f t="shared" si="35"/>
        <v/>
      </c>
      <c r="AL100" s="28" t="str">
        <f t="shared" si="36"/>
        <v/>
      </c>
      <c r="AM100" s="28"/>
      <c r="AN100" s="28" t="str">
        <f t="shared" si="37"/>
        <v/>
      </c>
      <c r="AO100" s="28" t="str">
        <f t="shared" si="38"/>
        <v/>
      </c>
      <c r="AP100" s="28" t="str">
        <f t="shared" si="39"/>
        <v/>
      </c>
      <c r="AQ100" s="28" t="str">
        <f t="shared" si="40"/>
        <v/>
      </c>
      <c r="AR100" s="28" t="str">
        <f t="shared" si="41"/>
        <v/>
      </c>
      <c r="AS100" s="28" t="str">
        <f t="shared" si="49"/>
        <v/>
      </c>
      <c r="AT100" s="28" t="str">
        <f t="shared" si="42"/>
        <v/>
      </c>
      <c r="AU100" s="28" t="str">
        <f t="shared" si="43"/>
        <v/>
      </c>
      <c r="AV100" s="28" t="str">
        <f t="shared" si="44"/>
        <v/>
      </c>
      <c r="AW100" s="28" t="str">
        <f t="shared" si="45"/>
        <v/>
      </c>
      <c r="AX100" s="28" t="str">
        <f t="shared" si="46"/>
        <v/>
      </c>
      <c r="AY100" s="28" t="str">
        <f t="shared" si="47"/>
        <v/>
      </c>
      <c r="AZ100" s="28"/>
      <c r="BA100" s="28" t="str">
        <f t="shared" si="48"/>
        <v/>
      </c>
    </row>
    <row r="101" spans="1:53" ht="15" x14ac:dyDescent="0.25">
      <c r="A101" s="53"/>
      <c r="B101" s="73"/>
      <c r="C101" s="53"/>
      <c r="D101" s="14" t="str">
        <f t="shared" si="26"/>
        <v/>
      </c>
      <c r="E101" s="53"/>
      <c r="F101" s="53"/>
      <c r="G101" s="53"/>
      <c r="H101" s="53"/>
      <c r="I101" s="14" t="str">
        <f t="shared" si="27"/>
        <v/>
      </c>
      <c r="J101" s="53"/>
      <c r="K101" s="73"/>
      <c r="L101" s="73"/>
      <c r="M101" s="53"/>
      <c r="N101" s="53"/>
      <c r="O101" s="53"/>
      <c r="P101" s="53"/>
      <c r="Q101" s="53"/>
      <c r="R101" s="53"/>
      <c r="S101" s="53"/>
      <c r="T101" s="53"/>
      <c r="U101" s="53"/>
      <c r="V101" s="53"/>
      <c r="W101" s="53"/>
      <c r="X101" s="14" t="str">
        <f t="shared" si="28"/>
        <v/>
      </c>
      <c r="Y101" s="57"/>
      <c r="Z101" s="55" t="str">
        <f t="shared" si="29"/>
        <v/>
      </c>
      <c r="AA101" s="55" t="str">
        <f>IF($AA$1=No,"",IF(COUNTIF(AE101:BA101,Complete)&gt;0,"",IF(AND(COUNTIF(A101:W101,"")&gt;0,SUMPRODUCT(--(A102:W$1004&lt;&gt;""))&gt;0),Incomplete,
IF(SUMPRODUCT(--(A101:A$1004&lt;&gt;""))=0,"",Incomplete))))</f>
        <v/>
      </c>
      <c r="AB101" s="28"/>
      <c r="AC101" s="28" t="str">
        <f t="shared" si="30"/>
        <v/>
      </c>
      <c r="AD101" s="28"/>
      <c r="AE101" s="28" t="str">
        <f>IF($AE$1=No, "", IF($A101="", "", IF(ISERROR(VLOOKUP(A101, SectionApp!$C$4:$C$103, 1, FALSE))=TRUE, Incomplete, Complete)))</f>
        <v/>
      </c>
      <c r="AF101" s="28" t="str">
        <f t="shared" si="31"/>
        <v/>
      </c>
      <c r="AG101" s="28" t="str">
        <f t="shared" si="32"/>
        <v/>
      </c>
      <c r="AH101" s="28"/>
      <c r="AI101" s="28" t="str">
        <f t="shared" si="33"/>
        <v/>
      </c>
      <c r="AJ101" s="28" t="str">
        <f t="shared" si="34"/>
        <v/>
      </c>
      <c r="AK101" s="28" t="str">
        <f t="shared" si="35"/>
        <v/>
      </c>
      <c r="AL101" s="28" t="str">
        <f t="shared" si="36"/>
        <v/>
      </c>
      <c r="AM101" s="28"/>
      <c r="AN101" s="28" t="str">
        <f t="shared" si="37"/>
        <v/>
      </c>
      <c r="AO101" s="28" t="str">
        <f t="shared" si="38"/>
        <v/>
      </c>
      <c r="AP101" s="28" t="str">
        <f t="shared" si="39"/>
        <v/>
      </c>
      <c r="AQ101" s="28" t="str">
        <f t="shared" si="40"/>
        <v/>
      </c>
      <c r="AR101" s="28" t="str">
        <f t="shared" si="41"/>
        <v/>
      </c>
      <c r="AS101" s="28" t="str">
        <f t="shared" si="49"/>
        <v/>
      </c>
      <c r="AT101" s="28" t="str">
        <f t="shared" si="42"/>
        <v/>
      </c>
      <c r="AU101" s="28" t="str">
        <f t="shared" si="43"/>
        <v/>
      </c>
      <c r="AV101" s="28" t="str">
        <f t="shared" si="44"/>
        <v/>
      </c>
      <c r="AW101" s="28" t="str">
        <f t="shared" si="45"/>
        <v/>
      </c>
      <c r="AX101" s="28" t="str">
        <f t="shared" si="46"/>
        <v/>
      </c>
      <c r="AY101" s="28" t="str">
        <f t="shared" si="47"/>
        <v/>
      </c>
      <c r="AZ101" s="28"/>
      <c r="BA101" s="28" t="str">
        <f t="shared" si="48"/>
        <v/>
      </c>
    </row>
    <row r="102" spans="1:53" ht="15" x14ac:dyDescent="0.25">
      <c r="A102" s="53"/>
      <c r="B102" s="73"/>
      <c r="C102" s="53"/>
      <c r="D102" s="14" t="str">
        <f t="shared" si="26"/>
        <v/>
      </c>
      <c r="E102" s="53"/>
      <c r="F102" s="53"/>
      <c r="G102" s="53"/>
      <c r="H102" s="53"/>
      <c r="I102" s="14" t="str">
        <f t="shared" si="27"/>
        <v/>
      </c>
      <c r="J102" s="53"/>
      <c r="K102" s="73"/>
      <c r="L102" s="73"/>
      <c r="M102" s="53"/>
      <c r="N102" s="53"/>
      <c r="O102" s="53"/>
      <c r="P102" s="53"/>
      <c r="Q102" s="53"/>
      <c r="R102" s="53"/>
      <c r="S102" s="53"/>
      <c r="T102" s="53"/>
      <c r="U102" s="53"/>
      <c r="V102" s="53"/>
      <c r="W102" s="53"/>
      <c r="X102" s="14" t="str">
        <f t="shared" si="28"/>
        <v/>
      </c>
      <c r="Y102" s="57"/>
      <c r="Z102" s="55" t="str">
        <f t="shared" si="29"/>
        <v/>
      </c>
      <c r="AA102" s="55" t="str">
        <f>IF($AA$1=No,"",IF(COUNTIF(AE102:BA102,Complete)&gt;0,"",IF(AND(COUNTIF(A102:W102,"")&gt;0,SUMPRODUCT(--(A103:W$1004&lt;&gt;""))&gt;0),Incomplete,
IF(SUMPRODUCT(--(A102:A$1004&lt;&gt;""))=0,"",Incomplete))))</f>
        <v/>
      </c>
      <c r="AB102" s="28"/>
      <c r="AC102" s="28" t="str">
        <f t="shared" si="30"/>
        <v/>
      </c>
      <c r="AD102" s="28"/>
      <c r="AE102" s="28" t="str">
        <f>IF($AE$1=No, "", IF($A102="", "", IF(ISERROR(VLOOKUP(A102, SectionApp!$C$4:$C$103, 1, FALSE))=TRUE, Incomplete, Complete)))</f>
        <v/>
      </c>
      <c r="AF102" s="28" t="str">
        <f t="shared" si="31"/>
        <v/>
      </c>
      <c r="AG102" s="28" t="str">
        <f t="shared" si="32"/>
        <v/>
      </c>
      <c r="AH102" s="28"/>
      <c r="AI102" s="28" t="str">
        <f t="shared" si="33"/>
        <v/>
      </c>
      <c r="AJ102" s="28" t="str">
        <f t="shared" si="34"/>
        <v/>
      </c>
      <c r="AK102" s="28" t="str">
        <f t="shared" si="35"/>
        <v/>
      </c>
      <c r="AL102" s="28" t="str">
        <f t="shared" si="36"/>
        <v/>
      </c>
      <c r="AM102" s="28"/>
      <c r="AN102" s="28" t="str">
        <f t="shared" si="37"/>
        <v/>
      </c>
      <c r="AO102" s="28" t="str">
        <f t="shared" si="38"/>
        <v/>
      </c>
      <c r="AP102" s="28" t="str">
        <f t="shared" si="39"/>
        <v/>
      </c>
      <c r="AQ102" s="28" t="str">
        <f t="shared" si="40"/>
        <v/>
      </c>
      <c r="AR102" s="28" t="str">
        <f t="shared" si="41"/>
        <v/>
      </c>
      <c r="AS102" s="28" t="str">
        <f t="shared" si="49"/>
        <v/>
      </c>
      <c r="AT102" s="28" t="str">
        <f t="shared" si="42"/>
        <v/>
      </c>
      <c r="AU102" s="28" t="str">
        <f t="shared" si="43"/>
        <v/>
      </c>
      <c r="AV102" s="28" t="str">
        <f t="shared" si="44"/>
        <v/>
      </c>
      <c r="AW102" s="28" t="str">
        <f t="shared" si="45"/>
        <v/>
      </c>
      <c r="AX102" s="28" t="str">
        <f t="shared" si="46"/>
        <v/>
      </c>
      <c r="AY102" s="28" t="str">
        <f t="shared" si="47"/>
        <v/>
      </c>
      <c r="AZ102" s="28"/>
      <c r="BA102" s="28" t="str">
        <f t="shared" si="48"/>
        <v/>
      </c>
    </row>
    <row r="103" spans="1:53" ht="15" x14ac:dyDescent="0.25">
      <c r="A103" s="53"/>
      <c r="B103" s="73"/>
      <c r="C103" s="53"/>
      <c r="D103" s="14" t="str">
        <f t="shared" si="26"/>
        <v/>
      </c>
      <c r="E103" s="53"/>
      <c r="F103" s="53"/>
      <c r="G103" s="53"/>
      <c r="H103" s="53"/>
      <c r="I103" s="14" t="str">
        <f t="shared" si="27"/>
        <v/>
      </c>
      <c r="J103" s="53"/>
      <c r="K103" s="73"/>
      <c r="L103" s="73"/>
      <c r="M103" s="53"/>
      <c r="N103" s="53"/>
      <c r="O103" s="53"/>
      <c r="P103" s="53"/>
      <c r="Q103" s="53"/>
      <c r="R103" s="53"/>
      <c r="S103" s="53"/>
      <c r="T103" s="53"/>
      <c r="U103" s="53"/>
      <c r="V103" s="53"/>
      <c r="W103" s="53"/>
      <c r="X103" s="14" t="str">
        <f t="shared" si="28"/>
        <v/>
      </c>
      <c r="Y103" s="57"/>
      <c r="Z103" s="55" t="str">
        <f t="shared" si="29"/>
        <v/>
      </c>
      <c r="AA103" s="55" t="str">
        <f>IF($AA$1=No,"",IF(COUNTIF(AE103:BA103,Complete)&gt;0,"",IF(AND(COUNTIF(A103:W103,"")&gt;0,SUMPRODUCT(--(A104:W$1004&lt;&gt;""))&gt;0),Incomplete,
IF(SUMPRODUCT(--(A103:A$1004&lt;&gt;""))=0,"",Incomplete))))</f>
        <v/>
      </c>
      <c r="AB103" s="28"/>
      <c r="AC103" s="28" t="str">
        <f t="shared" si="30"/>
        <v/>
      </c>
      <c r="AD103" s="28"/>
      <c r="AE103" s="28" t="str">
        <f>IF($AE$1=No, "", IF($A103="", "", IF(ISERROR(VLOOKUP(A103, SectionApp!$C$4:$C$103, 1, FALSE))=TRUE, Incomplete, Complete)))</f>
        <v/>
      </c>
      <c r="AF103" s="28" t="str">
        <f t="shared" si="31"/>
        <v/>
      </c>
      <c r="AG103" s="28" t="str">
        <f t="shared" si="32"/>
        <v/>
      </c>
      <c r="AH103" s="28"/>
      <c r="AI103" s="28" t="str">
        <f t="shared" si="33"/>
        <v/>
      </c>
      <c r="AJ103" s="28" t="str">
        <f t="shared" si="34"/>
        <v/>
      </c>
      <c r="AK103" s="28" t="str">
        <f t="shared" si="35"/>
        <v/>
      </c>
      <c r="AL103" s="28" t="str">
        <f t="shared" si="36"/>
        <v/>
      </c>
      <c r="AM103" s="28"/>
      <c r="AN103" s="28" t="str">
        <f t="shared" si="37"/>
        <v/>
      </c>
      <c r="AO103" s="28" t="str">
        <f t="shared" si="38"/>
        <v/>
      </c>
      <c r="AP103" s="28" t="str">
        <f t="shared" si="39"/>
        <v/>
      </c>
      <c r="AQ103" s="28" t="str">
        <f t="shared" si="40"/>
        <v/>
      </c>
      <c r="AR103" s="28" t="str">
        <f t="shared" si="41"/>
        <v/>
      </c>
      <c r="AS103" s="28" t="str">
        <f t="shared" si="49"/>
        <v/>
      </c>
      <c r="AT103" s="28" t="str">
        <f t="shared" si="42"/>
        <v/>
      </c>
      <c r="AU103" s="28" t="str">
        <f t="shared" si="43"/>
        <v/>
      </c>
      <c r="AV103" s="28" t="str">
        <f t="shared" si="44"/>
        <v/>
      </c>
      <c r="AW103" s="28" t="str">
        <f t="shared" si="45"/>
        <v/>
      </c>
      <c r="AX103" s="28" t="str">
        <f t="shared" si="46"/>
        <v/>
      </c>
      <c r="AY103" s="28" t="str">
        <f t="shared" si="47"/>
        <v/>
      </c>
      <c r="AZ103" s="28"/>
      <c r="BA103" s="28" t="str">
        <f t="shared" si="48"/>
        <v/>
      </c>
    </row>
    <row r="104" spans="1:53" ht="15" x14ac:dyDescent="0.25">
      <c r="A104" s="53"/>
      <c r="B104" s="73"/>
      <c r="C104" s="53"/>
      <c r="D104" s="14" t="str">
        <f t="shared" si="26"/>
        <v/>
      </c>
      <c r="E104" s="53"/>
      <c r="F104" s="53"/>
      <c r="G104" s="53"/>
      <c r="H104" s="53"/>
      <c r="I104" s="14" t="str">
        <f t="shared" si="27"/>
        <v/>
      </c>
      <c r="J104" s="53"/>
      <c r="K104" s="73"/>
      <c r="L104" s="73"/>
      <c r="M104" s="53"/>
      <c r="N104" s="53"/>
      <c r="O104" s="53"/>
      <c r="P104" s="53"/>
      <c r="Q104" s="53"/>
      <c r="R104" s="53"/>
      <c r="S104" s="53"/>
      <c r="T104" s="53"/>
      <c r="U104" s="53"/>
      <c r="V104" s="53"/>
      <c r="W104" s="53"/>
      <c r="X104" s="14" t="str">
        <f t="shared" si="28"/>
        <v/>
      </c>
      <c r="Y104" s="57"/>
      <c r="Z104" s="55" t="str">
        <f t="shared" si="29"/>
        <v/>
      </c>
      <c r="AA104" s="55" t="str">
        <f>IF($AA$1=No,"",IF(COUNTIF(AE104:BA104,Complete)&gt;0,"",IF(AND(COUNTIF(A104:W104,"")&gt;0,SUMPRODUCT(--(A105:W$1004&lt;&gt;""))&gt;0),Incomplete,
IF(SUMPRODUCT(--(A104:A$1004&lt;&gt;""))=0,"",Incomplete))))</f>
        <v/>
      </c>
      <c r="AB104" s="28"/>
      <c r="AC104" s="28" t="str">
        <f t="shared" si="30"/>
        <v/>
      </c>
      <c r="AD104" s="28"/>
      <c r="AE104" s="28" t="str">
        <f>IF($AE$1=No, "", IF($A104="", "", IF(ISERROR(VLOOKUP(A104, SectionApp!$C$4:$C$103, 1, FALSE))=TRUE, Incomplete, Complete)))</f>
        <v/>
      </c>
      <c r="AF104" s="28" t="str">
        <f t="shared" si="31"/>
        <v/>
      </c>
      <c r="AG104" s="28" t="str">
        <f t="shared" si="32"/>
        <v/>
      </c>
      <c r="AH104" s="28"/>
      <c r="AI104" s="28" t="str">
        <f t="shared" si="33"/>
        <v/>
      </c>
      <c r="AJ104" s="28" t="str">
        <f t="shared" si="34"/>
        <v/>
      </c>
      <c r="AK104" s="28" t="str">
        <f t="shared" si="35"/>
        <v/>
      </c>
      <c r="AL104" s="28" t="str">
        <f t="shared" si="36"/>
        <v/>
      </c>
      <c r="AM104" s="28"/>
      <c r="AN104" s="28" t="str">
        <f t="shared" si="37"/>
        <v/>
      </c>
      <c r="AO104" s="28" t="str">
        <f t="shared" si="38"/>
        <v/>
      </c>
      <c r="AP104" s="28" t="str">
        <f t="shared" si="39"/>
        <v/>
      </c>
      <c r="AQ104" s="28" t="str">
        <f t="shared" si="40"/>
        <v/>
      </c>
      <c r="AR104" s="28" t="str">
        <f t="shared" si="41"/>
        <v/>
      </c>
      <c r="AS104" s="28" t="str">
        <f t="shared" si="49"/>
        <v/>
      </c>
      <c r="AT104" s="28" t="str">
        <f t="shared" si="42"/>
        <v/>
      </c>
      <c r="AU104" s="28" t="str">
        <f t="shared" si="43"/>
        <v/>
      </c>
      <c r="AV104" s="28" t="str">
        <f t="shared" si="44"/>
        <v/>
      </c>
      <c r="AW104" s="28" t="str">
        <f t="shared" si="45"/>
        <v/>
      </c>
      <c r="AX104" s="28" t="str">
        <f t="shared" si="46"/>
        <v/>
      </c>
      <c r="AY104" s="28" t="str">
        <f t="shared" si="47"/>
        <v/>
      </c>
      <c r="AZ104" s="28"/>
      <c r="BA104" s="28" t="str">
        <f t="shared" si="48"/>
        <v/>
      </c>
    </row>
    <row r="105" spans="1:53" ht="15" x14ac:dyDescent="0.25">
      <c r="A105" s="53"/>
      <c r="B105" s="73"/>
      <c r="C105" s="53"/>
      <c r="D105" s="14" t="str">
        <f t="shared" si="26"/>
        <v/>
      </c>
      <c r="E105" s="53"/>
      <c r="F105" s="53"/>
      <c r="G105" s="53"/>
      <c r="H105" s="53"/>
      <c r="I105" s="14" t="str">
        <f t="shared" si="27"/>
        <v/>
      </c>
      <c r="J105" s="53"/>
      <c r="K105" s="73"/>
      <c r="L105" s="73"/>
      <c r="M105" s="53"/>
      <c r="N105" s="53"/>
      <c r="O105" s="53"/>
      <c r="P105" s="53"/>
      <c r="Q105" s="53"/>
      <c r="R105" s="53"/>
      <c r="S105" s="53"/>
      <c r="T105" s="53"/>
      <c r="U105" s="53"/>
      <c r="V105" s="53"/>
      <c r="W105" s="53"/>
      <c r="X105" s="14" t="str">
        <f t="shared" si="28"/>
        <v/>
      </c>
      <c r="Y105" s="57"/>
      <c r="Z105" s="55" t="str">
        <f t="shared" si="29"/>
        <v/>
      </c>
      <c r="AA105" s="55" t="str">
        <f>IF($AA$1=No,"",IF(COUNTIF(AE105:BA105,Complete)&gt;0,"",IF(AND(COUNTIF(A105:W105,"")&gt;0,SUMPRODUCT(--(A106:W$1004&lt;&gt;""))&gt;0),Incomplete,
IF(SUMPRODUCT(--(A105:A$1004&lt;&gt;""))=0,"",Incomplete))))</f>
        <v/>
      </c>
      <c r="AB105" s="28"/>
      <c r="AC105" s="28" t="str">
        <f t="shared" si="30"/>
        <v/>
      </c>
      <c r="AD105" s="28"/>
      <c r="AE105" s="28" t="str">
        <f>IF($AE$1=No, "", IF($A105="", "", IF(ISERROR(VLOOKUP(A105, SectionApp!$C$4:$C$103, 1, FALSE))=TRUE, Incomplete, Complete)))</f>
        <v/>
      </c>
      <c r="AF105" s="28" t="str">
        <f t="shared" si="31"/>
        <v/>
      </c>
      <c r="AG105" s="28" t="str">
        <f t="shared" si="32"/>
        <v/>
      </c>
      <c r="AH105" s="28"/>
      <c r="AI105" s="28" t="str">
        <f t="shared" si="33"/>
        <v/>
      </c>
      <c r="AJ105" s="28" t="str">
        <f t="shared" si="34"/>
        <v/>
      </c>
      <c r="AK105" s="28" t="str">
        <f t="shared" si="35"/>
        <v/>
      </c>
      <c r="AL105" s="28" t="str">
        <f t="shared" si="36"/>
        <v/>
      </c>
      <c r="AM105" s="28"/>
      <c r="AN105" s="28" t="str">
        <f t="shared" si="37"/>
        <v/>
      </c>
      <c r="AO105" s="28" t="str">
        <f t="shared" si="38"/>
        <v/>
      </c>
      <c r="AP105" s="28" t="str">
        <f t="shared" si="39"/>
        <v/>
      </c>
      <c r="AQ105" s="28" t="str">
        <f t="shared" si="40"/>
        <v/>
      </c>
      <c r="AR105" s="28" t="str">
        <f t="shared" si="41"/>
        <v/>
      </c>
      <c r="AS105" s="28" t="str">
        <f t="shared" si="49"/>
        <v/>
      </c>
      <c r="AT105" s="28" t="str">
        <f t="shared" si="42"/>
        <v/>
      </c>
      <c r="AU105" s="28" t="str">
        <f t="shared" si="43"/>
        <v/>
      </c>
      <c r="AV105" s="28" t="str">
        <f t="shared" si="44"/>
        <v/>
      </c>
      <c r="AW105" s="28" t="str">
        <f t="shared" si="45"/>
        <v/>
      </c>
      <c r="AX105" s="28" t="str">
        <f t="shared" si="46"/>
        <v/>
      </c>
      <c r="AY105" s="28" t="str">
        <f t="shared" si="47"/>
        <v/>
      </c>
      <c r="AZ105" s="28"/>
      <c r="BA105" s="28" t="str">
        <f t="shared" si="48"/>
        <v/>
      </c>
    </row>
    <row r="106" spans="1:53" ht="15" x14ac:dyDescent="0.25">
      <c r="A106" s="53"/>
      <c r="B106" s="73"/>
      <c r="C106" s="53"/>
      <c r="D106" s="14" t="str">
        <f t="shared" si="26"/>
        <v/>
      </c>
      <c r="E106" s="53"/>
      <c r="F106" s="53"/>
      <c r="G106" s="53"/>
      <c r="H106" s="53"/>
      <c r="I106" s="14" t="str">
        <f t="shared" si="27"/>
        <v/>
      </c>
      <c r="J106" s="53"/>
      <c r="K106" s="73"/>
      <c r="L106" s="73"/>
      <c r="M106" s="53"/>
      <c r="N106" s="53"/>
      <c r="O106" s="53"/>
      <c r="P106" s="53"/>
      <c r="Q106" s="53"/>
      <c r="R106" s="53"/>
      <c r="S106" s="53"/>
      <c r="T106" s="53"/>
      <c r="U106" s="53"/>
      <c r="V106" s="53"/>
      <c r="W106" s="53"/>
      <c r="X106" s="14" t="str">
        <f t="shared" si="28"/>
        <v/>
      </c>
      <c r="Y106" s="57"/>
      <c r="Z106" s="55" t="str">
        <f t="shared" si="29"/>
        <v/>
      </c>
      <c r="AA106" s="55" t="str">
        <f>IF($AA$1=No,"",IF(COUNTIF(AE106:BA106,Complete)&gt;0,"",IF(AND(COUNTIF(A106:W106,"")&gt;0,SUMPRODUCT(--(A107:W$1004&lt;&gt;""))&gt;0),Incomplete,
IF(SUMPRODUCT(--(A106:A$1004&lt;&gt;""))=0,"",Incomplete))))</f>
        <v/>
      </c>
      <c r="AB106" s="28"/>
      <c r="AC106" s="28" t="str">
        <f t="shared" si="30"/>
        <v/>
      </c>
      <c r="AD106" s="28"/>
      <c r="AE106" s="28" t="str">
        <f>IF($AE$1=No, "", IF($A106="", "", IF(ISERROR(VLOOKUP(A106, SectionApp!$C$4:$C$103, 1, FALSE))=TRUE, Incomplete, Complete)))</f>
        <v/>
      </c>
      <c r="AF106" s="28" t="str">
        <f t="shared" si="31"/>
        <v/>
      </c>
      <c r="AG106" s="28" t="str">
        <f t="shared" si="32"/>
        <v/>
      </c>
      <c r="AH106" s="28"/>
      <c r="AI106" s="28" t="str">
        <f t="shared" si="33"/>
        <v/>
      </c>
      <c r="AJ106" s="28" t="str">
        <f t="shared" si="34"/>
        <v/>
      </c>
      <c r="AK106" s="28" t="str">
        <f t="shared" si="35"/>
        <v/>
      </c>
      <c r="AL106" s="28" t="str">
        <f t="shared" si="36"/>
        <v/>
      </c>
      <c r="AM106" s="28"/>
      <c r="AN106" s="28" t="str">
        <f t="shared" si="37"/>
        <v/>
      </c>
      <c r="AO106" s="28" t="str">
        <f t="shared" si="38"/>
        <v/>
      </c>
      <c r="AP106" s="28" t="str">
        <f t="shared" si="39"/>
        <v/>
      </c>
      <c r="AQ106" s="28" t="str">
        <f t="shared" si="40"/>
        <v/>
      </c>
      <c r="AR106" s="28" t="str">
        <f t="shared" si="41"/>
        <v/>
      </c>
      <c r="AS106" s="28" t="str">
        <f t="shared" si="49"/>
        <v/>
      </c>
      <c r="AT106" s="28" t="str">
        <f t="shared" si="42"/>
        <v/>
      </c>
      <c r="AU106" s="28" t="str">
        <f t="shared" si="43"/>
        <v/>
      </c>
      <c r="AV106" s="28" t="str">
        <f t="shared" si="44"/>
        <v/>
      </c>
      <c r="AW106" s="28" t="str">
        <f t="shared" si="45"/>
        <v/>
      </c>
      <c r="AX106" s="28" t="str">
        <f t="shared" si="46"/>
        <v/>
      </c>
      <c r="AY106" s="28" t="str">
        <f t="shared" si="47"/>
        <v/>
      </c>
      <c r="AZ106" s="28"/>
      <c r="BA106" s="28" t="str">
        <f t="shared" si="48"/>
        <v/>
      </c>
    </row>
    <row r="107" spans="1:53" ht="15" x14ac:dyDescent="0.25">
      <c r="A107" s="53"/>
      <c r="B107" s="73"/>
      <c r="C107" s="53"/>
      <c r="D107" s="14" t="str">
        <f t="shared" si="26"/>
        <v/>
      </c>
      <c r="E107" s="53"/>
      <c r="F107" s="53"/>
      <c r="G107" s="53"/>
      <c r="H107" s="53"/>
      <c r="I107" s="14" t="str">
        <f t="shared" si="27"/>
        <v/>
      </c>
      <c r="J107" s="53"/>
      <c r="K107" s="73"/>
      <c r="L107" s="73"/>
      <c r="M107" s="53"/>
      <c r="N107" s="53"/>
      <c r="O107" s="53"/>
      <c r="P107" s="53"/>
      <c r="Q107" s="53"/>
      <c r="R107" s="53"/>
      <c r="S107" s="53"/>
      <c r="T107" s="53"/>
      <c r="U107" s="53"/>
      <c r="V107" s="53"/>
      <c r="W107" s="53"/>
      <c r="X107" s="14" t="str">
        <f t="shared" si="28"/>
        <v/>
      </c>
      <c r="Y107" s="57"/>
      <c r="Z107" s="55" t="str">
        <f t="shared" si="29"/>
        <v/>
      </c>
      <c r="AA107" s="55" t="str">
        <f>IF($AA$1=No,"",IF(COUNTIF(AE107:BA107,Complete)&gt;0,"",IF(AND(COUNTIF(A107:W107,"")&gt;0,SUMPRODUCT(--(A108:W$1004&lt;&gt;""))&gt;0),Incomplete,
IF(SUMPRODUCT(--(A107:A$1004&lt;&gt;""))=0,"",Incomplete))))</f>
        <v/>
      </c>
      <c r="AB107" s="28"/>
      <c r="AC107" s="28" t="str">
        <f t="shared" si="30"/>
        <v/>
      </c>
      <c r="AD107" s="28"/>
      <c r="AE107" s="28" t="str">
        <f>IF($AE$1=No, "", IF($A107="", "", IF(ISERROR(VLOOKUP(A107, SectionApp!$C$4:$C$103, 1, FALSE))=TRUE, Incomplete, Complete)))</f>
        <v/>
      </c>
      <c r="AF107" s="28" t="str">
        <f t="shared" si="31"/>
        <v/>
      </c>
      <c r="AG107" s="28" t="str">
        <f t="shared" si="32"/>
        <v/>
      </c>
      <c r="AH107" s="28"/>
      <c r="AI107" s="28" t="str">
        <f t="shared" si="33"/>
        <v/>
      </c>
      <c r="AJ107" s="28" t="str">
        <f t="shared" si="34"/>
        <v/>
      </c>
      <c r="AK107" s="28" t="str">
        <f t="shared" si="35"/>
        <v/>
      </c>
      <c r="AL107" s="28" t="str">
        <f t="shared" si="36"/>
        <v/>
      </c>
      <c r="AM107" s="28"/>
      <c r="AN107" s="28" t="str">
        <f t="shared" si="37"/>
        <v/>
      </c>
      <c r="AO107" s="28" t="str">
        <f t="shared" si="38"/>
        <v/>
      </c>
      <c r="AP107" s="28" t="str">
        <f t="shared" si="39"/>
        <v/>
      </c>
      <c r="AQ107" s="28" t="str">
        <f t="shared" si="40"/>
        <v/>
      </c>
      <c r="AR107" s="28" t="str">
        <f t="shared" si="41"/>
        <v/>
      </c>
      <c r="AS107" s="28" t="str">
        <f t="shared" si="49"/>
        <v/>
      </c>
      <c r="AT107" s="28" t="str">
        <f t="shared" si="42"/>
        <v/>
      </c>
      <c r="AU107" s="28" t="str">
        <f t="shared" si="43"/>
        <v/>
      </c>
      <c r="AV107" s="28" t="str">
        <f t="shared" si="44"/>
        <v/>
      </c>
      <c r="AW107" s="28" t="str">
        <f t="shared" si="45"/>
        <v/>
      </c>
      <c r="AX107" s="28" t="str">
        <f t="shared" si="46"/>
        <v/>
      </c>
      <c r="AY107" s="28" t="str">
        <f t="shared" si="47"/>
        <v/>
      </c>
      <c r="AZ107" s="28"/>
      <c r="BA107" s="28" t="str">
        <f t="shared" si="48"/>
        <v/>
      </c>
    </row>
    <row r="108" spans="1:53" ht="15" x14ac:dyDescent="0.25">
      <c r="A108" s="53"/>
      <c r="B108" s="73"/>
      <c r="C108" s="53"/>
      <c r="D108" s="14" t="str">
        <f t="shared" si="26"/>
        <v/>
      </c>
      <c r="E108" s="53"/>
      <c r="F108" s="53"/>
      <c r="G108" s="53"/>
      <c r="H108" s="53"/>
      <c r="I108" s="14" t="str">
        <f t="shared" si="27"/>
        <v/>
      </c>
      <c r="J108" s="53"/>
      <c r="K108" s="73"/>
      <c r="L108" s="73"/>
      <c r="M108" s="53"/>
      <c r="N108" s="53"/>
      <c r="O108" s="53"/>
      <c r="P108" s="53"/>
      <c r="Q108" s="53"/>
      <c r="R108" s="53"/>
      <c r="S108" s="53"/>
      <c r="T108" s="53"/>
      <c r="U108" s="53"/>
      <c r="V108" s="53"/>
      <c r="W108" s="53"/>
      <c r="X108" s="14" t="str">
        <f t="shared" si="28"/>
        <v/>
      </c>
      <c r="Y108" s="57"/>
      <c r="Z108" s="55" t="str">
        <f t="shared" si="29"/>
        <v/>
      </c>
      <c r="AA108" s="55" t="str">
        <f>IF($AA$1=No,"",IF(COUNTIF(AE108:BA108,Complete)&gt;0,"",IF(AND(COUNTIF(A108:W108,"")&gt;0,SUMPRODUCT(--(A109:W$1004&lt;&gt;""))&gt;0),Incomplete,
IF(SUMPRODUCT(--(A108:A$1004&lt;&gt;""))=0,"",Incomplete))))</f>
        <v/>
      </c>
      <c r="AB108" s="28"/>
      <c r="AC108" s="28" t="str">
        <f t="shared" si="30"/>
        <v/>
      </c>
      <c r="AD108" s="28"/>
      <c r="AE108" s="28" t="str">
        <f>IF($AE$1=No, "", IF($A108="", "", IF(ISERROR(VLOOKUP(A108, SectionApp!$C$4:$C$103, 1, FALSE))=TRUE, Incomplete, Complete)))</f>
        <v/>
      </c>
      <c r="AF108" s="28" t="str">
        <f t="shared" si="31"/>
        <v/>
      </c>
      <c r="AG108" s="28" t="str">
        <f t="shared" si="32"/>
        <v/>
      </c>
      <c r="AH108" s="28"/>
      <c r="AI108" s="28" t="str">
        <f t="shared" si="33"/>
        <v/>
      </c>
      <c r="AJ108" s="28" t="str">
        <f t="shared" si="34"/>
        <v/>
      </c>
      <c r="AK108" s="28" t="str">
        <f t="shared" si="35"/>
        <v/>
      </c>
      <c r="AL108" s="28" t="str">
        <f t="shared" si="36"/>
        <v/>
      </c>
      <c r="AM108" s="28"/>
      <c r="AN108" s="28" t="str">
        <f t="shared" si="37"/>
        <v/>
      </c>
      <c r="AO108" s="28" t="str">
        <f t="shared" si="38"/>
        <v/>
      </c>
      <c r="AP108" s="28" t="str">
        <f t="shared" si="39"/>
        <v/>
      </c>
      <c r="AQ108" s="28" t="str">
        <f t="shared" si="40"/>
        <v/>
      </c>
      <c r="AR108" s="28" t="str">
        <f t="shared" si="41"/>
        <v/>
      </c>
      <c r="AS108" s="28" t="str">
        <f t="shared" si="49"/>
        <v/>
      </c>
      <c r="AT108" s="28" t="str">
        <f t="shared" si="42"/>
        <v/>
      </c>
      <c r="AU108" s="28" t="str">
        <f t="shared" si="43"/>
        <v/>
      </c>
      <c r="AV108" s="28" t="str">
        <f t="shared" si="44"/>
        <v/>
      </c>
      <c r="AW108" s="28" t="str">
        <f t="shared" si="45"/>
        <v/>
      </c>
      <c r="AX108" s="28" t="str">
        <f t="shared" si="46"/>
        <v/>
      </c>
      <c r="AY108" s="28" t="str">
        <f t="shared" si="47"/>
        <v/>
      </c>
      <c r="AZ108" s="28"/>
      <c r="BA108" s="28" t="str">
        <f t="shared" si="48"/>
        <v/>
      </c>
    </row>
    <row r="109" spans="1:53" ht="15" x14ac:dyDescent="0.25">
      <c r="A109" s="53"/>
      <c r="B109" s="73"/>
      <c r="C109" s="53"/>
      <c r="D109" s="14" t="str">
        <f t="shared" si="26"/>
        <v/>
      </c>
      <c r="E109" s="53"/>
      <c r="F109" s="53"/>
      <c r="G109" s="53"/>
      <c r="H109" s="53"/>
      <c r="I109" s="14" t="str">
        <f t="shared" si="27"/>
        <v/>
      </c>
      <c r="J109" s="53"/>
      <c r="K109" s="73"/>
      <c r="L109" s="73"/>
      <c r="M109" s="53"/>
      <c r="N109" s="53"/>
      <c r="O109" s="53"/>
      <c r="P109" s="53"/>
      <c r="Q109" s="53"/>
      <c r="R109" s="53"/>
      <c r="S109" s="53"/>
      <c r="T109" s="53"/>
      <c r="U109" s="53"/>
      <c r="V109" s="53"/>
      <c r="W109" s="53"/>
      <c r="X109" s="14" t="str">
        <f t="shared" si="28"/>
        <v/>
      </c>
      <c r="Y109" s="57"/>
      <c r="Z109" s="55" t="str">
        <f t="shared" si="29"/>
        <v/>
      </c>
      <c r="AA109" s="55" t="str">
        <f>IF($AA$1=No,"",IF(COUNTIF(AE109:BA109,Complete)&gt;0,"",IF(AND(COUNTIF(A109:W109,"")&gt;0,SUMPRODUCT(--(A110:W$1004&lt;&gt;""))&gt;0),Incomplete,
IF(SUMPRODUCT(--(A109:A$1004&lt;&gt;""))=0,"",Incomplete))))</f>
        <v/>
      </c>
      <c r="AB109" s="28"/>
      <c r="AC109" s="28" t="str">
        <f t="shared" si="30"/>
        <v/>
      </c>
      <c r="AD109" s="28"/>
      <c r="AE109" s="28" t="str">
        <f>IF($AE$1=No, "", IF($A109="", "", IF(ISERROR(VLOOKUP(A109, SectionApp!$C$4:$C$103, 1, FALSE))=TRUE, Incomplete, Complete)))</f>
        <v/>
      </c>
      <c r="AF109" s="28" t="str">
        <f t="shared" si="31"/>
        <v/>
      </c>
      <c r="AG109" s="28" t="str">
        <f t="shared" si="32"/>
        <v/>
      </c>
      <c r="AH109" s="28"/>
      <c r="AI109" s="28" t="str">
        <f t="shared" si="33"/>
        <v/>
      </c>
      <c r="AJ109" s="28" t="str">
        <f t="shared" si="34"/>
        <v/>
      </c>
      <c r="AK109" s="28" t="str">
        <f t="shared" si="35"/>
        <v/>
      </c>
      <c r="AL109" s="28" t="str">
        <f t="shared" si="36"/>
        <v/>
      </c>
      <c r="AM109" s="28"/>
      <c r="AN109" s="28" t="str">
        <f t="shared" si="37"/>
        <v/>
      </c>
      <c r="AO109" s="28" t="str">
        <f t="shared" si="38"/>
        <v/>
      </c>
      <c r="AP109" s="28" t="str">
        <f t="shared" si="39"/>
        <v/>
      </c>
      <c r="AQ109" s="28" t="str">
        <f t="shared" si="40"/>
        <v/>
      </c>
      <c r="AR109" s="28" t="str">
        <f t="shared" si="41"/>
        <v/>
      </c>
      <c r="AS109" s="28" t="str">
        <f t="shared" si="49"/>
        <v/>
      </c>
      <c r="AT109" s="28" t="str">
        <f t="shared" si="42"/>
        <v/>
      </c>
      <c r="AU109" s="28" t="str">
        <f t="shared" si="43"/>
        <v/>
      </c>
      <c r="AV109" s="28" t="str">
        <f t="shared" si="44"/>
        <v/>
      </c>
      <c r="AW109" s="28" t="str">
        <f t="shared" si="45"/>
        <v/>
      </c>
      <c r="AX109" s="28" t="str">
        <f t="shared" si="46"/>
        <v/>
      </c>
      <c r="AY109" s="28" t="str">
        <f t="shared" si="47"/>
        <v/>
      </c>
      <c r="AZ109" s="28"/>
      <c r="BA109" s="28" t="str">
        <f t="shared" si="48"/>
        <v/>
      </c>
    </row>
    <row r="110" spans="1:53" ht="15" x14ac:dyDescent="0.25">
      <c r="A110" s="53"/>
      <c r="B110" s="73"/>
      <c r="C110" s="53"/>
      <c r="D110" s="14" t="str">
        <f t="shared" si="26"/>
        <v/>
      </c>
      <c r="E110" s="53"/>
      <c r="F110" s="53"/>
      <c r="G110" s="53"/>
      <c r="H110" s="53"/>
      <c r="I110" s="14" t="str">
        <f t="shared" si="27"/>
        <v/>
      </c>
      <c r="J110" s="53"/>
      <c r="K110" s="73"/>
      <c r="L110" s="73"/>
      <c r="M110" s="53"/>
      <c r="N110" s="53"/>
      <c r="O110" s="53"/>
      <c r="P110" s="53"/>
      <c r="Q110" s="53"/>
      <c r="R110" s="53"/>
      <c r="S110" s="53"/>
      <c r="T110" s="53"/>
      <c r="U110" s="53"/>
      <c r="V110" s="53"/>
      <c r="W110" s="53"/>
      <c r="X110" s="14" t="str">
        <f t="shared" si="28"/>
        <v/>
      </c>
      <c r="Y110" s="57"/>
      <c r="Z110" s="55" t="str">
        <f t="shared" si="29"/>
        <v/>
      </c>
      <c r="AA110" s="55" t="str">
        <f>IF($AA$1=No,"",IF(COUNTIF(AE110:BA110,Complete)&gt;0,"",IF(AND(COUNTIF(A110:W110,"")&gt;0,SUMPRODUCT(--(A111:W$1004&lt;&gt;""))&gt;0),Incomplete,
IF(SUMPRODUCT(--(A110:A$1004&lt;&gt;""))=0,"",Incomplete))))</f>
        <v/>
      </c>
      <c r="AB110" s="28"/>
      <c r="AC110" s="28" t="str">
        <f t="shared" si="30"/>
        <v/>
      </c>
      <c r="AD110" s="28"/>
      <c r="AE110" s="28" t="str">
        <f>IF($AE$1=No, "", IF($A110="", "", IF(ISERROR(VLOOKUP(A110, SectionApp!$C$4:$C$103, 1, FALSE))=TRUE, Incomplete, Complete)))</f>
        <v/>
      </c>
      <c r="AF110" s="28" t="str">
        <f t="shared" si="31"/>
        <v/>
      </c>
      <c r="AG110" s="28" t="str">
        <f t="shared" si="32"/>
        <v/>
      </c>
      <c r="AH110" s="28"/>
      <c r="AI110" s="28" t="str">
        <f t="shared" si="33"/>
        <v/>
      </c>
      <c r="AJ110" s="28" t="str">
        <f t="shared" si="34"/>
        <v/>
      </c>
      <c r="AK110" s="28" t="str">
        <f t="shared" si="35"/>
        <v/>
      </c>
      <c r="AL110" s="28" t="str">
        <f t="shared" si="36"/>
        <v/>
      </c>
      <c r="AM110" s="28"/>
      <c r="AN110" s="28" t="str">
        <f t="shared" si="37"/>
        <v/>
      </c>
      <c r="AO110" s="28" t="str">
        <f t="shared" si="38"/>
        <v/>
      </c>
      <c r="AP110" s="28" t="str">
        <f t="shared" si="39"/>
        <v/>
      </c>
      <c r="AQ110" s="28" t="str">
        <f t="shared" si="40"/>
        <v/>
      </c>
      <c r="AR110" s="28" t="str">
        <f t="shared" si="41"/>
        <v/>
      </c>
      <c r="AS110" s="28" t="str">
        <f t="shared" si="49"/>
        <v/>
      </c>
      <c r="AT110" s="28" t="str">
        <f t="shared" si="42"/>
        <v/>
      </c>
      <c r="AU110" s="28" t="str">
        <f t="shared" si="43"/>
        <v/>
      </c>
      <c r="AV110" s="28" t="str">
        <f t="shared" si="44"/>
        <v/>
      </c>
      <c r="AW110" s="28" t="str">
        <f t="shared" si="45"/>
        <v/>
      </c>
      <c r="AX110" s="28" t="str">
        <f t="shared" si="46"/>
        <v/>
      </c>
      <c r="AY110" s="28" t="str">
        <f t="shared" si="47"/>
        <v/>
      </c>
      <c r="AZ110" s="28"/>
      <c r="BA110" s="28" t="str">
        <f t="shared" si="48"/>
        <v/>
      </c>
    </row>
    <row r="111" spans="1:53" ht="15" x14ac:dyDescent="0.25">
      <c r="A111" s="53"/>
      <c r="B111" s="73"/>
      <c r="C111" s="53"/>
      <c r="D111" s="14" t="str">
        <f t="shared" si="26"/>
        <v/>
      </c>
      <c r="E111" s="53"/>
      <c r="F111" s="53"/>
      <c r="G111" s="53"/>
      <c r="H111" s="53"/>
      <c r="I111" s="14" t="str">
        <f t="shared" si="27"/>
        <v/>
      </c>
      <c r="J111" s="53"/>
      <c r="K111" s="73"/>
      <c r="L111" s="73"/>
      <c r="M111" s="53"/>
      <c r="N111" s="53"/>
      <c r="O111" s="53"/>
      <c r="P111" s="53"/>
      <c r="Q111" s="53"/>
      <c r="R111" s="53"/>
      <c r="S111" s="53"/>
      <c r="T111" s="53"/>
      <c r="U111" s="53"/>
      <c r="V111" s="53"/>
      <c r="W111" s="53"/>
      <c r="X111" s="14" t="str">
        <f t="shared" si="28"/>
        <v/>
      </c>
      <c r="Y111" s="57"/>
      <c r="Z111" s="55" t="str">
        <f t="shared" si="29"/>
        <v/>
      </c>
      <c r="AA111" s="55" t="str">
        <f>IF($AA$1=No,"",IF(COUNTIF(AE111:BA111,Complete)&gt;0,"",IF(AND(COUNTIF(A111:W111,"")&gt;0,SUMPRODUCT(--(A112:W$1004&lt;&gt;""))&gt;0),Incomplete,
IF(SUMPRODUCT(--(A111:A$1004&lt;&gt;""))=0,"",Incomplete))))</f>
        <v/>
      </c>
      <c r="AB111" s="28"/>
      <c r="AC111" s="28" t="str">
        <f t="shared" si="30"/>
        <v/>
      </c>
      <c r="AD111" s="28"/>
      <c r="AE111" s="28" t="str">
        <f>IF($AE$1=No, "", IF($A111="", "", IF(ISERROR(VLOOKUP(A111, SectionApp!$C$4:$C$103, 1, FALSE))=TRUE, Incomplete, Complete)))</f>
        <v/>
      </c>
      <c r="AF111" s="28" t="str">
        <f t="shared" si="31"/>
        <v/>
      </c>
      <c r="AG111" s="28" t="str">
        <f t="shared" si="32"/>
        <v/>
      </c>
      <c r="AH111" s="28"/>
      <c r="AI111" s="28" t="str">
        <f t="shared" si="33"/>
        <v/>
      </c>
      <c r="AJ111" s="28" t="str">
        <f t="shared" si="34"/>
        <v/>
      </c>
      <c r="AK111" s="28" t="str">
        <f t="shared" si="35"/>
        <v/>
      </c>
      <c r="AL111" s="28" t="str">
        <f t="shared" si="36"/>
        <v/>
      </c>
      <c r="AM111" s="28"/>
      <c r="AN111" s="28" t="str">
        <f t="shared" si="37"/>
        <v/>
      </c>
      <c r="AO111" s="28" t="str">
        <f t="shared" si="38"/>
        <v/>
      </c>
      <c r="AP111" s="28" t="str">
        <f t="shared" si="39"/>
        <v/>
      </c>
      <c r="AQ111" s="28" t="str">
        <f t="shared" si="40"/>
        <v/>
      </c>
      <c r="AR111" s="28" t="str">
        <f t="shared" si="41"/>
        <v/>
      </c>
      <c r="AS111" s="28" t="str">
        <f t="shared" si="49"/>
        <v/>
      </c>
      <c r="AT111" s="28" t="str">
        <f t="shared" si="42"/>
        <v/>
      </c>
      <c r="AU111" s="28" t="str">
        <f t="shared" si="43"/>
        <v/>
      </c>
      <c r="AV111" s="28" t="str">
        <f t="shared" si="44"/>
        <v/>
      </c>
      <c r="AW111" s="28" t="str">
        <f t="shared" si="45"/>
        <v/>
      </c>
      <c r="AX111" s="28" t="str">
        <f t="shared" si="46"/>
        <v/>
      </c>
      <c r="AY111" s="28" t="str">
        <f t="shared" si="47"/>
        <v/>
      </c>
      <c r="AZ111" s="28"/>
      <c r="BA111" s="28" t="str">
        <f t="shared" si="48"/>
        <v/>
      </c>
    </row>
    <row r="112" spans="1:53" ht="15" x14ac:dyDescent="0.25">
      <c r="A112" s="53"/>
      <c r="B112" s="73"/>
      <c r="C112" s="53"/>
      <c r="D112" s="14" t="str">
        <f t="shared" si="26"/>
        <v/>
      </c>
      <c r="E112" s="53"/>
      <c r="F112" s="53"/>
      <c r="G112" s="53"/>
      <c r="H112" s="53"/>
      <c r="I112" s="14" t="str">
        <f t="shared" si="27"/>
        <v/>
      </c>
      <c r="J112" s="53"/>
      <c r="K112" s="73"/>
      <c r="L112" s="73"/>
      <c r="M112" s="53"/>
      <c r="N112" s="53"/>
      <c r="O112" s="53"/>
      <c r="P112" s="53"/>
      <c r="Q112" s="53"/>
      <c r="R112" s="53"/>
      <c r="S112" s="53"/>
      <c r="T112" s="53"/>
      <c r="U112" s="53"/>
      <c r="V112" s="53"/>
      <c r="W112" s="53"/>
      <c r="X112" s="14" t="str">
        <f t="shared" si="28"/>
        <v/>
      </c>
      <c r="Y112" s="57"/>
      <c r="Z112" s="55" t="str">
        <f t="shared" si="29"/>
        <v/>
      </c>
      <c r="AA112" s="55" t="str">
        <f>IF($AA$1=No,"",IF(COUNTIF(AE112:BA112,Complete)&gt;0,"",IF(AND(COUNTIF(A112:W112,"")&gt;0,SUMPRODUCT(--(A113:W$1004&lt;&gt;""))&gt;0),Incomplete,
IF(SUMPRODUCT(--(A112:A$1004&lt;&gt;""))=0,"",Incomplete))))</f>
        <v/>
      </c>
      <c r="AB112" s="28"/>
      <c r="AC112" s="28" t="str">
        <f t="shared" si="30"/>
        <v/>
      </c>
      <c r="AD112" s="28"/>
      <c r="AE112" s="28" t="str">
        <f>IF($AE$1=No, "", IF($A112="", "", IF(ISERROR(VLOOKUP(A112, SectionApp!$C$4:$C$103, 1, FALSE))=TRUE, Incomplete, Complete)))</f>
        <v/>
      </c>
      <c r="AF112" s="28" t="str">
        <f t="shared" si="31"/>
        <v/>
      </c>
      <c r="AG112" s="28" t="str">
        <f t="shared" si="32"/>
        <v/>
      </c>
      <c r="AH112" s="28"/>
      <c r="AI112" s="28" t="str">
        <f t="shared" si="33"/>
        <v/>
      </c>
      <c r="AJ112" s="28" t="str">
        <f t="shared" si="34"/>
        <v/>
      </c>
      <c r="AK112" s="28" t="str">
        <f t="shared" si="35"/>
        <v/>
      </c>
      <c r="AL112" s="28" t="str">
        <f t="shared" si="36"/>
        <v/>
      </c>
      <c r="AM112" s="28"/>
      <c r="AN112" s="28" t="str">
        <f t="shared" si="37"/>
        <v/>
      </c>
      <c r="AO112" s="28" t="str">
        <f t="shared" si="38"/>
        <v/>
      </c>
      <c r="AP112" s="28" t="str">
        <f t="shared" si="39"/>
        <v/>
      </c>
      <c r="AQ112" s="28" t="str">
        <f t="shared" si="40"/>
        <v/>
      </c>
      <c r="AR112" s="28" t="str">
        <f t="shared" si="41"/>
        <v/>
      </c>
      <c r="AS112" s="28" t="str">
        <f t="shared" si="49"/>
        <v/>
      </c>
      <c r="AT112" s="28" t="str">
        <f t="shared" si="42"/>
        <v/>
      </c>
      <c r="AU112" s="28" t="str">
        <f t="shared" si="43"/>
        <v/>
      </c>
      <c r="AV112" s="28" t="str">
        <f t="shared" si="44"/>
        <v/>
      </c>
      <c r="AW112" s="28" t="str">
        <f t="shared" si="45"/>
        <v/>
      </c>
      <c r="AX112" s="28" t="str">
        <f t="shared" si="46"/>
        <v/>
      </c>
      <c r="AY112" s="28" t="str">
        <f t="shared" si="47"/>
        <v/>
      </c>
      <c r="AZ112" s="28"/>
      <c r="BA112" s="28" t="str">
        <f t="shared" si="48"/>
        <v/>
      </c>
    </row>
    <row r="113" spans="1:53" ht="15" x14ac:dyDescent="0.25">
      <c r="A113" s="53"/>
      <c r="B113" s="73"/>
      <c r="C113" s="53"/>
      <c r="D113" s="14" t="str">
        <f t="shared" si="26"/>
        <v/>
      </c>
      <c r="E113" s="53"/>
      <c r="F113" s="53"/>
      <c r="G113" s="53"/>
      <c r="H113" s="53"/>
      <c r="I113" s="14" t="str">
        <f t="shared" si="27"/>
        <v/>
      </c>
      <c r="J113" s="53"/>
      <c r="K113" s="73"/>
      <c r="L113" s="73"/>
      <c r="M113" s="53"/>
      <c r="N113" s="53"/>
      <c r="O113" s="53"/>
      <c r="P113" s="53"/>
      <c r="Q113" s="53"/>
      <c r="R113" s="53"/>
      <c r="S113" s="53"/>
      <c r="T113" s="53"/>
      <c r="U113" s="53"/>
      <c r="V113" s="53"/>
      <c r="W113" s="53"/>
      <c r="X113" s="14" t="str">
        <f t="shared" si="28"/>
        <v/>
      </c>
      <c r="Y113" s="57"/>
      <c r="Z113" s="55" t="str">
        <f t="shared" si="29"/>
        <v/>
      </c>
      <c r="AA113" s="55" t="str">
        <f>IF($AA$1=No,"",IF(COUNTIF(AE113:BA113,Complete)&gt;0,"",IF(AND(COUNTIF(A113:W113,"")&gt;0,SUMPRODUCT(--(A114:W$1004&lt;&gt;""))&gt;0),Incomplete,
IF(SUMPRODUCT(--(A113:A$1004&lt;&gt;""))=0,"",Incomplete))))</f>
        <v/>
      </c>
      <c r="AB113" s="28"/>
      <c r="AC113" s="28" t="str">
        <f t="shared" si="30"/>
        <v/>
      </c>
      <c r="AD113" s="28"/>
      <c r="AE113" s="28" t="str">
        <f>IF($AE$1=No, "", IF($A113="", "", IF(ISERROR(VLOOKUP(A113, SectionApp!$C$4:$C$103, 1, FALSE))=TRUE, Incomplete, Complete)))</f>
        <v/>
      </c>
      <c r="AF113" s="28" t="str">
        <f t="shared" si="31"/>
        <v/>
      </c>
      <c r="AG113" s="28" t="str">
        <f t="shared" si="32"/>
        <v/>
      </c>
      <c r="AH113" s="28"/>
      <c r="AI113" s="28" t="str">
        <f t="shared" si="33"/>
        <v/>
      </c>
      <c r="AJ113" s="28" t="str">
        <f t="shared" si="34"/>
        <v/>
      </c>
      <c r="AK113" s="28" t="str">
        <f t="shared" si="35"/>
        <v/>
      </c>
      <c r="AL113" s="28" t="str">
        <f t="shared" si="36"/>
        <v/>
      </c>
      <c r="AM113" s="28"/>
      <c r="AN113" s="28" t="str">
        <f t="shared" si="37"/>
        <v/>
      </c>
      <c r="AO113" s="28" t="str">
        <f t="shared" si="38"/>
        <v/>
      </c>
      <c r="AP113" s="28" t="str">
        <f t="shared" si="39"/>
        <v/>
      </c>
      <c r="AQ113" s="28" t="str">
        <f t="shared" si="40"/>
        <v/>
      </c>
      <c r="AR113" s="28" t="str">
        <f t="shared" si="41"/>
        <v/>
      </c>
      <c r="AS113" s="28" t="str">
        <f t="shared" si="49"/>
        <v/>
      </c>
      <c r="AT113" s="28" t="str">
        <f t="shared" si="42"/>
        <v/>
      </c>
      <c r="AU113" s="28" t="str">
        <f t="shared" si="43"/>
        <v/>
      </c>
      <c r="AV113" s="28" t="str">
        <f t="shared" si="44"/>
        <v/>
      </c>
      <c r="AW113" s="28" t="str">
        <f t="shared" si="45"/>
        <v/>
      </c>
      <c r="AX113" s="28" t="str">
        <f t="shared" si="46"/>
        <v/>
      </c>
      <c r="AY113" s="28" t="str">
        <f t="shared" si="47"/>
        <v/>
      </c>
      <c r="AZ113" s="28"/>
      <c r="BA113" s="28" t="str">
        <f t="shared" si="48"/>
        <v/>
      </c>
    </row>
    <row r="114" spans="1:53" ht="15" x14ac:dyDescent="0.25">
      <c r="A114" s="53"/>
      <c r="B114" s="73"/>
      <c r="C114" s="53"/>
      <c r="D114" s="14" t="str">
        <f t="shared" si="26"/>
        <v/>
      </c>
      <c r="E114" s="53"/>
      <c r="F114" s="53"/>
      <c r="G114" s="53"/>
      <c r="H114" s="53"/>
      <c r="I114" s="14" t="str">
        <f t="shared" si="27"/>
        <v/>
      </c>
      <c r="J114" s="53"/>
      <c r="K114" s="73"/>
      <c r="L114" s="73"/>
      <c r="M114" s="53"/>
      <c r="N114" s="53"/>
      <c r="O114" s="53"/>
      <c r="P114" s="53"/>
      <c r="Q114" s="53"/>
      <c r="R114" s="53"/>
      <c r="S114" s="53"/>
      <c r="T114" s="53"/>
      <c r="U114" s="53"/>
      <c r="V114" s="53"/>
      <c r="W114" s="53"/>
      <c r="X114" s="14" t="str">
        <f t="shared" si="28"/>
        <v/>
      </c>
      <c r="Y114" s="57"/>
      <c r="Z114" s="55" t="str">
        <f t="shared" si="29"/>
        <v/>
      </c>
      <c r="AA114" s="55" t="str">
        <f>IF($AA$1=No,"",IF(COUNTIF(AE114:BA114,Complete)&gt;0,"",IF(AND(COUNTIF(A114:W114,"")&gt;0,SUMPRODUCT(--(A115:W$1004&lt;&gt;""))&gt;0),Incomplete,
IF(SUMPRODUCT(--(A114:A$1004&lt;&gt;""))=0,"",Incomplete))))</f>
        <v/>
      </c>
      <c r="AB114" s="28"/>
      <c r="AC114" s="28" t="str">
        <f t="shared" si="30"/>
        <v/>
      </c>
      <c r="AD114" s="28"/>
      <c r="AE114" s="28" t="str">
        <f>IF($AE$1=No, "", IF($A114="", "", IF(ISERROR(VLOOKUP(A114, SectionApp!$C$4:$C$103, 1, FALSE))=TRUE, Incomplete, Complete)))</f>
        <v/>
      </c>
      <c r="AF114" s="28" t="str">
        <f t="shared" si="31"/>
        <v/>
      </c>
      <c r="AG114" s="28" t="str">
        <f t="shared" si="32"/>
        <v/>
      </c>
      <c r="AH114" s="28"/>
      <c r="AI114" s="28" t="str">
        <f t="shared" si="33"/>
        <v/>
      </c>
      <c r="AJ114" s="28" t="str">
        <f t="shared" si="34"/>
        <v/>
      </c>
      <c r="AK114" s="28" t="str">
        <f t="shared" si="35"/>
        <v/>
      </c>
      <c r="AL114" s="28" t="str">
        <f t="shared" si="36"/>
        <v/>
      </c>
      <c r="AM114" s="28"/>
      <c r="AN114" s="28" t="str">
        <f t="shared" si="37"/>
        <v/>
      </c>
      <c r="AO114" s="28" t="str">
        <f t="shared" si="38"/>
        <v/>
      </c>
      <c r="AP114" s="28" t="str">
        <f t="shared" si="39"/>
        <v/>
      </c>
      <c r="AQ114" s="28" t="str">
        <f t="shared" si="40"/>
        <v/>
      </c>
      <c r="AR114" s="28" t="str">
        <f t="shared" si="41"/>
        <v/>
      </c>
      <c r="AS114" s="28" t="str">
        <f t="shared" si="49"/>
        <v/>
      </c>
      <c r="AT114" s="28" t="str">
        <f t="shared" si="42"/>
        <v/>
      </c>
      <c r="AU114" s="28" t="str">
        <f t="shared" si="43"/>
        <v/>
      </c>
      <c r="AV114" s="28" t="str">
        <f t="shared" si="44"/>
        <v/>
      </c>
      <c r="AW114" s="28" t="str">
        <f t="shared" si="45"/>
        <v/>
      </c>
      <c r="AX114" s="28" t="str">
        <f t="shared" si="46"/>
        <v/>
      </c>
      <c r="AY114" s="28" t="str">
        <f t="shared" si="47"/>
        <v/>
      </c>
      <c r="AZ114" s="28"/>
      <c r="BA114" s="28" t="str">
        <f t="shared" si="48"/>
        <v/>
      </c>
    </row>
    <row r="115" spans="1:53" ht="15" x14ac:dyDescent="0.25">
      <c r="A115" s="53"/>
      <c r="B115" s="73"/>
      <c r="C115" s="53"/>
      <c r="D115" s="14" t="str">
        <f t="shared" si="26"/>
        <v/>
      </c>
      <c r="E115" s="53"/>
      <c r="F115" s="53"/>
      <c r="G115" s="53"/>
      <c r="H115" s="53"/>
      <c r="I115" s="14" t="str">
        <f t="shared" si="27"/>
        <v/>
      </c>
      <c r="J115" s="53"/>
      <c r="K115" s="73"/>
      <c r="L115" s="73"/>
      <c r="M115" s="53"/>
      <c r="N115" s="53"/>
      <c r="O115" s="53"/>
      <c r="P115" s="53"/>
      <c r="Q115" s="53"/>
      <c r="R115" s="53"/>
      <c r="S115" s="53"/>
      <c r="T115" s="53"/>
      <c r="U115" s="53"/>
      <c r="V115" s="53"/>
      <c r="W115" s="53"/>
      <c r="X115" s="14" t="str">
        <f t="shared" si="28"/>
        <v/>
      </c>
      <c r="Y115" s="57"/>
      <c r="Z115" s="55" t="str">
        <f t="shared" si="29"/>
        <v/>
      </c>
      <c r="AA115" s="55" t="str">
        <f>IF($AA$1=No,"",IF(COUNTIF(AE115:BA115,Complete)&gt;0,"",IF(AND(COUNTIF(A115:W115,"")&gt;0,SUMPRODUCT(--(A116:W$1004&lt;&gt;""))&gt;0),Incomplete,
IF(SUMPRODUCT(--(A115:A$1004&lt;&gt;""))=0,"",Incomplete))))</f>
        <v/>
      </c>
      <c r="AB115" s="28"/>
      <c r="AC115" s="28" t="str">
        <f t="shared" si="30"/>
        <v/>
      </c>
      <c r="AD115" s="28"/>
      <c r="AE115" s="28" t="str">
        <f>IF($AE$1=No, "", IF($A115="", "", IF(ISERROR(VLOOKUP(A115, SectionApp!$C$4:$C$103, 1, FALSE))=TRUE, Incomplete, Complete)))</f>
        <v/>
      </c>
      <c r="AF115" s="28" t="str">
        <f t="shared" si="31"/>
        <v/>
      </c>
      <c r="AG115" s="28" t="str">
        <f t="shared" si="32"/>
        <v/>
      </c>
      <c r="AH115" s="28"/>
      <c r="AI115" s="28" t="str">
        <f t="shared" si="33"/>
        <v/>
      </c>
      <c r="AJ115" s="28" t="str">
        <f t="shared" si="34"/>
        <v/>
      </c>
      <c r="AK115" s="28" t="str">
        <f t="shared" si="35"/>
        <v/>
      </c>
      <c r="AL115" s="28" t="str">
        <f t="shared" si="36"/>
        <v/>
      </c>
      <c r="AM115" s="28"/>
      <c r="AN115" s="28" t="str">
        <f t="shared" si="37"/>
        <v/>
      </c>
      <c r="AO115" s="28" t="str">
        <f t="shared" si="38"/>
        <v/>
      </c>
      <c r="AP115" s="28" t="str">
        <f t="shared" si="39"/>
        <v/>
      </c>
      <c r="AQ115" s="28" t="str">
        <f t="shared" si="40"/>
        <v/>
      </c>
      <c r="AR115" s="28" t="str">
        <f t="shared" si="41"/>
        <v/>
      </c>
      <c r="AS115" s="28" t="str">
        <f t="shared" si="49"/>
        <v/>
      </c>
      <c r="AT115" s="28" t="str">
        <f t="shared" si="42"/>
        <v/>
      </c>
      <c r="AU115" s="28" t="str">
        <f t="shared" si="43"/>
        <v/>
      </c>
      <c r="AV115" s="28" t="str">
        <f t="shared" si="44"/>
        <v/>
      </c>
      <c r="AW115" s="28" t="str">
        <f t="shared" si="45"/>
        <v/>
      </c>
      <c r="AX115" s="28" t="str">
        <f t="shared" si="46"/>
        <v/>
      </c>
      <c r="AY115" s="28" t="str">
        <f t="shared" si="47"/>
        <v/>
      </c>
      <c r="AZ115" s="28"/>
      <c r="BA115" s="28" t="str">
        <f t="shared" si="48"/>
        <v/>
      </c>
    </row>
    <row r="116" spans="1:53" ht="15" x14ac:dyDescent="0.25">
      <c r="A116" s="53"/>
      <c r="B116" s="73"/>
      <c r="C116" s="53"/>
      <c r="D116" s="14" t="str">
        <f t="shared" si="26"/>
        <v/>
      </c>
      <c r="E116" s="53"/>
      <c r="F116" s="53"/>
      <c r="G116" s="53"/>
      <c r="H116" s="53"/>
      <c r="I116" s="14" t="str">
        <f t="shared" si="27"/>
        <v/>
      </c>
      <c r="J116" s="53"/>
      <c r="K116" s="73"/>
      <c r="L116" s="73"/>
      <c r="M116" s="53"/>
      <c r="N116" s="53"/>
      <c r="O116" s="53"/>
      <c r="P116" s="53"/>
      <c r="Q116" s="53"/>
      <c r="R116" s="53"/>
      <c r="S116" s="53"/>
      <c r="T116" s="53"/>
      <c r="U116" s="53"/>
      <c r="V116" s="53"/>
      <c r="W116" s="53"/>
      <c r="X116" s="14" t="str">
        <f t="shared" si="28"/>
        <v/>
      </c>
      <c r="Y116" s="57"/>
      <c r="Z116" s="55" t="str">
        <f t="shared" si="29"/>
        <v/>
      </c>
      <c r="AA116" s="55" t="str">
        <f>IF($AA$1=No,"",IF(COUNTIF(AE116:BA116,Complete)&gt;0,"",IF(AND(COUNTIF(A116:W116,"")&gt;0,SUMPRODUCT(--(A117:W$1004&lt;&gt;""))&gt;0),Incomplete,
IF(SUMPRODUCT(--(A116:A$1004&lt;&gt;""))=0,"",Incomplete))))</f>
        <v/>
      </c>
      <c r="AB116" s="28"/>
      <c r="AC116" s="28" t="str">
        <f t="shared" si="30"/>
        <v/>
      </c>
      <c r="AD116" s="28"/>
      <c r="AE116" s="28" t="str">
        <f>IF($AE$1=No, "", IF($A116="", "", IF(ISERROR(VLOOKUP(A116, SectionApp!$C$4:$C$103, 1, FALSE))=TRUE, Incomplete, Complete)))</f>
        <v/>
      </c>
      <c r="AF116" s="28" t="str">
        <f t="shared" si="31"/>
        <v/>
      </c>
      <c r="AG116" s="28" t="str">
        <f t="shared" si="32"/>
        <v/>
      </c>
      <c r="AH116" s="28"/>
      <c r="AI116" s="28" t="str">
        <f t="shared" si="33"/>
        <v/>
      </c>
      <c r="AJ116" s="28" t="str">
        <f t="shared" si="34"/>
        <v/>
      </c>
      <c r="AK116" s="28" t="str">
        <f t="shared" si="35"/>
        <v/>
      </c>
      <c r="AL116" s="28" t="str">
        <f t="shared" si="36"/>
        <v/>
      </c>
      <c r="AM116" s="28"/>
      <c r="AN116" s="28" t="str">
        <f t="shared" si="37"/>
        <v/>
      </c>
      <c r="AO116" s="28" t="str">
        <f t="shared" si="38"/>
        <v/>
      </c>
      <c r="AP116" s="28" t="str">
        <f t="shared" si="39"/>
        <v/>
      </c>
      <c r="AQ116" s="28" t="str">
        <f t="shared" si="40"/>
        <v/>
      </c>
      <c r="AR116" s="28" t="str">
        <f t="shared" si="41"/>
        <v/>
      </c>
      <c r="AS116" s="28" t="str">
        <f t="shared" si="49"/>
        <v/>
      </c>
      <c r="AT116" s="28" t="str">
        <f t="shared" si="42"/>
        <v/>
      </c>
      <c r="AU116" s="28" t="str">
        <f t="shared" si="43"/>
        <v/>
      </c>
      <c r="AV116" s="28" t="str">
        <f t="shared" si="44"/>
        <v/>
      </c>
      <c r="AW116" s="28" t="str">
        <f t="shared" si="45"/>
        <v/>
      </c>
      <c r="AX116" s="28" t="str">
        <f t="shared" si="46"/>
        <v/>
      </c>
      <c r="AY116" s="28" t="str">
        <f t="shared" si="47"/>
        <v/>
      </c>
      <c r="AZ116" s="28"/>
      <c r="BA116" s="28" t="str">
        <f t="shared" si="48"/>
        <v/>
      </c>
    </row>
    <row r="117" spans="1:53" ht="15" x14ac:dyDescent="0.25">
      <c r="A117" s="53"/>
      <c r="B117" s="73"/>
      <c r="C117" s="53"/>
      <c r="D117" s="14" t="str">
        <f t="shared" si="26"/>
        <v/>
      </c>
      <c r="E117" s="53"/>
      <c r="F117" s="53"/>
      <c r="G117" s="53"/>
      <c r="H117" s="53"/>
      <c r="I117" s="14" t="str">
        <f t="shared" si="27"/>
        <v/>
      </c>
      <c r="J117" s="53"/>
      <c r="K117" s="73"/>
      <c r="L117" s="73"/>
      <c r="M117" s="53"/>
      <c r="N117" s="53"/>
      <c r="O117" s="53"/>
      <c r="P117" s="53"/>
      <c r="Q117" s="53"/>
      <c r="R117" s="53"/>
      <c r="S117" s="53"/>
      <c r="T117" s="53"/>
      <c r="U117" s="53"/>
      <c r="V117" s="53"/>
      <c r="W117" s="53"/>
      <c r="X117" s="14" t="str">
        <f t="shared" si="28"/>
        <v/>
      </c>
      <c r="Y117" s="57"/>
      <c r="Z117" s="55" t="str">
        <f t="shared" si="29"/>
        <v/>
      </c>
      <c r="AA117" s="55" t="str">
        <f>IF($AA$1=No,"",IF(COUNTIF(AE117:BA117,Complete)&gt;0,"",IF(AND(COUNTIF(A117:W117,"")&gt;0,SUMPRODUCT(--(A118:W$1004&lt;&gt;""))&gt;0),Incomplete,
IF(SUMPRODUCT(--(A117:A$1004&lt;&gt;""))=0,"",Incomplete))))</f>
        <v/>
      </c>
      <c r="AB117" s="28"/>
      <c r="AC117" s="28" t="str">
        <f t="shared" si="30"/>
        <v/>
      </c>
      <c r="AD117" s="28"/>
      <c r="AE117" s="28" t="str">
        <f>IF($AE$1=No, "", IF($A117="", "", IF(ISERROR(VLOOKUP(A117, SectionApp!$C$4:$C$103, 1, FALSE))=TRUE, Incomplete, Complete)))</f>
        <v/>
      </c>
      <c r="AF117" s="28" t="str">
        <f t="shared" si="31"/>
        <v/>
      </c>
      <c r="AG117" s="28" t="str">
        <f t="shared" si="32"/>
        <v/>
      </c>
      <c r="AH117" s="28"/>
      <c r="AI117" s="28" t="str">
        <f t="shared" si="33"/>
        <v/>
      </c>
      <c r="AJ117" s="28" t="str">
        <f t="shared" si="34"/>
        <v/>
      </c>
      <c r="AK117" s="28" t="str">
        <f t="shared" si="35"/>
        <v/>
      </c>
      <c r="AL117" s="28" t="str">
        <f t="shared" si="36"/>
        <v/>
      </c>
      <c r="AM117" s="28"/>
      <c r="AN117" s="28" t="str">
        <f t="shared" si="37"/>
        <v/>
      </c>
      <c r="AO117" s="28" t="str">
        <f t="shared" si="38"/>
        <v/>
      </c>
      <c r="AP117" s="28" t="str">
        <f t="shared" si="39"/>
        <v/>
      </c>
      <c r="AQ117" s="28" t="str">
        <f t="shared" si="40"/>
        <v/>
      </c>
      <c r="AR117" s="28" t="str">
        <f t="shared" si="41"/>
        <v/>
      </c>
      <c r="AS117" s="28" t="str">
        <f t="shared" si="49"/>
        <v/>
      </c>
      <c r="AT117" s="28" t="str">
        <f t="shared" si="42"/>
        <v/>
      </c>
      <c r="AU117" s="28" t="str">
        <f t="shared" si="43"/>
        <v/>
      </c>
      <c r="AV117" s="28" t="str">
        <f t="shared" si="44"/>
        <v/>
      </c>
      <c r="AW117" s="28" t="str">
        <f t="shared" si="45"/>
        <v/>
      </c>
      <c r="AX117" s="28" t="str">
        <f t="shared" si="46"/>
        <v/>
      </c>
      <c r="AY117" s="28" t="str">
        <f t="shared" si="47"/>
        <v/>
      </c>
      <c r="AZ117" s="28"/>
      <c r="BA117" s="28" t="str">
        <f t="shared" si="48"/>
        <v/>
      </c>
    </row>
    <row r="118" spans="1:53" ht="15" x14ac:dyDescent="0.25">
      <c r="A118" s="53"/>
      <c r="B118" s="73"/>
      <c r="C118" s="53"/>
      <c r="D118" s="14" t="str">
        <f t="shared" si="26"/>
        <v/>
      </c>
      <c r="E118" s="53"/>
      <c r="F118" s="53"/>
      <c r="G118" s="53"/>
      <c r="H118" s="53"/>
      <c r="I118" s="14" t="str">
        <f t="shared" si="27"/>
        <v/>
      </c>
      <c r="J118" s="53"/>
      <c r="K118" s="73"/>
      <c r="L118" s="73"/>
      <c r="M118" s="53"/>
      <c r="N118" s="53"/>
      <c r="O118" s="53"/>
      <c r="P118" s="53"/>
      <c r="Q118" s="53"/>
      <c r="R118" s="53"/>
      <c r="S118" s="53"/>
      <c r="T118" s="53"/>
      <c r="U118" s="53"/>
      <c r="V118" s="53"/>
      <c r="W118" s="53"/>
      <c r="X118" s="14" t="str">
        <f t="shared" si="28"/>
        <v/>
      </c>
      <c r="Y118" s="57"/>
      <c r="Z118" s="55" t="str">
        <f t="shared" si="29"/>
        <v/>
      </c>
      <c r="AA118" s="55" t="str">
        <f>IF($AA$1=No,"",IF(COUNTIF(AE118:BA118,Complete)&gt;0,"",IF(AND(COUNTIF(A118:W118,"")&gt;0,SUMPRODUCT(--(A119:W$1004&lt;&gt;""))&gt;0),Incomplete,
IF(SUMPRODUCT(--(A118:A$1004&lt;&gt;""))=0,"",Incomplete))))</f>
        <v/>
      </c>
      <c r="AB118" s="28"/>
      <c r="AC118" s="28" t="str">
        <f t="shared" si="30"/>
        <v/>
      </c>
      <c r="AD118" s="28"/>
      <c r="AE118" s="28" t="str">
        <f>IF($AE$1=No, "", IF($A118="", "", IF(ISERROR(VLOOKUP(A118, SectionApp!$C$4:$C$103, 1, FALSE))=TRUE, Incomplete, Complete)))</f>
        <v/>
      </c>
      <c r="AF118" s="28" t="str">
        <f t="shared" si="31"/>
        <v/>
      </c>
      <c r="AG118" s="28" t="str">
        <f t="shared" si="32"/>
        <v/>
      </c>
      <c r="AH118" s="28"/>
      <c r="AI118" s="28" t="str">
        <f t="shared" si="33"/>
        <v/>
      </c>
      <c r="AJ118" s="28" t="str">
        <f t="shared" si="34"/>
        <v/>
      </c>
      <c r="AK118" s="28" t="str">
        <f t="shared" si="35"/>
        <v/>
      </c>
      <c r="AL118" s="28" t="str">
        <f t="shared" si="36"/>
        <v/>
      </c>
      <c r="AM118" s="28"/>
      <c r="AN118" s="28" t="str">
        <f t="shared" si="37"/>
        <v/>
      </c>
      <c r="AO118" s="28" t="str">
        <f t="shared" si="38"/>
        <v/>
      </c>
      <c r="AP118" s="28" t="str">
        <f t="shared" si="39"/>
        <v/>
      </c>
      <c r="AQ118" s="28" t="str">
        <f t="shared" si="40"/>
        <v/>
      </c>
      <c r="AR118" s="28" t="str">
        <f t="shared" si="41"/>
        <v/>
      </c>
      <c r="AS118" s="28" t="str">
        <f t="shared" si="49"/>
        <v/>
      </c>
      <c r="AT118" s="28" t="str">
        <f t="shared" si="42"/>
        <v/>
      </c>
      <c r="AU118" s="28" t="str">
        <f t="shared" si="43"/>
        <v/>
      </c>
      <c r="AV118" s="28" t="str">
        <f t="shared" si="44"/>
        <v/>
      </c>
      <c r="AW118" s="28" t="str">
        <f t="shared" si="45"/>
        <v/>
      </c>
      <c r="AX118" s="28" t="str">
        <f t="shared" si="46"/>
        <v/>
      </c>
      <c r="AY118" s="28" t="str">
        <f t="shared" si="47"/>
        <v/>
      </c>
      <c r="AZ118" s="28"/>
      <c r="BA118" s="28" t="str">
        <f t="shared" si="48"/>
        <v/>
      </c>
    </row>
    <row r="119" spans="1:53" ht="15" x14ac:dyDescent="0.25">
      <c r="A119" s="53"/>
      <c r="B119" s="73"/>
      <c r="C119" s="53"/>
      <c r="D119" s="14" t="str">
        <f t="shared" si="26"/>
        <v/>
      </c>
      <c r="E119" s="53"/>
      <c r="F119" s="53"/>
      <c r="G119" s="53"/>
      <c r="H119" s="53"/>
      <c r="I119" s="14" t="str">
        <f t="shared" si="27"/>
        <v/>
      </c>
      <c r="J119" s="53"/>
      <c r="K119" s="73"/>
      <c r="L119" s="73"/>
      <c r="M119" s="53"/>
      <c r="N119" s="53"/>
      <c r="O119" s="53"/>
      <c r="P119" s="53"/>
      <c r="Q119" s="53"/>
      <c r="R119" s="53"/>
      <c r="S119" s="53"/>
      <c r="T119" s="53"/>
      <c r="U119" s="53"/>
      <c r="V119" s="53"/>
      <c r="W119" s="53"/>
      <c r="X119" s="14" t="str">
        <f t="shared" si="28"/>
        <v/>
      </c>
      <c r="Y119" s="57"/>
      <c r="Z119" s="55" t="str">
        <f t="shared" si="29"/>
        <v/>
      </c>
      <c r="AA119" s="55" t="str">
        <f>IF($AA$1=No,"",IF(COUNTIF(AE119:BA119,Complete)&gt;0,"",IF(AND(COUNTIF(A119:W119,"")&gt;0,SUMPRODUCT(--(A120:W$1004&lt;&gt;""))&gt;0),Incomplete,
IF(SUMPRODUCT(--(A119:A$1004&lt;&gt;""))=0,"",Incomplete))))</f>
        <v/>
      </c>
      <c r="AB119" s="28"/>
      <c r="AC119" s="28" t="str">
        <f t="shared" si="30"/>
        <v/>
      </c>
      <c r="AD119" s="28"/>
      <c r="AE119" s="28" t="str">
        <f>IF($AE$1=No, "", IF($A119="", "", IF(ISERROR(VLOOKUP(A119, SectionApp!$C$4:$C$103, 1, FALSE))=TRUE, Incomplete, Complete)))</f>
        <v/>
      </c>
      <c r="AF119" s="28" t="str">
        <f t="shared" si="31"/>
        <v/>
      </c>
      <c r="AG119" s="28" t="str">
        <f t="shared" si="32"/>
        <v/>
      </c>
      <c r="AH119" s="28"/>
      <c r="AI119" s="28" t="str">
        <f t="shared" si="33"/>
        <v/>
      </c>
      <c r="AJ119" s="28" t="str">
        <f t="shared" si="34"/>
        <v/>
      </c>
      <c r="AK119" s="28" t="str">
        <f t="shared" si="35"/>
        <v/>
      </c>
      <c r="AL119" s="28" t="str">
        <f t="shared" si="36"/>
        <v/>
      </c>
      <c r="AM119" s="28"/>
      <c r="AN119" s="28" t="str">
        <f t="shared" si="37"/>
        <v/>
      </c>
      <c r="AO119" s="28" t="str">
        <f t="shared" si="38"/>
        <v/>
      </c>
      <c r="AP119" s="28" t="str">
        <f t="shared" si="39"/>
        <v/>
      </c>
      <c r="AQ119" s="28" t="str">
        <f t="shared" si="40"/>
        <v/>
      </c>
      <c r="AR119" s="28" t="str">
        <f t="shared" si="41"/>
        <v/>
      </c>
      <c r="AS119" s="28" t="str">
        <f t="shared" si="49"/>
        <v/>
      </c>
      <c r="AT119" s="28" t="str">
        <f t="shared" si="42"/>
        <v/>
      </c>
      <c r="AU119" s="28" t="str">
        <f t="shared" si="43"/>
        <v/>
      </c>
      <c r="AV119" s="28" t="str">
        <f t="shared" si="44"/>
        <v/>
      </c>
      <c r="AW119" s="28" t="str">
        <f t="shared" si="45"/>
        <v/>
      </c>
      <c r="AX119" s="28" t="str">
        <f t="shared" si="46"/>
        <v/>
      </c>
      <c r="AY119" s="28" t="str">
        <f t="shared" si="47"/>
        <v/>
      </c>
      <c r="AZ119" s="28"/>
      <c r="BA119" s="28" t="str">
        <f t="shared" si="48"/>
        <v/>
      </c>
    </row>
    <row r="120" spans="1:53" ht="15" x14ac:dyDescent="0.25">
      <c r="A120" s="53"/>
      <c r="B120" s="73"/>
      <c r="C120" s="53"/>
      <c r="D120" s="14" t="str">
        <f t="shared" si="26"/>
        <v/>
      </c>
      <c r="E120" s="53"/>
      <c r="F120" s="53"/>
      <c r="G120" s="53"/>
      <c r="H120" s="53"/>
      <c r="I120" s="14" t="str">
        <f t="shared" si="27"/>
        <v/>
      </c>
      <c r="J120" s="53"/>
      <c r="K120" s="73"/>
      <c r="L120" s="73"/>
      <c r="M120" s="53"/>
      <c r="N120" s="53"/>
      <c r="O120" s="53"/>
      <c r="P120" s="53"/>
      <c r="Q120" s="53"/>
      <c r="R120" s="53"/>
      <c r="S120" s="53"/>
      <c r="T120" s="53"/>
      <c r="U120" s="53"/>
      <c r="V120" s="53"/>
      <c r="W120" s="53"/>
      <c r="X120" s="14" t="str">
        <f t="shared" si="28"/>
        <v/>
      </c>
      <c r="Y120" s="57"/>
      <c r="Z120" s="55" t="str">
        <f t="shared" si="29"/>
        <v/>
      </c>
      <c r="AA120" s="55" t="str">
        <f>IF($AA$1=No,"",IF(COUNTIF(AE120:BA120,Complete)&gt;0,"",IF(AND(COUNTIF(A120:W120,"")&gt;0,SUMPRODUCT(--(A121:W$1004&lt;&gt;""))&gt;0),Incomplete,
IF(SUMPRODUCT(--(A120:A$1004&lt;&gt;""))=0,"",Incomplete))))</f>
        <v/>
      </c>
      <c r="AB120" s="28"/>
      <c r="AC120" s="28" t="str">
        <f t="shared" si="30"/>
        <v/>
      </c>
      <c r="AD120" s="28"/>
      <c r="AE120" s="28" t="str">
        <f>IF($AE$1=No, "", IF($A120="", "", IF(ISERROR(VLOOKUP(A120, SectionApp!$C$4:$C$103, 1, FALSE))=TRUE, Incomplete, Complete)))</f>
        <v/>
      </c>
      <c r="AF120" s="28" t="str">
        <f t="shared" si="31"/>
        <v/>
      </c>
      <c r="AG120" s="28" t="str">
        <f t="shared" si="32"/>
        <v/>
      </c>
      <c r="AH120" s="28"/>
      <c r="AI120" s="28" t="str">
        <f t="shared" si="33"/>
        <v/>
      </c>
      <c r="AJ120" s="28" t="str">
        <f t="shared" si="34"/>
        <v/>
      </c>
      <c r="AK120" s="28" t="str">
        <f t="shared" si="35"/>
        <v/>
      </c>
      <c r="AL120" s="28" t="str">
        <f t="shared" si="36"/>
        <v/>
      </c>
      <c r="AM120" s="28"/>
      <c r="AN120" s="28" t="str">
        <f t="shared" si="37"/>
        <v/>
      </c>
      <c r="AO120" s="28" t="str">
        <f t="shared" si="38"/>
        <v/>
      </c>
      <c r="AP120" s="28" t="str">
        <f t="shared" si="39"/>
        <v/>
      </c>
      <c r="AQ120" s="28" t="str">
        <f t="shared" si="40"/>
        <v/>
      </c>
      <c r="AR120" s="28" t="str">
        <f t="shared" si="41"/>
        <v/>
      </c>
      <c r="AS120" s="28" t="str">
        <f t="shared" si="49"/>
        <v/>
      </c>
      <c r="AT120" s="28" t="str">
        <f t="shared" si="42"/>
        <v/>
      </c>
      <c r="AU120" s="28" t="str">
        <f t="shared" si="43"/>
        <v/>
      </c>
      <c r="AV120" s="28" t="str">
        <f t="shared" si="44"/>
        <v/>
      </c>
      <c r="AW120" s="28" t="str">
        <f t="shared" si="45"/>
        <v/>
      </c>
      <c r="AX120" s="28" t="str">
        <f t="shared" si="46"/>
        <v/>
      </c>
      <c r="AY120" s="28" t="str">
        <f t="shared" si="47"/>
        <v/>
      </c>
      <c r="AZ120" s="28"/>
      <c r="BA120" s="28" t="str">
        <f t="shared" si="48"/>
        <v/>
      </c>
    </row>
    <row r="121" spans="1:53" ht="15" x14ac:dyDescent="0.25">
      <c r="A121" s="53"/>
      <c r="B121" s="73"/>
      <c r="C121" s="53"/>
      <c r="D121" s="14" t="str">
        <f t="shared" si="26"/>
        <v/>
      </c>
      <c r="E121" s="53"/>
      <c r="F121" s="53"/>
      <c r="G121" s="53"/>
      <c r="H121" s="53"/>
      <c r="I121" s="14" t="str">
        <f t="shared" si="27"/>
        <v/>
      </c>
      <c r="J121" s="53"/>
      <c r="K121" s="73"/>
      <c r="L121" s="73"/>
      <c r="M121" s="53"/>
      <c r="N121" s="53"/>
      <c r="O121" s="53"/>
      <c r="P121" s="53"/>
      <c r="Q121" s="53"/>
      <c r="R121" s="53"/>
      <c r="S121" s="53"/>
      <c r="T121" s="53"/>
      <c r="U121" s="53"/>
      <c r="V121" s="53"/>
      <c r="W121" s="53"/>
      <c r="X121" s="14" t="str">
        <f t="shared" si="28"/>
        <v/>
      </c>
      <c r="Y121" s="57"/>
      <c r="Z121" s="55" t="str">
        <f t="shared" si="29"/>
        <v/>
      </c>
      <c r="AA121" s="55" t="str">
        <f>IF($AA$1=No,"",IF(COUNTIF(AE121:BA121,Complete)&gt;0,"",IF(AND(COUNTIF(A121:W121,"")&gt;0,SUMPRODUCT(--(A122:W$1004&lt;&gt;""))&gt;0),Incomplete,
IF(SUMPRODUCT(--(A121:A$1004&lt;&gt;""))=0,"",Incomplete))))</f>
        <v/>
      </c>
      <c r="AB121" s="28"/>
      <c r="AC121" s="28" t="str">
        <f t="shared" si="30"/>
        <v/>
      </c>
      <c r="AD121" s="28"/>
      <c r="AE121" s="28" t="str">
        <f>IF($AE$1=No, "", IF($A121="", "", IF(ISERROR(VLOOKUP(A121, SectionApp!$C$4:$C$103, 1, FALSE))=TRUE, Incomplete, Complete)))</f>
        <v/>
      </c>
      <c r="AF121" s="28" t="str">
        <f t="shared" si="31"/>
        <v/>
      </c>
      <c r="AG121" s="28" t="str">
        <f t="shared" si="32"/>
        <v/>
      </c>
      <c r="AH121" s="28"/>
      <c r="AI121" s="28" t="str">
        <f t="shared" si="33"/>
        <v/>
      </c>
      <c r="AJ121" s="28" t="str">
        <f t="shared" si="34"/>
        <v/>
      </c>
      <c r="AK121" s="28" t="str">
        <f t="shared" si="35"/>
        <v/>
      </c>
      <c r="AL121" s="28" t="str">
        <f t="shared" si="36"/>
        <v/>
      </c>
      <c r="AM121" s="28"/>
      <c r="AN121" s="28" t="str">
        <f t="shared" si="37"/>
        <v/>
      </c>
      <c r="AO121" s="28" t="str">
        <f t="shared" si="38"/>
        <v/>
      </c>
      <c r="AP121" s="28" t="str">
        <f t="shared" si="39"/>
        <v/>
      </c>
      <c r="AQ121" s="28" t="str">
        <f t="shared" si="40"/>
        <v/>
      </c>
      <c r="AR121" s="28" t="str">
        <f t="shared" si="41"/>
        <v/>
      </c>
      <c r="AS121" s="28" t="str">
        <f t="shared" si="49"/>
        <v/>
      </c>
      <c r="AT121" s="28" t="str">
        <f t="shared" si="42"/>
        <v/>
      </c>
      <c r="AU121" s="28" t="str">
        <f t="shared" si="43"/>
        <v/>
      </c>
      <c r="AV121" s="28" t="str">
        <f t="shared" si="44"/>
        <v/>
      </c>
      <c r="AW121" s="28" t="str">
        <f t="shared" si="45"/>
        <v/>
      </c>
      <c r="AX121" s="28" t="str">
        <f t="shared" si="46"/>
        <v/>
      </c>
      <c r="AY121" s="28" t="str">
        <f t="shared" si="47"/>
        <v/>
      </c>
      <c r="AZ121" s="28"/>
      <c r="BA121" s="28" t="str">
        <f t="shared" si="48"/>
        <v/>
      </c>
    </row>
    <row r="122" spans="1:53" ht="15" x14ac:dyDescent="0.25">
      <c r="A122" s="53"/>
      <c r="B122" s="73"/>
      <c r="C122" s="53"/>
      <c r="D122" s="14" t="str">
        <f t="shared" si="26"/>
        <v/>
      </c>
      <c r="E122" s="53"/>
      <c r="F122" s="53"/>
      <c r="G122" s="53"/>
      <c r="H122" s="53"/>
      <c r="I122" s="14" t="str">
        <f t="shared" si="27"/>
        <v/>
      </c>
      <c r="J122" s="53"/>
      <c r="K122" s="73"/>
      <c r="L122" s="73"/>
      <c r="M122" s="53"/>
      <c r="N122" s="53"/>
      <c r="O122" s="53"/>
      <c r="P122" s="53"/>
      <c r="Q122" s="53"/>
      <c r="R122" s="53"/>
      <c r="S122" s="53"/>
      <c r="T122" s="53"/>
      <c r="U122" s="53"/>
      <c r="V122" s="53"/>
      <c r="W122" s="53"/>
      <c r="X122" s="14" t="str">
        <f t="shared" si="28"/>
        <v/>
      </c>
      <c r="Y122" s="57"/>
      <c r="Z122" s="55" t="str">
        <f t="shared" si="29"/>
        <v/>
      </c>
      <c r="AA122" s="55" t="str">
        <f>IF($AA$1=No,"",IF(COUNTIF(AE122:BA122,Complete)&gt;0,"",IF(AND(COUNTIF(A122:W122,"")&gt;0,SUMPRODUCT(--(A123:W$1004&lt;&gt;""))&gt;0),Incomplete,
IF(SUMPRODUCT(--(A122:A$1004&lt;&gt;""))=0,"",Incomplete))))</f>
        <v/>
      </c>
      <c r="AB122" s="28"/>
      <c r="AC122" s="28" t="str">
        <f t="shared" si="30"/>
        <v/>
      </c>
      <c r="AD122" s="28"/>
      <c r="AE122" s="28" t="str">
        <f>IF($AE$1=No, "", IF($A122="", "", IF(ISERROR(VLOOKUP(A122, SectionApp!$C$4:$C$103, 1, FALSE))=TRUE, Incomplete, Complete)))</f>
        <v/>
      </c>
      <c r="AF122" s="28" t="str">
        <f t="shared" si="31"/>
        <v/>
      </c>
      <c r="AG122" s="28" t="str">
        <f t="shared" si="32"/>
        <v/>
      </c>
      <c r="AH122" s="28"/>
      <c r="AI122" s="28" t="str">
        <f t="shared" si="33"/>
        <v/>
      </c>
      <c r="AJ122" s="28" t="str">
        <f t="shared" si="34"/>
        <v/>
      </c>
      <c r="AK122" s="28" t="str">
        <f t="shared" si="35"/>
        <v/>
      </c>
      <c r="AL122" s="28" t="str">
        <f t="shared" si="36"/>
        <v/>
      </c>
      <c r="AM122" s="28"/>
      <c r="AN122" s="28" t="str">
        <f t="shared" si="37"/>
        <v/>
      </c>
      <c r="AO122" s="28" t="str">
        <f t="shared" si="38"/>
        <v/>
      </c>
      <c r="AP122" s="28" t="str">
        <f t="shared" si="39"/>
        <v/>
      </c>
      <c r="AQ122" s="28" t="str">
        <f t="shared" si="40"/>
        <v/>
      </c>
      <c r="AR122" s="28" t="str">
        <f t="shared" si="41"/>
        <v/>
      </c>
      <c r="AS122" s="28" t="str">
        <f t="shared" si="49"/>
        <v/>
      </c>
      <c r="AT122" s="28" t="str">
        <f t="shared" si="42"/>
        <v/>
      </c>
      <c r="AU122" s="28" t="str">
        <f t="shared" si="43"/>
        <v/>
      </c>
      <c r="AV122" s="28" t="str">
        <f t="shared" si="44"/>
        <v/>
      </c>
      <c r="AW122" s="28" t="str">
        <f t="shared" si="45"/>
        <v/>
      </c>
      <c r="AX122" s="28" t="str">
        <f t="shared" si="46"/>
        <v/>
      </c>
      <c r="AY122" s="28" t="str">
        <f t="shared" si="47"/>
        <v/>
      </c>
      <c r="AZ122" s="28"/>
      <c r="BA122" s="28" t="str">
        <f t="shared" si="48"/>
        <v/>
      </c>
    </row>
    <row r="123" spans="1:53" ht="15" x14ac:dyDescent="0.25">
      <c r="A123" s="53"/>
      <c r="B123" s="73"/>
      <c r="C123" s="53"/>
      <c r="D123" s="14" t="str">
        <f t="shared" si="26"/>
        <v/>
      </c>
      <c r="E123" s="53"/>
      <c r="F123" s="53"/>
      <c r="G123" s="53"/>
      <c r="H123" s="53"/>
      <c r="I123" s="14" t="str">
        <f t="shared" si="27"/>
        <v/>
      </c>
      <c r="J123" s="53"/>
      <c r="K123" s="73"/>
      <c r="L123" s="73"/>
      <c r="M123" s="53"/>
      <c r="N123" s="53"/>
      <c r="O123" s="53"/>
      <c r="P123" s="53"/>
      <c r="Q123" s="53"/>
      <c r="R123" s="53"/>
      <c r="S123" s="53"/>
      <c r="T123" s="53"/>
      <c r="U123" s="53"/>
      <c r="V123" s="53"/>
      <c r="W123" s="53"/>
      <c r="X123" s="14" t="str">
        <f t="shared" si="28"/>
        <v/>
      </c>
      <c r="Y123" s="57"/>
      <c r="Z123" s="55" t="str">
        <f t="shared" si="29"/>
        <v/>
      </c>
      <c r="AA123" s="55" t="str">
        <f>IF($AA$1=No,"",IF(COUNTIF(AE123:BA123,Complete)&gt;0,"",IF(AND(COUNTIF(A123:W123,"")&gt;0,SUMPRODUCT(--(A124:W$1004&lt;&gt;""))&gt;0),Incomplete,
IF(SUMPRODUCT(--(A123:A$1004&lt;&gt;""))=0,"",Incomplete))))</f>
        <v/>
      </c>
      <c r="AB123" s="28"/>
      <c r="AC123" s="28" t="str">
        <f t="shared" si="30"/>
        <v/>
      </c>
      <c r="AD123" s="28"/>
      <c r="AE123" s="28" t="str">
        <f>IF($AE$1=No, "", IF($A123="", "", IF(ISERROR(VLOOKUP(A123, SectionApp!$C$4:$C$103, 1, FALSE))=TRUE, Incomplete, Complete)))</f>
        <v/>
      </c>
      <c r="AF123" s="28" t="str">
        <f t="shared" si="31"/>
        <v/>
      </c>
      <c r="AG123" s="28" t="str">
        <f t="shared" si="32"/>
        <v/>
      </c>
      <c r="AH123" s="28"/>
      <c r="AI123" s="28" t="str">
        <f t="shared" si="33"/>
        <v/>
      </c>
      <c r="AJ123" s="28" t="str">
        <f t="shared" si="34"/>
        <v/>
      </c>
      <c r="AK123" s="28" t="str">
        <f t="shared" si="35"/>
        <v/>
      </c>
      <c r="AL123" s="28" t="str">
        <f t="shared" si="36"/>
        <v/>
      </c>
      <c r="AM123" s="28"/>
      <c r="AN123" s="28" t="str">
        <f t="shared" si="37"/>
        <v/>
      </c>
      <c r="AO123" s="28" t="str">
        <f t="shared" si="38"/>
        <v/>
      </c>
      <c r="AP123" s="28" t="str">
        <f t="shared" si="39"/>
        <v/>
      </c>
      <c r="AQ123" s="28" t="str">
        <f t="shared" si="40"/>
        <v/>
      </c>
      <c r="AR123" s="28" t="str">
        <f t="shared" si="41"/>
        <v/>
      </c>
      <c r="AS123" s="28" t="str">
        <f t="shared" si="49"/>
        <v/>
      </c>
      <c r="AT123" s="28" t="str">
        <f t="shared" si="42"/>
        <v/>
      </c>
      <c r="AU123" s="28" t="str">
        <f t="shared" si="43"/>
        <v/>
      </c>
      <c r="AV123" s="28" t="str">
        <f t="shared" si="44"/>
        <v/>
      </c>
      <c r="AW123" s="28" t="str">
        <f t="shared" si="45"/>
        <v/>
      </c>
      <c r="AX123" s="28" t="str">
        <f t="shared" si="46"/>
        <v/>
      </c>
      <c r="AY123" s="28" t="str">
        <f t="shared" si="47"/>
        <v/>
      </c>
      <c r="AZ123" s="28"/>
      <c r="BA123" s="28" t="str">
        <f t="shared" si="48"/>
        <v/>
      </c>
    </row>
    <row r="124" spans="1:53" ht="15" x14ac:dyDescent="0.25">
      <c r="A124" s="53"/>
      <c r="B124" s="73"/>
      <c r="C124" s="53"/>
      <c r="D124" s="14" t="str">
        <f t="shared" si="26"/>
        <v/>
      </c>
      <c r="E124" s="53"/>
      <c r="F124" s="53"/>
      <c r="G124" s="53"/>
      <c r="H124" s="53"/>
      <c r="I124" s="14" t="str">
        <f t="shared" si="27"/>
        <v/>
      </c>
      <c r="J124" s="53"/>
      <c r="K124" s="73"/>
      <c r="L124" s="73"/>
      <c r="M124" s="53"/>
      <c r="N124" s="53"/>
      <c r="O124" s="53"/>
      <c r="P124" s="53"/>
      <c r="Q124" s="53"/>
      <c r="R124" s="53"/>
      <c r="S124" s="53"/>
      <c r="T124" s="53"/>
      <c r="U124" s="53"/>
      <c r="V124" s="53"/>
      <c r="W124" s="53"/>
      <c r="X124" s="14" t="str">
        <f t="shared" si="28"/>
        <v/>
      </c>
      <c r="Y124" s="57"/>
      <c r="Z124" s="55" t="str">
        <f t="shared" si="29"/>
        <v/>
      </c>
      <c r="AA124" s="55" t="str">
        <f>IF($AA$1=No,"",IF(COUNTIF(AE124:BA124,Complete)&gt;0,"",IF(AND(COUNTIF(A124:W124,"")&gt;0,SUMPRODUCT(--(A125:W$1004&lt;&gt;""))&gt;0),Incomplete,
IF(SUMPRODUCT(--(A124:A$1004&lt;&gt;""))=0,"",Incomplete))))</f>
        <v/>
      </c>
      <c r="AB124" s="28"/>
      <c r="AC124" s="28" t="str">
        <f t="shared" si="30"/>
        <v/>
      </c>
      <c r="AD124" s="28"/>
      <c r="AE124" s="28" t="str">
        <f>IF($AE$1=No, "", IF($A124="", "", IF(ISERROR(VLOOKUP(A124, SectionApp!$C$4:$C$103, 1, FALSE))=TRUE, Incomplete, Complete)))</f>
        <v/>
      </c>
      <c r="AF124" s="28" t="str">
        <f t="shared" si="31"/>
        <v/>
      </c>
      <c r="AG124" s="28" t="str">
        <f t="shared" si="32"/>
        <v/>
      </c>
      <c r="AH124" s="28"/>
      <c r="AI124" s="28" t="str">
        <f t="shared" si="33"/>
        <v/>
      </c>
      <c r="AJ124" s="28" t="str">
        <f t="shared" si="34"/>
        <v/>
      </c>
      <c r="AK124" s="28" t="str">
        <f t="shared" si="35"/>
        <v/>
      </c>
      <c r="AL124" s="28" t="str">
        <f t="shared" si="36"/>
        <v/>
      </c>
      <c r="AM124" s="28"/>
      <c r="AN124" s="28" t="str">
        <f t="shared" si="37"/>
        <v/>
      </c>
      <c r="AO124" s="28" t="str">
        <f t="shared" si="38"/>
        <v/>
      </c>
      <c r="AP124" s="28" t="str">
        <f t="shared" si="39"/>
        <v/>
      </c>
      <c r="AQ124" s="28" t="str">
        <f t="shared" si="40"/>
        <v/>
      </c>
      <c r="AR124" s="28" t="str">
        <f t="shared" si="41"/>
        <v/>
      </c>
      <c r="AS124" s="28" t="str">
        <f t="shared" si="49"/>
        <v/>
      </c>
      <c r="AT124" s="28" t="str">
        <f t="shared" si="42"/>
        <v/>
      </c>
      <c r="AU124" s="28" t="str">
        <f t="shared" si="43"/>
        <v/>
      </c>
      <c r="AV124" s="28" t="str">
        <f t="shared" si="44"/>
        <v/>
      </c>
      <c r="AW124" s="28" t="str">
        <f t="shared" si="45"/>
        <v/>
      </c>
      <c r="AX124" s="28" t="str">
        <f t="shared" si="46"/>
        <v/>
      </c>
      <c r="AY124" s="28" t="str">
        <f t="shared" si="47"/>
        <v/>
      </c>
      <c r="AZ124" s="28"/>
      <c r="BA124" s="28" t="str">
        <f t="shared" si="48"/>
        <v/>
      </c>
    </row>
    <row r="125" spans="1:53" ht="15" x14ac:dyDescent="0.25">
      <c r="A125" s="53"/>
      <c r="B125" s="73"/>
      <c r="C125" s="53"/>
      <c r="D125" s="14" t="str">
        <f t="shared" si="26"/>
        <v/>
      </c>
      <c r="E125" s="53"/>
      <c r="F125" s="53"/>
      <c r="G125" s="53"/>
      <c r="H125" s="53"/>
      <c r="I125" s="14" t="str">
        <f t="shared" si="27"/>
        <v/>
      </c>
      <c r="J125" s="53"/>
      <c r="K125" s="73"/>
      <c r="L125" s="73"/>
      <c r="M125" s="53"/>
      <c r="N125" s="53"/>
      <c r="O125" s="53"/>
      <c r="P125" s="53"/>
      <c r="Q125" s="53"/>
      <c r="R125" s="53"/>
      <c r="S125" s="53"/>
      <c r="T125" s="53"/>
      <c r="U125" s="53"/>
      <c r="V125" s="53"/>
      <c r="W125" s="53"/>
      <c r="X125" s="14" t="str">
        <f t="shared" si="28"/>
        <v/>
      </c>
      <c r="Y125" s="57"/>
      <c r="Z125" s="55" t="str">
        <f t="shared" si="29"/>
        <v/>
      </c>
      <c r="AA125" s="55" t="str">
        <f>IF($AA$1=No,"",IF(COUNTIF(AE125:BA125,Complete)&gt;0,"",IF(AND(COUNTIF(A125:W125,"")&gt;0,SUMPRODUCT(--(A126:W$1004&lt;&gt;""))&gt;0),Incomplete,
IF(SUMPRODUCT(--(A125:A$1004&lt;&gt;""))=0,"",Incomplete))))</f>
        <v/>
      </c>
      <c r="AB125" s="28"/>
      <c r="AC125" s="28" t="str">
        <f t="shared" si="30"/>
        <v/>
      </c>
      <c r="AD125" s="28"/>
      <c r="AE125" s="28" t="str">
        <f>IF($AE$1=No, "", IF($A125="", "", IF(ISERROR(VLOOKUP(A125, SectionApp!$C$4:$C$103, 1, FALSE))=TRUE, Incomplete, Complete)))</f>
        <v/>
      </c>
      <c r="AF125" s="28" t="str">
        <f t="shared" si="31"/>
        <v/>
      </c>
      <c r="AG125" s="28" t="str">
        <f t="shared" si="32"/>
        <v/>
      </c>
      <c r="AH125" s="28"/>
      <c r="AI125" s="28" t="str">
        <f t="shared" si="33"/>
        <v/>
      </c>
      <c r="AJ125" s="28" t="str">
        <f t="shared" si="34"/>
        <v/>
      </c>
      <c r="AK125" s="28" t="str">
        <f t="shared" si="35"/>
        <v/>
      </c>
      <c r="AL125" s="28" t="str">
        <f t="shared" si="36"/>
        <v/>
      </c>
      <c r="AM125" s="28"/>
      <c r="AN125" s="28" t="str">
        <f t="shared" si="37"/>
        <v/>
      </c>
      <c r="AO125" s="28" t="str">
        <f t="shared" si="38"/>
        <v/>
      </c>
      <c r="AP125" s="28" t="str">
        <f t="shared" si="39"/>
        <v/>
      </c>
      <c r="AQ125" s="28" t="str">
        <f t="shared" si="40"/>
        <v/>
      </c>
      <c r="AR125" s="28" t="str">
        <f t="shared" si="41"/>
        <v/>
      </c>
      <c r="AS125" s="28" t="str">
        <f t="shared" si="49"/>
        <v/>
      </c>
      <c r="AT125" s="28" t="str">
        <f t="shared" si="42"/>
        <v/>
      </c>
      <c r="AU125" s="28" t="str">
        <f t="shared" si="43"/>
        <v/>
      </c>
      <c r="AV125" s="28" t="str">
        <f t="shared" si="44"/>
        <v/>
      </c>
      <c r="AW125" s="28" t="str">
        <f t="shared" si="45"/>
        <v/>
      </c>
      <c r="AX125" s="28" t="str">
        <f t="shared" si="46"/>
        <v/>
      </c>
      <c r="AY125" s="28" t="str">
        <f t="shared" si="47"/>
        <v/>
      </c>
      <c r="AZ125" s="28"/>
      <c r="BA125" s="28" t="str">
        <f t="shared" si="48"/>
        <v/>
      </c>
    </row>
    <row r="126" spans="1:53" ht="15" x14ac:dyDescent="0.25">
      <c r="A126" s="53"/>
      <c r="B126" s="73"/>
      <c r="C126" s="53"/>
      <c r="D126" s="14" t="str">
        <f t="shared" si="26"/>
        <v/>
      </c>
      <c r="E126" s="53"/>
      <c r="F126" s="53"/>
      <c r="G126" s="53"/>
      <c r="H126" s="53"/>
      <c r="I126" s="14" t="str">
        <f t="shared" si="27"/>
        <v/>
      </c>
      <c r="J126" s="53"/>
      <c r="K126" s="73"/>
      <c r="L126" s="73"/>
      <c r="M126" s="53"/>
      <c r="N126" s="53"/>
      <c r="O126" s="53"/>
      <c r="P126" s="53"/>
      <c r="Q126" s="53"/>
      <c r="R126" s="53"/>
      <c r="S126" s="53"/>
      <c r="T126" s="53"/>
      <c r="U126" s="53"/>
      <c r="V126" s="53"/>
      <c r="W126" s="53"/>
      <c r="X126" s="14" t="str">
        <f t="shared" si="28"/>
        <v/>
      </c>
      <c r="Y126" s="57"/>
      <c r="Z126" s="55" t="str">
        <f t="shared" si="29"/>
        <v/>
      </c>
      <c r="AA126" s="55" t="str">
        <f>IF($AA$1=No,"",IF(COUNTIF(AE126:BA126,Complete)&gt;0,"",IF(AND(COUNTIF(A126:W126,"")&gt;0,SUMPRODUCT(--(A127:W$1004&lt;&gt;""))&gt;0),Incomplete,
IF(SUMPRODUCT(--(A126:A$1004&lt;&gt;""))=0,"",Incomplete))))</f>
        <v/>
      </c>
      <c r="AB126" s="28"/>
      <c r="AC126" s="28" t="str">
        <f t="shared" si="30"/>
        <v/>
      </c>
      <c r="AD126" s="28"/>
      <c r="AE126" s="28" t="str">
        <f>IF($AE$1=No, "", IF($A126="", "", IF(ISERROR(VLOOKUP(A126, SectionApp!$C$4:$C$103, 1, FALSE))=TRUE, Incomplete, Complete)))</f>
        <v/>
      </c>
      <c r="AF126" s="28" t="str">
        <f t="shared" si="31"/>
        <v/>
      </c>
      <c r="AG126" s="28" t="str">
        <f t="shared" si="32"/>
        <v/>
      </c>
      <c r="AH126" s="28"/>
      <c r="AI126" s="28" t="str">
        <f t="shared" si="33"/>
        <v/>
      </c>
      <c r="AJ126" s="28" t="str">
        <f t="shared" si="34"/>
        <v/>
      </c>
      <c r="AK126" s="28" t="str">
        <f t="shared" si="35"/>
        <v/>
      </c>
      <c r="AL126" s="28" t="str">
        <f t="shared" si="36"/>
        <v/>
      </c>
      <c r="AM126" s="28"/>
      <c r="AN126" s="28" t="str">
        <f t="shared" si="37"/>
        <v/>
      </c>
      <c r="AO126" s="28" t="str">
        <f t="shared" si="38"/>
        <v/>
      </c>
      <c r="AP126" s="28" t="str">
        <f t="shared" si="39"/>
        <v/>
      </c>
      <c r="AQ126" s="28" t="str">
        <f t="shared" si="40"/>
        <v/>
      </c>
      <c r="AR126" s="28" t="str">
        <f t="shared" si="41"/>
        <v/>
      </c>
      <c r="AS126" s="28" t="str">
        <f t="shared" si="49"/>
        <v/>
      </c>
      <c r="AT126" s="28" t="str">
        <f t="shared" si="42"/>
        <v/>
      </c>
      <c r="AU126" s="28" t="str">
        <f t="shared" si="43"/>
        <v/>
      </c>
      <c r="AV126" s="28" t="str">
        <f t="shared" si="44"/>
        <v/>
      </c>
      <c r="AW126" s="28" t="str">
        <f t="shared" si="45"/>
        <v/>
      </c>
      <c r="AX126" s="28" t="str">
        <f t="shared" si="46"/>
        <v/>
      </c>
      <c r="AY126" s="28" t="str">
        <f t="shared" si="47"/>
        <v/>
      </c>
      <c r="AZ126" s="28"/>
      <c r="BA126" s="28" t="str">
        <f t="shared" si="48"/>
        <v/>
      </c>
    </row>
    <row r="127" spans="1:53" ht="15" x14ac:dyDescent="0.25">
      <c r="A127" s="53"/>
      <c r="B127" s="73"/>
      <c r="C127" s="53"/>
      <c r="D127" s="14" t="str">
        <f t="shared" si="26"/>
        <v/>
      </c>
      <c r="E127" s="53"/>
      <c r="F127" s="53"/>
      <c r="G127" s="53"/>
      <c r="H127" s="53"/>
      <c r="I127" s="14" t="str">
        <f t="shared" si="27"/>
        <v/>
      </c>
      <c r="J127" s="53"/>
      <c r="K127" s="73"/>
      <c r="L127" s="73"/>
      <c r="M127" s="53"/>
      <c r="N127" s="53"/>
      <c r="O127" s="53"/>
      <c r="P127" s="53"/>
      <c r="Q127" s="53"/>
      <c r="R127" s="53"/>
      <c r="S127" s="53"/>
      <c r="T127" s="53"/>
      <c r="U127" s="53"/>
      <c r="V127" s="53"/>
      <c r="W127" s="53"/>
      <c r="X127" s="14" t="str">
        <f t="shared" si="28"/>
        <v/>
      </c>
      <c r="Y127" s="57"/>
      <c r="Z127" s="55" t="str">
        <f t="shared" si="29"/>
        <v/>
      </c>
      <c r="AA127" s="55" t="str">
        <f>IF($AA$1=No,"",IF(COUNTIF(AE127:BA127,Complete)&gt;0,"",IF(AND(COUNTIF(A127:W127,"")&gt;0,SUMPRODUCT(--(A128:W$1004&lt;&gt;""))&gt;0),Incomplete,
IF(SUMPRODUCT(--(A127:A$1004&lt;&gt;""))=0,"",Incomplete))))</f>
        <v/>
      </c>
      <c r="AB127" s="28"/>
      <c r="AC127" s="28" t="str">
        <f t="shared" si="30"/>
        <v/>
      </c>
      <c r="AD127" s="28"/>
      <c r="AE127" s="28" t="str">
        <f>IF($AE$1=No, "", IF($A127="", "", IF(ISERROR(VLOOKUP(A127, SectionApp!$C$4:$C$103, 1, FALSE))=TRUE, Incomplete, Complete)))</f>
        <v/>
      </c>
      <c r="AF127" s="28" t="str">
        <f t="shared" si="31"/>
        <v/>
      </c>
      <c r="AG127" s="28" t="str">
        <f t="shared" si="32"/>
        <v/>
      </c>
      <c r="AH127" s="28"/>
      <c r="AI127" s="28" t="str">
        <f t="shared" si="33"/>
        <v/>
      </c>
      <c r="AJ127" s="28" t="str">
        <f t="shared" si="34"/>
        <v/>
      </c>
      <c r="AK127" s="28" t="str">
        <f t="shared" si="35"/>
        <v/>
      </c>
      <c r="AL127" s="28" t="str">
        <f t="shared" si="36"/>
        <v/>
      </c>
      <c r="AM127" s="28"/>
      <c r="AN127" s="28" t="str">
        <f t="shared" si="37"/>
        <v/>
      </c>
      <c r="AO127" s="28" t="str">
        <f t="shared" si="38"/>
        <v/>
      </c>
      <c r="AP127" s="28" t="str">
        <f t="shared" si="39"/>
        <v/>
      </c>
      <c r="AQ127" s="28" t="str">
        <f t="shared" si="40"/>
        <v/>
      </c>
      <c r="AR127" s="28" t="str">
        <f t="shared" si="41"/>
        <v/>
      </c>
      <c r="AS127" s="28" t="str">
        <f t="shared" si="49"/>
        <v/>
      </c>
      <c r="AT127" s="28" t="str">
        <f t="shared" si="42"/>
        <v/>
      </c>
      <c r="AU127" s="28" t="str">
        <f t="shared" si="43"/>
        <v/>
      </c>
      <c r="AV127" s="28" t="str">
        <f t="shared" si="44"/>
        <v/>
      </c>
      <c r="AW127" s="28" t="str">
        <f t="shared" si="45"/>
        <v/>
      </c>
      <c r="AX127" s="28" t="str">
        <f t="shared" si="46"/>
        <v/>
      </c>
      <c r="AY127" s="28" t="str">
        <f t="shared" si="47"/>
        <v/>
      </c>
      <c r="AZ127" s="28"/>
      <c r="BA127" s="28" t="str">
        <f t="shared" si="48"/>
        <v/>
      </c>
    </row>
    <row r="128" spans="1:53" ht="15" x14ac:dyDescent="0.25">
      <c r="A128" s="53"/>
      <c r="B128" s="73"/>
      <c r="C128" s="53"/>
      <c r="D128" s="14" t="str">
        <f t="shared" si="26"/>
        <v/>
      </c>
      <c r="E128" s="53"/>
      <c r="F128" s="53"/>
      <c r="G128" s="53"/>
      <c r="H128" s="53"/>
      <c r="I128" s="14" t="str">
        <f t="shared" si="27"/>
        <v/>
      </c>
      <c r="J128" s="53"/>
      <c r="K128" s="73"/>
      <c r="L128" s="73"/>
      <c r="M128" s="53"/>
      <c r="N128" s="53"/>
      <c r="O128" s="53"/>
      <c r="P128" s="53"/>
      <c r="Q128" s="53"/>
      <c r="R128" s="53"/>
      <c r="S128" s="53"/>
      <c r="T128" s="53"/>
      <c r="U128" s="53"/>
      <c r="V128" s="53"/>
      <c r="W128" s="53"/>
      <c r="X128" s="14" t="str">
        <f t="shared" si="28"/>
        <v/>
      </c>
      <c r="Y128" s="57"/>
      <c r="Z128" s="55" t="str">
        <f t="shared" si="29"/>
        <v/>
      </c>
      <c r="AA128" s="55" t="str">
        <f>IF($AA$1=No,"",IF(COUNTIF(AE128:BA128,Complete)&gt;0,"",IF(AND(COUNTIF(A128:W128,"")&gt;0,SUMPRODUCT(--(A129:W$1004&lt;&gt;""))&gt;0),Incomplete,
IF(SUMPRODUCT(--(A128:A$1004&lt;&gt;""))=0,"",Incomplete))))</f>
        <v/>
      </c>
      <c r="AB128" s="28"/>
      <c r="AC128" s="28" t="str">
        <f t="shared" si="30"/>
        <v/>
      </c>
      <c r="AD128" s="28"/>
      <c r="AE128" s="28" t="str">
        <f>IF($AE$1=No, "", IF($A128="", "", IF(ISERROR(VLOOKUP(A128, SectionApp!$C$4:$C$103, 1, FALSE))=TRUE, Incomplete, Complete)))</f>
        <v/>
      </c>
      <c r="AF128" s="28" t="str">
        <f t="shared" si="31"/>
        <v/>
      </c>
      <c r="AG128" s="28" t="str">
        <f t="shared" si="32"/>
        <v/>
      </c>
      <c r="AH128" s="28"/>
      <c r="AI128" s="28" t="str">
        <f t="shared" si="33"/>
        <v/>
      </c>
      <c r="AJ128" s="28" t="str">
        <f t="shared" si="34"/>
        <v/>
      </c>
      <c r="AK128" s="28" t="str">
        <f t="shared" si="35"/>
        <v/>
      </c>
      <c r="AL128" s="28" t="str">
        <f t="shared" si="36"/>
        <v/>
      </c>
      <c r="AM128" s="28"/>
      <c r="AN128" s="28" t="str">
        <f t="shared" si="37"/>
        <v/>
      </c>
      <c r="AO128" s="28" t="str">
        <f t="shared" si="38"/>
        <v/>
      </c>
      <c r="AP128" s="28" t="str">
        <f t="shared" si="39"/>
        <v/>
      </c>
      <c r="AQ128" s="28" t="str">
        <f t="shared" si="40"/>
        <v/>
      </c>
      <c r="AR128" s="28" t="str">
        <f t="shared" si="41"/>
        <v/>
      </c>
      <c r="AS128" s="28" t="str">
        <f t="shared" si="49"/>
        <v/>
      </c>
      <c r="AT128" s="28" t="str">
        <f t="shared" si="42"/>
        <v/>
      </c>
      <c r="AU128" s="28" t="str">
        <f t="shared" si="43"/>
        <v/>
      </c>
      <c r="AV128" s="28" t="str">
        <f t="shared" si="44"/>
        <v/>
      </c>
      <c r="AW128" s="28" t="str">
        <f t="shared" si="45"/>
        <v/>
      </c>
      <c r="AX128" s="28" t="str">
        <f t="shared" si="46"/>
        <v/>
      </c>
      <c r="AY128" s="28" t="str">
        <f t="shared" si="47"/>
        <v/>
      </c>
      <c r="AZ128" s="28"/>
      <c r="BA128" s="28" t="str">
        <f t="shared" si="48"/>
        <v/>
      </c>
    </row>
    <row r="129" spans="1:53" ht="15" x14ac:dyDescent="0.25">
      <c r="A129" s="53"/>
      <c r="B129" s="73"/>
      <c r="C129" s="53"/>
      <c r="D129" s="14" t="str">
        <f t="shared" si="26"/>
        <v/>
      </c>
      <c r="E129" s="53"/>
      <c r="F129" s="53"/>
      <c r="G129" s="53"/>
      <c r="H129" s="53"/>
      <c r="I129" s="14" t="str">
        <f t="shared" si="27"/>
        <v/>
      </c>
      <c r="J129" s="53"/>
      <c r="K129" s="73"/>
      <c r="L129" s="73"/>
      <c r="M129" s="53"/>
      <c r="N129" s="53"/>
      <c r="O129" s="53"/>
      <c r="P129" s="53"/>
      <c r="Q129" s="53"/>
      <c r="R129" s="53"/>
      <c r="S129" s="53"/>
      <c r="T129" s="53"/>
      <c r="U129" s="53"/>
      <c r="V129" s="53"/>
      <c r="W129" s="53"/>
      <c r="X129" s="14" t="str">
        <f t="shared" si="28"/>
        <v/>
      </c>
      <c r="Y129" s="57"/>
      <c r="Z129" s="55" t="str">
        <f t="shared" si="29"/>
        <v/>
      </c>
      <c r="AA129" s="55" t="str">
        <f>IF($AA$1=No,"",IF(COUNTIF(AE129:BA129,Complete)&gt;0,"",IF(AND(COUNTIF(A129:W129,"")&gt;0,SUMPRODUCT(--(A130:W$1004&lt;&gt;""))&gt;0),Incomplete,
IF(SUMPRODUCT(--(A129:A$1004&lt;&gt;""))=0,"",Incomplete))))</f>
        <v/>
      </c>
      <c r="AB129" s="28"/>
      <c r="AC129" s="28" t="str">
        <f t="shared" si="30"/>
        <v/>
      </c>
      <c r="AD129" s="28"/>
      <c r="AE129" s="28" t="str">
        <f>IF($AE$1=No, "", IF($A129="", "", IF(ISERROR(VLOOKUP(A129, SectionApp!$C$4:$C$103, 1, FALSE))=TRUE, Incomplete, Complete)))</f>
        <v/>
      </c>
      <c r="AF129" s="28" t="str">
        <f t="shared" si="31"/>
        <v/>
      </c>
      <c r="AG129" s="28" t="str">
        <f t="shared" si="32"/>
        <v/>
      </c>
      <c r="AH129" s="28"/>
      <c r="AI129" s="28" t="str">
        <f t="shared" si="33"/>
        <v/>
      </c>
      <c r="AJ129" s="28" t="str">
        <f t="shared" si="34"/>
        <v/>
      </c>
      <c r="AK129" s="28" t="str">
        <f t="shared" si="35"/>
        <v/>
      </c>
      <c r="AL129" s="28" t="str">
        <f t="shared" si="36"/>
        <v/>
      </c>
      <c r="AM129" s="28"/>
      <c r="AN129" s="28" t="str">
        <f t="shared" si="37"/>
        <v/>
      </c>
      <c r="AO129" s="28" t="str">
        <f t="shared" si="38"/>
        <v/>
      </c>
      <c r="AP129" s="28" t="str">
        <f t="shared" si="39"/>
        <v/>
      </c>
      <c r="AQ129" s="28" t="str">
        <f t="shared" si="40"/>
        <v/>
      </c>
      <c r="AR129" s="28" t="str">
        <f t="shared" si="41"/>
        <v/>
      </c>
      <c r="AS129" s="28" t="str">
        <f t="shared" si="49"/>
        <v/>
      </c>
      <c r="AT129" s="28" t="str">
        <f t="shared" si="42"/>
        <v/>
      </c>
      <c r="AU129" s="28" t="str">
        <f t="shared" si="43"/>
        <v/>
      </c>
      <c r="AV129" s="28" t="str">
        <f t="shared" si="44"/>
        <v/>
      </c>
      <c r="AW129" s="28" t="str">
        <f t="shared" si="45"/>
        <v/>
      </c>
      <c r="AX129" s="28" t="str">
        <f t="shared" si="46"/>
        <v/>
      </c>
      <c r="AY129" s="28" t="str">
        <f t="shared" si="47"/>
        <v/>
      </c>
      <c r="AZ129" s="28"/>
      <c r="BA129" s="28" t="str">
        <f t="shared" si="48"/>
        <v/>
      </c>
    </row>
    <row r="130" spans="1:53" ht="15" x14ac:dyDescent="0.25">
      <c r="A130" s="53"/>
      <c r="B130" s="73"/>
      <c r="C130" s="53"/>
      <c r="D130" s="14" t="str">
        <f t="shared" si="26"/>
        <v/>
      </c>
      <c r="E130" s="53"/>
      <c r="F130" s="53"/>
      <c r="G130" s="53"/>
      <c r="H130" s="53"/>
      <c r="I130" s="14" t="str">
        <f t="shared" si="27"/>
        <v/>
      </c>
      <c r="J130" s="53"/>
      <c r="K130" s="73"/>
      <c r="L130" s="73"/>
      <c r="M130" s="53"/>
      <c r="N130" s="53"/>
      <c r="O130" s="53"/>
      <c r="P130" s="53"/>
      <c r="Q130" s="53"/>
      <c r="R130" s="53"/>
      <c r="S130" s="53"/>
      <c r="T130" s="53"/>
      <c r="U130" s="53"/>
      <c r="V130" s="53"/>
      <c r="W130" s="53"/>
      <c r="X130" s="14" t="str">
        <f t="shared" si="28"/>
        <v/>
      </c>
      <c r="Y130" s="57"/>
      <c r="Z130" s="55" t="str">
        <f t="shared" si="29"/>
        <v/>
      </c>
      <c r="AA130" s="55" t="str">
        <f>IF($AA$1=No,"",IF(COUNTIF(AE130:BA130,Complete)&gt;0,"",IF(AND(COUNTIF(A130:W130,"")&gt;0,SUMPRODUCT(--(A131:W$1004&lt;&gt;""))&gt;0),Incomplete,
IF(SUMPRODUCT(--(A130:A$1004&lt;&gt;""))=0,"",Incomplete))))</f>
        <v/>
      </c>
      <c r="AB130" s="28"/>
      <c r="AC130" s="28" t="str">
        <f t="shared" si="30"/>
        <v/>
      </c>
      <c r="AD130" s="28"/>
      <c r="AE130" s="28" t="str">
        <f>IF($AE$1=No, "", IF($A130="", "", IF(ISERROR(VLOOKUP(A130, SectionApp!$C$4:$C$103, 1, FALSE))=TRUE, Incomplete, Complete)))</f>
        <v/>
      </c>
      <c r="AF130" s="28" t="str">
        <f t="shared" si="31"/>
        <v/>
      </c>
      <c r="AG130" s="28" t="str">
        <f t="shared" si="32"/>
        <v/>
      </c>
      <c r="AH130" s="28"/>
      <c r="AI130" s="28" t="str">
        <f t="shared" si="33"/>
        <v/>
      </c>
      <c r="AJ130" s="28" t="str">
        <f t="shared" si="34"/>
        <v/>
      </c>
      <c r="AK130" s="28" t="str">
        <f t="shared" si="35"/>
        <v/>
      </c>
      <c r="AL130" s="28" t="str">
        <f t="shared" si="36"/>
        <v/>
      </c>
      <c r="AM130" s="28"/>
      <c r="AN130" s="28" t="str">
        <f t="shared" si="37"/>
        <v/>
      </c>
      <c r="AO130" s="28" t="str">
        <f t="shared" si="38"/>
        <v/>
      </c>
      <c r="AP130" s="28" t="str">
        <f t="shared" si="39"/>
        <v/>
      </c>
      <c r="AQ130" s="28" t="str">
        <f t="shared" si="40"/>
        <v/>
      </c>
      <c r="AR130" s="28" t="str">
        <f t="shared" si="41"/>
        <v/>
      </c>
      <c r="AS130" s="28" t="str">
        <f t="shared" si="49"/>
        <v/>
      </c>
      <c r="AT130" s="28" t="str">
        <f t="shared" si="42"/>
        <v/>
      </c>
      <c r="AU130" s="28" t="str">
        <f t="shared" si="43"/>
        <v/>
      </c>
      <c r="AV130" s="28" t="str">
        <f t="shared" si="44"/>
        <v/>
      </c>
      <c r="AW130" s="28" t="str">
        <f t="shared" si="45"/>
        <v/>
      </c>
      <c r="AX130" s="28" t="str">
        <f t="shared" si="46"/>
        <v/>
      </c>
      <c r="AY130" s="28" t="str">
        <f t="shared" si="47"/>
        <v/>
      </c>
      <c r="AZ130" s="28"/>
      <c r="BA130" s="28" t="str">
        <f t="shared" si="48"/>
        <v/>
      </c>
    </row>
    <row r="131" spans="1:53" ht="15" x14ac:dyDescent="0.25">
      <c r="A131" s="53"/>
      <c r="B131" s="73"/>
      <c r="C131" s="53"/>
      <c r="D131" s="14" t="str">
        <f t="shared" si="26"/>
        <v/>
      </c>
      <c r="E131" s="53"/>
      <c r="F131" s="53"/>
      <c r="G131" s="53"/>
      <c r="H131" s="53"/>
      <c r="I131" s="14" t="str">
        <f t="shared" si="27"/>
        <v/>
      </c>
      <c r="J131" s="53"/>
      <c r="K131" s="73"/>
      <c r="L131" s="73"/>
      <c r="M131" s="53"/>
      <c r="N131" s="53"/>
      <c r="O131" s="53"/>
      <c r="P131" s="53"/>
      <c r="Q131" s="53"/>
      <c r="R131" s="53"/>
      <c r="S131" s="53"/>
      <c r="T131" s="53"/>
      <c r="U131" s="53"/>
      <c r="V131" s="53"/>
      <c r="W131" s="53"/>
      <c r="X131" s="14" t="str">
        <f t="shared" si="28"/>
        <v/>
      </c>
      <c r="Y131" s="57"/>
      <c r="Z131" s="55" t="str">
        <f t="shared" si="29"/>
        <v/>
      </c>
      <c r="AA131" s="55" t="str">
        <f>IF($AA$1=No,"",IF(COUNTIF(AE131:BA131,Complete)&gt;0,"",IF(AND(COUNTIF(A131:W131,"")&gt;0,SUMPRODUCT(--(A132:W$1004&lt;&gt;""))&gt;0),Incomplete,
IF(SUMPRODUCT(--(A131:A$1004&lt;&gt;""))=0,"",Incomplete))))</f>
        <v/>
      </c>
      <c r="AB131" s="28"/>
      <c r="AC131" s="28" t="str">
        <f t="shared" si="30"/>
        <v/>
      </c>
      <c r="AD131" s="28"/>
      <c r="AE131" s="28" t="str">
        <f>IF($AE$1=No, "", IF($A131="", "", IF(ISERROR(VLOOKUP(A131, SectionApp!$C$4:$C$103, 1, FALSE))=TRUE, Incomplete, Complete)))</f>
        <v/>
      </c>
      <c r="AF131" s="28" t="str">
        <f t="shared" si="31"/>
        <v/>
      </c>
      <c r="AG131" s="28" t="str">
        <f t="shared" si="32"/>
        <v/>
      </c>
      <c r="AH131" s="28"/>
      <c r="AI131" s="28" t="str">
        <f t="shared" si="33"/>
        <v/>
      </c>
      <c r="AJ131" s="28" t="str">
        <f t="shared" si="34"/>
        <v/>
      </c>
      <c r="AK131" s="28" t="str">
        <f t="shared" si="35"/>
        <v/>
      </c>
      <c r="AL131" s="28" t="str">
        <f t="shared" si="36"/>
        <v/>
      </c>
      <c r="AM131" s="28"/>
      <c r="AN131" s="28" t="str">
        <f t="shared" si="37"/>
        <v/>
      </c>
      <c r="AO131" s="28" t="str">
        <f t="shared" si="38"/>
        <v/>
      </c>
      <c r="AP131" s="28" t="str">
        <f t="shared" si="39"/>
        <v/>
      </c>
      <c r="AQ131" s="28" t="str">
        <f t="shared" si="40"/>
        <v/>
      </c>
      <c r="AR131" s="28" t="str">
        <f t="shared" si="41"/>
        <v/>
      </c>
      <c r="AS131" s="28" t="str">
        <f t="shared" si="49"/>
        <v/>
      </c>
      <c r="AT131" s="28" t="str">
        <f t="shared" si="42"/>
        <v/>
      </c>
      <c r="AU131" s="28" t="str">
        <f t="shared" si="43"/>
        <v/>
      </c>
      <c r="AV131" s="28" t="str">
        <f t="shared" si="44"/>
        <v/>
      </c>
      <c r="AW131" s="28" t="str">
        <f t="shared" si="45"/>
        <v/>
      </c>
      <c r="AX131" s="28" t="str">
        <f t="shared" si="46"/>
        <v/>
      </c>
      <c r="AY131" s="28" t="str">
        <f t="shared" si="47"/>
        <v/>
      </c>
      <c r="AZ131" s="28"/>
      <c r="BA131" s="28" t="str">
        <f t="shared" si="48"/>
        <v/>
      </c>
    </row>
    <row r="132" spans="1:53" ht="15" x14ac:dyDescent="0.25">
      <c r="A132" s="53"/>
      <c r="B132" s="73"/>
      <c r="C132" s="53"/>
      <c r="D132" s="14" t="str">
        <f t="shared" ref="D132:D195" si="50">IF(ISERROR(VLOOKUP($C132,Function_FULL_RICL,3,FALSE)),"",VLOOKUP($C132,Function_FULL_RICL,3,FALSE))</f>
        <v/>
      </c>
      <c r="E132" s="53"/>
      <c r="F132" s="53"/>
      <c r="G132" s="53"/>
      <c r="H132" s="53"/>
      <c r="I132" s="14" t="str">
        <f t="shared" ref="I132:I195" si="51">IF(ISERROR(VLOOKUP($H132,Application_FULL_RICL,3,FALSE)),"",VLOOKUP($H132,Application_FULL_RICL,3,FALSE))</f>
        <v/>
      </c>
      <c r="J132" s="53"/>
      <c r="K132" s="73"/>
      <c r="L132" s="73"/>
      <c r="M132" s="53"/>
      <c r="N132" s="53"/>
      <c r="O132" s="53"/>
      <c r="P132" s="53"/>
      <c r="Q132" s="53"/>
      <c r="R132" s="53"/>
      <c r="S132" s="53"/>
      <c r="T132" s="53"/>
      <c r="U132" s="53"/>
      <c r="V132" s="53"/>
      <c r="W132" s="53"/>
      <c r="X132" s="14" t="str">
        <f t="shared" ref="X132:X195" si="52">IF(Z132=Incomplete,$Z$2,
IF(AE132=Incomplete,$AE$2,
IF(AA132=Incomplete,$AA$2,
IF(SUMPRODUCT(--(A132:W132&lt;&gt;""))=0,"",
IF(COUNTIF($AC132:$BA132,Incomplete)&gt;1,Incomplete_or_multiple_errors,
IF(COUNTIF($AC132:$BA132,Incomplete)=1,INDEX($AC$2:$BA$4,1,MATCH(Incomplete,$AC132:$BA132,0)),Complete))))))</f>
        <v/>
      </c>
      <c r="Y132" s="57"/>
      <c r="Z132" s="55" t="str">
        <f t="shared" ref="Z132:Z195" si="53">IF($Z$1=No, "", IF(AND($A132="", SUMPRODUCT(--($C132:$W132&lt;&gt;""))&gt;0)=TRUE, Incomplete, ""))</f>
        <v/>
      </c>
      <c r="AA132" s="55" t="str">
        <f>IF($AA$1=No,"",IF(COUNTIF(AE132:BA132,Complete)&gt;0,"",IF(AND(COUNTIF(A132:W132,"")&gt;0,SUMPRODUCT(--(A133:W$1004&lt;&gt;""))&gt;0),Incomplete,
IF(SUMPRODUCT(--(A132:A$1004&lt;&gt;""))=0,"",Incomplete))))</f>
        <v/>
      </c>
      <c r="AB132" s="28"/>
      <c r="AC132" s="28" t="str">
        <f t="shared" ref="AC132:AC195" si="54">IF(AC$1=No,"",IF($A132="", "",
IF(AND(C132&lt;&gt;"U999", OR(F132&lt;&gt;"", G132&lt;&gt;"")=TRUE)=TRUE, Incomplete, "")))</f>
        <v/>
      </c>
      <c r="AD132" s="28"/>
      <c r="AE132" s="28" t="str">
        <f>IF($AE$1=No, "", IF($A132="", "", IF(ISERROR(VLOOKUP(A132, SectionApp!$C$4:$C$103, 1, FALSE))=TRUE, Incomplete, Complete)))</f>
        <v/>
      </c>
      <c r="AF132" s="28" t="str">
        <f t="shared" ref="AF132:AF195" si="55">IF($AF$1=No, "", IF(A132="", "", IF(ISERROR(VLOOKUP(B132, Year_RICL, 1, FALSE))=TRUE, Incomplete, Complete)))</f>
        <v/>
      </c>
      <c r="AG132" s="28" t="str">
        <f t="shared" ref="AG132:AG195" si="56">IF($AG$1=No,"",IF($A132="","",IF(C132="",Incomplete,IF(ISERROR(VLOOKUP(C132,SFCodes,1,FALSE))=TRUE,Incomplete,Complete))))</f>
        <v/>
      </c>
      <c r="AH132" s="28"/>
      <c r="AI132" s="28" t="str">
        <f t="shared" ref="AI132:AI195" si="57">IF($AI$1=No,"",IF($A132="","",IF(E132="",Incomplete,IF(ISERROR(VLOOKUP(E132,Yes_No_RICL,1,FALSE))=TRUE,Incomplete,Complete))))</f>
        <v/>
      </c>
      <c r="AJ132" s="28" t="str">
        <f t="shared" ref="AJ132:AJ195" si="58">IF(AJ$1=No,"",IF($A132="","",
IF(AC132=Incomplete, "",
IF(AND(C132="U999", F132=""), Incomplete,
Complete))))</f>
        <v/>
      </c>
      <c r="AK132" s="28" t="str">
        <f t="shared" ref="AK132:AK195" si="59">IF(AK$1=No,"",IF($A132="","",
IF(AC132=Incomplete, "",IF(AND(C132&lt;&gt;"U999",G132=""),"",
IF(AND(C132="U999",G132=""),Incomplete,
IF(ISERROR(VLOOKUP(G132,Yes_No_RICL,1,FALSE))=TRUE,Incomplete,
Complete))))))</f>
        <v/>
      </c>
      <c r="AL132" s="28" t="str">
        <f t="shared" ref="AL132:AL195" si="60">IF($AG$1=No,"",IF($A132="","",IF(H132="",Incomplete,IF(ISERROR(VLOOKUP(H132,CCCodes,1,FALSE))=TRUE,Incomplete,Complete))))</f>
        <v/>
      </c>
      <c r="AM132" s="28"/>
      <c r="AN132" s="28" t="str">
        <f t="shared" ref="AN132:AN195" si="61">IF($AN$1=No,"",IF($A132="","",IF(J132="",Incomplete,IF(ISERROR(VLOOKUP(J132,Yes_No_RICL,1,FALSE))=TRUE,Incomplete,Complete))))</f>
        <v/>
      </c>
      <c r="AO132" s="28" t="str">
        <f t="shared" ref="AO132:AO195" si="62">IF(AO$1=No,"",IF($A132="","",
IF(OR(K132="",K132&lt;0,K132&gt;100),Incomplete,
IF(LEN(K132)-LEN(INT(K132))&gt;4, Incomplete,
Complete))))</f>
        <v/>
      </c>
      <c r="AP132" s="28" t="str">
        <f t="shared" ref="AP132:AP195" si="63">IF(AP$1=No,"", IF($A132="","",
IF(OR(L132="",L132&lt;=0, L132&gt;100), Incomplete,
IF(L132&lt;K132, Incomplete,
IF(LEN(L132)-LEN(INT(L132))&gt;4, Incomplete,Complete)))))</f>
        <v/>
      </c>
      <c r="AQ132" s="28" t="str">
        <f t="shared" ref="AQ132:AQ195" si="64">IF(AQ$1=No,"",IF($A132="","",IF(M132="",Incomplete,IF(ISERROR(VLOOKUP(M132,Yes_No_RICL,1,FALSE))=TRUE,Incomplete,Complete))))</f>
        <v/>
      </c>
      <c r="AR132" s="28" t="str">
        <f t="shared" ref="AR132:AR195" si="65">IF(AR$1=No,"",IF($A132="","",IF(N132="",Incomplete,IF(ISERROR(VLOOKUP(N132,YesNo_Simple,1,FALSE))=TRUE,Incomplete,Complete))))</f>
        <v/>
      </c>
      <c r="AS132" s="28" t="str">
        <f t="shared" si="49"/>
        <v/>
      </c>
      <c r="AT132" s="28" t="str">
        <f t="shared" ref="AT132:AT195" si="66">IF(AT$1=No,"",IF($A132="","",IF(P132="",Incomplete,IF(ISERROR(VLOOKUP(P132,YesNo_Simple,1,FALSE))=TRUE,Incomplete,Complete))))</f>
        <v/>
      </c>
      <c r="AU132" s="28" t="str">
        <f t="shared" ref="AU132:AU195" si="67">IF(AU$1=No,"",IF($A132="","",IF(Q132="",Incomplete,IF(ISERROR(VLOOKUP(Q132,Yes_No_RICL,1,FALSE))=TRUE,Incomplete,Complete))))</f>
        <v/>
      </c>
      <c r="AV132" s="28" t="str">
        <f t="shared" ref="AV132:AV195" si="68">IF(AV$1=No,"",IF($A132="","",IF(R132="",Incomplete,IF(ISERROR(VLOOKUP(R132,YesNo_Simple,1,FALSE))=TRUE,Incomplete,Complete))))</f>
        <v/>
      </c>
      <c r="AW132" s="28" t="str">
        <f t="shared" ref="AW132:AW195" si="69">IF(AW$1=No,"",IF($A132="","",IF(S132="",Incomplete,IF(ISERROR(VLOOKUP(S132,Yes_No_RICL,1,FALSE))=TRUE,Incomplete,Complete))))</f>
        <v/>
      </c>
      <c r="AX132" s="28" t="str">
        <f t="shared" ref="AX132:AX195" si="70">IF(AX$1=No, "", IF($A132="", "", IF($T132="", Incomplete, Complete)))</f>
        <v/>
      </c>
      <c r="AY132" s="28" t="str">
        <f t="shared" ref="AY132:AY195" si="71">IF(AY$1=No,"",IF($A132="","",IF(U132="",Incomplete,IF(ISERROR(VLOOKUP(U132,Yes_No_RICL,1,FALSE))=TRUE,Incomplete,Complete))))</f>
        <v/>
      </c>
      <c r="AZ132" s="28"/>
      <c r="BA132" s="28" t="str">
        <f t="shared" ref="BA132:BA195" si="72">IF($BA$1=No,"",IF($A132="","",IF(AND(V132="",W132=""),"",
IF(AND(V132="", W132&lt;&gt;"")=TRUE, Incomplete,
IF(AND(V132&lt;&gt;"", W132="")=TRUE, Incomplete,
IF(ISERROR(VLOOKUP(W132,Yes_No_RICL,1,FALSE))=TRUE,
Incomplete,Complete))))))</f>
        <v/>
      </c>
    </row>
    <row r="133" spans="1:53" ht="15" x14ac:dyDescent="0.25">
      <c r="A133" s="53"/>
      <c r="B133" s="73"/>
      <c r="C133" s="53"/>
      <c r="D133" s="14" t="str">
        <f t="shared" si="50"/>
        <v/>
      </c>
      <c r="E133" s="53"/>
      <c r="F133" s="53"/>
      <c r="G133" s="53"/>
      <c r="H133" s="53"/>
      <c r="I133" s="14" t="str">
        <f t="shared" si="51"/>
        <v/>
      </c>
      <c r="J133" s="53"/>
      <c r="K133" s="73"/>
      <c r="L133" s="73"/>
      <c r="M133" s="53"/>
      <c r="N133" s="53"/>
      <c r="O133" s="53"/>
      <c r="P133" s="53"/>
      <c r="Q133" s="53"/>
      <c r="R133" s="53"/>
      <c r="S133" s="53"/>
      <c r="T133" s="53"/>
      <c r="U133" s="53"/>
      <c r="V133" s="53"/>
      <c r="W133" s="53"/>
      <c r="X133" s="14" t="str">
        <f t="shared" si="52"/>
        <v/>
      </c>
      <c r="Y133" s="57"/>
      <c r="Z133" s="55" t="str">
        <f t="shared" si="53"/>
        <v/>
      </c>
      <c r="AA133" s="55" t="str">
        <f>IF($AA$1=No,"",IF(COUNTIF(AE133:BA133,Complete)&gt;0,"",IF(AND(COUNTIF(A133:W133,"")&gt;0,SUMPRODUCT(--(A134:W$1004&lt;&gt;""))&gt;0),Incomplete,
IF(SUMPRODUCT(--(A133:A$1004&lt;&gt;""))=0,"",Incomplete))))</f>
        <v/>
      </c>
      <c r="AB133" s="28"/>
      <c r="AC133" s="28" t="str">
        <f t="shared" si="54"/>
        <v/>
      </c>
      <c r="AD133" s="28"/>
      <c r="AE133" s="28" t="str">
        <f>IF($AE$1=No, "", IF($A133="", "", IF(ISERROR(VLOOKUP(A133, SectionApp!$C$4:$C$103, 1, FALSE))=TRUE, Incomplete, Complete)))</f>
        <v/>
      </c>
      <c r="AF133" s="28" t="str">
        <f t="shared" si="55"/>
        <v/>
      </c>
      <c r="AG133" s="28" t="str">
        <f t="shared" si="56"/>
        <v/>
      </c>
      <c r="AH133" s="28"/>
      <c r="AI133" s="28" t="str">
        <f t="shared" si="57"/>
        <v/>
      </c>
      <c r="AJ133" s="28" t="str">
        <f t="shared" si="58"/>
        <v/>
      </c>
      <c r="AK133" s="28" t="str">
        <f t="shared" si="59"/>
        <v/>
      </c>
      <c r="AL133" s="28" t="str">
        <f t="shared" si="60"/>
        <v/>
      </c>
      <c r="AM133" s="28"/>
      <c r="AN133" s="28" t="str">
        <f t="shared" si="61"/>
        <v/>
      </c>
      <c r="AO133" s="28" t="str">
        <f t="shared" si="62"/>
        <v/>
      </c>
      <c r="AP133" s="28" t="str">
        <f t="shared" si="63"/>
        <v/>
      </c>
      <c r="AQ133" s="28" t="str">
        <f t="shared" si="64"/>
        <v/>
      </c>
      <c r="AR133" s="28" t="str">
        <f t="shared" si="65"/>
        <v/>
      </c>
      <c r="AS133" s="28" t="str">
        <f t="shared" ref="AS133:AS196" si="73">IF(AS$1=No,"",IF($A133="","",IF(O133="",Incomplete,IF(ISERROR(VLOOKUP(O133,Yes_No_RICL,1,FALSE))=TRUE,Incomplete,Complete))))</f>
        <v/>
      </c>
      <c r="AT133" s="28" t="str">
        <f t="shared" si="66"/>
        <v/>
      </c>
      <c r="AU133" s="28" t="str">
        <f t="shared" si="67"/>
        <v/>
      </c>
      <c r="AV133" s="28" t="str">
        <f t="shared" si="68"/>
        <v/>
      </c>
      <c r="AW133" s="28" t="str">
        <f t="shared" si="69"/>
        <v/>
      </c>
      <c r="AX133" s="28" t="str">
        <f t="shared" si="70"/>
        <v/>
      </c>
      <c r="AY133" s="28" t="str">
        <f t="shared" si="71"/>
        <v/>
      </c>
      <c r="AZ133" s="28"/>
      <c r="BA133" s="28" t="str">
        <f t="shared" si="72"/>
        <v/>
      </c>
    </row>
    <row r="134" spans="1:53" ht="15" x14ac:dyDescent="0.25">
      <c r="A134" s="53"/>
      <c r="B134" s="73"/>
      <c r="C134" s="53"/>
      <c r="D134" s="14" t="str">
        <f t="shared" si="50"/>
        <v/>
      </c>
      <c r="E134" s="53"/>
      <c r="F134" s="53"/>
      <c r="G134" s="53"/>
      <c r="H134" s="53"/>
      <c r="I134" s="14" t="str">
        <f t="shared" si="51"/>
        <v/>
      </c>
      <c r="J134" s="53"/>
      <c r="K134" s="73"/>
      <c r="L134" s="73"/>
      <c r="M134" s="53"/>
      <c r="N134" s="53"/>
      <c r="O134" s="53"/>
      <c r="P134" s="53"/>
      <c r="Q134" s="53"/>
      <c r="R134" s="53"/>
      <c r="S134" s="53"/>
      <c r="T134" s="53"/>
      <c r="U134" s="53"/>
      <c r="V134" s="53"/>
      <c r="W134" s="53"/>
      <c r="X134" s="14" t="str">
        <f t="shared" si="52"/>
        <v/>
      </c>
      <c r="Y134" s="57"/>
      <c r="Z134" s="55" t="str">
        <f t="shared" si="53"/>
        <v/>
      </c>
      <c r="AA134" s="55" t="str">
        <f>IF($AA$1=No,"",IF(COUNTIF(AE134:BA134,Complete)&gt;0,"",IF(AND(COUNTIF(A134:W134,"")&gt;0,SUMPRODUCT(--(A135:W$1004&lt;&gt;""))&gt;0),Incomplete,
IF(SUMPRODUCT(--(A134:A$1004&lt;&gt;""))=0,"",Incomplete))))</f>
        <v/>
      </c>
      <c r="AB134" s="28"/>
      <c r="AC134" s="28" t="str">
        <f t="shared" si="54"/>
        <v/>
      </c>
      <c r="AD134" s="28"/>
      <c r="AE134" s="28" t="str">
        <f>IF($AE$1=No, "", IF($A134="", "", IF(ISERROR(VLOOKUP(A134, SectionApp!$C$4:$C$103, 1, FALSE))=TRUE, Incomplete, Complete)))</f>
        <v/>
      </c>
      <c r="AF134" s="28" t="str">
        <f t="shared" si="55"/>
        <v/>
      </c>
      <c r="AG134" s="28" t="str">
        <f t="shared" si="56"/>
        <v/>
      </c>
      <c r="AH134" s="28"/>
      <c r="AI134" s="28" t="str">
        <f t="shared" si="57"/>
        <v/>
      </c>
      <c r="AJ134" s="28" t="str">
        <f t="shared" si="58"/>
        <v/>
      </c>
      <c r="AK134" s="28" t="str">
        <f t="shared" si="59"/>
        <v/>
      </c>
      <c r="AL134" s="28" t="str">
        <f t="shared" si="60"/>
        <v/>
      </c>
      <c r="AM134" s="28"/>
      <c r="AN134" s="28" t="str">
        <f t="shared" si="61"/>
        <v/>
      </c>
      <c r="AO134" s="28" t="str">
        <f t="shared" si="62"/>
        <v/>
      </c>
      <c r="AP134" s="28" t="str">
        <f t="shared" si="63"/>
        <v/>
      </c>
      <c r="AQ134" s="28" t="str">
        <f t="shared" si="64"/>
        <v/>
      </c>
      <c r="AR134" s="28" t="str">
        <f t="shared" si="65"/>
        <v/>
      </c>
      <c r="AS134" s="28" t="str">
        <f t="shared" si="73"/>
        <v/>
      </c>
      <c r="AT134" s="28" t="str">
        <f t="shared" si="66"/>
        <v/>
      </c>
      <c r="AU134" s="28" t="str">
        <f t="shared" si="67"/>
        <v/>
      </c>
      <c r="AV134" s="28" t="str">
        <f t="shared" si="68"/>
        <v/>
      </c>
      <c r="AW134" s="28" t="str">
        <f t="shared" si="69"/>
        <v/>
      </c>
      <c r="AX134" s="28" t="str">
        <f t="shared" si="70"/>
        <v/>
      </c>
      <c r="AY134" s="28" t="str">
        <f t="shared" si="71"/>
        <v/>
      </c>
      <c r="AZ134" s="28"/>
      <c r="BA134" s="28" t="str">
        <f t="shared" si="72"/>
        <v/>
      </c>
    </row>
    <row r="135" spans="1:53" ht="15" x14ac:dyDescent="0.25">
      <c r="A135" s="53"/>
      <c r="B135" s="73"/>
      <c r="C135" s="53"/>
      <c r="D135" s="14" t="str">
        <f t="shared" si="50"/>
        <v/>
      </c>
      <c r="E135" s="53"/>
      <c r="F135" s="53"/>
      <c r="G135" s="53"/>
      <c r="H135" s="53"/>
      <c r="I135" s="14" t="str">
        <f t="shared" si="51"/>
        <v/>
      </c>
      <c r="J135" s="53"/>
      <c r="K135" s="73"/>
      <c r="L135" s="73"/>
      <c r="M135" s="53"/>
      <c r="N135" s="53"/>
      <c r="O135" s="53"/>
      <c r="P135" s="53"/>
      <c r="Q135" s="53"/>
      <c r="R135" s="53"/>
      <c r="S135" s="53"/>
      <c r="T135" s="53"/>
      <c r="U135" s="53"/>
      <c r="V135" s="53"/>
      <c r="W135" s="53"/>
      <c r="X135" s="14" t="str">
        <f t="shared" si="52"/>
        <v/>
      </c>
      <c r="Y135" s="57"/>
      <c r="Z135" s="55" t="str">
        <f t="shared" si="53"/>
        <v/>
      </c>
      <c r="AA135" s="55" t="str">
        <f>IF($AA$1=No,"",IF(COUNTIF(AE135:BA135,Complete)&gt;0,"",IF(AND(COUNTIF(A135:W135,"")&gt;0,SUMPRODUCT(--(A136:W$1004&lt;&gt;""))&gt;0),Incomplete,
IF(SUMPRODUCT(--(A135:A$1004&lt;&gt;""))=0,"",Incomplete))))</f>
        <v/>
      </c>
      <c r="AB135" s="28"/>
      <c r="AC135" s="28" t="str">
        <f t="shared" si="54"/>
        <v/>
      </c>
      <c r="AD135" s="28"/>
      <c r="AE135" s="28" t="str">
        <f>IF($AE$1=No, "", IF($A135="", "", IF(ISERROR(VLOOKUP(A135, SectionApp!$C$4:$C$103, 1, FALSE))=TRUE, Incomplete, Complete)))</f>
        <v/>
      </c>
      <c r="AF135" s="28" t="str">
        <f t="shared" si="55"/>
        <v/>
      </c>
      <c r="AG135" s="28" t="str">
        <f t="shared" si="56"/>
        <v/>
      </c>
      <c r="AH135" s="28"/>
      <c r="AI135" s="28" t="str">
        <f t="shared" si="57"/>
        <v/>
      </c>
      <c r="AJ135" s="28" t="str">
        <f t="shared" si="58"/>
        <v/>
      </c>
      <c r="AK135" s="28" t="str">
        <f t="shared" si="59"/>
        <v/>
      </c>
      <c r="AL135" s="28" t="str">
        <f t="shared" si="60"/>
        <v/>
      </c>
      <c r="AM135" s="28"/>
      <c r="AN135" s="28" t="str">
        <f t="shared" si="61"/>
        <v/>
      </c>
      <c r="AO135" s="28" t="str">
        <f t="shared" si="62"/>
        <v/>
      </c>
      <c r="AP135" s="28" t="str">
        <f t="shared" si="63"/>
        <v/>
      </c>
      <c r="AQ135" s="28" t="str">
        <f t="shared" si="64"/>
        <v/>
      </c>
      <c r="AR135" s="28" t="str">
        <f t="shared" si="65"/>
        <v/>
      </c>
      <c r="AS135" s="28" t="str">
        <f t="shared" si="73"/>
        <v/>
      </c>
      <c r="AT135" s="28" t="str">
        <f t="shared" si="66"/>
        <v/>
      </c>
      <c r="AU135" s="28" t="str">
        <f t="shared" si="67"/>
        <v/>
      </c>
      <c r="AV135" s="28" t="str">
        <f t="shared" si="68"/>
        <v/>
      </c>
      <c r="AW135" s="28" t="str">
        <f t="shared" si="69"/>
        <v/>
      </c>
      <c r="AX135" s="28" t="str">
        <f t="shared" si="70"/>
        <v/>
      </c>
      <c r="AY135" s="28" t="str">
        <f t="shared" si="71"/>
        <v/>
      </c>
      <c r="AZ135" s="28"/>
      <c r="BA135" s="28" t="str">
        <f t="shared" si="72"/>
        <v/>
      </c>
    </row>
    <row r="136" spans="1:53" ht="15" x14ac:dyDescent="0.25">
      <c r="A136" s="53"/>
      <c r="B136" s="73"/>
      <c r="C136" s="53"/>
      <c r="D136" s="14" t="str">
        <f t="shared" si="50"/>
        <v/>
      </c>
      <c r="E136" s="53"/>
      <c r="F136" s="53"/>
      <c r="G136" s="53"/>
      <c r="H136" s="53"/>
      <c r="I136" s="14" t="str">
        <f t="shared" si="51"/>
        <v/>
      </c>
      <c r="J136" s="53"/>
      <c r="K136" s="73"/>
      <c r="L136" s="73"/>
      <c r="M136" s="53"/>
      <c r="N136" s="53"/>
      <c r="O136" s="53"/>
      <c r="P136" s="53"/>
      <c r="Q136" s="53"/>
      <c r="R136" s="53"/>
      <c r="S136" s="53"/>
      <c r="T136" s="53"/>
      <c r="U136" s="53"/>
      <c r="V136" s="53"/>
      <c r="W136" s="53"/>
      <c r="X136" s="14" t="str">
        <f t="shared" si="52"/>
        <v/>
      </c>
      <c r="Y136" s="57"/>
      <c r="Z136" s="55" t="str">
        <f t="shared" si="53"/>
        <v/>
      </c>
      <c r="AA136" s="55" t="str">
        <f>IF($AA$1=No,"",IF(COUNTIF(AE136:BA136,Complete)&gt;0,"",IF(AND(COUNTIF(A136:W136,"")&gt;0,SUMPRODUCT(--(A137:W$1004&lt;&gt;""))&gt;0),Incomplete,
IF(SUMPRODUCT(--(A136:A$1004&lt;&gt;""))=0,"",Incomplete))))</f>
        <v/>
      </c>
      <c r="AB136" s="28"/>
      <c r="AC136" s="28" t="str">
        <f t="shared" si="54"/>
        <v/>
      </c>
      <c r="AD136" s="28"/>
      <c r="AE136" s="28" t="str">
        <f>IF($AE$1=No, "", IF($A136="", "", IF(ISERROR(VLOOKUP(A136, SectionApp!$C$4:$C$103, 1, FALSE))=TRUE, Incomplete, Complete)))</f>
        <v/>
      </c>
      <c r="AF136" s="28" t="str">
        <f t="shared" si="55"/>
        <v/>
      </c>
      <c r="AG136" s="28" t="str">
        <f t="shared" si="56"/>
        <v/>
      </c>
      <c r="AH136" s="28"/>
      <c r="AI136" s="28" t="str">
        <f t="shared" si="57"/>
        <v/>
      </c>
      <c r="AJ136" s="28" t="str">
        <f t="shared" si="58"/>
        <v/>
      </c>
      <c r="AK136" s="28" t="str">
        <f t="shared" si="59"/>
        <v/>
      </c>
      <c r="AL136" s="28" t="str">
        <f t="shared" si="60"/>
        <v/>
      </c>
      <c r="AM136" s="28"/>
      <c r="AN136" s="28" t="str">
        <f t="shared" si="61"/>
        <v/>
      </c>
      <c r="AO136" s="28" t="str">
        <f t="shared" si="62"/>
        <v/>
      </c>
      <c r="AP136" s="28" t="str">
        <f t="shared" si="63"/>
        <v/>
      </c>
      <c r="AQ136" s="28" t="str">
        <f t="shared" si="64"/>
        <v/>
      </c>
      <c r="AR136" s="28" t="str">
        <f t="shared" si="65"/>
        <v/>
      </c>
      <c r="AS136" s="28" t="str">
        <f t="shared" si="73"/>
        <v/>
      </c>
      <c r="AT136" s="28" t="str">
        <f t="shared" si="66"/>
        <v/>
      </c>
      <c r="AU136" s="28" t="str">
        <f t="shared" si="67"/>
        <v/>
      </c>
      <c r="AV136" s="28" t="str">
        <f t="shared" si="68"/>
        <v/>
      </c>
      <c r="AW136" s="28" t="str">
        <f t="shared" si="69"/>
        <v/>
      </c>
      <c r="AX136" s="28" t="str">
        <f t="shared" si="70"/>
        <v/>
      </c>
      <c r="AY136" s="28" t="str">
        <f t="shared" si="71"/>
        <v/>
      </c>
      <c r="AZ136" s="28"/>
      <c r="BA136" s="28" t="str">
        <f t="shared" si="72"/>
        <v/>
      </c>
    </row>
    <row r="137" spans="1:53" ht="15" x14ac:dyDescent="0.25">
      <c r="A137" s="53"/>
      <c r="B137" s="73"/>
      <c r="C137" s="53"/>
      <c r="D137" s="14" t="str">
        <f t="shared" si="50"/>
        <v/>
      </c>
      <c r="E137" s="53"/>
      <c r="F137" s="53"/>
      <c r="G137" s="53"/>
      <c r="H137" s="53"/>
      <c r="I137" s="14" t="str">
        <f t="shared" si="51"/>
        <v/>
      </c>
      <c r="J137" s="53"/>
      <c r="K137" s="73"/>
      <c r="L137" s="73"/>
      <c r="M137" s="53"/>
      <c r="N137" s="53"/>
      <c r="O137" s="53"/>
      <c r="P137" s="53"/>
      <c r="Q137" s="53"/>
      <c r="R137" s="53"/>
      <c r="S137" s="53"/>
      <c r="T137" s="53"/>
      <c r="U137" s="53"/>
      <c r="V137" s="53"/>
      <c r="W137" s="53"/>
      <c r="X137" s="14" t="str">
        <f t="shared" si="52"/>
        <v/>
      </c>
      <c r="Y137" s="57"/>
      <c r="Z137" s="55" t="str">
        <f t="shared" si="53"/>
        <v/>
      </c>
      <c r="AA137" s="55" t="str">
        <f>IF($AA$1=No,"",IF(COUNTIF(AE137:BA137,Complete)&gt;0,"",IF(AND(COUNTIF(A137:W137,"")&gt;0,SUMPRODUCT(--(A138:W$1004&lt;&gt;""))&gt;0),Incomplete,
IF(SUMPRODUCT(--(A137:A$1004&lt;&gt;""))=0,"",Incomplete))))</f>
        <v/>
      </c>
      <c r="AB137" s="28"/>
      <c r="AC137" s="28" t="str">
        <f t="shared" si="54"/>
        <v/>
      </c>
      <c r="AD137" s="28"/>
      <c r="AE137" s="28" t="str">
        <f>IF($AE$1=No, "", IF($A137="", "", IF(ISERROR(VLOOKUP(A137, SectionApp!$C$4:$C$103, 1, FALSE))=TRUE, Incomplete, Complete)))</f>
        <v/>
      </c>
      <c r="AF137" s="28" t="str">
        <f t="shared" si="55"/>
        <v/>
      </c>
      <c r="AG137" s="28" t="str">
        <f t="shared" si="56"/>
        <v/>
      </c>
      <c r="AH137" s="28"/>
      <c r="AI137" s="28" t="str">
        <f t="shared" si="57"/>
        <v/>
      </c>
      <c r="AJ137" s="28" t="str">
        <f t="shared" si="58"/>
        <v/>
      </c>
      <c r="AK137" s="28" t="str">
        <f t="shared" si="59"/>
        <v/>
      </c>
      <c r="AL137" s="28" t="str">
        <f t="shared" si="60"/>
        <v/>
      </c>
      <c r="AM137" s="28"/>
      <c r="AN137" s="28" t="str">
        <f t="shared" si="61"/>
        <v/>
      </c>
      <c r="AO137" s="28" t="str">
        <f t="shared" si="62"/>
        <v/>
      </c>
      <c r="AP137" s="28" t="str">
        <f t="shared" si="63"/>
        <v/>
      </c>
      <c r="AQ137" s="28" t="str">
        <f t="shared" si="64"/>
        <v/>
      </c>
      <c r="AR137" s="28" t="str">
        <f t="shared" si="65"/>
        <v/>
      </c>
      <c r="AS137" s="28" t="str">
        <f t="shared" si="73"/>
        <v/>
      </c>
      <c r="AT137" s="28" t="str">
        <f t="shared" si="66"/>
        <v/>
      </c>
      <c r="AU137" s="28" t="str">
        <f t="shared" si="67"/>
        <v/>
      </c>
      <c r="AV137" s="28" t="str">
        <f t="shared" si="68"/>
        <v/>
      </c>
      <c r="AW137" s="28" t="str">
        <f t="shared" si="69"/>
        <v/>
      </c>
      <c r="AX137" s="28" t="str">
        <f t="shared" si="70"/>
        <v/>
      </c>
      <c r="AY137" s="28" t="str">
        <f t="shared" si="71"/>
        <v/>
      </c>
      <c r="AZ137" s="28"/>
      <c r="BA137" s="28" t="str">
        <f t="shared" si="72"/>
        <v/>
      </c>
    </row>
    <row r="138" spans="1:53" ht="15" x14ac:dyDescent="0.25">
      <c r="A138" s="53"/>
      <c r="B138" s="73"/>
      <c r="C138" s="53"/>
      <c r="D138" s="14" t="str">
        <f t="shared" si="50"/>
        <v/>
      </c>
      <c r="E138" s="53"/>
      <c r="F138" s="53"/>
      <c r="G138" s="53"/>
      <c r="H138" s="53"/>
      <c r="I138" s="14" t="str">
        <f t="shared" si="51"/>
        <v/>
      </c>
      <c r="J138" s="53"/>
      <c r="K138" s="73"/>
      <c r="L138" s="73"/>
      <c r="M138" s="53"/>
      <c r="N138" s="53"/>
      <c r="O138" s="53"/>
      <c r="P138" s="53"/>
      <c r="Q138" s="53"/>
      <c r="R138" s="53"/>
      <c r="S138" s="53"/>
      <c r="T138" s="53"/>
      <c r="U138" s="53"/>
      <c r="V138" s="53"/>
      <c r="W138" s="53"/>
      <c r="X138" s="14" t="str">
        <f t="shared" si="52"/>
        <v/>
      </c>
      <c r="Y138" s="57"/>
      <c r="Z138" s="55" t="str">
        <f t="shared" si="53"/>
        <v/>
      </c>
      <c r="AA138" s="55" t="str">
        <f>IF($AA$1=No,"",IF(COUNTIF(AE138:BA138,Complete)&gt;0,"",IF(AND(COUNTIF(A138:W138,"")&gt;0,SUMPRODUCT(--(A139:W$1004&lt;&gt;""))&gt;0),Incomplete,
IF(SUMPRODUCT(--(A138:A$1004&lt;&gt;""))=0,"",Incomplete))))</f>
        <v/>
      </c>
      <c r="AB138" s="28"/>
      <c r="AC138" s="28" t="str">
        <f t="shared" si="54"/>
        <v/>
      </c>
      <c r="AD138" s="28"/>
      <c r="AE138" s="28" t="str">
        <f>IF($AE$1=No, "", IF($A138="", "", IF(ISERROR(VLOOKUP(A138, SectionApp!$C$4:$C$103, 1, FALSE))=TRUE, Incomplete, Complete)))</f>
        <v/>
      </c>
      <c r="AF138" s="28" t="str">
        <f t="shared" si="55"/>
        <v/>
      </c>
      <c r="AG138" s="28" t="str">
        <f t="shared" si="56"/>
        <v/>
      </c>
      <c r="AH138" s="28"/>
      <c r="AI138" s="28" t="str">
        <f t="shared" si="57"/>
        <v/>
      </c>
      <c r="AJ138" s="28" t="str">
        <f t="shared" si="58"/>
        <v/>
      </c>
      <c r="AK138" s="28" t="str">
        <f t="shared" si="59"/>
        <v/>
      </c>
      <c r="AL138" s="28" t="str">
        <f t="shared" si="60"/>
        <v/>
      </c>
      <c r="AM138" s="28"/>
      <c r="AN138" s="28" t="str">
        <f t="shared" si="61"/>
        <v/>
      </c>
      <c r="AO138" s="28" t="str">
        <f t="shared" si="62"/>
        <v/>
      </c>
      <c r="AP138" s="28" t="str">
        <f t="shared" si="63"/>
        <v/>
      </c>
      <c r="AQ138" s="28" t="str">
        <f t="shared" si="64"/>
        <v/>
      </c>
      <c r="AR138" s="28" t="str">
        <f t="shared" si="65"/>
        <v/>
      </c>
      <c r="AS138" s="28" t="str">
        <f t="shared" si="73"/>
        <v/>
      </c>
      <c r="AT138" s="28" t="str">
        <f t="shared" si="66"/>
        <v/>
      </c>
      <c r="AU138" s="28" t="str">
        <f t="shared" si="67"/>
        <v/>
      </c>
      <c r="AV138" s="28" t="str">
        <f t="shared" si="68"/>
        <v/>
      </c>
      <c r="AW138" s="28" t="str">
        <f t="shared" si="69"/>
        <v/>
      </c>
      <c r="AX138" s="28" t="str">
        <f t="shared" si="70"/>
        <v/>
      </c>
      <c r="AY138" s="28" t="str">
        <f t="shared" si="71"/>
        <v/>
      </c>
      <c r="AZ138" s="28"/>
      <c r="BA138" s="28" t="str">
        <f t="shared" si="72"/>
        <v/>
      </c>
    </row>
    <row r="139" spans="1:53" ht="15" x14ac:dyDescent="0.25">
      <c r="A139" s="53"/>
      <c r="B139" s="73"/>
      <c r="C139" s="53"/>
      <c r="D139" s="14" t="str">
        <f t="shared" si="50"/>
        <v/>
      </c>
      <c r="E139" s="53"/>
      <c r="F139" s="53"/>
      <c r="G139" s="53"/>
      <c r="H139" s="53"/>
      <c r="I139" s="14" t="str">
        <f t="shared" si="51"/>
        <v/>
      </c>
      <c r="J139" s="53"/>
      <c r="K139" s="73"/>
      <c r="L139" s="73"/>
      <c r="M139" s="53"/>
      <c r="N139" s="53"/>
      <c r="O139" s="53"/>
      <c r="P139" s="53"/>
      <c r="Q139" s="53"/>
      <c r="R139" s="53"/>
      <c r="S139" s="53"/>
      <c r="T139" s="53"/>
      <c r="U139" s="53"/>
      <c r="V139" s="53"/>
      <c r="W139" s="53"/>
      <c r="X139" s="14" t="str">
        <f t="shared" si="52"/>
        <v/>
      </c>
      <c r="Y139" s="57"/>
      <c r="Z139" s="55" t="str">
        <f t="shared" si="53"/>
        <v/>
      </c>
      <c r="AA139" s="55" t="str">
        <f>IF($AA$1=No,"",IF(COUNTIF(AE139:BA139,Complete)&gt;0,"",IF(AND(COUNTIF(A139:W139,"")&gt;0,SUMPRODUCT(--(A140:W$1004&lt;&gt;""))&gt;0),Incomplete,
IF(SUMPRODUCT(--(A139:A$1004&lt;&gt;""))=0,"",Incomplete))))</f>
        <v/>
      </c>
      <c r="AB139" s="28"/>
      <c r="AC139" s="28" t="str">
        <f t="shared" si="54"/>
        <v/>
      </c>
      <c r="AD139" s="28"/>
      <c r="AE139" s="28" t="str">
        <f>IF($AE$1=No, "", IF($A139="", "", IF(ISERROR(VLOOKUP(A139, SectionApp!$C$4:$C$103, 1, FALSE))=TRUE, Incomplete, Complete)))</f>
        <v/>
      </c>
      <c r="AF139" s="28" t="str">
        <f t="shared" si="55"/>
        <v/>
      </c>
      <c r="AG139" s="28" t="str">
        <f t="shared" si="56"/>
        <v/>
      </c>
      <c r="AH139" s="28"/>
      <c r="AI139" s="28" t="str">
        <f t="shared" si="57"/>
        <v/>
      </c>
      <c r="AJ139" s="28" t="str">
        <f t="shared" si="58"/>
        <v/>
      </c>
      <c r="AK139" s="28" t="str">
        <f t="shared" si="59"/>
        <v/>
      </c>
      <c r="AL139" s="28" t="str">
        <f t="shared" si="60"/>
        <v/>
      </c>
      <c r="AM139" s="28"/>
      <c r="AN139" s="28" t="str">
        <f t="shared" si="61"/>
        <v/>
      </c>
      <c r="AO139" s="28" t="str">
        <f t="shared" si="62"/>
        <v/>
      </c>
      <c r="AP139" s="28" t="str">
        <f t="shared" si="63"/>
        <v/>
      </c>
      <c r="AQ139" s="28" t="str">
        <f t="shared" si="64"/>
        <v/>
      </c>
      <c r="AR139" s="28" t="str">
        <f t="shared" si="65"/>
        <v/>
      </c>
      <c r="AS139" s="28" t="str">
        <f t="shared" si="73"/>
        <v/>
      </c>
      <c r="AT139" s="28" t="str">
        <f t="shared" si="66"/>
        <v/>
      </c>
      <c r="AU139" s="28" t="str">
        <f t="shared" si="67"/>
        <v/>
      </c>
      <c r="AV139" s="28" t="str">
        <f t="shared" si="68"/>
        <v/>
      </c>
      <c r="AW139" s="28" t="str">
        <f t="shared" si="69"/>
        <v/>
      </c>
      <c r="AX139" s="28" t="str">
        <f t="shared" si="70"/>
        <v/>
      </c>
      <c r="AY139" s="28" t="str">
        <f t="shared" si="71"/>
        <v/>
      </c>
      <c r="AZ139" s="28"/>
      <c r="BA139" s="28" t="str">
        <f t="shared" si="72"/>
        <v/>
      </c>
    </row>
    <row r="140" spans="1:53" ht="15" x14ac:dyDescent="0.25">
      <c r="A140" s="53"/>
      <c r="B140" s="73"/>
      <c r="C140" s="53"/>
      <c r="D140" s="14" t="str">
        <f t="shared" si="50"/>
        <v/>
      </c>
      <c r="E140" s="53"/>
      <c r="F140" s="53"/>
      <c r="G140" s="53"/>
      <c r="H140" s="53"/>
      <c r="I140" s="14" t="str">
        <f t="shared" si="51"/>
        <v/>
      </c>
      <c r="J140" s="53"/>
      <c r="K140" s="73"/>
      <c r="L140" s="73"/>
      <c r="M140" s="53"/>
      <c r="N140" s="53"/>
      <c r="O140" s="53"/>
      <c r="P140" s="53"/>
      <c r="Q140" s="53"/>
      <c r="R140" s="53"/>
      <c r="S140" s="53"/>
      <c r="T140" s="53"/>
      <c r="U140" s="53"/>
      <c r="V140" s="53"/>
      <c r="W140" s="53"/>
      <c r="X140" s="14" t="str">
        <f t="shared" si="52"/>
        <v/>
      </c>
      <c r="Y140" s="57"/>
      <c r="Z140" s="55" t="str">
        <f t="shared" si="53"/>
        <v/>
      </c>
      <c r="AA140" s="55" t="str">
        <f>IF($AA$1=No,"",IF(COUNTIF(AE140:BA140,Complete)&gt;0,"",IF(AND(COUNTIF(A140:W140,"")&gt;0,SUMPRODUCT(--(A141:W$1004&lt;&gt;""))&gt;0),Incomplete,
IF(SUMPRODUCT(--(A140:A$1004&lt;&gt;""))=0,"",Incomplete))))</f>
        <v/>
      </c>
      <c r="AB140" s="28"/>
      <c r="AC140" s="28" t="str">
        <f t="shared" si="54"/>
        <v/>
      </c>
      <c r="AD140" s="28"/>
      <c r="AE140" s="28" t="str">
        <f>IF($AE$1=No, "", IF($A140="", "", IF(ISERROR(VLOOKUP(A140, SectionApp!$C$4:$C$103, 1, FALSE))=TRUE, Incomplete, Complete)))</f>
        <v/>
      </c>
      <c r="AF140" s="28" t="str">
        <f t="shared" si="55"/>
        <v/>
      </c>
      <c r="AG140" s="28" t="str">
        <f t="shared" si="56"/>
        <v/>
      </c>
      <c r="AH140" s="28"/>
      <c r="AI140" s="28" t="str">
        <f t="shared" si="57"/>
        <v/>
      </c>
      <c r="AJ140" s="28" t="str">
        <f t="shared" si="58"/>
        <v/>
      </c>
      <c r="AK140" s="28" t="str">
        <f t="shared" si="59"/>
        <v/>
      </c>
      <c r="AL140" s="28" t="str">
        <f t="shared" si="60"/>
        <v/>
      </c>
      <c r="AM140" s="28"/>
      <c r="AN140" s="28" t="str">
        <f t="shared" si="61"/>
        <v/>
      </c>
      <c r="AO140" s="28" t="str">
        <f t="shared" si="62"/>
        <v/>
      </c>
      <c r="AP140" s="28" t="str">
        <f t="shared" si="63"/>
        <v/>
      </c>
      <c r="AQ140" s="28" t="str">
        <f t="shared" si="64"/>
        <v/>
      </c>
      <c r="AR140" s="28" t="str">
        <f t="shared" si="65"/>
        <v/>
      </c>
      <c r="AS140" s="28" t="str">
        <f t="shared" si="73"/>
        <v/>
      </c>
      <c r="AT140" s="28" t="str">
        <f t="shared" si="66"/>
        <v/>
      </c>
      <c r="AU140" s="28" t="str">
        <f t="shared" si="67"/>
        <v/>
      </c>
      <c r="AV140" s="28" t="str">
        <f t="shared" si="68"/>
        <v/>
      </c>
      <c r="AW140" s="28" t="str">
        <f t="shared" si="69"/>
        <v/>
      </c>
      <c r="AX140" s="28" t="str">
        <f t="shared" si="70"/>
        <v/>
      </c>
      <c r="AY140" s="28" t="str">
        <f t="shared" si="71"/>
        <v/>
      </c>
      <c r="AZ140" s="28"/>
      <c r="BA140" s="28" t="str">
        <f t="shared" si="72"/>
        <v/>
      </c>
    </row>
    <row r="141" spans="1:53" ht="15" x14ac:dyDescent="0.25">
      <c r="A141" s="53"/>
      <c r="B141" s="73"/>
      <c r="C141" s="53"/>
      <c r="D141" s="14" t="str">
        <f t="shared" si="50"/>
        <v/>
      </c>
      <c r="E141" s="53"/>
      <c r="F141" s="53"/>
      <c r="G141" s="53"/>
      <c r="H141" s="53"/>
      <c r="I141" s="14" t="str">
        <f t="shared" si="51"/>
        <v/>
      </c>
      <c r="J141" s="53"/>
      <c r="K141" s="73"/>
      <c r="L141" s="73"/>
      <c r="M141" s="53"/>
      <c r="N141" s="53"/>
      <c r="O141" s="53"/>
      <c r="P141" s="53"/>
      <c r="Q141" s="53"/>
      <c r="R141" s="53"/>
      <c r="S141" s="53"/>
      <c r="T141" s="53"/>
      <c r="U141" s="53"/>
      <c r="V141" s="53"/>
      <c r="W141" s="53"/>
      <c r="X141" s="14" t="str">
        <f t="shared" si="52"/>
        <v/>
      </c>
      <c r="Y141" s="57"/>
      <c r="Z141" s="55" t="str">
        <f t="shared" si="53"/>
        <v/>
      </c>
      <c r="AA141" s="55" t="str">
        <f>IF($AA$1=No,"",IF(COUNTIF(AE141:BA141,Complete)&gt;0,"",IF(AND(COUNTIF(A141:W141,"")&gt;0,SUMPRODUCT(--(A142:W$1004&lt;&gt;""))&gt;0),Incomplete,
IF(SUMPRODUCT(--(A141:A$1004&lt;&gt;""))=0,"",Incomplete))))</f>
        <v/>
      </c>
      <c r="AB141" s="28"/>
      <c r="AC141" s="28" t="str">
        <f t="shared" si="54"/>
        <v/>
      </c>
      <c r="AD141" s="28"/>
      <c r="AE141" s="28" t="str">
        <f>IF($AE$1=No, "", IF($A141="", "", IF(ISERROR(VLOOKUP(A141, SectionApp!$C$4:$C$103, 1, FALSE))=TRUE, Incomplete, Complete)))</f>
        <v/>
      </c>
      <c r="AF141" s="28" t="str">
        <f t="shared" si="55"/>
        <v/>
      </c>
      <c r="AG141" s="28" t="str">
        <f t="shared" si="56"/>
        <v/>
      </c>
      <c r="AH141" s="28"/>
      <c r="AI141" s="28" t="str">
        <f t="shared" si="57"/>
        <v/>
      </c>
      <c r="AJ141" s="28" t="str">
        <f t="shared" si="58"/>
        <v/>
      </c>
      <c r="AK141" s="28" t="str">
        <f t="shared" si="59"/>
        <v/>
      </c>
      <c r="AL141" s="28" t="str">
        <f t="shared" si="60"/>
        <v/>
      </c>
      <c r="AM141" s="28"/>
      <c r="AN141" s="28" t="str">
        <f t="shared" si="61"/>
        <v/>
      </c>
      <c r="AO141" s="28" t="str">
        <f t="shared" si="62"/>
        <v/>
      </c>
      <c r="AP141" s="28" t="str">
        <f t="shared" si="63"/>
        <v/>
      </c>
      <c r="AQ141" s="28" t="str">
        <f t="shared" si="64"/>
        <v/>
      </c>
      <c r="AR141" s="28" t="str">
        <f t="shared" si="65"/>
        <v/>
      </c>
      <c r="AS141" s="28" t="str">
        <f t="shared" si="73"/>
        <v/>
      </c>
      <c r="AT141" s="28" t="str">
        <f t="shared" si="66"/>
        <v/>
      </c>
      <c r="AU141" s="28" t="str">
        <f t="shared" si="67"/>
        <v/>
      </c>
      <c r="AV141" s="28" t="str">
        <f t="shared" si="68"/>
        <v/>
      </c>
      <c r="AW141" s="28" t="str">
        <f t="shared" si="69"/>
        <v/>
      </c>
      <c r="AX141" s="28" t="str">
        <f t="shared" si="70"/>
        <v/>
      </c>
      <c r="AY141" s="28" t="str">
        <f t="shared" si="71"/>
        <v/>
      </c>
      <c r="AZ141" s="28"/>
      <c r="BA141" s="28" t="str">
        <f t="shared" si="72"/>
        <v/>
      </c>
    </row>
    <row r="142" spans="1:53" ht="15" x14ac:dyDescent="0.25">
      <c r="A142" s="53"/>
      <c r="B142" s="73"/>
      <c r="C142" s="53"/>
      <c r="D142" s="14" t="str">
        <f t="shared" si="50"/>
        <v/>
      </c>
      <c r="E142" s="53"/>
      <c r="F142" s="53"/>
      <c r="G142" s="53"/>
      <c r="H142" s="53"/>
      <c r="I142" s="14" t="str">
        <f t="shared" si="51"/>
        <v/>
      </c>
      <c r="J142" s="53"/>
      <c r="K142" s="73"/>
      <c r="L142" s="73"/>
      <c r="M142" s="53"/>
      <c r="N142" s="53"/>
      <c r="O142" s="53"/>
      <c r="P142" s="53"/>
      <c r="Q142" s="53"/>
      <c r="R142" s="53"/>
      <c r="S142" s="53"/>
      <c r="T142" s="53"/>
      <c r="U142" s="53"/>
      <c r="V142" s="53"/>
      <c r="W142" s="53"/>
      <c r="X142" s="14" t="str">
        <f t="shared" si="52"/>
        <v/>
      </c>
      <c r="Y142" s="57"/>
      <c r="Z142" s="55" t="str">
        <f t="shared" si="53"/>
        <v/>
      </c>
      <c r="AA142" s="55" t="str">
        <f>IF($AA$1=No,"",IF(COUNTIF(AE142:BA142,Complete)&gt;0,"",IF(AND(COUNTIF(A142:W142,"")&gt;0,SUMPRODUCT(--(A143:W$1004&lt;&gt;""))&gt;0),Incomplete,
IF(SUMPRODUCT(--(A142:A$1004&lt;&gt;""))=0,"",Incomplete))))</f>
        <v/>
      </c>
      <c r="AB142" s="28"/>
      <c r="AC142" s="28" t="str">
        <f t="shared" si="54"/>
        <v/>
      </c>
      <c r="AD142" s="28"/>
      <c r="AE142" s="28" t="str">
        <f>IF($AE$1=No, "", IF($A142="", "", IF(ISERROR(VLOOKUP(A142, SectionApp!$C$4:$C$103, 1, FALSE))=TRUE, Incomplete, Complete)))</f>
        <v/>
      </c>
      <c r="AF142" s="28" t="str">
        <f t="shared" si="55"/>
        <v/>
      </c>
      <c r="AG142" s="28" t="str">
        <f t="shared" si="56"/>
        <v/>
      </c>
      <c r="AH142" s="28"/>
      <c r="AI142" s="28" t="str">
        <f t="shared" si="57"/>
        <v/>
      </c>
      <c r="AJ142" s="28" t="str">
        <f t="shared" si="58"/>
        <v/>
      </c>
      <c r="AK142" s="28" t="str">
        <f t="shared" si="59"/>
        <v/>
      </c>
      <c r="AL142" s="28" t="str">
        <f t="shared" si="60"/>
        <v/>
      </c>
      <c r="AM142" s="28"/>
      <c r="AN142" s="28" t="str">
        <f t="shared" si="61"/>
        <v/>
      </c>
      <c r="AO142" s="28" t="str">
        <f t="shared" si="62"/>
        <v/>
      </c>
      <c r="AP142" s="28" t="str">
        <f t="shared" si="63"/>
        <v/>
      </c>
      <c r="AQ142" s="28" t="str">
        <f t="shared" si="64"/>
        <v/>
      </c>
      <c r="AR142" s="28" t="str">
        <f t="shared" si="65"/>
        <v/>
      </c>
      <c r="AS142" s="28" t="str">
        <f t="shared" si="73"/>
        <v/>
      </c>
      <c r="AT142" s="28" t="str">
        <f t="shared" si="66"/>
        <v/>
      </c>
      <c r="AU142" s="28" t="str">
        <f t="shared" si="67"/>
        <v/>
      </c>
      <c r="AV142" s="28" t="str">
        <f t="shared" si="68"/>
        <v/>
      </c>
      <c r="AW142" s="28" t="str">
        <f t="shared" si="69"/>
        <v/>
      </c>
      <c r="AX142" s="28" t="str">
        <f t="shared" si="70"/>
        <v/>
      </c>
      <c r="AY142" s="28" t="str">
        <f t="shared" si="71"/>
        <v/>
      </c>
      <c r="AZ142" s="28"/>
      <c r="BA142" s="28" t="str">
        <f t="shared" si="72"/>
        <v/>
      </c>
    </row>
    <row r="143" spans="1:53" ht="15" x14ac:dyDescent="0.25">
      <c r="A143" s="53"/>
      <c r="B143" s="73"/>
      <c r="C143" s="53"/>
      <c r="D143" s="14" t="str">
        <f t="shared" si="50"/>
        <v/>
      </c>
      <c r="E143" s="53"/>
      <c r="F143" s="53"/>
      <c r="G143" s="53"/>
      <c r="H143" s="53"/>
      <c r="I143" s="14" t="str">
        <f t="shared" si="51"/>
        <v/>
      </c>
      <c r="J143" s="53"/>
      <c r="K143" s="73"/>
      <c r="L143" s="73"/>
      <c r="M143" s="53"/>
      <c r="N143" s="53"/>
      <c r="O143" s="53"/>
      <c r="P143" s="53"/>
      <c r="Q143" s="53"/>
      <c r="R143" s="53"/>
      <c r="S143" s="53"/>
      <c r="T143" s="53"/>
      <c r="U143" s="53"/>
      <c r="V143" s="53"/>
      <c r="W143" s="53"/>
      <c r="X143" s="14" t="str">
        <f t="shared" si="52"/>
        <v/>
      </c>
      <c r="Y143" s="57"/>
      <c r="Z143" s="55" t="str">
        <f t="shared" si="53"/>
        <v/>
      </c>
      <c r="AA143" s="55" t="str">
        <f>IF($AA$1=No,"",IF(COUNTIF(AE143:BA143,Complete)&gt;0,"",IF(AND(COUNTIF(A143:W143,"")&gt;0,SUMPRODUCT(--(A144:W$1004&lt;&gt;""))&gt;0),Incomplete,
IF(SUMPRODUCT(--(A143:A$1004&lt;&gt;""))=0,"",Incomplete))))</f>
        <v/>
      </c>
      <c r="AB143" s="28"/>
      <c r="AC143" s="28" t="str">
        <f t="shared" si="54"/>
        <v/>
      </c>
      <c r="AD143" s="28"/>
      <c r="AE143" s="28" t="str">
        <f>IF($AE$1=No, "", IF($A143="", "", IF(ISERROR(VLOOKUP(A143, SectionApp!$C$4:$C$103, 1, FALSE))=TRUE, Incomplete, Complete)))</f>
        <v/>
      </c>
      <c r="AF143" s="28" t="str">
        <f t="shared" si="55"/>
        <v/>
      </c>
      <c r="AG143" s="28" t="str">
        <f t="shared" si="56"/>
        <v/>
      </c>
      <c r="AH143" s="28"/>
      <c r="AI143" s="28" t="str">
        <f t="shared" si="57"/>
        <v/>
      </c>
      <c r="AJ143" s="28" t="str">
        <f t="shared" si="58"/>
        <v/>
      </c>
      <c r="AK143" s="28" t="str">
        <f t="shared" si="59"/>
        <v/>
      </c>
      <c r="AL143" s="28" t="str">
        <f t="shared" si="60"/>
        <v/>
      </c>
      <c r="AM143" s="28"/>
      <c r="AN143" s="28" t="str">
        <f t="shared" si="61"/>
        <v/>
      </c>
      <c r="AO143" s="28" t="str">
        <f t="shared" si="62"/>
        <v/>
      </c>
      <c r="AP143" s="28" t="str">
        <f t="shared" si="63"/>
        <v/>
      </c>
      <c r="AQ143" s="28" t="str">
        <f t="shared" si="64"/>
        <v/>
      </c>
      <c r="AR143" s="28" t="str">
        <f t="shared" si="65"/>
        <v/>
      </c>
      <c r="AS143" s="28" t="str">
        <f t="shared" si="73"/>
        <v/>
      </c>
      <c r="AT143" s="28" t="str">
        <f t="shared" si="66"/>
        <v/>
      </c>
      <c r="AU143" s="28" t="str">
        <f t="shared" si="67"/>
        <v/>
      </c>
      <c r="AV143" s="28" t="str">
        <f t="shared" si="68"/>
        <v/>
      </c>
      <c r="AW143" s="28" t="str">
        <f t="shared" si="69"/>
        <v/>
      </c>
      <c r="AX143" s="28" t="str">
        <f t="shared" si="70"/>
        <v/>
      </c>
      <c r="AY143" s="28" t="str">
        <f t="shared" si="71"/>
        <v/>
      </c>
      <c r="AZ143" s="28"/>
      <c r="BA143" s="28" t="str">
        <f t="shared" si="72"/>
        <v/>
      </c>
    </row>
    <row r="144" spans="1:53" ht="15" x14ac:dyDescent="0.25">
      <c r="A144" s="53"/>
      <c r="B144" s="73"/>
      <c r="C144" s="53"/>
      <c r="D144" s="14" t="str">
        <f t="shared" si="50"/>
        <v/>
      </c>
      <c r="E144" s="53"/>
      <c r="F144" s="53"/>
      <c r="G144" s="53"/>
      <c r="H144" s="53"/>
      <c r="I144" s="14" t="str">
        <f t="shared" si="51"/>
        <v/>
      </c>
      <c r="J144" s="53"/>
      <c r="K144" s="73"/>
      <c r="L144" s="73"/>
      <c r="M144" s="53"/>
      <c r="N144" s="53"/>
      <c r="O144" s="53"/>
      <c r="P144" s="53"/>
      <c r="Q144" s="53"/>
      <c r="R144" s="53"/>
      <c r="S144" s="53"/>
      <c r="T144" s="53"/>
      <c r="U144" s="53"/>
      <c r="V144" s="53"/>
      <c r="W144" s="53"/>
      <c r="X144" s="14" t="str">
        <f t="shared" si="52"/>
        <v/>
      </c>
      <c r="Y144" s="57"/>
      <c r="Z144" s="55" t="str">
        <f t="shared" si="53"/>
        <v/>
      </c>
      <c r="AA144" s="55" t="str">
        <f>IF($AA$1=No,"",IF(COUNTIF(AE144:BA144,Complete)&gt;0,"",IF(AND(COUNTIF(A144:W144,"")&gt;0,SUMPRODUCT(--(A145:W$1004&lt;&gt;""))&gt;0),Incomplete,
IF(SUMPRODUCT(--(A144:A$1004&lt;&gt;""))=0,"",Incomplete))))</f>
        <v/>
      </c>
      <c r="AB144" s="28"/>
      <c r="AC144" s="28" t="str">
        <f t="shared" si="54"/>
        <v/>
      </c>
      <c r="AD144" s="28"/>
      <c r="AE144" s="28" t="str">
        <f>IF($AE$1=No, "", IF($A144="", "", IF(ISERROR(VLOOKUP(A144, SectionApp!$C$4:$C$103, 1, FALSE))=TRUE, Incomplete, Complete)))</f>
        <v/>
      </c>
      <c r="AF144" s="28" t="str">
        <f t="shared" si="55"/>
        <v/>
      </c>
      <c r="AG144" s="28" t="str">
        <f t="shared" si="56"/>
        <v/>
      </c>
      <c r="AH144" s="28"/>
      <c r="AI144" s="28" t="str">
        <f t="shared" si="57"/>
        <v/>
      </c>
      <c r="AJ144" s="28" t="str">
        <f t="shared" si="58"/>
        <v/>
      </c>
      <c r="AK144" s="28" t="str">
        <f t="shared" si="59"/>
        <v/>
      </c>
      <c r="AL144" s="28" t="str">
        <f t="shared" si="60"/>
        <v/>
      </c>
      <c r="AM144" s="28"/>
      <c r="AN144" s="28" t="str">
        <f t="shared" si="61"/>
        <v/>
      </c>
      <c r="AO144" s="28" t="str">
        <f t="shared" si="62"/>
        <v/>
      </c>
      <c r="AP144" s="28" t="str">
        <f t="shared" si="63"/>
        <v/>
      </c>
      <c r="AQ144" s="28" t="str">
        <f t="shared" si="64"/>
        <v/>
      </c>
      <c r="AR144" s="28" t="str">
        <f t="shared" si="65"/>
        <v/>
      </c>
      <c r="AS144" s="28" t="str">
        <f t="shared" si="73"/>
        <v/>
      </c>
      <c r="AT144" s="28" t="str">
        <f t="shared" si="66"/>
        <v/>
      </c>
      <c r="AU144" s="28" t="str">
        <f t="shared" si="67"/>
        <v/>
      </c>
      <c r="AV144" s="28" t="str">
        <f t="shared" si="68"/>
        <v/>
      </c>
      <c r="AW144" s="28" t="str">
        <f t="shared" si="69"/>
        <v/>
      </c>
      <c r="AX144" s="28" t="str">
        <f t="shared" si="70"/>
        <v/>
      </c>
      <c r="AY144" s="28" t="str">
        <f t="shared" si="71"/>
        <v/>
      </c>
      <c r="AZ144" s="28"/>
      <c r="BA144" s="28" t="str">
        <f t="shared" si="72"/>
        <v/>
      </c>
    </row>
    <row r="145" spans="1:53" ht="15" x14ac:dyDescent="0.25">
      <c r="A145" s="53"/>
      <c r="B145" s="73"/>
      <c r="C145" s="53"/>
      <c r="D145" s="14" t="str">
        <f t="shared" si="50"/>
        <v/>
      </c>
      <c r="E145" s="53"/>
      <c r="F145" s="53"/>
      <c r="G145" s="53"/>
      <c r="H145" s="53"/>
      <c r="I145" s="14" t="str">
        <f t="shared" si="51"/>
        <v/>
      </c>
      <c r="J145" s="53"/>
      <c r="K145" s="73"/>
      <c r="L145" s="73"/>
      <c r="M145" s="53"/>
      <c r="N145" s="53"/>
      <c r="O145" s="53"/>
      <c r="P145" s="53"/>
      <c r="Q145" s="53"/>
      <c r="R145" s="53"/>
      <c r="S145" s="53"/>
      <c r="T145" s="53"/>
      <c r="U145" s="53"/>
      <c r="V145" s="53"/>
      <c r="W145" s="53"/>
      <c r="X145" s="14" t="str">
        <f t="shared" si="52"/>
        <v/>
      </c>
      <c r="Y145" s="57"/>
      <c r="Z145" s="55" t="str">
        <f t="shared" si="53"/>
        <v/>
      </c>
      <c r="AA145" s="55" t="str">
        <f>IF($AA$1=No,"",IF(COUNTIF(AE145:BA145,Complete)&gt;0,"",IF(AND(COUNTIF(A145:W145,"")&gt;0,SUMPRODUCT(--(A146:W$1004&lt;&gt;""))&gt;0),Incomplete,
IF(SUMPRODUCT(--(A145:A$1004&lt;&gt;""))=0,"",Incomplete))))</f>
        <v/>
      </c>
      <c r="AB145" s="28"/>
      <c r="AC145" s="28" t="str">
        <f t="shared" si="54"/>
        <v/>
      </c>
      <c r="AD145" s="28"/>
      <c r="AE145" s="28" t="str">
        <f>IF($AE$1=No, "", IF($A145="", "", IF(ISERROR(VLOOKUP(A145, SectionApp!$C$4:$C$103, 1, FALSE))=TRUE, Incomplete, Complete)))</f>
        <v/>
      </c>
      <c r="AF145" s="28" t="str">
        <f t="shared" si="55"/>
        <v/>
      </c>
      <c r="AG145" s="28" t="str">
        <f t="shared" si="56"/>
        <v/>
      </c>
      <c r="AH145" s="28"/>
      <c r="AI145" s="28" t="str">
        <f t="shared" si="57"/>
        <v/>
      </c>
      <c r="AJ145" s="28" t="str">
        <f t="shared" si="58"/>
        <v/>
      </c>
      <c r="AK145" s="28" t="str">
        <f t="shared" si="59"/>
        <v/>
      </c>
      <c r="AL145" s="28" t="str">
        <f t="shared" si="60"/>
        <v/>
      </c>
      <c r="AM145" s="28"/>
      <c r="AN145" s="28" t="str">
        <f t="shared" si="61"/>
        <v/>
      </c>
      <c r="AO145" s="28" t="str">
        <f t="shared" si="62"/>
        <v/>
      </c>
      <c r="AP145" s="28" t="str">
        <f t="shared" si="63"/>
        <v/>
      </c>
      <c r="AQ145" s="28" t="str">
        <f t="shared" si="64"/>
        <v/>
      </c>
      <c r="AR145" s="28" t="str">
        <f t="shared" si="65"/>
        <v/>
      </c>
      <c r="AS145" s="28" t="str">
        <f t="shared" si="73"/>
        <v/>
      </c>
      <c r="AT145" s="28" t="str">
        <f t="shared" si="66"/>
        <v/>
      </c>
      <c r="AU145" s="28" t="str">
        <f t="shared" si="67"/>
        <v/>
      </c>
      <c r="AV145" s="28" t="str">
        <f t="shared" si="68"/>
        <v/>
      </c>
      <c r="AW145" s="28" t="str">
        <f t="shared" si="69"/>
        <v/>
      </c>
      <c r="AX145" s="28" t="str">
        <f t="shared" si="70"/>
        <v/>
      </c>
      <c r="AY145" s="28" t="str">
        <f t="shared" si="71"/>
        <v/>
      </c>
      <c r="AZ145" s="28"/>
      <c r="BA145" s="28" t="str">
        <f t="shared" si="72"/>
        <v/>
      </c>
    </row>
    <row r="146" spans="1:53" ht="15" x14ac:dyDescent="0.25">
      <c r="A146" s="53"/>
      <c r="B146" s="73"/>
      <c r="C146" s="53"/>
      <c r="D146" s="14" t="str">
        <f t="shared" si="50"/>
        <v/>
      </c>
      <c r="E146" s="53"/>
      <c r="F146" s="53"/>
      <c r="G146" s="53"/>
      <c r="H146" s="53"/>
      <c r="I146" s="14" t="str">
        <f t="shared" si="51"/>
        <v/>
      </c>
      <c r="J146" s="53"/>
      <c r="K146" s="73"/>
      <c r="L146" s="73"/>
      <c r="M146" s="53"/>
      <c r="N146" s="53"/>
      <c r="O146" s="53"/>
      <c r="P146" s="53"/>
      <c r="Q146" s="53"/>
      <c r="R146" s="53"/>
      <c r="S146" s="53"/>
      <c r="T146" s="53"/>
      <c r="U146" s="53"/>
      <c r="V146" s="53"/>
      <c r="W146" s="53"/>
      <c r="X146" s="14" t="str">
        <f t="shared" si="52"/>
        <v/>
      </c>
      <c r="Y146" s="57"/>
      <c r="Z146" s="55" t="str">
        <f t="shared" si="53"/>
        <v/>
      </c>
      <c r="AA146" s="55" t="str">
        <f>IF($AA$1=No,"",IF(COUNTIF(AE146:BA146,Complete)&gt;0,"",IF(AND(COUNTIF(A146:W146,"")&gt;0,SUMPRODUCT(--(A147:W$1004&lt;&gt;""))&gt;0),Incomplete,
IF(SUMPRODUCT(--(A146:A$1004&lt;&gt;""))=0,"",Incomplete))))</f>
        <v/>
      </c>
      <c r="AB146" s="28"/>
      <c r="AC146" s="28" t="str">
        <f t="shared" si="54"/>
        <v/>
      </c>
      <c r="AD146" s="28"/>
      <c r="AE146" s="28" t="str">
        <f>IF($AE$1=No, "", IF($A146="", "", IF(ISERROR(VLOOKUP(A146, SectionApp!$C$4:$C$103, 1, FALSE))=TRUE, Incomplete, Complete)))</f>
        <v/>
      </c>
      <c r="AF146" s="28" t="str">
        <f t="shared" si="55"/>
        <v/>
      </c>
      <c r="AG146" s="28" t="str">
        <f t="shared" si="56"/>
        <v/>
      </c>
      <c r="AH146" s="28"/>
      <c r="AI146" s="28" t="str">
        <f t="shared" si="57"/>
        <v/>
      </c>
      <c r="AJ146" s="28" t="str">
        <f t="shared" si="58"/>
        <v/>
      </c>
      <c r="AK146" s="28" t="str">
        <f t="shared" si="59"/>
        <v/>
      </c>
      <c r="AL146" s="28" t="str">
        <f t="shared" si="60"/>
        <v/>
      </c>
      <c r="AM146" s="28"/>
      <c r="AN146" s="28" t="str">
        <f t="shared" si="61"/>
        <v/>
      </c>
      <c r="AO146" s="28" t="str">
        <f t="shared" si="62"/>
        <v/>
      </c>
      <c r="AP146" s="28" t="str">
        <f t="shared" si="63"/>
        <v/>
      </c>
      <c r="AQ146" s="28" t="str">
        <f t="shared" si="64"/>
        <v/>
      </c>
      <c r="AR146" s="28" t="str">
        <f t="shared" si="65"/>
        <v/>
      </c>
      <c r="AS146" s="28" t="str">
        <f t="shared" si="73"/>
        <v/>
      </c>
      <c r="AT146" s="28" t="str">
        <f t="shared" si="66"/>
        <v/>
      </c>
      <c r="AU146" s="28" t="str">
        <f t="shared" si="67"/>
        <v/>
      </c>
      <c r="AV146" s="28" t="str">
        <f t="shared" si="68"/>
        <v/>
      </c>
      <c r="AW146" s="28" t="str">
        <f t="shared" si="69"/>
        <v/>
      </c>
      <c r="AX146" s="28" t="str">
        <f t="shared" si="70"/>
        <v/>
      </c>
      <c r="AY146" s="28" t="str">
        <f t="shared" si="71"/>
        <v/>
      </c>
      <c r="AZ146" s="28"/>
      <c r="BA146" s="28" t="str">
        <f t="shared" si="72"/>
        <v/>
      </c>
    </row>
    <row r="147" spans="1:53" ht="15" x14ac:dyDescent="0.25">
      <c r="A147" s="53"/>
      <c r="B147" s="73"/>
      <c r="C147" s="53"/>
      <c r="D147" s="14" t="str">
        <f t="shared" si="50"/>
        <v/>
      </c>
      <c r="E147" s="53"/>
      <c r="F147" s="53"/>
      <c r="G147" s="53"/>
      <c r="H147" s="53"/>
      <c r="I147" s="14" t="str">
        <f t="shared" si="51"/>
        <v/>
      </c>
      <c r="J147" s="53"/>
      <c r="K147" s="73"/>
      <c r="L147" s="73"/>
      <c r="M147" s="53"/>
      <c r="N147" s="53"/>
      <c r="O147" s="53"/>
      <c r="P147" s="53"/>
      <c r="Q147" s="53"/>
      <c r="R147" s="53"/>
      <c r="S147" s="53"/>
      <c r="T147" s="53"/>
      <c r="U147" s="53"/>
      <c r="V147" s="53"/>
      <c r="W147" s="53"/>
      <c r="X147" s="14" t="str">
        <f t="shared" si="52"/>
        <v/>
      </c>
      <c r="Y147" s="57"/>
      <c r="Z147" s="55" t="str">
        <f t="shared" si="53"/>
        <v/>
      </c>
      <c r="AA147" s="55" t="str">
        <f>IF($AA$1=No,"",IF(COUNTIF(AE147:BA147,Complete)&gt;0,"",IF(AND(COUNTIF(A147:W147,"")&gt;0,SUMPRODUCT(--(A148:W$1004&lt;&gt;""))&gt;0),Incomplete,
IF(SUMPRODUCT(--(A147:A$1004&lt;&gt;""))=0,"",Incomplete))))</f>
        <v/>
      </c>
      <c r="AB147" s="28"/>
      <c r="AC147" s="28" t="str">
        <f t="shared" si="54"/>
        <v/>
      </c>
      <c r="AD147" s="28"/>
      <c r="AE147" s="28" t="str">
        <f>IF($AE$1=No, "", IF($A147="", "", IF(ISERROR(VLOOKUP(A147, SectionApp!$C$4:$C$103, 1, FALSE))=TRUE, Incomplete, Complete)))</f>
        <v/>
      </c>
      <c r="AF147" s="28" t="str">
        <f t="shared" si="55"/>
        <v/>
      </c>
      <c r="AG147" s="28" t="str">
        <f t="shared" si="56"/>
        <v/>
      </c>
      <c r="AH147" s="28"/>
      <c r="AI147" s="28" t="str">
        <f t="shared" si="57"/>
        <v/>
      </c>
      <c r="AJ147" s="28" t="str">
        <f t="shared" si="58"/>
        <v/>
      </c>
      <c r="AK147" s="28" t="str">
        <f t="shared" si="59"/>
        <v/>
      </c>
      <c r="AL147" s="28" t="str">
        <f t="shared" si="60"/>
        <v/>
      </c>
      <c r="AM147" s="28"/>
      <c r="AN147" s="28" t="str">
        <f t="shared" si="61"/>
        <v/>
      </c>
      <c r="AO147" s="28" t="str">
        <f t="shared" si="62"/>
        <v/>
      </c>
      <c r="AP147" s="28" t="str">
        <f t="shared" si="63"/>
        <v/>
      </c>
      <c r="AQ147" s="28" t="str">
        <f t="shared" si="64"/>
        <v/>
      </c>
      <c r="AR147" s="28" t="str">
        <f t="shared" si="65"/>
        <v/>
      </c>
      <c r="AS147" s="28" t="str">
        <f t="shared" si="73"/>
        <v/>
      </c>
      <c r="AT147" s="28" t="str">
        <f t="shared" si="66"/>
        <v/>
      </c>
      <c r="AU147" s="28" t="str">
        <f t="shared" si="67"/>
        <v/>
      </c>
      <c r="AV147" s="28" t="str">
        <f t="shared" si="68"/>
        <v/>
      </c>
      <c r="AW147" s="28" t="str">
        <f t="shared" si="69"/>
        <v/>
      </c>
      <c r="AX147" s="28" t="str">
        <f t="shared" si="70"/>
        <v/>
      </c>
      <c r="AY147" s="28" t="str">
        <f t="shared" si="71"/>
        <v/>
      </c>
      <c r="AZ147" s="28"/>
      <c r="BA147" s="28" t="str">
        <f t="shared" si="72"/>
        <v/>
      </c>
    </row>
    <row r="148" spans="1:53" ht="15" x14ac:dyDescent="0.25">
      <c r="A148" s="53"/>
      <c r="B148" s="73"/>
      <c r="C148" s="53"/>
      <c r="D148" s="14" t="str">
        <f t="shared" si="50"/>
        <v/>
      </c>
      <c r="E148" s="53"/>
      <c r="F148" s="53"/>
      <c r="G148" s="53"/>
      <c r="H148" s="53"/>
      <c r="I148" s="14" t="str">
        <f t="shared" si="51"/>
        <v/>
      </c>
      <c r="J148" s="53"/>
      <c r="K148" s="73"/>
      <c r="L148" s="73"/>
      <c r="M148" s="53"/>
      <c r="N148" s="53"/>
      <c r="O148" s="53"/>
      <c r="P148" s="53"/>
      <c r="Q148" s="53"/>
      <c r="R148" s="53"/>
      <c r="S148" s="53"/>
      <c r="T148" s="53"/>
      <c r="U148" s="53"/>
      <c r="V148" s="53"/>
      <c r="W148" s="53"/>
      <c r="X148" s="14" t="str">
        <f t="shared" si="52"/>
        <v/>
      </c>
      <c r="Y148" s="57"/>
      <c r="Z148" s="55" t="str">
        <f t="shared" si="53"/>
        <v/>
      </c>
      <c r="AA148" s="55" t="str">
        <f>IF($AA$1=No,"",IF(COUNTIF(AE148:BA148,Complete)&gt;0,"",IF(AND(COUNTIF(A148:W148,"")&gt;0,SUMPRODUCT(--(A149:W$1004&lt;&gt;""))&gt;0),Incomplete,
IF(SUMPRODUCT(--(A148:A$1004&lt;&gt;""))=0,"",Incomplete))))</f>
        <v/>
      </c>
      <c r="AB148" s="28"/>
      <c r="AC148" s="28" t="str">
        <f t="shared" si="54"/>
        <v/>
      </c>
      <c r="AD148" s="28"/>
      <c r="AE148" s="28" t="str">
        <f>IF($AE$1=No, "", IF($A148="", "", IF(ISERROR(VLOOKUP(A148, SectionApp!$C$4:$C$103, 1, FALSE))=TRUE, Incomplete, Complete)))</f>
        <v/>
      </c>
      <c r="AF148" s="28" t="str">
        <f t="shared" si="55"/>
        <v/>
      </c>
      <c r="AG148" s="28" t="str">
        <f t="shared" si="56"/>
        <v/>
      </c>
      <c r="AH148" s="28"/>
      <c r="AI148" s="28" t="str">
        <f t="shared" si="57"/>
        <v/>
      </c>
      <c r="AJ148" s="28" t="str">
        <f t="shared" si="58"/>
        <v/>
      </c>
      <c r="AK148" s="28" t="str">
        <f t="shared" si="59"/>
        <v/>
      </c>
      <c r="AL148" s="28" t="str">
        <f t="shared" si="60"/>
        <v/>
      </c>
      <c r="AM148" s="28"/>
      <c r="AN148" s="28" t="str">
        <f t="shared" si="61"/>
        <v/>
      </c>
      <c r="AO148" s="28" t="str">
        <f t="shared" si="62"/>
        <v/>
      </c>
      <c r="AP148" s="28" t="str">
        <f t="shared" si="63"/>
        <v/>
      </c>
      <c r="AQ148" s="28" t="str">
        <f t="shared" si="64"/>
        <v/>
      </c>
      <c r="AR148" s="28" t="str">
        <f t="shared" si="65"/>
        <v/>
      </c>
      <c r="AS148" s="28" t="str">
        <f t="shared" si="73"/>
        <v/>
      </c>
      <c r="AT148" s="28" t="str">
        <f t="shared" si="66"/>
        <v/>
      </c>
      <c r="AU148" s="28" t="str">
        <f t="shared" si="67"/>
        <v/>
      </c>
      <c r="AV148" s="28" t="str">
        <f t="shared" si="68"/>
        <v/>
      </c>
      <c r="AW148" s="28" t="str">
        <f t="shared" si="69"/>
        <v/>
      </c>
      <c r="AX148" s="28" t="str">
        <f t="shared" si="70"/>
        <v/>
      </c>
      <c r="AY148" s="28" t="str">
        <f t="shared" si="71"/>
        <v/>
      </c>
      <c r="AZ148" s="28"/>
      <c r="BA148" s="28" t="str">
        <f t="shared" si="72"/>
        <v/>
      </c>
    </row>
    <row r="149" spans="1:53" ht="15" x14ac:dyDescent="0.25">
      <c r="A149" s="53"/>
      <c r="B149" s="73"/>
      <c r="C149" s="53"/>
      <c r="D149" s="14" t="str">
        <f t="shared" si="50"/>
        <v/>
      </c>
      <c r="E149" s="53"/>
      <c r="F149" s="53"/>
      <c r="G149" s="53"/>
      <c r="H149" s="53"/>
      <c r="I149" s="14" t="str">
        <f t="shared" si="51"/>
        <v/>
      </c>
      <c r="J149" s="53"/>
      <c r="K149" s="73"/>
      <c r="L149" s="73"/>
      <c r="M149" s="53"/>
      <c r="N149" s="53"/>
      <c r="O149" s="53"/>
      <c r="P149" s="53"/>
      <c r="Q149" s="53"/>
      <c r="R149" s="53"/>
      <c r="S149" s="53"/>
      <c r="T149" s="53"/>
      <c r="U149" s="53"/>
      <c r="V149" s="53"/>
      <c r="W149" s="53"/>
      <c r="X149" s="14" t="str">
        <f t="shared" si="52"/>
        <v/>
      </c>
      <c r="Y149" s="57"/>
      <c r="Z149" s="55" t="str">
        <f t="shared" si="53"/>
        <v/>
      </c>
      <c r="AA149" s="55" t="str">
        <f>IF($AA$1=No,"",IF(COUNTIF(AE149:BA149,Complete)&gt;0,"",IF(AND(COUNTIF(A149:W149,"")&gt;0,SUMPRODUCT(--(A150:W$1004&lt;&gt;""))&gt;0),Incomplete,
IF(SUMPRODUCT(--(A149:A$1004&lt;&gt;""))=0,"",Incomplete))))</f>
        <v/>
      </c>
      <c r="AB149" s="28"/>
      <c r="AC149" s="28" t="str">
        <f t="shared" si="54"/>
        <v/>
      </c>
      <c r="AD149" s="28"/>
      <c r="AE149" s="28" t="str">
        <f>IF($AE$1=No, "", IF($A149="", "", IF(ISERROR(VLOOKUP(A149, SectionApp!$C$4:$C$103, 1, FALSE))=TRUE, Incomplete, Complete)))</f>
        <v/>
      </c>
      <c r="AF149" s="28" t="str">
        <f t="shared" si="55"/>
        <v/>
      </c>
      <c r="AG149" s="28" t="str">
        <f t="shared" si="56"/>
        <v/>
      </c>
      <c r="AH149" s="28"/>
      <c r="AI149" s="28" t="str">
        <f t="shared" si="57"/>
        <v/>
      </c>
      <c r="AJ149" s="28" t="str">
        <f t="shared" si="58"/>
        <v/>
      </c>
      <c r="AK149" s="28" t="str">
        <f t="shared" si="59"/>
        <v/>
      </c>
      <c r="AL149" s="28" t="str">
        <f t="shared" si="60"/>
        <v/>
      </c>
      <c r="AM149" s="28"/>
      <c r="AN149" s="28" t="str">
        <f t="shared" si="61"/>
        <v/>
      </c>
      <c r="AO149" s="28" t="str">
        <f t="shared" si="62"/>
        <v/>
      </c>
      <c r="AP149" s="28" t="str">
        <f t="shared" si="63"/>
        <v/>
      </c>
      <c r="AQ149" s="28" t="str">
        <f t="shared" si="64"/>
        <v/>
      </c>
      <c r="AR149" s="28" t="str">
        <f t="shared" si="65"/>
        <v/>
      </c>
      <c r="AS149" s="28" t="str">
        <f t="shared" si="73"/>
        <v/>
      </c>
      <c r="AT149" s="28" t="str">
        <f t="shared" si="66"/>
        <v/>
      </c>
      <c r="AU149" s="28" t="str">
        <f t="shared" si="67"/>
        <v/>
      </c>
      <c r="AV149" s="28" t="str">
        <f t="shared" si="68"/>
        <v/>
      </c>
      <c r="AW149" s="28" t="str">
        <f t="shared" si="69"/>
        <v/>
      </c>
      <c r="AX149" s="28" t="str">
        <f t="shared" si="70"/>
        <v/>
      </c>
      <c r="AY149" s="28" t="str">
        <f t="shared" si="71"/>
        <v/>
      </c>
      <c r="AZ149" s="28"/>
      <c r="BA149" s="28" t="str">
        <f t="shared" si="72"/>
        <v/>
      </c>
    </row>
    <row r="150" spans="1:53" ht="15" x14ac:dyDescent="0.25">
      <c r="A150" s="53"/>
      <c r="B150" s="73"/>
      <c r="C150" s="53"/>
      <c r="D150" s="14" t="str">
        <f t="shared" si="50"/>
        <v/>
      </c>
      <c r="E150" s="53"/>
      <c r="F150" s="53"/>
      <c r="G150" s="53"/>
      <c r="H150" s="53"/>
      <c r="I150" s="14" t="str">
        <f t="shared" si="51"/>
        <v/>
      </c>
      <c r="J150" s="53"/>
      <c r="K150" s="73"/>
      <c r="L150" s="73"/>
      <c r="M150" s="53"/>
      <c r="N150" s="53"/>
      <c r="O150" s="53"/>
      <c r="P150" s="53"/>
      <c r="Q150" s="53"/>
      <c r="R150" s="53"/>
      <c r="S150" s="53"/>
      <c r="T150" s="53"/>
      <c r="U150" s="53"/>
      <c r="V150" s="53"/>
      <c r="W150" s="53"/>
      <c r="X150" s="14" t="str">
        <f t="shared" si="52"/>
        <v/>
      </c>
      <c r="Y150" s="57"/>
      <c r="Z150" s="55" t="str">
        <f t="shared" si="53"/>
        <v/>
      </c>
      <c r="AA150" s="55" t="str">
        <f>IF($AA$1=No,"",IF(COUNTIF(AE150:BA150,Complete)&gt;0,"",IF(AND(COUNTIF(A150:W150,"")&gt;0,SUMPRODUCT(--(A151:W$1004&lt;&gt;""))&gt;0),Incomplete,
IF(SUMPRODUCT(--(A150:A$1004&lt;&gt;""))=0,"",Incomplete))))</f>
        <v/>
      </c>
      <c r="AB150" s="28"/>
      <c r="AC150" s="28" t="str">
        <f t="shared" si="54"/>
        <v/>
      </c>
      <c r="AD150" s="28"/>
      <c r="AE150" s="28" t="str">
        <f>IF($AE$1=No, "", IF($A150="", "", IF(ISERROR(VLOOKUP(A150, SectionApp!$C$4:$C$103, 1, FALSE))=TRUE, Incomplete, Complete)))</f>
        <v/>
      </c>
      <c r="AF150" s="28" t="str">
        <f t="shared" si="55"/>
        <v/>
      </c>
      <c r="AG150" s="28" t="str">
        <f t="shared" si="56"/>
        <v/>
      </c>
      <c r="AH150" s="28"/>
      <c r="AI150" s="28" t="str">
        <f t="shared" si="57"/>
        <v/>
      </c>
      <c r="AJ150" s="28" t="str">
        <f t="shared" si="58"/>
        <v/>
      </c>
      <c r="AK150" s="28" t="str">
        <f t="shared" si="59"/>
        <v/>
      </c>
      <c r="AL150" s="28" t="str">
        <f t="shared" si="60"/>
        <v/>
      </c>
      <c r="AM150" s="28"/>
      <c r="AN150" s="28" t="str">
        <f t="shared" si="61"/>
        <v/>
      </c>
      <c r="AO150" s="28" t="str">
        <f t="shared" si="62"/>
        <v/>
      </c>
      <c r="AP150" s="28" t="str">
        <f t="shared" si="63"/>
        <v/>
      </c>
      <c r="AQ150" s="28" t="str">
        <f t="shared" si="64"/>
        <v/>
      </c>
      <c r="AR150" s="28" t="str">
        <f t="shared" si="65"/>
        <v/>
      </c>
      <c r="AS150" s="28" t="str">
        <f t="shared" si="73"/>
        <v/>
      </c>
      <c r="AT150" s="28" t="str">
        <f t="shared" si="66"/>
        <v/>
      </c>
      <c r="AU150" s="28" t="str">
        <f t="shared" si="67"/>
        <v/>
      </c>
      <c r="AV150" s="28" t="str">
        <f t="shared" si="68"/>
        <v/>
      </c>
      <c r="AW150" s="28" t="str">
        <f t="shared" si="69"/>
        <v/>
      </c>
      <c r="AX150" s="28" t="str">
        <f t="shared" si="70"/>
        <v/>
      </c>
      <c r="AY150" s="28" t="str">
        <f t="shared" si="71"/>
        <v/>
      </c>
      <c r="AZ150" s="28"/>
      <c r="BA150" s="28" t="str">
        <f t="shared" si="72"/>
        <v/>
      </c>
    </row>
    <row r="151" spans="1:53" ht="15" x14ac:dyDescent="0.25">
      <c r="A151" s="53"/>
      <c r="B151" s="73"/>
      <c r="C151" s="53"/>
      <c r="D151" s="14" t="str">
        <f t="shared" si="50"/>
        <v/>
      </c>
      <c r="E151" s="53"/>
      <c r="F151" s="53"/>
      <c r="G151" s="53"/>
      <c r="H151" s="53"/>
      <c r="I151" s="14" t="str">
        <f t="shared" si="51"/>
        <v/>
      </c>
      <c r="J151" s="53"/>
      <c r="K151" s="73"/>
      <c r="L151" s="73"/>
      <c r="M151" s="53"/>
      <c r="N151" s="53"/>
      <c r="O151" s="53"/>
      <c r="P151" s="53"/>
      <c r="Q151" s="53"/>
      <c r="R151" s="53"/>
      <c r="S151" s="53"/>
      <c r="T151" s="53"/>
      <c r="U151" s="53"/>
      <c r="V151" s="53"/>
      <c r="W151" s="53"/>
      <c r="X151" s="14" t="str">
        <f t="shared" si="52"/>
        <v/>
      </c>
      <c r="Y151" s="57"/>
      <c r="Z151" s="55" t="str">
        <f t="shared" si="53"/>
        <v/>
      </c>
      <c r="AA151" s="55" t="str">
        <f>IF($AA$1=No,"",IF(COUNTIF(AE151:BA151,Complete)&gt;0,"",IF(AND(COUNTIF(A151:W151,"")&gt;0,SUMPRODUCT(--(A152:W$1004&lt;&gt;""))&gt;0),Incomplete,
IF(SUMPRODUCT(--(A151:A$1004&lt;&gt;""))=0,"",Incomplete))))</f>
        <v/>
      </c>
      <c r="AB151" s="28"/>
      <c r="AC151" s="28" t="str">
        <f t="shared" si="54"/>
        <v/>
      </c>
      <c r="AD151" s="28"/>
      <c r="AE151" s="28" t="str">
        <f>IF($AE$1=No, "", IF($A151="", "", IF(ISERROR(VLOOKUP(A151, SectionApp!$C$4:$C$103, 1, FALSE))=TRUE, Incomplete, Complete)))</f>
        <v/>
      </c>
      <c r="AF151" s="28" t="str">
        <f t="shared" si="55"/>
        <v/>
      </c>
      <c r="AG151" s="28" t="str">
        <f t="shared" si="56"/>
        <v/>
      </c>
      <c r="AH151" s="28"/>
      <c r="AI151" s="28" t="str">
        <f t="shared" si="57"/>
        <v/>
      </c>
      <c r="AJ151" s="28" t="str">
        <f t="shared" si="58"/>
        <v/>
      </c>
      <c r="AK151" s="28" t="str">
        <f t="shared" si="59"/>
        <v/>
      </c>
      <c r="AL151" s="28" t="str">
        <f t="shared" si="60"/>
        <v/>
      </c>
      <c r="AM151" s="28"/>
      <c r="AN151" s="28" t="str">
        <f t="shared" si="61"/>
        <v/>
      </c>
      <c r="AO151" s="28" t="str">
        <f t="shared" si="62"/>
        <v/>
      </c>
      <c r="AP151" s="28" t="str">
        <f t="shared" si="63"/>
        <v/>
      </c>
      <c r="AQ151" s="28" t="str">
        <f t="shared" si="64"/>
        <v/>
      </c>
      <c r="AR151" s="28" t="str">
        <f t="shared" si="65"/>
        <v/>
      </c>
      <c r="AS151" s="28" t="str">
        <f t="shared" si="73"/>
        <v/>
      </c>
      <c r="AT151" s="28" t="str">
        <f t="shared" si="66"/>
        <v/>
      </c>
      <c r="AU151" s="28" t="str">
        <f t="shared" si="67"/>
        <v/>
      </c>
      <c r="AV151" s="28" t="str">
        <f t="shared" si="68"/>
        <v/>
      </c>
      <c r="AW151" s="28" t="str">
        <f t="shared" si="69"/>
        <v/>
      </c>
      <c r="AX151" s="28" t="str">
        <f t="shared" si="70"/>
        <v/>
      </c>
      <c r="AY151" s="28" t="str">
        <f t="shared" si="71"/>
        <v/>
      </c>
      <c r="AZ151" s="28"/>
      <c r="BA151" s="28" t="str">
        <f t="shared" si="72"/>
        <v/>
      </c>
    </row>
    <row r="152" spans="1:53" ht="15" x14ac:dyDescent="0.25">
      <c r="A152" s="53"/>
      <c r="B152" s="73"/>
      <c r="C152" s="53"/>
      <c r="D152" s="14" t="str">
        <f t="shared" si="50"/>
        <v/>
      </c>
      <c r="E152" s="53"/>
      <c r="F152" s="53"/>
      <c r="G152" s="53"/>
      <c r="H152" s="53"/>
      <c r="I152" s="14" t="str">
        <f t="shared" si="51"/>
        <v/>
      </c>
      <c r="J152" s="53"/>
      <c r="K152" s="73"/>
      <c r="L152" s="73"/>
      <c r="M152" s="53"/>
      <c r="N152" s="53"/>
      <c r="O152" s="53"/>
      <c r="P152" s="53"/>
      <c r="Q152" s="53"/>
      <c r="R152" s="53"/>
      <c r="S152" s="53"/>
      <c r="T152" s="53"/>
      <c r="U152" s="53"/>
      <c r="V152" s="53"/>
      <c r="W152" s="53"/>
      <c r="X152" s="14" t="str">
        <f t="shared" si="52"/>
        <v/>
      </c>
      <c r="Y152" s="57"/>
      <c r="Z152" s="55" t="str">
        <f t="shared" si="53"/>
        <v/>
      </c>
      <c r="AA152" s="55" t="str">
        <f>IF($AA$1=No,"",IF(COUNTIF(AE152:BA152,Complete)&gt;0,"",IF(AND(COUNTIF(A152:W152,"")&gt;0,SUMPRODUCT(--(A153:W$1004&lt;&gt;""))&gt;0),Incomplete,
IF(SUMPRODUCT(--(A152:A$1004&lt;&gt;""))=0,"",Incomplete))))</f>
        <v/>
      </c>
      <c r="AB152" s="28"/>
      <c r="AC152" s="28" t="str">
        <f t="shared" si="54"/>
        <v/>
      </c>
      <c r="AD152" s="28"/>
      <c r="AE152" s="28" t="str">
        <f>IF($AE$1=No, "", IF($A152="", "", IF(ISERROR(VLOOKUP(A152, SectionApp!$C$4:$C$103, 1, FALSE))=TRUE, Incomplete, Complete)))</f>
        <v/>
      </c>
      <c r="AF152" s="28" t="str">
        <f t="shared" si="55"/>
        <v/>
      </c>
      <c r="AG152" s="28" t="str">
        <f t="shared" si="56"/>
        <v/>
      </c>
      <c r="AH152" s="28"/>
      <c r="AI152" s="28" t="str">
        <f t="shared" si="57"/>
        <v/>
      </c>
      <c r="AJ152" s="28" t="str">
        <f t="shared" si="58"/>
        <v/>
      </c>
      <c r="AK152" s="28" t="str">
        <f t="shared" si="59"/>
        <v/>
      </c>
      <c r="AL152" s="28" t="str">
        <f t="shared" si="60"/>
        <v/>
      </c>
      <c r="AM152" s="28"/>
      <c r="AN152" s="28" t="str">
        <f t="shared" si="61"/>
        <v/>
      </c>
      <c r="AO152" s="28" t="str">
        <f t="shared" si="62"/>
        <v/>
      </c>
      <c r="AP152" s="28" t="str">
        <f t="shared" si="63"/>
        <v/>
      </c>
      <c r="AQ152" s="28" t="str">
        <f t="shared" si="64"/>
        <v/>
      </c>
      <c r="AR152" s="28" t="str">
        <f t="shared" si="65"/>
        <v/>
      </c>
      <c r="AS152" s="28" t="str">
        <f t="shared" si="73"/>
        <v/>
      </c>
      <c r="AT152" s="28" t="str">
        <f t="shared" si="66"/>
        <v/>
      </c>
      <c r="AU152" s="28" t="str">
        <f t="shared" si="67"/>
        <v/>
      </c>
      <c r="AV152" s="28" t="str">
        <f t="shared" si="68"/>
        <v/>
      </c>
      <c r="AW152" s="28" t="str">
        <f t="shared" si="69"/>
        <v/>
      </c>
      <c r="AX152" s="28" t="str">
        <f t="shared" si="70"/>
        <v/>
      </c>
      <c r="AY152" s="28" t="str">
        <f t="shared" si="71"/>
        <v/>
      </c>
      <c r="AZ152" s="28"/>
      <c r="BA152" s="28" t="str">
        <f t="shared" si="72"/>
        <v/>
      </c>
    </row>
    <row r="153" spans="1:53" ht="15" x14ac:dyDescent="0.25">
      <c r="A153" s="53"/>
      <c r="B153" s="73"/>
      <c r="C153" s="53"/>
      <c r="D153" s="14" t="str">
        <f t="shared" si="50"/>
        <v/>
      </c>
      <c r="E153" s="53"/>
      <c r="F153" s="53"/>
      <c r="G153" s="53"/>
      <c r="H153" s="53"/>
      <c r="I153" s="14" t="str">
        <f t="shared" si="51"/>
        <v/>
      </c>
      <c r="J153" s="53"/>
      <c r="K153" s="73"/>
      <c r="L153" s="73"/>
      <c r="M153" s="53"/>
      <c r="N153" s="53"/>
      <c r="O153" s="53"/>
      <c r="P153" s="53"/>
      <c r="Q153" s="53"/>
      <c r="R153" s="53"/>
      <c r="S153" s="53"/>
      <c r="T153" s="53"/>
      <c r="U153" s="53"/>
      <c r="V153" s="53"/>
      <c r="W153" s="53"/>
      <c r="X153" s="14" t="str">
        <f t="shared" si="52"/>
        <v/>
      </c>
      <c r="Y153" s="57"/>
      <c r="Z153" s="55" t="str">
        <f t="shared" si="53"/>
        <v/>
      </c>
      <c r="AA153" s="55" t="str">
        <f>IF($AA$1=No,"",IF(COUNTIF(AE153:BA153,Complete)&gt;0,"",IF(AND(COUNTIF(A153:W153,"")&gt;0,SUMPRODUCT(--(A154:W$1004&lt;&gt;""))&gt;0),Incomplete,
IF(SUMPRODUCT(--(A153:A$1004&lt;&gt;""))=0,"",Incomplete))))</f>
        <v/>
      </c>
      <c r="AB153" s="28"/>
      <c r="AC153" s="28" t="str">
        <f t="shared" si="54"/>
        <v/>
      </c>
      <c r="AD153" s="28"/>
      <c r="AE153" s="28" t="str">
        <f>IF($AE$1=No, "", IF($A153="", "", IF(ISERROR(VLOOKUP(A153, SectionApp!$C$4:$C$103, 1, FALSE))=TRUE, Incomplete, Complete)))</f>
        <v/>
      </c>
      <c r="AF153" s="28" t="str">
        <f t="shared" si="55"/>
        <v/>
      </c>
      <c r="AG153" s="28" t="str">
        <f t="shared" si="56"/>
        <v/>
      </c>
      <c r="AH153" s="28"/>
      <c r="AI153" s="28" t="str">
        <f t="shared" si="57"/>
        <v/>
      </c>
      <c r="AJ153" s="28" t="str">
        <f t="shared" si="58"/>
        <v/>
      </c>
      <c r="AK153" s="28" t="str">
        <f t="shared" si="59"/>
        <v/>
      </c>
      <c r="AL153" s="28" t="str">
        <f t="shared" si="60"/>
        <v/>
      </c>
      <c r="AM153" s="28"/>
      <c r="AN153" s="28" t="str">
        <f t="shared" si="61"/>
        <v/>
      </c>
      <c r="AO153" s="28" t="str">
        <f t="shared" si="62"/>
        <v/>
      </c>
      <c r="AP153" s="28" t="str">
        <f t="shared" si="63"/>
        <v/>
      </c>
      <c r="AQ153" s="28" t="str">
        <f t="shared" si="64"/>
        <v/>
      </c>
      <c r="AR153" s="28" t="str">
        <f t="shared" si="65"/>
        <v/>
      </c>
      <c r="AS153" s="28" t="str">
        <f t="shared" si="73"/>
        <v/>
      </c>
      <c r="AT153" s="28" t="str">
        <f t="shared" si="66"/>
        <v/>
      </c>
      <c r="AU153" s="28" t="str">
        <f t="shared" si="67"/>
        <v/>
      </c>
      <c r="AV153" s="28" t="str">
        <f t="shared" si="68"/>
        <v/>
      </c>
      <c r="AW153" s="28" t="str">
        <f t="shared" si="69"/>
        <v/>
      </c>
      <c r="AX153" s="28" t="str">
        <f t="shared" si="70"/>
        <v/>
      </c>
      <c r="AY153" s="28" t="str">
        <f t="shared" si="71"/>
        <v/>
      </c>
      <c r="AZ153" s="28"/>
      <c r="BA153" s="28" t="str">
        <f t="shared" si="72"/>
        <v/>
      </c>
    </row>
    <row r="154" spans="1:53" ht="15" x14ac:dyDescent="0.25">
      <c r="A154" s="53"/>
      <c r="B154" s="73"/>
      <c r="C154" s="53"/>
      <c r="D154" s="14" t="str">
        <f t="shared" si="50"/>
        <v/>
      </c>
      <c r="E154" s="53"/>
      <c r="F154" s="53"/>
      <c r="G154" s="53"/>
      <c r="H154" s="53"/>
      <c r="I154" s="14" t="str">
        <f t="shared" si="51"/>
        <v/>
      </c>
      <c r="J154" s="53"/>
      <c r="K154" s="73"/>
      <c r="L154" s="73"/>
      <c r="M154" s="53"/>
      <c r="N154" s="53"/>
      <c r="O154" s="53"/>
      <c r="P154" s="53"/>
      <c r="Q154" s="53"/>
      <c r="R154" s="53"/>
      <c r="S154" s="53"/>
      <c r="T154" s="53"/>
      <c r="U154" s="53"/>
      <c r="V154" s="53"/>
      <c r="W154" s="53"/>
      <c r="X154" s="14" t="str">
        <f t="shared" si="52"/>
        <v/>
      </c>
      <c r="Y154" s="57"/>
      <c r="Z154" s="55" t="str">
        <f t="shared" si="53"/>
        <v/>
      </c>
      <c r="AA154" s="55" t="str">
        <f>IF($AA$1=No,"",IF(COUNTIF(AE154:BA154,Complete)&gt;0,"",IF(AND(COUNTIF(A154:W154,"")&gt;0,SUMPRODUCT(--(A155:W$1004&lt;&gt;""))&gt;0),Incomplete,
IF(SUMPRODUCT(--(A154:A$1004&lt;&gt;""))=0,"",Incomplete))))</f>
        <v/>
      </c>
      <c r="AB154" s="28"/>
      <c r="AC154" s="28" t="str">
        <f t="shared" si="54"/>
        <v/>
      </c>
      <c r="AD154" s="28"/>
      <c r="AE154" s="28" t="str">
        <f>IF($AE$1=No, "", IF($A154="", "", IF(ISERROR(VLOOKUP(A154, SectionApp!$C$4:$C$103, 1, FALSE))=TRUE, Incomplete, Complete)))</f>
        <v/>
      </c>
      <c r="AF154" s="28" t="str">
        <f t="shared" si="55"/>
        <v/>
      </c>
      <c r="AG154" s="28" t="str">
        <f t="shared" si="56"/>
        <v/>
      </c>
      <c r="AH154" s="28"/>
      <c r="AI154" s="28" t="str">
        <f t="shared" si="57"/>
        <v/>
      </c>
      <c r="AJ154" s="28" t="str">
        <f t="shared" si="58"/>
        <v/>
      </c>
      <c r="AK154" s="28" t="str">
        <f t="shared" si="59"/>
        <v/>
      </c>
      <c r="AL154" s="28" t="str">
        <f t="shared" si="60"/>
        <v/>
      </c>
      <c r="AM154" s="28"/>
      <c r="AN154" s="28" t="str">
        <f t="shared" si="61"/>
        <v/>
      </c>
      <c r="AO154" s="28" t="str">
        <f t="shared" si="62"/>
        <v/>
      </c>
      <c r="AP154" s="28" t="str">
        <f t="shared" si="63"/>
        <v/>
      </c>
      <c r="AQ154" s="28" t="str">
        <f t="shared" si="64"/>
        <v/>
      </c>
      <c r="AR154" s="28" t="str">
        <f t="shared" si="65"/>
        <v/>
      </c>
      <c r="AS154" s="28" t="str">
        <f t="shared" si="73"/>
        <v/>
      </c>
      <c r="AT154" s="28" t="str">
        <f t="shared" si="66"/>
        <v/>
      </c>
      <c r="AU154" s="28" t="str">
        <f t="shared" si="67"/>
        <v/>
      </c>
      <c r="AV154" s="28" t="str">
        <f t="shared" si="68"/>
        <v/>
      </c>
      <c r="AW154" s="28" t="str">
        <f t="shared" si="69"/>
        <v/>
      </c>
      <c r="AX154" s="28" t="str">
        <f t="shared" si="70"/>
        <v/>
      </c>
      <c r="AY154" s="28" t="str">
        <f t="shared" si="71"/>
        <v/>
      </c>
      <c r="AZ154" s="28"/>
      <c r="BA154" s="28" t="str">
        <f t="shared" si="72"/>
        <v/>
      </c>
    </row>
    <row r="155" spans="1:53" ht="15" x14ac:dyDescent="0.25">
      <c r="A155" s="53"/>
      <c r="B155" s="73"/>
      <c r="C155" s="53"/>
      <c r="D155" s="14" t="str">
        <f t="shared" si="50"/>
        <v/>
      </c>
      <c r="E155" s="53"/>
      <c r="F155" s="53"/>
      <c r="G155" s="53"/>
      <c r="H155" s="53"/>
      <c r="I155" s="14" t="str">
        <f t="shared" si="51"/>
        <v/>
      </c>
      <c r="J155" s="53"/>
      <c r="K155" s="73"/>
      <c r="L155" s="73"/>
      <c r="M155" s="53"/>
      <c r="N155" s="53"/>
      <c r="O155" s="53"/>
      <c r="P155" s="53"/>
      <c r="Q155" s="53"/>
      <c r="R155" s="53"/>
      <c r="S155" s="53"/>
      <c r="T155" s="53"/>
      <c r="U155" s="53"/>
      <c r="V155" s="53"/>
      <c r="W155" s="53"/>
      <c r="X155" s="14" t="str">
        <f t="shared" si="52"/>
        <v/>
      </c>
      <c r="Y155" s="57"/>
      <c r="Z155" s="55" t="str">
        <f t="shared" si="53"/>
        <v/>
      </c>
      <c r="AA155" s="55" t="str">
        <f>IF($AA$1=No,"",IF(COUNTIF(AE155:BA155,Complete)&gt;0,"",IF(AND(COUNTIF(A155:W155,"")&gt;0,SUMPRODUCT(--(A156:W$1004&lt;&gt;""))&gt;0),Incomplete,
IF(SUMPRODUCT(--(A155:A$1004&lt;&gt;""))=0,"",Incomplete))))</f>
        <v/>
      </c>
      <c r="AB155" s="28"/>
      <c r="AC155" s="28" t="str">
        <f t="shared" si="54"/>
        <v/>
      </c>
      <c r="AD155" s="28"/>
      <c r="AE155" s="28" t="str">
        <f>IF($AE$1=No, "", IF($A155="", "", IF(ISERROR(VLOOKUP(A155, SectionApp!$C$4:$C$103, 1, FALSE))=TRUE, Incomplete, Complete)))</f>
        <v/>
      </c>
      <c r="AF155" s="28" t="str">
        <f t="shared" si="55"/>
        <v/>
      </c>
      <c r="AG155" s="28" t="str">
        <f t="shared" si="56"/>
        <v/>
      </c>
      <c r="AH155" s="28"/>
      <c r="AI155" s="28" t="str">
        <f t="shared" si="57"/>
        <v/>
      </c>
      <c r="AJ155" s="28" t="str">
        <f t="shared" si="58"/>
        <v/>
      </c>
      <c r="AK155" s="28" t="str">
        <f t="shared" si="59"/>
        <v/>
      </c>
      <c r="AL155" s="28" t="str">
        <f t="shared" si="60"/>
        <v/>
      </c>
      <c r="AM155" s="28"/>
      <c r="AN155" s="28" t="str">
        <f t="shared" si="61"/>
        <v/>
      </c>
      <c r="AO155" s="28" t="str">
        <f t="shared" si="62"/>
        <v/>
      </c>
      <c r="AP155" s="28" t="str">
        <f t="shared" si="63"/>
        <v/>
      </c>
      <c r="AQ155" s="28" t="str">
        <f t="shared" si="64"/>
        <v/>
      </c>
      <c r="AR155" s="28" t="str">
        <f t="shared" si="65"/>
        <v/>
      </c>
      <c r="AS155" s="28" t="str">
        <f t="shared" si="73"/>
        <v/>
      </c>
      <c r="AT155" s="28" t="str">
        <f t="shared" si="66"/>
        <v/>
      </c>
      <c r="AU155" s="28" t="str">
        <f t="shared" si="67"/>
        <v/>
      </c>
      <c r="AV155" s="28" t="str">
        <f t="shared" si="68"/>
        <v/>
      </c>
      <c r="AW155" s="28" t="str">
        <f t="shared" si="69"/>
        <v/>
      </c>
      <c r="AX155" s="28" t="str">
        <f t="shared" si="70"/>
        <v/>
      </c>
      <c r="AY155" s="28" t="str">
        <f t="shared" si="71"/>
        <v/>
      </c>
      <c r="AZ155" s="28"/>
      <c r="BA155" s="28" t="str">
        <f t="shared" si="72"/>
        <v/>
      </c>
    </row>
    <row r="156" spans="1:53" ht="15" x14ac:dyDescent="0.25">
      <c r="A156" s="53"/>
      <c r="B156" s="73"/>
      <c r="C156" s="53"/>
      <c r="D156" s="14" t="str">
        <f t="shared" si="50"/>
        <v/>
      </c>
      <c r="E156" s="53"/>
      <c r="F156" s="53"/>
      <c r="G156" s="53"/>
      <c r="H156" s="53"/>
      <c r="I156" s="14" t="str">
        <f t="shared" si="51"/>
        <v/>
      </c>
      <c r="J156" s="53"/>
      <c r="K156" s="73"/>
      <c r="L156" s="73"/>
      <c r="M156" s="53"/>
      <c r="N156" s="53"/>
      <c r="O156" s="53"/>
      <c r="P156" s="53"/>
      <c r="Q156" s="53"/>
      <c r="R156" s="53"/>
      <c r="S156" s="53"/>
      <c r="T156" s="53"/>
      <c r="U156" s="53"/>
      <c r="V156" s="53"/>
      <c r="W156" s="53"/>
      <c r="X156" s="14" t="str">
        <f t="shared" si="52"/>
        <v/>
      </c>
      <c r="Y156" s="57"/>
      <c r="Z156" s="55" t="str">
        <f t="shared" si="53"/>
        <v/>
      </c>
      <c r="AA156" s="55" t="str">
        <f>IF($AA$1=No,"",IF(COUNTIF(AE156:BA156,Complete)&gt;0,"",IF(AND(COUNTIF(A156:W156,"")&gt;0,SUMPRODUCT(--(A157:W$1004&lt;&gt;""))&gt;0),Incomplete,
IF(SUMPRODUCT(--(A156:A$1004&lt;&gt;""))=0,"",Incomplete))))</f>
        <v/>
      </c>
      <c r="AB156" s="28"/>
      <c r="AC156" s="28" t="str">
        <f t="shared" si="54"/>
        <v/>
      </c>
      <c r="AD156" s="28"/>
      <c r="AE156" s="28" t="str">
        <f>IF($AE$1=No, "", IF($A156="", "", IF(ISERROR(VLOOKUP(A156, SectionApp!$C$4:$C$103, 1, FALSE))=TRUE, Incomplete, Complete)))</f>
        <v/>
      </c>
      <c r="AF156" s="28" t="str">
        <f t="shared" si="55"/>
        <v/>
      </c>
      <c r="AG156" s="28" t="str">
        <f t="shared" si="56"/>
        <v/>
      </c>
      <c r="AH156" s="28"/>
      <c r="AI156" s="28" t="str">
        <f t="shared" si="57"/>
        <v/>
      </c>
      <c r="AJ156" s="28" t="str">
        <f t="shared" si="58"/>
        <v/>
      </c>
      <c r="AK156" s="28" t="str">
        <f t="shared" si="59"/>
        <v/>
      </c>
      <c r="AL156" s="28" t="str">
        <f t="shared" si="60"/>
        <v/>
      </c>
      <c r="AM156" s="28"/>
      <c r="AN156" s="28" t="str">
        <f t="shared" si="61"/>
        <v/>
      </c>
      <c r="AO156" s="28" t="str">
        <f t="shared" si="62"/>
        <v/>
      </c>
      <c r="AP156" s="28" t="str">
        <f t="shared" si="63"/>
        <v/>
      </c>
      <c r="AQ156" s="28" t="str">
        <f t="shared" si="64"/>
        <v/>
      </c>
      <c r="AR156" s="28" t="str">
        <f t="shared" si="65"/>
        <v/>
      </c>
      <c r="AS156" s="28" t="str">
        <f t="shared" si="73"/>
        <v/>
      </c>
      <c r="AT156" s="28" t="str">
        <f t="shared" si="66"/>
        <v/>
      </c>
      <c r="AU156" s="28" t="str">
        <f t="shared" si="67"/>
        <v/>
      </c>
      <c r="AV156" s="28" t="str">
        <f t="shared" si="68"/>
        <v/>
      </c>
      <c r="AW156" s="28" t="str">
        <f t="shared" si="69"/>
        <v/>
      </c>
      <c r="AX156" s="28" t="str">
        <f t="shared" si="70"/>
        <v/>
      </c>
      <c r="AY156" s="28" t="str">
        <f t="shared" si="71"/>
        <v/>
      </c>
      <c r="AZ156" s="28"/>
      <c r="BA156" s="28" t="str">
        <f t="shared" si="72"/>
        <v/>
      </c>
    </row>
    <row r="157" spans="1:53" ht="15" x14ac:dyDescent="0.25">
      <c r="A157" s="53"/>
      <c r="B157" s="73"/>
      <c r="C157" s="53"/>
      <c r="D157" s="14" t="str">
        <f t="shared" si="50"/>
        <v/>
      </c>
      <c r="E157" s="53"/>
      <c r="F157" s="53"/>
      <c r="G157" s="53"/>
      <c r="H157" s="53"/>
      <c r="I157" s="14" t="str">
        <f t="shared" si="51"/>
        <v/>
      </c>
      <c r="J157" s="53"/>
      <c r="K157" s="73"/>
      <c r="L157" s="73"/>
      <c r="M157" s="53"/>
      <c r="N157" s="53"/>
      <c r="O157" s="53"/>
      <c r="P157" s="53"/>
      <c r="Q157" s="53"/>
      <c r="R157" s="53"/>
      <c r="S157" s="53"/>
      <c r="T157" s="53"/>
      <c r="U157" s="53"/>
      <c r="V157" s="53"/>
      <c r="W157" s="53"/>
      <c r="X157" s="14" t="str">
        <f t="shared" si="52"/>
        <v/>
      </c>
      <c r="Y157" s="57"/>
      <c r="Z157" s="55" t="str">
        <f t="shared" si="53"/>
        <v/>
      </c>
      <c r="AA157" s="55" t="str">
        <f>IF($AA$1=No,"",IF(COUNTIF(AE157:BA157,Complete)&gt;0,"",IF(AND(COUNTIF(A157:W157,"")&gt;0,SUMPRODUCT(--(A158:W$1004&lt;&gt;""))&gt;0),Incomplete,
IF(SUMPRODUCT(--(A157:A$1004&lt;&gt;""))=0,"",Incomplete))))</f>
        <v/>
      </c>
      <c r="AB157" s="28"/>
      <c r="AC157" s="28" t="str">
        <f t="shared" si="54"/>
        <v/>
      </c>
      <c r="AD157" s="28"/>
      <c r="AE157" s="28" t="str">
        <f>IF($AE$1=No, "", IF($A157="", "", IF(ISERROR(VLOOKUP(A157, SectionApp!$C$4:$C$103, 1, FALSE))=TRUE, Incomplete, Complete)))</f>
        <v/>
      </c>
      <c r="AF157" s="28" t="str">
        <f t="shared" si="55"/>
        <v/>
      </c>
      <c r="AG157" s="28" t="str">
        <f t="shared" si="56"/>
        <v/>
      </c>
      <c r="AH157" s="28"/>
      <c r="AI157" s="28" t="str">
        <f t="shared" si="57"/>
        <v/>
      </c>
      <c r="AJ157" s="28" t="str">
        <f t="shared" si="58"/>
        <v/>
      </c>
      <c r="AK157" s="28" t="str">
        <f t="shared" si="59"/>
        <v/>
      </c>
      <c r="AL157" s="28" t="str">
        <f t="shared" si="60"/>
        <v/>
      </c>
      <c r="AM157" s="28"/>
      <c r="AN157" s="28" t="str">
        <f t="shared" si="61"/>
        <v/>
      </c>
      <c r="AO157" s="28" t="str">
        <f t="shared" si="62"/>
        <v/>
      </c>
      <c r="AP157" s="28" t="str">
        <f t="shared" si="63"/>
        <v/>
      </c>
      <c r="AQ157" s="28" t="str">
        <f t="shared" si="64"/>
        <v/>
      </c>
      <c r="AR157" s="28" t="str">
        <f t="shared" si="65"/>
        <v/>
      </c>
      <c r="AS157" s="28" t="str">
        <f t="shared" si="73"/>
        <v/>
      </c>
      <c r="AT157" s="28" t="str">
        <f t="shared" si="66"/>
        <v/>
      </c>
      <c r="AU157" s="28" t="str">
        <f t="shared" si="67"/>
        <v/>
      </c>
      <c r="AV157" s="28" t="str">
        <f t="shared" si="68"/>
        <v/>
      </c>
      <c r="AW157" s="28" t="str">
        <f t="shared" si="69"/>
        <v/>
      </c>
      <c r="AX157" s="28" t="str">
        <f t="shared" si="70"/>
        <v/>
      </c>
      <c r="AY157" s="28" t="str">
        <f t="shared" si="71"/>
        <v/>
      </c>
      <c r="AZ157" s="28"/>
      <c r="BA157" s="28" t="str">
        <f t="shared" si="72"/>
        <v/>
      </c>
    </row>
    <row r="158" spans="1:53" ht="15" x14ac:dyDescent="0.25">
      <c r="A158" s="53"/>
      <c r="B158" s="73"/>
      <c r="C158" s="53"/>
      <c r="D158" s="14" t="str">
        <f t="shared" si="50"/>
        <v/>
      </c>
      <c r="E158" s="53"/>
      <c r="F158" s="53"/>
      <c r="G158" s="53"/>
      <c r="H158" s="53"/>
      <c r="I158" s="14" t="str">
        <f t="shared" si="51"/>
        <v/>
      </c>
      <c r="J158" s="53"/>
      <c r="K158" s="73"/>
      <c r="L158" s="73"/>
      <c r="M158" s="53"/>
      <c r="N158" s="53"/>
      <c r="O158" s="53"/>
      <c r="P158" s="53"/>
      <c r="Q158" s="53"/>
      <c r="R158" s="53"/>
      <c r="S158" s="53"/>
      <c r="T158" s="53"/>
      <c r="U158" s="53"/>
      <c r="V158" s="53"/>
      <c r="W158" s="53"/>
      <c r="X158" s="14" t="str">
        <f t="shared" si="52"/>
        <v/>
      </c>
      <c r="Y158" s="57"/>
      <c r="Z158" s="55" t="str">
        <f t="shared" si="53"/>
        <v/>
      </c>
      <c r="AA158" s="55" t="str">
        <f>IF($AA$1=No,"",IF(COUNTIF(AE158:BA158,Complete)&gt;0,"",IF(AND(COUNTIF(A158:W158,"")&gt;0,SUMPRODUCT(--(A159:W$1004&lt;&gt;""))&gt;0),Incomplete,
IF(SUMPRODUCT(--(A158:A$1004&lt;&gt;""))=0,"",Incomplete))))</f>
        <v/>
      </c>
      <c r="AB158" s="28"/>
      <c r="AC158" s="28" t="str">
        <f t="shared" si="54"/>
        <v/>
      </c>
      <c r="AD158" s="28"/>
      <c r="AE158" s="28" t="str">
        <f>IF($AE$1=No, "", IF($A158="", "", IF(ISERROR(VLOOKUP(A158, SectionApp!$C$4:$C$103, 1, FALSE))=TRUE, Incomplete, Complete)))</f>
        <v/>
      </c>
      <c r="AF158" s="28" t="str">
        <f t="shared" si="55"/>
        <v/>
      </c>
      <c r="AG158" s="28" t="str">
        <f t="shared" si="56"/>
        <v/>
      </c>
      <c r="AH158" s="28"/>
      <c r="AI158" s="28" t="str">
        <f t="shared" si="57"/>
        <v/>
      </c>
      <c r="AJ158" s="28" t="str">
        <f t="shared" si="58"/>
        <v/>
      </c>
      <c r="AK158" s="28" t="str">
        <f t="shared" si="59"/>
        <v/>
      </c>
      <c r="AL158" s="28" t="str">
        <f t="shared" si="60"/>
        <v/>
      </c>
      <c r="AM158" s="28"/>
      <c r="AN158" s="28" t="str">
        <f t="shared" si="61"/>
        <v/>
      </c>
      <c r="AO158" s="28" t="str">
        <f t="shared" si="62"/>
        <v/>
      </c>
      <c r="AP158" s="28" t="str">
        <f t="shared" si="63"/>
        <v/>
      </c>
      <c r="AQ158" s="28" t="str">
        <f t="shared" si="64"/>
        <v/>
      </c>
      <c r="AR158" s="28" t="str">
        <f t="shared" si="65"/>
        <v/>
      </c>
      <c r="AS158" s="28" t="str">
        <f t="shared" si="73"/>
        <v/>
      </c>
      <c r="AT158" s="28" t="str">
        <f t="shared" si="66"/>
        <v/>
      </c>
      <c r="AU158" s="28" t="str">
        <f t="shared" si="67"/>
        <v/>
      </c>
      <c r="AV158" s="28" t="str">
        <f t="shared" si="68"/>
        <v/>
      </c>
      <c r="AW158" s="28" t="str">
        <f t="shared" si="69"/>
        <v/>
      </c>
      <c r="AX158" s="28" t="str">
        <f t="shared" si="70"/>
        <v/>
      </c>
      <c r="AY158" s="28" t="str">
        <f t="shared" si="71"/>
        <v/>
      </c>
      <c r="AZ158" s="28"/>
      <c r="BA158" s="28" t="str">
        <f t="shared" si="72"/>
        <v/>
      </c>
    </row>
    <row r="159" spans="1:53" ht="15" x14ac:dyDescent="0.25">
      <c r="A159" s="53"/>
      <c r="B159" s="73"/>
      <c r="C159" s="53"/>
      <c r="D159" s="14" t="str">
        <f t="shared" si="50"/>
        <v/>
      </c>
      <c r="E159" s="53"/>
      <c r="F159" s="53"/>
      <c r="G159" s="53"/>
      <c r="H159" s="53"/>
      <c r="I159" s="14" t="str">
        <f t="shared" si="51"/>
        <v/>
      </c>
      <c r="J159" s="53"/>
      <c r="K159" s="73"/>
      <c r="L159" s="73"/>
      <c r="M159" s="53"/>
      <c r="N159" s="53"/>
      <c r="O159" s="53"/>
      <c r="P159" s="53"/>
      <c r="Q159" s="53"/>
      <c r="R159" s="53"/>
      <c r="S159" s="53"/>
      <c r="T159" s="53"/>
      <c r="U159" s="53"/>
      <c r="V159" s="53"/>
      <c r="W159" s="53"/>
      <c r="X159" s="14" t="str">
        <f t="shared" si="52"/>
        <v/>
      </c>
      <c r="Y159" s="57"/>
      <c r="Z159" s="55" t="str">
        <f t="shared" si="53"/>
        <v/>
      </c>
      <c r="AA159" s="55" t="str">
        <f>IF($AA$1=No,"",IF(COUNTIF(AE159:BA159,Complete)&gt;0,"",IF(AND(COUNTIF(A159:W159,"")&gt;0,SUMPRODUCT(--(A160:W$1004&lt;&gt;""))&gt;0),Incomplete,
IF(SUMPRODUCT(--(A159:A$1004&lt;&gt;""))=0,"",Incomplete))))</f>
        <v/>
      </c>
      <c r="AB159" s="28"/>
      <c r="AC159" s="28" t="str">
        <f t="shared" si="54"/>
        <v/>
      </c>
      <c r="AD159" s="28"/>
      <c r="AE159" s="28" t="str">
        <f>IF($AE$1=No, "", IF($A159="", "", IF(ISERROR(VLOOKUP(A159, SectionApp!$C$4:$C$103, 1, FALSE))=TRUE, Incomplete, Complete)))</f>
        <v/>
      </c>
      <c r="AF159" s="28" t="str">
        <f t="shared" si="55"/>
        <v/>
      </c>
      <c r="AG159" s="28" t="str">
        <f t="shared" si="56"/>
        <v/>
      </c>
      <c r="AH159" s="28"/>
      <c r="AI159" s="28" t="str">
        <f t="shared" si="57"/>
        <v/>
      </c>
      <c r="AJ159" s="28" t="str">
        <f t="shared" si="58"/>
        <v/>
      </c>
      <c r="AK159" s="28" t="str">
        <f t="shared" si="59"/>
        <v/>
      </c>
      <c r="AL159" s="28" t="str">
        <f t="shared" si="60"/>
        <v/>
      </c>
      <c r="AM159" s="28"/>
      <c r="AN159" s="28" t="str">
        <f t="shared" si="61"/>
        <v/>
      </c>
      <c r="AO159" s="28" t="str">
        <f t="shared" si="62"/>
        <v/>
      </c>
      <c r="AP159" s="28" t="str">
        <f t="shared" si="63"/>
        <v/>
      </c>
      <c r="AQ159" s="28" t="str">
        <f t="shared" si="64"/>
        <v/>
      </c>
      <c r="AR159" s="28" t="str">
        <f t="shared" si="65"/>
        <v/>
      </c>
      <c r="AS159" s="28" t="str">
        <f t="shared" si="73"/>
        <v/>
      </c>
      <c r="AT159" s="28" t="str">
        <f t="shared" si="66"/>
        <v/>
      </c>
      <c r="AU159" s="28" t="str">
        <f t="shared" si="67"/>
        <v/>
      </c>
      <c r="AV159" s="28" t="str">
        <f t="shared" si="68"/>
        <v/>
      </c>
      <c r="AW159" s="28" t="str">
        <f t="shared" si="69"/>
        <v/>
      </c>
      <c r="AX159" s="28" t="str">
        <f t="shared" si="70"/>
        <v/>
      </c>
      <c r="AY159" s="28" t="str">
        <f t="shared" si="71"/>
        <v/>
      </c>
      <c r="AZ159" s="28"/>
      <c r="BA159" s="28" t="str">
        <f t="shared" si="72"/>
        <v/>
      </c>
    </row>
    <row r="160" spans="1:53" ht="15" x14ac:dyDescent="0.25">
      <c r="A160" s="53"/>
      <c r="B160" s="73"/>
      <c r="C160" s="53"/>
      <c r="D160" s="14" t="str">
        <f t="shared" si="50"/>
        <v/>
      </c>
      <c r="E160" s="53"/>
      <c r="F160" s="53"/>
      <c r="G160" s="53"/>
      <c r="H160" s="53"/>
      <c r="I160" s="14" t="str">
        <f t="shared" si="51"/>
        <v/>
      </c>
      <c r="J160" s="53"/>
      <c r="K160" s="73"/>
      <c r="L160" s="73"/>
      <c r="M160" s="53"/>
      <c r="N160" s="53"/>
      <c r="O160" s="53"/>
      <c r="P160" s="53"/>
      <c r="Q160" s="53"/>
      <c r="R160" s="53"/>
      <c r="S160" s="53"/>
      <c r="T160" s="53"/>
      <c r="U160" s="53"/>
      <c r="V160" s="53"/>
      <c r="W160" s="53"/>
      <c r="X160" s="14" t="str">
        <f t="shared" si="52"/>
        <v/>
      </c>
      <c r="Y160" s="57"/>
      <c r="Z160" s="55" t="str">
        <f t="shared" si="53"/>
        <v/>
      </c>
      <c r="AA160" s="55" t="str">
        <f>IF($AA$1=No,"",IF(COUNTIF(AE160:BA160,Complete)&gt;0,"",IF(AND(COUNTIF(A160:W160,"")&gt;0,SUMPRODUCT(--(A161:W$1004&lt;&gt;""))&gt;0),Incomplete,
IF(SUMPRODUCT(--(A160:A$1004&lt;&gt;""))=0,"",Incomplete))))</f>
        <v/>
      </c>
      <c r="AB160" s="28"/>
      <c r="AC160" s="28" t="str">
        <f t="shared" si="54"/>
        <v/>
      </c>
      <c r="AD160" s="28"/>
      <c r="AE160" s="28" t="str">
        <f>IF($AE$1=No, "", IF($A160="", "", IF(ISERROR(VLOOKUP(A160, SectionApp!$C$4:$C$103, 1, FALSE))=TRUE, Incomplete, Complete)))</f>
        <v/>
      </c>
      <c r="AF160" s="28" t="str">
        <f t="shared" si="55"/>
        <v/>
      </c>
      <c r="AG160" s="28" t="str">
        <f t="shared" si="56"/>
        <v/>
      </c>
      <c r="AH160" s="28"/>
      <c r="AI160" s="28" t="str">
        <f t="shared" si="57"/>
        <v/>
      </c>
      <c r="AJ160" s="28" t="str">
        <f t="shared" si="58"/>
        <v/>
      </c>
      <c r="AK160" s="28" t="str">
        <f t="shared" si="59"/>
        <v/>
      </c>
      <c r="AL160" s="28" t="str">
        <f t="shared" si="60"/>
        <v/>
      </c>
      <c r="AM160" s="28"/>
      <c r="AN160" s="28" t="str">
        <f t="shared" si="61"/>
        <v/>
      </c>
      <c r="AO160" s="28" t="str">
        <f t="shared" si="62"/>
        <v/>
      </c>
      <c r="AP160" s="28" t="str">
        <f t="shared" si="63"/>
        <v/>
      </c>
      <c r="AQ160" s="28" t="str">
        <f t="shared" si="64"/>
        <v/>
      </c>
      <c r="AR160" s="28" t="str">
        <f t="shared" si="65"/>
        <v/>
      </c>
      <c r="AS160" s="28" t="str">
        <f t="shared" si="73"/>
        <v/>
      </c>
      <c r="AT160" s="28" t="str">
        <f t="shared" si="66"/>
        <v/>
      </c>
      <c r="AU160" s="28" t="str">
        <f t="shared" si="67"/>
        <v/>
      </c>
      <c r="AV160" s="28" t="str">
        <f t="shared" si="68"/>
        <v/>
      </c>
      <c r="AW160" s="28" t="str">
        <f t="shared" si="69"/>
        <v/>
      </c>
      <c r="AX160" s="28" t="str">
        <f t="shared" si="70"/>
        <v/>
      </c>
      <c r="AY160" s="28" t="str">
        <f t="shared" si="71"/>
        <v/>
      </c>
      <c r="AZ160" s="28"/>
      <c r="BA160" s="28" t="str">
        <f t="shared" si="72"/>
        <v/>
      </c>
    </row>
    <row r="161" spans="1:53" ht="15" x14ac:dyDescent="0.25">
      <c r="A161" s="53"/>
      <c r="B161" s="73"/>
      <c r="C161" s="53"/>
      <c r="D161" s="14" t="str">
        <f t="shared" si="50"/>
        <v/>
      </c>
      <c r="E161" s="53"/>
      <c r="F161" s="53"/>
      <c r="G161" s="53"/>
      <c r="H161" s="53"/>
      <c r="I161" s="14" t="str">
        <f t="shared" si="51"/>
        <v/>
      </c>
      <c r="J161" s="53"/>
      <c r="K161" s="73"/>
      <c r="L161" s="73"/>
      <c r="M161" s="53"/>
      <c r="N161" s="53"/>
      <c r="O161" s="53"/>
      <c r="P161" s="53"/>
      <c r="Q161" s="53"/>
      <c r="R161" s="53"/>
      <c r="S161" s="53"/>
      <c r="T161" s="53"/>
      <c r="U161" s="53"/>
      <c r="V161" s="53"/>
      <c r="W161" s="53"/>
      <c r="X161" s="14" t="str">
        <f t="shared" si="52"/>
        <v/>
      </c>
      <c r="Y161" s="57"/>
      <c r="Z161" s="55" t="str">
        <f t="shared" si="53"/>
        <v/>
      </c>
      <c r="AA161" s="55" t="str">
        <f>IF($AA$1=No,"",IF(COUNTIF(AE161:BA161,Complete)&gt;0,"",IF(AND(COUNTIF(A161:W161,"")&gt;0,SUMPRODUCT(--(A162:W$1004&lt;&gt;""))&gt;0),Incomplete,
IF(SUMPRODUCT(--(A161:A$1004&lt;&gt;""))=0,"",Incomplete))))</f>
        <v/>
      </c>
      <c r="AB161" s="28"/>
      <c r="AC161" s="28" t="str">
        <f t="shared" si="54"/>
        <v/>
      </c>
      <c r="AD161" s="28"/>
      <c r="AE161" s="28" t="str">
        <f>IF($AE$1=No, "", IF($A161="", "", IF(ISERROR(VLOOKUP(A161, SectionApp!$C$4:$C$103, 1, FALSE))=TRUE, Incomplete, Complete)))</f>
        <v/>
      </c>
      <c r="AF161" s="28" t="str">
        <f t="shared" si="55"/>
        <v/>
      </c>
      <c r="AG161" s="28" t="str">
        <f t="shared" si="56"/>
        <v/>
      </c>
      <c r="AH161" s="28"/>
      <c r="AI161" s="28" t="str">
        <f t="shared" si="57"/>
        <v/>
      </c>
      <c r="AJ161" s="28" t="str">
        <f t="shared" si="58"/>
        <v/>
      </c>
      <c r="AK161" s="28" t="str">
        <f t="shared" si="59"/>
        <v/>
      </c>
      <c r="AL161" s="28" t="str">
        <f t="shared" si="60"/>
        <v/>
      </c>
      <c r="AM161" s="28"/>
      <c r="AN161" s="28" t="str">
        <f t="shared" si="61"/>
        <v/>
      </c>
      <c r="AO161" s="28" t="str">
        <f t="shared" si="62"/>
        <v/>
      </c>
      <c r="AP161" s="28" t="str">
        <f t="shared" si="63"/>
        <v/>
      </c>
      <c r="AQ161" s="28" t="str">
        <f t="shared" si="64"/>
        <v/>
      </c>
      <c r="AR161" s="28" t="str">
        <f t="shared" si="65"/>
        <v/>
      </c>
      <c r="AS161" s="28" t="str">
        <f t="shared" si="73"/>
        <v/>
      </c>
      <c r="AT161" s="28" t="str">
        <f t="shared" si="66"/>
        <v/>
      </c>
      <c r="AU161" s="28" t="str">
        <f t="shared" si="67"/>
        <v/>
      </c>
      <c r="AV161" s="28" t="str">
        <f t="shared" si="68"/>
        <v/>
      </c>
      <c r="AW161" s="28" t="str">
        <f t="shared" si="69"/>
        <v/>
      </c>
      <c r="AX161" s="28" t="str">
        <f t="shared" si="70"/>
        <v/>
      </c>
      <c r="AY161" s="28" t="str">
        <f t="shared" si="71"/>
        <v/>
      </c>
      <c r="AZ161" s="28"/>
      <c r="BA161" s="28" t="str">
        <f t="shared" si="72"/>
        <v/>
      </c>
    </row>
    <row r="162" spans="1:53" ht="15" x14ac:dyDescent="0.25">
      <c r="A162" s="53"/>
      <c r="B162" s="73"/>
      <c r="C162" s="53"/>
      <c r="D162" s="14" t="str">
        <f t="shared" si="50"/>
        <v/>
      </c>
      <c r="E162" s="53"/>
      <c r="F162" s="53"/>
      <c r="G162" s="53"/>
      <c r="H162" s="53"/>
      <c r="I162" s="14" t="str">
        <f t="shared" si="51"/>
        <v/>
      </c>
      <c r="J162" s="53"/>
      <c r="K162" s="73"/>
      <c r="L162" s="73"/>
      <c r="M162" s="53"/>
      <c r="N162" s="53"/>
      <c r="O162" s="53"/>
      <c r="P162" s="53"/>
      <c r="Q162" s="53"/>
      <c r="R162" s="53"/>
      <c r="S162" s="53"/>
      <c r="T162" s="53"/>
      <c r="U162" s="53"/>
      <c r="V162" s="53"/>
      <c r="W162" s="53"/>
      <c r="X162" s="14" t="str">
        <f t="shared" si="52"/>
        <v/>
      </c>
      <c r="Y162" s="57"/>
      <c r="Z162" s="55" t="str">
        <f t="shared" si="53"/>
        <v/>
      </c>
      <c r="AA162" s="55" t="str">
        <f>IF($AA$1=No,"",IF(COUNTIF(AE162:BA162,Complete)&gt;0,"",IF(AND(COUNTIF(A162:W162,"")&gt;0,SUMPRODUCT(--(A163:W$1004&lt;&gt;""))&gt;0),Incomplete,
IF(SUMPRODUCT(--(A162:A$1004&lt;&gt;""))=0,"",Incomplete))))</f>
        <v/>
      </c>
      <c r="AB162" s="28"/>
      <c r="AC162" s="28" t="str">
        <f t="shared" si="54"/>
        <v/>
      </c>
      <c r="AD162" s="28"/>
      <c r="AE162" s="28" t="str">
        <f>IF($AE$1=No, "", IF($A162="", "", IF(ISERROR(VLOOKUP(A162, SectionApp!$C$4:$C$103, 1, FALSE))=TRUE, Incomplete, Complete)))</f>
        <v/>
      </c>
      <c r="AF162" s="28" t="str">
        <f t="shared" si="55"/>
        <v/>
      </c>
      <c r="AG162" s="28" t="str">
        <f t="shared" si="56"/>
        <v/>
      </c>
      <c r="AH162" s="28"/>
      <c r="AI162" s="28" t="str">
        <f t="shared" si="57"/>
        <v/>
      </c>
      <c r="AJ162" s="28" t="str">
        <f t="shared" si="58"/>
        <v/>
      </c>
      <c r="AK162" s="28" t="str">
        <f t="shared" si="59"/>
        <v/>
      </c>
      <c r="AL162" s="28" t="str">
        <f t="shared" si="60"/>
        <v/>
      </c>
      <c r="AM162" s="28"/>
      <c r="AN162" s="28" t="str">
        <f t="shared" si="61"/>
        <v/>
      </c>
      <c r="AO162" s="28" t="str">
        <f t="shared" si="62"/>
        <v/>
      </c>
      <c r="AP162" s="28" t="str">
        <f t="shared" si="63"/>
        <v/>
      </c>
      <c r="AQ162" s="28" t="str">
        <f t="shared" si="64"/>
        <v/>
      </c>
      <c r="AR162" s="28" t="str">
        <f t="shared" si="65"/>
        <v/>
      </c>
      <c r="AS162" s="28" t="str">
        <f t="shared" si="73"/>
        <v/>
      </c>
      <c r="AT162" s="28" t="str">
        <f t="shared" si="66"/>
        <v/>
      </c>
      <c r="AU162" s="28" t="str">
        <f t="shared" si="67"/>
        <v/>
      </c>
      <c r="AV162" s="28" t="str">
        <f t="shared" si="68"/>
        <v/>
      </c>
      <c r="AW162" s="28" t="str">
        <f t="shared" si="69"/>
        <v/>
      </c>
      <c r="AX162" s="28" t="str">
        <f t="shared" si="70"/>
        <v/>
      </c>
      <c r="AY162" s="28" t="str">
        <f t="shared" si="71"/>
        <v/>
      </c>
      <c r="AZ162" s="28"/>
      <c r="BA162" s="28" t="str">
        <f t="shared" si="72"/>
        <v/>
      </c>
    </row>
    <row r="163" spans="1:53" ht="15" x14ac:dyDescent="0.25">
      <c r="A163" s="53"/>
      <c r="B163" s="73"/>
      <c r="C163" s="53"/>
      <c r="D163" s="14" t="str">
        <f t="shared" si="50"/>
        <v/>
      </c>
      <c r="E163" s="53"/>
      <c r="F163" s="53"/>
      <c r="G163" s="53"/>
      <c r="H163" s="53"/>
      <c r="I163" s="14" t="str">
        <f t="shared" si="51"/>
        <v/>
      </c>
      <c r="J163" s="53"/>
      <c r="K163" s="73"/>
      <c r="L163" s="73"/>
      <c r="M163" s="53"/>
      <c r="N163" s="53"/>
      <c r="O163" s="53"/>
      <c r="P163" s="53"/>
      <c r="Q163" s="53"/>
      <c r="R163" s="53"/>
      <c r="S163" s="53"/>
      <c r="T163" s="53"/>
      <c r="U163" s="53"/>
      <c r="V163" s="53"/>
      <c r="W163" s="53"/>
      <c r="X163" s="14" t="str">
        <f t="shared" si="52"/>
        <v/>
      </c>
      <c r="Y163" s="57"/>
      <c r="Z163" s="55" t="str">
        <f t="shared" si="53"/>
        <v/>
      </c>
      <c r="AA163" s="55" t="str">
        <f>IF($AA$1=No,"",IF(COUNTIF(AE163:BA163,Complete)&gt;0,"",IF(AND(COUNTIF(A163:W163,"")&gt;0,SUMPRODUCT(--(A164:W$1004&lt;&gt;""))&gt;0),Incomplete,
IF(SUMPRODUCT(--(A163:A$1004&lt;&gt;""))=0,"",Incomplete))))</f>
        <v/>
      </c>
      <c r="AB163" s="28"/>
      <c r="AC163" s="28" t="str">
        <f t="shared" si="54"/>
        <v/>
      </c>
      <c r="AD163" s="28"/>
      <c r="AE163" s="28" t="str">
        <f>IF($AE$1=No, "", IF($A163="", "", IF(ISERROR(VLOOKUP(A163, SectionApp!$C$4:$C$103, 1, FALSE))=TRUE, Incomplete, Complete)))</f>
        <v/>
      </c>
      <c r="AF163" s="28" t="str">
        <f t="shared" si="55"/>
        <v/>
      </c>
      <c r="AG163" s="28" t="str">
        <f t="shared" si="56"/>
        <v/>
      </c>
      <c r="AH163" s="28"/>
      <c r="AI163" s="28" t="str">
        <f t="shared" si="57"/>
        <v/>
      </c>
      <c r="AJ163" s="28" t="str">
        <f t="shared" si="58"/>
        <v/>
      </c>
      <c r="AK163" s="28" t="str">
        <f t="shared" si="59"/>
        <v/>
      </c>
      <c r="AL163" s="28" t="str">
        <f t="shared" si="60"/>
        <v/>
      </c>
      <c r="AM163" s="28"/>
      <c r="AN163" s="28" t="str">
        <f t="shared" si="61"/>
        <v/>
      </c>
      <c r="AO163" s="28" t="str">
        <f t="shared" si="62"/>
        <v/>
      </c>
      <c r="AP163" s="28" t="str">
        <f t="shared" si="63"/>
        <v/>
      </c>
      <c r="AQ163" s="28" t="str">
        <f t="shared" si="64"/>
        <v/>
      </c>
      <c r="AR163" s="28" t="str">
        <f t="shared" si="65"/>
        <v/>
      </c>
      <c r="AS163" s="28" t="str">
        <f t="shared" si="73"/>
        <v/>
      </c>
      <c r="AT163" s="28" t="str">
        <f t="shared" si="66"/>
        <v/>
      </c>
      <c r="AU163" s="28" t="str">
        <f t="shared" si="67"/>
        <v/>
      </c>
      <c r="AV163" s="28" t="str">
        <f t="shared" si="68"/>
        <v/>
      </c>
      <c r="AW163" s="28" t="str">
        <f t="shared" si="69"/>
        <v/>
      </c>
      <c r="AX163" s="28" t="str">
        <f t="shared" si="70"/>
        <v/>
      </c>
      <c r="AY163" s="28" t="str">
        <f t="shared" si="71"/>
        <v/>
      </c>
      <c r="AZ163" s="28"/>
      <c r="BA163" s="28" t="str">
        <f t="shared" si="72"/>
        <v/>
      </c>
    </row>
    <row r="164" spans="1:53" ht="15" x14ac:dyDescent="0.25">
      <c r="A164" s="53"/>
      <c r="B164" s="73"/>
      <c r="C164" s="53"/>
      <c r="D164" s="14" t="str">
        <f t="shared" si="50"/>
        <v/>
      </c>
      <c r="E164" s="53"/>
      <c r="F164" s="53"/>
      <c r="G164" s="53"/>
      <c r="H164" s="53"/>
      <c r="I164" s="14" t="str">
        <f t="shared" si="51"/>
        <v/>
      </c>
      <c r="J164" s="53"/>
      <c r="K164" s="73"/>
      <c r="L164" s="73"/>
      <c r="M164" s="53"/>
      <c r="N164" s="53"/>
      <c r="O164" s="53"/>
      <c r="P164" s="53"/>
      <c r="Q164" s="53"/>
      <c r="R164" s="53"/>
      <c r="S164" s="53"/>
      <c r="T164" s="53"/>
      <c r="U164" s="53"/>
      <c r="V164" s="53"/>
      <c r="W164" s="53"/>
      <c r="X164" s="14" t="str">
        <f t="shared" si="52"/>
        <v/>
      </c>
      <c r="Y164" s="57"/>
      <c r="Z164" s="55" t="str">
        <f t="shared" si="53"/>
        <v/>
      </c>
      <c r="AA164" s="55" t="str">
        <f>IF($AA$1=No,"",IF(COUNTIF(AE164:BA164,Complete)&gt;0,"",IF(AND(COUNTIF(A164:W164,"")&gt;0,SUMPRODUCT(--(A165:W$1004&lt;&gt;""))&gt;0),Incomplete,
IF(SUMPRODUCT(--(A164:A$1004&lt;&gt;""))=0,"",Incomplete))))</f>
        <v/>
      </c>
      <c r="AB164" s="28"/>
      <c r="AC164" s="28" t="str">
        <f t="shared" si="54"/>
        <v/>
      </c>
      <c r="AD164" s="28"/>
      <c r="AE164" s="28" t="str">
        <f>IF($AE$1=No, "", IF($A164="", "", IF(ISERROR(VLOOKUP(A164, SectionApp!$C$4:$C$103, 1, FALSE))=TRUE, Incomplete, Complete)))</f>
        <v/>
      </c>
      <c r="AF164" s="28" t="str">
        <f t="shared" si="55"/>
        <v/>
      </c>
      <c r="AG164" s="28" t="str">
        <f t="shared" si="56"/>
        <v/>
      </c>
      <c r="AH164" s="28"/>
      <c r="AI164" s="28" t="str">
        <f t="shared" si="57"/>
        <v/>
      </c>
      <c r="AJ164" s="28" t="str">
        <f t="shared" si="58"/>
        <v/>
      </c>
      <c r="AK164" s="28" t="str">
        <f t="shared" si="59"/>
        <v/>
      </c>
      <c r="AL164" s="28" t="str">
        <f t="shared" si="60"/>
        <v/>
      </c>
      <c r="AM164" s="28"/>
      <c r="AN164" s="28" t="str">
        <f t="shared" si="61"/>
        <v/>
      </c>
      <c r="AO164" s="28" t="str">
        <f t="shared" si="62"/>
        <v/>
      </c>
      <c r="AP164" s="28" t="str">
        <f t="shared" si="63"/>
        <v/>
      </c>
      <c r="AQ164" s="28" t="str">
        <f t="shared" si="64"/>
        <v/>
      </c>
      <c r="AR164" s="28" t="str">
        <f t="shared" si="65"/>
        <v/>
      </c>
      <c r="AS164" s="28" t="str">
        <f t="shared" si="73"/>
        <v/>
      </c>
      <c r="AT164" s="28" t="str">
        <f t="shared" si="66"/>
        <v/>
      </c>
      <c r="AU164" s="28" t="str">
        <f t="shared" si="67"/>
        <v/>
      </c>
      <c r="AV164" s="28" t="str">
        <f t="shared" si="68"/>
        <v/>
      </c>
      <c r="AW164" s="28" t="str">
        <f t="shared" si="69"/>
        <v/>
      </c>
      <c r="AX164" s="28" t="str">
        <f t="shared" si="70"/>
        <v/>
      </c>
      <c r="AY164" s="28" t="str">
        <f t="shared" si="71"/>
        <v/>
      </c>
      <c r="AZ164" s="28"/>
      <c r="BA164" s="28" t="str">
        <f t="shared" si="72"/>
        <v/>
      </c>
    </row>
    <row r="165" spans="1:53" ht="15" x14ac:dyDescent="0.25">
      <c r="A165" s="53"/>
      <c r="B165" s="73"/>
      <c r="C165" s="53"/>
      <c r="D165" s="14" t="str">
        <f t="shared" si="50"/>
        <v/>
      </c>
      <c r="E165" s="53"/>
      <c r="F165" s="53"/>
      <c r="G165" s="53"/>
      <c r="H165" s="53"/>
      <c r="I165" s="14" t="str">
        <f t="shared" si="51"/>
        <v/>
      </c>
      <c r="J165" s="53"/>
      <c r="K165" s="73"/>
      <c r="L165" s="73"/>
      <c r="M165" s="53"/>
      <c r="N165" s="53"/>
      <c r="O165" s="53"/>
      <c r="P165" s="53"/>
      <c r="Q165" s="53"/>
      <c r="R165" s="53"/>
      <c r="S165" s="53"/>
      <c r="T165" s="53"/>
      <c r="U165" s="53"/>
      <c r="V165" s="53"/>
      <c r="W165" s="53"/>
      <c r="X165" s="14" t="str">
        <f t="shared" si="52"/>
        <v/>
      </c>
      <c r="Y165" s="57"/>
      <c r="Z165" s="55" t="str">
        <f t="shared" si="53"/>
        <v/>
      </c>
      <c r="AA165" s="55" t="str">
        <f>IF($AA$1=No,"",IF(COUNTIF(AE165:BA165,Complete)&gt;0,"",IF(AND(COUNTIF(A165:W165,"")&gt;0,SUMPRODUCT(--(A166:W$1004&lt;&gt;""))&gt;0),Incomplete,
IF(SUMPRODUCT(--(A165:A$1004&lt;&gt;""))=0,"",Incomplete))))</f>
        <v/>
      </c>
      <c r="AB165" s="28"/>
      <c r="AC165" s="28" t="str">
        <f t="shared" si="54"/>
        <v/>
      </c>
      <c r="AD165" s="28"/>
      <c r="AE165" s="28" t="str">
        <f>IF($AE$1=No, "", IF($A165="", "", IF(ISERROR(VLOOKUP(A165, SectionApp!$C$4:$C$103, 1, FALSE))=TRUE, Incomplete, Complete)))</f>
        <v/>
      </c>
      <c r="AF165" s="28" t="str">
        <f t="shared" si="55"/>
        <v/>
      </c>
      <c r="AG165" s="28" t="str">
        <f t="shared" si="56"/>
        <v/>
      </c>
      <c r="AH165" s="28"/>
      <c r="AI165" s="28" t="str">
        <f t="shared" si="57"/>
        <v/>
      </c>
      <c r="AJ165" s="28" t="str">
        <f t="shared" si="58"/>
        <v/>
      </c>
      <c r="AK165" s="28" t="str">
        <f t="shared" si="59"/>
        <v/>
      </c>
      <c r="AL165" s="28" t="str">
        <f t="shared" si="60"/>
        <v/>
      </c>
      <c r="AM165" s="28"/>
      <c r="AN165" s="28" t="str">
        <f t="shared" si="61"/>
        <v/>
      </c>
      <c r="AO165" s="28" t="str">
        <f t="shared" si="62"/>
        <v/>
      </c>
      <c r="AP165" s="28" t="str">
        <f t="shared" si="63"/>
        <v/>
      </c>
      <c r="AQ165" s="28" t="str">
        <f t="shared" si="64"/>
        <v/>
      </c>
      <c r="AR165" s="28" t="str">
        <f t="shared" si="65"/>
        <v/>
      </c>
      <c r="AS165" s="28" t="str">
        <f t="shared" si="73"/>
        <v/>
      </c>
      <c r="AT165" s="28" t="str">
        <f t="shared" si="66"/>
        <v/>
      </c>
      <c r="AU165" s="28" t="str">
        <f t="shared" si="67"/>
        <v/>
      </c>
      <c r="AV165" s="28" t="str">
        <f t="shared" si="68"/>
        <v/>
      </c>
      <c r="AW165" s="28" t="str">
        <f t="shared" si="69"/>
        <v/>
      </c>
      <c r="AX165" s="28" t="str">
        <f t="shared" si="70"/>
        <v/>
      </c>
      <c r="AY165" s="28" t="str">
        <f t="shared" si="71"/>
        <v/>
      </c>
      <c r="AZ165" s="28"/>
      <c r="BA165" s="28" t="str">
        <f t="shared" si="72"/>
        <v/>
      </c>
    </row>
    <row r="166" spans="1:53" ht="15" x14ac:dyDescent="0.25">
      <c r="A166" s="53"/>
      <c r="B166" s="73"/>
      <c r="C166" s="53"/>
      <c r="D166" s="14" t="str">
        <f t="shared" si="50"/>
        <v/>
      </c>
      <c r="E166" s="53"/>
      <c r="F166" s="53"/>
      <c r="G166" s="53"/>
      <c r="H166" s="53"/>
      <c r="I166" s="14" t="str">
        <f t="shared" si="51"/>
        <v/>
      </c>
      <c r="J166" s="53"/>
      <c r="K166" s="73"/>
      <c r="L166" s="73"/>
      <c r="M166" s="53"/>
      <c r="N166" s="53"/>
      <c r="O166" s="53"/>
      <c r="P166" s="53"/>
      <c r="Q166" s="53"/>
      <c r="R166" s="53"/>
      <c r="S166" s="53"/>
      <c r="T166" s="53"/>
      <c r="U166" s="53"/>
      <c r="V166" s="53"/>
      <c r="W166" s="53"/>
      <c r="X166" s="14" t="str">
        <f t="shared" si="52"/>
        <v/>
      </c>
      <c r="Y166" s="57"/>
      <c r="Z166" s="55" t="str">
        <f t="shared" si="53"/>
        <v/>
      </c>
      <c r="AA166" s="55" t="str">
        <f>IF($AA$1=No,"",IF(COUNTIF(AE166:BA166,Complete)&gt;0,"",IF(AND(COUNTIF(A166:W166,"")&gt;0,SUMPRODUCT(--(A167:W$1004&lt;&gt;""))&gt;0),Incomplete,
IF(SUMPRODUCT(--(A166:A$1004&lt;&gt;""))=0,"",Incomplete))))</f>
        <v/>
      </c>
      <c r="AB166" s="28"/>
      <c r="AC166" s="28" t="str">
        <f t="shared" si="54"/>
        <v/>
      </c>
      <c r="AD166" s="28"/>
      <c r="AE166" s="28" t="str">
        <f>IF($AE$1=No, "", IF($A166="", "", IF(ISERROR(VLOOKUP(A166, SectionApp!$C$4:$C$103, 1, FALSE))=TRUE, Incomplete, Complete)))</f>
        <v/>
      </c>
      <c r="AF166" s="28" t="str">
        <f t="shared" si="55"/>
        <v/>
      </c>
      <c r="AG166" s="28" t="str">
        <f t="shared" si="56"/>
        <v/>
      </c>
      <c r="AH166" s="28"/>
      <c r="AI166" s="28" t="str">
        <f t="shared" si="57"/>
        <v/>
      </c>
      <c r="AJ166" s="28" t="str">
        <f t="shared" si="58"/>
        <v/>
      </c>
      <c r="AK166" s="28" t="str">
        <f t="shared" si="59"/>
        <v/>
      </c>
      <c r="AL166" s="28" t="str">
        <f t="shared" si="60"/>
        <v/>
      </c>
      <c r="AM166" s="28"/>
      <c r="AN166" s="28" t="str">
        <f t="shared" si="61"/>
        <v/>
      </c>
      <c r="AO166" s="28" t="str">
        <f t="shared" si="62"/>
        <v/>
      </c>
      <c r="AP166" s="28" t="str">
        <f t="shared" si="63"/>
        <v/>
      </c>
      <c r="AQ166" s="28" t="str">
        <f t="shared" si="64"/>
        <v/>
      </c>
      <c r="AR166" s="28" t="str">
        <f t="shared" si="65"/>
        <v/>
      </c>
      <c r="AS166" s="28" t="str">
        <f t="shared" si="73"/>
        <v/>
      </c>
      <c r="AT166" s="28" t="str">
        <f t="shared" si="66"/>
        <v/>
      </c>
      <c r="AU166" s="28" t="str">
        <f t="shared" si="67"/>
        <v/>
      </c>
      <c r="AV166" s="28" t="str">
        <f t="shared" si="68"/>
        <v/>
      </c>
      <c r="AW166" s="28" t="str">
        <f t="shared" si="69"/>
        <v/>
      </c>
      <c r="AX166" s="28" t="str">
        <f t="shared" si="70"/>
        <v/>
      </c>
      <c r="AY166" s="28" t="str">
        <f t="shared" si="71"/>
        <v/>
      </c>
      <c r="AZ166" s="28"/>
      <c r="BA166" s="28" t="str">
        <f t="shared" si="72"/>
        <v/>
      </c>
    </row>
    <row r="167" spans="1:53" ht="15" x14ac:dyDescent="0.25">
      <c r="A167" s="53"/>
      <c r="B167" s="73"/>
      <c r="C167" s="53"/>
      <c r="D167" s="14" t="str">
        <f t="shared" si="50"/>
        <v/>
      </c>
      <c r="E167" s="53"/>
      <c r="F167" s="53"/>
      <c r="G167" s="53"/>
      <c r="H167" s="53"/>
      <c r="I167" s="14" t="str">
        <f t="shared" si="51"/>
        <v/>
      </c>
      <c r="J167" s="53"/>
      <c r="K167" s="73"/>
      <c r="L167" s="73"/>
      <c r="M167" s="53"/>
      <c r="N167" s="53"/>
      <c r="O167" s="53"/>
      <c r="P167" s="53"/>
      <c r="Q167" s="53"/>
      <c r="R167" s="53"/>
      <c r="S167" s="53"/>
      <c r="T167" s="53"/>
      <c r="U167" s="53"/>
      <c r="V167" s="53"/>
      <c r="W167" s="53"/>
      <c r="X167" s="14" t="str">
        <f t="shared" si="52"/>
        <v/>
      </c>
      <c r="Y167" s="57"/>
      <c r="Z167" s="55" t="str">
        <f t="shared" si="53"/>
        <v/>
      </c>
      <c r="AA167" s="55" t="str">
        <f>IF($AA$1=No,"",IF(COUNTIF(AE167:BA167,Complete)&gt;0,"",IF(AND(COUNTIF(A167:W167,"")&gt;0,SUMPRODUCT(--(A168:W$1004&lt;&gt;""))&gt;0),Incomplete,
IF(SUMPRODUCT(--(A167:A$1004&lt;&gt;""))=0,"",Incomplete))))</f>
        <v/>
      </c>
      <c r="AB167" s="28"/>
      <c r="AC167" s="28" t="str">
        <f t="shared" si="54"/>
        <v/>
      </c>
      <c r="AD167" s="28"/>
      <c r="AE167" s="28" t="str">
        <f>IF($AE$1=No, "", IF($A167="", "", IF(ISERROR(VLOOKUP(A167, SectionApp!$C$4:$C$103, 1, FALSE))=TRUE, Incomplete, Complete)))</f>
        <v/>
      </c>
      <c r="AF167" s="28" t="str">
        <f t="shared" si="55"/>
        <v/>
      </c>
      <c r="AG167" s="28" t="str">
        <f t="shared" si="56"/>
        <v/>
      </c>
      <c r="AH167" s="28"/>
      <c r="AI167" s="28" t="str">
        <f t="shared" si="57"/>
        <v/>
      </c>
      <c r="AJ167" s="28" t="str">
        <f t="shared" si="58"/>
        <v/>
      </c>
      <c r="AK167" s="28" t="str">
        <f t="shared" si="59"/>
        <v/>
      </c>
      <c r="AL167" s="28" t="str">
        <f t="shared" si="60"/>
        <v/>
      </c>
      <c r="AM167" s="28"/>
      <c r="AN167" s="28" t="str">
        <f t="shared" si="61"/>
        <v/>
      </c>
      <c r="AO167" s="28" t="str">
        <f t="shared" si="62"/>
        <v/>
      </c>
      <c r="AP167" s="28" t="str">
        <f t="shared" si="63"/>
        <v/>
      </c>
      <c r="AQ167" s="28" t="str">
        <f t="shared" si="64"/>
        <v/>
      </c>
      <c r="AR167" s="28" t="str">
        <f t="shared" si="65"/>
        <v/>
      </c>
      <c r="AS167" s="28" t="str">
        <f t="shared" si="73"/>
        <v/>
      </c>
      <c r="AT167" s="28" t="str">
        <f t="shared" si="66"/>
        <v/>
      </c>
      <c r="AU167" s="28" t="str">
        <f t="shared" si="67"/>
        <v/>
      </c>
      <c r="AV167" s="28" t="str">
        <f t="shared" si="68"/>
        <v/>
      </c>
      <c r="AW167" s="28" t="str">
        <f t="shared" si="69"/>
        <v/>
      </c>
      <c r="AX167" s="28" t="str">
        <f t="shared" si="70"/>
        <v/>
      </c>
      <c r="AY167" s="28" t="str">
        <f t="shared" si="71"/>
        <v/>
      </c>
      <c r="AZ167" s="28"/>
      <c r="BA167" s="28" t="str">
        <f t="shared" si="72"/>
        <v/>
      </c>
    </row>
    <row r="168" spans="1:53" ht="15" x14ac:dyDescent="0.25">
      <c r="A168" s="53"/>
      <c r="B168" s="73"/>
      <c r="C168" s="53"/>
      <c r="D168" s="14" t="str">
        <f t="shared" si="50"/>
        <v/>
      </c>
      <c r="E168" s="53"/>
      <c r="F168" s="53"/>
      <c r="G168" s="53"/>
      <c r="H168" s="53"/>
      <c r="I168" s="14" t="str">
        <f t="shared" si="51"/>
        <v/>
      </c>
      <c r="J168" s="53"/>
      <c r="K168" s="73"/>
      <c r="L168" s="73"/>
      <c r="M168" s="53"/>
      <c r="N168" s="53"/>
      <c r="O168" s="53"/>
      <c r="P168" s="53"/>
      <c r="Q168" s="53"/>
      <c r="R168" s="53"/>
      <c r="S168" s="53"/>
      <c r="T168" s="53"/>
      <c r="U168" s="53"/>
      <c r="V168" s="53"/>
      <c r="W168" s="53"/>
      <c r="X168" s="14" t="str">
        <f t="shared" si="52"/>
        <v/>
      </c>
      <c r="Y168" s="57"/>
      <c r="Z168" s="55" t="str">
        <f t="shared" si="53"/>
        <v/>
      </c>
      <c r="AA168" s="55" t="str">
        <f>IF($AA$1=No,"",IF(COUNTIF(AE168:BA168,Complete)&gt;0,"",IF(AND(COUNTIF(A168:W168,"")&gt;0,SUMPRODUCT(--(A169:W$1004&lt;&gt;""))&gt;0),Incomplete,
IF(SUMPRODUCT(--(A168:A$1004&lt;&gt;""))=0,"",Incomplete))))</f>
        <v/>
      </c>
      <c r="AB168" s="28"/>
      <c r="AC168" s="28" t="str">
        <f t="shared" si="54"/>
        <v/>
      </c>
      <c r="AD168" s="28"/>
      <c r="AE168" s="28" t="str">
        <f>IF($AE$1=No, "", IF($A168="", "", IF(ISERROR(VLOOKUP(A168, SectionApp!$C$4:$C$103, 1, FALSE))=TRUE, Incomplete, Complete)))</f>
        <v/>
      </c>
      <c r="AF168" s="28" t="str">
        <f t="shared" si="55"/>
        <v/>
      </c>
      <c r="AG168" s="28" t="str">
        <f t="shared" si="56"/>
        <v/>
      </c>
      <c r="AH168" s="28"/>
      <c r="AI168" s="28" t="str">
        <f t="shared" si="57"/>
        <v/>
      </c>
      <c r="AJ168" s="28" t="str">
        <f t="shared" si="58"/>
        <v/>
      </c>
      <c r="AK168" s="28" t="str">
        <f t="shared" si="59"/>
        <v/>
      </c>
      <c r="AL168" s="28" t="str">
        <f t="shared" si="60"/>
        <v/>
      </c>
      <c r="AM168" s="28"/>
      <c r="AN168" s="28" t="str">
        <f t="shared" si="61"/>
        <v/>
      </c>
      <c r="AO168" s="28" t="str">
        <f t="shared" si="62"/>
        <v/>
      </c>
      <c r="AP168" s="28" t="str">
        <f t="shared" si="63"/>
        <v/>
      </c>
      <c r="AQ168" s="28" t="str">
        <f t="shared" si="64"/>
        <v/>
      </c>
      <c r="AR168" s="28" t="str">
        <f t="shared" si="65"/>
        <v/>
      </c>
      <c r="AS168" s="28" t="str">
        <f t="shared" si="73"/>
        <v/>
      </c>
      <c r="AT168" s="28" t="str">
        <f t="shared" si="66"/>
        <v/>
      </c>
      <c r="AU168" s="28" t="str">
        <f t="shared" si="67"/>
        <v/>
      </c>
      <c r="AV168" s="28" t="str">
        <f t="shared" si="68"/>
        <v/>
      </c>
      <c r="AW168" s="28" t="str">
        <f t="shared" si="69"/>
        <v/>
      </c>
      <c r="AX168" s="28" t="str">
        <f t="shared" si="70"/>
        <v/>
      </c>
      <c r="AY168" s="28" t="str">
        <f t="shared" si="71"/>
        <v/>
      </c>
      <c r="AZ168" s="28"/>
      <c r="BA168" s="28" t="str">
        <f t="shared" si="72"/>
        <v/>
      </c>
    </row>
    <row r="169" spans="1:53" ht="15" x14ac:dyDescent="0.25">
      <c r="A169" s="53"/>
      <c r="B169" s="73"/>
      <c r="C169" s="53"/>
      <c r="D169" s="14" t="str">
        <f t="shared" si="50"/>
        <v/>
      </c>
      <c r="E169" s="53"/>
      <c r="F169" s="53"/>
      <c r="G169" s="53"/>
      <c r="H169" s="53"/>
      <c r="I169" s="14" t="str">
        <f t="shared" si="51"/>
        <v/>
      </c>
      <c r="J169" s="53"/>
      <c r="K169" s="73"/>
      <c r="L169" s="73"/>
      <c r="M169" s="53"/>
      <c r="N169" s="53"/>
      <c r="O169" s="53"/>
      <c r="P169" s="53"/>
      <c r="Q169" s="53"/>
      <c r="R169" s="53"/>
      <c r="S169" s="53"/>
      <c r="T169" s="53"/>
      <c r="U169" s="53"/>
      <c r="V169" s="53"/>
      <c r="W169" s="53"/>
      <c r="X169" s="14" t="str">
        <f t="shared" si="52"/>
        <v/>
      </c>
      <c r="Y169" s="57"/>
      <c r="Z169" s="55" t="str">
        <f t="shared" si="53"/>
        <v/>
      </c>
      <c r="AA169" s="55" t="str">
        <f>IF($AA$1=No,"",IF(COUNTIF(AE169:BA169,Complete)&gt;0,"",IF(AND(COUNTIF(A169:W169,"")&gt;0,SUMPRODUCT(--(A170:W$1004&lt;&gt;""))&gt;0),Incomplete,
IF(SUMPRODUCT(--(A169:A$1004&lt;&gt;""))=0,"",Incomplete))))</f>
        <v/>
      </c>
      <c r="AB169" s="28"/>
      <c r="AC169" s="28" t="str">
        <f t="shared" si="54"/>
        <v/>
      </c>
      <c r="AD169" s="28"/>
      <c r="AE169" s="28" t="str">
        <f>IF($AE$1=No, "", IF($A169="", "", IF(ISERROR(VLOOKUP(A169, SectionApp!$C$4:$C$103, 1, FALSE))=TRUE, Incomplete, Complete)))</f>
        <v/>
      </c>
      <c r="AF169" s="28" t="str">
        <f t="shared" si="55"/>
        <v/>
      </c>
      <c r="AG169" s="28" t="str">
        <f t="shared" si="56"/>
        <v/>
      </c>
      <c r="AH169" s="28"/>
      <c r="AI169" s="28" t="str">
        <f t="shared" si="57"/>
        <v/>
      </c>
      <c r="AJ169" s="28" t="str">
        <f t="shared" si="58"/>
        <v/>
      </c>
      <c r="AK169" s="28" t="str">
        <f t="shared" si="59"/>
        <v/>
      </c>
      <c r="AL169" s="28" t="str">
        <f t="shared" si="60"/>
        <v/>
      </c>
      <c r="AM169" s="28"/>
      <c r="AN169" s="28" t="str">
        <f t="shared" si="61"/>
        <v/>
      </c>
      <c r="AO169" s="28" t="str">
        <f t="shared" si="62"/>
        <v/>
      </c>
      <c r="AP169" s="28" t="str">
        <f t="shared" si="63"/>
        <v/>
      </c>
      <c r="AQ169" s="28" t="str">
        <f t="shared" si="64"/>
        <v/>
      </c>
      <c r="AR169" s="28" t="str">
        <f t="shared" si="65"/>
        <v/>
      </c>
      <c r="AS169" s="28" t="str">
        <f t="shared" si="73"/>
        <v/>
      </c>
      <c r="AT169" s="28" t="str">
        <f t="shared" si="66"/>
        <v/>
      </c>
      <c r="AU169" s="28" t="str">
        <f t="shared" si="67"/>
        <v/>
      </c>
      <c r="AV169" s="28" t="str">
        <f t="shared" si="68"/>
        <v/>
      </c>
      <c r="AW169" s="28" t="str">
        <f t="shared" si="69"/>
        <v/>
      </c>
      <c r="AX169" s="28" t="str">
        <f t="shared" si="70"/>
        <v/>
      </c>
      <c r="AY169" s="28" t="str">
        <f t="shared" si="71"/>
        <v/>
      </c>
      <c r="AZ169" s="28"/>
      <c r="BA169" s="28" t="str">
        <f t="shared" si="72"/>
        <v/>
      </c>
    </row>
    <row r="170" spans="1:53" ht="15" x14ac:dyDescent="0.25">
      <c r="A170" s="53"/>
      <c r="B170" s="73"/>
      <c r="C170" s="53"/>
      <c r="D170" s="14" t="str">
        <f t="shared" si="50"/>
        <v/>
      </c>
      <c r="E170" s="53"/>
      <c r="F170" s="53"/>
      <c r="G170" s="53"/>
      <c r="H170" s="53"/>
      <c r="I170" s="14" t="str">
        <f t="shared" si="51"/>
        <v/>
      </c>
      <c r="J170" s="53"/>
      <c r="K170" s="73"/>
      <c r="L170" s="73"/>
      <c r="M170" s="53"/>
      <c r="N170" s="53"/>
      <c r="O170" s="53"/>
      <c r="P170" s="53"/>
      <c r="Q170" s="53"/>
      <c r="R170" s="53"/>
      <c r="S170" s="53"/>
      <c r="T170" s="53"/>
      <c r="U170" s="53"/>
      <c r="V170" s="53"/>
      <c r="W170" s="53"/>
      <c r="X170" s="14" t="str">
        <f t="shared" si="52"/>
        <v/>
      </c>
      <c r="Y170" s="57"/>
      <c r="Z170" s="55" t="str">
        <f t="shared" si="53"/>
        <v/>
      </c>
      <c r="AA170" s="55" t="str">
        <f>IF($AA$1=No,"",IF(COUNTIF(AE170:BA170,Complete)&gt;0,"",IF(AND(COUNTIF(A170:W170,"")&gt;0,SUMPRODUCT(--(A171:W$1004&lt;&gt;""))&gt;0),Incomplete,
IF(SUMPRODUCT(--(A170:A$1004&lt;&gt;""))=0,"",Incomplete))))</f>
        <v/>
      </c>
      <c r="AB170" s="28"/>
      <c r="AC170" s="28" t="str">
        <f t="shared" si="54"/>
        <v/>
      </c>
      <c r="AD170" s="28"/>
      <c r="AE170" s="28" t="str">
        <f>IF($AE$1=No, "", IF($A170="", "", IF(ISERROR(VLOOKUP(A170, SectionApp!$C$4:$C$103, 1, FALSE))=TRUE, Incomplete, Complete)))</f>
        <v/>
      </c>
      <c r="AF170" s="28" t="str">
        <f t="shared" si="55"/>
        <v/>
      </c>
      <c r="AG170" s="28" t="str">
        <f t="shared" si="56"/>
        <v/>
      </c>
      <c r="AH170" s="28"/>
      <c r="AI170" s="28" t="str">
        <f t="shared" si="57"/>
        <v/>
      </c>
      <c r="AJ170" s="28" t="str">
        <f t="shared" si="58"/>
        <v/>
      </c>
      <c r="AK170" s="28" t="str">
        <f t="shared" si="59"/>
        <v/>
      </c>
      <c r="AL170" s="28" t="str">
        <f t="shared" si="60"/>
        <v/>
      </c>
      <c r="AM170" s="28"/>
      <c r="AN170" s="28" t="str">
        <f t="shared" si="61"/>
        <v/>
      </c>
      <c r="AO170" s="28" t="str">
        <f t="shared" si="62"/>
        <v/>
      </c>
      <c r="AP170" s="28" t="str">
        <f t="shared" si="63"/>
        <v/>
      </c>
      <c r="AQ170" s="28" t="str">
        <f t="shared" si="64"/>
        <v/>
      </c>
      <c r="AR170" s="28" t="str">
        <f t="shared" si="65"/>
        <v/>
      </c>
      <c r="AS170" s="28" t="str">
        <f t="shared" si="73"/>
        <v/>
      </c>
      <c r="AT170" s="28" t="str">
        <f t="shared" si="66"/>
        <v/>
      </c>
      <c r="AU170" s="28" t="str">
        <f t="shared" si="67"/>
        <v/>
      </c>
      <c r="AV170" s="28" t="str">
        <f t="shared" si="68"/>
        <v/>
      </c>
      <c r="AW170" s="28" t="str">
        <f t="shared" si="69"/>
        <v/>
      </c>
      <c r="AX170" s="28" t="str">
        <f t="shared" si="70"/>
        <v/>
      </c>
      <c r="AY170" s="28" t="str">
        <f t="shared" si="71"/>
        <v/>
      </c>
      <c r="AZ170" s="28"/>
      <c r="BA170" s="28" t="str">
        <f t="shared" si="72"/>
        <v/>
      </c>
    </row>
    <row r="171" spans="1:53" ht="15" x14ac:dyDescent="0.25">
      <c r="A171" s="53"/>
      <c r="B171" s="73"/>
      <c r="C171" s="53"/>
      <c r="D171" s="14" t="str">
        <f t="shared" si="50"/>
        <v/>
      </c>
      <c r="E171" s="53"/>
      <c r="F171" s="53"/>
      <c r="G171" s="53"/>
      <c r="H171" s="53"/>
      <c r="I171" s="14" t="str">
        <f t="shared" si="51"/>
        <v/>
      </c>
      <c r="J171" s="53"/>
      <c r="K171" s="73"/>
      <c r="L171" s="73"/>
      <c r="M171" s="53"/>
      <c r="N171" s="53"/>
      <c r="O171" s="53"/>
      <c r="P171" s="53"/>
      <c r="Q171" s="53"/>
      <c r="R171" s="53"/>
      <c r="S171" s="53"/>
      <c r="T171" s="53"/>
      <c r="U171" s="53"/>
      <c r="V171" s="53"/>
      <c r="W171" s="53"/>
      <c r="X171" s="14" t="str">
        <f t="shared" si="52"/>
        <v/>
      </c>
      <c r="Y171" s="57"/>
      <c r="Z171" s="55" t="str">
        <f t="shared" si="53"/>
        <v/>
      </c>
      <c r="AA171" s="55" t="str">
        <f>IF($AA$1=No,"",IF(COUNTIF(AE171:BA171,Complete)&gt;0,"",IF(AND(COUNTIF(A171:W171,"")&gt;0,SUMPRODUCT(--(A172:W$1004&lt;&gt;""))&gt;0),Incomplete,
IF(SUMPRODUCT(--(A171:A$1004&lt;&gt;""))=0,"",Incomplete))))</f>
        <v/>
      </c>
      <c r="AB171" s="28"/>
      <c r="AC171" s="28" t="str">
        <f t="shared" si="54"/>
        <v/>
      </c>
      <c r="AD171" s="28"/>
      <c r="AE171" s="28" t="str">
        <f>IF($AE$1=No, "", IF($A171="", "", IF(ISERROR(VLOOKUP(A171, SectionApp!$C$4:$C$103, 1, FALSE))=TRUE, Incomplete, Complete)))</f>
        <v/>
      </c>
      <c r="AF171" s="28" t="str">
        <f t="shared" si="55"/>
        <v/>
      </c>
      <c r="AG171" s="28" t="str">
        <f t="shared" si="56"/>
        <v/>
      </c>
      <c r="AH171" s="28"/>
      <c r="AI171" s="28" t="str">
        <f t="shared" si="57"/>
        <v/>
      </c>
      <c r="AJ171" s="28" t="str">
        <f t="shared" si="58"/>
        <v/>
      </c>
      <c r="AK171" s="28" t="str">
        <f t="shared" si="59"/>
        <v/>
      </c>
      <c r="AL171" s="28" t="str">
        <f t="shared" si="60"/>
        <v/>
      </c>
      <c r="AM171" s="28"/>
      <c r="AN171" s="28" t="str">
        <f t="shared" si="61"/>
        <v/>
      </c>
      <c r="AO171" s="28" t="str">
        <f t="shared" si="62"/>
        <v/>
      </c>
      <c r="AP171" s="28" t="str">
        <f t="shared" si="63"/>
        <v/>
      </c>
      <c r="AQ171" s="28" t="str">
        <f t="shared" si="64"/>
        <v/>
      </c>
      <c r="AR171" s="28" t="str">
        <f t="shared" si="65"/>
        <v/>
      </c>
      <c r="AS171" s="28" t="str">
        <f t="shared" si="73"/>
        <v/>
      </c>
      <c r="AT171" s="28" t="str">
        <f t="shared" si="66"/>
        <v/>
      </c>
      <c r="AU171" s="28" t="str">
        <f t="shared" si="67"/>
        <v/>
      </c>
      <c r="AV171" s="28" t="str">
        <f t="shared" si="68"/>
        <v/>
      </c>
      <c r="AW171" s="28" t="str">
        <f t="shared" si="69"/>
        <v/>
      </c>
      <c r="AX171" s="28" t="str">
        <f t="shared" si="70"/>
        <v/>
      </c>
      <c r="AY171" s="28" t="str">
        <f t="shared" si="71"/>
        <v/>
      </c>
      <c r="AZ171" s="28"/>
      <c r="BA171" s="28" t="str">
        <f t="shared" si="72"/>
        <v/>
      </c>
    </row>
    <row r="172" spans="1:53" ht="15" x14ac:dyDescent="0.25">
      <c r="A172" s="53"/>
      <c r="B172" s="73"/>
      <c r="C172" s="53"/>
      <c r="D172" s="14" t="str">
        <f t="shared" si="50"/>
        <v/>
      </c>
      <c r="E172" s="53"/>
      <c r="F172" s="53"/>
      <c r="G172" s="53"/>
      <c r="H172" s="53"/>
      <c r="I172" s="14" t="str">
        <f t="shared" si="51"/>
        <v/>
      </c>
      <c r="J172" s="53"/>
      <c r="K172" s="73"/>
      <c r="L172" s="73"/>
      <c r="M172" s="53"/>
      <c r="N172" s="53"/>
      <c r="O172" s="53"/>
      <c r="P172" s="53"/>
      <c r="Q172" s="53"/>
      <c r="R172" s="53"/>
      <c r="S172" s="53"/>
      <c r="T172" s="53"/>
      <c r="U172" s="53"/>
      <c r="V172" s="53"/>
      <c r="W172" s="53"/>
      <c r="X172" s="14" t="str">
        <f t="shared" si="52"/>
        <v/>
      </c>
      <c r="Y172" s="57"/>
      <c r="Z172" s="55" t="str">
        <f t="shared" si="53"/>
        <v/>
      </c>
      <c r="AA172" s="55" t="str">
        <f>IF($AA$1=No,"",IF(COUNTIF(AE172:BA172,Complete)&gt;0,"",IF(AND(COUNTIF(A172:W172,"")&gt;0,SUMPRODUCT(--(A173:W$1004&lt;&gt;""))&gt;0),Incomplete,
IF(SUMPRODUCT(--(A172:A$1004&lt;&gt;""))=0,"",Incomplete))))</f>
        <v/>
      </c>
      <c r="AB172" s="28"/>
      <c r="AC172" s="28" t="str">
        <f t="shared" si="54"/>
        <v/>
      </c>
      <c r="AD172" s="28"/>
      <c r="AE172" s="28" t="str">
        <f>IF($AE$1=No, "", IF($A172="", "", IF(ISERROR(VLOOKUP(A172, SectionApp!$C$4:$C$103, 1, FALSE))=TRUE, Incomplete, Complete)))</f>
        <v/>
      </c>
      <c r="AF172" s="28" t="str">
        <f t="shared" si="55"/>
        <v/>
      </c>
      <c r="AG172" s="28" t="str">
        <f t="shared" si="56"/>
        <v/>
      </c>
      <c r="AH172" s="28"/>
      <c r="AI172" s="28" t="str">
        <f t="shared" si="57"/>
        <v/>
      </c>
      <c r="AJ172" s="28" t="str">
        <f t="shared" si="58"/>
        <v/>
      </c>
      <c r="AK172" s="28" t="str">
        <f t="shared" si="59"/>
        <v/>
      </c>
      <c r="AL172" s="28" t="str">
        <f t="shared" si="60"/>
        <v/>
      </c>
      <c r="AM172" s="28"/>
      <c r="AN172" s="28" t="str">
        <f t="shared" si="61"/>
        <v/>
      </c>
      <c r="AO172" s="28" t="str">
        <f t="shared" si="62"/>
        <v/>
      </c>
      <c r="AP172" s="28" t="str">
        <f t="shared" si="63"/>
        <v/>
      </c>
      <c r="AQ172" s="28" t="str">
        <f t="shared" si="64"/>
        <v/>
      </c>
      <c r="AR172" s="28" t="str">
        <f t="shared" si="65"/>
        <v/>
      </c>
      <c r="AS172" s="28" t="str">
        <f t="shared" si="73"/>
        <v/>
      </c>
      <c r="AT172" s="28" t="str">
        <f t="shared" si="66"/>
        <v/>
      </c>
      <c r="AU172" s="28" t="str">
        <f t="shared" si="67"/>
        <v/>
      </c>
      <c r="AV172" s="28" t="str">
        <f t="shared" si="68"/>
        <v/>
      </c>
      <c r="AW172" s="28" t="str">
        <f t="shared" si="69"/>
        <v/>
      </c>
      <c r="AX172" s="28" t="str">
        <f t="shared" si="70"/>
        <v/>
      </c>
      <c r="AY172" s="28" t="str">
        <f t="shared" si="71"/>
        <v/>
      </c>
      <c r="AZ172" s="28"/>
      <c r="BA172" s="28" t="str">
        <f t="shared" si="72"/>
        <v/>
      </c>
    </row>
    <row r="173" spans="1:53" ht="15" x14ac:dyDescent="0.25">
      <c r="A173" s="53"/>
      <c r="B173" s="73"/>
      <c r="C173" s="53"/>
      <c r="D173" s="14" t="str">
        <f t="shared" si="50"/>
        <v/>
      </c>
      <c r="E173" s="53"/>
      <c r="F173" s="53"/>
      <c r="G173" s="53"/>
      <c r="H173" s="53"/>
      <c r="I173" s="14" t="str">
        <f t="shared" si="51"/>
        <v/>
      </c>
      <c r="J173" s="53"/>
      <c r="K173" s="73"/>
      <c r="L173" s="73"/>
      <c r="M173" s="53"/>
      <c r="N173" s="53"/>
      <c r="O173" s="53"/>
      <c r="P173" s="53"/>
      <c r="Q173" s="53"/>
      <c r="R173" s="53"/>
      <c r="S173" s="53"/>
      <c r="T173" s="53"/>
      <c r="U173" s="53"/>
      <c r="V173" s="53"/>
      <c r="W173" s="53"/>
      <c r="X173" s="14" t="str">
        <f t="shared" si="52"/>
        <v/>
      </c>
      <c r="Y173" s="57"/>
      <c r="Z173" s="55" t="str">
        <f t="shared" si="53"/>
        <v/>
      </c>
      <c r="AA173" s="55" t="str">
        <f>IF($AA$1=No,"",IF(COUNTIF(AE173:BA173,Complete)&gt;0,"",IF(AND(COUNTIF(A173:W173,"")&gt;0,SUMPRODUCT(--(A174:W$1004&lt;&gt;""))&gt;0),Incomplete,
IF(SUMPRODUCT(--(A173:A$1004&lt;&gt;""))=0,"",Incomplete))))</f>
        <v/>
      </c>
      <c r="AB173" s="28"/>
      <c r="AC173" s="28" t="str">
        <f t="shared" si="54"/>
        <v/>
      </c>
      <c r="AD173" s="28"/>
      <c r="AE173" s="28" t="str">
        <f>IF($AE$1=No, "", IF($A173="", "", IF(ISERROR(VLOOKUP(A173, SectionApp!$C$4:$C$103, 1, FALSE))=TRUE, Incomplete, Complete)))</f>
        <v/>
      </c>
      <c r="AF173" s="28" t="str">
        <f t="shared" si="55"/>
        <v/>
      </c>
      <c r="AG173" s="28" t="str">
        <f t="shared" si="56"/>
        <v/>
      </c>
      <c r="AH173" s="28"/>
      <c r="AI173" s="28" t="str">
        <f t="shared" si="57"/>
        <v/>
      </c>
      <c r="AJ173" s="28" t="str">
        <f t="shared" si="58"/>
        <v/>
      </c>
      <c r="AK173" s="28" t="str">
        <f t="shared" si="59"/>
        <v/>
      </c>
      <c r="AL173" s="28" t="str">
        <f t="shared" si="60"/>
        <v/>
      </c>
      <c r="AM173" s="28"/>
      <c r="AN173" s="28" t="str">
        <f t="shared" si="61"/>
        <v/>
      </c>
      <c r="AO173" s="28" t="str">
        <f t="shared" si="62"/>
        <v/>
      </c>
      <c r="AP173" s="28" t="str">
        <f t="shared" si="63"/>
        <v/>
      </c>
      <c r="AQ173" s="28" t="str">
        <f t="shared" si="64"/>
        <v/>
      </c>
      <c r="AR173" s="28" t="str">
        <f t="shared" si="65"/>
        <v/>
      </c>
      <c r="AS173" s="28" t="str">
        <f t="shared" si="73"/>
        <v/>
      </c>
      <c r="AT173" s="28" t="str">
        <f t="shared" si="66"/>
        <v/>
      </c>
      <c r="AU173" s="28" t="str">
        <f t="shared" si="67"/>
        <v/>
      </c>
      <c r="AV173" s="28" t="str">
        <f t="shared" si="68"/>
        <v/>
      </c>
      <c r="AW173" s="28" t="str">
        <f t="shared" si="69"/>
        <v/>
      </c>
      <c r="AX173" s="28" t="str">
        <f t="shared" si="70"/>
        <v/>
      </c>
      <c r="AY173" s="28" t="str">
        <f t="shared" si="71"/>
        <v/>
      </c>
      <c r="AZ173" s="28"/>
      <c r="BA173" s="28" t="str">
        <f t="shared" si="72"/>
        <v/>
      </c>
    </row>
    <row r="174" spans="1:53" ht="15" x14ac:dyDescent="0.25">
      <c r="A174" s="53"/>
      <c r="B174" s="73"/>
      <c r="C174" s="53"/>
      <c r="D174" s="14" t="str">
        <f t="shared" si="50"/>
        <v/>
      </c>
      <c r="E174" s="53"/>
      <c r="F174" s="53"/>
      <c r="G174" s="53"/>
      <c r="H174" s="53"/>
      <c r="I174" s="14" t="str">
        <f t="shared" si="51"/>
        <v/>
      </c>
      <c r="J174" s="53"/>
      <c r="K174" s="73"/>
      <c r="L174" s="73"/>
      <c r="M174" s="53"/>
      <c r="N174" s="53"/>
      <c r="O174" s="53"/>
      <c r="P174" s="53"/>
      <c r="Q174" s="53"/>
      <c r="R174" s="53"/>
      <c r="S174" s="53"/>
      <c r="T174" s="53"/>
      <c r="U174" s="53"/>
      <c r="V174" s="53"/>
      <c r="W174" s="53"/>
      <c r="X174" s="14" t="str">
        <f t="shared" si="52"/>
        <v/>
      </c>
      <c r="Y174" s="57"/>
      <c r="Z174" s="55" t="str">
        <f t="shared" si="53"/>
        <v/>
      </c>
      <c r="AA174" s="55" t="str">
        <f>IF($AA$1=No,"",IF(COUNTIF(AE174:BA174,Complete)&gt;0,"",IF(AND(COUNTIF(A174:W174,"")&gt;0,SUMPRODUCT(--(A175:W$1004&lt;&gt;""))&gt;0),Incomplete,
IF(SUMPRODUCT(--(A174:A$1004&lt;&gt;""))=0,"",Incomplete))))</f>
        <v/>
      </c>
      <c r="AB174" s="28"/>
      <c r="AC174" s="28" t="str">
        <f t="shared" si="54"/>
        <v/>
      </c>
      <c r="AD174" s="28"/>
      <c r="AE174" s="28" t="str">
        <f>IF($AE$1=No, "", IF($A174="", "", IF(ISERROR(VLOOKUP(A174, SectionApp!$C$4:$C$103, 1, FALSE))=TRUE, Incomplete, Complete)))</f>
        <v/>
      </c>
      <c r="AF174" s="28" t="str">
        <f t="shared" si="55"/>
        <v/>
      </c>
      <c r="AG174" s="28" t="str">
        <f t="shared" si="56"/>
        <v/>
      </c>
      <c r="AH174" s="28"/>
      <c r="AI174" s="28" t="str">
        <f t="shared" si="57"/>
        <v/>
      </c>
      <c r="AJ174" s="28" t="str">
        <f t="shared" si="58"/>
        <v/>
      </c>
      <c r="AK174" s="28" t="str">
        <f t="shared" si="59"/>
        <v/>
      </c>
      <c r="AL174" s="28" t="str">
        <f t="shared" si="60"/>
        <v/>
      </c>
      <c r="AM174" s="28"/>
      <c r="AN174" s="28" t="str">
        <f t="shared" si="61"/>
        <v/>
      </c>
      <c r="AO174" s="28" t="str">
        <f t="shared" si="62"/>
        <v/>
      </c>
      <c r="AP174" s="28" t="str">
        <f t="shared" si="63"/>
        <v/>
      </c>
      <c r="AQ174" s="28" t="str">
        <f t="shared" si="64"/>
        <v/>
      </c>
      <c r="AR174" s="28" t="str">
        <f t="shared" si="65"/>
        <v/>
      </c>
      <c r="AS174" s="28" t="str">
        <f t="shared" si="73"/>
        <v/>
      </c>
      <c r="AT174" s="28" t="str">
        <f t="shared" si="66"/>
        <v/>
      </c>
      <c r="AU174" s="28" t="str">
        <f t="shared" si="67"/>
        <v/>
      </c>
      <c r="AV174" s="28" t="str">
        <f t="shared" si="68"/>
        <v/>
      </c>
      <c r="AW174" s="28" t="str">
        <f t="shared" si="69"/>
        <v/>
      </c>
      <c r="AX174" s="28" t="str">
        <f t="shared" si="70"/>
        <v/>
      </c>
      <c r="AY174" s="28" t="str">
        <f t="shared" si="71"/>
        <v/>
      </c>
      <c r="AZ174" s="28"/>
      <c r="BA174" s="28" t="str">
        <f t="shared" si="72"/>
        <v/>
      </c>
    </row>
    <row r="175" spans="1:53" ht="15" x14ac:dyDescent="0.25">
      <c r="A175" s="53"/>
      <c r="B175" s="73"/>
      <c r="C175" s="53"/>
      <c r="D175" s="14" t="str">
        <f t="shared" si="50"/>
        <v/>
      </c>
      <c r="E175" s="53"/>
      <c r="F175" s="53"/>
      <c r="G175" s="53"/>
      <c r="H175" s="53"/>
      <c r="I175" s="14" t="str">
        <f t="shared" si="51"/>
        <v/>
      </c>
      <c r="J175" s="53"/>
      <c r="K175" s="73"/>
      <c r="L175" s="73"/>
      <c r="M175" s="53"/>
      <c r="N175" s="53"/>
      <c r="O175" s="53"/>
      <c r="P175" s="53"/>
      <c r="Q175" s="53"/>
      <c r="R175" s="53"/>
      <c r="S175" s="53"/>
      <c r="T175" s="53"/>
      <c r="U175" s="53"/>
      <c r="V175" s="53"/>
      <c r="W175" s="53"/>
      <c r="X175" s="14" t="str">
        <f t="shared" si="52"/>
        <v/>
      </c>
      <c r="Y175" s="57"/>
      <c r="Z175" s="55" t="str">
        <f t="shared" si="53"/>
        <v/>
      </c>
      <c r="AA175" s="55" t="str">
        <f>IF($AA$1=No,"",IF(COUNTIF(AE175:BA175,Complete)&gt;0,"",IF(AND(COUNTIF(A175:W175,"")&gt;0,SUMPRODUCT(--(A176:W$1004&lt;&gt;""))&gt;0),Incomplete,
IF(SUMPRODUCT(--(A175:A$1004&lt;&gt;""))=0,"",Incomplete))))</f>
        <v/>
      </c>
      <c r="AB175" s="28"/>
      <c r="AC175" s="28" t="str">
        <f t="shared" si="54"/>
        <v/>
      </c>
      <c r="AD175" s="28"/>
      <c r="AE175" s="28" t="str">
        <f>IF($AE$1=No, "", IF($A175="", "", IF(ISERROR(VLOOKUP(A175, SectionApp!$C$4:$C$103, 1, FALSE))=TRUE, Incomplete, Complete)))</f>
        <v/>
      </c>
      <c r="AF175" s="28" t="str">
        <f t="shared" si="55"/>
        <v/>
      </c>
      <c r="AG175" s="28" t="str">
        <f t="shared" si="56"/>
        <v/>
      </c>
      <c r="AH175" s="28"/>
      <c r="AI175" s="28" t="str">
        <f t="shared" si="57"/>
        <v/>
      </c>
      <c r="AJ175" s="28" t="str">
        <f t="shared" si="58"/>
        <v/>
      </c>
      <c r="AK175" s="28" t="str">
        <f t="shared" si="59"/>
        <v/>
      </c>
      <c r="AL175" s="28" t="str">
        <f t="shared" si="60"/>
        <v/>
      </c>
      <c r="AM175" s="28"/>
      <c r="AN175" s="28" t="str">
        <f t="shared" si="61"/>
        <v/>
      </c>
      <c r="AO175" s="28" t="str">
        <f t="shared" si="62"/>
        <v/>
      </c>
      <c r="AP175" s="28" t="str">
        <f t="shared" si="63"/>
        <v/>
      </c>
      <c r="AQ175" s="28" t="str">
        <f t="shared" si="64"/>
        <v/>
      </c>
      <c r="AR175" s="28" t="str">
        <f t="shared" si="65"/>
        <v/>
      </c>
      <c r="AS175" s="28" t="str">
        <f t="shared" si="73"/>
        <v/>
      </c>
      <c r="AT175" s="28" t="str">
        <f t="shared" si="66"/>
        <v/>
      </c>
      <c r="AU175" s="28" t="str">
        <f t="shared" si="67"/>
        <v/>
      </c>
      <c r="AV175" s="28" t="str">
        <f t="shared" si="68"/>
        <v/>
      </c>
      <c r="AW175" s="28" t="str">
        <f t="shared" si="69"/>
        <v/>
      </c>
      <c r="AX175" s="28" t="str">
        <f t="shared" si="70"/>
        <v/>
      </c>
      <c r="AY175" s="28" t="str">
        <f t="shared" si="71"/>
        <v/>
      </c>
      <c r="AZ175" s="28"/>
      <c r="BA175" s="28" t="str">
        <f t="shared" si="72"/>
        <v/>
      </c>
    </row>
    <row r="176" spans="1:53" ht="15" x14ac:dyDescent="0.25">
      <c r="A176" s="53"/>
      <c r="B176" s="73"/>
      <c r="C176" s="53"/>
      <c r="D176" s="14" t="str">
        <f t="shared" si="50"/>
        <v/>
      </c>
      <c r="E176" s="53"/>
      <c r="F176" s="53"/>
      <c r="G176" s="53"/>
      <c r="H176" s="53"/>
      <c r="I176" s="14" t="str">
        <f t="shared" si="51"/>
        <v/>
      </c>
      <c r="J176" s="53"/>
      <c r="K176" s="73"/>
      <c r="L176" s="73"/>
      <c r="M176" s="53"/>
      <c r="N176" s="53"/>
      <c r="O176" s="53"/>
      <c r="P176" s="53"/>
      <c r="Q176" s="53"/>
      <c r="R176" s="53"/>
      <c r="S176" s="53"/>
      <c r="T176" s="53"/>
      <c r="U176" s="53"/>
      <c r="V176" s="53"/>
      <c r="W176" s="53"/>
      <c r="X176" s="14" t="str">
        <f t="shared" si="52"/>
        <v/>
      </c>
      <c r="Y176" s="57"/>
      <c r="Z176" s="55" t="str">
        <f t="shared" si="53"/>
        <v/>
      </c>
      <c r="AA176" s="55" t="str">
        <f>IF($AA$1=No,"",IF(COUNTIF(AE176:BA176,Complete)&gt;0,"",IF(AND(COUNTIF(A176:W176,"")&gt;0,SUMPRODUCT(--(A177:W$1004&lt;&gt;""))&gt;0),Incomplete,
IF(SUMPRODUCT(--(A176:A$1004&lt;&gt;""))=0,"",Incomplete))))</f>
        <v/>
      </c>
      <c r="AB176" s="28"/>
      <c r="AC176" s="28" t="str">
        <f t="shared" si="54"/>
        <v/>
      </c>
      <c r="AD176" s="28"/>
      <c r="AE176" s="28" t="str">
        <f>IF($AE$1=No, "", IF($A176="", "", IF(ISERROR(VLOOKUP(A176, SectionApp!$C$4:$C$103, 1, FALSE))=TRUE, Incomplete, Complete)))</f>
        <v/>
      </c>
      <c r="AF176" s="28" t="str">
        <f t="shared" si="55"/>
        <v/>
      </c>
      <c r="AG176" s="28" t="str">
        <f t="shared" si="56"/>
        <v/>
      </c>
      <c r="AH176" s="28"/>
      <c r="AI176" s="28" t="str">
        <f t="shared" si="57"/>
        <v/>
      </c>
      <c r="AJ176" s="28" t="str">
        <f t="shared" si="58"/>
        <v/>
      </c>
      <c r="AK176" s="28" t="str">
        <f t="shared" si="59"/>
        <v/>
      </c>
      <c r="AL176" s="28" t="str">
        <f t="shared" si="60"/>
        <v/>
      </c>
      <c r="AM176" s="28"/>
      <c r="AN176" s="28" t="str">
        <f t="shared" si="61"/>
        <v/>
      </c>
      <c r="AO176" s="28" t="str">
        <f t="shared" si="62"/>
        <v/>
      </c>
      <c r="AP176" s="28" t="str">
        <f t="shared" si="63"/>
        <v/>
      </c>
      <c r="AQ176" s="28" t="str">
        <f t="shared" si="64"/>
        <v/>
      </c>
      <c r="AR176" s="28" t="str">
        <f t="shared" si="65"/>
        <v/>
      </c>
      <c r="AS176" s="28" t="str">
        <f t="shared" si="73"/>
        <v/>
      </c>
      <c r="AT176" s="28" t="str">
        <f t="shared" si="66"/>
        <v/>
      </c>
      <c r="AU176" s="28" t="str">
        <f t="shared" si="67"/>
        <v/>
      </c>
      <c r="AV176" s="28" t="str">
        <f t="shared" si="68"/>
        <v/>
      </c>
      <c r="AW176" s="28" t="str">
        <f t="shared" si="69"/>
        <v/>
      </c>
      <c r="AX176" s="28" t="str">
        <f t="shared" si="70"/>
        <v/>
      </c>
      <c r="AY176" s="28" t="str">
        <f t="shared" si="71"/>
        <v/>
      </c>
      <c r="AZ176" s="28"/>
      <c r="BA176" s="28" t="str">
        <f t="shared" si="72"/>
        <v/>
      </c>
    </row>
    <row r="177" spans="1:53" ht="15" x14ac:dyDescent="0.25">
      <c r="A177" s="53"/>
      <c r="B177" s="73"/>
      <c r="C177" s="53"/>
      <c r="D177" s="14" t="str">
        <f t="shared" si="50"/>
        <v/>
      </c>
      <c r="E177" s="53"/>
      <c r="F177" s="53"/>
      <c r="G177" s="53"/>
      <c r="H177" s="53"/>
      <c r="I177" s="14" t="str">
        <f t="shared" si="51"/>
        <v/>
      </c>
      <c r="J177" s="53"/>
      <c r="K177" s="73"/>
      <c r="L177" s="73"/>
      <c r="M177" s="53"/>
      <c r="N177" s="53"/>
      <c r="O177" s="53"/>
      <c r="P177" s="53"/>
      <c r="Q177" s="53"/>
      <c r="R177" s="53"/>
      <c r="S177" s="53"/>
      <c r="T177" s="53"/>
      <c r="U177" s="53"/>
      <c r="V177" s="53"/>
      <c r="W177" s="53"/>
      <c r="X177" s="14" t="str">
        <f t="shared" si="52"/>
        <v/>
      </c>
      <c r="Y177" s="57"/>
      <c r="Z177" s="55" t="str">
        <f t="shared" si="53"/>
        <v/>
      </c>
      <c r="AA177" s="55" t="str">
        <f>IF($AA$1=No,"",IF(COUNTIF(AE177:BA177,Complete)&gt;0,"",IF(AND(COUNTIF(A177:W177,"")&gt;0,SUMPRODUCT(--(A178:W$1004&lt;&gt;""))&gt;0),Incomplete,
IF(SUMPRODUCT(--(A177:A$1004&lt;&gt;""))=0,"",Incomplete))))</f>
        <v/>
      </c>
      <c r="AB177" s="28"/>
      <c r="AC177" s="28" t="str">
        <f t="shared" si="54"/>
        <v/>
      </c>
      <c r="AD177" s="28"/>
      <c r="AE177" s="28" t="str">
        <f>IF($AE$1=No, "", IF($A177="", "", IF(ISERROR(VLOOKUP(A177, SectionApp!$C$4:$C$103, 1, FALSE))=TRUE, Incomplete, Complete)))</f>
        <v/>
      </c>
      <c r="AF177" s="28" t="str">
        <f t="shared" si="55"/>
        <v/>
      </c>
      <c r="AG177" s="28" t="str">
        <f t="shared" si="56"/>
        <v/>
      </c>
      <c r="AH177" s="28"/>
      <c r="AI177" s="28" t="str">
        <f t="shared" si="57"/>
        <v/>
      </c>
      <c r="AJ177" s="28" t="str">
        <f t="shared" si="58"/>
        <v/>
      </c>
      <c r="AK177" s="28" t="str">
        <f t="shared" si="59"/>
        <v/>
      </c>
      <c r="AL177" s="28" t="str">
        <f t="shared" si="60"/>
        <v/>
      </c>
      <c r="AM177" s="28"/>
      <c r="AN177" s="28" t="str">
        <f t="shared" si="61"/>
        <v/>
      </c>
      <c r="AO177" s="28" t="str">
        <f t="shared" si="62"/>
        <v/>
      </c>
      <c r="AP177" s="28" t="str">
        <f t="shared" si="63"/>
        <v/>
      </c>
      <c r="AQ177" s="28" t="str">
        <f t="shared" si="64"/>
        <v/>
      </c>
      <c r="AR177" s="28" t="str">
        <f t="shared" si="65"/>
        <v/>
      </c>
      <c r="AS177" s="28" t="str">
        <f t="shared" si="73"/>
        <v/>
      </c>
      <c r="AT177" s="28" t="str">
        <f t="shared" si="66"/>
        <v/>
      </c>
      <c r="AU177" s="28" t="str">
        <f t="shared" si="67"/>
        <v/>
      </c>
      <c r="AV177" s="28" t="str">
        <f t="shared" si="68"/>
        <v/>
      </c>
      <c r="AW177" s="28" t="str">
        <f t="shared" si="69"/>
        <v/>
      </c>
      <c r="AX177" s="28" t="str">
        <f t="shared" si="70"/>
        <v/>
      </c>
      <c r="AY177" s="28" t="str">
        <f t="shared" si="71"/>
        <v/>
      </c>
      <c r="AZ177" s="28"/>
      <c r="BA177" s="28" t="str">
        <f t="shared" si="72"/>
        <v/>
      </c>
    </row>
    <row r="178" spans="1:53" ht="15" x14ac:dyDescent="0.25">
      <c r="A178" s="53"/>
      <c r="B178" s="73"/>
      <c r="C178" s="53"/>
      <c r="D178" s="14" t="str">
        <f t="shared" si="50"/>
        <v/>
      </c>
      <c r="E178" s="53"/>
      <c r="F178" s="53"/>
      <c r="G178" s="53"/>
      <c r="H178" s="53"/>
      <c r="I178" s="14" t="str">
        <f t="shared" si="51"/>
        <v/>
      </c>
      <c r="J178" s="53"/>
      <c r="K178" s="73"/>
      <c r="L178" s="73"/>
      <c r="M178" s="53"/>
      <c r="N178" s="53"/>
      <c r="O178" s="53"/>
      <c r="P178" s="53"/>
      <c r="Q178" s="53"/>
      <c r="R178" s="53"/>
      <c r="S178" s="53"/>
      <c r="T178" s="53"/>
      <c r="U178" s="53"/>
      <c r="V178" s="53"/>
      <c r="W178" s="53"/>
      <c r="X178" s="14" t="str">
        <f t="shared" si="52"/>
        <v/>
      </c>
      <c r="Y178" s="57"/>
      <c r="Z178" s="55" t="str">
        <f t="shared" si="53"/>
        <v/>
      </c>
      <c r="AA178" s="55" t="str">
        <f>IF($AA$1=No,"",IF(COUNTIF(AE178:BA178,Complete)&gt;0,"",IF(AND(COUNTIF(A178:W178,"")&gt;0,SUMPRODUCT(--(A179:W$1004&lt;&gt;""))&gt;0),Incomplete,
IF(SUMPRODUCT(--(A178:A$1004&lt;&gt;""))=0,"",Incomplete))))</f>
        <v/>
      </c>
      <c r="AB178" s="28"/>
      <c r="AC178" s="28" t="str">
        <f t="shared" si="54"/>
        <v/>
      </c>
      <c r="AD178" s="28"/>
      <c r="AE178" s="28" t="str">
        <f>IF($AE$1=No, "", IF($A178="", "", IF(ISERROR(VLOOKUP(A178, SectionApp!$C$4:$C$103, 1, FALSE))=TRUE, Incomplete, Complete)))</f>
        <v/>
      </c>
      <c r="AF178" s="28" t="str">
        <f t="shared" si="55"/>
        <v/>
      </c>
      <c r="AG178" s="28" t="str">
        <f t="shared" si="56"/>
        <v/>
      </c>
      <c r="AH178" s="28"/>
      <c r="AI178" s="28" t="str">
        <f t="shared" si="57"/>
        <v/>
      </c>
      <c r="AJ178" s="28" t="str">
        <f t="shared" si="58"/>
        <v/>
      </c>
      <c r="AK178" s="28" t="str">
        <f t="shared" si="59"/>
        <v/>
      </c>
      <c r="AL178" s="28" t="str">
        <f t="shared" si="60"/>
        <v/>
      </c>
      <c r="AM178" s="28"/>
      <c r="AN178" s="28" t="str">
        <f t="shared" si="61"/>
        <v/>
      </c>
      <c r="AO178" s="28" t="str">
        <f t="shared" si="62"/>
        <v/>
      </c>
      <c r="AP178" s="28" t="str">
        <f t="shared" si="63"/>
        <v/>
      </c>
      <c r="AQ178" s="28" t="str">
        <f t="shared" si="64"/>
        <v/>
      </c>
      <c r="AR178" s="28" t="str">
        <f t="shared" si="65"/>
        <v/>
      </c>
      <c r="AS178" s="28" t="str">
        <f t="shared" si="73"/>
        <v/>
      </c>
      <c r="AT178" s="28" t="str">
        <f t="shared" si="66"/>
        <v/>
      </c>
      <c r="AU178" s="28" t="str">
        <f t="shared" si="67"/>
        <v/>
      </c>
      <c r="AV178" s="28" t="str">
        <f t="shared" si="68"/>
        <v/>
      </c>
      <c r="AW178" s="28" t="str">
        <f t="shared" si="69"/>
        <v/>
      </c>
      <c r="AX178" s="28" t="str">
        <f t="shared" si="70"/>
        <v/>
      </c>
      <c r="AY178" s="28" t="str">
        <f t="shared" si="71"/>
        <v/>
      </c>
      <c r="AZ178" s="28"/>
      <c r="BA178" s="28" t="str">
        <f t="shared" si="72"/>
        <v/>
      </c>
    </row>
    <row r="179" spans="1:53" ht="15" x14ac:dyDescent="0.25">
      <c r="A179" s="53"/>
      <c r="B179" s="73"/>
      <c r="C179" s="53"/>
      <c r="D179" s="14" t="str">
        <f t="shared" si="50"/>
        <v/>
      </c>
      <c r="E179" s="53"/>
      <c r="F179" s="53"/>
      <c r="G179" s="53"/>
      <c r="H179" s="53"/>
      <c r="I179" s="14" t="str">
        <f t="shared" si="51"/>
        <v/>
      </c>
      <c r="J179" s="53"/>
      <c r="K179" s="73"/>
      <c r="L179" s="73"/>
      <c r="M179" s="53"/>
      <c r="N179" s="53"/>
      <c r="O179" s="53"/>
      <c r="P179" s="53"/>
      <c r="Q179" s="53"/>
      <c r="R179" s="53"/>
      <c r="S179" s="53"/>
      <c r="T179" s="53"/>
      <c r="U179" s="53"/>
      <c r="V179" s="53"/>
      <c r="W179" s="53"/>
      <c r="X179" s="14" t="str">
        <f t="shared" si="52"/>
        <v/>
      </c>
      <c r="Y179" s="57"/>
      <c r="Z179" s="55" t="str">
        <f t="shared" si="53"/>
        <v/>
      </c>
      <c r="AA179" s="55" t="str">
        <f>IF($AA$1=No,"",IF(COUNTIF(AE179:BA179,Complete)&gt;0,"",IF(AND(COUNTIF(A179:W179,"")&gt;0,SUMPRODUCT(--(A180:W$1004&lt;&gt;""))&gt;0),Incomplete,
IF(SUMPRODUCT(--(A179:A$1004&lt;&gt;""))=0,"",Incomplete))))</f>
        <v/>
      </c>
      <c r="AB179" s="28"/>
      <c r="AC179" s="28" t="str">
        <f t="shared" si="54"/>
        <v/>
      </c>
      <c r="AD179" s="28"/>
      <c r="AE179" s="28" t="str">
        <f>IF($AE$1=No, "", IF($A179="", "", IF(ISERROR(VLOOKUP(A179, SectionApp!$C$4:$C$103, 1, FALSE))=TRUE, Incomplete, Complete)))</f>
        <v/>
      </c>
      <c r="AF179" s="28" t="str">
        <f t="shared" si="55"/>
        <v/>
      </c>
      <c r="AG179" s="28" t="str">
        <f t="shared" si="56"/>
        <v/>
      </c>
      <c r="AH179" s="28"/>
      <c r="AI179" s="28" t="str">
        <f t="shared" si="57"/>
        <v/>
      </c>
      <c r="AJ179" s="28" t="str">
        <f t="shared" si="58"/>
        <v/>
      </c>
      <c r="AK179" s="28" t="str">
        <f t="shared" si="59"/>
        <v/>
      </c>
      <c r="AL179" s="28" t="str">
        <f t="shared" si="60"/>
        <v/>
      </c>
      <c r="AM179" s="28"/>
      <c r="AN179" s="28" t="str">
        <f t="shared" si="61"/>
        <v/>
      </c>
      <c r="AO179" s="28" t="str">
        <f t="shared" si="62"/>
        <v/>
      </c>
      <c r="AP179" s="28" t="str">
        <f t="shared" si="63"/>
        <v/>
      </c>
      <c r="AQ179" s="28" t="str">
        <f t="shared" si="64"/>
        <v/>
      </c>
      <c r="AR179" s="28" t="str">
        <f t="shared" si="65"/>
        <v/>
      </c>
      <c r="AS179" s="28" t="str">
        <f t="shared" si="73"/>
        <v/>
      </c>
      <c r="AT179" s="28" t="str">
        <f t="shared" si="66"/>
        <v/>
      </c>
      <c r="AU179" s="28" t="str">
        <f t="shared" si="67"/>
        <v/>
      </c>
      <c r="AV179" s="28" t="str">
        <f t="shared" si="68"/>
        <v/>
      </c>
      <c r="AW179" s="28" t="str">
        <f t="shared" si="69"/>
        <v/>
      </c>
      <c r="AX179" s="28" t="str">
        <f t="shared" si="70"/>
        <v/>
      </c>
      <c r="AY179" s="28" t="str">
        <f t="shared" si="71"/>
        <v/>
      </c>
      <c r="AZ179" s="28"/>
      <c r="BA179" s="28" t="str">
        <f t="shared" si="72"/>
        <v/>
      </c>
    </row>
    <row r="180" spans="1:53" ht="15" x14ac:dyDescent="0.25">
      <c r="A180" s="53"/>
      <c r="B180" s="73"/>
      <c r="C180" s="53"/>
      <c r="D180" s="14" t="str">
        <f t="shared" si="50"/>
        <v/>
      </c>
      <c r="E180" s="53"/>
      <c r="F180" s="53"/>
      <c r="G180" s="53"/>
      <c r="H180" s="53"/>
      <c r="I180" s="14" t="str">
        <f t="shared" si="51"/>
        <v/>
      </c>
      <c r="J180" s="53"/>
      <c r="K180" s="73"/>
      <c r="L180" s="73"/>
      <c r="M180" s="53"/>
      <c r="N180" s="53"/>
      <c r="O180" s="53"/>
      <c r="P180" s="53"/>
      <c r="Q180" s="53"/>
      <c r="R180" s="53"/>
      <c r="S180" s="53"/>
      <c r="T180" s="53"/>
      <c r="U180" s="53"/>
      <c r="V180" s="53"/>
      <c r="W180" s="53"/>
      <c r="X180" s="14" t="str">
        <f t="shared" si="52"/>
        <v/>
      </c>
      <c r="Y180" s="57"/>
      <c r="Z180" s="55" t="str">
        <f t="shared" si="53"/>
        <v/>
      </c>
      <c r="AA180" s="55" t="str">
        <f>IF($AA$1=No,"",IF(COUNTIF(AE180:BA180,Complete)&gt;0,"",IF(AND(COUNTIF(A180:W180,"")&gt;0,SUMPRODUCT(--(A181:W$1004&lt;&gt;""))&gt;0),Incomplete,
IF(SUMPRODUCT(--(A180:A$1004&lt;&gt;""))=0,"",Incomplete))))</f>
        <v/>
      </c>
      <c r="AB180" s="28"/>
      <c r="AC180" s="28" t="str">
        <f t="shared" si="54"/>
        <v/>
      </c>
      <c r="AD180" s="28"/>
      <c r="AE180" s="28" t="str">
        <f>IF($AE$1=No, "", IF($A180="", "", IF(ISERROR(VLOOKUP(A180, SectionApp!$C$4:$C$103, 1, FALSE))=TRUE, Incomplete, Complete)))</f>
        <v/>
      </c>
      <c r="AF180" s="28" t="str">
        <f t="shared" si="55"/>
        <v/>
      </c>
      <c r="AG180" s="28" t="str">
        <f t="shared" si="56"/>
        <v/>
      </c>
      <c r="AH180" s="28"/>
      <c r="AI180" s="28" t="str">
        <f t="shared" si="57"/>
        <v/>
      </c>
      <c r="AJ180" s="28" t="str">
        <f t="shared" si="58"/>
        <v/>
      </c>
      <c r="AK180" s="28" t="str">
        <f t="shared" si="59"/>
        <v/>
      </c>
      <c r="AL180" s="28" t="str">
        <f t="shared" si="60"/>
        <v/>
      </c>
      <c r="AM180" s="28"/>
      <c r="AN180" s="28" t="str">
        <f t="shared" si="61"/>
        <v/>
      </c>
      <c r="AO180" s="28" t="str">
        <f t="shared" si="62"/>
        <v/>
      </c>
      <c r="AP180" s="28" t="str">
        <f t="shared" si="63"/>
        <v/>
      </c>
      <c r="AQ180" s="28" t="str">
        <f t="shared" si="64"/>
        <v/>
      </c>
      <c r="AR180" s="28" t="str">
        <f t="shared" si="65"/>
        <v/>
      </c>
      <c r="AS180" s="28" t="str">
        <f t="shared" si="73"/>
        <v/>
      </c>
      <c r="AT180" s="28" t="str">
        <f t="shared" si="66"/>
        <v/>
      </c>
      <c r="AU180" s="28" t="str">
        <f t="shared" si="67"/>
        <v/>
      </c>
      <c r="AV180" s="28" t="str">
        <f t="shared" si="68"/>
        <v/>
      </c>
      <c r="AW180" s="28" t="str">
        <f t="shared" si="69"/>
        <v/>
      </c>
      <c r="AX180" s="28" t="str">
        <f t="shared" si="70"/>
        <v/>
      </c>
      <c r="AY180" s="28" t="str">
        <f t="shared" si="71"/>
        <v/>
      </c>
      <c r="AZ180" s="28"/>
      <c r="BA180" s="28" t="str">
        <f t="shared" si="72"/>
        <v/>
      </c>
    </row>
    <row r="181" spans="1:53" ht="15" x14ac:dyDescent="0.25">
      <c r="A181" s="53"/>
      <c r="B181" s="73"/>
      <c r="C181" s="53"/>
      <c r="D181" s="14" t="str">
        <f t="shared" si="50"/>
        <v/>
      </c>
      <c r="E181" s="53"/>
      <c r="F181" s="53"/>
      <c r="G181" s="53"/>
      <c r="H181" s="53"/>
      <c r="I181" s="14" t="str">
        <f t="shared" si="51"/>
        <v/>
      </c>
      <c r="J181" s="53"/>
      <c r="K181" s="73"/>
      <c r="L181" s="73"/>
      <c r="M181" s="53"/>
      <c r="N181" s="53"/>
      <c r="O181" s="53"/>
      <c r="P181" s="53"/>
      <c r="Q181" s="53"/>
      <c r="R181" s="53"/>
      <c r="S181" s="53"/>
      <c r="T181" s="53"/>
      <c r="U181" s="53"/>
      <c r="V181" s="53"/>
      <c r="W181" s="53"/>
      <c r="X181" s="14" t="str">
        <f t="shared" si="52"/>
        <v/>
      </c>
      <c r="Y181" s="57"/>
      <c r="Z181" s="55" t="str">
        <f t="shared" si="53"/>
        <v/>
      </c>
      <c r="AA181" s="55" t="str">
        <f>IF($AA$1=No,"",IF(COUNTIF(AE181:BA181,Complete)&gt;0,"",IF(AND(COUNTIF(A181:W181,"")&gt;0,SUMPRODUCT(--(A182:W$1004&lt;&gt;""))&gt;0),Incomplete,
IF(SUMPRODUCT(--(A181:A$1004&lt;&gt;""))=0,"",Incomplete))))</f>
        <v/>
      </c>
      <c r="AB181" s="28"/>
      <c r="AC181" s="28" t="str">
        <f t="shared" si="54"/>
        <v/>
      </c>
      <c r="AD181" s="28"/>
      <c r="AE181" s="28" t="str">
        <f>IF($AE$1=No, "", IF($A181="", "", IF(ISERROR(VLOOKUP(A181, SectionApp!$C$4:$C$103, 1, FALSE))=TRUE, Incomplete, Complete)))</f>
        <v/>
      </c>
      <c r="AF181" s="28" t="str">
        <f t="shared" si="55"/>
        <v/>
      </c>
      <c r="AG181" s="28" t="str">
        <f t="shared" si="56"/>
        <v/>
      </c>
      <c r="AH181" s="28"/>
      <c r="AI181" s="28" t="str">
        <f t="shared" si="57"/>
        <v/>
      </c>
      <c r="AJ181" s="28" t="str">
        <f t="shared" si="58"/>
        <v/>
      </c>
      <c r="AK181" s="28" t="str">
        <f t="shared" si="59"/>
        <v/>
      </c>
      <c r="AL181" s="28" t="str">
        <f t="shared" si="60"/>
        <v/>
      </c>
      <c r="AM181" s="28"/>
      <c r="AN181" s="28" t="str">
        <f t="shared" si="61"/>
        <v/>
      </c>
      <c r="AO181" s="28" t="str">
        <f t="shared" si="62"/>
        <v/>
      </c>
      <c r="AP181" s="28" t="str">
        <f t="shared" si="63"/>
        <v/>
      </c>
      <c r="AQ181" s="28" t="str">
        <f t="shared" si="64"/>
        <v/>
      </c>
      <c r="AR181" s="28" t="str">
        <f t="shared" si="65"/>
        <v/>
      </c>
      <c r="AS181" s="28" t="str">
        <f t="shared" si="73"/>
        <v/>
      </c>
      <c r="AT181" s="28" t="str">
        <f t="shared" si="66"/>
        <v/>
      </c>
      <c r="AU181" s="28" t="str">
        <f t="shared" si="67"/>
        <v/>
      </c>
      <c r="AV181" s="28" t="str">
        <f t="shared" si="68"/>
        <v/>
      </c>
      <c r="AW181" s="28" t="str">
        <f t="shared" si="69"/>
        <v/>
      </c>
      <c r="AX181" s="28" t="str">
        <f t="shared" si="70"/>
        <v/>
      </c>
      <c r="AY181" s="28" t="str">
        <f t="shared" si="71"/>
        <v/>
      </c>
      <c r="AZ181" s="28"/>
      <c r="BA181" s="28" t="str">
        <f t="shared" si="72"/>
        <v/>
      </c>
    </row>
    <row r="182" spans="1:53" ht="15" x14ac:dyDescent="0.25">
      <c r="A182" s="53"/>
      <c r="B182" s="73"/>
      <c r="C182" s="53"/>
      <c r="D182" s="14" t="str">
        <f t="shared" si="50"/>
        <v/>
      </c>
      <c r="E182" s="53"/>
      <c r="F182" s="53"/>
      <c r="G182" s="53"/>
      <c r="H182" s="53"/>
      <c r="I182" s="14" t="str">
        <f t="shared" si="51"/>
        <v/>
      </c>
      <c r="J182" s="53"/>
      <c r="K182" s="73"/>
      <c r="L182" s="73"/>
      <c r="M182" s="53"/>
      <c r="N182" s="53"/>
      <c r="O182" s="53"/>
      <c r="P182" s="53"/>
      <c r="Q182" s="53"/>
      <c r="R182" s="53"/>
      <c r="S182" s="53"/>
      <c r="T182" s="53"/>
      <c r="U182" s="53"/>
      <c r="V182" s="53"/>
      <c r="W182" s="53"/>
      <c r="X182" s="14" t="str">
        <f t="shared" si="52"/>
        <v/>
      </c>
      <c r="Y182" s="57"/>
      <c r="Z182" s="55" t="str">
        <f t="shared" si="53"/>
        <v/>
      </c>
      <c r="AA182" s="55" t="str">
        <f>IF($AA$1=No,"",IF(COUNTIF(AE182:BA182,Complete)&gt;0,"",IF(AND(COUNTIF(A182:W182,"")&gt;0,SUMPRODUCT(--(A183:W$1004&lt;&gt;""))&gt;0),Incomplete,
IF(SUMPRODUCT(--(A182:A$1004&lt;&gt;""))=0,"",Incomplete))))</f>
        <v/>
      </c>
      <c r="AB182" s="28"/>
      <c r="AC182" s="28" t="str">
        <f t="shared" si="54"/>
        <v/>
      </c>
      <c r="AD182" s="28"/>
      <c r="AE182" s="28" t="str">
        <f>IF($AE$1=No, "", IF($A182="", "", IF(ISERROR(VLOOKUP(A182, SectionApp!$C$4:$C$103, 1, FALSE))=TRUE, Incomplete, Complete)))</f>
        <v/>
      </c>
      <c r="AF182" s="28" t="str">
        <f t="shared" si="55"/>
        <v/>
      </c>
      <c r="AG182" s="28" t="str">
        <f t="shared" si="56"/>
        <v/>
      </c>
      <c r="AH182" s="28"/>
      <c r="AI182" s="28" t="str">
        <f t="shared" si="57"/>
        <v/>
      </c>
      <c r="AJ182" s="28" t="str">
        <f t="shared" si="58"/>
        <v/>
      </c>
      <c r="AK182" s="28" t="str">
        <f t="shared" si="59"/>
        <v/>
      </c>
      <c r="AL182" s="28" t="str">
        <f t="shared" si="60"/>
        <v/>
      </c>
      <c r="AM182" s="28"/>
      <c r="AN182" s="28" t="str">
        <f t="shared" si="61"/>
        <v/>
      </c>
      <c r="AO182" s="28" t="str">
        <f t="shared" si="62"/>
        <v/>
      </c>
      <c r="AP182" s="28" t="str">
        <f t="shared" si="63"/>
        <v/>
      </c>
      <c r="AQ182" s="28" t="str">
        <f t="shared" si="64"/>
        <v/>
      </c>
      <c r="AR182" s="28" t="str">
        <f t="shared" si="65"/>
        <v/>
      </c>
      <c r="AS182" s="28" t="str">
        <f t="shared" si="73"/>
        <v/>
      </c>
      <c r="AT182" s="28" t="str">
        <f t="shared" si="66"/>
        <v/>
      </c>
      <c r="AU182" s="28" t="str">
        <f t="shared" si="67"/>
        <v/>
      </c>
      <c r="AV182" s="28" t="str">
        <f t="shared" si="68"/>
        <v/>
      </c>
      <c r="AW182" s="28" t="str">
        <f t="shared" si="69"/>
        <v/>
      </c>
      <c r="AX182" s="28" t="str">
        <f t="shared" si="70"/>
        <v/>
      </c>
      <c r="AY182" s="28" t="str">
        <f t="shared" si="71"/>
        <v/>
      </c>
      <c r="AZ182" s="28"/>
      <c r="BA182" s="28" t="str">
        <f t="shared" si="72"/>
        <v/>
      </c>
    </row>
    <row r="183" spans="1:53" ht="15" x14ac:dyDescent="0.25">
      <c r="A183" s="53"/>
      <c r="B183" s="73"/>
      <c r="C183" s="53"/>
      <c r="D183" s="14" t="str">
        <f t="shared" si="50"/>
        <v/>
      </c>
      <c r="E183" s="53"/>
      <c r="F183" s="53"/>
      <c r="G183" s="53"/>
      <c r="H183" s="53"/>
      <c r="I183" s="14" t="str">
        <f t="shared" si="51"/>
        <v/>
      </c>
      <c r="J183" s="53"/>
      <c r="K183" s="73"/>
      <c r="L183" s="73"/>
      <c r="M183" s="53"/>
      <c r="N183" s="53"/>
      <c r="O183" s="53"/>
      <c r="P183" s="53"/>
      <c r="Q183" s="53"/>
      <c r="R183" s="53"/>
      <c r="S183" s="53"/>
      <c r="T183" s="53"/>
      <c r="U183" s="53"/>
      <c r="V183" s="53"/>
      <c r="W183" s="53"/>
      <c r="X183" s="14" t="str">
        <f t="shared" si="52"/>
        <v/>
      </c>
      <c r="Y183" s="57"/>
      <c r="Z183" s="55" t="str">
        <f t="shared" si="53"/>
        <v/>
      </c>
      <c r="AA183" s="55" t="str">
        <f>IF($AA$1=No,"",IF(COUNTIF(AE183:BA183,Complete)&gt;0,"",IF(AND(COUNTIF(A183:W183,"")&gt;0,SUMPRODUCT(--(A184:W$1004&lt;&gt;""))&gt;0),Incomplete,
IF(SUMPRODUCT(--(A183:A$1004&lt;&gt;""))=0,"",Incomplete))))</f>
        <v/>
      </c>
      <c r="AB183" s="28"/>
      <c r="AC183" s="28" t="str">
        <f t="shared" si="54"/>
        <v/>
      </c>
      <c r="AD183" s="28"/>
      <c r="AE183" s="28" t="str">
        <f>IF($AE$1=No, "", IF($A183="", "", IF(ISERROR(VLOOKUP(A183, SectionApp!$C$4:$C$103, 1, FALSE))=TRUE, Incomplete, Complete)))</f>
        <v/>
      </c>
      <c r="AF183" s="28" t="str">
        <f t="shared" si="55"/>
        <v/>
      </c>
      <c r="AG183" s="28" t="str">
        <f t="shared" si="56"/>
        <v/>
      </c>
      <c r="AH183" s="28"/>
      <c r="AI183" s="28" t="str">
        <f t="shared" si="57"/>
        <v/>
      </c>
      <c r="AJ183" s="28" t="str">
        <f t="shared" si="58"/>
        <v/>
      </c>
      <c r="AK183" s="28" t="str">
        <f t="shared" si="59"/>
        <v/>
      </c>
      <c r="AL183" s="28" t="str">
        <f t="shared" si="60"/>
        <v/>
      </c>
      <c r="AM183" s="28"/>
      <c r="AN183" s="28" t="str">
        <f t="shared" si="61"/>
        <v/>
      </c>
      <c r="AO183" s="28" t="str">
        <f t="shared" si="62"/>
        <v/>
      </c>
      <c r="AP183" s="28" t="str">
        <f t="shared" si="63"/>
        <v/>
      </c>
      <c r="AQ183" s="28" t="str">
        <f t="shared" si="64"/>
        <v/>
      </c>
      <c r="AR183" s="28" t="str">
        <f t="shared" si="65"/>
        <v/>
      </c>
      <c r="AS183" s="28" t="str">
        <f t="shared" si="73"/>
        <v/>
      </c>
      <c r="AT183" s="28" t="str">
        <f t="shared" si="66"/>
        <v/>
      </c>
      <c r="AU183" s="28" t="str">
        <f t="shared" si="67"/>
        <v/>
      </c>
      <c r="AV183" s="28" t="str">
        <f t="shared" si="68"/>
        <v/>
      </c>
      <c r="AW183" s="28" t="str">
        <f t="shared" si="69"/>
        <v/>
      </c>
      <c r="AX183" s="28" t="str">
        <f t="shared" si="70"/>
        <v/>
      </c>
      <c r="AY183" s="28" t="str">
        <f t="shared" si="71"/>
        <v/>
      </c>
      <c r="AZ183" s="28"/>
      <c r="BA183" s="28" t="str">
        <f t="shared" si="72"/>
        <v/>
      </c>
    </row>
    <row r="184" spans="1:53" ht="15" x14ac:dyDescent="0.25">
      <c r="A184" s="53"/>
      <c r="B184" s="73"/>
      <c r="C184" s="53"/>
      <c r="D184" s="14" t="str">
        <f t="shared" si="50"/>
        <v/>
      </c>
      <c r="E184" s="53"/>
      <c r="F184" s="53"/>
      <c r="G184" s="53"/>
      <c r="H184" s="53"/>
      <c r="I184" s="14" t="str">
        <f t="shared" si="51"/>
        <v/>
      </c>
      <c r="J184" s="53"/>
      <c r="K184" s="73"/>
      <c r="L184" s="73"/>
      <c r="M184" s="53"/>
      <c r="N184" s="53"/>
      <c r="O184" s="53"/>
      <c r="P184" s="53"/>
      <c r="Q184" s="53"/>
      <c r="R184" s="53"/>
      <c r="S184" s="53"/>
      <c r="T184" s="53"/>
      <c r="U184" s="53"/>
      <c r="V184" s="53"/>
      <c r="W184" s="53"/>
      <c r="X184" s="14" t="str">
        <f t="shared" si="52"/>
        <v/>
      </c>
      <c r="Y184" s="57"/>
      <c r="Z184" s="55" t="str">
        <f t="shared" si="53"/>
        <v/>
      </c>
      <c r="AA184" s="55" t="str">
        <f>IF($AA$1=No,"",IF(COUNTIF(AE184:BA184,Complete)&gt;0,"",IF(AND(COUNTIF(A184:W184,"")&gt;0,SUMPRODUCT(--(A185:W$1004&lt;&gt;""))&gt;0),Incomplete,
IF(SUMPRODUCT(--(A184:A$1004&lt;&gt;""))=0,"",Incomplete))))</f>
        <v/>
      </c>
      <c r="AB184" s="28"/>
      <c r="AC184" s="28" t="str">
        <f t="shared" si="54"/>
        <v/>
      </c>
      <c r="AD184" s="28"/>
      <c r="AE184" s="28" t="str">
        <f>IF($AE$1=No, "", IF($A184="", "", IF(ISERROR(VLOOKUP(A184, SectionApp!$C$4:$C$103, 1, FALSE))=TRUE, Incomplete, Complete)))</f>
        <v/>
      </c>
      <c r="AF184" s="28" t="str">
        <f t="shared" si="55"/>
        <v/>
      </c>
      <c r="AG184" s="28" t="str">
        <f t="shared" si="56"/>
        <v/>
      </c>
      <c r="AH184" s="28"/>
      <c r="AI184" s="28" t="str">
        <f t="shared" si="57"/>
        <v/>
      </c>
      <c r="AJ184" s="28" t="str">
        <f t="shared" si="58"/>
        <v/>
      </c>
      <c r="AK184" s="28" t="str">
        <f t="shared" si="59"/>
        <v/>
      </c>
      <c r="AL184" s="28" t="str">
        <f t="shared" si="60"/>
        <v/>
      </c>
      <c r="AM184" s="28"/>
      <c r="AN184" s="28" t="str">
        <f t="shared" si="61"/>
        <v/>
      </c>
      <c r="AO184" s="28" t="str">
        <f t="shared" si="62"/>
        <v/>
      </c>
      <c r="AP184" s="28" t="str">
        <f t="shared" si="63"/>
        <v/>
      </c>
      <c r="AQ184" s="28" t="str">
        <f t="shared" si="64"/>
        <v/>
      </c>
      <c r="AR184" s="28" t="str">
        <f t="shared" si="65"/>
        <v/>
      </c>
      <c r="AS184" s="28" t="str">
        <f t="shared" si="73"/>
        <v/>
      </c>
      <c r="AT184" s="28" t="str">
        <f t="shared" si="66"/>
        <v/>
      </c>
      <c r="AU184" s="28" t="str">
        <f t="shared" si="67"/>
        <v/>
      </c>
      <c r="AV184" s="28" t="str">
        <f t="shared" si="68"/>
        <v/>
      </c>
      <c r="AW184" s="28" t="str">
        <f t="shared" si="69"/>
        <v/>
      </c>
      <c r="AX184" s="28" t="str">
        <f t="shared" si="70"/>
        <v/>
      </c>
      <c r="AY184" s="28" t="str">
        <f t="shared" si="71"/>
        <v/>
      </c>
      <c r="AZ184" s="28"/>
      <c r="BA184" s="28" t="str">
        <f t="shared" si="72"/>
        <v/>
      </c>
    </row>
    <row r="185" spans="1:53" ht="15" x14ac:dyDescent="0.25">
      <c r="A185" s="53"/>
      <c r="B185" s="73"/>
      <c r="C185" s="53"/>
      <c r="D185" s="14" t="str">
        <f t="shared" si="50"/>
        <v/>
      </c>
      <c r="E185" s="53"/>
      <c r="F185" s="53"/>
      <c r="G185" s="53"/>
      <c r="H185" s="53"/>
      <c r="I185" s="14" t="str">
        <f t="shared" si="51"/>
        <v/>
      </c>
      <c r="J185" s="53"/>
      <c r="K185" s="73"/>
      <c r="L185" s="73"/>
      <c r="M185" s="53"/>
      <c r="N185" s="53"/>
      <c r="O185" s="53"/>
      <c r="P185" s="53"/>
      <c r="Q185" s="53"/>
      <c r="R185" s="53"/>
      <c r="S185" s="53"/>
      <c r="T185" s="53"/>
      <c r="U185" s="53"/>
      <c r="V185" s="53"/>
      <c r="W185" s="53"/>
      <c r="X185" s="14" t="str">
        <f t="shared" si="52"/>
        <v/>
      </c>
      <c r="Y185" s="57"/>
      <c r="Z185" s="55" t="str">
        <f t="shared" si="53"/>
        <v/>
      </c>
      <c r="AA185" s="55" t="str">
        <f>IF($AA$1=No,"",IF(COUNTIF(AE185:BA185,Complete)&gt;0,"",IF(AND(COUNTIF(A185:W185,"")&gt;0,SUMPRODUCT(--(A186:W$1004&lt;&gt;""))&gt;0),Incomplete,
IF(SUMPRODUCT(--(A185:A$1004&lt;&gt;""))=0,"",Incomplete))))</f>
        <v/>
      </c>
      <c r="AB185" s="28"/>
      <c r="AC185" s="28" t="str">
        <f t="shared" si="54"/>
        <v/>
      </c>
      <c r="AD185" s="28"/>
      <c r="AE185" s="28" t="str">
        <f>IF($AE$1=No, "", IF($A185="", "", IF(ISERROR(VLOOKUP(A185, SectionApp!$C$4:$C$103, 1, FALSE))=TRUE, Incomplete, Complete)))</f>
        <v/>
      </c>
      <c r="AF185" s="28" t="str">
        <f t="shared" si="55"/>
        <v/>
      </c>
      <c r="AG185" s="28" t="str">
        <f t="shared" si="56"/>
        <v/>
      </c>
      <c r="AH185" s="28"/>
      <c r="AI185" s="28" t="str">
        <f t="shared" si="57"/>
        <v/>
      </c>
      <c r="AJ185" s="28" t="str">
        <f t="shared" si="58"/>
        <v/>
      </c>
      <c r="AK185" s="28" t="str">
        <f t="shared" si="59"/>
        <v/>
      </c>
      <c r="AL185" s="28" t="str">
        <f t="shared" si="60"/>
        <v/>
      </c>
      <c r="AM185" s="28"/>
      <c r="AN185" s="28" t="str">
        <f t="shared" si="61"/>
        <v/>
      </c>
      <c r="AO185" s="28" t="str">
        <f t="shared" si="62"/>
        <v/>
      </c>
      <c r="AP185" s="28" t="str">
        <f t="shared" si="63"/>
        <v/>
      </c>
      <c r="AQ185" s="28" t="str">
        <f t="shared" si="64"/>
        <v/>
      </c>
      <c r="AR185" s="28" t="str">
        <f t="shared" si="65"/>
        <v/>
      </c>
      <c r="AS185" s="28" t="str">
        <f t="shared" si="73"/>
        <v/>
      </c>
      <c r="AT185" s="28" t="str">
        <f t="shared" si="66"/>
        <v/>
      </c>
      <c r="AU185" s="28" t="str">
        <f t="shared" si="67"/>
        <v/>
      </c>
      <c r="AV185" s="28" t="str">
        <f t="shared" si="68"/>
        <v/>
      </c>
      <c r="AW185" s="28" t="str">
        <f t="shared" si="69"/>
        <v/>
      </c>
      <c r="AX185" s="28" t="str">
        <f t="shared" si="70"/>
        <v/>
      </c>
      <c r="AY185" s="28" t="str">
        <f t="shared" si="71"/>
        <v/>
      </c>
      <c r="AZ185" s="28"/>
      <c r="BA185" s="28" t="str">
        <f t="shared" si="72"/>
        <v/>
      </c>
    </row>
    <row r="186" spans="1:53" ht="15" x14ac:dyDescent="0.25">
      <c r="A186" s="53"/>
      <c r="B186" s="73"/>
      <c r="C186" s="53"/>
      <c r="D186" s="14" t="str">
        <f t="shared" si="50"/>
        <v/>
      </c>
      <c r="E186" s="53"/>
      <c r="F186" s="53"/>
      <c r="G186" s="53"/>
      <c r="H186" s="53"/>
      <c r="I186" s="14" t="str">
        <f t="shared" si="51"/>
        <v/>
      </c>
      <c r="J186" s="53"/>
      <c r="K186" s="73"/>
      <c r="L186" s="73"/>
      <c r="M186" s="53"/>
      <c r="N186" s="53"/>
      <c r="O186" s="53"/>
      <c r="P186" s="53"/>
      <c r="Q186" s="53"/>
      <c r="R186" s="53"/>
      <c r="S186" s="53"/>
      <c r="T186" s="53"/>
      <c r="U186" s="53"/>
      <c r="V186" s="53"/>
      <c r="W186" s="53"/>
      <c r="X186" s="14" t="str">
        <f t="shared" si="52"/>
        <v/>
      </c>
      <c r="Y186" s="57"/>
      <c r="Z186" s="55" t="str">
        <f t="shared" si="53"/>
        <v/>
      </c>
      <c r="AA186" s="55" t="str">
        <f>IF($AA$1=No,"",IF(COUNTIF(AE186:BA186,Complete)&gt;0,"",IF(AND(COUNTIF(A186:W186,"")&gt;0,SUMPRODUCT(--(A187:W$1004&lt;&gt;""))&gt;0),Incomplete,
IF(SUMPRODUCT(--(A186:A$1004&lt;&gt;""))=0,"",Incomplete))))</f>
        <v/>
      </c>
      <c r="AB186" s="28"/>
      <c r="AC186" s="28" t="str">
        <f t="shared" si="54"/>
        <v/>
      </c>
      <c r="AD186" s="28"/>
      <c r="AE186" s="28" t="str">
        <f>IF($AE$1=No, "", IF($A186="", "", IF(ISERROR(VLOOKUP(A186, SectionApp!$C$4:$C$103, 1, FALSE))=TRUE, Incomplete, Complete)))</f>
        <v/>
      </c>
      <c r="AF186" s="28" t="str">
        <f t="shared" si="55"/>
        <v/>
      </c>
      <c r="AG186" s="28" t="str">
        <f t="shared" si="56"/>
        <v/>
      </c>
      <c r="AH186" s="28"/>
      <c r="AI186" s="28" t="str">
        <f t="shared" si="57"/>
        <v/>
      </c>
      <c r="AJ186" s="28" t="str">
        <f t="shared" si="58"/>
        <v/>
      </c>
      <c r="AK186" s="28" t="str">
        <f t="shared" si="59"/>
        <v/>
      </c>
      <c r="AL186" s="28" t="str">
        <f t="shared" si="60"/>
        <v/>
      </c>
      <c r="AM186" s="28"/>
      <c r="AN186" s="28" t="str">
        <f t="shared" si="61"/>
        <v/>
      </c>
      <c r="AO186" s="28" t="str">
        <f t="shared" si="62"/>
        <v/>
      </c>
      <c r="AP186" s="28" t="str">
        <f t="shared" si="63"/>
        <v/>
      </c>
      <c r="AQ186" s="28" t="str">
        <f t="shared" si="64"/>
        <v/>
      </c>
      <c r="AR186" s="28" t="str">
        <f t="shared" si="65"/>
        <v/>
      </c>
      <c r="AS186" s="28" t="str">
        <f t="shared" si="73"/>
        <v/>
      </c>
      <c r="AT186" s="28" t="str">
        <f t="shared" si="66"/>
        <v/>
      </c>
      <c r="AU186" s="28" t="str">
        <f t="shared" si="67"/>
        <v/>
      </c>
      <c r="AV186" s="28" t="str">
        <f t="shared" si="68"/>
        <v/>
      </c>
      <c r="AW186" s="28" t="str">
        <f t="shared" si="69"/>
        <v/>
      </c>
      <c r="AX186" s="28" t="str">
        <f t="shared" si="70"/>
        <v/>
      </c>
      <c r="AY186" s="28" t="str">
        <f t="shared" si="71"/>
        <v/>
      </c>
      <c r="AZ186" s="28"/>
      <c r="BA186" s="28" t="str">
        <f t="shared" si="72"/>
        <v/>
      </c>
    </row>
    <row r="187" spans="1:53" ht="15" x14ac:dyDescent="0.25">
      <c r="A187" s="53"/>
      <c r="B187" s="73"/>
      <c r="C187" s="53"/>
      <c r="D187" s="14" t="str">
        <f t="shared" si="50"/>
        <v/>
      </c>
      <c r="E187" s="53"/>
      <c r="F187" s="53"/>
      <c r="G187" s="53"/>
      <c r="H187" s="53"/>
      <c r="I187" s="14" t="str">
        <f t="shared" si="51"/>
        <v/>
      </c>
      <c r="J187" s="53"/>
      <c r="K187" s="73"/>
      <c r="L187" s="73"/>
      <c r="M187" s="53"/>
      <c r="N187" s="53"/>
      <c r="O187" s="53"/>
      <c r="P187" s="53"/>
      <c r="Q187" s="53"/>
      <c r="R187" s="53"/>
      <c r="S187" s="53"/>
      <c r="T187" s="53"/>
      <c r="U187" s="53"/>
      <c r="V187" s="53"/>
      <c r="W187" s="53"/>
      <c r="X187" s="14" t="str">
        <f t="shared" si="52"/>
        <v/>
      </c>
      <c r="Y187" s="57"/>
      <c r="Z187" s="55" t="str">
        <f t="shared" si="53"/>
        <v/>
      </c>
      <c r="AA187" s="55" t="str">
        <f>IF($AA$1=No,"",IF(COUNTIF(AE187:BA187,Complete)&gt;0,"",IF(AND(COUNTIF(A187:W187,"")&gt;0,SUMPRODUCT(--(A188:W$1004&lt;&gt;""))&gt;0),Incomplete,
IF(SUMPRODUCT(--(A187:A$1004&lt;&gt;""))=0,"",Incomplete))))</f>
        <v/>
      </c>
      <c r="AB187" s="28"/>
      <c r="AC187" s="28" t="str">
        <f t="shared" si="54"/>
        <v/>
      </c>
      <c r="AD187" s="28"/>
      <c r="AE187" s="28" t="str">
        <f>IF($AE$1=No, "", IF($A187="", "", IF(ISERROR(VLOOKUP(A187, SectionApp!$C$4:$C$103, 1, FALSE))=TRUE, Incomplete, Complete)))</f>
        <v/>
      </c>
      <c r="AF187" s="28" t="str">
        <f t="shared" si="55"/>
        <v/>
      </c>
      <c r="AG187" s="28" t="str">
        <f t="shared" si="56"/>
        <v/>
      </c>
      <c r="AH187" s="28"/>
      <c r="AI187" s="28" t="str">
        <f t="shared" si="57"/>
        <v/>
      </c>
      <c r="AJ187" s="28" t="str">
        <f t="shared" si="58"/>
        <v/>
      </c>
      <c r="AK187" s="28" t="str">
        <f t="shared" si="59"/>
        <v/>
      </c>
      <c r="AL187" s="28" t="str">
        <f t="shared" si="60"/>
        <v/>
      </c>
      <c r="AM187" s="28"/>
      <c r="AN187" s="28" t="str">
        <f t="shared" si="61"/>
        <v/>
      </c>
      <c r="AO187" s="28" t="str">
        <f t="shared" si="62"/>
        <v/>
      </c>
      <c r="AP187" s="28" t="str">
        <f t="shared" si="63"/>
        <v/>
      </c>
      <c r="AQ187" s="28" t="str">
        <f t="shared" si="64"/>
        <v/>
      </c>
      <c r="AR187" s="28" t="str">
        <f t="shared" si="65"/>
        <v/>
      </c>
      <c r="AS187" s="28" t="str">
        <f t="shared" si="73"/>
        <v/>
      </c>
      <c r="AT187" s="28" t="str">
        <f t="shared" si="66"/>
        <v/>
      </c>
      <c r="AU187" s="28" t="str">
        <f t="shared" si="67"/>
        <v/>
      </c>
      <c r="AV187" s="28" t="str">
        <f t="shared" si="68"/>
        <v/>
      </c>
      <c r="AW187" s="28" t="str">
        <f t="shared" si="69"/>
        <v/>
      </c>
      <c r="AX187" s="28" t="str">
        <f t="shared" si="70"/>
        <v/>
      </c>
      <c r="AY187" s="28" t="str">
        <f t="shared" si="71"/>
        <v/>
      </c>
      <c r="AZ187" s="28"/>
      <c r="BA187" s="28" t="str">
        <f t="shared" si="72"/>
        <v/>
      </c>
    </row>
    <row r="188" spans="1:53" ht="15" x14ac:dyDescent="0.25">
      <c r="A188" s="53"/>
      <c r="B188" s="73"/>
      <c r="C188" s="53"/>
      <c r="D188" s="14" t="str">
        <f t="shared" si="50"/>
        <v/>
      </c>
      <c r="E188" s="53"/>
      <c r="F188" s="53"/>
      <c r="G188" s="53"/>
      <c r="H188" s="53"/>
      <c r="I188" s="14" t="str">
        <f t="shared" si="51"/>
        <v/>
      </c>
      <c r="J188" s="53"/>
      <c r="K188" s="73"/>
      <c r="L188" s="73"/>
      <c r="M188" s="53"/>
      <c r="N188" s="53"/>
      <c r="O188" s="53"/>
      <c r="P188" s="53"/>
      <c r="Q188" s="53"/>
      <c r="R188" s="53"/>
      <c r="S188" s="53"/>
      <c r="T188" s="53"/>
      <c r="U188" s="53"/>
      <c r="V188" s="53"/>
      <c r="W188" s="53"/>
      <c r="X188" s="14" t="str">
        <f t="shared" si="52"/>
        <v/>
      </c>
      <c r="Y188" s="57"/>
      <c r="Z188" s="55" t="str">
        <f t="shared" si="53"/>
        <v/>
      </c>
      <c r="AA188" s="55" t="str">
        <f>IF($AA$1=No,"",IF(COUNTIF(AE188:BA188,Complete)&gt;0,"",IF(AND(COUNTIF(A188:W188,"")&gt;0,SUMPRODUCT(--(A189:W$1004&lt;&gt;""))&gt;0),Incomplete,
IF(SUMPRODUCT(--(A188:A$1004&lt;&gt;""))=0,"",Incomplete))))</f>
        <v/>
      </c>
      <c r="AB188" s="28"/>
      <c r="AC188" s="28" t="str">
        <f t="shared" si="54"/>
        <v/>
      </c>
      <c r="AD188" s="28"/>
      <c r="AE188" s="28" t="str">
        <f>IF($AE$1=No, "", IF($A188="", "", IF(ISERROR(VLOOKUP(A188, SectionApp!$C$4:$C$103, 1, FALSE))=TRUE, Incomplete, Complete)))</f>
        <v/>
      </c>
      <c r="AF188" s="28" t="str">
        <f t="shared" si="55"/>
        <v/>
      </c>
      <c r="AG188" s="28" t="str">
        <f t="shared" si="56"/>
        <v/>
      </c>
      <c r="AH188" s="28"/>
      <c r="AI188" s="28" t="str">
        <f t="shared" si="57"/>
        <v/>
      </c>
      <c r="AJ188" s="28" t="str">
        <f t="shared" si="58"/>
        <v/>
      </c>
      <c r="AK188" s="28" t="str">
        <f t="shared" si="59"/>
        <v/>
      </c>
      <c r="AL188" s="28" t="str">
        <f t="shared" si="60"/>
        <v/>
      </c>
      <c r="AM188" s="28"/>
      <c r="AN188" s="28" t="str">
        <f t="shared" si="61"/>
        <v/>
      </c>
      <c r="AO188" s="28" t="str">
        <f t="shared" si="62"/>
        <v/>
      </c>
      <c r="AP188" s="28" t="str">
        <f t="shared" si="63"/>
        <v/>
      </c>
      <c r="AQ188" s="28" t="str">
        <f t="shared" si="64"/>
        <v/>
      </c>
      <c r="AR188" s="28" t="str">
        <f t="shared" si="65"/>
        <v/>
      </c>
      <c r="AS188" s="28" t="str">
        <f t="shared" si="73"/>
        <v/>
      </c>
      <c r="AT188" s="28" t="str">
        <f t="shared" si="66"/>
        <v/>
      </c>
      <c r="AU188" s="28" t="str">
        <f t="shared" si="67"/>
        <v/>
      </c>
      <c r="AV188" s="28" t="str">
        <f t="shared" si="68"/>
        <v/>
      </c>
      <c r="AW188" s="28" t="str">
        <f t="shared" si="69"/>
        <v/>
      </c>
      <c r="AX188" s="28" t="str">
        <f t="shared" si="70"/>
        <v/>
      </c>
      <c r="AY188" s="28" t="str">
        <f t="shared" si="71"/>
        <v/>
      </c>
      <c r="AZ188" s="28"/>
      <c r="BA188" s="28" t="str">
        <f t="shared" si="72"/>
        <v/>
      </c>
    </row>
    <row r="189" spans="1:53" ht="15" x14ac:dyDescent="0.25">
      <c r="A189" s="53"/>
      <c r="B189" s="73"/>
      <c r="C189" s="53"/>
      <c r="D189" s="14" t="str">
        <f t="shared" si="50"/>
        <v/>
      </c>
      <c r="E189" s="53"/>
      <c r="F189" s="53"/>
      <c r="G189" s="53"/>
      <c r="H189" s="53"/>
      <c r="I189" s="14" t="str">
        <f t="shared" si="51"/>
        <v/>
      </c>
      <c r="J189" s="53"/>
      <c r="K189" s="73"/>
      <c r="L189" s="73"/>
      <c r="M189" s="53"/>
      <c r="N189" s="53"/>
      <c r="O189" s="53"/>
      <c r="P189" s="53"/>
      <c r="Q189" s="53"/>
      <c r="R189" s="53"/>
      <c r="S189" s="53"/>
      <c r="T189" s="53"/>
      <c r="U189" s="53"/>
      <c r="V189" s="53"/>
      <c r="W189" s="53"/>
      <c r="X189" s="14" t="str">
        <f t="shared" si="52"/>
        <v/>
      </c>
      <c r="Y189" s="57"/>
      <c r="Z189" s="55" t="str">
        <f t="shared" si="53"/>
        <v/>
      </c>
      <c r="AA189" s="55" t="str">
        <f>IF($AA$1=No,"",IF(COUNTIF(AE189:BA189,Complete)&gt;0,"",IF(AND(COUNTIF(A189:W189,"")&gt;0,SUMPRODUCT(--(A190:W$1004&lt;&gt;""))&gt;0),Incomplete,
IF(SUMPRODUCT(--(A189:A$1004&lt;&gt;""))=0,"",Incomplete))))</f>
        <v/>
      </c>
      <c r="AB189" s="28"/>
      <c r="AC189" s="28" t="str">
        <f t="shared" si="54"/>
        <v/>
      </c>
      <c r="AD189" s="28"/>
      <c r="AE189" s="28" t="str">
        <f>IF($AE$1=No, "", IF($A189="", "", IF(ISERROR(VLOOKUP(A189, SectionApp!$C$4:$C$103, 1, FALSE))=TRUE, Incomplete, Complete)))</f>
        <v/>
      </c>
      <c r="AF189" s="28" t="str">
        <f t="shared" si="55"/>
        <v/>
      </c>
      <c r="AG189" s="28" t="str">
        <f t="shared" si="56"/>
        <v/>
      </c>
      <c r="AH189" s="28"/>
      <c r="AI189" s="28" t="str">
        <f t="shared" si="57"/>
        <v/>
      </c>
      <c r="AJ189" s="28" t="str">
        <f t="shared" si="58"/>
        <v/>
      </c>
      <c r="AK189" s="28" t="str">
        <f t="shared" si="59"/>
        <v/>
      </c>
      <c r="AL189" s="28" t="str">
        <f t="shared" si="60"/>
        <v/>
      </c>
      <c r="AM189" s="28"/>
      <c r="AN189" s="28" t="str">
        <f t="shared" si="61"/>
        <v/>
      </c>
      <c r="AO189" s="28" t="str">
        <f t="shared" si="62"/>
        <v/>
      </c>
      <c r="AP189" s="28" t="str">
        <f t="shared" si="63"/>
        <v/>
      </c>
      <c r="AQ189" s="28" t="str">
        <f t="shared" si="64"/>
        <v/>
      </c>
      <c r="AR189" s="28" t="str">
        <f t="shared" si="65"/>
        <v/>
      </c>
      <c r="AS189" s="28" t="str">
        <f t="shared" si="73"/>
        <v/>
      </c>
      <c r="AT189" s="28" t="str">
        <f t="shared" si="66"/>
        <v/>
      </c>
      <c r="AU189" s="28" t="str">
        <f t="shared" si="67"/>
        <v/>
      </c>
      <c r="AV189" s="28" t="str">
        <f t="shared" si="68"/>
        <v/>
      </c>
      <c r="AW189" s="28" t="str">
        <f t="shared" si="69"/>
        <v/>
      </c>
      <c r="AX189" s="28" t="str">
        <f t="shared" si="70"/>
        <v/>
      </c>
      <c r="AY189" s="28" t="str">
        <f t="shared" si="71"/>
        <v/>
      </c>
      <c r="AZ189" s="28"/>
      <c r="BA189" s="28" t="str">
        <f t="shared" si="72"/>
        <v/>
      </c>
    </row>
    <row r="190" spans="1:53" ht="15" x14ac:dyDescent="0.25">
      <c r="A190" s="53"/>
      <c r="B190" s="73"/>
      <c r="C190" s="53"/>
      <c r="D190" s="14" t="str">
        <f t="shared" si="50"/>
        <v/>
      </c>
      <c r="E190" s="53"/>
      <c r="F190" s="53"/>
      <c r="G190" s="53"/>
      <c r="H190" s="53"/>
      <c r="I190" s="14" t="str">
        <f t="shared" si="51"/>
        <v/>
      </c>
      <c r="J190" s="53"/>
      <c r="K190" s="73"/>
      <c r="L190" s="73"/>
      <c r="M190" s="53"/>
      <c r="N190" s="53"/>
      <c r="O190" s="53"/>
      <c r="P190" s="53"/>
      <c r="Q190" s="53"/>
      <c r="R190" s="53"/>
      <c r="S190" s="53"/>
      <c r="T190" s="53"/>
      <c r="U190" s="53"/>
      <c r="V190" s="53"/>
      <c r="W190" s="53"/>
      <c r="X190" s="14" t="str">
        <f t="shared" si="52"/>
        <v/>
      </c>
      <c r="Y190" s="57"/>
      <c r="Z190" s="55" t="str">
        <f t="shared" si="53"/>
        <v/>
      </c>
      <c r="AA190" s="55" t="str">
        <f>IF($AA$1=No,"",IF(COUNTIF(AE190:BA190,Complete)&gt;0,"",IF(AND(COUNTIF(A190:W190,"")&gt;0,SUMPRODUCT(--(A191:W$1004&lt;&gt;""))&gt;0),Incomplete,
IF(SUMPRODUCT(--(A190:A$1004&lt;&gt;""))=0,"",Incomplete))))</f>
        <v/>
      </c>
      <c r="AB190" s="28"/>
      <c r="AC190" s="28" t="str">
        <f t="shared" si="54"/>
        <v/>
      </c>
      <c r="AD190" s="28"/>
      <c r="AE190" s="28" t="str">
        <f>IF($AE$1=No, "", IF($A190="", "", IF(ISERROR(VLOOKUP(A190, SectionApp!$C$4:$C$103, 1, FALSE))=TRUE, Incomplete, Complete)))</f>
        <v/>
      </c>
      <c r="AF190" s="28" t="str">
        <f t="shared" si="55"/>
        <v/>
      </c>
      <c r="AG190" s="28" t="str">
        <f t="shared" si="56"/>
        <v/>
      </c>
      <c r="AH190" s="28"/>
      <c r="AI190" s="28" t="str">
        <f t="shared" si="57"/>
        <v/>
      </c>
      <c r="AJ190" s="28" t="str">
        <f t="shared" si="58"/>
        <v/>
      </c>
      <c r="AK190" s="28" t="str">
        <f t="shared" si="59"/>
        <v/>
      </c>
      <c r="AL190" s="28" t="str">
        <f t="shared" si="60"/>
        <v/>
      </c>
      <c r="AM190" s="28"/>
      <c r="AN190" s="28" t="str">
        <f t="shared" si="61"/>
        <v/>
      </c>
      <c r="AO190" s="28" t="str">
        <f t="shared" si="62"/>
        <v/>
      </c>
      <c r="AP190" s="28" t="str">
        <f t="shared" si="63"/>
        <v/>
      </c>
      <c r="AQ190" s="28" t="str">
        <f t="shared" si="64"/>
        <v/>
      </c>
      <c r="AR190" s="28" t="str">
        <f t="shared" si="65"/>
        <v/>
      </c>
      <c r="AS190" s="28" t="str">
        <f t="shared" si="73"/>
        <v/>
      </c>
      <c r="AT190" s="28" t="str">
        <f t="shared" si="66"/>
        <v/>
      </c>
      <c r="AU190" s="28" t="str">
        <f t="shared" si="67"/>
        <v/>
      </c>
      <c r="AV190" s="28" t="str">
        <f t="shared" si="68"/>
        <v/>
      </c>
      <c r="AW190" s="28" t="str">
        <f t="shared" si="69"/>
        <v/>
      </c>
      <c r="AX190" s="28" t="str">
        <f t="shared" si="70"/>
        <v/>
      </c>
      <c r="AY190" s="28" t="str">
        <f t="shared" si="71"/>
        <v/>
      </c>
      <c r="AZ190" s="28"/>
      <c r="BA190" s="28" t="str">
        <f t="shared" si="72"/>
        <v/>
      </c>
    </row>
    <row r="191" spans="1:53" ht="15" x14ac:dyDescent="0.25">
      <c r="A191" s="53"/>
      <c r="B191" s="73"/>
      <c r="C191" s="53"/>
      <c r="D191" s="14" t="str">
        <f t="shared" si="50"/>
        <v/>
      </c>
      <c r="E191" s="53"/>
      <c r="F191" s="53"/>
      <c r="G191" s="53"/>
      <c r="H191" s="53"/>
      <c r="I191" s="14" t="str">
        <f t="shared" si="51"/>
        <v/>
      </c>
      <c r="J191" s="53"/>
      <c r="K191" s="73"/>
      <c r="L191" s="73"/>
      <c r="M191" s="53"/>
      <c r="N191" s="53"/>
      <c r="O191" s="53"/>
      <c r="P191" s="53"/>
      <c r="Q191" s="53"/>
      <c r="R191" s="53"/>
      <c r="S191" s="53"/>
      <c r="T191" s="53"/>
      <c r="U191" s="53"/>
      <c r="V191" s="53"/>
      <c r="W191" s="53"/>
      <c r="X191" s="14" t="str">
        <f t="shared" si="52"/>
        <v/>
      </c>
      <c r="Y191" s="57"/>
      <c r="Z191" s="55" t="str">
        <f t="shared" si="53"/>
        <v/>
      </c>
      <c r="AA191" s="55" t="str">
        <f>IF($AA$1=No,"",IF(COUNTIF(AE191:BA191,Complete)&gt;0,"",IF(AND(COUNTIF(A191:W191,"")&gt;0,SUMPRODUCT(--(A192:W$1004&lt;&gt;""))&gt;0),Incomplete,
IF(SUMPRODUCT(--(A191:A$1004&lt;&gt;""))=0,"",Incomplete))))</f>
        <v/>
      </c>
      <c r="AB191" s="28"/>
      <c r="AC191" s="28" t="str">
        <f t="shared" si="54"/>
        <v/>
      </c>
      <c r="AD191" s="28"/>
      <c r="AE191" s="28" t="str">
        <f>IF($AE$1=No, "", IF($A191="", "", IF(ISERROR(VLOOKUP(A191, SectionApp!$C$4:$C$103, 1, FALSE))=TRUE, Incomplete, Complete)))</f>
        <v/>
      </c>
      <c r="AF191" s="28" t="str">
        <f t="shared" si="55"/>
        <v/>
      </c>
      <c r="AG191" s="28" t="str">
        <f t="shared" si="56"/>
        <v/>
      </c>
      <c r="AH191" s="28"/>
      <c r="AI191" s="28" t="str">
        <f t="shared" si="57"/>
        <v/>
      </c>
      <c r="AJ191" s="28" t="str">
        <f t="shared" si="58"/>
        <v/>
      </c>
      <c r="AK191" s="28" t="str">
        <f t="shared" si="59"/>
        <v/>
      </c>
      <c r="AL191" s="28" t="str">
        <f t="shared" si="60"/>
        <v/>
      </c>
      <c r="AM191" s="28"/>
      <c r="AN191" s="28" t="str">
        <f t="shared" si="61"/>
        <v/>
      </c>
      <c r="AO191" s="28" t="str">
        <f t="shared" si="62"/>
        <v/>
      </c>
      <c r="AP191" s="28" t="str">
        <f t="shared" si="63"/>
        <v/>
      </c>
      <c r="AQ191" s="28" t="str">
        <f t="shared" si="64"/>
        <v/>
      </c>
      <c r="AR191" s="28" t="str">
        <f t="shared" si="65"/>
        <v/>
      </c>
      <c r="AS191" s="28" t="str">
        <f t="shared" si="73"/>
        <v/>
      </c>
      <c r="AT191" s="28" t="str">
        <f t="shared" si="66"/>
        <v/>
      </c>
      <c r="AU191" s="28" t="str">
        <f t="shared" si="67"/>
        <v/>
      </c>
      <c r="AV191" s="28" t="str">
        <f t="shared" si="68"/>
        <v/>
      </c>
      <c r="AW191" s="28" t="str">
        <f t="shared" si="69"/>
        <v/>
      </c>
      <c r="AX191" s="28" t="str">
        <f t="shared" si="70"/>
        <v/>
      </c>
      <c r="AY191" s="28" t="str">
        <f t="shared" si="71"/>
        <v/>
      </c>
      <c r="AZ191" s="28"/>
      <c r="BA191" s="28" t="str">
        <f t="shared" si="72"/>
        <v/>
      </c>
    </row>
    <row r="192" spans="1:53" ht="15" x14ac:dyDescent="0.25">
      <c r="A192" s="53"/>
      <c r="B192" s="73"/>
      <c r="C192" s="53"/>
      <c r="D192" s="14" t="str">
        <f t="shared" si="50"/>
        <v/>
      </c>
      <c r="E192" s="53"/>
      <c r="F192" s="53"/>
      <c r="G192" s="53"/>
      <c r="H192" s="53"/>
      <c r="I192" s="14" t="str">
        <f t="shared" si="51"/>
        <v/>
      </c>
      <c r="J192" s="53"/>
      <c r="K192" s="73"/>
      <c r="L192" s="73"/>
      <c r="M192" s="53"/>
      <c r="N192" s="53"/>
      <c r="O192" s="53"/>
      <c r="P192" s="53"/>
      <c r="Q192" s="53"/>
      <c r="R192" s="53"/>
      <c r="S192" s="53"/>
      <c r="T192" s="53"/>
      <c r="U192" s="53"/>
      <c r="V192" s="53"/>
      <c r="W192" s="53"/>
      <c r="X192" s="14" t="str">
        <f t="shared" si="52"/>
        <v/>
      </c>
      <c r="Y192" s="57"/>
      <c r="Z192" s="55" t="str">
        <f t="shared" si="53"/>
        <v/>
      </c>
      <c r="AA192" s="55" t="str">
        <f>IF($AA$1=No,"",IF(COUNTIF(AE192:BA192,Complete)&gt;0,"",IF(AND(COUNTIF(A192:W192,"")&gt;0,SUMPRODUCT(--(A193:W$1004&lt;&gt;""))&gt;0),Incomplete,
IF(SUMPRODUCT(--(A192:A$1004&lt;&gt;""))=0,"",Incomplete))))</f>
        <v/>
      </c>
      <c r="AB192" s="28"/>
      <c r="AC192" s="28" t="str">
        <f t="shared" si="54"/>
        <v/>
      </c>
      <c r="AD192" s="28"/>
      <c r="AE192" s="28" t="str">
        <f>IF($AE$1=No, "", IF($A192="", "", IF(ISERROR(VLOOKUP(A192, SectionApp!$C$4:$C$103, 1, FALSE))=TRUE, Incomplete, Complete)))</f>
        <v/>
      </c>
      <c r="AF192" s="28" t="str">
        <f t="shared" si="55"/>
        <v/>
      </c>
      <c r="AG192" s="28" t="str">
        <f t="shared" si="56"/>
        <v/>
      </c>
      <c r="AH192" s="28"/>
      <c r="AI192" s="28" t="str">
        <f t="shared" si="57"/>
        <v/>
      </c>
      <c r="AJ192" s="28" t="str">
        <f t="shared" si="58"/>
        <v/>
      </c>
      <c r="AK192" s="28" t="str">
        <f t="shared" si="59"/>
        <v/>
      </c>
      <c r="AL192" s="28" t="str">
        <f t="shared" si="60"/>
        <v/>
      </c>
      <c r="AM192" s="28"/>
      <c r="AN192" s="28" t="str">
        <f t="shared" si="61"/>
        <v/>
      </c>
      <c r="AO192" s="28" t="str">
        <f t="shared" si="62"/>
        <v/>
      </c>
      <c r="AP192" s="28" t="str">
        <f t="shared" si="63"/>
        <v/>
      </c>
      <c r="AQ192" s="28" t="str">
        <f t="shared" si="64"/>
        <v/>
      </c>
      <c r="AR192" s="28" t="str">
        <f t="shared" si="65"/>
        <v/>
      </c>
      <c r="AS192" s="28" t="str">
        <f t="shared" si="73"/>
        <v/>
      </c>
      <c r="AT192" s="28" t="str">
        <f t="shared" si="66"/>
        <v/>
      </c>
      <c r="AU192" s="28" t="str">
        <f t="shared" si="67"/>
        <v/>
      </c>
      <c r="AV192" s="28" t="str">
        <f t="shared" si="68"/>
        <v/>
      </c>
      <c r="AW192" s="28" t="str">
        <f t="shared" si="69"/>
        <v/>
      </c>
      <c r="AX192" s="28" t="str">
        <f t="shared" si="70"/>
        <v/>
      </c>
      <c r="AY192" s="28" t="str">
        <f t="shared" si="71"/>
        <v/>
      </c>
      <c r="AZ192" s="28"/>
      <c r="BA192" s="28" t="str">
        <f t="shared" si="72"/>
        <v/>
      </c>
    </row>
    <row r="193" spans="1:53" ht="15" x14ac:dyDescent="0.25">
      <c r="A193" s="53"/>
      <c r="B193" s="73"/>
      <c r="C193" s="53"/>
      <c r="D193" s="14" t="str">
        <f t="shared" si="50"/>
        <v/>
      </c>
      <c r="E193" s="53"/>
      <c r="F193" s="53"/>
      <c r="G193" s="53"/>
      <c r="H193" s="53"/>
      <c r="I193" s="14" t="str">
        <f t="shared" si="51"/>
        <v/>
      </c>
      <c r="J193" s="53"/>
      <c r="K193" s="73"/>
      <c r="L193" s="73"/>
      <c r="M193" s="53"/>
      <c r="N193" s="53"/>
      <c r="O193" s="53"/>
      <c r="P193" s="53"/>
      <c r="Q193" s="53"/>
      <c r="R193" s="53"/>
      <c r="S193" s="53"/>
      <c r="T193" s="53"/>
      <c r="U193" s="53"/>
      <c r="V193" s="53"/>
      <c r="W193" s="53"/>
      <c r="X193" s="14" t="str">
        <f t="shared" si="52"/>
        <v/>
      </c>
      <c r="Y193" s="57"/>
      <c r="Z193" s="55" t="str">
        <f t="shared" si="53"/>
        <v/>
      </c>
      <c r="AA193" s="55" t="str">
        <f>IF($AA$1=No,"",IF(COUNTIF(AE193:BA193,Complete)&gt;0,"",IF(AND(COUNTIF(A193:W193,"")&gt;0,SUMPRODUCT(--(A194:W$1004&lt;&gt;""))&gt;0),Incomplete,
IF(SUMPRODUCT(--(A193:A$1004&lt;&gt;""))=0,"",Incomplete))))</f>
        <v/>
      </c>
      <c r="AB193" s="28"/>
      <c r="AC193" s="28" t="str">
        <f t="shared" si="54"/>
        <v/>
      </c>
      <c r="AD193" s="28"/>
      <c r="AE193" s="28" t="str">
        <f>IF($AE$1=No, "", IF($A193="", "", IF(ISERROR(VLOOKUP(A193, SectionApp!$C$4:$C$103, 1, FALSE))=TRUE, Incomplete, Complete)))</f>
        <v/>
      </c>
      <c r="AF193" s="28" t="str">
        <f t="shared" si="55"/>
        <v/>
      </c>
      <c r="AG193" s="28" t="str">
        <f t="shared" si="56"/>
        <v/>
      </c>
      <c r="AH193" s="28"/>
      <c r="AI193" s="28" t="str">
        <f t="shared" si="57"/>
        <v/>
      </c>
      <c r="AJ193" s="28" t="str">
        <f t="shared" si="58"/>
        <v/>
      </c>
      <c r="AK193" s="28" t="str">
        <f t="shared" si="59"/>
        <v/>
      </c>
      <c r="AL193" s="28" t="str">
        <f t="shared" si="60"/>
        <v/>
      </c>
      <c r="AM193" s="28"/>
      <c r="AN193" s="28" t="str">
        <f t="shared" si="61"/>
        <v/>
      </c>
      <c r="AO193" s="28" t="str">
        <f t="shared" si="62"/>
        <v/>
      </c>
      <c r="AP193" s="28" t="str">
        <f t="shared" si="63"/>
        <v/>
      </c>
      <c r="AQ193" s="28" t="str">
        <f t="shared" si="64"/>
        <v/>
      </c>
      <c r="AR193" s="28" t="str">
        <f t="shared" si="65"/>
        <v/>
      </c>
      <c r="AS193" s="28" t="str">
        <f t="shared" si="73"/>
        <v/>
      </c>
      <c r="AT193" s="28" t="str">
        <f t="shared" si="66"/>
        <v/>
      </c>
      <c r="AU193" s="28" t="str">
        <f t="shared" si="67"/>
        <v/>
      </c>
      <c r="AV193" s="28" t="str">
        <f t="shared" si="68"/>
        <v/>
      </c>
      <c r="AW193" s="28" t="str">
        <f t="shared" si="69"/>
        <v/>
      </c>
      <c r="AX193" s="28" t="str">
        <f t="shared" si="70"/>
        <v/>
      </c>
      <c r="AY193" s="28" t="str">
        <f t="shared" si="71"/>
        <v/>
      </c>
      <c r="AZ193" s="28"/>
      <c r="BA193" s="28" t="str">
        <f t="shared" si="72"/>
        <v/>
      </c>
    </row>
    <row r="194" spans="1:53" ht="15" x14ac:dyDescent="0.25">
      <c r="A194" s="53"/>
      <c r="B194" s="73"/>
      <c r="C194" s="53"/>
      <c r="D194" s="14" t="str">
        <f t="shared" si="50"/>
        <v/>
      </c>
      <c r="E194" s="53"/>
      <c r="F194" s="53"/>
      <c r="G194" s="53"/>
      <c r="H194" s="53"/>
      <c r="I194" s="14" t="str">
        <f t="shared" si="51"/>
        <v/>
      </c>
      <c r="J194" s="53"/>
      <c r="K194" s="73"/>
      <c r="L194" s="73"/>
      <c r="M194" s="53"/>
      <c r="N194" s="53"/>
      <c r="O194" s="53"/>
      <c r="P194" s="53"/>
      <c r="Q194" s="53"/>
      <c r="R194" s="53"/>
      <c r="S194" s="53"/>
      <c r="T194" s="53"/>
      <c r="U194" s="53"/>
      <c r="V194" s="53"/>
      <c r="W194" s="53"/>
      <c r="X194" s="14" t="str">
        <f t="shared" si="52"/>
        <v/>
      </c>
      <c r="Y194" s="57"/>
      <c r="Z194" s="55" t="str">
        <f t="shared" si="53"/>
        <v/>
      </c>
      <c r="AA194" s="55" t="str">
        <f>IF($AA$1=No,"",IF(COUNTIF(AE194:BA194,Complete)&gt;0,"",IF(AND(COUNTIF(A194:W194,"")&gt;0,SUMPRODUCT(--(A195:W$1004&lt;&gt;""))&gt;0),Incomplete,
IF(SUMPRODUCT(--(A194:A$1004&lt;&gt;""))=0,"",Incomplete))))</f>
        <v/>
      </c>
      <c r="AB194" s="28"/>
      <c r="AC194" s="28" t="str">
        <f t="shared" si="54"/>
        <v/>
      </c>
      <c r="AD194" s="28"/>
      <c r="AE194" s="28" t="str">
        <f>IF($AE$1=No, "", IF($A194="", "", IF(ISERROR(VLOOKUP(A194, SectionApp!$C$4:$C$103, 1, FALSE))=TRUE, Incomplete, Complete)))</f>
        <v/>
      </c>
      <c r="AF194" s="28" t="str">
        <f t="shared" si="55"/>
        <v/>
      </c>
      <c r="AG194" s="28" t="str">
        <f t="shared" si="56"/>
        <v/>
      </c>
      <c r="AH194" s="28"/>
      <c r="AI194" s="28" t="str">
        <f t="shared" si="57"/>
        <v/>
      </c>
      <c r="AJ194" s="28" t="str">
        <f t="shared" si="58"/>
        <v/>
      </c>
      <c r="AK194" s="28" t="str">
        <f t="shared" si="59"/>
        <v/>
      </c>
      <c r="AL194" s="28" t="str">
        <f t="shared" si="60"/>
        <v/>
      </c>
      <c r="AM194" s="28"/>
      <c r="AN194" s="28" t="str">
        <f t="shared" si="61"/>
        <v/>
      </c>
      <c r="AO194" s="28" t="str">
        <f t="shared" si="62"/>
        <v/>
      </c>
      <c r="AP194" s="28" t="str">
        <f t="shared" si="63"/>
        <v/>
      </c>
      <c r="AQ194" s="28" t="str">
        <f t="shared" si="64"/>
        <v/>
      </c>
      <c r="AR194" s="28" t="str">
        <f t="shared" si="65"/>
        <v/>
      </c>
      <c r="AS194" s="28" t="str">
        <f t="shared" si="73"/>
        <v/>
      </c>
      <c r="AT194" s="28" t="str">
        <f t="shared" si="66"/>
        <v/>
      </c>
      <c r="AU194" s="28" t="str">
        <f t="shared" si="67"/>
        <v/>
      </c>
      <c r="AV194" s="28" t="str">
        <f t="shared" si="68"/>
        <v/>
      </c>
      <c r="AW194" s="28" t="str">
        <f t="shared" si="69"/>
        <v/>
      </c>
      <c r="AX194" s="28" t="str">
        <f t="shared" si="70"/>
        <v/>
      </c>
      <c r="AY194" s="28" t="str">
        <f t="shared" si="71"/>
        <v/>
      </c>
      <c r="AZ194" s="28"/>
      <c r="BA194" s="28" t="str">
        <f t="shared" si="72"/>
        <v/>
      </c>
    </row>
    <row r="195" spans="1:53" ht="15" x14ac:dyDescent="0.25">
      <c r="A195" s="53"/>
      <c r="B195" s="73"/>
      <c r="C195" s="53"/>
      <c r="D195" s="14" t="str">
        <f t="shared" si="50"/>
        <v/>
      </c>
      <c r="E195" s="53"/>
      <c r="F195" s="53"/>
      <c r="G195" s="53"/>
      <c r="H195" s="53"/>
      <c r="I195" s="14" t="str">
        <f t="shared" si="51"/>
        <v/>
      </c>
      <c r="J195" s="53"/>
      <c r="K195" s="73"/>
      <c r="L195" s="73"/>
      <c r="M195" s="53"/>
      <c r="N195" s="53"/>
      <c r="O195" s="53"/>
      <c r="P195" s="53"/>
      <c r="Q195" s="53"/>
      <c r="R195" s="53"/>
      <c r="S195" s="53"/>
      <c r="T195" s="53"/>
      <c r="U195" s="53"/>
      <c r="V195" s="53"/>
      <c r="W195" s="53"/>
      <c r="X195" s="14" t="str">
        <f t="shared" si="52"/>
        <v/>
      </c>
      <c r="Y195" s="57"/>
      <c r="Z195" s="55" t="str">
        <f t="shared" si="53"/>
        <v/>
      </c>
      <c r="AA195" s="55" t="str">
        <f>IF($AA$1=No,"",IF(COUNTIF(AE195:BA195,Complete)&gt;0,"",IF(AND(COUNTIF(A195:W195,"")&gt;0,SUMPRODUCT(--(A196:W$1004&lt;&gt;""))&gt;0),Incomplete,
IF(SUMPRODUCT(--(A195:A$1004&lt;&gt;""))=0,"",Incomplete))))</f>
        <v/>
      </c>
      <c r="AB195" s="28"/>
      <c r="AC195" s="28" t="str">
        <f t="shared" si="54"/>
        <v/>
      </c>
      <c r="AD195" s="28"/>
      <c r="AE195" s="28" t="str">
        <f>IF($AE$1=No, "", IF($A195="", "", IF(ISERROR(VLOOKUP(A195, SectionApp!$C$4:$C$103, 1, FALSE))=TRUE, Incomplete, Complete)))</f>
        <v/>
      </c>
      <c r="AF195" s="28" t="str">
        <f t="shared" si="55"/>
        <v/>
      </c>
      <c r="AG195" s="28" t="str">
        <f t="shared" si="56"/>
        <v/>
      </c>
      <c r="AH195" s="28"/>
      <c r="AI195" s="28" t="str">
        <f t="shared" si="57"/>
        <v/>
      </c>
      <c r="AJ195" s="28" t="str">
        <f t="shared" si="58"/>
        <v/>
      </c>
      <c r="AK195" s="28" t="str">
        <f t="shared" si="59"/>
        <v/>
      </c>
      <c r="AL195" s="28" t="str">
        <f t="shared" si="60"/>
        <v/>
      </c>
      <c r="AM195" s="28"/>
      <c r="AN195" s="28" t="str">
        <f t="shared" si="61"/>
        <v/>
      </c>
      <c r="AO195" s="28" t="str">
        <f t="shared" si="62"/>
        <v/>
      </c>
      <c r="AP195" s="28" t="str">
        <f t="shared" si="63"/>
        <v/>
      </c>
      <c r="AQ195" s="28" t="str">
        <f t="shared" si="64"/>
        <v/>
      </c>
      <c r="AR195" s="28" t="str">
        <f t="shared" si="65"/>
        <v/>
      </c>
      <c r="AS195" s="28" t="str">
        <f t="shared" si="73"/>
        <v/>
      </c>
      <c r="AT195" s="28" t="str">
        <f t="shared" si="66"/>
        <v/>
      </c>
      <c r="AU195" s="28" t="str">
        <f t="shared" si="67"/>
        <v/>
      </c>
      <c r="AV195" s="28" t="str">
        <f t="shared" si="68"/>
        <v/>
      </c>
      <c r="AW195" s="28" t="str">
        <f t="shared" si="69"/>
        <v/>
      </c>
      <c r="AX195" s="28" t="str">
        <f t="shared" si="70"/>
        <v/>
      </c>
      <c r="AY195" s="28" t="str">
        <f t="shared" si="71"/>
        <v/>
      </c>
      <c r="AZ195" s="28"/>
      <c r="BA195" s="28" t="str">
        <f t="shared" si="72"/>
        <v/>
      </c>
    </row>
    <row r="196" spans="1:53" ht="15" x14ac:dyDescent="0.25">
      <c r="A196" s="53"/>
      <c r="B196" s="73"/>
      <c r="C196" s="53"/>
      <c r="D196" s="14" t="str">
        <f t="shared" ref="D196:D259" si="74">IF(ISERROR(VLOOKUP($C196,Function_FULL_RICL,3,FALSE)),"",VLOOKUP($C196,Function_FULL_RICL,3,FALSE))</f>
        <v/>
      </c>
      <c r="E196" s="53"/>
      <c r="F196" s="53"/>
      <c r="G196" s="53"/>
      <c r="H196" s="53"/>
      <c r="I196" s="14" t="str">
        <f t="shared" ref="I196:I259" si="75">IF(ISERROR(VLOOKUP($H196,Application_FULL_RICL,3,FALSE)),"",VLOOKUP($H196,Application_FULL_RICL,3,FALSE))</f>
        <v/>
      </c>
      <c r="J196" s="53"/>
      <c r="K196" s="73"/>
      <c r="L196" s="73"/>
      <c r="M196" s="53"/>
      <c r="N196" s="53"/>
      <c r="O196" s="53"/>
      <c r="P196" s="53"/>
      <c r="Q196" s="53"/>
      <c r="R196" s="53"/>
      <c r="S196" s="53"/>
      <c r="T196" s="53"/>
      <c r="U196" s="53"/>
      <c r="V196" s="53"/>
      <c r="W196" s="53"/>
      <c r="X196" s="14" t="str">
        <f t="shared" ref="X196:X259" si="76">IF(Z196=Incomplete,$Z$2,
IF(AE196=Incomplete,$AE$2,
IF(AA196=Incomplete,$AA$2,
IF(SUMPRODUCT(--(A196:W196&lt;&gt;""))=0,"",
IF(COUNTIF($AC196:$BA196,Incomplete)&gt;1,Incomplete_or_multiple_errors,
IF(COUNTIF($AC196:$BA196,Incomplete)=1,INDEX($AC$2:$BA$4,1,MATCH(Incomplete,$AC196:$BA196,0)),Complete))))))</f>
        <v/>
      </c>
      <c r="Y196" s="57"/>
      <c r="Z196" s="55" t="str">
        <f t="shared" ref="Z196:Z259" si="77">IF($Z$1=No, "", IF(AND($A196="", SUMPRODUCT(--($C196:$W196&lt;&gt;""))&gt;0)=TRUE, Incomplete, ""))</f>
        <v/>
      </c>
      <c r="AA196" s="55" t="str">
        <f>IF($AA$1=No,"",IF(COUNTIF(AE196:BA196,Complete)&gt;0,"",IF(AND(COUNTIF(A196:W196,"")&gt;0,SUMPRODUCT(--(A197:W$1004&lt;&gt;""))&gt;0),Incomplete,
IF(SUMPRODUCT(--(A196:A$1004&lt;&gt;""))=0,"",Incomplete))))</f>
        <v/>
      </c>
      <c r="AB196" s="28"/>
      <c r="AC196" s="28" t="str">
        <f t="shared" ref="AC196:AC259" si="78">IF(AC$1=No,"",IF($A196="", "",
IF(AND(C196&lt;&gt;"U999", OR(F196&lt;&gt;"", G196&lt;&gt;"")=TRUE)=TRUE, Incomplete, "")))</f>
        <v/>
      </c>
      <c r="AD196" s="28"/>
      <c r="AE196" s="28" t="str">
        <f>IF($AE$1=No, "", IF($A196="", "", IF(ISERROR(VLOOKUP(A196, SectionApp!$C$4:$C$103, 1, FALSE))=TRUE, Incomplete, Complete)))</f>
        <v/>
      </c>
      <c r="AF196" s="28" t="str">
        <f t="shared" ref="AF196:AF259" si="79">IF($AF$1=No, "", IF(A196="", "", IF(ISERROR(VLOOKUP(B196, Year_RICL, 1, FALSE))=TRUE, Incomplete, Complete)))</f>
        <v/>
      </c>
      <c r="AG196" s="28" t="str">
        <f t="shared" ref="AG196:AG259" si="80">IF($AG$1=No,"",IF($A196="","",IF(C196="",Incomplete,IF(ISERROR(VLOOKUP(C196,SFCodes,1,FALSE))=TRUE,Incomplete,Complete))))</f>
        <v/>
      </c>
      <c r="AH196" s="28"/>
      <c r="AI196" s="28" t="str">
        <f t="shared" ref="AI196:AI259" si="81">IF($AI$1=No,"",IF($A196="","",IF(E196="",Incomplete,IF(ISERROR(VLOOKUP(E196,Yes_No_RICL,1,FALSE))=TRUE,Incomplete,Complete))))</f>
        <v/>
      </c>
      <c r="AJ196" s="28" t="str">
        <f t="shared" ref="AJ196:AJ259" si="82">IF(AJ$1=No,"",IF($A196="","",
IF(AC196=Incomplete, "",
IF(AND(C196="U999", F196=""), Incomplete,
Complete))))</f>
        <v/>
      </c>
      <c r="AK196" s="28" t="str">
        <f t="shared" ref="AK196:AK259" si="83">IF(AK$1=No,"",IF($A196="","",
IF(AC196=Incomplete, "",IF(AND(C196&lt;&gt;"U999",G196=""),"",
IF(AND(C196="U999",G196=""),Incomplete,
IF(ISERROR(VLOOKUP(G196,Yes_No_RICL,1,FALSE))=TRUE,Incomplete,
Complete))))))</f>
        <v/>
      </c>
      <c r="AL196" s="28" t="str">
        <f t="shared" ref="AL196:AL259" si="84">IF($AG$1=No,"",IF($A196="","",IF(H196="",Incomplete,IF(ISERROR(VLOOKUP(H196,CCCodes,1,FALSE))=TRUE,Incomplete,Complete))))</f>
        <v/>
      </c>
      <c r="AM196" s="28"/>
      <c r="AN196" s="28" t="str">
        <f t="shared" ref="AN196:AN259" si="85">IF($AN$1=No,"",IF($A196="","",IF(J196="",Incomplete,IF(ISERROR(VLOOKUP(J196,Yes_No_RICL,1,FALSE))=TRUE,Incomplete,Complete))))</f>
        <v/>
      </c>
      <c r="AO196" s="28" t="str">
        <f t="shared" ref="AO196:AO259" si="86">IF(AO$1=No,"",IF($A196="","",
IF(OR(K196="",K196&lt;0,K196&gt;100),Incomplete,
IF(LEN(K196)-LEN(INT(K196))&gt;4, Incomplete,
Complete))))</f>
        <v/>
      </c>
      <c r="AP196" s="28" t="str">
        <f t="shared" ref="AP196:AP259" si="87">IF(AP$1=No,"", IF($A196="","",
IF(OR(L196="",L196&lt;=0, L196&gt;100), Incomplete,
IF(L196&lt;K196, Incomplete,
IF(LEN(L196)-LEN(INT(L196))&gt;4, Incomplete,Complete)))))</f>
        <v/>
      </c>
      <c r="AQ196" s="28" t="str">
        <f t="shared" ref="AQ196:AQ259" si="88">IF(AQ$1=No,"",IF($A196="","",IF(M196="",Incomplete,IF(ISERROR(VLOOKUP(M196,Yes_No_RICL,1,FALSE))=TRUE,Incomplete,Complete))))</f>
        <v/>
      </c>
      <c r="AR196" s="28" t="str">
        <f t="shared" ref="AR196:AR259" si="89">IF(AR$1=No,"",IF($A196="","",IF(N196="",Incomplete,IF(ISERROR(VLOOKUP(N196,YesNo_Simple,1,FALSE))=TRUE,Incomplete,Complete))))</f>
        <v/>
      </c>
      <c r="AS196" s="28" t="str">
        <f t="shared" si="73"/>
        <v/>
      </c>
      <c r="AT196" s="28" t="str">
        <f t="shared" ref="AT196:AT259" si="90">IF(AT$1=No,"",IF($A196="","",IF(P196="",Incomplete,IF(ISERROR(VLOOKUP(P196,YesNo_Simple,1,FALSE))=TRUE,Incomplete,Complete))))</f>
        <v/>
      </c>
      <c r="AU196" s="28" t="str">
        <f t="shared" ref="AU196:AU259" si="91">IF(AU$1=No,"",IF($A196="","",IF(Q196="",Incomplete,IF(ISERROR(VLOOKUP(Q196,Yes_No_RICL,1,FALSE))=TRUE,Incomplete,Complete))))</f>
        <v/>
      </c>
      <c r="AV196" s="28" t="str">
        <f t="shared" ref="AV196:AV259" si="92">IF(AV$1=No,"",IF($A196="","",IF(R196="",Incomplete,IF(ISERROR(VLOOKUP(R196,YesNo_Simple,1,FALSE))=TRUE,Incomplete,Complete))))</f>
        <v/>
      </c>
      <c r="AW196" s="28" t="str">
        <f t="shared" ref="AW196:AW259" si="93">IF(AW$1=No,"",IF($A196="","",IF(S196="",Incomplete,IF(ISERROR(VLOOKUP(S196,Yes_No_RICL,1,FALSE))=TRUE,Incomplete,Complete))))</f>
        <v/>
      </c>
      <c r="AX196" s="28" t="str">
        <f t="shared" ref="AX196:AX259" si="94">IF(AX$1=No, "", IF($A196="", "", IF($T196="", Incomplete, Complete)))</f>
        <v/>
      </c>
      <c r="AY196" s="28" t="str">
        <f t="shared" ref="AY196:AY259" si="95">IF(AY$1=No,"",IF($A196="","",IF(U196="",Incomplete,IF(ISERROR(VLOOKUP(U196,Yes_No_RICL,1,FALSE))=TRUE,Incomplete,Complete))))</f>
        <v/>
      </c>
      <c r="AZ196" s="28"/>
      <c r="BA196" s="28" t="str">
        <f t="shared" ref="BA196:BA259" si="96">IF($BA$1=No,"",IF($A196="","",IF(AND(V196="",W196=""),"",
IF(AND(V196="", W196&lt;&gt;"")=TRUE, Incomplete,
IF(AND(V196&lt;&gt;"", W196="")=TRUE, Incomplete,
IF(ISERROR(VLOOKUP(W196,Yes_No_RICL,1,FALSE))=TRUE,
Incomplete,Complete))))))</f>
        <v/>
      </c>
    </row>
    <row r="197" spans="1:53" ht="15" x14ac:dyDescent="0.25">
      <c r="A197" s="53"/>
      <c r="B197" s="73"/>
      <c r="C197" s="53"/>
      <c r="D197" s="14" t="str">
        <f t="shared" si="74"/>
        <v/>
      </c>
      <c r="E197" s="53"/>
      <c r="F197" s="53"/>
      <c r="G197" s="53"/>
      <c r="H197" s="53"/>
      <c r="I197" s="14" t="str">
        <f t="shared" si="75"/>
        <v/>
      </c>
      <c r="J197" s="53"/>
      <c r="K197" s="73"/>
      <c r="L197" s="73"/>
      <c r="M197" s="53"/>
      <c r="N197" s="53"/>
      <c r="O197" s="53"/>
      <c r="P197" s="53"/>
      <c r="Q197" s="53"/>
      <c r="R197" s="53"/>
      <c r="S197" s="53"/>
      <c r="T197" s="53"/>
      <c r="U197" s="53"/>
      <c r="V197" s="53"/>
      <c r="W197" s="53"/>
      <c r="X197" s="14" t="str">
        <f t="shared" si="76"/>
        <v/>
      </c>
      <c r="Y197" s="57"/>
      <c r="Z197" s="55" t="str">
        <f t="shared" si="77"/>
        <v/>
      </c>
      <c r="AA197" s="55" t="str">
        <f>IF($AA$1=No,"",IF(COUNTIF(AE197:BA197,Complete)&gt;0,"",IF(AND(COUNTIF(A197:W197,"")&gt;0,SUMPRODUCT(--(A198:W$1004&lt;&gt;""))&gt;0),Incomplete,
IF(SUMPRODUCT(--(A197:A$1004&lt;&gt;""))=0,"",Incomplete))))</f>
        <v/>
      </c>
      <c r="AB197" s="28"/>
      <c r="AC197" s="28" t="str">
        <f t="shared" si="78"/>
        <v/>
      </c>
      <c r="AD197" s="28"/>
      <c r="AE197" s="28" t="str">
        <f>IF($AE$1=No, "", IF($A197="", "", IF(ISERROR(VLOOKUP(A197, SectionApp!$C$4:$C$103, 1, FALSE))=TRUE, Incomplete, Complete)))</f>
        <v/>
      </c>
      <c r="AF197" s="28" t="str">
        <f t="shared" si="79"/>
        <v/>
      </c>
      <c r="AG197" s="28" t="str">
        <f t="shared" si="80"/>
        <v/>
      </c>
      <c r="AH197" s="28"/>
      <c r="AI197" s="28" t="str">
        <f t="shared" si="81"/>
        <v/>
      </c>
      <c r="AJ197" s="28" t="str">
        <f t="shared" si="82"/>
        <v/>
      </c>
      <c r="AK197" s="28" t="str">
        <f t="shared" si="83"/>
        <v/>
      </c>
      <c r="AL197" s="28" t="str">
        <f t="shared" si="84"/>
        <v/>
      </c>
      <c r="AM197" s="28"/>
      <c r="AN197" s="28" t="str">
        <f t="shared" si="85"/>
        <v/>
      </c>
      <c r="AO197" s="28" t="str">
        <f t="shared" si="86"/>
        <v/>
      </c>
      <c r="AP197" s="28" t="str">
        <f t="shared" si="87"/>
        <v/>
      </c>
      <c r="AQ197" s="28" t="str">
        <f t="shared" si="88"/>
        <v/>
      </c>
      <c r="AR197" s="28" t="str">
        <f t="shared" si="89"/>
        <v/>
      </c>
      <c r="AS197" s="28" t="str">
        <f t="shared" ref="AS197:AS260" si="97">IF(AS$1=No,"",IF($A197="","",IF(O197="",Incomplete,IF(ISERROR(VLOOKUP(O197,Yes_No_RICL,1,FALSE))=TRUE,Incomplete,Complete))))</f>
        <v/>
      </c>
      <c r="AT197" s="28" t="str">
        <f t="shared" si="90"/>
        <v/>
      </c>
      <c r="AU197" s="28" t="str">
        <f t="shared" si="91"/>
        <v/>
      </c>
      <c r="AV197" s="28" t="str">
        <f t="shared" si="92"/>
        <v/>
      </c>
      <c r="AW197" s="28" t="str">
        <f t="shared" si="93"/>
        <v/>
      </c>
      <c r="AX197" s="28" t="str">
        <f t="shared" si="94"/>
        <v/>
      </c>
      <c r="AY197" s="28" t="str">
        <f t="shared" si="95"/>
        <v/>
      </c>
      <c r="AZ197" s="28"/>
      <c r="BA197" s="28" t="str">
        <f t="shared" si="96"/>
        <v/>
      </c>
    </row>
    <row r="198" spans="1:53" ht="15" x14ac:dyDescent="0.25">
      <c r="A198" s="53"/>
      <c r="B198" s="73"/>
      <c r="C198" s="53"/>
      <c r="D198" s="14" t="str">
        <f t="shared" si="74"/>
        <v/>
      </c>
      <c r="E198" s="53"/>
      <c r="F198" s="53"/>
      <c r="G198" s="53"/>
      <c r="H198" s="53"/>
      <c r="I198" s="14" t="str">
        <f t="shared" si="75"/>
        <v/>
      </c>
      <c r="J198" s="53"/>
      <c r="K198" s="73"/>
      <c r="L198" s="73"/>
      <c r="M198" s="53"/>
      <c r="N198" s="53"/>
      <c r="O198" s="53"/>
      <c r="P198" s="53"/>
      <c r="Q198" s="53"/>
      <c r="R198" s="53"/>
      <c r="S198" s="53"/>
      <c r="T198" s="53"/>
      <c r="U198" s="53"/>
      <c r="V198" s="53"/>
      <c r="W198" s="53"/>
      <c r="X198" s="14" t="str">
        <f t="shared" si="76"/>
        <v/>
      </c>
      <c r="Y198" s="57"/>
      <c r="Z198" s="55" t="str">
        <f t="shared" si="77"/>
        <v/>
      </c>
      <c r="AA198" s="55" t="str">
        <f>IF($AA$1=No,"",IF(COUNTIF(AE198:BA198,Complete)&gt;0,"",IF(AND(COUNTIF(A198:W198,"")&gt;0,SUMPRODUCT(--(A199:W$1004&lt;&gt;""))&gt;0),Incomplete,
IF(SUMPRODUCT(--(A198:A$1004&lt;&gt;""))=0,"",Incomplete))))</f>
        <v/>
      </c>
      <c r="AB198" s="28"/>
      <c r="AC198" s="28" t="str">
        <f t="shared" si="78"/>
        <v/>
      </c>
      <c r="AD198" s="28"/>
      <c r="AE198" s="28" t="str">
        <f>IF($AE$1=No, "", IF($A198="", "", IF(ISERROR(VLOOKUP(A198, SectionApp!$C$4:$C$103, 1, FALSE))=TRUE, Incomplete, Complete)))</f>
        <v/>
      </c>
      <c r="AF198" s="28" t="str">
        <f t="shared" si="79"/>
        <v/>
      </c>
      <c r="AG198" s="28" t="str">
        <f t="shared" si="80"/>
        <v/>
      </c>
      <c r="AH198" s="28"/>
      <c r="AI198" s="28" t="str">
        <f t="shared" si="81"/>
        <v/>
      </c>
      <c r="AJ198" s="28" t="str">
        <f t="shared" si="82"/>
        <v/>
      </c>
      <c r="AK198" s="28" t="str">
        <f t="shared" si="83"/>
        <v/>
      </c>
      <c r="AL198" s="28" t="str">
        <f t="shared" si="84"/>
        <v/>
      </c>
      <c r="AM198" s="28"/>
      <c r="AN198" s="28" t="str">
        <f t="shared" si="85"/>
        <v/>
      </c>
      <c r="AO198" s="28" t="str">
        <f t="shared" si="86"/>
        <v/>
      </c>
      <c r="AP198" s="28" t="str">
        <f t="shared" si="87"/>
        <v/>
      </c>
      <c r="AQ198" s="28" t="str">
        <f t="shared" si="88"/>
        <v/>
      </c>
      <c r="AR198" s="28" t="str">
        <f t="shared" si="89"/>
        <v/>
      </c>
      <c r="AS198" s="28" t="str">
        <f t="shared" si="97"/>
        <v/>
      </c>
      <c r="AT198" s="28" t="str">
        <f t="shared" si="90"/>
        <v/>
      </c>
      <c r="AU198" s="28" t="str">
        <f t="shared" si="91"/>
        <v/>
      </c>
      <c r="AV198" s="28" t="str">
        <f t="shared" si="92"/>
        <v/>
      </c>
      <c r="AW198" s="28" t="str">
        <f t="shared" si="93"/>
        <v/>
      </c>
      <c r="AX198" s="28" t="str">
        <f t="shared" si="94"/>
        <v/>
      </c>
      <c r="AY198" s="28" t="str">
        <f t="shared" si="95"/>
        <v/>
      </c>
      <c r="AZ198" s="28"/>
      <c r="BA198" s="28" t="str">
        <f t="shared" si="96"/>
        <v/>
      </c>
    </row>
    <row r="199" spans="1:53" ht="15" x14ac:dyDescent="0.25">
      <c r="A199" s="53"/>
      <c r="B199" s="73"/>
      <c r="C199" s="53"/>
      <c r="D199" s="14" t="str">
        <f t="shared" si="74"/>
        <v/>
      </c>
      <c r="E199" s="53"/>
      <c r="F199" s="53"/>
      <c r="G199" s="53"/>
      <c r="H199" s="53"/>
      <c r="I199" s="14" t="str">
        <f t="shared" si="75"/>
        <v/>
      </c>
      <c r="J199" s="53"/>
      <c r="K199" s="73"/>
      <c r="L199" s="73"/>
      <c r="M199" s="53"/>
      <c r="N199" s="53"/>
      <c r="O199" s="53"/>
      <c r="P199" s="53"/>
      <c r="Q199" s="53"/>
      <c r="R199" s="53"/>
      <c r="S199" s="53"/>
      <c r="T199" s="53"/>
      <c r="U199" s="53"/>
      <c r="V199" s="53"/>
      <c r="W199" s="53"/>
      <c r="X199" s="14" t="str">
        <f t="shared" si="76"/>
        <v/>
      </c>
      <c r="Y199" s="57"/>
      <c r="Z199" s="55" t="str">
        <f t="shared" si="77"/>
        <v/>
      </c>
      <c r="AA199" s="55" t="str">
        <f>IF($AA$1=No,"",IF(COUNTIF(AE199:BA199,Complete)&gt;0,"",IF(AND(COUNTIF(A199:W199,"")&gt;0,SUMPRODUCT(--(A200:W$1004&lt;&gt;""))&gt;0),Incomplete,
IF(SUMPRODUCT(--(A199:A$1004&lt;&gt;""))=0,"",Incomplete))))</f>
        <v/>
      </c>
      <c r="AB199" s="28"/>
      <c r="AC199" s="28" t="str">
        <f t="shared" si="78"/>
        <v/>
      </c>
      <c r="AD199" s="28"/>
      <c r="AE199" s="28" t="str">
        <f>IF($AE$1=No, "", IF($A199="", "", IF(ISERROR(VLOOKUP(A199, SectionApp!$C$4:$C$103, 1, FALSE))=TRUE, Incomplete, Complete)))</f>
        <v/>
      </c>
      <c r="AF199" s="28" t="str">
        <f t="shared" si="79"/>
        <v/>
      </c>
      <c r="AG199" s="28" t="str">
        <f t="shared" si="80"/>
        <v/>
      </c>
      <c r="AH199" s="28"/>
      <c r="AI199" s="28" t="str">
        <f t="shared" si="81"/>
        <v/>
      </c>
      <c r="AJ199" s="28" t="str">
        <f t="shared" si="82"/>
        <v/>
      </c>
      <c r="AK199" s="28" t="str">
        <f t="shared" si="83"/>
        <v/>
      </c>
      <c r="AL199" s="28" t="str">
        <f t="shared" si="84"/>
        <v/>
      </c>
      <c r="AM199" s="28"/>
      <c r="AN199" s="28" t="str">
        <f t="shared" si="85"/>
        <v/>
      </c>
      <c r="AO199" s="28" t="str">
        <f t="shared" si="86"/>
        <v/>
      </c>
      <c r="AP199" s="28" t="str">
        <f t="shared" si="87"/>
        <v/>
      </c>
      <c r="AQ199" s="28" t="str">
        <f t="shared" si="88"/>
        <v/>
      </c>
      <c r="AR199" s="28" t="str">
        <f t="shared" si="89"/>
        <v/>
      </c>
      <c r="AS199" s="28" t="str">
        <f t="shared" si="97"/>
        <v/>
      </c>
      <c r="AT199" s="28" t="str">
        <f t="shared" si="90"/>
        <v/>
      </c>
      <c r="AU199" s="28" t="str">
        <f t="shared" si="91"/>
        <v/>
      </c>
      <c r="AV199" s="28" t="str">
        <f t="shared" si="92"/>
        <v/>
      </c>
      <c r="AW199" s="28" t="str">
        <f t="shared" si="93"/>
        <v/>
      </c>
      <c r="AX199" s="28" t="str">
        <f t="shared" si="94"/>
        <v/>
      </c>
      <c r="AY199" s="28" t="str">
        <f t="shared" si="95"/>
        <v/>
      </c>
      <c r="AZ199" s="28"/>
      <c r="BA199" s="28" t="str">
        <f t="shared" si="96"/>
        <v/>
      </c>
    </row>
    <row r="200" spans="1:53" ht="15" x14ac:dyDescent="0.25">
      <c r="A200" s="53"/>
      <c r="B200" s="73"/>
      <c r="C200" s="53"/>
      <c r="D200" s="14" t="str">
        <f t="shared" si="74"/>
        <v/>
      </c>
      <c r="E200" s="53"/>
      <c r="F200" s="53"/>
      <c r="G200" s="53"/>
      <c r="H200" s="53"/>
      <c r="I200" s="14" t="str">
        <f t="shared" si="75"/>
        <v/>
      </c>
      <c r="J200" s="53"/>
      <c r="K200" s="73"/>
      <c r="L200" s="73"/>
      <c r="M200" s="53"/>
      <c r="N200" s="53"/>
      <c r="O200" s="53"/>
      <c r="P200" s="53"/>
      <c r="Q200" s="53"/>
      <c r="R200" s="53"/>
      <c r="S200" s="53"/>
      <c r="T200" s="53"/>
      <c r="U200" s="53"/>
      <c r="V200" s="53"/>
      <c r="W200" s="53"/>
      <c r="X200" s="14" t="str">
        <f t="shared" si="76"/>
        <v/>
      </c>
      <c r="Y200" s="57"/>
      <c r="Z200" s="55" t="str">
        <f t="shared" si="77"/>
        <v/>
      </c>
      <c r="AA200" s="55" t="str">
        <f>IF($AA$1=No,"",IF(COUNTIF(AE200:BA200,Complete)&gt;0,"",IF(AND(COUNTIF(A200:W200,"")&gt;0,SUMPRODUCT(--(A201:W$1004&lt;&gt;""))&gt;0),Incomplete,
IF(SUMPRODUCT(--(A200:A$1004&lt;&gt;""))=0,"",Incomplete))))</f>
        <v/>
      </c>
      <c r="AB200" s="28"/>
      <c r="AC200" s="28" t="str">
        <f t="shared" si="78"/>
        <v/>
      </c>
      <c r="AD200" s="28"/>
      <c r="AE200" s="28" t="str">
        <f>IF($AE$1=No, "", IF($A200="", "", IF(ISERROR(VLOOKUP(A200, SectionApp!$C$4:$C$103, 1, FALSE))=TRUE, Incomplete, Complete)))</f>
        <v/>
      </c>
      <c r="AF200" s="28" t="str">
        <f t="shared" si="79"/>
        <v/>
      </c>
      <c r="AG200" s="28" t="str">
        <f t="shared" si="80"/>
        <v/>
      </c>
      <c r="AH200" s="28"/>
      <c r="AI200" s="28" t="str">
        <f t="shared" si="81"/>
        <v/>
      </c>
      <c r="AJ200" s="28" t="str">
        <f t="shared" si="82"/>
        <v/>
      </c>
      <c r="AK200" s="28" t="str">
        <f t="shared" si="83"/>
        <v/>
      </c>
      <c r="AL200" s="28" t="str">
        <f t="shared" si="84"/>
        <v/>
      </c>
      <c r="AM200" s="28"/>
      <c r="AN200" s="28" t="str">
        <f t="shared" si="85"/>
        <v/>
      </c>
      <c r="AO200" s="28" t="str">
        <f t="shared" si="86"/>
        <v/>
      </c>
      <c r="AP200" s="28" t="str">
        <f t="shared" si="87"/>
        <v/>
      </c>
      <c r="AQ200" s="28" t="str">
        <f t="shared" si="88"/>
        <v/>
      </c>
      <c r="AR200" s="28" t="str">
        <f t="shared" si="89"/>
        <v/>
      </c>
      <c r="AS200" s="28" t="str">
        <f t="shared" si="97"/>
        <v/>
      </c>
      <c r="AT200" s="28" t="str">
        <f t="shared" si="90"/>
        <v/>
      </c>
      <c r="AU200" s="28" t="str">
        <f t="shared" si="91"/>
        <v/>
      </c>
      <c r="AV200" s="28" t="str">
        <f t="shared" si="92"/>
        <v/>
      </c>
      <c r="AW200" s="28" t="str">
        <f t="shared" si="93"/>
        <v/>
      </c>
      <c r="AX200" s="28" t="str">
        <f t="shared" si="94"/>
        <v/>
      </c>
      <c r="AY200" s="28" t="str">
        <f t="shared" si="95"/>
        <v/>
      </c>
      <c r="AZ200" s="28"/>
      <c r="BA200" s="28" t="str">
        <f t="shared" si="96"/>
        <v/>
      </c>
    </row>
    <row r="201" spans="1:53" ht="15" x14ac:dyDescent="0.25">
      <c r="A201" s="53"/>
      <c r="B201" s="73"/>
      <c r="C201" s="53"/>
      <c r="D201" s="14" t="str">
        <f t="shared" si="74"/>
        <v/>
      </c>
      <c r="E201" s="53"/>
      <c r="F201" s="53"/>
      <c r="G201" s="53"/>
      <c r="H201" s="53"/>
      <c r="I201" s="14" t="str">
        <f t="shared" si="75"/>
        <v/>
      </c>
      <c r="J201" s="53"/>
      <c r="K201" s="73"/>
      <c r="L201" s="73"/>
      <c r="M201" s="53"/>
      <c r="N201" s="53"/>
      <c r="O201" s="53"/>
      <c r="P201" s="53"/>
      <c r="Q201" s="53"/>
      <c r="R201" s="53"/>
      <c r="S201" s="53"/>
      <c r="T201" s="53"/>
      <c r="U201" s="53"/>
      <c r="V201" s="53"/>
      <c r="W201" s="53"/>
      <c r="X201" s="14" t="str">
        <f t="shared" si="76"/>
        <v/>
      </c>
      <c r="Y201" s="57"/>
      <c r="Z201" s="55" t="str">
        <f t="shared" si="77"/>
        <v/>
      </c>
      <c r="AA201" s="55" t="str">
        <f>IF($AA$1=No,"",IF(COUNTIF(AE201:BA201,Complete)&gt;0,"",IF(AND(COUNTIF(A201:W201,"")&gt;0,SUMPRODUCT(--(A202:W$1004&lt;&gt;""))&gt;0),Incomplete,
IF(SUMPRODUCT(--(A201:A$1004&lt;&gt;""))=0,"",Incomplete))))</f>
        <v/>
      </c>
      <c r="AB201" s="28"/>
      <c r="AC201" s="28" t="str">
        <f t="shared" si="78"/>
        <v/>
      </c>
      <c r="AD201" s="28"/>
      <c r="AE201" s="28" t="str">
        <f>IF($AE$1=No, "", IF($A201="", "", IF(ISERROR(VLOOKUP(A201, SectionApp!$C$4:$C$103, 1, FALSE))=TRUE, Incomplete, Complete)))</f>
        <v/>
      </c>
      <c r="AF201" s="28" t="str">
        <f t="shared" si="79"/>
        <v/>
      </c>
      <c r="AG201" s="28" t="str">
        <f t="shared" si="80"/>
        <v/>
      </c>
      <c r="AH201" s="28"/>
      <c r="AI201" s="28" t="str">
        <f t="shared" si="81"/>
        <v/>
      </c>
      <c r="AJ201" s="28" t="str">
        <f t="shared" si="82"/>
        <v/>
      </c>
      <c r="AK201" s="28" t="str">
        <f t="shared" si="83"/>
        <v/>
      </c>
      <c r="AL201" s="28" t="str">
        <f t="shared" si="84"/>
        <v/>
      </c>
      <c r="AM201" s="28"/>
      <c r="AN201" s="28" t="str">
        <f t="shared" si="85"/>
        <v/>
      </c>
      <c r="AO201" s="28" t="str">
        <f t="shared" si="86"/>
        <v/>
      </c>
      <c r="AP201" s="28" t="str">
        <f t="shared" si="87"/>
        <v/>
      </c>
      <c r="AQ201" s="28" t="str">
        <f t="shared" si="88"/>
        <v/>
      </c>
      <c r="AR201" s="28" t="str">
        <f t="shared" si="89"/>
        <v/>
      </c>
      <c r="AS201" s="28" t="str">
        <f t="shared" si="97"/>
        <v/>
      </c>
      <c r="AT201" s="28" t="str">
        <f t="shared" si="90"/>
        <v/>
      </c>
      <c r="AU201" s="28" t="str">
        <f t="shared" si="91"/>
        <v/>
      </c>
      <c r="AV201" s="28" t="str">
        <f t="shared" si="92"/>
        <v/>
      </c>
      <c r="AW201" s="28" t="str">
        <f t="shared" si="93"/>
        <v/>
      </c>
      <c r="AX201" s="28" t="str">
        <f t="shared" si="94"/>
        <v/>
      </c>
      <c r="AY201" s="28" t="str">
        <f t="shared" si="95"/>
        <v/>
      </c>
      <c r="AZ201" s="28"/>
      <c r="BA201" s="28" t="str">
        <f t="shared" si="96"/>
        <v/>
      </c>
    </row>
    <row r="202" spans="1:53" ht="15" x14ac:dyDescent="0.25">
      <c r="A202" s="53"/>
      <c r="B202" s="73"/>
      <c r="C202" s="53"/>
      <c r="D202" s="14" t="str">
        <f t="shared" si="74"/>
        <v/>
      </c>
      <c r="E202" s="53"/>
      <c r="F202" s="53"/>
      <c r="G202" s="53"/>
      <c r="H202" s="53"/>
      <c r="I202" s="14" t="str">
        <f t="shared" si="75"/>
        <v/>
      </c>
      <c r="J202" s="53"/>
      <c r="K202" s="73"/>
      <c r="L202" s="73"/>
      <c r="M202" s="53"/>
      <c r="N202" s="53"/>
      <c r="O202" s="53"/>
      <c r="P202" s="53"/>
      <c r="Q202" s="53"/>
      <c r="R202" s="53"/>
      <c r="S202" s="53"/>
      <c r="T202" s="53"/>
      <c r="U202" s="53"/>
      <c r="V202" s="53"/>
      <c r="W202" s="53"/>
      <c r="X202" s="14" t="str">
        <f t="shared" si="76"/>
        <v/>
      </c>
      <c r="Y202" s="57"/>
      <c r="Z202" s="55" t="str">
        <f t="shared" si="77"/>
        <v/>
      </c>
      <c r="AA202" s="55" t="str">
        <f>IF($AA$1=No,"",IF(COUNTIF(AE202:BA202,Complete)&gt;0,"",IF(AND(COUNTIF(A202:W202,"")&gt;0,SUMPRODUCT(--(A203:W$1004&lt;&gt;""))&gt;0),Incomplete,
IF(SUMPRODUCT(--(A202:A$1004&lt;&gt;""))=0,"",Incomplete))))</f>
        <v/>
      </c>
      <c r="AB202" s="28"/>
      <c r="AC202" s="28" t="str">
        <f t="shared" si="78"/>
        <v/>
      </c>
      <c r="AD202" s="28"/>
      <c r="AE202" s="28" t="str">
        <f>IF($AE$1=No, "", IF($A202="", "", IF(ISERROR(VLOOKUP(A202, SectionApp!$C$4:$C$103, 1, FALSE))=TRUE, Incomplete, Complete)))</f>
        <v/>
      </c>
      <c r="AF202" s="28" t="str">
        <f t="shared" si="79"/>
        <v/>
      </c>
      <c r="AG202" s="28" t="str">
        <f t="shared" si="80"/>
        <v/>
      </c>
      <c r="AH202" s="28"/>
      <c r="AI202" s="28" t="str">
        <f t="shared" si="81"/>
        <v/>
      </c>
      <c r="AJ202" s="28" t="str">
        <f t="shared" si="82"/>
        <v/>
      </c>
      <c r="AK202" s="28" t="str">
        <f t="shared" si="83"/>
        <v/>
      </c>
      <c r="AL202" s="28" t="str">
        <f t="shared" si="84"/>
        <v/>
      </c>
      <c r="AM202" s="28"/>
      <c r="AN202" s="28" t="str">
        <f t="shared" si="85"/>
        <v/>
      </c>
      <c r="AO202" s="28" t="str">
        <f t="shared" si="86"/>
        <v/>
      </c>
      <c r="AP202" s="28" t="str">
        <f t="shared" si="87"/>
        <v/>
      </c>
      <c r="AQ202" s="28" t="str">
        <f t="shared" si="88"/>
        <v/>
      </c>
      <c r="AR202" s="28" t="str">
        <f t="shared" si="89"/>
        <v/>
      </c>
      <c r="AS202" s="28" t="str">
        <f t="shared" si="97"/>
        <v/>
      </c>
      <c r="AT202" s="28" t="str">
        <f t="shared" si="90"/>
        <v/>
      </c>
      <c r="AU202" s="28" t="str">
        <f t="shared" si="91"/>
        <v/>
      </c>
      <c r="AV202" s="28" t="str">
        <f t="shared" si="92"/>
        <v/>
      </c>
      <c r="AW202" s="28" t="str">
        <f t="shared" si="93"/>
        <v/>
      </c>
      <c r="AX202" s="28" t="str">
        <f t="shared" si="94"/>
        <v/>
      </c>
      <c r="AY202" s="28" t="str">
        <f t="shared" si="95"/>
        <v/>
      </c>
      <c r="AZ202" s="28"/>
      <c r="BA202" s="28" t="str">
        <f t="shared" si="96"/>
        <v/>
      </c>
    </row>
    <row r="203" spans="1:53" ht="15" x14ac:dyDescent="0.25">
      <c r="A203" s="53"/>
      <c r="B203" s="73"/>
      <c r="C203" s="53"/>
      <c r="D203" s="14" t="str">
        <f t="shared" si="74"/>
        <v/>
      </c>
      <c r="E203" s="53"/>
      <c r="F203" s="53"/>
      <c r="G203" s="53"/>
      <c r="H203" s="53"/>
      <c r="I203" s="14" t="str">
        <f t="shared" si="75"/>
        <v/>
      </c>
      <c r="J203" s="53"/>
      <c r="K203" s="73"/>
      <c r="L203" s="73"/>
      <c r="M203" s="53"/>
      <c r="N203" s="53"/>
      <c r="O203" s="53"/>
      <c r="P203" s="53"/>
      <c r="Q203" s="53"/>
      <c r="R203" s="53"/>
      <c r="S203" s="53"/>
      <c r="T203" s="53"/>
      <c r="U203" s="53"/>
      <c r="V203" s="53"/>
      <c r="W203" s="53"/>
      <c r="X203" s="14" t="str">
        <f t="shared" si="76"/>
        <v/>
      </c>
      <c r="Y203" s="57"/>
      <c r="Z203" s="55" t="str">
        <f t="shared" si="77"/>
        <v/>
      </c>
      <c r="AA203" s="55" t="str">
        <f>IF($AA$1=No,"",IF(COUNTIF(AE203:BA203,Complete)&gt;0,"",IF(AND(COUNTIF(A203:W203,"")&gt;0,SUMPRODUCT(--(A204:W$1004&lt;&gt;""))&gt;0),Incomplete,
IF(SUMPRODUCT(--(A203:A$1004&lt;&gt;""))=0,"",Incomplete))))</f>
        <v/>
      </c>
      <c r="AB203" s="28"/>
      <c r="AC203" s="28" t="str">
        <f t="shared" si="78"/>
        <v/>
      </c>
      <c r="AD203" s="28"/>
      <c r="AE203" s="28" t="str">
        <f>IF($AE$1=No, "", IF($A203="", "", IF(ISERROR(VLOOKUP(A203, SectionApp!$C$4:$C$103, 1, FALSE))=TRUE, Incomplete, Complete)))</f>
        <v/>
      </c>
      <c r="AF203" s="28" t="str">
        <f t="shared" si="79"/>
        <v/>
      </c>
      <c r="AG203" s="28" t="str">
        <f t="shared" si="80"/>
        <v/>
      </c>
      <c r="AH203" s="28"/>
      <c r="AI203" s="28" t="str">
        <f t="shared" si="81"/>
        <v/>
      </c>
      <c r="AJ203" s="28" t="str">
        <f t="shared" si="82"/>
        <v/>
      </c>
      <c r="AK203" s="28" t="str">
        <f t="shared" si="83"/>
        <v/>
      </c>
      <c r="AL203" s="28" t="str">
        <f t="shared" si="84"/>
        <v/>
      </c>
      <c r="AM203" s="28"/>
      <c r="AN203" s="28" t="str">
        <f t="shared" si="85"/>
        <v/>
      </c>
      <c r="AO203" s="28" t="str">
        <f t="shared" si="86"/>
        <v/>
      </c>
      <c r="AP203" s="28" t="str">
        <f t="shared" si="87"/>
        <v/>
      </c>
      <c r="AQ203" s="28" t="str">
        <f t="shared" si="88"/>
        <v/>
      </c>
      <c r="AR203" s="28" t="str">
        <f t="shared" si="89"/>
        <v/>
      </c>
      <c r="AS203" s="28" t="str">
        <f t="shared" si="97"/>
        <v/>
      </c>
      <c r="AT203" s="28" t="str">
        <f t="shared" si="90"/>
        <v/>
      </c>
      <c r="AU203" s="28" t="str">
        <f t="shared" si="91"/>
        <v/>
      </c>
      <c r="AV203" s="28" t="str">
        <f t="shared" si="92"/>
        <v/>
      </c>
      <c r="AW203" s="28" t="str">
        <f t="shared" si="93"/>
        <v/>
      </c>
      <c r="AX203" s="28" t="str">
        <f t="shared" si="94"/>
        <v/>
      </c>
      <c r="AY203" s="28" t="str">
        <f t="shared" si="95"/>
        <v/>
      </c>
      <c r="AZ203" s="28"/>
      <c r="BA203" s="28" t="str">
        <f t="shared" si="96"/>
        <v/>
      </c>
    </row>
    <row r="204" spans="1:53" ht="15" x14ac:dyDescent="0.25">
      <c r="A204" s="53"/>
      <c r="B204" s="73"/>
      <c r="C204" s="53"/>
      <c r="D204" s="14" t="str">
        <f t="shared" si="74"/>
        <v/>
      </c>
      <c r="E204" s="53"/>
      <c r="F204" s="53"/>
      <c r="G204" s="53"/>
      <c r="H204" s="53"/>
      <c r="I204" s="14" t="str">
        <f t="shared" si="75"/>
        <v/>
      </c>
      <c r="J204" s="53"/>
      <c r="K204" s="73"/>
      <c r="L204" s="73"/>
      <c r="M204" s="53"/>
      <c r="N204" s="53"/>
      <c r="O204" s="53"/>
      <c r="P204" s="53"/>
      <c r="Q204" s="53"/>
      <c r="R204" s="53"/>
      <c r="S204" s="53"/>
      <c r="T204" s="53"/>
      <c r="U204" s="53"/>
      <c r="V204" s="53"/>
      <c r="W204" s="53"/>
      <c r="X204" s="14" t="str">
        <f t="shared" si="76"/>
        <v/>
      </c>
      <c r="Y204" s="57"/>
      <c r="Z204" s="55" t="str">
        <f t="shared" si="77"/>
        <v/>
      </c>
      <c r="AA204" s="55" t="str">
        <f>IF($AA$1=No,"",IF(COUNTIF(AE204:BA204,Complete)&gt;0,"",IF(AND(COUNTIF(A204:W204,"")&gt;0,SUMPRODUCT(--(A205:W$1004&lt;&gt;""))&gt;0),Incomplete,
IF(SUMPRODUCT(--(A204:A$1004&lt;&gt;""))=0,"",Incomplete))))</f>
        <v/>
      </c>
      <c r="AB204" s="28"/>
      <c r="AC204" s="28" t="str">
        <f t="shared" si="78"/>
        <v/>
      </c>
      <c r="AD204" s="28"/>
      <c r="AE204" s="28" t="str">
        <f>IF($AE$1=No, "", IF($A204="", "", IF(ISERROR(VLOOKUP(A204, SectionApp!$C$4:$C$103, 1, FALSE))=TRUE, Incomplete, Complete)))</f>
        <v/>
      </c>
      <c r="AF204" s="28" t="str">
        <f t="shared" si="79"/>
        <v/>
      </c>
      <c r="AG204" s="28" t="str">
        <f t="shared" si="80"/>
        <v/>
      </c>
      <c r="AH204" s="28"/>
      <c r="AI204" s="28" t="str">
        <f t="shared" si="81"/>
        <v/>
      </c>
      <c r="AJ204" s="28" t="str">
        <f t="shared" si="82"/>
        <v/>
      </c>
      <c r="AK204" s="28" t="str">
        <f t="shared" si="83"/>
        <v/>
      </c>
      <c r="AL204" s="28" t="str">
        <f t="shared" si="84"/>
        <v/>
      </c>
      <c r="AM204" s="28"/>
      <c r="AN204" s="28" t="str">
        <f t="shared" si="85"/>
        <v/>
      </c>
      <c r="AO204" s="28" t="str">
        <f t="shared" si="86"/>
        <v/>
      </c>
      <c r="AP204" s="28" t="str">
        <f t="shared" si="87"/>
        <v/>
      </c>
      <c r="AQ204" s="28" t="str">
        <f t="shared" si="88"/>
        <v/>
      </c>
      <c r="AR204" s="28" t="str">
        <f t="shared" si="89"/>
        <v/>
      </c>
      <c r="AS204" s="28" t="str">
        <f t="shared" si="97"/>
        <v/>
      </c>
      <c r="AT204" s="28" t="str">
        <f t="shared" si="90"/>
        <v/>
      </c>
      <c r="AU204" s="28" t="str">
        <f t="shared" si="91"/>
        <v/>
      </c>
      <c r="AV204" s="28" t="str">
        <f t="shared" si="92"/>
        <v/>
      </c>
      <c r="AW204" s="28" t="str">
        <f t="shared" si="93"/>
        <v/>
      </c>
      <c r="AX204" s="28" t="str">
        <f t="shared" si="94"/>
        <v/>
      </c>
      <c r="AY204" s="28" t="str">
        <f t="shared" si="95"/>
        <v/>
      </c>
      <c r="AZ204" s="28"/>
      <c r="BA204" s="28" t="str">
        <f t="shared" si="96"/>
        <v/>
      </c>
    </row>
    <row r="205" spans="1:53" ht="15" x14ac:dyDescent="0.25">
      <c r="A205" s="53"/>
      <c r="B205" s="73"/>
      <c r="C205" s="53"/>
      <c r="D205" s="14" t="str">
        <f t="shared" si="74"/>
        <v/>
      </c>
      <c r="E205" s="53"/>
      <c r="F205" s="53"/>
      <c r="G205" s="53"/>
      <c r="H205" s="53"/>
      <c r="I205" s="14" t="str">
        <f t="shared" si="75"/>
        <v/>
      </c>
      <c r="J205" s="53"/>
      <c r="K205" s="73"/>
      <c r="L205" s="73"/>
      <c r="M205" s="53"/>
      <c r="N205" s="53"/>
      <c r="O205" s="53"/>
      <c r="P205" s="53"/>
      <c r="Q205" s="53"/>
      <c r="R205" s="53"/>
      <c r="S205" s="53"/>
      <c r="T205" s="53"/>
      <c r="U205" s="53"/>
      <c r="V205" s="53"/>
      <c r="W205" s="53"/>
      <c r="X205" s="14" t="str">
        <f t="shared" si="76"/>
        <v/>
      </c>
      <c r="Y205" s="57"/>
      <c r="Z205" s="55" t="str">
        <f t="shared" si="77"/>
        <v/>
      </c>
      <c r="AA205" s="55" t="str">
        <f>IF($AA$1=No,"",IF(COUNTIF(AE205:BA205,Complete)&gt;0,"",IF(AND(COUNTIF(A205:W205,"")&gt;0,SUMPRODUCT(--(A206:W$1004&lt;&gt;""))&gt;0),Incomplete,
IF(SUMPRODUCT(--(A205:A$1004&lt;&gt;""))=0,"",Incomplete))))</f>
        <v/>
      </c>
      <c r="AB205" s="28"/>
      <c r="AC205" s="28" t="str">
        <f t="shared" si="78"/>
        <v/>
      </c>
      <c r="AD205" s="28"/>
      <c r="AE205" s="28" t="str">
        <f>IF($AE$1=No, "", IF($A205="", "", IF(ISERROR(VLOOKUP(A205, SectionApp!$C$4:$C$103, 1, FALSE))=TRUE, Incomplete, Complete)))</f>
        <v/>
      </c>
      <c r="AF205" s="28" t="str">
        <f t="shared" si="79"/>
        <v/>
      </c>
      <c r="AG205" s="28" t="str">
        <f t="shared" si="80"/>
        <v/>
      </c>
      <c r="AH205" s="28"/>
      <c r="AI205" s="28" t="str">
        <f t="shared" si="81"/>
        <v/>
      </c>
      <c r="AJ205" s="28" t="str">
        <f t="shared" si="82"/>
        <v/>
      </c>
      <c r="AK205" s="28" t="str">
        <f t="shared" si="83"/>
        <v/>
      </c>
      <c r="AL205" s="28" t="str">
        <f t="shared" si="84"/>
        <v/>
      </c>
      <c r="AM205" s="28"/>
      <c r="AN205" s="28" t="str">
        <f t="shared" si="85"/>
        <v/>
      </c>
      <c r="AO205" s="28" t="str">
        <f t="shared" si="86"/>
        <v/>
      </c>
      <c r="AP205" s="28" t="str">
        <f t="shared" si="87"/>
        <v/>
      </c>
      <c r="AQ205" s="28" t="str">
        <f t="shared" si="88"/>
        <v/>
      </c>
      <c r="AR205" s="28" t="str">
        <f t="shared" si="89"/>
        <v/>
      </c>
      <c r="AS205" s="28" t="str">
        <f t="shared" si="97"/>
        <v/>
      </c>
      <c r="AT205" s="28" t="str">
        <f t="shared" si="90"/>
        <v/>
      </c>
      <c r="AU205" s="28" t="str">
        <f t="shared" si="91"/>
        <v/>
      </c>
      <c r="AV205" s="28" t="str">
        <f t="shared" si="92"/>
        <v/>
      </c>
      <c r="AW205" s="28" t="str">
        <f t="shared" si="93"/>
        <v/>
      </c>
      <c r="AX205" s="28" t="str">
        <f t="shared" si="94"/>
        <v/>
      </c>
      <c r="AY205" s="28" t="str">
        <f t="shared" si="95"/>
        <v/>
      </c>
      <c r="AZ205" s="28"/>
      <c r="BA205" s="28" t="str">
        <f t="shared" si="96"/>
        <v/>
      </c>
    </row>
    <row r="206" spans="1:53" ht="15" x14ac:dyDescent="0.25">
      <c r="A206" s="53"/>
      <c r="B206" s="73"/>
      <c r="C206" s="53"/>
      <c r="D206" s="14" t="str">
        <f t="shared" si="74"/>
        <v/>
      </c>
      <c r="E206" s="53"/>
      <c r="F206" s="53"/>
      <c r="G206" s="53"/>
      <c r="H206" s="53"/>
      <c r="I206" s="14" t="str">
        <f t="shared" si="75"/>
        <v/>
      </c>
      <c r="J206" s="53"/>
      <c r="K206" s="73"/>
      <c r="L206" s="73"/>
      <c r="M206" s="53"/>
      <c r="N206" s="53"/>
      <c r="O206" s="53"/>
      <c r="P206" s="53"/>
      <c r="Q206" s="53"/>
      <c r="R206" s="53"/>
      <c r="S206" s="53"/>
      <c r="T206" s="53"/>
      <c r="U206" s="53"/>
      <c r="V206" s="53"/>
      <c r="W206" s="53"/>
      <c r="X206" s="14" t="str">
        <f t="shared" si="76"/>
        <v/>
      </c>
      <c r="Y206" s="57"/>
      <c r="Z206" s="55" t="str">
        <f t="shared" si="77"/>
        <v/>
      </c>
      <c r="AA206" s="55" t="str">
        <f>IF($AA$1=No,"",IF(COUNTIF(AE206:BA206,Complete)&gt;0,"",IF(AND(COUNTIF(A206:W206,"")&gt;0,SUMPRODUCT(--(A207:W$1004&lt;&gt;""))&gt;0),Incomplete,
IF(SUMPRODUCT(--(A206:A$1004&lt;&gt;""))=0,"",Incomplete))))</f>
        <v/>
      </c>
      <c r="AB206" s="28"/>
      <c r="AC206" s="28" t="str">
        <f t="shared" si="78"/>
        <v/>
      </c>
      <c r="AD206" s="28"/>
      <c r="AE206" s="28" t="str">
        <f>IF($AE$1=No, "", IF($A206="", "", IF(ISERROR(VLOOKUP(A206, SectionApp!$C$4:$C$103, 1, FALSE))=TRUE, Incomplete, Complete)))</f>
        <v/>
      </c>
      <c r="AF206" s="28" t="str">
        <f t="shared" si="79"/>
        <v/>
      </c>
      <c r="AG206" s="28" t="str">
        <f t="shared" si="80"/>
        <v/>
      </c>
      <c r="AH206" s="28"/>
      <c r="AI206" s="28" t="str">
        <f t="shared" si="81"/>
        <v/>
      </c>
      <c r="AJ206" s="28" t="str">
        <f t="shared" si="82"/>
        <v/>
      </c>
      <c r="AK206" s="28" t="str">
        <f t="shared" si="83"/>
        <v/>
      </c>
      <c r="AL206" s="28" t="str">
        <f t="shared" si="84"/>
        <v/>
      </c>
      <c r="AM206" s="28"/>
      <c r="AN206" s="28" t="str">
        <f t="shared" si="85"/>
        <v/>
      </c>
      <c r="AO206" s="28" t="str">
        <f t="shared" si="86"/>
        <v/>
      </c>
      <c r="AP206" s="28" t="str">
        <f t="shared" si="87"/>
        <v/>
      </c>
      <c r="AQ206" s="28" t="str">
        <f t="shared" si="88"/>
        <v/>
      </c>
      <c r="AR206" s="28" t="str">
        <f t="shared" si="89"/>
        <v/>
      </c>
      <c r="AS206" s="28" t="str">
        <f t="shared" si="97"/>
        <v/>
      </c>
      <c r="AT206" s="28" t="str">
        <f t="shared" si="90"/>
        <v/>
      </c>
      <c r="AU206" s="28" t="str">
        <f t="shared" si="91"/>
        <v/>
      </c>
      <c r="AV206" s="28" t="str">
        <f t="shared" si="92"/>
        <v/>
      </c>
      <c r="AW206" s="28" t="str">
        <f t="shared" si="93"/>
        <v/>
      </c>
      <c r="AX206" s="28" t="str">
        <f t="shared" si="94"/>
        <v/>
      </c>
      <c r="AY206" s="28" t="str">
        <f t="shared" si="95"/>
        <v/>
      </c>
      <c r="AZ206" s="28"/>
      <c r="BA206" s="28" t="str">
        <f t="shared" si="96"/>
        <v/>
      </c>
    </row>
    <row r="207" spans="1:53" ht="15" x14ac:dyDescent="0.25">
      <c r="A207" s="53"/>
      <c r="B207" s="73"/>
      <c r="C207" s="53"/>
      <c r="D207" s="14" t="str">
        <f t="shared" si="74"/>
        <v/>
      </c>
      <c r="E207" s="53"/>
      <c r="F207" s="53"/>
      <c r="G207" s="53"/>
      <c r="H207" s="53"/>
      <c r="I207" s="14" t="str">
        <f t="shared" si="75"/>
        <v/>
      </c>
      <c r="J207" s="53"/>
      <c r="K207" s="73"/>
      <c r="L207" s="73"/>
      <c r="M207" s="53"/>
      <c r="N207" s="53"/>
      <c r="O207" s="53"/>
      <c r="P207" s="53"/>
      <c r="Q207" s="53"/>
      <c r="R207" s="53"/>
      <c r="S207" s="53"/>
      <c r="T207" s="53"/>
      <c r="U207" s="53"/>
      <c r="V207" s="53"/>
      <c r="W207" s="53"/>
      <c r="X207" s="14" t="str">
        <f t="shared" si="76"/>
        <v/>
      </c>
      <c r="Y207" s="57"/>
      <c r="Z207" s="55" t="str">
        <f t="shared" si="77"/>
        <v/>
      </c>
      <c r="AA207" s="55" t="str">
        <f>IF($AA$1=No,"",IF(COUNTIF(AE207:BA207,Complete)&gt;0,"",IF(AND(COUNTIF(A207:W207,"")&gt;0,SUMPRODUCT(--(A208:W$1004&lt;&gt;""))&gt;0),Incomplete,
IF(SUMPRODUCT(--(A207:A$1004&lt;&gt;""))=0,"",Incomplete))))</f>
        <v/>
      </c>
      <c r="AB207" s="28"/>
      <c r="AC207" s="28" t="str">
        <f t="shared" si="78"/>
        <v/>
      </c>
      <c r="AD207" s="28"/>
      <c r="AE207" s="28" t="str">
        <f>IF($AE$1=No, "", IF($A207="", "", IF(ISERROR(VLOOKUP(A207, SectionApp!$C$4:$C$103, 1, FALSE))=TRUE, Incomplete, Complete)))</f>
        <v/>
      </c>
      <c r="AF207" s="28" t="str">
        <f t="shared" si="79"/>
        <v/>
      </c>
      <c r="AG207" s="28" t="str">
        <f t="shared" si="80"/>
        <v/>
      </c>
      <c r="AH207" s="28"/>
      <c r="AI207" s="28" t="str">
        <f t="shared" si="81"/>
        <v/>
      </c>
      <c r="AJ207" s="28" t="str">
        <f t="shared" si="82"/>
        <v/>
      </c>
      <c r="AK207" s="28" t="str">
        <f t="shared" si="83"/>
        <v/>
      </c>
      <c r="AL207" s="28" t="str">
        <f t="shared" si="84"/>
        <v/>
      </c>
      <c r="AM207" s="28"/>
      <c r="AN207" s="28" t="str">
        <f t="shared" si="85"/>
        <v/>
      </c>
      <c r="AO207" s="28" t="str">
        <f t="shared" si="86"/>
        <v/>
      </c>
      <c r="AP207" s="28" t="str">
        <f t="shared" si="87"/>
        <v/>
      </c>
      <c r="AQ207" s="28" t="str">
        <f t="shared" si="88"/>
        <v/>
      </c>
      <c r="AR207" s="28" t="str">
        <f t="shared" si="89"/>
        <v/>
      </c>
      <c r="AS207" s="28" t="str">
        <f t="shared" si="97"/>
        <v/>
      </c>
      <c r="AT207" s="28" t="str">
        <f t="shared" si="90"/>
        <v/>
      </c>
      <c r="AU207" s="28" t="str">
        <f t="shared" si="91"/>
        <v/>
      </c>
      <c r="AV207" s="28" t="str">
        <f t="shared" si="92"/>
        <v/>
      </c>
      <c r="AW207" s="28" t="str">
        <f t="shared" si="93"/>
        <v/>
      </c>
      <c r="AX207" s="28" t="str">
        <f t="shared" si="94"/>
        <v/>
      </c>
      <c r="AY207" s="28" t="str">
        <f t="shared" si="95"/>
        <v/>
      </c>
      <c r="AZ207" s="28"/>
      <c r="BA207" s="28" t="str">
        <f t="shared" si="96"/>
        <v/>
      </c>
    </row>
    <row r="208" spans="1:53" ht="15" x14ac:dyDescent="0.25">
      <c r="A208" s="53"/>
      <c r="B208" s="73"/>
      <c r="C208" s="53"/>
      <c r="D208" s="14" t="str">
        <f t="shared" si="74"/>
        <v/>
      </c>
      <c r="E208" s="53"/>
      <c r="F208" s="53"/>
      <c r="G208" s="53"/>
      <c r="H208" s="53"/>
      <c r="I208" s="14" t="str">
        <f t="shared" si="75"/>
        <v/>
      </c>
      <c r="J208" s="53"/>
      <c r="K208" s="73"/>
      <c r="L208" s="73"/>
      <c r="M208" s="53"/>
      <c r="N208" s="53"/>
      <c r="O208" s="53"/>
      <c r="P208" s="53"/>
      <c r="Q208" s="53"/>
      <c r="R208" s="53"/>
      <c r="S208" s="53"/>
      <c r="T208" s="53"/>
      <c r="U208" s="53"/>
      <c r="V208" s="53"/>
      <c r="W208" s="53"/>
      <c r="X208" s="14" t="str">
        <f t="shared" si="76"/>
        <v/>
      </c>
      <c r="Y208" s="57"/>
      <c r="Z208" s="55" t="str">
        <f t="shared" si="77"/>
        <v/>
      </c>
      <c r="AA208" s="55" t="str">
        <f>IF($AA$1=No,"",IF(COUNTIF(AE208:BA208,Complete)&gt;0,"",IF(AND(COUNTIF(A208:W208,"")&gt;0,SUMPRODUCT(--(A209:W$1004&lt;&gt;""))&gt;0),Incomplete,
IF(SUMPRODUCT(--(A208:A$1004&lt;&gt;""))=0,"",Incomplete))))</f>
        <v/>
      </c>
      <c r="AB208" s="28"/>
      <c r="AC208" s="28" t="str">
        <f t="shared" si="78"/>
        <v/>
      </c>
      <c r="AD208" s="28"/>
      <c r="AE208" s="28" t="str">
        <f>IF($AE$1=No, "", IF($A208="", "", IF(ISERROR(VLOOKUP(A208, SectionApp!$C$4:$C$103, 1, FALSE))=TRUE, Incomplete, Complete)))</f>
        <v/>
      </c>
      <c r="AF208" s="28" t="str">
        <f t="shared" si="79"/>
        <v/>
      </c>
      <c r="AG208" s="28" t="str">
        <f t="shared" si="80"/>
        <v/>
      </c>
      <c r="AH208" s="28"/>
      <c r="AI208" s="28" t="str">
        <f t="shared" si="81"/>
        <v/>
      </c>
      <c r="AJ208" s="28" t="str">
        <f t="shared" si="82"/>
        <v/>
      </c>
      <c r="AK208" s="28" t="str">
        <f t="shared" si="83"/>
        <v/>
      </c>
      <c r="AL208" s="28" t="str">
        <f t="shared" si="84"/>
        <v/>
      </c>
      <c r="AM208" s="28"/>
      <c r="AN208" s="28" t="str">
        <f t="shared" si="85"/>
        <v/>
      </c>
      <c r="AO208" s="28" t="str">
        <f t="shared" si="86"/>
        <v/>
      </c>
      <c r="AP208" s="28" t="str">
        <f t="shared" si="87"/>
        <v/>
      </c>
      <c r="AQ208" s="28" t="str">
        <f t="shared" si="88"/>
        <v/>
      </c>
      <c r="AR208" s="28" t="str">
        <f t="shared" si="89"/>
        <v/>
      </c>
      <c r="AS208" s="28" t="str">
        <f t="shared" si="97"/>
        <v/>
      </c>
      <c r="AT208" s="28" t="str">
        <f t="shared" si="90"/>
        <v/>
      </c>
      <c r="AU208" s="28" t="str">
        <f t="shared" si="91"/>
        <v/>
      </c>
      <c r="AV208" s="28" t="str">
        <f t="shared" si="92"/>
        <v/>
      </c>
      <c r="AW208" s="28" t="str">
        <f t="shared" si="93"/>
        <v/>
      </c>
      <c r="AX208" s="28" t="str">
        <f t="shared" si="94"/>
        <v/>
      </c>
      <c r="AY208" s="28" t="str">
        <f t="shared" si="95"/>
        <v/>
      </c>
      <c r="AZ208" s="28"/>
      <c r="BA208" s="28" t="str">
        <f t="shared" si="96"/>
        <v/>
      </c>
    </row>
    <row r="209" spans="1:53" ht="15" x14ac:dyDescent="0.25">
      <c r="A209" s="53"/>
      <c r="B209" s="73"/>
      <c r="C209" s="53"/>
      <c r="D209" s="14" t="str">
        <f t="shared" si="74"/>
        <v/>
      </c>
      <c r="E209" s="53"/>
      <c r="F209" s="53"/>
      <c r="G209" s="53"/>
      <c r="H209" s="53"/>
      <c r="I209" s="14" t="str">
        <f t="shared" si="75"/>
        <v/>
      </c>
      <c r="J209" s="53"/>
      <c r="K209" s="73"/>
      <c r="L209" s="73"/>
      <c r="M209" s="53"/>
      <c r="N209" s="53"/>
      <c r="O209" s="53"/>
      <c r="P209" s="53"/>
      <c r="Q209" s="53"/>
      <c r="R209" s="53"/>
      <c r="S209" s="53"/>
      <c r="T209" s="53"/>
      <c r="U209" s="53"/>
      <c r="V209" s="53"/>
      <c r="W209" s="53"/>
      <c r="X209" s="14" t="str">
        <f t="shared" si="76"/>
        <v/>
      </c>
      <c r="Y209" s="57"/>
      <c r="Z209" s="55" t="str">
        <f t="shared" si="77"/>
        <v/>
      </c>
      <c r="AA209" s="55" t="str">
        <f>IF($AA$1=No,"",IF(COUNTIF(AE209:BA209,Complete)&gt;0,"",IF(AND(COUNTIF(A209:W209,"")&gt;0,SUMPRODUCT(--(A210:W$1004&lt;&gt;""))&gt;0),Incomplete,
IF(SUMPRODUCT(--(A209:A$1004&lt;&gt;""))=0,"",Incomplete))))</f>
        <v/>
      </c>
      <c r="AB209" s="28"/>
      <c r="AC209" s="28" t="str">
        <f t="shared" si="78"/>
        <v/>
      </c>
      <c r="AD209" s="28"/>
      <c r="AE209" s="28" t="str">
        <f>IF($AE$1=No, "", IF($A209="", "", IF(ISERROR(VLOOKUP(A209, SectionApp!$C$4:$C$103, 1, FALSE))=TRUE, Incomplete, Complete)))</f>
        <v/>
      </c>
      <c r="AF209" s="28" t="str">
        <f t="shared" si="79"/>
        <v/>
      </c>
      <c r="AG209" s="28" t="str">
        <f t="shared" si="80"/>
        <v/>
      </c>
      <c r="AH209" s="28"/>
      <c r="AI209" s="28" t="str">
        <f t="shared" si="81"/>
        <v/>
      </c>
      <c r="AJ209" s="28" t="str">
        <f t="shared" si="82"/>
        <v/>
      </c>
      <c r="AK209" s="28" t="str">
        <f t="shared" si="83"/>
        <v/>
      </c>
      <c r="AL209" s="28" t="str">
        <f t="shared" si="84"/>
        <v/>
      </c>
      <c r="AM209" s="28"/>
      <c r="AN209" s="28" t="str">
        <f t="shared" si="85"/>
        <v/>
      </c>
      <c r="AO209" s="28" t="str">
        <f t="shared" si="86"/>
        <v/>
      </c>
      <c r="AP209" s="28" t="str">
        <f t="shared" si="87"/>
        <v/>
      </c>
      <c r="AQ209" s="28" t="str">
        <f t="shared" si="88"/>
        <v/>
      </c>
      <c r="AR209" s="28" t="str">
        <f t="shared" si="89"/>
        <v/>
      </c>
      <c r="AS209" s="28" t="str">
        <f t="shared" si="97"/>
        <v/>
      </c>
      <c r="AT209" s="28" t="str">
        <f t="shared" si="90"/>
        <v/>
      </c>
      <c r="AU209" s="28" t="str">
        <f t="shared" si="91"/>
        <v/>
      </c>
      <c r="AV209" s="28" t="str">
        <f t="shared" si="92"/>
        <v/>
      </c>
      <c r="AW209" s="28" t="str">
        <f t="shared" si="93"/>
        <v/>
      </c>
      <c r="AX209" s="28" t="str">
        <f t="shared" si="94"/>
        <v/>
      </c>
      <c r="AY209" s="28" t="str">
        <f t="shared" si="95"/>
        <v/>
      </c>
      <c r="AZ209" s="28"/>
      <c r="BA209" s="28" t="str">
        <f t="shared" si="96"/>
        <v/>
      </c>
    </row>
    <row r="210" spans="1:53" ht="15" x14ac:dyDescent="0.25">
      <c r="A210" s="53"/>
      <c r="B210" s="73"/>
      <c r="C210" s="53"/>
      <c r="D210" s="14" t="str">
        <f t="shared" si="74"/>
        <v/>
      </c>
      <c r="E210" s="53"/>
      <c r="F210" s="53"/>
      <c r="G210" s="53"/>
      <c r="H210" s="53"/>
      <c r="I210" s="14" t="str">
        <f t="shared" si="75"/>
        <v/>
      </c>
      <c r="J210" s="53"/>
      <c r="K210" s="73"/>
      <c r="L210" s="73"/>
      <c r="M210" s="53"/>
      <c r="N210" s="53"/>
      <c r="O210" s="53"/>
      <c r="P210" s="53"/>
      <c r="Q210" s="53"/>
      <c r="R210" s="53"/>
      <c r="S210" s="53"/>
      <c r="T210" s="53"/>
      <c r="U210" s="53"/>
      <c r="V210" s="53"/>
      <c r="W210" s="53"/>
      <c r="X210" s="14" t="str">
        <f t="shared" si="76"/>
        <v/>
      </c>
      <c r="Y210" s="57"/>
      <c r="Z210" s="55" t="str">
        <f t="shared" si="77"/>
        <v/>
      </c>
      <c r="AA210" s="55" t="str">
        <f>IF($AA$1=No,"",IF(COUNTIF(AE210:BA210,Complete)&gt;0,"",IF(AND(COUNTIF(A210:W210,"")&gt;0,SUMPRODUCT(--(A211:W$1004&lt;&gt;""))&gt;0),Incomplete,
IF(SUMPRODUCT(--(A210:A$1004&lt;&gt;""))=0,"",Incomplete))))</f>
        <v/>
      </c>
      <c r="AB210" s="28"/>
      <c r="AC210" s="28" t="str">
        <f t="shared" si="78"/>
        <v/>
      </c>
      <c r="AD210" s="28"/>
      <c r="AE210" s="28" t="str">
        <f>IF($AE$1=No, "", IF($A210="", "", IF(ISERROR(VLOOKUP(A210, SectionApp!$C$4:$C$103, 1, FALSE))=TRUE, Incomplete, Complete)))</f>
        <v/>
      </c>
      <c r="AF210" s="28" t="str">
        <f t="shared" si="79"/>
        <v/>
      </c>
      <c r="AG210" s="28" t="str">
        <f t="shared" si="80"/>
        <v/>
      </c>
      <c r="AH210" s="28"/>
      <c r="AI210" s="28" t="str">
        <f t="shared" si="81"/>
        <v/>
      </c>
      <c r="AJ210" s="28" t="str">
        <f t="shared" si="82"/>
        <v/>
      </c>
      <c r="AK210" s="28" t="str">
        <f t="shared" si="83"/>
        <v/>
      </c>
      <c r="AL210" s="28" t="str">
        <f t="shared" si="84"/>
        <v/>
      </c>
      <c r="AM210" s="28"/>
      <c r="AN210" s="28" t="str">
        <f t="shared" si="85"/>
        <v/>
      </c>
      <c r="AO210" s="28" t="str">
        <f t="shared" si="86"/>
        <v/>
      </c>
      <c r="AP210" s="28" t="str">
        <f t="shared" si="87"/>
        <v/>
      </c>
      <c r="AQ210" s="28" t="str">
        <f t="shared" si="88"/>
        <v/>
      </c>
      <c r="AR210" s="28" t="str">
        <f t="shared" si="89"/>
        <v/>
      </c>
      <c r="AS210" s="28" t="str">
        <f t="shared" si="97"/>
        <v/>
      </c>
      <c r="AT210" s="28" t="str">
        <f t="shared" si="90"/>
        <v/>
      </c>
      <c r="AU210" s="28" t="str">
        <f t="shared" si="91"/>
        <v/>
      </c>
      <c r="AV210" s="28" t="str">
        <f t="shared" si="92"/>
        <v/>
      </c>
      <c r="AW210" s="28" t="str">
        <f t="shared" si="93"/>
        <v/>
      </c>
      <c r="AX210" s="28" t="str">
        <f t="shared" si="94"/>
        <v/>
      </c>
      <c r="AY210" s="28" t="str">
        <f t="shared" si="95"/>
        <v/>
      </c>
      <c r="AZ210" s="28"/>
      <c r="BA210" s="28" t="str">
        <f t="shared" si="96"/>
        <v/>
      </c>
    </row>
    <row r="211" spans="1:53" ht="15" x14ac:dyDescent="0.25">
      <c r="A211" s="53"/>
      <c r="B211" s="73"/>
      <c r="C211" s="53"/>
      <c r="D211" s="14" t="str">
        <f t="shared" si="74"/>
        <v/>
      </c>
      <c r="E211" s="53"/>
      <c r="F211" s="53"/>
      <c r="G211" s="53"/>
      <c r="H211" s="53"/>
      <c r="I211" s="14" t="str">
        <f t="shared" si="75"/>
        <v/>
      </c>
      <c r="J211" s="53"/>
      <c r="K211" s="73"/>
      <c r="L211" s="73"/>
      <c r="M211" s="53"/>
      <c r="N211" s="53"/>
      <c r="O211" s="53"/>
      <c r="P211" s="53"/>
      <c r="Q211" s="53"/>
      <c r="R211" s="53"/>
      <c r="S211" s="53"/>
      <c r="T211" s="53"/>
      <c r="U211" s="53"/>
      <c r="V211" s="53"/>
      <c r="W211" s="53"/>
      <c r="X211" s="14" t="str">
        <f t="shared" si="76"/>
        <v/>
      </c>
      <c r="Y211" s="57"/>
      <c r="Z211" s="55" t="str">
        <f t="shared" si="77"/>
        <v/>
      </c>
      <c r="AA211" s="55" t="str">
        <f>IF($AA$1=No,"",IF(COUNTIF(AE211:BA211,Complete)&gt;0,"",IF(AND(COUNTIF(A211:W211,"")&gt;0,SUMPRODUCT(--(A212:W$1004&lt;&gt;""))&gt;0),Incomplete,
IF(SUMPRODUCT(--(A211:A$1004&lt;&gt;""))=0,"",Incomplete))))</f>
        <v/>
      </c>
      <c r="AB211" s="28"/>
      <c r="AC211" s="28" t="str">
        <f t="shared" si="78"/>
        <v/>
      </c>
      <c r="AD211" s="28"/>
      <c r="AE211" s="28" t="str">
        <f>IF($AE$1=No, "", IF($A211="", "", IF(ISERROR(VLOOKUP(A211, SectionApp!$C$4:$C$103, 1, FALSE))=TRUE, Incomplete, Complete)))</f>
        <v/>
      </c>
      <c r="AF211" s="28" t="str">
        <f t="shared" si="79"/>
        <v/>
      </c>
      <c r="AG211" s="28" t="str">
        <f t="shared" si="80"/>
        <v/>
      </c>
      <c r="AH211" s="28"/>
      <c r="AI211" s="28" t="str">
        <f t="shared" si="81"/>
        <v/>
      </c>
      <c r="AJ211" s="28" t="str">
        <f t="shared" si="82"/>
        <v/>
      </c>
      <c r="AK211" s="28" t="str">
        <f t="shared" si="83"/>
        <v/>
      </c>
      <c r="AL211" s="28" t="str">
        <f t="shared" si="84"/>
        <v/>
      </c>
      <c r="AM211" s="28"/>
      <c r="AN211" s="28" t="str">
        <f t="shared" si="85"/>
        <v/>
      </c>
      <c r="AO211" s="28" t="str">
        <f t="shared" si="86"/>
        <v/>
      </c>
      <c r="AP211" s="28" t="str">
        <f t="shared" si="87"/>
        <v/>
      </c>
      <c r="AQ211" s="28" t="str">
        <f t="shared" si="88"/>
        <v/>
      </c>
      <c r="AR211" s="28" t="str">
        <f t="shared" si="89"/>
        <v/>
      </c>
      <c r="AS211" s="28" t="str">
        <f t="shared" si="97"/>
        <v/>
      </c>
      <c r="AT211" s="28" t="str">
        <f t="shared" si="90"/>
        <v/>
      </c>
      <c r="AU211" s="28" t="str">
        <f t="shared" si="91"/>
        <v/>
      </c>
      <c r="AV211" s="28" t="str">
        <f t="shared" si="92"/>
        <v/>
      </c>
      <c r="AW211" s="28" t="str">
        <f t="shared" si="93"/>
        <v/>
      </c>
      <c r="AX211" s="28" t="str">
        <f t="shared" si="94"/>
        <v/>
      </c>
      <c r="AY211" s="28" t="str">
        <f t="shared" si="95"/>
        <v/>
      </c>
      <c r="AZ211" s="28"/>
      <c r="BA211" s="28" t="str">
        <f t="shared" si="96"/>
        <v/>
      </c>
    </row>
    <row r="212" spans="1:53" ht="15" x14ac:dyDescent="0.25">
      <c r="A212" s="53"/>
      <c r="B212" s="73"/>
      <c r="C212" s="53"/>
      <c r="D212" s="14" t="str">
        <f t="shared" si="74"/>
        <v/>
      </c>
      <c r="E212" s="53"/>
      <c r="F212" s="53"/>
      <c r="G212" s="53"/>
      <c r="H212" s="53"/>
      <c r="I212" s="14" t="str">
        <f t="shared" si="75"/>
        <v/>
      </c>
      <c r="J212" s="53"/>
      <c r="K212" s="73"/>
      <c r="L212" s="73"/>
      <c r="M212" s="53"/>
      <c r="N212" s="53"/>
      <c r="O212" s="53"/>
      <c r="P212" s="53"/>
      <c r="Q212" s="53"/>
      <c r="R212" s="53"/>
      <c r="S212" s="53"/>
      <c r="T212" s="53"/>
      <c r="U212" s="53"/>
      <c r="V212" s="53"/>
      <c r="W212" s="53"/>
      <c r="X212" s="14" t="str">
        <f t="shared" si="76"/>
        <v/>
      </c>
      <c r="Y212" s="57"/>
      <c r="Z212" s="55" t="str">
        <f t="shared" si="77"/>
        <v/>
      </c>
      <c r="AA212" s="55" t="str">
        <f>IF($AA$1=No,"",IF(COUNTIF(AE212:BA212,Complete)&gt;0,"",IF(AND(COUNTIF(A212:W212,"")&gt;0,SUMPRODUCT(--(A213:W$1004&lt;&gt;""))&gt;0),Incomplete,
IF(SUMPRODUCT(--(A212:A$1004&lt;&gt;""))=0,"",Incomplete))))</f>
        <v/>
      </c>
      <c r="AB212" s="28"/>
      <c r="AC212" s="28" t="str">
        <f t="shared" si="78"/>
        <v/>
      </c>
      <c r="AD212" s="28"/>
      <c r="AE212" s="28" t="str">
        <f>IF($AE$1=No, "", IF($A212="", "", IF(ISERROR(VLOOKUP(A212, SectionApp!$C$4:$C$103, 1, FALSE))=TRUE, Incomplete, Complete)))</f>
        <v/>
      </c>
      <c r="AF212" s="28" t="str">
        <f t="shared" si="79"/>
        <v/>
      </c>
      <c r="AG212" s="28" t="str">
        <f t="shared" si="80"/>
        <v/>
      </c>
      <c r="AH212" s="28"/>
      <c r="AI212" s="28" t="str">
        <f t="shared" si="81"/>
        <v/>
      </c>
      <c r="AJ212" s="28" t="str">
        <f t="shared" si="82"/>
        <v/>
      </c>
      <c r="AK212" s="28" t="str">
        <f t="shared" si="83"/>
        <v/>
      </c>
      <c r="AL212" s="28" t="str">
        <f t="shared" si="84"/>
        <v/>
      </c>
      <c r="AM212" s="28"/>
      <c r="AN212" s="28" t="str">
        <f t="shared" si="85"/>
        <v/>
      </c>
      <c r="AO212" s="28" t="str">
        <f t="shared" si="86"/>
        <v/>
      </c>
      <c r="AP212" s="28" t="str">
        <f t="shared" si="87"/>
        <v/>
      </c>
      <c r="AQ212" s="28" t="str">
        <f t="shared" si="88"/>
        <v/>
      </c>
      <c r="AR212" s="28" t="str">
        <f t="shared" si="89"/>
        <v/>
      </c>
      <c r="AS212" s="28" t="str">
        <f t="shared" si="97"/>
        <v/>
      </c>
      <c r="AT212" s="28" t="str">
        <f t="shared" si="90"/>
        <v/>
      </c>
      <c r="AU212" s="28" t="str">
        <f t="shared" si="91"/>
        <v/>
      </c>
      <c r="AV212" s="28" t="str">
        <f t="shared" si="92"/>
        <v/>
      </c>
      <c r="AW212" s="28" t="str">
        <f t="shared" si="93"/>
        <v/>
      </c>
      <c r="AX212" s="28" t="str">
        <f t="shared" si="94"/>
        <v/>
      </c>
      <c r="AY212" s="28" t="str">
        <f t="shared" si="95"/>
        <v/>
      </c>
      <c r="AZ212" s="28"/>
      <c r="BA212" s="28" t="str">
        <f t="shared" si="96"/>
        <v/>
      </c>
    </row>
    <row r="213" spans="1:53" ht="15" x14ac:dyDescent="0.25">
      <c r="A213" s="53"/>
      <c r="B213" s="73"/>
      <c r="C213" s="53"/>
      <c r="D213" s="14" t="str">
        <f t="shared" si="74"/>
        <v/>
      </c>
      <c r="E213" s="53"/>
      <c r="F213" s="53"/>
      <c r="G213" s="53"/>
      <c r="H213" s="53"/>
      <c r="I213" s="14" t="str">
        <f t="shared" si="75"/>
        <v/>
      </c>
      <c r="J213" s="53"/>
      <c r="K213" s="73"/>
      <c r="L213" s="73"/>
      <c r="M213" s="53"/>
      <c r="N213" s="53"/>
      <c r="O213" s="53"/>
      <c r="P213" s="53"/>
      <c r="Q213" s="53"/>
      <c r="R213" s="53"/>
      <c r="S213" s="53"/>
      <c r="T213" s="53"/>
      <c r="U213" s="53"/>
      <c r="V213" s="53"/>
      <c r="W213" s="53"/>
      <c r="X213" s="14" t="str">
        <f t="shared" si="76"/>
        <v/>
      </c>
      <c r="Y213" s="57"/>
      <c r="Z213" s="55" t="str">
        <f t="shared" si="77"/>
        <v/>
      </c>
      <c r="AA213" s="55" t="str">
        <f>IF($AA$1=No,"",IF(COUNTIF(AE213:BA213,Complete)&gt;0,"",IF(AND(COUNTIF(A213:W213,"")&gt;0,SUMPRODUCT(--(A214:W$1004&lt;&gt;""))&gt;0),Incomplete,
IF(SUMPRODUCT(--(A213:A$1004&lt;&gt;""))=0,"",Incomplete))))</f>
        <v/>
      </c>
      <c r="AB213" s="28"/>
      <c r="AC213" s="28" t="str">
        <f t="shared" si="78"/>
        <v/>
      </c>
      <c r="AD213" s="28"/>
      <c r="AE213" s="28" t="str">
        <f>IF($AE$1=No, "", IF($A213="", "", IF(ISERROR(VLOOKUP(A213, SectionApp!$C$4:$C$103, 1, FALSE))=TRUE, Incomplete, Complete)))</f>
        <v/>
      </c>
      <c r="AF213" s="28" t="str">
        <f t="shared" si="79"/>
        <v/>
      </c>
      <c r="AG213" s="28" t="str">
        <f t="shared" si="80"/>
        <v/>
      </c>
      <c r="AH213" s="28"/>
      <c r="AI213" s="28" t="str">
        <f t="shared" si="81"/>
        <v/>
      </c>
      <c r="AJ213" s="28" t="str">
        <f t="shared" si="82"/>
        <v/>
      </c>
      <c r="AK213" s="28" t="str">
        <f t="shared" si="83"/>
        <v/>
      </c>
      <c r="AL213" s="28" t="str">
        <f t="shared" si="84"/>
        <v/>
      </c>
      <c r="AM213" s="28"/>
      <c r="AN213" s="28" t="str">
        <f t="shared" si="85"/>
        <v/>
      </c>
      <c r="AO213" s="28" t="str">
        <f t="shared" si="86"/>
        <v/>
      </c>
      <c r="AP213" s="28" t="str">
        <f t="shared" si="87"/>
        <v/>
      </c>
      <c r="AQ213" s="28" t="str">
        <f t="shared" si="88"/>
        <v/>
      </c>
      <c r="AR213" s="28" t="str">
        <f t="shared" si="89"/>
        <v/>
      </c>
      <c r="AS213" s="28" t="str">
        <f t="shared" si="97"/>
        <v/>
      </c>
      <c r="AT213" s="28" t="str">
        <f t="shared" si="90"/>
        <v/>
      </c>
      <c r="AU213" s="28" t="str">
        <f t="shared" si="91"/>
        <v/>
      </c>
      <c r="AV213" s="28" t="str">
        <f t="shared" si="92"/>
        <v/>
      </c>
      <c r="AW213" s="28" t="str">
        <f t="shared" si="93"/>
        <v/>
      </c>
      <c r="AX213" s="28" t="str">
        <f t="shared" si="94"/>
        <v/>
      </c>
      <c r="AY213" s="28" t="str">
        <f t="shared" si="95"/>
        <v/>
      </c>
      <c r="AZ213" s="28"/>
      <c r="BA213" s="28" t="str">
        <f t="shared" si="96"/>
        <v/>
      </c>
    </row>
    <row r="214" spans="1:53" ht="15" x14ac:dyDescent="0.25">
      <c r="A214" s="53"/>
      <c r="B214" s="73"/>
      <c r="C214" s="53"/>
      <c r="D214" s="14" t="str">
        <f t="shared" si="74"/>
        <v/>
      </c>
      <c r="E214" s="53"/>
      <c r="F214" s="53"/>
      <c r="G214" s="53"/>
      <c r="H214" s="53"/>
      <c r="I214" s="14" t="str">
        <f t="shared" si="75"/>
        <v/>
      </c>
      <c r="J214" s="53"/>
      <c r="K214" s="73"/>
      <c r="L214" s="73"/>
      <c r="M214" s="53"/>
      <c r="N214" s="53"/>
      <c r="O214" s="53"/>
      <c r="P214" s="53"/>
      <c r="Q214" s="53"/>
      <c r="R214" s="53"/>
      <c r="S214" s="53"/>
      <c r="T214" s="53"/>
      <c r="U214" s="53"/>
      <c r="V214" s="53"/>
      <c r="W214" s="53"/>
      <c r="X214" s="14" t="str">
        <f t="shared" si="76"/>
        <v/>
      </c>
      <c r="Y214" s="57"/>
      <c r="Z214" s="55" t="str">
        <f t="shared" si="77"/>
        <v/>
      </c>
      <c r="AA214" s="55" t="str">
        <f>IF($AA$1=No,"",IF(COUNTIF(AE214:BA214,Complete)&gt;0,"",IF(AND(COUNTIF(A214:W214,"")&gt;0,SUMPRODUCT(--(A215:W$1004&lt;&gt;""))&gt;0),Incomplete,
IF(SUMPRODUCT(--(A214:A$1004&lt;&gt;""))=0,"",Incomplete))))</f>
        <v/>
      </c>
      <c r="AB214" s="28"/>
      <c r="AC214" s="28" t="str">
        <f t="shared" si="78"/>
        <v/>
      </c>
      <c r="AD214" s="28"/>
      <c r="AE214" s="28" t="str">
        <f>IF($AE$1=No, "", IF($A214="", "", IF(ISERROR(VLOOKUP(A214, SectionApp!$C$4:$C$103, 1, FALSE))=TRUE, Incomplete, Complete)))</f>
        <v/>
      </c>
      <c r="AF214" s="28" t="str">
        <f t="shared" si="79"/>
        <v/>
      </c>
      <c r="AG214" s="28" t="str">
        <f t="shared" si="80"/>
        <v/>
      </c>
      <c r="AH214" s="28"/>
      <c r="AI214" s="28" t="str">
        <f t="shared" si="81"/>
        <v/>
      </c>
      <c r="AJ214" s="28" t="str">
        <f t="shared" si="82"/>
        <v/>
      </c>
      <c r="AK214" s="28" t="str">
        <f t="shared" si="83"/>
        <v/>
      </c>
      <c r="AL214" s="28" t="str">
        <f t="shared" si="84"/>
        <v/>
      </c>
      <c r="AM214" s="28"/>
      <c r="AN214" s="28" t="str">
        <f t="shared" si="85"/>
        <v/>
      </c>
      <c r="AO214" s="28" t="str">
        <f t="shared" si="86"/>
        <v/>
      </c>
      <c r="AP214" s="28" t="str">
        <f t="shared" si="87"/>
        <v/>
      </c>
      <c r="AQ214" s="28" t="str">
        <f t="shared" si="88"/>
        <v/>
      </c>
      <c r="AR214" s="28" t="str">
        <f t="shared" si="89"/>
        <v/>
      </c>
      <c r="AS214" s="28" t="str">
        <f t="shared" si="97"/>
        <v/>
      </c>
      <c r="AT214" s="28" t="str">
        <f t="shared" si="90"/>
        <v/>
      </c>
      <c r="AU214" s="28" t="str">
        <f t="shared" si="91"/>
        <v/>
      </c>
      <c r="AV214" s="28" t="str">
        <f t="shared" si="92"/>
        <v/>
      </c>
      <c r="AW214" s="28" t="str">
        <f t="shared" si="93"/>
        <v/>
      </c>
      <c r="AX214" s="28" t="str">
        <f t="shared" si="94"/>
        <v/>
      </c>
      <c r="AY214" s="28" t="str">
        <f t="shared" si="95"/>
        <v/>
      </c>
      <c r="AZ214" s="28"/>
      <c r="BA214" s="28" t="str">
        <f t="shared" si="96"/>
        <v/>
      </c>
    </row>
    <row r="215" spans="1:53" ht="15" x14ac:dyDescent="0.25">
      <c r="A215" s="53"/>
      <c r="B215" s="73"/>
      <c r="C215" s="53"/>
      <c r="D215" s="14" t="str">
        <f t="shared" si="74"/>
        <v/>
      </c>
      <c r="E215" s="53"/>
      <c r="F215" s="53"/>
      <c r="G215" s="53"/>
      <c r="H215" s="53"/>
      <c r="I215" s="14" t="str">
        <f t="shared" si="75"/>
        <v/>
      </c>
      <c r="J215" s="53"/>
      <c r="K215" s="73"/>
      <c r="L215" s="73"/>
      <c r="M215" s="53"/>
      <c r="N215" s="53"/>
      <c r="O215" s="53"/>
      <c r="P215" s="53"/>
      <c r="Q215" s="53"/>
      <c r="R215" s="53"/>
      <c r="S215" s="53"/>
      <c r="T215" s="53"/>
      <c r="U215" s="53"/>
      <c r="V215" s="53"/>
      <c r="W215" s="53"/>
      <c r="X215" s="14" t="str">
        <f t="shared" si="76"/>
        <v/>
      </c>
      <c r="Y215" s="57"/>
      <c r="Z215" s="55" t="str">
        <f t="shared" si="77"/>
        <v/>
      </c>
      <c r="AA215" s="55" t="str">
        <f>IF($AA$1=No,"",IF(COUNTIF(AE215:BA215,Complete)&gt;0,"",IF(AND(COUNTIF(A215:W215,"")&gt;0,SUMPRODUCT(--(A216:W$1004&lt;&gt;""))&gt;0),Incomplete,
IF(SUMPRODUCT(--(A215:A$1004&lt;&gt;""))=0,"",Incomplete))))</f>
        <v/>
      </c>
      <c r="AB215" s="28"/>
      <c r="AC215" s="28" t="str">
        <f t="shared" si="78"/>
        <v/>
      </c>
      <c r="AD215" s="28"/>
      <c r="AE215" s="28" t="str">
        <f>IF($AE$1=No, "", IF($A215="", "", IF(ISERROR(VLOOKUP(A215, SectionApp!$C$4:$C$103, 1, FALSE))=TRUE, Incomplete, Complete)))</f>
        <v/>
      </c>
      <c r="AF215" s="28" t="str">
        <f t="shared" si="79"/>
        <v/>
      </c>
      <c r="AG215" s="28" t="str">
        <f t="shared" si="80"/>
        <v/>
      </c>
      <c r="AH215" s="28"/>
      <c r="AI215" s="28" t="str">
        <f t="shared" si="81"/>
        <v/>
      </c>
      <c r="AJ215" s="28" t="str">
        <f t="shared" si="82"/>
        <v/>
      </c>
      <c r="AK215" s="28" t="str">
        <f t="shared" si="83"/>
        <v/>
      </c>
      <c r="AL215" s="28" t="str">
        <f t="shared" si="84"/>
        <v/>
      </c>
      <c r="AM215" s="28"/>
      <c r="AN215" s="28" t="str">
        <f t="shared" si="85"/>
        <v/>
      </c>
      <c r="AO215" s="28" t="str">
        <f t="shared" si="86"/>
        <v/>
      </c>
      <c r="AP215" s="28" t="str">
        <f t="shared" si="87"/>
        <v/>
      </c>
      <c r="AQ215" s="28" t="str">
        <f t="shared" si="88"/>
        <v/>
      </c>
      <c r="AR215" s="28" t="str">
        <f t="shared" si="89"/>
        <v/>
      </c>
      <c r="AS215" s="28" t="str">
        <f t="shared" si="97"/>
        <v/>
      </c>
      <c r="AT215" s="28" t="str">
        <f t="shared" si="90"/>
        <v/>
      </c>
      <c r="AU215" s="28" t="str">
        <f t="shared" si="91"/>
        <v/>
      </c>
      <c r="AV215" s="28" t="str">
        <f t="shared" si="92"/>
        <v/>
      </c>
      <c r="AW215" s="28" t="str">
        <f t="shared" si="93"/>
        <v/>
      </c>
      <c r="AX215" s="28" t="str">
        <f t="shared" si="94"/>
        <v/>
      </c>
      <c r="AY215" s="28" t="str">
        <f t="shared" si="95"/>
        <v/>
      </c>
      <c r="AZ215" s="28"/>
      <c r="BA215" s="28" t="str">
        <f t="shared" si="96"/>
        <v/>
      </c>
    </row>
    <row r="216" spans="1:53" ht="15" x14ac:dyDescent="0.25">
      <c r="A216" s="53"/>
      <c r="B216" s="73"/>
      <c r="C216" s="53"/>
      <c r="D216" s="14" t="str">
        <f t="shared" si="74"/>
        <v/>
      </c>
      <c r="E216" s="53"/>
      <c r="F216" s="53"/>
      <c r="G216" s="53"/>
      <c r="H216" s="53"/>
      <c r="I216" s="14" t="str">
        <f t="shared" si="75"/>
        <v/>
      </c>
      <c r="J216" s="53"/>
      <c r="K216" s="73"/>
      <c r="L216" s="73"/>
      <c r="M216" s="53"/>
      <c r="N216" s="53"/>
      <c r="O216" s="53"/>
      <c r="P216" s="53"/>
      <c r="Q216" s="53"/>
      <c r="R216" s="53"/>
      <c r="S216" s="53"/>
      <c r="T216" s="53"/>
      <c r="U216" s="53"/>
      <c r="V216" s="53"/>
      <c r="W216" s="53"/>
      <c r="X216" s="14" t="str">
        <f t="shared" si="76"/>
        <v/>
      </c>
      <c r="Y216" s="57"/>
      <c r="Z216" s="55" t="str">
        <f t="shared" si="77"/>
        <v/>
      </c>
      <c r="AA216" s="55" t="str">
        <f>IF($AA$1=No,"",IF(COUNTIF(AE216:BA216,Complete)&gt;0,"",IF(AND(COUNTIF(A216:W216,"")&gt;0,SUMPRODUCT(--(A217:W$1004&lt;&gt;""))&gt;0),Incomplete,
IF(SUMPRODUCT(--(A216:A$1004&lt;&gt;""))=0,"",Incomplete))))</f>
        <v/>
      </c>
      <c r="AB216" s="28"/>
      <c r="AC216" s="28" t="str">
        <f t="shared" si="78"/>
        <v/>
      </c>
      <c r="AD216" s="28"/>
      <c r="AE216" s="28" t="str">
        <f>IF($AE$1=No, "", IF($A216="", "", IF(ISERROR(VLOOKUP(A216, SectionApp!$C$4:$C$103, 1, FALSE))=TRUE, Incomplete, Complete)))</f>
        <v/>
      </c>
      <c r="AF216" s="28" t="str">
        <f t="shared" si="79"/>
        <v/>
      </c>
      <c r="AG216" s="28" t="str">
        <f t="shared" si="80"/>
        <v/>
      </c>
      <c r="AH216" s="28"/>
      <c r="AI216" s="28" t="str">
        <f t="shared" si="81"/>
        <v/>
      </c>
      <c r="AJ216" s="28" t="str">
        <f t="shared" si="82"/>
        <v/>
      </c>
      <c r="AK216" s="28" t="str">
        <f t="shared" si="83"/>
        <v/>
      </c>
      <c r="AL216" s="28" t="str">
        <f t="shared" si="84"/>
        <v/>
      </c>
      <c r="AM216" s="28"/>
      <c r="AN216" s="28" t="str">
        <f t="shared" si="85"/>
        <v/>
      </c>
      <c r="AO216" s="28" t="str">
        <f t="shared" si="86"/>
        <v/>
      </c>
      <c r="AP216" s="28" t="str">
        <f t="shared" si="87"/>
        <v/>
      </c>
      <c r="AQ216" s="28" t="str">
        <f t="shared" si="88"/>
        <v/>
      </c>
      <c r="AR216" s="28" t="str">
        <f t="shared" si="89"/>
        <v/>
      </c>
      <c r="AS216" s="28" t="str">
        <f t="shared" si="97"/>
        <v/>
      </c>
      <c r="AT216" s="28" t="str">
        <f t="shared" si="90"/>
        <v/>
      </c>
      <c r="AU216" s="28" t="str">
        <f t="shared" si="91"/>
        <v/>
      </c>
      <c r="AV216" s="28" t="str">
        <f t="shared" si="92"/>
        <v/>
      </c>
      <c r="AW216" s="28" t="str">
        <f t="shared" si="93"/>
        <v/>
      </c>
      <c r="AX216" s="28" t="str">
        <f t="shared" si="94"/>
        <v/>
      </c>
      <c r="AY216" s="28" t="str">
        <f t="shared" si="95"/>
        <v/>
      </c>
      <c r="AZ216" s="28"/>
      <c r="BA216" s="28" t="str">
        <f t="shared" si="96"/>
        <v/>
      </c>
    </row>
    <row r="217" spans="1:53" ht="15" x14ac:dyDescent="0.25">
      <c r="A217" s="53"/>
      <c r="B217" s="73"/>
      <c r="C217" s="53"/>
      <c r="D217" s="14" t="str">
        <f t="shared" si="74"/>
        <v/>
      </c>
      <c r="E217" s="53"/>
      <c r="F217" s="53"/>
      <c r="G217" s="53"/>
      <c r="H217" s="53"/>
      <c r="I217" s="14" t="str">
        <f t="shared" si="75"/>
        <v/>
      </c>
      <c r="J217" s="53"/>
      <c r="K217" s="73"/>
      <c r="L217" s="73"/>
      <c r="M217" s="53"/>
      <c r="N217" s="53"/>
      <c r="O217" s="53"/>
      <c r="P217" s="53"/>
      <c r="Q217" s="53"/>
      <c r="R217" s="53"/>
      <c r="S217" s="53"/>
      <c r="T217" s="53"/>
      <c r="U217" s="53"/>
      <c r="V217" s="53"/>
      <c r="W217" s="53"/>
      <c r="X217" s="14" t="str">
        <f t="shared" si="76"/>
        <v/>
      </c>
      <c r="Y217" s="57"/>
      <c r="Z217" s="55" t="str">
        <f t="shared" si="77"/>
        <v/>
      </c>
      <c r="AA217" s="55" t="str">
        <f>IF($AA$1=No,"",IF(COUNTIF(AE217:BA217,Complete)&gt;0,"",IF(AND(COUNTIF(A217:W217,"")&gt;0,SUMPRODUCT(--(A218:W$1004&lt;&gt;""))&gt;0),Incomplete,
IF(SUMPRODUCT(--(A217:A$1004&lt;&gt;""))=0,"",Incomplete))))</f>
        <v/>
      </c>
      <c r="AB217" s="28"/>
      <c r="AC217" s="28" t="str">
        <f t="shared" si="78"/>
        <v/>
      </c>
      <c r="AD217" s="28"/>
      <c r="AE217" s="28" t="str">
        <f>IF($AE$1=No, "", IF($A217="", "", IF(ISERROR(VLOOKUP(A217, SectionApp!$C$4:$C$103, 1, FALSE))=TRUE, Incomplete, Complete)))</f>
        <v/>
      </c>
      <c r="AF217" s="28" t="str">
        <f t="shared" si="79"/>
        <v/>
      </c>
      <c r="AG217" s="28" t="str">
        <f t="shared" si="80"/>
        <v/>
      </c>
      <c r="AH217" s="28"/>
      <c r="AI217" s="28" t="str">
        <f t="shared" si="81"/>
        <v/>
      </c>
      <c r="AJ217" s="28" t="str">
        <f t="shared" si="82"/>
        <v/>
      </c>
      <c r="AK217" s="28" t="str">
        <f t="shared" si="83"/>
        <v/>
      </c>
      <c r="AL217" s="28" t="str">
        <f t="shared" si="84"/>
        <v/>
      </c>
      <c r="AM217" s="28"/>
      <c r="AN217" s="28" t="str">
        <f t="shared" si="85"/>
        <v/>
      </c>
      <c r="AO217" s="28" t="str">
        <f t="shared" si="86"/>
        <v/>
      </c>
      <c r="AP217" s="28" t="str">
        <f t="shared" si="87"/>
        <v/>
      </c>
      <c r="AQ217" s="28" t="str">
        <f t="shared" si="88"/>
        <v/>
      </c>
      <c r="AR217" s="28" t="str">
        <f t="shared" si="89"/>
        <v/>
      </c>
      <c r="AS217" s="28" t="str">
        <f t="shared" si="97"/>
        <v/>
      </c>
      <c r="AT217" s="28" t="str">
        <f t="shared" si="90"/>
        <v/>
      </c>
      <c r="AU217" s="28" t="str">
        <f t="shared" si="91"/>
        <v/>
      </c>
      <c r="AV217" s="28" t="str">
        <f t="shared" si="92"/>
        <v/>
      </c>
      <c r="AW217" s="28" t="str">
        <f t="shared" si="93"/>
        <v/>
      </c>
      <c r="AX217" s="28" t="str">
        <f t="shared" si="94"/>
        <v/>
      </c>
      <c r="AY217" s="28" t="str">
        <f t="shared" si="95"/>
        <v/>
      </c>
      <c r="AZ217" s="28"/>
      <c r="BA217" s="28" t="str">
        <f t="shared" si="96"/>
        <v/>
      </c>
    </row>
    <row r="218" spans="1:53" ht="15" x14ac:dyDescent="0.25">
      <c r="A218" s="53"/>
      <c r="B218" s="73"/>
      <c r="C218" s="53"/>
      <c r="D218" s="14" t="str">
        <f t="shared" si="74"/>
        <v/>
      </c>
      <c r="E218" s="53"/>
      <c r="F218" s="53"/>
      <c r="G218" s="53"/>
      <c r="H218" s="53"/>
      <c r="I218" s="14" t="str">
        <f t="shared" si="75"/>
        <v/>
      </c>
      <c r="J218" s="53"/>
      <c r="K218" s="73"/>
      <c r="L218" s="73"/>
      <c r="M218" s="53"/>
      <c r="N218" s="53"/>
      <c r="O218" s="53"/>
      <c r="P218" s="53"/>
      <c r="Q218" s="53"/>
      <c r="R218" s="53"/>
      <c r="S218" s="53"/>
      <c r="T218" s="53"/>
      <c r="U218" s="53"/>
      <c r="V218" s="53"/>
      <c r="W218" s="53"/>
      <c r="X218" s="14" t="str">
        <f t="shared" si="76"/>
        <v/>
      </c>
      <c r="Y218" s="57"/>
      <c r="Z218" s="55" t="str">
        <f t="shared" si="77"/>
        <v/>
      </c>
      <c r="AA218" s="55" t="str">
        <f>IF($AA$1=No,"",IF(COUNTIF(AE218:BA218,Complete)&gt;0,"",IF(AND(COUNTIF(A218:W218,"")&gt;0,SUMPRODUCT(--(A219:W$1004&lt;&gt;""))&gt;0),Incomplete,
IF(SUMPRODUCT(--(A218:A$1004&lt;&gt;""))=0,"",Incomplete))))</f>
        <v/>
      </c>
      <c r="AB218" s="28"/>
      <c r="AC218" s="28" t="str">
        <f t="shared" si="78"/>
        <v/>
      </c>
      <c r="AD218" s="28"/>
      <c r="AE218" s="28" t="str">
        <f>IF($AE$1=No, "", IF($A218="", "", IF(ISERROR(VLOOKUP(A218, SectionApp!$C$4:$C$103, 1, FALSE))=TRUE, Incomplete, Complete)))</f>
        <v/>
      </c>
      <c r="AF218" s="28" t="str">
        <f t="shared" si="79"/>
        <v/>
      </c>
      <c r="AG218" s="28" t="str">
        <f t="shared" si="80"/>
        <v/>
      </c>
      <c r="AH218" s="28"/>
      <c r="AI218" s="28" t="str">
        <f t="shared" si="81"/>
        <v/>
      </c>
      <c r="AJ218" s="28" t="str">
        <f t="shared" si="82"/>
        <v/>
      </c>
      <c r="AK218" s="28" t="str">
        <f t="shared" si="83"/>
        <v/>
      </c>
      <c r="AL218" s="28" t="str">
        <f t="shared" si="84"/>
        <v/>
      </c>
      <c r="AM218" s="28"/>
      <c r="AN218" s="28" t="str">
        <f t="shared" si="85"/>
        <v/>
      </c>
      <c r="AO218" s="28" t="str">
        <f t="shared" si="86"/>
        <v/>
      </c>
      <c r="AP218" s="28" t="str">
        <f t="shared" si="87"/>
        <v/>
      </c>
      <c r="AQ218" s="28" t="str">
        <f t="shared" si="88"/>
        <v/>
      </c>
      <c r="AR218" s="28" t="str">
        <f t="shared" si="89"/>
        <v/>
      </c>
      <c r="AS218" s="28" t="str">
        <f t="shared" si="97"/>
        <v/>
      </c>
      <c r="AT218" s="28" t="str">
        <f t="shared" si="90"/>
        <v/>
      </c>
      <c r="AU218" s="28" t="str">
        <f t="shared" si="91"/>
        <v/>
      </c>
      <c r="AV218" s="28" t="str">
        <f t="shared" si="92"/>
        <v/>
      </c>
      <c r="AW218" s="28" t="str">
        <f t="shared" si="93"/>
        <v/>
      </c>
      <c r="AX218" s="28" t="str">
        <f t="shared" si="94"/>
        <v/>
      </c>
      <c r="AY218" s="28" t="str">
        <f t="shared" si="95"/>
        <v/>
      </c>
      <c r="AZ218" s="28"/>
      <c r="BA218" s="28" t="str">
        <f t="shared" si="96"/>
        <v/>
      </c>
    </row>
    <row r="219" spans="1:53" ht="15" x14ac:dyDescent="0.25">
      <c r="A219" s="53"/>
      <c r="B219" s="73"/>
      <c r="C219" s="53"/>
      <c r="D219" s="14" t="str">
        <f t="shared" si="74"/>
        <v/>
      </c>
      <c r="E219" s="53"/>
      <c r="F219" s="53"/>
      <c r="G219" s="53"/>
      <c r="H219" s="53"/>
      <c r="I219" s="14" t="str">
        <f t="shared" si="75"/>
        <v/>
      </c>
      <c r="J219" s="53"/>
      <c r="K219" s="73"/>
      <c r="L219" s="73"/>
      <c r="M219" s="53"/>
      <c r="N219" s="53"/>
      <c r="O219" s="53"/>
      <c r="P219" s="53"/>
      <c r="Q219" s="53"/>
      <c r="R219" s="53"/>
      <c r="S219" s="53"/>
      <c r="T219" s="53"/>
      <c r="U219" s="53"/>
      <c r="V219" s="53"/>
      <c r="W219" s="53"/>
      <c r="X219" s="14" t="str">
        <f t="shared" si="76"/>
        <v/>
      </c>
      <c r="Y219" s="57"/>
      <c r="Z219" s="55" t="str">
        <f t="shared" si="77"/>
        <v/>
      </c>
      <c r="AA219" s="55" t="str">
        <f>IF($AA$1=No,"",IF(COUNTIF(AE219:BA219,Complete)&gt;0,"",IF(AND(COUNTIF(A219:W219,"")&gt;0,SUMPRODUCT(--(A220:W$1004&lt;&gt;""))&gt;0),Incomplete,
IF(SUMPRODUCT(--(A219:A$1004&lt;&gt;""))=0,"",Incomplete))))</f>
        <v/>
      </c>
      <c r="AB219" s="28"/>
      <c r="AC219" s="28" t="str">
        <f t="shared" si="78"/>
        <v/>
      </c>
      <c r="AD219" s="28"/>
      <c r="AE219" s="28" t="str">
        <f>IF($AE$1=No, "", IF($A219="", "", IF(ISERROR(VLOOKUP(A219, SectionApp!$C$4:$C$103, 1, FALSE))=TRUE, Incomplete, Complete)))</f>
        <v/>
      </c>
      <c r="AF219" s="28" t="str">
        <f t="shared" si="79"/>
        <v/>
      </c>
      <c r="AG219" s="28" t="str">
        <f t="shared" si="80"/>
        <v/>
      </c>
      <c r="AH219" s="28"/>
      <c r="AI219" s="28" t="str">
        <f t="shared" si="81"/>
        <v/>
      </c>
      <c r="AJ219" s="28" t="str">
        <f t="shared" si="82"/>
        <v/>
      </c>
      <c r="AK219" s="28" t="str">
        <f t="shared" si="83"/>
        <v/>
      </c>
      <c r="AL219" s="28" t="str">
        <f t="shared" si="84"/>
        <v/>
      </c>
      <c r="AM219" s="28"/>
      <c r="AN219" s="28" t="str">
        <f t="shared" si="85"/>
        <v/>
      </c>
      <c r="AO219" s="28" t="str">
        <f t="shared" si="86"/>
        <v/>
      </c>
      <c r="AP219" s="28" t="str">
        <f t="shared" si="87"/>
        <v/>
      </c>
      <c r="AQ219" s="28" t="str">
        <f t="shared" si="88"/>
        <v/>
      </c>
      <c r="AR219" s="28" t="str">
        <f t="shared" si="89"/>
        <v/>
      </c>
      <c r="AS219" s="28" t="str">
        <f t="shared" si="97"/>
        <v/>
      </c>
      <c r="AT219" s="28" t="str">
        <f t="shared" si="90"/>
        <v/>
      </c>
      <c r="AU219" s="28" t="str">
        <f t="shared" si="91"/>
        <v/>
      </c>
      <c r="AV219" s="28" t="str">
        <f t="shared" si="92"/>
        <v/>
      </c>
      <c r="AW219" s="28" t="str">
        <f t="shared" si="93"/>
        <v/>
      </c>
      <c r="AX219" s="28" t="str">
        <f t="shared" si="94"/>
        <v/>
      </c>
      <c r="AY219" s="28" t="str">
        <f t="shared" si="95"/>
        <v/>
      </c>
      <c r="AZ219" s="28"/>
      <c r="BA219" s="28" t="str">
        <f t="shared" si="96"/>
        <v/>
      </c>
    </row>
    <row r="220" spans="1:53" ht="15" x14ac:dyDescent="0.25">
      <c r="A220" s="53"/>
      <c r="B220" s="73"/>
      <c r="C220" s="53"/>
      <c r="D220" s="14" t="str">
        <f t="shared" si="74"/>
        <v/>
      </c>
      <c r="E220" s="53"/>
      <c r="F220" s="53"/>
      <c r="G220" s="53"/>
      <c r="H220" s="53"/>
      <c r="I220" s="14" t="str">
        <f t="shared" si="75"/>
        <v/>
      </c>
      <c r="J220" s="53"/>
      <c r="K220" s="73"/>
      <c r="L220" s="73"/>
      <c r="M220" s="53"/>
      <c r="N220" s="53"/>
      <c r="O220" s="53"/>
      <c r="P220" s="53"/>
      <c r="Q220" s="53"/>
      <c r="R220" s="53"/>
      <c r="S220" s="53"/>
      <c r="T220" s="53"/>
      <c r="U220" s="53"/>
      <c r="V220" s="53"/>
      <c r="W220" s="53"/>
      <c r="X220" s="14" t="str">
        <f t="shared" si="76"/>
        <v/>
      </c>
      <c r="Y220" s="57"/>
      <c r="Z220" s="55" t="str">
        <f t="shared" si="77"/>
        <v/>
      </c>
      <c r="AA220" s="55" t="str">
        <f>IF($AA$1=No,"",IF(COUNTIF(AE220:BA220,Complete)&gt;0,"",IF(AND(COUNTIF(A220:W220,"")&gt;0,SUMPRODUCT(--(A221:W$1004&lt;&gt;""))&gt;0),Incomplete,
IF(SUMPRODUCT(--(A220:A$1004&lt;&gt;""))=0,"",Incomplete))))</f>
        <v/>
      </c>
      <c r="AB220" s="28"/>
      <c r="AC220" s="28" t="str">
        <f t="shared" si="78"/>
        <v/>
      </c>
      <c r="AD220" s="28"/>
      <c r="AE220" s="28" t="str">
        <f>IF($AE$1=No, "", IF($A220="", "", IF(ISERROR(VLOOKUP(A220, SectionApp!$C$4:$C$103, 1, FALSE))=TRUE, Incomplete, Complete)))</f>
        <v/>
      </c>
      <c r="AF220" s="28" t="str">
        <f t="shared" si="79"/>
        <v/>
      </c>
      <c r="AG220" s="28" t="str">
        <f t="shared" si="80"/>
        <v/>
      </c>
      <c r="AH220" s="28"/>
      <c r="AI220" s="28" t="str">
        <f t="shared" si="81"/>
        <v/>
      </c>
      <c r="AJ220" s="28" t="str">
        <f t="shared" si="82"/>
        <v/>
      </c>
      <c r="AK220" s="28" t="str">
        <f t="shared" si="83"/>
        <v/>
      </c>
      <c r="AL220" s="28" t="str">
        <f t="shared" si="84"/>
        <v/>
      </c>
      <c r="AM220" s="28"/>
      <c r="AN220" s="28" t="str">
        <f t="shared" si="85"/>
        <v/>
      </c>
      <c r="AO220" s="28" t="str">
        <f t="shared" si="86"/>
        <v/>
      </c>
      <c r="AP220" s="28" t="str">
        <f t="shared" si="87"/>
        <v/>
      </c>
      <c r="AQ220" s="28" t="str">
        <f t="shared" si="88"/>
        <v/>
      </c>
      <c r="AR220" s="28" t="str">
        <f t="shared" si="89"/>
        <v/>
      </c>
      <c r="AS220" s="28" t="str">
        <f t="shared" si="97"/>
        <v/>
      </c>
      <c r="AT220" s="28" t="str">
        <f t="shared" si="90"/>
        <v/>
      </c>
      <c r="AU220" s="28" t="str">
        <f t="shared" si="91"/>
        <v/>
      </c>
      <c r="AV220" s="28" t="str">
        <f t="shared" si="92"/>
        <v/>
      </c>
      <c r="AW220" s="28" t="str">
        <f t="shared" si="93"/>
        <v/>
      </c>
      <c r="AX220" s="28" t="str">
        <f t="shared" si="94"/>
        <v/>
      </c>
      <c r="AY220" s="28" t="str">
        <f t="shared" si="95"/>
        <v/>
      </c>
      <c r="AZ220" s="28"/>
      <c r="BA220" s="28" t="str">
        <f t="shared" si="96"/>
        <v/>
      </c>
    </row>
    <row r="221" spans="1:53" ht="15" x14ac:dyDescent="0.25">
      <c r="A221" s="53"/>
      <c r="B221" s="73"/>
      <c r="C221" s="53"/>
      <c r="D221" s="14" t="str">
        <f t="shared" si="74"/>
        <v/>
      </c>
      <c r="E221" s="53"/>
      <c r="F221" s="53"/>
      <c r="G221" s="53"/>
      <c r="H221" s="53"/>
      <c r="I221" s="14" t="str">
        <f t="shared" si="75"/>
        <v/>
      </c>
      <c r="J221" s="53"/>
      <c r="K221" s="73"/>
      <c r="L221" s="73"/>
      <c r="M221" s="53"/>
      <c r="N221" s="53"/>
      <c r="O221" s="53"/>
      <c r="P221" s="53"/>
      <c r="Q221" s="53"/>
      <c r="R221" s="53"/>
      <c r="S221" s="53"/>
      <c r="T221" s="53"/>
      <c r="U221" s="53"/>
      <c r="V221" s="53"/>
      <c r="W221" s="53"/>
      <c r="X221" s="14" t="str">
        <f t="shared" si="76"/>
        <v/>
      </c>
      <c r="Y221" s="57"/>
      <c r="Z221" s="55" t="str">
        <f t="shared" si="77"/>
        <v/>
      </c>
      <c r="AA221" s="55" t="str">
        <f>IF($AA$1=No,"",IF(COUNTIF(AE221:BA221,Complete)&gt;0,"",IF(AND(COUNTIF(A221:W221,"")&gt;0,SUMPRODUCT(--(A222:W$1004&lt;&gt;""))&gt;0),Incomplete,
IF(SUMPRODUCT(--(A221:A$1004&lt;&gt;""))=0,"",Incomplete))))</f>
        <v/>
      </c>
      <c r="AB221" s="28"/>
      <c r="AC221" s="28" t="str">
        <f t="shared" si="78"/>
        <v/>
      </c>
      <c r="AD221" s="28"/>
      <c r="AE221" s="28" t="str">
        <f>IF($AE$1=No, "", IF($A221="", "", IF(ISERROR(VLOOKUP(A221, SectionApp!$C$4:$C$103, 1, FALSE))=TRUE, Incomplete, Complete)))</f>
        <v/>
      </c>
      <c r="AF221" s="28" t="str">
        <f t="shared" si="79"/>
        <v/>
      </c>
      <c r="AG221" s="28" t="str">
        <f t="shared" si="80"/>
        <v/>
      </c>
      <c r="AH221" s="28"/>
      <c r="AI221" s="28" t="str">
        <f t="shared" si="81"/>
        <v/>
      </c>
      <c r="AJ221" s="28" t="str">
        <f t="shared" si="82"/>
        <v/>
      </c>
      <c r="AK221" s="28" t="str">
        <f t="shared" si="83"/>
        <v/>
      </c>
      <c r="AL221" s="28" t="str">
        <f t="shared" si="84"/>
        <v/>
      </c>
      <c r="AM221" s="28"/>
      <c r="AN221" s="28" t="str">
        <f t="shared" si="85"/>
        <v/>
      </c>
      <c r="AO221" s="28" t="str">
        <f t="shared" si="86"/>
        <v/>
      </c>
      <c r="AP221" s="28" t="str">
        <f t="shared" si="87"/>
        <v/>
      </c>
      <c r="AQ221" s="28" t="str">
        <f t="shared" si="88"/>
        <v/>
      </c>
      <c r="AR221" s="28" t="str">
        <f t="shared" si="89"/>
        <v/>
      </c>
      <c r="AS221" s="28" t="str">
        <f t="shared" si="97"/>
        <v/>
      </c>
      <c r="AT221" s="28" t="str">
        <f t="shared" si="90"/>
        <v/>
      </c>
      <c r="AU221" s="28" t="str">
        <f t="shared" si="91"/>
        <v/>
      </c>
      <c r="AV221" s="28" t="str">
        <f t="shared" si="92"/>
        <v/>
      </c>
      <c r="AW221" s="28" t="str">
        <f t="shared" si="93"/>
        <v/>
      </c>
      <c r="AX221" s="28" t="str">
        <f t="shared" si="94"/>
        <v/>
      </c>
      <c r="AY221" s="28" t="str">
        <f t="shared" si="95"/>
        <v/>
      </c>
      <c r="AZ221" s="28"/>
      <c r="BA221" s="28" t="str">
        <f t="shared" si="96"/>
        <v/>
      </c>
    </row>
    <row r="222" spans="1:53" ht="15" x14ac:dyDescent="0.25">
      <c r="A222" s="53"/>
      <c r="B222" s="73"/>
      <c r="C222" s="53"/>
      <c r="D222" s="14" t="str">
        <f t="shared" si="74"/>
        <v/>
      </c>
      <c r="E222" s="53"/>
      <c r="F222" s="53"/>
      <c r="G222" s="53"/>
      <c r="H222" s="53"/>
      <c r="I222" s="14" t="str">
        <f t="shared" si="75"/>
        <v/>
      </c>
      <c r="J222" s="53"/>
      <c r="K222" s="73"/>
      <c r="L222" s="73"/>
      <c r="M222" s="53"/>
      <c r="N222" s="53"/>
      <c r="O222" s="53"/>
      <c r="P222" s="53"/>
      <c r="Q222" s="53"/>
      <c r="R222" s="53"/>
      <c r="S222" s="53"/>
      <c r="T222" s="53"/>
      <c r="U222" s="53"/>
      <c r="V222" s="53"/>
      <c r="W222" s="53"/>
      <c r="X222" s="14" t="str">
        <f t="shared" si="76"/>
        <v/>
      </c>
      <c r="Y222" s="57"/>
      <c r="Z222" s="55" t="str">
        <f t="shared" si="77"/>
        <v/>
      </c>
      <c r="AA222" s="55" t="str">
        <f>IF($AA$1=No,"",IF(COUNTIF(AE222:BA222,Complete)&gt;0,"",IF(AND(COUNTIF(A222:W222,"")&gt;0,SUMPRODUCT(--(A223:W$1004&lt;&gt;""))&gt;0),Incomplete,
IF(SUMPRODUCT(--(A222:A$1004&lt;&gt;""))=0,"",Incomplete))))</f>
        <v/>
      </c>
      <c r="AB222" s="28"/>
      <c r="AC222" s="28" t="str">
        <f t="shared" si="78"/>
        <v/>
      </c>
      <c r="AD222" s="28"/>
      <c r="AE222" s="28" t="str">
        <f>IF($AE$1=No, "", IF($A222="", "", IF(ISERROR(VLOOKUP(A222, SectionApp!$C$4:$C$103, 1, FALSE))=TRUE, Incomplete, Complete)))</f>
        <v/>
      </c>
      <c r="AF222" s="28" t="str">
        <f t="shared" si="79"/>
        <v/>
      </c>
      <c r="AG222" s="28" t="str">
        <f t="shared" si="80"/>
        <v/>
      </c>
      <c r="AH222" s="28"/>
      <c r="AI222" s="28" t="str">
        <f t="shared" si="81"/>
        <v/>
      </c>
      <c r="AJ222" s="28" t="str">
        <f t="shared" si="82"/>
        <v/>
      </c>
      <c r="AK222" s="28" t="str">
        <f t="shared" si="83"/>
        <v/>
      </c>
      <c r="AL222" s="28" t="str">
        <f t="shared" si="84"/>
        <v/>
      </c>
      <c r="AM222" s="28"/>
      <c r="AN222" s="28" t="str">
        <f t="shared" si="85"/>
        <v/>
      </c>
      <c r="AO222" s="28" t="str">
        <f t="shared" si="86"/>
        <v/>
      </c>
      <c r="AP222" s="28" t="str">
        <f t="shared" si="87"/>
        <v/>
      </c>
      <c r="AQ222" s="28" t="str">
        <f t="shared" si="88"/>
        <v/>
      </c>
      <c r="AR222" s="28" t="str">
        <f t="shared" si="89"/>
        <v/>
      </c>
      <c r="AS222" s="28" t="str">
        <f t="shared" si="97"/>
        <v/>
      </c>
      <c r="AT222" s="28" t="str">
        <f t="shared" si="90"/>
        <v/>
      </c>
      <c r="AU222" s="28" t="str">
        <f t="shared" si="91"/>
        <v/>
      </c>
      <c r="AV222" s="28" t="str">
        <f t="shared" si="92"/>
        <v/>
      </c>
      <c r="AW222" s="28" t="str">
        <f t="shared" si="93"/>
        <v/>
      </c>
      <c r="AX222" s="28" t="str">
        <f t="shared" si="94"/>
        <v/>
      </c>
      <c r="AY222" s="28" t="str">
        <f t="shared" si="95"/>
        <v/>
      </c>
      <c r="AZ222" s="28"/>
      <c r="BA222" s="28" t="str">
        <f t="shared" si="96"/>
        <v/>
      </c>
    </row>
    <row r="223" spans="1:53" ht="15" x14ac:dyDescent="0.25">
      <c r="A223" s="53"/>
      <c r="B223" s="73"/>
      <c r="C223" s="53"/>
      <c r="D223" s="14" t="str">
        <f t="shared" si="74"/>
        <v/>
      </c>
      <c r="E223" s="53"/>
      <c r="F223" s="53"/>
      <c r="G223" s="53"/>
      <c r="H223" s="53"/>
      <c r="I223" s="14" t="str">
        <f t="shared" si="75"/>
        <v/>
      </c>
      <c r="J223" s="53"/>
      <c r="K223" s="73"/>
      <c r="L223" s="73"/>
      <c r="M223" s="53"/>
      <c r="N223" s="53"/>
      <c r="O223" s="53"/>
      <c r="P223" s="53"/>
      <c r="Q223" s="53"/>
      <c r="R223" s="53"/>
      <c r="S223" s="53"/>
      <c r="T223" s="53"/>
      <c r="U223" s="53"/>
      <c r="V223" s="53"/>
      <c r="W223" s="53"/>
      <c r="X223" s="14" t="str">
        <f t="shared" si="76"/>
        <v/>
      </c>
      <c r="Y223" s="57"/>
      <c r="Z223" s="55" t="str">
        <f t="shared" si="77"/>
        <v/>
      </c>
      <c r="AA223" s="55" t="str">
        <f>IF($AA$1=No,"",IF(COUNTIF(AE223:BA223,Complete)&gt;0,"",IF(AND(COUNTIF(A223:W223,"")&gt;0,SUMPRODUCT(--(A224:W$1004&lt;&gt;""))&gt;0),Incomplete,
IF(SUMPRODUCT(--(A223:A$1004&lt;&gt;""))=0,"",Incomplete))))</f>
        <v/>
      </c>
      <c r="AB223" s="28"/>
      <c r="AC223" s="28" t="str">
        <f t="shared" si="78"/>
        <v/>
      </c>
      <c r="AD223" s="28"/>
      <c r="AE223" s="28" t="str">
        <f>IF($AE$1=No, "", IF($A223="", "", IF(ISERROR(VLOOKUP(A223, SectionApp!$C$4:$C$103, 1, FALSE))=TRUE, Incomplete, Complete)))</f>
        <v/>
      </c>
      <c r="AF223" s="28" t="str">
        <f t="shared" si="79"/>
        <v/>
      </c>
      <c r="AG223" s="28" t="str">
        <f t="shared" si="80"/>
        <v/>
      </c>
      <c r="AH223" s="28"/>
      <c r="AI223" s="28" t="str">
        <f t="shared" si="81"/>
        <v/>
      </c>
      <c r="AJ223" s="28" t="str">
        <f t="shared" si="82"/>
        <v/>
      </c>
      <c r="AK223" s="28" t="str">
        <f t="shared" si="83"/>
        <v/>
      </c>
      <c r="AL223" s="28" t="str">
        <f t="shared" si="84"/>
        <v/>
      </c>
      <c r="AM223" s="28"/>
      <c r="AN223" s="28" t="str">
        <f t="shared" si="85"/>
        <v/>
      </c>
      <c r="AO223" s="28" t="str">
        <f t="shared" si="86"/>
        <v/>
      </c>
      <c r="AP223" s="28" t="str">
        <f t="shared" si="87"/>
        <v/>
      </c>
      <c r="AQ223" s="28" t="str">
        <f t="shared" si="88"/>
        <v/>
      </c>
      <c r="AR223" s="28" t="str">
        <f t="shared" si="89"/>
        <v/>
      </c>
      <c r="AS223" s="28" t="str">
        <f t="shared" si="97"/>
        <v/>
      </c>
      <c r="AT223" s="28" t="str">
        <f t="shared" si="90"/>
        <v/>
      </c>
      <c r="AU223" s="28" t="str">
        <f t="shared" si="91"/>
        <v/>
      </c>
      <c r="AV223" s="28" t="str">
        <f t="shared" si="92"/>
        <v/>
      </c>
      <c r="AW223" s="28" t="str">
        <f t="shared" si="93"/>
        <v/>
      </c>
      <c r="AX223" s="28" t="str">
        <f t="shared" si="94"/>
        <v/>
      </c>
      <c r="AY223" s="28" t="str">
        <f t="shared" si="95"/>
        <v/>
      </c>
      <c r="AZ223" s="28"/>
      <c r="BA223" s="28" t="str">
        <f t="shared" si="96"/>
        <v/>
      </c>
    </row>
    <row r="224" spans="1:53" ht="15" x14ac:dyDescent="0.25">
      <c r="A224" s="53"/>
      <c r="B224" s="73"/>
      <c r="C224" s="53"/>
      <c r="D224" s="14" t="str">
        <f t="shared" si="74"/>
        <v/>
      </c>
      <c r="E224" s="53"/>
      <c r="F224" s="53"/>
      <c r="G224" s="53"/>
      <c r="H224" s="53"/>
      <c r="I224" s="14" t="str">
        <f t="shared" si="75"/>
        <v/>
      </c>
      <c r="J224" s="53"/>
      <c r="K224" s="73"/>
      <c r="L224" s="73"/>
      <c r="M224" s="53"/>
      <c r="N224" s="53"/>
      <c r="O224" s="53"/>
      <c r="P224" s="53"/>
      <c r="Q224" s="53"/>
      <c r="R224" s="53"/>
      <c r="S224" s="53"/>
      <c r="T224" s="53"/>
      <c r="U224" s="53"/>
      <c r="V224" s="53"/>
      <c r="W224" s="53"/>
      <c r="X224" s="14" t="str">
        <f t="shared" si="76"/>
        <v/>
      </c>
      <c r="Y224" s="57"/>
      <c r="Z224" s="55" t="str">
        <f t="shared" si="77"/>
        <v/>
      </c>
      <c r="AA224" s="55" t="str">
        <f>IF($AA$1=No,"",IF(COUNTIF(AE224:BA224,Complete)&gt;0,"",IF(AND(COUNTIF(A224:W224,"")&gt;0,SUMPRODUCT(--(A225:W$1004&lt;&gt;""))&gt;0),Incomplete,
IF(SUMPRODUCT(--(A224:A$1004&lt;&gt;""))=0,"",Incomplete))))</f>
        <v/>
      </c>
      <c r="AB224" s="28"/>
      <c r="AC224" s="28" t="str">
        <f t="shared" si="78"/>
        <v/>
      </c>
      <c r="AD224" s="28"/>
      <c r="AE224" s="28" t="str">
        <f>IF($AE$1=No, "", IF($A224="", "", IF(ISERROR(VLOOKUP(A224, SectionApp!$C$4:$C$103, 1, FALSE))=TRUE, Incomplete, Complete)))</f>
        <v/>
      </c>
      <c r="AF224" s="28" t="str">
        <f t="shared" si="79"/>
        <v/>
      </c>
      <c r="AG224" s="28" t="str">
        <f t="shared" si="80"/>
        <v/>
      </c>
      <c r="AH224" s="28"/>
      <c r="AI224" s="28" t="str">
        <f t="shared" si="81"/>
        <v/>
      </c>
      <c r="AJ224" s="28" t="str">
        <f t="shared" si="82"/>
        <v/>
      </c>
      <c r="AK224" s="28" t="str">
        <f t="shared" si="83"/>
        <v/>
      </c>
      <c r="AL224" s="28" t="str">
        <f t="shared" si="84"/>
        <v/>
      </c>
      <c r="AM224" s="28"/>
      <c r="AN224" s="28" t="str">
        <f t="shared" si="85"/>
        <v/>
      </c>
      <c r="AO224" s="28" t="str">
        <f t="shared" si="86"/>
        <v/>
      </c>
      <c r="AP224" s="28" t="str">
        <f t="shared" si="87"/>
        <v/>
      </c>
      <c r="AQ224" s="28" t="str">
        <f t="shared" si="88"/>
        <v/>
      </c>
      <c r="AR224" s="28" t="str">
        <f t="shared" si="89"/>
        <v/>
      </c>
      <c r="AS224" s="28" t="str">
        <f t="shared" si="97"/>
        <v/>
      </c>
      <c r="AT224" s="28" t="str">
        <f t="shared" si="90"/>
        <v/>
      </c>
      <c r="AU224" s="28" t="str">
        <f t="shared" si="91"/>
        <v/>
      </c>
      <c r="AV224" s="28" t="str">
        <f t="shared" si="92"/>
        <v/>
      </c>
      <c r="AW224" s="28" t="str">
        <f t="shared" si="93"/>
        <v/>
      </c>
      <c r="AX224" s="28" t="str">
        <f t="shared" si="94"/>
        <v/>
      </c>
      <c r="AY224" s="28" t="str">
        <f t="shared" si="95"/>
        <v/>
      </c>
      <c r="AZ224" s="28"/>
      <c r="BA224" s="28" t="str">
        <f t="shared" si="96"/>
        <v/>
      </c>
    </row>
    <row r="225" spans="1:53" ht="15" x14ac:dyDescent="0.25">
      <c r="A225" s="53"/>
      <c r="B225" s="73"/>
      <c r="C225" s="53"/>
      <c r="D225" s="14" t="str">
        <f t="shared" si="74"/>
        <v/>
      </c>
      <c r="E225" s="53"/>
      <c r="F225" s="53"/>
      <c r="G225" s="53"/>
      <c r="H225" s="53"/>
      <c r="I225" s="14" t="str">
        <f t="shared" si="75"/>
        <v/>
      </c>
      <c r="J225" s="53"/>
      <c r="K225" s="73"/>
      <c r="L225" s="73"/>
      <c r="M225" s="53"/>
      <c r="N225" s="53"/>
      <c r="O225" s="53"/>
      <c r="P225" s="53"/>
      <c r="Q225" s="53"/>
      <c r="R225" s="53"/>
      <c r="S225" s="53"/>
      <c r="T225" s="53"/>
      <c r="U225" s="53"/>
      <c r="V225" s="53"/>
      <c r="W225" s="53"/>
      <c r="X225" s="14" t="str">
        <f t="shared" si="76"/>
        <v/>
      </c>
      <c r="Y225" s="57"/>
      <c r="Z225" s="55" t="str">
        <f t="shared" si="77"/>
        <v/>
      </c>
      <c r="AA225" s="55" t="str">
        <f>IF($AA$1=No,"",IF(COUNTIF(AE225:BA225,Complete)&gt;0,"",IF(AND(COUNTIF(A225:W225,"")&gt;0,SUMPRODUCT(--(A226:W$1004&lt;&gt;""))&gt;0),Incomplete,
IF(SUMPRODUCT(--(A225:A$1004&lt;&gt;""))=0,"",Incomplete))))</f>
        <v/>
      </c>
      <c r="AB225" s="28"/>
      <c r="AC225" s="28" t="str">
        <f t="shared" si="78"/>
        <v/>
      </c>
      <c r="AD225" s="28"/>
      <c r="AE225" s="28" t="str">
        <f>IF($AE$1=No, "", IF($A225="", "", IF(ISERROR(VLOOKUP(A225, SectionApp!$C$4:$C$103, 1, FALSE))=TRUE, Incomplete, Complete)))</f>
        <v/>
      </c>
      <c r="AF225" s="28" t="str">
        <f t="shared" si="79"/>
        <v/>
      </c>
      <c r="AG225" s="28" t="str">
        <f t="shared" si="80"/>
        <v/>
      </c>
      <c r="AH225" s="28"/>
      <c r="AI225" s="28" t="str">
        <f t="shared" si="81"/>
        <v/>
      </c>
      <c r="AJ225" s="28" t="str">
        <f t="shared" si="82"/>
        <v/>
      </c>
      <c r="AK225" s="28" t="str">
        <f t="shared" si="83"/>
        <v/>
      </c>
      <c r="AL225" s="28" t="str">
        <f t="shared" si="84"/>
        <v/>
      </c>
      <c r="AM225" s="28"/>
      <c r="AN225" s="28" t="str">
        <f t="shared" si="85"/>
        <v/>
      </c>
      <c r="AO225" s="28" t="str">
        <f t="shared" si="86"/>
        <v/>
      </c>
      <c r="AP225" s="28" t="str">
        <f t="shared" si="87"/>
        <v/>
      </c>
      <c r="AQ225" s="28" t="str">
        <f t="shared" si="88"/>
        <v/>
      </c>
      <c r="AR225" s="28" t="str">
        <f t="shared" si="89"/>
        <v/>
      </c>
      <c r="AS225" s="28" t="str">
        <f t="shared" si="97"/>
        <v/>
      </c>
      <c r="AT225" s="28" t="str">
        <f t="shared" si="90"/>
        <v/>
      </c>
      <c r="AU225" s="28" t="str">
        <f t="shared" si="91"/>
        <v/>
      </c>
      <c r="AV225" s="28" t="str">
        <f t="shared" si="92"/>
        <v/>
      </c>
      <c r="AW225" s="28" t="str">
        <f t="shared" si="93"/>
        <v/>
      </c>
      <c r="AX225" s="28" t="str">
        <f t="shared" si="94"/>
        <v/>
      </c>
      <c r="AY225" s="28" t="str">
        <f t="shared" si="95"/>
        <v/>
      </c>
      <c r="AZ225" s="28"/>
      <c r="BA225" s="28" t="str">
        <f t="shared" si="96"/>
        <v/>
      </c>
    </row>
    <row r="226" spans="1:53" ht="15" x14ac:dyDescent="0.25">
      <c r="A226" s="53"/>
      <c r="B226" s="73"/>
      <c r="C226" s="53"/>
      <c r="D226" s="14" t="str">
        <f t="shared" si="74"/>
        <v/>
      </c>
      <c r="E226" s="53"/>
      <c r="F226" s="53"/>
      <c r="G226" s="53"/>
      <c r="H226" s="53"/>
      <c r="I226" s="14" t="str">
        <f t="shared" si="75"/>
        <v/>
      </c>
      <c r="J226" s="53"/>
      <c r="K226" s="73"/>
      <c r="L226" s="73"/>
      <c r="M226" s="53"/>
      <c r="N226" s="53"/>
      <c r="O226" s="53"/>
      <c r="P226" s="53"/>
      <c r="Q226" s="53"/>
      <c r="R226" s="53"/>
      <c r="S226" s="53"/>
      <c r="T226" s="53"/>
      <c r="U226" s="53"/>
      <c r="V226" s="53"/>
      <c r="W226" s="53"/>
      <c r="X226" s="14" t="str">
        <f t="shared" si="76"/>
        <v/>
      </c>
      <c r="Y226" s="57"/>
      <c r="Z226" s="55" t="str">
        <f t="shared" si="77"/>
        <v/>
      </c>
      <c r="AA226" s="55" t="str">
        <f>IF($AA$1=No,"",IF(COUNTIF(AE226:BA226,Complete)&gt;0,"",IF(AND(COUNTIF(A226:W226,"")&gt;0,SUMPRODUCT(--(A227:W$1004&lt;&gt;""))&gt;0),Incomplete,
IF(SUMPRODUCT(--(A226:A$1004&lt;&gt;""))=0,"",Incomplete))))</f>
        <v/>
      </c>
      <c r="AB226" s="28"/>
      <c r="AC226" s="28" t="str">
        <f t="shared" si="78"/>
        <v/>
      </c>
      <c r="AD226" s="28"/>
      <c r="AE226" s="28" t="str">
        <f>IF($AE$1=No, "", IF($A226="", "", IF(ISERROR(VLOOKUP(A226, SectionApp!$C$4:$C$103, 1, FALSE))=TRUE, Incomplete, Complete)))</f>
        <v/>
      </c>
      <c r="AF226" s="28" t="str">
        <f t="shared" si="79"/>
        <v/>
      </c>
      <c r="AG226" s="28" t="str">
        <f t="shared" si="80"/>
        <v/>
      </c>
      <c r="AH226" s="28"/>
      <c r="AI226" s="28" t="str">
        <f t="shared" si="81"/>
        <v/>
      </c>
      <c r="AJ226" s="28" t="str">
        <f t="shared" si="82"/>
        <v/>
      </c>
      <c r="AK226" s="28" t="str">
        <f t="shared" si="83"/>
        <v/>
      </c>
      <c r="AL226" s="28" t="str">
        <f t="shared" si="84"/>
        <v/>
      </c>
      <c r="AM226" s="28"/>
      <c r="AN226" s="28" t="str">
        <f t="shared" si="85"/>
        <v/>
      </c>
      <c r="AO226" s="28" t="str">
        <f t="shared" si="86"/>
        <v/>
      </c>
      <c r="AP226" s="28" t="str">
        <f t="shared" si="87"/>
        <v/>
      </c>
      <c r="AQ226" s="28" t="str">
        <f t="shared" si="88"/>
        <v/>
      </c>
      <c r="AR226" s="28" t="str">
        <f t="shared" si="89"/>
        <v/>
      </c>
      <c r="AS226" s="28" t="str">
        <f t="shared" si="97"/>
        <v/>
      </c>
      <c r="AT226" s="28" t="str">
        <f t="shared" si="90"/>
        <v/>
      </c>
      <c r="AU226" s="28" t="str">
        <f t="shared" si="91"/>
        <v/>
      </c>
      <c r="AV226" s="28" t="str">
        <f t="shared" si="92"/>
        <v/>
      </c>
      <c r="AW226" s="28" t="str">
        <f t="shared" si="93"/>
        <v/>
      </c>
      <c r="AX226" s="28" t="str">
        <f t="shared" si="94"/>
        <v/>
      </c>
      <c r="AY226" s="28" t="str">
        <f t="shared" si="95"/>
        <v/>
      </c>
      <c r="AZ226" s="28"/>
      <c r="BA226" s="28" t="str">
        <f t="shared" si="96"/>
        <v/>
      </c>
    </row>
    <row r="227" spans="1:53" ht="15" x14ac:dyDescent="0.25">
      <c r="A227" s="53"/>
      <c r="B227" s="73"/>
      <c r="C227" s="53"/>
      <c r="D227" s="14" t="str">
        <f t="shared" si="74"/>
        <v/>
      </c>
      <c r="E227" s="53"/>
      <c r="F227" s="53"/>
      <c r="G227" s="53"/>
      <c r="H227" s="53"/>
      <c r="I227" s="14" t="str">
        <f t="shared" si="75"/>
        <v/>
      </c>
      <c r="J227" s="53"/>
      <c r="K227" s="73"/>
      <c r="L227" s="73"/>
      <c r="M227" s="53"/>
      <c r="N227" s="53"/>
      <c r="O227" s="53"/>
      <c r="P227" s="53"/>
      <c r="Q227" s="53"/>
      <c r="R227" s="53"/>
      <c r="S227" s="53"/>
      <c r="T227" s="53"/>
      <c r="U227" s="53"/>
      <c r="V227" s="53"/>
      <c r="W227" s="53"/>
      <c r="X227" s="14" t="str">
        <f t="shared" si="76"/>
        <v/>
      </c>
      <c r="Y227" s="57"/>
      <c r="Z227" s="55" t="str">
        <f t="shared" si="77"/>
        <v/>
      </c>
      <c r="AA227" s="55" t="str">
        <f>IF($AA$1=No,"",IF(COUNTIF(AE227:BA227,Complete)&gt;0,"",IF(AND(COUNTIF(A227:W227,"")&gt;0,SUMPRODUCT(--(A228:W$1004&lt;&gt;""))&gt;0),Incomplete,
IF(SUMPRODUCT(--(A227:A$1004&lt;&gt;""))=0,"",Incomplete))))</f>
        <v/>
      </c>
      <c r="AB227" s="28"/>
      <c r="AC227" s="28" t="str">
        <f t="shared" si="78"/>
        <v/>
      </c>
      <c r="AD227" s="28"/>
      <c r="AE227" s="28" t="str">
        <f>IF($AE$1=No, "", IF($A227="", "", IF(ISERROR(VLOOKUP(A227, SectionApp!$C$4:$C$103, 1, FALSE))=TRUE, Incomplete, Complete)))</f>
        <v/>
      </c>
      <c r="AF227" s="28" t="str">
        <f t="shared" si="79"/>
        <v/>
      </c>
      <c r="AG227" s="28" t="str">
        <f t="shared" si="80"/>
        <v/>
      </c>
      <c r="AH227" s="28"/>
      <c r="AI227" s="28" t="str">
        <f t="shared" si="81"/>
        <v/>
      </c>
      <c r="AJ227" s="28" t="str">
        <f t="shared" si="82"/>
        <v/>
      </c>
      <c r="AK227" s="28" t="str">
        <f t="shared" si="83"/>
        <v/>
      </c>
      <c r="AL227" s="28" t="str">
        <f t="shared" si="84"/>
        <v/>
      </c>
      <c r="AM227" s="28"/>
      <c r="AN227" s="28" t="str">
        <f t="shared" si="85"/>
        <v/>
      </c>
      <c r="AO227" s="28" t="str">
        <f t="shared" si="86"/>
        <v/>
      </c>
      <c r="AP227" s="28" t="str">
        <f t="shared" si="87"/>
        <v/>
      </c>
      <c r="AQ227" s="28" t="str">
        <f t="shared" si="88"/>
        <v/>
      </c>
      <c r="AR227" s="28" t="str">
        <f t="shared" si="89"/>
        <v/>
      </c>
      <c r="AS227" s="28" t="str">
        <f t="shared" si="97"/>
        <v/>
      </c>
      <c r="AT227" s="28" t="str">
        <f t="shared" si="90"/>
        <v/>
      </c>
      <c r="AU227" s="28" t="str">
        <f t="shared" si="91"/>
        <v/>
      </c>
      <c r="AV227" s="28" t="str">
        <f t="shared" si="92"/>
        <v/>
      </c>
      <c r="AW227" s="28" t="str">
        <f t="shared" si="93"/>
        <v/>
      </c>
      <c r="AX227" s="28" t="str">
        <f t="shared" si="94"/>
        <v/>
      </c>
      <c r="AY227" s="28" t="str">
        <f t="shared" si="95"/>
        <v/>
      </c>
      <c r="AZ227" s="28"/>
      <c r="BA227" s="28" t="str">
        <f t="shared" si="96"/>
        <v/>
      </c>
    </row>
    <row r="228" spans="1:53" ht="15" x14ac:dyDescent="0.25">
      <c r="A228" s="53"/>
      <c r="B228" s="73"/>
      <c r="C228" s="53"/>
      <c r="D228" s="14" t="str">
        <f t="shared" si="74"/>
        <v/>
      </c>
      <c r="E228" s="53"/>
      <c r="F228" s="53"/>
      <c r="G228" s="53"/>
      <c r="H228" s="53"/>
      <c r="I228" s="14" t="str">
        <f t="shared" si="75"/>
        <v/>
      </c>
      <c r="J228" s="53"/>
      <c r="K228" s="73"/>
      <c r="L228" s="73"/>
      <c r="M228" s="53"/>
      <c r="N228" s="53"/>
      <c r="O228" s="53"/>
      <c r="P228" s="53"/>
      <c r="Q228" s="53"/>
      <c r="R228" s="53"/>
      <c r="S228" s="53"/>
      <c r="T228" s="53"/>
      <c r="U228" s="53"/>
      <c r="V228" s="53"/>
      <c r="W228" s="53"/>
      <c r="X228" s="14" t="str">
        <f t="shared" si="76"/>
        <v/>
      </c>
      <c r="Y228" s="57"/>
      <c r="Z228" s="55" t="str">
        <f t="shared" si="77"/>
        <v/>
      </c>
      <c r="AA228" s="55" t="str">
        <f>IF($AA$1=No,"",IF(COUNTIF(AE228:BA228,Complete)&gt;0,"",IF(AND(COUNTIF(A228:W228,"")&gt;0,SUMPRODUCT(--(A229:W$1004&lt;&gt;""))&gt;0),Incomplete,
IF(SUMPRODUCT(--(A228:A$1004&lt;&gt;""))=0,"",Incomplete))))</f>
        <v/>
      </c>
      <c r="AB228" s="28"/>
      <c r="AC228" s="28" t="str">
        <f t="shared" si="78"/>
        <v/>
      </c>
      <c r="AD228" s="28"/>
      <c r="AE228" s="28" t="str">
        <f>IF($AE$1=No, "", IF($A228="", "", IF(ISERROR(VLOOKUP(A228, SectionApp!$C$4:$C$103, 1, FALSE))=TRUE, Incomplete, Complete)))</f>
        <v/>
      </c>
      <c r="AF228" s="28" t="str">
        <f t="shared" si="79"/>
        <v/>
      </c>
      <c r="AG228" s="28" t="str">
        <f t="shared" si="80"/>
        <v/>
      </c>
      <c r="AH228" s="28"/>
      <c r="AI228" s="28" t="str">
        <f t="shared" si="81"/>
        <v/>
      </c>
      <c r="AJ228" s="28" t="str">
        <f t="shared" si="82"/>
        <v/>
      </c>
      <c r="AK228" s="28" t="str">
        <f t="shared" si="83"/>
        <v/>
      </c>
      <c r="AL228" s="28" t="str">
        <f t="shared" si="84"/>
        <v/>
      </c>
      <c r="AM228" s="28"/>
      <c r="AN228" s="28" t="str">
        <f t="shared" si="85"/>
        <v/>
      </c>
      <c r="AO228" s="28" t="str">
        <f t="shared" si="86"/>
        <v/>
      </c>
      <c r="AP228" s="28" t="str">
        <f t="shared" si="87"/>
        <v/>
      </c>
      <c r="AQ228" s="28" t="str">
        <f t="shared" si="88"/>
        <v/>
      </c>
      <c r="AR228" s="28" t="str">
        <f t="shared" si="89"/>
        <v/>
      </c>
      <c r="AS228" s="28" t="str">
        <f t="shared" si="97"/>
        <v/>
      </c>
      <c r="AT228" s="28" t="str">
        <f t="shared" si="90"/>
        <v/>
      </c>
      <c r="AU228" s="28" t="str">
        <f t="shared" si="91"/>
        <v/>
      </c>
      <c r="AV228" s="28" t="str">
        <f t="shared" si="92"/>
        <v/>
      </c>
      <c r="AW228" s="28" t="str">
        <f t="shared" si="93"/>
        <v/>
      </c>
      <c r="AX228" s="28" t="str">
        <f t="shared" si="94"/>
        <v/>
      </c>
      <c r="AY228" s="28" t="str">
        <f t="shared" si="95"/>
        <v/>
      </c>
      <c r="AZ228" s="28"/>
      <c r="BA228" s="28" t="str">
        <f t="shared" si="96"/>
        <v/>
      </c>
    </row>
    <row r="229" spans="1:53" ht="15" x14ac:dyDescent="0.25">
      <c r="A229" s="53"/>
      <c r="B229" s="73"/>
      <c r="C229" s="53"/>
      <c r="D229" s="14" t="str">
        <f t="shared" si="74"/>
        <v/>
      </c>
      <c r="E229" s="53"/>
      <c r="F229" s="53"/>
      <c r="G229" s="53"/>
      <c r="H229" s="53"/>
      <c r="I229" s="14" t="str">
        <f t="shared" si="75"/>
        <v/>
      </c>
      <c r="J229" s="53"/>
      <c r="K229" s="73"/>
      <c r="L229" s="73"/>
      <c r="M229" s="53"/>
      <c r="N229" s="53"/>
      <c r="O229" s="53"/>
      <c r="P229" s="53"/>
      <c r="Q229" s="53"/>
      <c r="R229" s="53"/>
      <c r="S229" s="53"/>
      <c r="T229" s="53"/>
      <c r="U229" s="53"/>
      <c r="V229" s="53"/>
      <c r="W229" s="53"/>
      <c r="X229" s="14" t="str">
        <f t="shared" si="76"/>
        <v/>
      </c>
      <c r="Y229" s="57"/>
      <c r="Z229" s="55" t="str">
        <f t="shared" si="77"/>
        <v/>
      </c>
      <c r="AA229" s="55" t="str">
        <f>IF($AA$1=No,"",IF(COUNTIF(AE229:BA229,Complete)&gt;0,"",IF(AND(COUNTIF(A229:W229,"")&gt;0,SUMPRODUCT(--(A230:W$1004&lt;&gt;""))&gt;0),Incomplete,
IF(SUMPRODUCT(--(A229:A$1004&lt;&gt;""))=0,"",Incomplete))))</f>
        <v/>
      </c>
      <c r="AB229" s="28"/>
      <c r="AC229" s="28" t="str">
        <f t="shared" si="78"/>
        <v/>
      </c>
      <c r="AD229" s="28"/>
      <c r="AE229" s="28" t="str">
        <f>IF($AE$1=No, "", IF($A229="", "", IF(ISERROR(VLOOKUP(A229, SectionApp!$C$4:$C$103, 1, FALSE))=TRUE, Incomplete, Complete)))</f>
        <v/>
      </c>
      <c r="AF229" s="28" t="str">
        <f t="shared" si="79"/>
        <v/>
      </c>
      <c r="AG229" s="28" t="str">
        <f t="shared" si="80"/>
        <v/>
      </c>
      <c r="AH229" s="28"/>
      <c r="AI229" s="28" t="str">
        <f t="shared" si="81"/>
        <v/>
      </c>
      <c r="AJ229" s="28" t="str">
        <f t="shared" si="82"/>
        <v/>
      </c>
      <c r="AK229" s="28" t="str">
        <f t="shared" si="83"/>
        <v/>
      </c>
      <c r="AL229" s="28" t="str">
        <f t="shared" si="84"/>
        <v/>
      </c>
      <c r="AM229" s="28"/>
      <c r="AN229" s="28" t="str">
        <f t="shared" si="85"/>
        <v/>
      </c>
      <c r="AO229" s="28" t="str">
        <f t="shared" si="86"/>
        <v/>
      </c>
      <c r="AP229" s="28" t="str">
        <f t="shared" si="87"/>
        <v/>
      </c>
      <c r="AQ229" s="28" t="str">
        <f t="shared" si="88"/>
        <v/>
      </c>
      <c r="AR229" s="28" t="str">
        <f t="shared" si="89"/>
        <v/>
      </c>
      <c r="AS229" s="28" t="str">
        <f t="shared" si="97"/>
        <v/>
      </c>
      <c r="AT229" s="28" t="str">
        <f t="shared" si="90"/>
        <v/>
      </c>
      <c r="AU229" s="28" t="str">
        <f t="shared" si="91"/>
        <v/>
      </c>
      <c r="AV229" s="28" t="str">
        <f t="shared" si="92"/>
        <v/>
      </c>
      <c r="AW229" s="28" t="str">
        <f t="shared" si="93"/>
        <v/>
      </c>
      <c r="AX229" s="28" t="str">
        <f t="shared" si="94"/>
        <v/>
      </c>
      <c r="AY229" s="28" t="str">
        <f t="shared" si="95"/>
        <v/>
      </c>
      <c r="AZ229" s="28"/>
      <c r="BA229" s="28" t="str">
        <f t="shared" si="96"/>
        <v/>
      </c>
    </row>
    <row r="230" spans="1:53" ht="15" x14ac:dyDescent="0.25">
      <c r="A230" s="53"/>
      <c r="B230" s="73"/>
      <c r="C230" s="53"/>
      <c r="D230" s="14" t="str">
        <f t="shared" si="74"/>
        <v/>
      </c>
      <c r="E230" s="53"/>
      <c r="F230" s="53"/>
      <c r="G230" s="53"/>
      <c r="H230" s="53"/>
      <c r="I230" s="14" t="str">
        <f t="shared" si="75"/>
        <v/>
      </c>
      <c r="J230" s="53"/>
      <c r="K230" s="73"/>
      <c r="L230" s="73"/>
      <c r="M230" s="53"/>
      <c r="N230" s="53"/>
      <c r="O230" s="53"/>
      <c r="P230" s="53"/>
      <c r="Q230" s="53"/>
      <c r="R230" s="53"/>
      <c r="S230" s="53"/>
      <c r="T230" s="53"/>
      <c r="U230" s="53"/>
      <c r="V230" s="53"/>
      <c r="W230" s="53"/>
      <c r="X230" s="14" t="str">
        <f t="shared" si="76"/>
        <v/>
      </c>
      <c r="Y230" s="57"/>
      <c r="Z230" s="55" t="str">
        <f t="shared" si="77"/>
        <v/>
      </c>
      <c r="AA230" s="55" t="str">
        <f>IF($AA$1=No,"",IF(COUNTIF(AE230:BA230,Complete)&gt;0,"",IF(AND(COUNTIF(A230:W230,"")&gt;0,SUMPRODUCT(--(A231:W$1004&lt;&gt;""))&gt;0),Incomplete,
IF(SUMPRODUCT(--(A230:A$1004&lt;&gt;""))=0,"",Incomplete))))</f>
        <v/>
      </c>
      <c r="AB230" s="28"/>
      <c r="AC230" s="28" t="str">
        <f t="shared" si="78"/>
        <v/>
      </c>
      <c r="AD230" s="28"/>
      <c r="AE230" s="28" t="str">
        <f>IF($AE$1=No, "", IF($A230="", "", IF(ISERROR(VLOOKUP(A230, SectionApp!$C$4:$C$103, 1, FALSE))=TRUE, Incomplete, Complete)))</f>
        <v/>
      </c>
      <c r="AF230" s="28" t="str">
        <f t="shared" si="79"/>
        <v/>
      </c>
      <c r="AG230" s="28" t="str">
        <f t="shared" si="80"/>
        <v/>
      </c>
      <c r="AH230" s="28"/>
      <c r="AI230" s="28" t="str">
        <f t="shared" si="81"/>
        <v/>
      </c>
      <c r="AJ230" s="28" t="str">
        <f t="shared" si="82"/>
        <v/>
      </c>
      <c r="AK230" s="28" t="str">
        <f t="shared" si="83"/>
        <v/>
      </c>
      <c r="AL230" s="28" t="str">
        <f t="shared" si="84"/>
        <v/>
      </c>
      <c r="AM230" s="28"/>
      <c r="AN230" s="28" t="str">
        <f t="shared" si="85"/>
        <v/>
      </c>
      <c r="AO230" s="28" t="str">
        <f t="shared" si="86"/>
        <v/>
      </c>
      <c r="AP230" s="28" t="str">
        <f t="shared" si="87"/>
        <v/>
      </c>
      <c r="AQ230" s="28" t="str">
        <f t="shared" si="88"/>
        <v/>
      </c>
      <c r="AR230" s="28" t="str">
        <f t="shared" si="89"/>
        <v/>
      </c>
      <c r="AS230" s="28" t="str">
        <f t="shared" si="97"/>
        <v/>
      </c>
      <c r="AT230" s="28" t="str">
        <f t="shared" si="90"/>
        <v/>
      </c>
      <c r="AU230" s="28" t="str">
        <f t="shared" si="91"/>
        <v/>
      </c>
      <c r="AV230" s="28" t="str">
        <f t="shared" si="92"/>
        <v/>
      </c>
      <c r="AW230" s="28" t="str">
        <f t="shared" si="93"/>
        <v/>
      </c>
      <c r="AX230" s="28" t="str">
        <f t="shared" si="94"/>
        <v/>
      </c>
      <c r="AY230" s="28" t="str">
        <f t="shared" si="95"/>
        <v/>
      </c>
      <c r="AZ230" s="28"/>
      <c r="BA230" s="28" t="str">
        <f t="shared" si="96"/>
        <v/>
      </c>
    </row>
    <row r="231" spans="1:53" ht="15" x14ac:dyDescent="0.25">
      <c r="A231" s="53"/>
      <c r="B231" s="73"/>
      <c r="C231" s="53"/>
      <c r="D231" s="14" t="str">
        <f t="shared" si="74"/>
        <v/>
      </c>
      <c r="E231" s="53"/>
      <c r="F231" s="53"/>
      <c r="G231" s="53"/>
      <c r="H231" s="53"/>
      <c r="I231" s="14" t="str">
        <f t="shared" si="75"/>
        <v/>
      </c>
      <c r="J231" s="53"/>
      <c r="K231" s="73"/>
      <c r="L231" s="73"/>
      <c r="M231" s="53"/>
      <c r="N231" s="53"/>
      <c r="O231" s="53"/>
      <c r="P231" s="53"/>
      <c r="Q231" s="53"/>
      <c r="R231" s="53"/>
      <c r="S231" s="53"/>
      <c r="T231" s="53"/>
      <c r="U231" s="53"/>
      <c r="V231" s="53"/>
      <c r="W231" s="53"/>
      <c r="X231" s="14" t="str">
        <f t="shared" si="76"/>
        <v/>
      </c>
      <c r="Y231" s="57"/>
      <c r="Z231" s="55" t="str">
        <f t="shared" si="77"/>
        <v/>
      </c>
      <c r="AA231" s="55" t="str">
        <f>IF($AA$1=No,"",IF(COUNTIF(AE231:BA231,Complete)&gt;0,"",IF(AND(COUNTIF(A231:W231,"")&gt;0,SUMPRODUCT(--(A232:W$1004&lt;&gt;""))&gt;0),Incomplete,
IF(SUMPRODUCT(--(A231:A$1004&lt;&gt;""))=0,"",Incomplete))))</f>
        <v/>
      </c>
      <c r="AB231" s="28"/>
      <c r="AC231" s="28" t="str">
        <f t="shared" si="78"/>
        <v/>
      </c>
      <c r="AD231" s="28"/>
      <c r="AE231" s="28" t="str">
        <f>IF($AE$1=No, "", IF($A231="", "", IF(ISERROR(VLOOKUP(A231, SectionApp!$C$4:$C$103, 1, FALSE))=TRUE, Incomplete, Complete)))</f>
        <v/>
      </c>
      <c r="AF231" s="28" t="str">
        <f t="shared" si="79"/>
        <v/>
      </c>
      <c r="AG231" s="28" t="str">
        <f t="shared" si="80"/>
        <v/>
      </c>
      <c r="AH231" s="28"/>
      <c r="AI231" s="28" t="str">
        <f t="shared" si="81"/>
        <v/>
      </c>
      <c r="AJ231" s="28" t="str">
        <f t="shared" si="82"/>
        <v/>
      </c>
      <c r="AK231" s="28" t="str">
        <f t="shared" si="83"/>
        <v/>
      </c>
      <c r="AL231" s="28" t="str">
        <f t="shared" si="84"/>
        <v/>
      </c>
      <c r="AM231" s="28"/>
      <c r="AN231" s="28" t="str">
        <f t="shared" si="85"/>
        <v/>
      </c>
      <c r="AO231" s="28" t="str">
        <f t="shared" si="86"/>
        <v/>
      </c>
      <c r="AP231" s="28" t="str">
        <f t="shared" si="87"/>
        <v/>
      </c>
      <c r="AQ231" s="28" t="str">
        <f t="shared" si="88"/>
        <v/>
      </c>
      <c r="AR231" s="28" t="str">
        <f t="shared" si="89"/>
        <v/>
      </c>
      <c r="AS231" s="28" t="str">
        <f t="shared" si="97"/>
        <v/>
      </c>
      <c r="AT231" s="28" t="str">
        <f t="shared" si="90"/>
        <v/>
      </c>
      <c r="AU231" s="28" t="str">
        <f t="shared" si="91"/>
        <v/>
      </c>
      <c r="AV231" s="28" t="str">
        <f t="shared" si="92"/>
        <v/>
      </c>
      <c r="AW231" s="28" t="str">
        <f t="shared" si="93"/>
        <v/>
      </c>
      <c r="AX231" s="28" t="str">
        <f t="shared" si="94"/>
        <v/>
      </c>
      <c r="AY231" s="28" t="str">
        <f t="shared" si="95"/>
        <v/>
      </c>
      <c r="AZ231" s="28"/>
      <c r="BA231" s="28" t="str">
        <f t="shared" si="96"/>
        <v/>
      </c>
    </row>
    <row r="232" spans="1:53" ht="15" x14ac:dyDescent="0.25">
      <c r="A232" s="53"/>
      <c r="B232" s="73"/>
      <c r="C232" s="53"/>
      <c r="D232" s="14" t="str">
        <f t="shared" si="74"/>
        <v/>
      </c>
      <c r="E232" s="53"/>
      <c r="F232" s="53"/>
      <c r="G232" s="53"/>
      <c r="H232" s="53"/>
      <c r="I232" s="14" t="str">
        <f t="shared" si="75"/>
        <v/>
      </c>
      <c r="J232" s="53"/>
      <c r="K232" s="73"/>
      <c r="L232" s="73"/>
      <c r="M232" s="53"/>
      <c r="N232" s="53"/>
      <c r="O232" s="53"/>
      <c r="P232" s="53"/>
      <c r="Q232" s="53"/>
      <c r="R232" s="53"/>
      <c r="S232" s="53"/>
      <c r="T232" s="53"/>
      <c r="U232" s="53"/>
      <c r="V232" s="53"/>
      <c r="W232" s="53"/>
      <c r="X232" s="14" t="str">
        <f t="shared" si="76"/>
        <v/>
      </c>
      <c r="Y232" s="57"/>
      <c r="Z232" s="55" t="str">
        <f t="shared" si="77"/>
        <v/>
      </c>
      <c r="AA232" s="55" t="str">
        <f>IF($AA$1=No,"",IF(COUNTIF(AE232:BA232,Complete)&gt;0,"",IF(AND(COUNTIF(A232:W232,"")&gt;0,SUMPRODUCT(--(A233:W$1004&lt;&gt;""))&gt;0),Incomplete,
IF(SUMPRODUCT(--(A232:A$1004&lt;&gt;""))=0,"",Incomplete))))</f>
        <v/>
      </c>
      <c r="AB232" s="28"/>
      <c r="AC232" s="28" t="str">
        <f t="shared" si="78"/>
        <v/>
      </c>
      <c r="AD232" s="28"/>
      <c r="AE232" s="28" t="str">
        <f>IF($AE$1=No, "", IF($A232="", "", IF(ISERROR(VLOOKUP(A232, SectionApp!$C$4:$C$103, 1, FALSE))=TRUE, Incomplete, Complete)))</f>
        <v/>
      </c>
      <c r="AF232" s="28" t="str">
        <f t="shared" si="79"/>
        <v/>
      </c>
      <c r="AG232" s="28" t="str">
        <f t="shared" si="80"/>
        <v/>
      </c>
      <c r="AH232" s="28"/>
      <c r="AI232" s="28" t="str">
        <f t="shared" si="81"/>
        <v/>
      </c>
      <c r="AJ232" s="28" t="str">
        <f t="shared" si="82"/>
        <v/>
      </c>
      <c r="AK232" s="28" t="str">
        <f t="shared" si="83"/>
        <v/>
      </c>
      <c r="AL232" s="28" t="str">
        <f t="shared" si="84"/>
        <v/>
      </c>
      <c r="AM232" s="28"/>
      <c r="AN232" s="28" t="str">
        <f t="shared" si="85"/>
        <v/>
      </c>
      <c r="AO232" s="28" t="str">
        <f t="shared" si="86"/>
        <v/>
      </c>
      <c r="AP232" s="28" t="str">
        <f t="shared" si="87"/>
        <v/>
      </c>
      <c r="AQ232" s="28" t="str">
        <f t="shared" si="88"/>
        <v/>
      </c>
      <c r="AR232" s="28" t="str">
        <f t="shared" si="89"/>
        <v/>
      </c>
      <c r="AS232" s="28" t="str">
        <f t="shared" si="97"/>
        <v/>
      </c>
      <c r="AT232" s="28" t="str">
        <f t="shared" si="90"/>
        <v/>
      </c>
      <c r="AU232" s="28" t="str">
        <f t="shared" si="91"/>
        <v/>
      </c>
      <c r="AV232" s="28" t="str">
        <f t="shared" si="92"/>
        <v/>
      </c>
      <c r="AW232" s="28" t="str">
        <f t="shared" si="93"/>
        <v/>
      </c>
      <c r="AX232" s="28" t="str">
        <f t="shared" si="94"/>
        <v/>
      </c>
      <c r="AY232" s="28" t="str">
        <f t="shared" si="95"/>
        <v/>
      </c>
      <c r="AZ232" s="28"/>
      <c r="BA232" s="28" t="str">
        <f t="shared" si="96"/>
        <v/>
      </c>
    </row>
    <row r="233" spans="1:53" ht="15" x14ac:dyDescent="0.25">
      <c r="A233" s="53"/>
      <c r="B233" s="73"/>
      <c r="C233" s="53"/>
      <c r="D233" s="14" t="str">
        <f t="shared" si="74"/>
        <v/>
      </c>
      <c r="E233" s="53"/>
      <c r="F233" s="53"/>
      <c r="G233" s="53"/>
      <c r="H233" s="53"/>
      <c r="I233" s="14" t="str">
        <f t="shared" si="75"/>
        <v/>
      </c>
      <c r="J233" s="53"/>
      <c r="K233" s="73"/>
      <c r="L233" s="73"/>
      <c r="M233" s="53"/>
      <c r="N233" s="53"/>
      <c r="O233" s="53"/>
      <c r="P233" s="53"/>
      <c r="Q233" s="53"/>
      <c r="R233" s="53"/>
      <c r="S233" s="53"/>
      <c r="T233" s="53"/>
      <c r="U233" s="53"/>
      <c r="V233" s="53"/>
      <c r="W233" s="53"/>
      <c r="X233" s="14" t="str">
        <f t="shared" si="76"/>
        <v/>
      </c>
      <c r="Y233" s="57"/>
      <c r="Z233" s="55" t="str">
        <f t="shared" si="77"/>
        <v/>
      </c>
      <c r="AA233" s="55" t="str">
        <f>IF($AA$1=No,"",IF(COUNTIF(AE233:BA233,Complete)&gt;0,"",IF(AND(COUNTIF(A233:W233,"")&gt;0,SUMPRODUCT(--(A234:W$1004&lt;&gt;""))&gt;0),Incomplete,
IF(SUMPRODUCT(--(A233:A$1004&lt;&gt;""))=0,"",Incomplete))))</f>
        <v/>
      </c>
      <c r="AB233" s="28"/>
      <c r="AC233" s="28" t="str">
        <f t="shared" si="78"/>
        <v/>
      </c>
      <c r="AD233" s="28"/>
      <c r="AE233" s="28" t="str">
        <f>IF($AE$1=No, "", IF($A233="", "", IF(ISERROR(VLOOKUP(A233, SectionApp!$C$4:$C$103, 1, FALSE))=TRUE, Incomplete, Complete)))</f>
        <v/>
      </c>
      <c r="AF233" s="28" t="str">
        <f t="shared" si="79"/>
        <v/>
      </c>
      <c r="AG233" s="28" t="str">
        <f t="shared" si="80"/>
        <v/>
      </c>
      <c r="AH233" s="28"/>
      <c r="AI233" s="28" t="str">
        <f t="shared" si="81"/>
        <v/>
      </c>
      <c r="AJ233" s="28" t="str">
        <f t="shared" si="82"/>
        <v/>
      </c>
      <c r="AK233" s="28" t="str">
        <f t="shared" si="83"/>
        <v/>
      </c>
      <c r="AL233" s="28" t="str">
        <f t="shared" si="84"/>
        <v/>
      </c>
      <c r="AM233" s="28"/>
      <c r="AN233" s="28" t="str">
        <f t="shared" si="85"/>
        <v/>
      </c>
      <c r="AO233" s="28" t="str">
        <f t="shared" si="86"/>
        <v/>
      </c>
      <c r="AP233" s="28" t="str">
        <f t="shared" si="87"/>
        <v/>
      </c>
      <c r="AQ233" s="28" t="str">
        <f t="shared" si="88"/>
        <v/>
      </c>
      <c r="AR233" s="28" t="str">
        <f t="shared" si="89"/>
        <v/>
      </c>
      <c r="AS233" s="28" t="str">
        <f t="shared" si="97"/>
        <v/>
      </c>
      <c r="AT233" s="28" t="str">
        <f t="shared" si="90"/>
        <v/>
      </c>
      <c r="AU233" s="28" t="str">
        <f t="shared" si="91"/>
        <v/>
      </c>
      <c r="AV233" s="28" t="str">
        <f t="shared" si="92"/>
        <v/>
      </c>
      <c r="AW233" s="28" t="str">
        <f t="shared" si="93"/>
        <v/>
      </c>
      <c r="AX233" s="28" t="str">
        <f t="shared" si="94"/>
        <v/>
      </c>
      <c r="AY233" s="28" t="str">
        <f t="shared" si="95"/>
        <v/>
      </c>
      <c r="AZ233" s="28"/>
      <c r="BA233" s="28" t="str">
        <f t="shared" si="96"/>
        <v/>
      </c>
    </row>
    <row r="234" spans="1:53" ht="15" x14ac:dyDescent="0.25">
      <c r="A234" s="53"/>
      <c r="B234" s="73"/>
      <c r="C234" s="53"/>
      <c r="D234" s="14" t="str">
        <f t="shared" si="74"/>
        <v/>
      </c>
      <c r="E234" s="53"/>
      <c r="F234" s="53"/>
      <c r="G234" s="53"/>
      <c r="H234" s="53"/>
      <c r="I234" s="14" t="str">
        <f t="shared" si="75"/>
        <v/>
      </c>
      <c r="J234" s="53"/>
      <c r="K234" s="73"/>
      <c r="L234" s="73"/>
      <c r="M234" s="53"/>
      <c r="N234" s="53"/>
      <c r="O234" s="53"/>
      <c r="P234" s="53"/>
      <c r="Q234" s="53"/>
      <c r="R234" s="53"/>
      <c r="S234" s="53"/>
      <c r="T234" s="53"/>
      <c r="U234" s="53"/>
      <c r="V234" s="53"/>
      <c r="W234" s="53"/>
      <c r="X234" s="14" t="str">
        <f t="shared" si="76"/>
        <v/>
      </c>
      <c r="Y234" s="57"/>
      <c r="Z234" s="55" t="str">
        <f t="shared" si="77"/>
        <v/>
      </c>
      <c r="AA234" s="55" t="str">
        <f>IF($AA$1=No,"",IF(COUNTIF(AE234:BA234,Complete)&gt;0,"",IF(AND(COUNTIF(A234:W234,"")&gt;0,SUMPRODUCT(--(A235:W$1004&lt;&gt;""))&gt;0),Incomplete,
IF(SUMPRODUCT(--(A234:A$1004&lt;&gt;""))=0,"",Incomplete))))</f>
        <v/>
      </c>
      <c r="AB234" s="28"/>
      <c r="AC234" s="28" t="str">
        <f t="shared" si="78"/>
        <v/>
      </c>
      <c r="AD234" s="28"/>
      <c r="AE234" s="28" t="str">
        <f>IF($AE$1=No, "", IF($A234="", "", IF(ISERROR(VLOOKUP(A234, SectionApp!$C$4:$C$103, 1, FALSE))=TRUE, Incomplete, Complete)))</f>
        <v/>
      </c>
      <c r="AF234" s="28" t="str">
        <f t="shared" si="79"/>
        <v/>
      </c>
      <c r="AG234" s="28" t="str">
        <f t="shared" si="80"/>
        <v/>
      </c>
      <c r="AH234" s="28"/>
      <c r="AI234" s="28" t="str">
        <f t="shared" si="81"/>
        <v/>
      </c>
      <c r="AJ234" s="28" t="str">
        <f t="shared" si="82"/>
        <v/>
      </c>
      <c r="AK234" s="28" t="str">
        <f t="shared" si="83"/>
        <v/>
      </c>
      <c r="AL234" s="28" t="str">
        <f t="shared" si="84"/>
        <v/>
      </c>
      <c r="AM234" s="28"/>
      <c r="AN234" s="28" t="str">
        <f t="shared" si="85"/>
        <v/>
      </c>
      <c r="AO234" s="28" t="str">
        <f t="shared" si="86"/>
        <v/>
      </c>
      <c r="AP234" s="28" t="str">
        <f t="shared" si="87"/>
        <v/>
      </c>
      <c r="AQ234" s="28" t="str">
        <f t="shared" si="88"/>
        <v/>
      </c>
      <c r="AR234" s="28" t="str">
        <f t="shared" si="89"/>
        <v/>
      </c>
      <c r="AS234" s="28" t="str">
        <f t="shared" si="97"/>
        <v/>
      </c>
      <c r="AT234" s="28" t="str">
        <f t="shared" si="90"/>
        <v/>
      </c>
      <c r="AU234" s="28" t="str">
        <f t="shared" si="91"/>
        <v/>
      </c>
      <c r="AV234" s="28" t="str">
        <f t="shared" si="92"/>
        <v/>
      </c>
      <c r="AW234" s="28" t="str">
        <f t="shared" si="93"/>
        <v/>
      </c>
      <c r="AX234" s="28" t="str">
        <f t="shared" si="94"/>
        <v/>
      </c>
      <c r="AY234" s="28" t="str">
        <f t="shared" si="95"/>
        <v/>
      </c>
      <c r="AZ234" s="28"/>
      <c r="BA234" s="28" t="str">
        <f t="shared" si="96"/>
        <v/>
      </c>
    </row>
    <row r="235" spans="1:53" ht="15" x14ac:dyDescent="0.25">
      <c r="A235" s="53"/>
      <c r="B235" s="73"/>
      <c r="C235" s="53"/>
      <c r="D235" s="14" t="str">
        <f t="shared" si="74"/>
        <v/>
      </c>
      <c r="E235" s="53"/>
      <c r="F235" s="53"/>
      <c r="G235" s="53"/>
      <c r="H235" s="53"/>
      <c r="I235" s="14" t="str">
        <f t="shared" si="75"/>
        <v/>
      </c>
      <c r="J235" s="53"/>
      <c r="K235" s="73"/>
      <c r="L235" s="73"/>
      <c r="M235" s="53"/>
      <c r="N235" s="53"/>
      <c r="O235" s="53"/>
      <c r="P235" s="53"/>
      <c r="Q235" s="53"/>
      <c r="R235" s="53"/>
      <c r="S235" s="53"/>
      <c r="T235" s="53"/>
      <c r="U235" s="53"/>
      <c r="V235" s="53"/>
      <c r="W235" s="53"/>
      <c r="X235" s="14" t="str">
        <f t="shared" si="76"/>
        <v/>
      </c>
      <c r="Y235" s="57"/>
      <c r="Z235" s="55" t="str">
        <f t="shared" si="77"/>
        <v/>
      </c>
      <c r="AA235" s="55" t="str">
        <f>IF($AA$1=No,"",IF(COUNTIF(AE235:BA235,Complete)&gt;0,"",IF(AND(COUNTIF(A235:W235,"")&gt;0,SUMPRODUCT(--(A236:W$1004&lt;&gt;""))&gt;0),Incomplete,
IF(SUMPRODUCT(--(A235:A$1004&lt;&gt;""))=0,"",Incomplete))))</f>
        <v/>
      </c>
      <c r="AB235" s="28"/>
      <c r="AC235" s="28" t="str">
        <f t="shared" si="78"/>
        <v/>
      </c>
      <c r="AD235" s="28"/>
      <c r="AE235" s="28" t="str">
        <f>IF($AE$1=No, "", IF($A235="", "", IF(ISERROR(VLOOKUP(A235, SectionApp!$C$4:$C$103, 1, FALSE))=TRUE, Incomplete, Complete)))</f>
        <v/>
      </c>
      <c r="AF235" s="28" t="str">
        <f t="shared" si="79"/>
        <v/>
      </c>
      <c r="AG235" s="28" t="str">
        <f t="shared" si="80"/>
        <v/>
      </c>
      <c r="AH235" s="28"/>
      <c r="AI235" s="28" t="str">
        <f t="shared" si="81"/>
        <v/>
      </c>
      <c r="AJ235" s="28" t="str">
        <f t="shared" si="82"/>
        <v/>
      </c>
      <c r="AK235" s="28" t="str">
        <f t="shared" si="83"/>
        <v/>
      </c>
      <c r="AL235" s="28" t="str">
        <f t="shared" si="84"/>
        <v/>
      </c>
      <c r="AM235" s="28"/>
      <c r="AN235" s="28" t="str">
        <f t="shared" si="85"/>
        <v/>
      </c>
      <c r="AO235" s="28" t="str">
        <f t="shared" si="86"/>
        <v/>
      </c>
      <c r="AP235" s="28" t="str">
        <f t="shared" si="87"/>
        <v/>
      </c>
      <c r="AQ235" s="28" t="str">
        <f t="shared" si="88"/>
        <v/>
      </c>
      <c r="AR235" s="28" t="str">
        <f t="shared" si="89"/>
        <v/>
      </c>
      <c r="AS235" s="28" t="str">
        <f t="shared" si="97"/>
        <v/>
      </c>
      <c r="AT235" s="28" t="str">
        <f t="shared" si="90"/>
        <v/>
      </c>
      <c r="AU235" s="28" t="str">
        <f t="shared" si="91"/>
        <v/>
      </c>
      <c r="AV235" s="28" t="str">
        <f t="shared" si="92"/>
        <v/>
      </c>
      <c r="AW235" s="28" t="str">
        <f t="shared" si="93"/>
        <v/>
      </c>
      <c r="AX235" s="28" t="str">
        <f t="shared" si="94"/>
        <v/>
      </c>
      <c r="AY235" s="28" t="str">
        <f t="shared" si="95"/>
        <v/>
      </c>
      <c r="AZ235" s="28"/>
      <c r="BA235" s="28" t="str">
        <f t="shared" si="96"/>
        <v/>
      </c>
    </row>
    <row r="236" spans="1:53" ht="15" x14ac:dyDescent="0.25">
      <c r="A236" s="53"/>
      <c r="B236" s="73"/>
      <c r="C236" s="53"/>
      <c r="D236" s="14" t="str">
        <f t="shared" si="74"/>
        <v/>
      </c>
      <c r="E236" s="53"/>
      <c r="F236" s="53"/>
      <c r="G236" s="53"/>
      <c r="H236" s="53"/>
      <c r="I236" s="14" t="str">
        <f t="shared" si="75"/>
        <v/>
      </c>
      <c r="J236" s="53"/>
      <c r="K236" s="73"/>
      <c r="L236" s="73"/>
      <c r="M236" s="53"/>
      <c r="N236" s="53"/>
      <c r="O236" s="53"/>
      <c r="P236" s="53"/>
      <c r="Q236" s="53"/>
      <c r="R236" s="53"/>
      <c r="S236" s="53"/>
      <c r="T236" s="53"/>
      <c r="U236" s="53"/>
      <c r="V236" s="53"/>
      <c r="W236" s="53"/>
      <c r="X236" s="14" t="str">
        <f t="shared" si="76"/>
        <v/>
      </c>
      <c r="Y236" s="57"/>
      <c r="Z236" s="55" t="str">
        <f t="shared" si="77"/>
        <v/>
      </c>
      <c r="AA236" s="55" t="str">
        <f>IF($AA$1=No,"",IF(COUNTIF(AE236:BA236,Complete)&gt;0,"",IF(AND(COUNTIF(A236:W236,"")&gt;0,SUMPRODUCT(--(A237:W$1004&lt;&gt;""))&gt;0),Incomplete,
IF(SUMPRODUCT(--(A236:A$1004&lt;&gt;""))=0,"",Incomplete))))</f>
        <v/>
      </c>
      <c r="AB236" s="28"/>
      <c r="AC236" s="28" t="str">
        <f t="shared" si="78"/>
        <v/>
      </c>
      <c r="AD236" s="28"/>
      <c r="AE236" s="28" t="str">
        <f>IF($AE$1=No, "", IF($A236="", "", IF(ISERROR(VLOOKUP(A236, SectionApp!$C$4:$C$103, 1, FALSE))=TRUE, Incomplete, Complete)))</f>
        <v/>
      </c>
      <c r="AF236" s="28" t="str">
        <f t="shared" si="79"/>
        <v/>
      </c>
      <c r="AG236" s="28" t="str">
        <f t="shared" si="80"/>
        <v/>
      </c>
      <c r="AH236" s="28"/>
      <c r="AI236" s="28" t="str">
        <f t="shared" si="81"/>
        <v/>
      </c>
      <c r="AJ236" s="28" t="str">
        <f t="shared" si="82"/>
        <v/>
      </c>
      <c r="AK236" s="28" t="str">
        <f t="shared" si="83"/>
        <v/>
      </c>
      <c r="AL236" s="28" t="str">
        <f t="shared" si="84"/>
        <v/>
      </c>
      <c r="AM236" s="28"/>
      <c r="AN236" s="28" t="str">
        <f t="shared" si="85"/>
        <v/>
      </c>
      <c r="AO236" s="28" t="str">
        <f t="shared" si="86"/>
        <v/>
      </c>
      <c r="AP236" s="28" t="str">
        <f t="shared" si="87"/>
        <v/>
      </c>
      <c r="AQ236" s="28" t="str">
        <f t="shared" si="88"/>
        <v/>
      </c>
      <c r="AR236" s="28" t="str">
        <f t="shared" si="89"/>
        <v/>
      </c>
      <c r="AS236" s="28" t="str">
        <f t="shared" si="97"/>
        <v/>
      </c>
      <c r="AT236" s="28" t="str">
        <f t="shared" si="90"/>
        <v/>
      </c>
      <c r="AU236" s="28" t="str">
        <f t="shared" si="91"/>
        <v/>
      </c>
      <c r="AV236" s="28" t="str">
        <f t="shared" si="92"/>
        <v/>
      </c>
      <c r="AW236" s="28" t="str">
        <f t="shared" si="93"/>
        <v/>
      </c>
      <c r="AX236" s="28" t="str">
        <f t="shared" si="94"/>
        <v/>
      </c>
      <c r="AY236" s="28" t="str">
        <f t="shared" si="95"/>
        <v/>
      </c>
      <c r="AZ236" s="28"/>
      <c r="BA236" s="28" t="str">
        <f t="shared" si="96"/>
        <v/>
      </c>
    </row>
    <row r="237" spans="1:53" ht="15" x14ac:dyDescent="0.25">
      <c r="A237" s="53"/>
      <c r="B237" s="73"/>
      <c r="C237" s="53"/>
      <c r="D237" s="14" t="str">
        <f t="shared" si="74"/>
        <v/>
      </c>
      <c r="E237" s="53"/>
      <c r="F237" s="53"/>
      <c r="G237" s="53"/>
      <c r="H237" s="53"/>
      <c r="I237" s="14" t="str">
        <f t="shared" si="75"/>
        <v/>
      </c>
      <c r="J237" s="53"/>
      <c r="K237" s="73"/>
      <c r="L237" s="73"/>
      <c r="M237" s="53"/>
      <c r="N237" s="53"/>
      <c r="O237" s="53"/>
      <c r="P237" s="53"/>
      <c r="Q237" s="53"/>
      <c r="R237" s="53"/>
      <c r="S237" s="53"/>
      <c r="T237" s="53"/>
      <c r="U237" s="53"/>
      <c r="V237" s="53"/>
      <c r="W237" s="53"/>
      <c r="X237" s="14" t="str">
        <f t="shared" si="76"/>
        <v/>
      </c>
      <c r="Y237" s="57"/>
      <c r="Z237" s="55" t="str">
        <f t="shared" si="77"/>
        <v/>
      </c>
      <c r="AA237" s="55" t="str">
        <f>IF($AA$1=No,"",IF(COUNTIF(AE237:BA237,Complete)&gt;0,"",IF(AND(COUNTIF(A237:W237,"")&gt;0,SUMPRODUCT(--(A238:W$1004&lt;&gt;""))&gt;0),Incomplete,
IF(SUMPRODUCT(--(A237:A$1004&lt;&gt;""))=0,"",Incomplete))))</f>
        <v/>
      </c>
      <c r="AB237" s="28"/>
      <c r="AC237" s="28" t="str">
        <f t="shared" si="78"/>
        <v/>
      </c>
      <c r="AD237" s="28"/>
      <c r="AE237" s="28" t="str">
        <f>IF($AE$1=No, "", IF($A237="", "", IF(ISERROR(VLOOKUP(A237, SectionApp!$C$4:$C$103, 1, FALSE))=TRUE, Incomplete, Complete)))</f>
        <v/>
      </c>
      <c r="AF237" s="28" t="str">
        <f t="shared" si="79"/>
        <v/>
      </c>
      <c r="AG237" s="28" t="str">
        <f t="shared" si="80"/>
        <v/>
      </c>
      <c r="AH237" s="28"/>
      <c r="AI237" s="28" t="str">
        <f t="shared" si="81"/>
        <v/>
      </c>
      <c r="AJ237" s="28" t="str">
        <f t="shared" si="82"/>
        <v/>
      </c>
      <c r="AK237" s="28" t="str">
        <f t="shared" si="83"/>
        <v/>
      </c>
      <c r="AL237" s="28" t="str">
        <f t="shared" si="84"/>
        <v/>
      </c>
      <c r="AM237" s="28"/>
      <c r="AN237" s="28" t="str">
        <f t="shared" si="85"/>
        <v/>
      </c>
      <c r="AO237" s="28" t="str">
        <f t="shared" si="86"/>
        <v/>
      </c>
      <c r="AP237" s="28" t="str">
        <f t="shared" si="87"/>
        <v/>
      </c>
      <c r="AQ237" s="28" t="str">
        <f t="shared" si="88"/>
        <v/>
      </c>
      <c r="AR237" s="28" t="str">
        <f t="shared" si="89"/>
        <v/>
      </c>
      <c r="AS237" s="28" t="str">
        <f t="shared" si="97"/>
        <v/>
      </c>
      <c r="AT237" s="28" t="str">
        <f t="shared" si="90"/>
        <v/>
      </c>
      <c r="AU237" s="28" t="str">
        <f t="shared" si="91"/>
        <v/>
      </c>
      <c r="AV237" s="28" t="str">
        <f t="shared" si="92"/>
        <v/>
      </c>
      <c r="AW237" s="28" t="str">
        <f t="shared" si="93"/>
        <v/>
      </c>
      <c r="AX237" s="28" t="str">
        <f t="shared" si="94"/>
        <v/>
      </c>
      <c r="AY237" s="28" t="str">
        <f t="shared" si="95"/>
        <v/>
      </c>
      <c r="AZ237" s="28"/>
      <c r="BA237" s="28" t="str">
        <f t="shared" si="96"/>
        <v/>
      </c>
    </row>
    <row r="238" spans="1:53" ht="15" x14ac:dyDescent="0.25">
      <c r="A238" s="53"/>
      <c r="B238" s="73"/>
      <c r="C238" s="53"/>
      <c r="D238" s="14" t="str">
        <f t="shared" si="74"/>
        <v/>
      </c>
      <c r="E238" s="53"/>
      <c r="F238" s="53"/>
      <c r="G238" s="53"/>
      <c r="H238" s="53"/>
      <c r="I238" s="14" t="str">
        <f t="shared" si="75"/>
        <v/>
      </c>
      <c r="J238" s="53"/>
      <c r="K238" s="73"/>
      <c r="L238" s="73"/>
      <c r="M238" s="53"/>
      <c r="N238" s="53"/>
      <c r="O238" s="53"/>
      <c r="P238" s="53"/>
      <c r="Q238" s="53"/>
      <c r="R238" s="53"/>
      <c r="S238" s="53"/>
      <c r="T238" s="53"/>
      <c r="U238" s="53"/>
      <c r="V238" s="53"/>
      <c r="W238" s="53"/>
      <c r="X238" s="14" t="str">
        <f t="shared" si="76"/>
        <v/>
      </c>
      <c r="Y238" s="57"/>
      <c r="Z238" s="55" t="str">
        <f t="shared" si="77"/>
        <v/>
      </c>
      <c r="AA238" s="55" t="str">
        <f>IF($AA$1=No,"",IF(COUNTIF(AE238:BA238,Complete)&gt;0,"",IF(AND(COUNTIF(A238:W238,"")&gt;0,SUMPRODUCT(--(A239:W$1004&lt;&gt;""))&gt;0),Incomplete,
IF(SUMPRODUCT(--(A238:A$1004&lt;&gt;""))=0,"",Incomplete))))</f>
        <v/>
      </c>
      <c r="AB238" s="28"/>
      <c r="AC238" s="28" t="str">
        <f t="shared" si="78"/>
        <v/>
      </c>
      <c r="AD238" s="28"/>
      <c r="AE238" s="28" t="str">
        <f>IF($AE$1=No, "", IF($A238="", "", IF(ISERROR(VLOOKUP(A238, SectionApp!$C$4:$C$103, 1, FALSE))=TRUE, Incomplete, Complete)))</f>
        <v/>
      </c>
      <c r="AF238" s="28" t="str">
        <f t="shared" si="79"/>
        <v/>
      </c>
      <c r="AG238" s="28" t="str">
        <f t="shared" si="80"/>
        <v/>
      </c>
      <c r="AH238" s="28"/>
      <c r="AI238" s="28" t="str">
        <f t="shared" si="81"/>
        <v/>
      </c>
      <c r="AJ238" s="28" t="str">
        <f t="shared" si="82"/>
        <v/>
      </c>
      <c r="AK238" s="28" t="str">
        <f t="shared" si="83"/>
        <v/>
      </c>
      <c r="AL238" s="28" t="str">
        <f t="shared" si="84"/>
        <v/>
      </c>
      <c r="AM238" s="28"/>
      <c r="AN238" s="28" t="str">
        <f t="shared" si="85"/>
        <v/>
      </c>
      <c r="AO238" s="28" t="str">
        <f t="shared" si="86"/>
        <v/>
      </c>
      <c r="AP238" s="28" t="str">
        <f t="shared" si="87"/>
        <v/>
      </c>
      <c r="AQ238" s="28" t="str">
        <f t="shared" si="88"/>
        <v/>
      </c>
      <c r="AR238" s="28" t="str">
        <f t="shared" si="89"/>
        <v/>
      </c>
      <c r="AS238" s="28" t="str">
        <f t="shared" si="97"/>
        <v/>
      </c>
      <c r="AT238" s="28" t="str">
        <f t="shared" si="90"/>
        <v/>
      </c>
      <c r="AU238" s="28" t="str">
        <f t="shared" si="91"/>
        <v/>
      </c>
      <c r="AV238" s="28" t="str">
        <f t="shared" si="92"/>
        <v/>
      </c>
      <c r="AW238" s="28" t="str">
        <f t="shared" si="93"/>
        <v/>
      </c>
      <c r="AX238" s="28" t="str">
        <f t="shared" si="94"/>
        <v/>
      </c>
      <c r="AY238" s="28" t="str">
        <f t="shared" si="95"/>
        <v/>
      </c>
      <c r="AZ238" s="28"/>
      <c r="BA238" s="28" t="str">
        <f t="shared" si="96"/>
        <v/>
      </c>
    </row>
    <row r="239" spans="1:53" ht="15" x14ac:dyDescent="0.25">
      <c r="A239" s="53"/>
      <c r="B239" s="73"/>
      <c r="C239" s="53"/>
      <c r="D239" s="14" t="str">
        <f t="shared" si="74"/>
        <v/>
      </c>
      <c r="E239" s="53"/>
      <c r="F239" s="53"/>
      <c r="G239" s="53"/>
      <c r="H239" s="53"/>
      <c r="I239" s="14" t="str">
        <f t="shared" si="75"/>
        <v/>
      </c>
      <c r="J239" s="53"/>
      <c r="K239" s="73"/>
      <c r="L239" s="73"/>
      <c r="M239" s="53"/>
      <c r="N239" s="53"/>
      <c r="O239" s="53"/>
      <c r="P239" s="53"/>
      <c r="Q239" s="53"/>
      <c r="R239" s="53"/>
      <c r="S239" s="53"/>
      <c r="T239" s="53"/>
      <c r="U239" s="53"/>
      <c r="V239" s="53"/>
      <c r="W239" s="53"/>
      <c r="X239" s="14" t="str">
        <f t="shared" si="76"/>
        <v/>
      </c>
      <c r="Y239" s="57"/>
      <c r="Z239" s="55" t="str">
        <f t="shared" si="77"/>
        <v/>
      </c>
      <c r="AA239" s="55" t="str">
        <f>IF($AA$1=No,"",IF(COUNTIF(AE239:BA239,Complete)&gt;0,"",IF(AND(COUNTIF(A239:W239,"")&gt;0,SUMPRODUCT(--(A240:W$1004&lt;&gt;""))&gt;0),Incomplete,
IF(SUMPRODUCT(--(A239:A$1004&lt;&gt;""))=0,"",Incomplete))))</f>
        <v/>
      </c>
      <c r="AB239" s="28"/>
      <c r="AC239" s="28" t="str">
        <f t="shared" si="78"/>
        <v/>
      </c>
      <c r="AD239" s="28"/>
      <c r="AE239" s="28" t="str">
        <f>IF($AE$1=No, "", IF($A239="", "", IF(ISERROR(VLOOKUP(A239, SectionApp!$C$4:$C$103, 1, FALSE))=TRUE, Incomplete, Complete)))</f>
        <v/>
      </c>
      <c r="AF239" s="28" t="str">
        <f t="shared" si="79"/>
        <v/>
      </c>
      <c r="AG239" s="28" t="str">
        <f t="shared" si="80"/>
        <v/>
      </c>
      <c r="AH239" s="28"/>
      <c r="AI239" s="28" t="str">
        <f t="shared" si="81"/>
        <v/>
      </c>
      <c r="AJ239" s="28" t="str">
        <f t="shared" si="82"/>
        <v/>
      </c>
      <c r="AK239" s="28" t="str">
        <f t="shared" si="83"/>
        <v/>
      </c>
      <c r="AL239" s="28" t="str">
        <f t="shared" si="84"/>
        <v/>
      </c>
      <c r="AM239" s="28"/>
      <c r="AN239" s="28" t="str">
        <f t="shared" si="85"/>
        <v/>
      </c>
      <c r="AO239" s="28" t="str">
        <f t="shared" si="86"/>
        <v/>
      </c>
      <c r="AP239" s="28" t="str">
        <f t="shared" si="87"/>
        <v/>
      </c>
      <c r="AQ239" s="28" t="str">
        <f t="shared" si="88"/>
        <v/>
      </c>
      <c r="AR239" s="28" t="str">
        <f t="shared" si="89"/>
        <v/>
      </c>
      <c r="AS239" s="28" t="str">
        <f t="shared" si="97"/>
        <v/>
      </c>
      <c r="AT239" s="28" t="str">
        <f t="shared" si="90"/>
        <v/>
      </c>
      <c r="AU239" s="28" t="str">
        <f t="shared" si="91"/>
        <v/>
      </c>
      <c r="AV239" s="28" t="str">
        <f t="shared" si="92"/>
        <v/>
      </c>
      <c r="AW239" s="28" t="str">
        <f t="shared" si="93"/>
        <v/>
      </c>
      <c r="AX239" s="28" t="str">
        <f t="shared" si="94"/>
        <v/>
      </c>
      <c r="AY239" s="28" t="str">
        <f t="shared" si="95"/>
        <v/>
      </c>
      <c r="AZ239" s="28"/>
      <c r="BA239" s="28" t="str">
        <f t="shared" si="96"/>
        <v/>
      </c>
    </row>
    <row r="240" spans="1:53" ht="15" x14ac:dyDescent="0.25">
      <c r="A240" s="53"/>
      <c r="B240" s="73"/>
      <c r="C240" s="53"/>
      <c r="D240" s="14" t="str">
        <f t="shared" si="74"/>
        <v/>
      </c>
      <c r="E240" s="53"/>
      <c r="F240" s="53"/>
      <c r="G240" s="53"/>
      <c r="H240" s="53"/>
      <c r="I240" s="14" t="str">
        <f t="shared" si="75"/>
        <v/>
      </c>
      <c r="J240" s="53"/>
      <c r="K240" s="73"/>
      <c r="L240" s="73"/>
      <c r="M240" s="53"/>
      <c r="N240" s="53"/>
      <c r="O240" s="53"/>
      <c r="P240" s="53"/>
      <c r="Q240" s="53"/>
      <c r="R240" s="53"/>
      <c r="S240" s="53"/>
      <c r="T240" s="53"/>
      <c r="U240" s="53"/>
      <c r="V240" s="53"/>
      <c r="W240" s="53"/>
      <c r="X240" s="14" t="str">
        <f t="shared" si="76"/>
        <v/>
      </c>
      <c r="Y240" s="57"/>
      <c r="Z240" s="55" t="str">
        <f t="shared" si="77"/>
        <v/>
      </c>
      <c r="AA240" s="55" t="str">
        <f>IF($AA$1=No,"",IF(COUNTIF(AE240:BA240,Complete)&gt;0,"",IF(AND(COUNTIF(A240:W240,"")&gt;0,SUMPRODUCT(--(A241:W$1004&lt;&gt;""))&gt;0),Incomplete,
IF(SUMPRODUCT(--(A240:A$1004&lt;&gt;""))=0,"",Incomplete))))</f>
        <v/>
      </c>
      <c r="AB240" s="28"/>
      <c r="AC240" s="28" t="str">
        <f t="shared" si="78"/>
        <v/>
      </c>
      <c r="AD240" s="28"/>
      <c r="AE240" s="28" t="str">
        <f>IF($AE$1=No, "", IF($A240="", "", IF(ISERROR(VLOOKUP(A240, SectionApp!$C$4:$C$103, 1, FALSE))=TRUE, Incomplete, Complete)))</f>
        <v/>
      </c>
      <c r="AF240" s="28" t="str">
        <f t="shared" si="79"/>
        <v/>
      </c>
      <c r="AG240" s="28" t="str">
        <f t="shared" si="80"/>
        <v/>
      </c>
      <c r="AH240" s="28"/>
      <c r="AI240" s="28" t="str">
        <f t="shared" si="81"/>
        <v/>
      </c>
      <c r="AJ240" s="28" t="str">
        <f t="shared" si="82"/>
        <v/>
      </c>
      <c r="AK240" s="28" t="str">
        <f t="shared" si="83"/>
        <v/>
      </c>
      <c r="AL240" s="28" t="str">
        <f t="shared" si="84"/>
        <v/>
      </c>
      <c r="AM240" s="28"/>
      <c r="AN240" s="28" t="str">
        <f t="shared" si="85"/>
        <v/>
      </c>
      <c r="AO240" s="28" t="str">
        <f t="shared" si="86"/>
        <v/>
      </c>
      <c r="AP240" s="28" t="str">
        <f t="shared" si="87"/>
        <v/>
      </c>
      <c r="AQ240" s="28" t="str">
        <f t="shared" si="88"/>
        <v/>
      </c>
      <c r="AR240" s="28" t="str">
        <f t="shared" si="89"/>
        <v/>
      </c>
      <c r="AS240" s="28" t="str">
        <f t="shared" si="97"/>
        <v/>
      </c>
      <c r="AT240" s="28" t="str">
        <f t="shared" si="90"/>
        <v/>
      </c>
      <c r="AU240" s="28" t="str">
        <f t="shared" si="91"/>
        <v/>
      </c>
      <c r="AV240" s="28" t="str">
        <f t="shared" si="92"/>
        <v/>
      </c>
      <c r="AW240" s="28" t="str">
        <f t="shared" si="93"/>
        <v/>
      </c>
      <c r="AX240" s="28" t="str">
        <f t="shared" si="94"/>
        <v/>
      </c>
      <c r="AY240" s="28" t="str">
        <f t="shared" si="95"/>
        <v/>
      </c>
      <c r="AZ240" s="28"/>
      <c r="BA240" s="28" t="str">
        <f t="shared" si="96"/>
        <v/>
      </c>
    </row>
    <row r="241" spans="1:53" ht="15" x14ac:dyDescent="0.25">
      <c r="A241" s="53"/>
      <c r="B241" s="73"/>
      <c r="C241" s="53"/>
      <c r="D241" s="14" t="str">
        <f t="shared" si="74"/>
        <v/>
      </c>
      <c r="E241" s="53"/>
      <c r="F241" s="53"/>
      <c r="G241" s="53"/>
      <c r="H241" s="53"/>
      <c r="I241" s="14" t="str">
        <f t="shared" si="75"/>
        <v/>
      </c>
      <c r="J241" s="53"/>
      <c r="K241" s="73"/>
      <c r="L241" s="73"/>
      <c r="M241" s="53"/>
      <c r="N241" s="53"/>
      <c r="O241" s="53"/>
      <c r="P241" s="53"/>
      <c r="Q241" s="53"/>
      <c r="R241" s="53"/>
      <c r="S241" s="53"/>
      <c r="T241" s="53"/>
      <c r="U241" s="53"/>
      <c r="V241" s="53"/>
      <c r="W241" s="53"/>
      <c r="X241" s="14" t="str">
        <f t="shared" si="76"/>
        <v/>
      </c>
      <c r="Y241" s="57"/>
      <c r="Z241" s="55" t="str">
        <f t="shared" si="77"/>
        <v/>
      </c>
      <c r="AA241" s="55" t="str">
        <f>IF($AA$1=No,"",IF(COUNTIF(AE241:BA241,Complete)&gt;0,"",IF(AND(COUNTIF(A241:W241,"")&gt;0,SUMPRODUCT(--(A242:W$1004&lt;&gt;""))&gt;0),Incomplete,
IF(SUMPRODUCT(--(A241:A$1004&lt;&gt;""))=0,"",Incomplete))))</f>
        <v/>
      </c>
      <c r="AB241" s="28"/>
      <c r="AC241" s="28" t="str">
        <f t="shared" si="78"/>
        <v/>
      </c>
      <c r="AD241" s="28"/>
      <c r="AE241" s="28" t="str">
        <f>IF($AE$1=No, "", IF($A241="", "", IF(ISERROR(VLOOKUP(A241, SectionApp!$C$4:$C$103, 1, FALSE))=TRUE, Incomplete, Complete)))</f>
        <v/>
      </c>
      <c r="AF241" s="28" t="str">
        <f t="shared" si="79"/>
        <v/>
      </c>
      <c r="AG241" s="28" t="str">
        <f t="shared" si="80"/>
        <v/>
      </c>
      <c r="AH241" s="28"/>
      <c r="AI241" s="28" t="str">
        <f t="shared" si="81"/>
        <v/>
      </c>
      <c r="AJ241" s="28" t="str">
        <f t="shared" si="82"/>
        <v/>
      </c>
      <c r="AK241" s="28" t="str">
        <f t="shared" si="83"/>
        <v/>
      </c>
      <c r="AL241" s="28" t="str">
        <f t="shared" si="84"/>
        <v/>
      </c>
      <c r="AM241" s="28"/>
      <c r="AN241" s="28" t="str">
        <f t="shared" si="85"/>
        <v/>
      </c>
      <c r="AO241" s="28" t="str">
        <f t="shared" si="86"/>
        <v/>
      </c>
      <c r="AP241" s="28" t="str">
        <f t="shared" si="87"/>
        <v/>
      </c>
      <c r="AQ241" s="28" t="str">
        <f t="shared" si="88"/>
        <v/>
      </c>
      <c r="AR241" s="28" t="str">
        <f t="shared" si="89"/>
        <v/>
      </c>
      <c r="AS241" s="28" t="str">
        <f t="shared" si="97"/>
        <v/>
      </c>
      <c r="AT241" s="28" t="str">
        <f t="shared" si="90"/>
        <v/>
      </c>
      <c r="AU241" s="28" t="str">
        <f t="shared" si="91"/>
        <v/>
      </c>
      <c r="AV241" s="28" t="str">
        <f t="shared" si="92"/>
        <v/>
      </c>
      <c r="AW241" s="28" t="str">
        <f t="shared" si="93"/>
        <v/>
      </c>
      <c r="AX241" s="28" t="str">
        <f t="shared" si="94"/>
        <v/>
      </c>
      <c r="AY241" s="28" t="str">
        <f t="shared" si="95"/>
        <v/>
      </c>
      <c r="AZ241" s="28"/>
      <c r="BA241" s="28" t="str">
        <f t="shared" si="96"/>
        <v/>
      </c>
    </row>
    <row r="242" spans="1:53" ht="15" x14ac:dyDescent="0.25">
      <c r="A242" s="53"/>
      <c r="B242" s="73"/>
      <c r="C242" s="53"/>
      <c r="D242" s="14" t="str">
        <f t="shared" si="74"/>
        <v/>
      </c>
      <c r="E242" s="53"/>
      <c r="F242" s="53"/>
      <c r="G242" s="53"/>
      <c r="H242" s="53"/>
      <c r="I242" s="14" t="str">
        <f t="shared" si="75"/>
        <v/>
      </c>
      <c r="J242" s="53"/>
      <c r="K242" s="73"/>
      <c r="L242" s="73"/>
      <c r="M242" s="53"/>
      <c r="N242" s="53"/>
      <c r="O242" s="53"/>
      <c r="P242" s="53"/>
      <c r="Q242" s="53"/>
      <c r="R242" s="53"/>
      <c r="S242" s="53"/>
      <c r="T242" s="53"/>
      <c r="U242" s="53"/>
      <c r="V242" s="53"/>
      <c r="W242" s="53"/>
      <c r="X242" s="14" t="str">
        <f t="shared" si="76"/>
        <v/>
      </c>
      <c r="Y242" s="57"/>
      <c r="Z242" s="55" t="str">
        <f t="shared" si="77"/>
        <v/>
      </c>
      <c r="AA242" s="55" t="str">
        <f>IF($AA$1=No,"",IF(COUNTIF(AE242:BA242,Complete)&gt;0,"",IF(AND(COUNTIF(A242:W242,"")&gt;0,SUMPRODUCT(--(A243:W$1004&lt;&gt;""))&gt;0),Incomplete,
IF(SUMPRODUCT(--(A242:A$1004&lt;&gt;""))=0,"",Incomplete))))</f>
        <v/>
      </c>
      <c r="AB242" s="28"/>
      <c r="AC242" s="28" t="str">
        <f t="shared" si="78"/>
        <v/>
      </c>
      <c r="AD242" s="28"/>
      <c r="AE242" s="28" t="str">
        <f>IF($AE$1=No, "", IF($A242="", "", IF(ISERROR(VLOOKUP(A242, SectionApp!$C$4:$C$103, 1, FALSE))=TRUE, Incomplete, Complete)))</f>
        <v/>
      </c>
      <c r="AF242" s="28" t="str">
        <f t="shared" si="79"/>
        <v/>
      </c>
      <c r="AG242" s="28" t="str">
        <f t="shared" si="80"/>
        <v/>
      </c>
      <c r="AH242" s="28"/>
      <c r="AI242" s="28" t="str">
        <f t="shared" si="81"/>
        <v/>
      </c>
      <c r="AJ242" s="28" t="str">
        <f t="shared" si="82"/>
        <v/>
      </c>
      <c r="AK242" s="28" t="str">
        <f t="shared" si="83"/>
        <v/>
      </c>
      <c r="AL242" s="28" t="str">
        <f t="shared" si="84"/>
        <v/>
      </c>
      <c r="AM242" s="28"/>
      <c r="AN242" s="28" t="str">
        <f t="shared" si="85"/>
        <v/>
      </c>
      <c r="AO242" s="28" t="str">
        <f t="shared" si="86"/>
        <v/>
      </c>
      <c r="AP242" s="28" t="str">
        <f t="shared" si="87"/>
        <v/>
      </c>
      <c r="AQ242" s="28" t="str">
        <f t="shared" si="88"/>
        <v/>
      </c>
      <c r="AR242" s="28" t="str">
        <f t="shared" si="89"/>
        <v/>
      </c>
      <c r="AS242" s="28" t="str">
        <f t="shared" si="97"/>
        <v/>
      </c>
      <c r="AT242" s="28" t="str">
        <f t="shared" si="90"/>
        <v/>
      </c>
      <c r="AU242" s="28" t="str">
        <f t="shared" si="91"/>
        <v/>
      </c>
      <c r="AV242" s="28" t="str">
        <f t="shared" si="92"/>
        <v/>
      </c>
      <c r="AW242" s="28" t="str">
        <f t="shared" si="93"/>
        <v/>
      </c>
      <c r="AX242" s="28" t="str">
        <f t="shared" si="94"/>
        <v/>
      </c>
      <c r="AY242" s="28" t="str">
        <f t="shared" si="95"/>
        <v/>
      </c>
      <c r="AZ242" s="28"/>
      <c r="BA242" s="28" t="str">
        <f t="shared" si="96"/>
        <v/>
      </c>
    </row>
    <row r="243" spans="1:53" ht="15" x14ac:dyDescent="0.25">
      <c r="A243" s="53"/>
      <c r="B243" s="73"/>
      <c r="C243" s="53"/>
      <c r="D243" s="14" t="str">
        <f t="shared" si="74"/>
        <v/>
      </c>
      <c r="E243" s="53"/>
      <c r="F243" s="53"/>
      <c r="G243" s="53"/>
      <c r="H243" s="53"/>
      <c r="I243" s="14" t="str">
        <f t="shared" si="75"/>
        <v/>
      </c>
      <c r="J243" s="53"/>
      <c r="K243" s="73"/>
      <c r="L243" s="73"/>
      <c r="M243" s="53"/>
      <c r="N243" s="53"/>
      <c r="O243" s="53"/>
      <c r="P243" s="53"/>
      <c r="Q243" s="53"/>
      <c r="R243" s="53"/>
      <c r="S243" s="53"/>
      <c r="T243" s="53"/>
      <c r="U243" s="53"/>
      <c r="V243" s="53"/>
      <c r="W243" s="53"/>
      <c r="X243" s="14" t="str">
        <f t="shared" si="76"/>
        <v/>
      </c>
      <c r="Y243" s="57"/>
      <c r="Z243" s="55" t="str">
        <f t="shared" si="77"/>
        <v/>
      </c>
      <c r="AA243" s="55" t="str">
        <f>IF($AA$1=No,"",IF(COUNTIF(AE243:BA243,Complete)&gt;0,"",IF(AND(COUNTIF(A243:W243,"")&gt;0,SUMPRODUCT(--(A244:W$1004&lt;&gt;""))&gt;0),Incomplete,
IF(SUMPRODUCT(--(A243:A$1004&lt;&gt;""))=0,"",Incomplete))))</f>
        <v/>
      </c>
      <c r="AB243" s="28"/>
      <c r="AC243" s="28" t="str">
        <f t="shared" si="78"/>
        <v/>
      </c>
      <c r="AD243" s="28"/>
      <c r="AE243" s="28" t="str">
        <f>IF($AE$1=No, "", IF($A243="", "", IF(ISERROR(VLOOKUP(A243, SectionApp!$C$4:$C$103, 1, FALSE))=TRUE, Incomplete, Complete)))</f>
        <v/>
      </c>
      <c r="AF243" s="28" t="str">
        <f t="shared" si="79"/>
        <v/>
      </c>
      <c r="AG243" s="28" t="str">
        <f t="shared" si="80"/>
        <v/>
      </c>
      <c r="AH243" s="28"/>
      <c r="AI243" s="28" t="str">
        <f t="shared" si="81"/>
        <v/>
      </c>
      <c r="AJ243" s="28" t="str">
        <f t="shared" si="82"/>
        <v/>
      </c>
      <c r="AK243" s="28" t="str">
        <f t="shared" si="83"/>
        <v/>
      </c>
      <c r="AL243" s="28" t="str">
        <f t="shared" si="84"/>
        <v/>
      </c>
      <c r="AM243" s="28"/>
      <c r="AN243" s="28" t="str">
        <f t="shared" si="85"/>
        <v/>
      </c>
      <c r="AO243" s="28" t="str">
        <f t="shared" si="86"/>
        <v/>
      </c>
      <c r="AP243" s="28" t="str">
        <f t="shared" si="87"/>
        <v/>
      </c>
      <c r="AQ243" s="28" t="str">
        <f t="shared" si="88"/>
        <v/>
      </c>
      <c r="AR243" s="28" t="str">
        <f t="shared" si="89"/>
        <v/>
      </c>
      <c r="AS243" s="28" t="str">
        <f t="shared" si="97"/>
        <v/>
      </c>
      <c r="AT243" s="28" t="str">
        <f t="shared" si="90"/>
        <v/>
      </c>
      <c r="AU243" s="28" t="str">
        <f t="shared" si="91"/>
        <v/>
      </c>
      <c r="AV243" s="28" t="str">
        <f t="shared" si="92"/>
        <v/>
      </c>
      <c r="AW243" s="28" t="str">
        <f t="shared" si="93"/>
        <v/>
      </c>
      <c r="AX243" s="28" t="str">
        <f t="shared" si="94"/>
        <v/>
      </c>
      <c r="AY243" s="28" t="str">
        <f t="shared" si="95"/>
        <v/>
      </c>
      <c r="AZ243" s="28"/>
      <c r="BA243" s="28" t="str">
        <f t="shared" si="96"/>
        <v/>
      </c>
    </row>
    <row r="244" spans="1:53" ht="15" x14ac:dyDescent="0.25">
      <c r="A244" s="53"/>
      <c r="B244" s="73"/>
      <c r="C244" s="53"/>
      <c r="D244" s="14" t="str">
        <f t="shared" si="74"/>
        <v/>
      </c>
      <c r="E244" s="53"/>
      <c r="F244" s="53"/>
      <c r="G244" s="53"/>
      <c r="H244" s="53"/>
      <c r="I244" s="14" t="str">
        <f t="shared" si="75"/>
        <v/>
      </c>
      <c r="J244" s="53"/>
      <c r="K244" s="73"/>
      <c r="L244" s="73"/>
      <c r="M244" s="53"/>
      <c r="N244" s="53"/>
      <c r="O244" s="53"/>
      <c r="P244" s="53"/>
      <c r="Q244" s="53"/>
      <c r="R244" s="53"/>
      <c r="S244" s="53"/>
      <c r="T244" s="53"/>
      <c r="U244" s="53"/>
      <c r="V244" s="53"/>
      <c r="W244" s="53"/>
      <c r="X244" s="14" t="str">
        <f t="shared" si="76"/>
        <v/>
      </c>
      <c r="Y244" s="57"/>
      <c r="Z244" s="55" t="str">
        <f t="shared" si="77"/>
        <v/>
      </c>
      <c r="AA244" s="55" t="str">
        <f>IF($AA$1=No,"",IF(COUNTIF(AE244:BA244,Complete)&gt;0,"",IF(AND(COUNTIF(A244:W244,"")&gt;0,SUMPRODUCT(--(A245:W$1004&lt;&gt;""))&gt;0),Incomplete,
IF(SUMPRODUCT(--(A244:A$1004&lt;&gt;""))=0,"",Incomplete))))</f>
        <v/>
      </c>
      <c r="AB244" s="28"/>
      <c r="AC244" s="28" t="str">
        <f t="shared" si="78"/>
        <v/>
      </c>
      <c r="AD244" s="28"/>
      <c r="AE244" s="28" t="str">
        <f>IF($AE$1=No, "", IF($A244="", "", IF(ISERROR(VLOOKUP(A244, SectionApp!$C$4:$C$103, 1, FALSE))=TRUE, Incomplete, Complete)))</f>
        <v/>
      </c>
      <c r="AF244" s="28" t="str">
        <f t="shared" si="79"/>
        <v/>
      </c>
      <c r="AG244" s="28" t="str">
        <f t="shared" si="80"/>
        <v/>
      </c>
      <c r="AH244" s="28"/>
      <c r="AI244" s="28" t="str">
        <f t="shared" si="81"/>
        <v/>
      </c>
      <c r="AJ244" s="28" t="str">
        <f t="shared" si="82"/>
        <v/>
      </c>
      <c r="AK244" s="28" t="str">
        <f t="shared" si="83"/>
        <v/>
      </c>
      <c r="AL244" s="28" t="str">
        <f t="shared" si="84"/>
        <v/>
      </c>
      <c r="AM244" s="28"/>
      <c r="AN244" s="28" t="str">
        <f t="shared" si="85"/>
        <v/>
      </c>
      <c r="AO244" s="28" t="str">
        <f t="shared" si="86"/>
        <v/>
      </c>
      <c r="AP244" s="28" t="str">
        <f t="shared" si="87"/>
        <v/>
      </c>
      <c r="AQ244" s="28" t="str">
        <f t="shared" si="88"/>
        <v/>
      </c>
      <c r="AR244" s="28" t="str">
        <f t="shared" si="89"/>
        <v/>
      </c>
      <c r="AS244" s="28" t="str">
        <f t="shared" si="97"/>
        <v/>
      </c>
      <c r="AT244" s="28" t="str">
        <f t="shared" si="90"/>
        <v/>
      </c>
      <c r="AU244" s="28" t="str">
        <f t="shared" si="91"/>
        <v/>
      </c>
      <c r="AV244" s="28" t="str">
        <f t="shared" si="92"/>
        <v/>
      </c>
      <c r="AW244" s="28" t="str">
        <f t="shared" si="93"/>
        <v/>
      </c>
      <c r="AX244" s="28" t="str">
        <f t="shared" si="94"/>
        <v/>
      </c>
      <c r="AY244" s="28" t="str">
        <f t="shared" si="95"/>
        <v/>
      </c>
      <c r="AZ244" s="28"/>
      <c r="BA244" s="28" t="str">
        <f t="shared" si="96"/>
        <v/>
      </c>
    </row>
    <row r="245" spans="1:53" ht="15" x14ac:dyDescent="0.25">
      <c r="A245" s="53"/>
      <c r="B245" s="73"/>
      <c r="C245" s="53"/>
      <c r="D245" s="14" t="str">
        <f t="shared" si="74"/>
        <v/>
      </c>
      <c r="E245" s="53"/>
      <c r="F245" s="53"/>
      <c r="G245" s="53"/>
      <c r="H245" s="53"/>
      <c r="I245" s="14" t="str">
        <f t="shared" si="75"/>
        <v/>
      </c>
      <c r="J245" s="53"/>
      <c r="K245" s="73"/>
      <c r="L245" s="73"/>
      <c r="M245" s="53"/>
      <c r="N245" s="53"/>
      <c r="O245" s="53"/>
      <c r="P245" s="53"/>
      <c r="Q245" s="53"/>
      <c r="R245" s="53"/>
      <c r="S245" s="53"/>
      <c r="T245" s="53"/>
      <c r="U245" s="53"/>
      <c r="V245" s="53"/>
      <c r="W245" s="53"/>
      <c r="X245" s="14" t="str">
        <f t="shared" si="76"/>
        <v/>
      </c>
      <c r="Y245" s="57"/>
      <c r="Z245" s="55" t="str">
        <f t="shared" si="77"/>
        <v/>
      </c>
      <c r="AA245" s="55" t="str">
        <f>IF($AA$1=No,"",IF(COUNTIF(AE245:BA245,Complete)&gt;0,"",IF(AND(COUNTIF(A245:W245,"")&gt;0,SUMPRODUCT(--(A246:W$1004&lt;&gt;""))&gt;0),Incomplete,
IF(SUMPRODUCT(--(A245:A$1004&lt;&gt;""))=0,"",Incomplete))))</f>
        <v/>
      </c>
      <c r="AB245" s="28"/>
      <c r="AC245" s="28" t="str">
        <f t="shared" si="78"/>
        <v/>
      </c>
      <c r="AD245" s="28"/>
      <c r="AE245" s="28" t="str">
        <f>IF($AE$1=No, "", IF($A245="", "", IF(ISERROR(VLOOKUP(A245, SectionApp!$C$4:$C$103, 1, FALSE))=TRUE, Incomplete, Complete)))</f>
        <v/>
      </c>
      <c r="AF245" s="28" t="str">
        <f t="shared" si="79"/>
        <v/>
      </c>
      <c r="AG245" s="28" t="str">
        <f t="shared" si="80"/>
        <v/>
      </c>
      <c r="AH245" s="28"/>
      <c r="AI245" s="28" t="str">
        <f t="shared" si="81"/>
        <v/>
      </c>
      <c r="AJ245" s="28" t="str">
        <f t="shared" si="82"/>
        <v/>
      </c>
      <c r="AK245" s="28" t="str">
        <f t="shared" si="83"/>
        <v/>
      </c>
      <c r="AL245" s="28" t="str">
        <f t="shared" si="84"/>
        <v/>
      </c>
      <c r="AM245" s="28"/>
      <c r="AN245" s="28" t="str">
        <f t="shared" si="85"/>
        <v/>
      </c>
      <c r="AO245" s="28" t="str">
        <f t="shared" si="86"/>
        <v/>
      </c>
      <c r="AP245" s="28" t="str">
        <f t="shared" si="87"/>
        <v/>
      </c>
      <c r="AQ245" s="28" t="str">
        <f t="shared" si="88"/>
        <v/>
      </c>
      <c r="AR245" s="28" t="str">
        <f t="shared" si="89"/>
        <v/>
      </c>
      <c r="AS245" s="28" t="str">
        <f t="shared" si="97"/>
        <v/>
      </c>
      <c r="AT245" s="28" t="str">
        <f t="shared" si="90"/>
        <v/>
      </c>
      <c r="AU245" s="28" t="str">
        <f t="shared" si="91"/>
        <v/>
      </c>
      <c r="AV245" s="28" t="str">
        <f t="shared" si="92"/>
        <v/>
      </c>
      <c r="AW245" s="28" t="str">
        <f t="shared" si="93"/>
        <v/>
      </c>
      <c r="AX245" s="28" t="str">
        <f t="shared" si="94"/>
        <v/>
      </c>
      <c r="AY245" s="28" t="str">
        <f t="shared" si="95"/>
        <v/>
      </c>
      <c r="AZ245" s="28"/>
      <c r="BA245" s="28" t="str">
        <f t="shared" si="96"/>
        <v/>
      </c>
    </row>
    <row r="246" spans="1:53" ht="15" x14ac:dyDescent="0.25">
      <c r="A246" s="53"/>
      <c r="B246" s="73"/>
      <c r="C246" s="53"/>
      <c r="D246" s="14" t="str">
        <f t="shared" si="74"/>
        <v/>
      </c>
      <c r="E246" s="53"/>
      <c r="F246" s="53"/>
      <c r="G246" s="53"/>
      <c r="H246" s="53"/>
      <c r="I246" s="14" t="str">
        <f t="shared" si="75"/>
        <v/>
      </c>
      <c r="J246" s="53"/>
      <c r="K246" s="73"/>
      <c r="L246" s="73"/>
      <c r="M246" s="53"/>
      <c r="N246" s="53"/>
      <c r="O246" s="53"/>
      <c r="P246" s="53"/>
      <c r="Q246" s="53"/>
      <c r="R246" s="53"/>
      <c r="S246" s="53"/>
      <c r="T246" s="53"/>
      <c r="U246" s="53"/>
      <c r="V246" s="53"/>
      <c r="W246" s="53"/>
      <c r="X246" s="14" t="str">
        <f t="shared" si="76"/>
        <v/>
      </c>
      <c r="Y246" s="57"/>
      <c r="Z246" s="55" t="str">
        <f t="shared" si="77"/>
        <v/>
      </c>
      <c r="AA246" s="55" t="str">
        <f>IF($AA$1=No,"",IF(COUNTIF(AE246:BA246,Complete)&gt;0,"",IF(AND(COUNTIF(A246:W246,"")&gt;0,SUMPRODUCT(--(A247:W$1004&lt;&gt;""))&gt;0),Incomplete,
IF(SUMPRODUCT(--(A246:A$1004&lt;&gt;""))=0,"",Incomplete))))</f>
        <v/>
      </c>
      <c r="AB246" s="28"/>
      <c r="AC246" s="28" t="str">
        <f t="shared" si="78"/>
        <v/>
      </c>
      <c r="AD246" s="28"/>
      <c r="AE246" s="28" t="str">
        <f>IF($AE$1=No, "", IF($A246="", "", IF(ISERROR(VLOOKUP(A246, SectionApp!$C$4:$C$103, 1, FALSE))=TRUE, Incomplete, Complete)))</f>
        <v/>
      </c>
      <c r="AF246" s="28" t="str">
        <f t="shared" si="79"/>
        <v/>
      </c>
      <c r="AG246" s="28" t="str">
        <f t="shared" si="80"/>
        <v/>
      </c>
      <c r="AH246" s="28"/>
      <c r="AI246" s="28" t="str">
        <f t="shared" si="81"/>
        <v/>
      </c>
      <c r="AJ246" s="28" t="str">
        <f t="shared" si="82"/>
        <v/>
      </c>
      <c r="AK246" s="28" t="str">
        <f t="shared" si="83"/>
        <v/>
      </c>
      <c r="AL246" s="28" t="str">
        <f t="shared" si="84"/>
        <v/>
      </c>
      <c r="AM246" s="28"/>
      <c r="AN246" s="28" t="str">
        <f t="shared" si="85"/>
        <v/>
      </c>
      <c r="AO246" s="28" t="str">
        <f t="shared" si="86"/>
        <v/>
      </c>
      <c r="AP246" s="28" t="str">
        <f t="shared" si="87"/>
        <v/>
      </c>
      <c r="AQ246" s="28" t="str">
        <f t="shared" si="88"/>
        <v/>
      </c>
      <c r="AR246" s="28" t="str">
        <f t="shared" si="89"/>
        <v/>
      </c>
      <c r="AS246" s="28" t="str">
        <f t="shared" si="97"/>
        <v/>
      </c>
      <c r="AT246" s="28" t="str">
        <f t="shared" si="90"/>
        <v/>
      </c>
      <c r="AU246" s="28" t="str">
        <f t="shared" si="91"/>
        <v/>
      </c>
      <c r="AV246" s="28" t="str">
        <f t="shared" si="92"/>
        <v/>
      </c>
      <c r="AW246" s="28" t="str">
        <f t="shared" si="93"/>
        <v/>
      </c>
      <c r="AX246" s="28" t="str">
        <f t="shared" si="94"/>
        <v/>
      </c>
      <c r="AY246" s="28" t="str">
        <f t="shared" si="95"/>
        <v/>
      </c>
      <c r="AZ246" s="28"/>
      <c r="BA246" s="28" t="str">
        <f t="shared" si="96"/>
        <v/>
      </c>
    </row>
    <row r="247" spans="1:53" ht="15" x14ac:dyDescent="0.25">
      <c r="A247" s="53"/>
      <c r="B247" s="73"/>
      <c r="C247" s="53"/>
      <c r="D247" s="14" t="str">
        <f t="shared" si="74"/>
        <v/>
      </c>
      <c r="E247" s="53"/>
      <c r="F247" s="53"/>
      <c r="G247" s="53"/>
      <c r="H247" s="53"/>
      <c r="I247" s="14" t="str">
        <f t="shared" si="75"/>
        <v/>
      </c>
      <c r="J247" s="53"/>
      <c r="K247" s="73"/>
      <c r="L247" s="73"/>
      <c r="M247" s="53"/>
      <c r="N247" s="53"/>
      <c r="O247" s="53"/>
      <c r="P247" s="53"/>
      <c r="Q247" s="53"/>
      <c r="R247" s="53"/>
      <c r="S247" s="53"/>
      <c r="T247" s="53"/>
      <c r="U247" s="53"/>
      <c r="V247" s="53"/>
      <c r="W247" s="53"/>
      <c r="X247" s="14" t="str">
        <f t="shared" si="76"/>
        <v/>
      </c>
      <c r="Y247" s="57"/>
      <c r="Z247" s="55" t="str">
        <f t="shared" si="77"/>
        <v/>
      </c>
      <c r="AA247" s="55" t="str">
        <f>IF($AA$1=No,"",IF(COUNTIF(AE247:BA247,Complete)&gt;0,"",IF(AND(COUNTIF(A247:W247,"")&gt;0,SUMPRODUCT(--(A248:W$1004&lt;&gt;""))&gt;0),Incomplete,
IF(SUMPRODUCT(--(A247:A$1004&lt;&gt;""))=0,"",Incomplete))))</f>
        <v/>
      </c>
      <c r="AB247" s="28"/>
      <c r="AC247" s="28" t="str">
        <f t="shared" si="78"/>
        <v/>
      </c>
      <c r="AD247" s="28"/>
      <c r="AE247" s="28" t="str">
        <f>IF($AE$1=No, "", IF($A247="", "", IF(ISERROR(VLOOKUP(A247, SectionApp!$C$4:$C$103, 1, FALSE))=TRUE, Incomplete, Complete)))</f>
        <v/>
      </c>
      <c r="AF247" s="28" t="str">
        <f t="shared" si="79"/>
        <v/>
      </c>
      <c r="AG247" s="28" t="str">
        <f t="shared" si="80"/>
        <v/>
      </c>
      <c r="AH247" s="28"/>
      <c r="AI247" s="28" t="str">
        <f t="shared" si="81"/>
        <v/>
      </c>
      <c r="AJ247" s="28" t="str">
        <f t="shared" si="82"/>
        <v/>
      </c>
      <c r="AK247" s="28" t="str">
        <f t="shared" si="83"/>
        <v/>
      </c>
      <c r="AL247" s="28" t="str">
        <f t="shared" si="84"/>
        <v/>
      </c>
      <c r="AM247" s="28"/>
      <c r="AN247" s="28" t="str">
        <f t="shared" si="85"/>
        <v/>
      </c>
      <c r="AO247" s="28" t="str">
        <f t="shared" si="86"/>
        <v/>
      </c>
      <c r="AP247" s="28" t="str">
        <f t="shared" si="87"/>
        <v/>
      </c>
      <c r="AQ247" s="28" t="str">
        <f t="shared" si="88"/>
        <v/>
      </c>
      <c r="AR247" s="28" t="str">
        <f t="shared" si="89"/>
        <v/>
      </c>
      <c r="AS247" s="28" t="str">
        <f t="shared" si="97"/>
        <v/>
      </c>
      <c r="AT247" s="28" t="str">
        <f t="shared" si="90"/>
        <v/>
      </c>
      <c r="AU247" s="28" t="str">
        <f t="shared" si="91"/>
        <v/>
      </c>
      <c r="AV247" s="28" t="str">
        <f t="shared" si="92"/>
        <v/>
      </c>
      <c r="AW247" s="28" t="str">
        <f t="shared" si="93"/>
        <v/>
      </c>
      <c r="AX247" s="28" t="str">
        <f t="shared" si="94"/>
        <v/>
      </c>
      <c r="AY247" s="28" t="str">
        <f t="shared" si="95"/>
        <v/>
      </c>
      <c r="AZ247" s="28"/>
      <c r="BA247" s="28" t="str">
        <f t="shared" si="96"/>
        <v/>
      </c>
    </row>
    <row r="248" spans="1:53" ht="15" x14ac:dyDescent="0.25">
      <c r="A248" s="53"/>
      <c r="B248" s="73"/>
      <c r="C248" s="53"/>
      <c r="D248" s="14" t="str">
        <f t="shared" si="74"/>
        <v/>
      </c>
      <c r="E248" s="53"/>
      <c r="F248" s="53"/>
      <c r="G248" s="53"/>
      <c r="H248" s="53"/>
      <c r="I248" s="14" t="str">
        <f t="shared" si="75"/>
        <v/>
      </c>
      <c r="J248" s="53"/>
      <c r="K248" s="73"/>
      <c r="L248" s="73"/>
      <c r="M248" s="53"/>
      <c r="N248" s="53"/>
      <c r="O248" s="53"/>
      <c r="P248" s="53"/>
      <c r="Q248" s="53"/>
      <c r="R248" s="53"/>
      <c r="S248" s="53"/>
      <c r="T248" s="53"/>
      <c r="U248" s="53"/>
      <c r="V248" s="53"/>
      <c r="W248" s="53"/>
      <c r="X248" s="14" t="str">
        <f t="shared" si="76"/>
        <v/>
      </c>
      <c r="Y248" s="57"/>
      <c r="Z248" s="55" t="str">
        <f t="shared" si="77"/>
        <v/>
      </c>
      <c r="AA248" s="55" t="str">
        <f>IF($AA$1=No,"",IF(COUNTIF(AE248:BA248,Complete)&gt;0,"",IF(AND(COUNTIF(A248:W248,"")&gt;0,SUMPRODUCT(--(A249:W$1004&lt;&gt;""))&gt;0),Incomplete,
IF(SUMPRODUCT(--(A248:A$1004&lt;&gt;""))=0,"",Incomplete))))</f>
        <v/>
      </c>
      <c r="AB248" s="28"/>
      <c r="AC248" s="28" t="str">
        <f t="shared" si="78"/>
        <v/>
      </c>
      <c r="AD248" s="28"/>
      <c r="AE248" s="28" t="str">
        <f>IF($AE$1=No, "", IF($A248="", "", IF(ISERROR(VLOOKUP(A248, SectionApp!$C$4:$C$103, 1, FALSE))=TRUE, Incomplete, Complete)))</f>
        <v/>
      </c>
      <c r="AF248" s="28" t="str">
        <f t="shared" si="79"/>
        <v/>
      </c>
      <c r="AG248" s="28" t="str">
        <f t="shared" si="80"/>
        <v/>
      </c>
      <c r="AH248" s="28"/>
      <c r="AI248" s="28" t="str">
        <f t="shared" si="81"/>
        <v/>
      </c>
      <c r="AJ248" s="28" t="str">
        <f t="shared" si="82"/>
        <v/>
      </c>
      <c r="AK248" s="28" t="str">
        <f t="shared" si="83"/>
        <v/>
      </c>
      <c r="AL248" s="28" t="str">
        <f t="shared" si="84"/>
        <v/>
      </c>
      <c r="AM248" s="28"/>
      <c r="AN248" s="28" t="str">
        <f t="shared" si="85"/>
        <v/>
      </c>
      <c r="AO248" s="28" t="str">
        <f t="shared" si="86"/>
        <v/>
      </c>
      <c r="AP248" s="28" t="str">
        <f t="shared" si="87"/>
        <v/>
      </c>
      <c r="AQ248" s="28" t="str">
        <f t="shared" si="88"/>
        <v/>
      </c>
      <c r="AR248" s="28" t="str">
        <f t="shared" si="89"/>
        <v/>
      </c>
      <c r="AS248" s="28" t="str">
        <f t="shared" si="97"/>
        <v/>
      </c>
      <c r="AT248" s="28" t="str">
        <f t="shared" si="90"/>
        <v/>
      </c>
      <c r="AU248" s="28" t="str">
        <f t="shared" si="91"/>
        <v/>
      </c>
      <c r="AV248" s="28" t="str">
        <f t="shared" si="92"/>
        <v/>
      </c>
      <c r="AW248" s="28" t="str">
        <f t="shared" si="93"/>
        <v/>
      </c>
      <c r="AX248" s="28" t="str">
        <f t="shared" si="94"/>
        <v/>
      </c>
      <c r="AY248" s="28" t="str">
        <f t="shared" si="95"/>
        <v/>
      </c>
      <c r="AZ248" s="28"/>
      <c r="BA248" s="28" t="str">
        <f t="shared" si="96"/>
        <v/>
      </c>
    </row>
    <row r="249" spans="1:53" ht="15" x14ac:dyDescent="0.25">
      <c r="A249" s="53"/>
      <c r="B249" s="73"/>
      <c r="C249" s="53"/>
      <c r="D249" s="14" t="str">
        <f t="shared" si="74"/>
        <v/>
      </c>
      <c r="E249" s="53"/>
      <c r="F249" s="53"/>
      <c r="G249" s="53"/>
      <c r="H249" s="53"/>
      <c r="I249" s="14" t="str">
        <f t="shared" si="75"/>
        <v/>
      </c>
      <c r="J249" s="53"/>
      <c r="K249" s="73"/>
      <c r="L249" s="73"/>
      <c r="M249" s="53"/>
      <c r="N249" s="53"/>
      <c r="O249" s="53"/>
      <c r="P249" s="53"/>
      <c r="Q249" s="53"/>
      <c r="R249" s="53"/>
      <c r="S249" s="53"/>
      <c r="T249" s="53"/>
      <c r="U249" s="53"/>
      <c r="V249" s="53"/>
      <c r="W249" s="53"/>
      <c r="X249" s="14" t="str">
        <f t="shared" si="76"/>
        <v/>
      </c>
      <c r="Y249" s="57"/>
      <c r="Z249" s="55" t="str">
        <f t="shared" si="77"/>
        <v/>
      </c>
      <c r="AA249" s="55" t="str">
        <f>IF($AA$1=No,"",IF(COUNTIF(AE249:BA249,Complete)&gt;0,"",IF(AND(COUNTIF(A249:W249,"")&gt;0,SUMPRODUCT(--(A250:W$1004&lt;&gt;""))&gt;0),Incomplete,
IF(SUMPRODUCT(--(A249:A$1004&lt;&gt;""))=0,"",Incomplete))))</f>
        <v/>
      </c>
      <c r="AB249" s="28"/>
      <c r="AC249" s="28" t="str">
        <f t="shared" si="78"/>
        <v/>
      </c>
      <c r="AD249" s="28"/>
      <c r="AE249" s="28" t="str">
        <f>IF($AE$1=No, "", IF($A249="", "", IF(ISERROR(VLOOKUP(A249, SectionApp!$C$4:$C$103, 1, FALSE))=TRUE, Incomplete, Complete)))</f>
        <v/>
      </c>
      <c r="AF249" s="28" t="str">
        <f t="shared" si="79"/>
        <v/>
      </c>
      <c r="AG249" s="28" t="str">
        <f t="shared" si="80"/>
        <v/>
      </c>
      <c r="AH249" s="28"/>
      <c r="AI249" s="28" t="str">
        <f t="shared" si="81"/>
        <v/>
      </c>
      <c r="AJ249" s="28" t="str">
        <f t="shared" si="82"/>
        <v/>
      </c>
      <c r="AK249" s="28" t="str">
        <f t="shared" si="83"/>
        <v/>
      </c>
      <c r="AL249" s="28" t="str">
        <f t="shared" si="84"/>
        <v/>
      </c>
      <c r="AM249" s="28"/>
      <c r="AN249" s="28" t="str">
        <f t="shared" si="85"/>
        <v/>
      </c>
      <c r="AO249" s="28" t="str">
        <f t="shared" si="86"/>
        <v/>
      </c>
      <c r="AP249" s="28" t="str">
        <f t="shared" si="87"/>
        <v/>
      </c>
      <c r="AQ249" s="28" t="str">
        <f t="shared" si="88"/>
        <v/>
      </c>
      <c r="AR249" s="28" t="str">
        <f t="shared" si="89"/>
        <v/>
      </c>
      <c r="AS249" s="28" t="str">
        <f t="shared" si="97"/>
        <v/>
      </c>
      <c r="AT249" s="28" t="str">
        <f t="shared" si="90"/>
        <v/>
      </c>
      <c r="AU249" s="28" t="str">
        <f t="shared" si="91"/>
        <v/>
      </c>
      <c r="AV249" s="28" t="str">
        <f t="shared" si="92"/>
        <v/>
      </c>
      <c r="AW249" s="28" t="str">
        <f t="shared" si="93"/>
        <v/>
      </c>
      <c r="AX249" s="28" t="str">
        <f t="shared" si="94"/>
        <v/>
      </c>
      <c r="AY249" s="28" t="str">
        <f t="shared" si="95"/>
        <v/>
      </c>
      <c r="AZ249" s="28"/>
      <c r="BA249" s="28" t="str">
        <f t="shared" si="96"/>
        <v/>
      </c>
    </row>
    <row r="250" spans="1:53" ht="15" x14ac:dyDescent="0.25">
      <c r="A250" s="53"/>
      <c r="B250" s="73"/>
      <c r="C250" s="53"/>
      <c r="D250" s="14" t="str">
        <f t="shared" si="74"/>
        <v/>
      </c>
      <c r="E250" s="53"/>
      <c r="F250" s="53"/>
      <c r="G250" s="53"/>
      <c r="H250" s="53"/>
      <c r="I250" s="14" t="str">
        <f t="shared" si="75"/>
        <v/>
      </c>
      <c r="J250" s="53"/>
      <c r="K250" s="73"/>
      <c r="L250" s="73"/>
      <c r="M250" s="53"/>
      <c r="N250" s="53"/>
      <c r="O250" s="53"/>
      <c r="P250" s="53"/>
      <c r="Q250" s="53"/>
      <c r="R250" s="53"/>
      <c r="S250" s="53"/>
      <c r="T250" s="53"/>
      <c r="U250" s="53"/>
      <c r="V250" s="53"/>
      <c r="W250" s="53"/>
      <c r="X250" s="14" t="str">
        <f t="shared" si="76"/>
        <v/>
      </c>
      <c r="Y250" s="57"/>
      <c r="Z250" s="55" t="str">
        <f t="shared" si="77"/>
        <v/>
      </c>
      <c r="AA250" s="55" t="str">
        <f>IF($AA$1=No,"",IF(COUNTIF(AE250:BA250,Complete)&gt;0,"",IF(AND(COUNTIF(A250:W250,"")&gt;0,SUMPRODUCT(--(A251:W$1004&lt;&gt;""))&gt;0),Incomplete,
IF(SUMPRODUCT(--(A250:A$1004&lt;&gt;""))=0,"",Incomplete))))</f>
        <v/>
      </c>
      <c r="AB250" s="28"/>
      <c r="AC250" s="28" t="str">
        <f t="shared" si="78"/>
        <v/>
      </c>
      <c r="AD250" s="28"/>
      <c r="AE250" s="28" t="str">
        <f>IF($AE$1=No, "", IF($A250="", "", IF(ISERROR(VLOOKUP(A250, SectionApp!$C$4:$C$103, 1, FALSE))=TRUE, Incomplete, Complete)))</f>
        <v/>
      </c>
      <c r="AF250" s="28" t="str">
        <f t="shared" si="79"/>
        <v/>
      </c>
      <c r="AG250" s="28" t="str">
        <f t="shared" si="80"/>
        <v/>
      </c>
      <c r="AH250" s="28"/>
      <c r="AI250" s="28" t="str">
        <f t="shared" si="81"/>
        <v/>
      </c>
      <c r="AJ250" s="28" t="str">
        <f t="shared" si="82"/>
        <v/>
      </c>
      <c r="AK250" s="28" t="str">
        <f t="shared" si="83"/>
        <v/>
      </c>
      <c r="AL250" s="28" t="str">
        <f t="shared" si="84"/>
        <v/>
      </c>
      <c r="AM250" s="28"/>
      <c r="AN250" s="28" t="str">
        <f t="shared" si="85"/>
        <v/>
      </c>
      <c r="AO250" s="28" t="str">
        <f t="shared" si="86"/>
        <v/>
      </c>
      <c r="AP250" s="28" t="str">
        <f t="shared" si="87"/>
        <v/>
      </c>
      <c r="AQ250" s="28" t="str">
        <f t="shared" si="88"/>
        <v/>
      </c>
      <c r="AR250" s="28" t="str">
        <f t="shared" si="89"/>
        <v/>
      </c>
      <c r="AS250" s="28" t="str">
        <f t="shared" si="97"/>
        <v/>
      </c>
      <c r="AT250" s="28" t="str">
        <f t="shared" si="90"/>
        <v/>
      </c>
      <c r="AU250" s="28" t="str">
        <f t="shared" si="91"/>
        <v/>
      </c>
      <c r="AV250" s="28" t="str">
        <f t="shared" si="92"/>
        <v/>
      </c>
      <c r="AW250" s="28" t="str">
        <f t="shared" si="93"/>
        <v/>
      </c>
      <c r="AX250" s="28" t="str">
        <f t="shared" si="94"/>
        <v/>
      </c>
      <c r="AY250" s="28" t="str">
        <f t="shared" si="95"/>
        <v/>
      </c>
      <c r="AZ250" s="28"/>
      <c r="BA250" s="28" t="str">
        <f t="shared" si="96"/>
        <v/>
      </c>
    </row>
    <row r="251" spans="1:53" ht="15" x14ac:dyDescent="0.25">
      <c r="A251" s="53"/>
      <c r="B251" s="73"/>
      <c r="C251" s="53"/>
      <c r="D251" s="14" t="str">
        <f t="shared" si="74"/>
        <v/>
      </c>
      <c r="E251" s="53"/>
      <c r="F251" s="53"/>
      <c r="G251" s="53"/>
      <c r="H251" s="53"/>
      <c r="I251" s="14" t="str">
        <f t="shared" si="75"/>
        <v/>
      </c>
      <c r="J251" s="53"/>
      <c r="K251" s="73"/>
      <c r="L251" s="73"/>
      <c r="M251" s="53"/>
      <c r="N251" s="53"/>
      <c r="O251" s="53"/>
      <c r="P251" s="53"/>
      <c r="Q251" s="53"/>
      <c r="R251" s="53"/>
      <c r="S251" s="53"/>
      <c r="T251" s="53"/>
      <c r="U251" s="53"/>
      <c r="V251" s="53"/>
      <c r="W251" s="53"/>
      <c r="X251" s="14" t="str">
        <f t="shared" si="76"/>
        <v/>
      </c>
      <c r="Y251" s="57"/>
      <c r="Z251" s="55" t="str">
        <f t="shared" si="77"/>
        <v/>
      </c>
      <c r="AA251" s="55" t="str">
        <f>IF($AA$1=No,"",IF(COUNTIF(AE251:BA251,Complete)&gt;0,"",IF(AND(COUNTIF(A251:W251,"")&gt;0,SUMPRODUCT(--(A252:W$1004&lt;&gt;""))&gt;0),Incomplete,
IF(SUMPRODUCT(--(A251:A$1004&lt;&gt;""))=0,"",Incomplete))))</f>
        <v/>
      </c>
      <c r="AB251" s="28"/>
      <c r="AC251" s="28" t="str">
        <f t="shared" si="78"/>
        <v/>
      </c>
      <c r="AD251" s="28"/>
      <c r="AE251" s="28" t="str">
        <f>IF($AE$1=No, "", IF($A251="", "", IF(ISERROR(VLOOKUP(A251, SectionApp!$C$4:$C$103, 1, FALSE))=TRUE, Incomplete, Complete)))</f>
        <v/>
      </c>
      <c r="AF251" s="28" t="str">
        <f t="shared" si="79"/>
        <v/>
      </c>
      <c r="AG251" s="28" t="str">
        <f t="shared" si="80"/>
        <v/>
      </c>
      <c r="AH251" s="28"/>
      <c r="AI251" s="28" t="str">
        <f t="shared" si="81"/>
        <v/>
      </c>
      <c r="AJ251" s="28" t="str">
        <f t="shared" si="82"/>
        <v/>
      </c>
      <c r="AK251" s="28" t="str">
        <f t="shared" si="83"/>
        <v/>
      </c>
      <c r="AL251" s="28" t="str">
        <f t="shared" si="84"/>
        <v/>
      </c>
      <c r="AM251" s="28"/>
      <c r="AN251" s="28" t="str">
        <f t="shared" si="85"/>
        <v/>
      </c>
      <c r="AO251" s="28" t="str">
        <f t="shared" si="86"/>
        <v/>
      </c>
      <c r="AP251" s="28" t="str">
        <f t="shared" si="87"/>
        <v/>
      </c>
      <c r="AQ251" s="28" t="str">
        <f t="shared" si="88"/>
        <v/>
      </c>
      <c r="AR251" s="28" t="str">
        <f t="shared" si="89"/>
        <v/>
      </c>
      <c r="AS251" s="28" t="str">
        <f t="shared" si="97"/>
        <v/>
      </c>
      <c r="AT251" s="28" t="str">
        <f t="shared" si="90"/>
        <v/>
      </c>
      <c r="AU251" s="28" t="str">
        <f t="shared" si="91"/>
        <v/>
      </c>
      <c r="AV251" s="28" t="str">
        <f t="shared" si="92"/>
        <v/>
      </c>
      <c r="AW251" s="28" t="str">
        <f t="shared" si="93"/>
        <v/>
      </c>
      <c r="AX251" s="28" t="str">
        <f t="shared" si="94"/>
        <v/>
      </c>
      <c r="AY251" s="28" t="str">
        <f t="shared" si="95"/>
        <v/>
      </c>
      <c r="AZ251" s="28"/>
      <c r="BA251" s="28" t="str">
        <f t="shared" si="96"/>
        <v/>
      </c>
    </row>
    <row r="252" spans="1:53" ht="15" x14ac:dyDescent="0.25">
      <c r="A252" s="53"/>
      <c r="B252" s="73"/>
      <c r="C252" s="53"/>
      <c r="D252" s="14" t="str">
        <f t="shared" si="74"/>
        <v/>
      </c>
      <c r="E252" s="53"/>
      <c r="F252" s="53"/>
      <c r="G252" s="53"/>
      <c r="H252" s="53"/>
      <c r="I252" s="14" t="str">
        <f t="shared" si="75"/>
        <v/>
      </c>
      <c r="J252" s="53"/>
      <c r="K252" s="73"/>
      <c r="L252" s="73"/>
      <c r="M252" s="53"/>
      <c r="N252" s="53"/>
      <c r="O252" s="53"/>
      <c r="P252" s="53"/>
      <c r="Q252" s="53"/>
      <c r="R252" s="53"/>
      <c r="S252" s="53"/>
      <c r="T252" s="53"/>
      <c r="U252" s="53"/>
      <c r="V252" s="53"/>
      <c r="W252" s="53"/>
      <c r="X252" s="14" t="str">
        <f t="shared" si="76"/>
        <v/>
      </c>
      <c r="Y252" s="57"/>
      <c r="Z252" s="55" t="str">
        <f t="shared" si="77"/>
        <v/>
      </c>
      <c r="AA252" s="55" t="str">
        <f>IF($AA$1=No,"",IF(COUNTIF(AE252:BA252,Complete)&gt;0,"",IF(AND(COUNTIF(A252:W252,"")&gt;0,SUMPRODUCT(--(A253:W$1004&lt;&gt;""))&gt;0),Incomplete,
IF(SUMPRODUCT(--(A252:A$1004&lt;&gt;""))=0,"",Incomplete))))</f>
        <v/>
      </c>
      <c r="AB252" s="28"/>
      <c r="AC252" s="28" t="str">
        <f t="shared" si="78"/>
        <v/>
      </c>
      <c r="AD252" s="28"/>
      <c r="AE252" s="28" t="str">
        <f>IF($AE$1=No, "", IF($A252="", "", IF(ISERROR(VLOOKUP(A252, SectionApp!$C$4:$C$103, 1, FALSE))=TRUE, Incomplete, Complete)))</f>
        <v/>
      </c>
      <c r="AF252" s="28" t="str">
        <f t="shared" si="79"/>
        <v/>
      </c>
      <c r="AG252" s="28" t="str">
        <f t="shared" si="80"/>
        <v/>
      </c>
      <c r="AH252" s="28"/>
      <c r="AI252" s="28" t="str">
        <f t="shared" si="81"/>
        <v/>
      </c>
      <c r="AJ252" s="28" t="str">
        <f t="shared" si="82"/>
        <v/>
      </c>
      <c r="AK252" s="28" t="str">
        <f t="shared" si="83"/>
        <v/>
      </c>
      <c r="AL252" s="28" t="str">
        <f t="shared" si="84"/>
        <v/>
      </c>
      <c r="AM252" s="28"/>
      <c r="AN252" s="28" t="str">
        <f t="shared" si="85"/>
        <v/>
      </c>
      <c r="AO252" s="28" t="str">
        <f t="shared" si="86"/>
        <v/>
      </c>
      <c r="AP252" s="28" t="str">
        <f t="shared" si="87"/>
        <v/>
      </c>
      <c r="AQ252" s="28" t="str">
        <f t="shared" si="88"/>
        <v/>
      </c>
      <c r="AR252" s="28" t="str">
        <f t="shared" si="89"/>
        <v/>
      </c>
      <c r="AS252" s="28" t="str">
        <f t="shared" si="97"/>
        <v/>
      </c>
      <c r="AT252" s="28" t="str">
        <f t="shared" si="90"/>
        <v/>
      </c>
      <c r="AU252" s="28" t="str">
        <f t="shared" si="91"/>
        <v/>
      </c>
      <c r="AV252" s="28" t="str">
        <f t="shared" si="92"/>
        <v/>
      </c>
      <c r="AW252" s="28" t="str">
        <f t="shared" si="93"/>
        <v/>
      </c>
      <c r="AX252" s="28" t="str">
        <f t="shared" si="94"/>
        <v/>
      </c>
      <c r="AY252" s="28" t="str">
        <f t="shared" si="95"/>
        <v/>
      </c>
      <c r="AZ252" s="28"/>
      <c r="BA252" s="28" t="str">
        <f t="shared" si="96"/>
        <v/>
      </c>
    </row>
    <row r="253" spans="1:53" ht="15" x14ac:dyDescent="0.25">
      <c r="A253" s="53"/>
      <c r="B253" s="73"/>
      <c r="C253" s="53"/>
      <c r="D253" s="14" t="str">
        <f t="shared" si="74"/>
        <v/>
      </c>
      <c r="E253" s="53"/>
      <c r="F253" s="53"/>
      <c r="G253" s="53"/>
      <c r="H253" s="53"/>
      <c r="I253" s="14" t="str">
        <f t="shared" si="75"/>
        <v/>
      </c>
      <c r="J253" s="53"/>
      <c r="K253" s="73"/>
      <c r="L253" s="73"/>
      <c r="M253" s="53"/>
      <c r="N253" s="53"/>
      <c r="O253" s="53"/>
      <c r="P253" s="53"/>
      <c r="Q253" s="53"/>
      <c r="R253" s="53"/>
      <c r="S253" s="53"/>
      <c r="T253" s="53"/>
      <c r="U253" s="53"/>
      <c r="V253" s="53"/>
      <c r="W253" s="53"/>
      <c r="X253" s="14" t="str">
        <f t="shared" si="76"/>
        <v/>
      </c>
      <c r="Y253" s="57"/>
      <c r="Z253" s="55" t="str">
        <f t="shared" si="77"/>
        <v/>
      </c>
      <c r="AA253" s="55" t="str">
        <f>IF($AA$1=No,"",IF(COUNTIF(AE253:BA253,Complete)&gt;0,"",IF(AND(COUNTIF(A253:W253,"")&gt;0,SUMPRODUCT(--(A254:W$1004&lt;&gt;""))&gt;0),Incomplete,
IF(SUMPRODUCT(--(A253:A$1004&lt;&gt;""))=0,"",Incomplete))))</f>
        <v/>
      </c>
      <c r="AB253" s="28"/>
      <c r="AC253" s="28" t="str">
        <f t="shared" si="78"/>
        <v/>
      </c>
      <c r="AD253" s="28"/>
      <c r="AE253" s="28" t="str">
        <f>IF($AE$1=No, "", IF($A253="", "", IF(ISERROR(VLOOKUP(A253, SectionApp!$C$4:$C$103, 1, FALSE))=TRUE, Incomplete, Complete)))</f>
        <v/>
      </c>
      <c r="AF253" s="28" t="str">
        <f t="shared" si="79"/>
        <v/>
      </c>
      <c r="AG253" s="28" t="str">
        <f t="shared" si="80"/>
        <v/>
      </c>
      <c r="AH253" s="28"/>
      <c r="AI253" s="28" t="str">
        <f t="shared" si="81"/>
        <v/>
      </c>
      <c r="AJ253" s="28" t="str">
        <f t="shared" si="82"/>
        <v/>
      </c>
      <c r="AK253" s="28" t="str">
        <f t="shared" si="83"/>
        <v/>
      </c>
      <c r="AL253" s="28" t="str">
        <f t="shared" si="84"/>
        <v/>
      </c>
      <c r="AM253" s="28"/>
      <c r="AN253" s="28" t="str">
        <f t="shared" si="85"/>
        <v/>
      </c>
      <c r="AO253" s="28" t="str">
        <f t="shared" si="86"/>
        <v/>
      </c>
      <c r="AP253" s="28" t="str">
        <f t="shared" si="87"/>
        <v/>
      </c>
      <c r="AQ253" s="28" t="str">
        <f t="shared" si="88"/>
        <v/>
      </c>
      <c r="AR253" s="28" t="str">
        <f t="shared" si="89"/>
        <v/>
      </c>
      <c r="AS253" s="28" t="str">
        <f t="shared" si="97"/>
        <v/>
      </c>
      <c r="AT253" s="28" t="str">
        <f t="shared" si="90"/>
        <v/>
      </c>
      <c r="AU253" s="28" t="str">
        <f t="shared" si="91"/>
        <v/>
      </c>
      <c r="AV253" s="28" t="str">
        <f t="shared" si="92"/>
        <v/>
      </c>
      <c r="AW253" s="28" t="str">
        <f t="shared" si="93"/>
        <v/>
      </c>
      <c r="AX253" s="28" t="str">
        <f t="shared" si="94"/>
        <v/>
      </c>
      <c r="AY253" s="28" t="str">
        <f t="shared" si="95"/>
        <v/>
      </c>
      <c r="AZ253" s="28"/>
      <c r="BA253" s="28" t="str">
        <f t="shared" si="96"/>
        <v/>
      </c>
    </row>
    <row r="254" spans="1:53" ht="15" x14ac:dyDescent="0.25">
      <c r="A254" s="53"/>
      <c r="B254" s="73"/>
      <c r="C254" s="53"/>
      <c r="D254" s="14" t="str">
        <f t="shared" si="74"/>
        <v/>
      </c>
      <c r="E254" s="53"/>
      <c r="F254" s="53"/>
      <c r="G254" s="53"/>
      <c r="H254" s="53"/>
      <c r="I254" s="14" t="str">
        <f t="shared" si="75"/>
        <v/>
      </c>
      <c r="J254" s="53"/>
      <c r="K254" s="73"/>
      <c r="L254" s="73"/>
      <c r="M254" s="53"/>
      <c r="N254" s="53"/>
      <c r="O254" s="53"/>
      <c r="P254" s="53"/>
      <c r="Q254" s="53"/>
      <c r="R254" s="53"/>
      <c r="S254" s="53"/>
      <c r="T254" s="53"/>
      <c r="U254" s="53"/>
      <c r="V254" s="53"/>
      <c r="W254" s="53"/>
      <c r="X254" s="14" t="str">
        <f t="shared" si="76"/>
        <v/>
      </c>
      <c r="Y254" s="57"/>
      <c r="Z254" s="55" t="str">
        <f t="shared" si="77"/>
        <v/>
      </c>
      <c r="AA254" s="55" t="str">
        <f>IF($AA$1=No,"",IF(COUNTIF(AE254:BA254,Complete)&gt;0,"",IF(AND(COUNTIF(A254:W254,"")&gt;0,SUMPRODUCT(--(A255:W$1004&lt;&gt;""))&gt;0),Incomplete,
IF(SUMPRODUCT(--(A254:A$1004&lt;&gt;""))=0,"",Incomplete))))</f>
        <v/>
      </c>
      <c r="AB254" s="28"/>
      <c r="AC254" s="28" t="str">
        <f t="shared" si="78"/>
        <v/>
      </c>
      <c r="AD254" s="28"/>
      <c r="AE254" s="28" t="str">
        <f>IF($AE$1=No, "", IF($A254="", "", IF(ISERROR(VLOOKUP(A254, SectionApp!$C$4:$C$103, 1, FALSE))=TRUE, Incomplete, Complete)))</f>
        <v/>
      </c>
      <c r="AF254" s="28" t="str">
        <f t="shared" si="79"/>
        <v/>
      </c>
      <c r="AG254" s="28" t="str">
        <f t="shared" si="80"/>
        <v/>
      </c>
      <c r="AH254" s="28"/>
      <c r="AI254" s="28" t="str">
        <f t="shared" si="81"/>
        <v/>
      </c>
      <c r="AJ254" s="28" t="str">
        <f t="shared" si="82"/>
        <v/>
      </c>
      <c r="AK254" s="28" t="str">
        <f t="shared" si="83"/>
        <v/>
      </c>
      <c r="AL254" s="28" t="str">
        <f t="shared" si="84"/>
        <v/>
      </c>
      <c r="AM254" s="28"/>
      <c r="AN254" s="28" t="str">
        <f t="shared" si="85"/>
        <v/>
      </c>
      <c r="AO254" s="28" t="str">
        <f t="shared" si="86"/>
        <v/>
      </c>
      <c r="AP254" s="28" t="str">
        <f t="shared" si="87"/>
        <v/>
      </c>
      <c r="AQ254" s="28" t="str">
        <f t="shared" si="88"/>
        <v/>
      </c>
      <c r="AR254" s="28" t="str">
        <f t="shared" si="89"/>
        <v/>
      </c>
      <c r="AS254" s="28" t="str">
        <f t="shared" si="97"/>
        <v/>
      </c>
      <c r="AT254" s="28" t="str">
        <f t="shared" si="90"/>
        <v/>
      </c>
      <c r="AU254" s="28" t="str">
        <f t="shared" si="91"/>
        <v/>
      </c>
      <c r="AV254" s="28" t="str">
        <f t="shared" si="92"/>
        <v/>
      </c>
      <c r="AW254" s="28" t="str">
        <f t="shared" si="93"/>
        <v/>
      </c>
      <c r="AX254" s="28" t="str">
        <f t="shared" si="94"/>
        <v/>
      </c>
      <c r="AY254" s="28" t="str">
        <f t="shared" si="95"/>
        <v/>
      </c>
      <c r="AZ254" s="28"/>
      <c r="BA254" s="28" t="str">
        <f t="shared" si="96"/>
        <v/>
      </c>
    </row>
    <row r="255" spans="1:53" ht="15" x14ac:dyDescent="0.25">
      <c r="A255" s="53"/>
      <c r="B255" s="73"/>
      <c r="C255" s="53"/>
      <c r="D255" s="14" t="str">
        <f t="shared" si="74"/>
        <v/>
      </c>
      <c r="E255" s="53"/>
      <c r="F255" s="53"/>
      <c r="G255" s="53"/>
      <c r="H255" s="53"/>
      <c r="I255" s="14" t="str">
        <f t="shared" si="75"/>
        <v/>
      </c>
      <c r="J255" s="53"/>
      <c r="K255" s="73"/>
      <c r="L255" s="73"/>
      <c r="M255" s="53"/>
      <c r="N255" s="53"/>
      <c r="O255" s="53"/>
      <c r="P255" s="53"/>
      <c r="Q255" s="53"/>
      <c r="R255" s="53"/>
      <c r="S255" s="53"/>
      <c r="T255" s="53"/>
      <c r="U255" s="53"/>
      <c r="V255" s="53"/>
      <c r="W255" s="53"/>
      <c r="X255" s="14" t="str">
        <f t="shared" si="76"/>
        <v/>
      </c>
      <c r="Y255" s="57"/>
      <c r="Z255" s="55" t="str">
        <f t="shared" si="77"/>
        <v/>
      </c>
      <c r="AA255" s="55" t="str">
        <f>IF($AA$1=No,"",IF(COUNTIF(AE255:BA255,Complete)&gt;0,"",IF(AND(COUNTIF(A255:W255,"")&gt;0,SUMPRODUCT(--(A256:W$1004&lt;&gt;""))&gt;0),Incomplete,
IF(SUMPRODUCT(--(A255:A$1004&lt;&gt;""))=0,"",Incomplete))))</f>
        <v/>
      </c>
      <c r="AB255" s="28"/>
      <c r="AC255" s="28" t="str">
        <f t="shared" si="78"/>
        <v/>
      </c>
      <c r="AD255" s="28"/>
      <c r="AE255" s="28" t="str">
        <f>IF($AE$1=No, "", IF($A255="", "", IF(ISERROR(VLOOKUP(A255, SectionApp!$C$4:$C$103, 1, FALSE))=TRUE, Incomplete, Complete)))</f>
        <v/>
      </c>
      <c r="AF255" s="28" t="str">
        <f t="shared" si="79"/>
        <v/>
      </c>
      <c r="AG255" s="28" t="str">
        <f t="shared" si="80"/>
        <v/>
      </c>
      <c r="AH255" s="28"/>
      <c r="AI255" s="28" t="str">
        <f t="shared" si="81"/>
        <v/>
      </c>
      <c r="AJ255" s="28" t="str">
        <f t="shared" si="82"/>
        <v/>
      </c>
      <c r="AK255" s="28" t="str">
        <f t="shared" si="83"/>
        <v/>
      </c>
      <c r="AL255" s="28" t="str">
        <f t="shared" si="84"/>
        <v/>
      </c>
      <c r="AM255" s="28"/>
      <c r="AN255" s="28" t="str">
        <f t="shared" si="85"/>
        <v/>
      </c>
      <c r="AO255" s="28" t="str">
        <f t="shared" si="86"/>
        <v/>
      </c>
      <c r="AP255" s="28" t="str">
        <f t="shared" si="87"/>
        <v/>
      </c>
      <c r="AQ255" s="28" t="str">
        <f t="shared" si="88"/>
        <v/>
      </c>
      <c r="AR255" s="28" t="str">
        <f t="shared" si="89"/>
        <v/>
      </c>
      <c r="AS255" s="28" t="str">
        <f t="shared" si="97"/>
        <v/>
      </c>
      <c r="AT255" s="28" t="str">
        <f t="shared" si="90"/>
        <v/>
      </c>
      <c r="AU255" s="28" t="str">
        <f t="shared" si="91"/>
        <v/>
      </c>
      <c r="AV255" s="28" t="str">
        <f t="shared" si="92"/>
        <v/>
      </c>
      <c r="AW255" s="28" t="str">
        <f t="shared" si="93"/>
        <v/>
      </c>
      <c r="AX255" s="28" t="str">
        <f t="shared" si="94"/>
        <v/>
      </c>
      <c r="AY255" s="28" t="str">
        <f t="shared" si="95"/>
        <v/>
      </c>
      <c r="AZ255" s="28"/>
      <c r="BA255" s="28" t="str">
        <f t="shared" si="96"/>
        <v/>
      </c>
    </row>
    <row r="256" spans="1:53" ht="15" x14ac:dyDescent="0.25">
      <c r="A256" s="53"/>
      <c r="B256" s="73"/>
      <c r="C256" s="53"/>
      <c r="D256" s="14" t="str">
        <f t="shared" si="74"/>
        <v/>
      </c>
      <c r="E256" s="53"/>
      <c r="F256" s="53"/>
      <c r="G256" s="53"/>
      <c r="H256" s="53"/>
      <c r="I256" s="14" t="str">
        <f t="shared" si="75"/>
        <v/>
      </c>
      <c r="J256" s="53"/>
      <c r="K256" s="73"/>
      <c r="L256" s="73"/>
      <c r="M256" s="53"/>
      <c r="N256" s="53"/>
      <c r="O256" s="53"/>
      <c r="P256" s="53"/>
      <c r="Q256" s="53"/>
      <c r="R256" s="53"/>
      <c r="S256" s="53"/>
      <c r="T256" s="53"/>
      <c r="U256" s="53"/>
      <c r="V256" s="53"/>
      <c r="W256" s="53"/>
      <c r="X256" s="14" t="str">
        <f t="shared" si="76"/>
        <v/>
      </c>
      <c r="Y256" s="57"/>
      <c r="Z256" s="55" t="str">
        <f t="shared" si="77"/>
        <v/>
      </c>
      <c r="AA256" s="55" t="str">
        <f>IF($AA$1=No,"",IF(COUNTIF(AE256:BA256,Complete)&gt;0,"",IF(AND(COUNTIF(A256:W256,"")&gt;0,SUMPRODUCT(--(A257:W$1004&lt;&gt;""))&gt;0),Incomplete,
IF(SUMPRODUCT(--(A256:A$1004&lt;&gt;""))=0,"",Incomplete))))</f>
        <v/>
      </c>
      <c r="AB256" s="28"/>
      <c r="AC256" s="28" t="str">
        <f t="shared" si="78"/>
        <v/>
      </c>
      <c r="AD256" s="28"/>
      <c r="AE256" s="28" t="str">
        <f>IF($AE$1=No, "", IF($A256="", "", IF(ISERROR(VLOOKUP(A256, SectionApp!$C$4:$C$103, 1, FALSE))=TRUE, Incomplete, Complete)))</f>
        <v/>
      </c>
      <c r="AF256" s="28" t="str">
        <f t="shared" si="79"/>
        <v/>
      </c>
      <c r="AG256" s="28" t="str">
        <f t="shared" si="80"/>
        <v/>
      </c>
      <c r="AH256" s="28"/>
      <c r="AI256" s="28" t="str">
        <f t="shared" si="81"/>
        <v/>
      </c>
      <c r="AJ256" s="28" t="str">
        <f t="shared" si="82"/>
        <v/>
      </c>
      <c r="AK256" s="28" t="str">
        <f t="shared" si="83"/>
        <v/>
      </c>
      <c r="AL256" s="28" t="str">
        <f t="shared" si="84"/>
        <v/>
      </c>
      <c r="AM256" s="28"/>
      <c r="AN256" s="28" t="str">
        <f t="shared" si="85"/>
        <v/>
      </c>
      <c r="AO256" s="28" t="str">
        <f t="shared" si="86"/>
        <v/>
      </c>
      <c r="AP256" s="28" t="str">
        <f t="shared" si="87"/>
        <v/>
      </c>
      <c r="AQ256" s="28" t="str">
        <f t="shared" si="88"/>
        <v/>
      </c>
      <c r="AR256" s="28" t="str">
        <f t="shared" si="89"/>
        <v/>
      </c>
      <c r="AS256" s="28" t="str">
        <f t="shared" si="97"/>
        <v/>
      </c>
      <c r="AT256" s="28" t="str">
        <f t="shared" si="90"/>
        <v/>
      </c>
      <c r="AU256" s="28" t="str">
        <f t="shared" si="91"/>
        <v/>
      </c>
      <c r="AV256" s="28" t="str">
        <f t="shared" si="92"/>
        <v/>
      </c>
      <c r="AW256" s="28" t="str">
        <f t="shared" si="93"/>
        <v/>
      </c>
      <c r="AX256" s="28" t="str">
        <f t="shared" si="94"/>
        <v/>
      </c>
      <c r="AY256" s="28" t="str">
        <f t="shared" si="95"/>
        <v/>
      </c>
      <c r="AZ256" s="28"/>
      <c r="BA256" s="28" t="str">
        <f t="shared" si="96"/>
        <v/>
      </c>
    </row>
    <row r="257" spans="1:53" ht="15" x14ac:dyDescent="0.25">
      <c r="A257" s="53"/>
      <c r="B257" s="73"/>
      <c r="C257" s="53"/>
      <c r="D257" s="14" t="str">
        <f t="shared" si="74"/>
        <v/>
      </c>
      <c r="E257" s="53"/>
      <c r="F257" s="53"/>
      <c r="G257" s="53"/>
      <c r="H257" s="53"/>
      <c r="I257" s="14" t="str">
        <f t="shared" si="75"/>
        <v/>
      </c>
      <c r="J257" s="53"/>
      <c r="K257" s="73"/>
      <c r="L257" s="73"/>
      <c r="M257" s="53"/>
      <c r="N257" s="53"/>
      <c r="O257" s="53"/>
      <c r="P257" s="53"/>
      <c r="Q257" s="53"/>
      <c r="R257" s="53"/>
      <c r="S257" s="53"/>
      <c r="T257" s="53"/>
      <c r="U257" s="53"/>
      <c r="V257" s="53"/>
      <c r="W257" s="53"/>
      <c r="X257" s="14" t="str">
        <f t="shared" si="76"/>
        <v/>
      </c>
      <c r="Y257" s="57"/>
      <c r="Z257" s="55" t="str">
        <f t="shared" si="77"/>
        <v/>
      </c>
      <c r="AA257" s="55" t="str">
        <f>IF($AA$1=No,"",IF(COUNTIF(AE257:BA257,Complete)&gt;0,"",IF(AND(COUNTIF(A257:W257,"")&gt;0,SUMPRODUCT(--(A258:W$1004&lt;&gt;""))&gt;0),Incomplete,
IF(SUMPRODUCT(--(A257:A$1004&lt;&gt;""))=0,"",Incomplete))))</f>
        <v/>
      </c>
      <c r="AB257" s="28"/>
      <c r="AC257" s="28" t="str">
        <f t="shared" si="78"/>
        <v/>
      </c>
      <c r="AD257" s="28"/>
      <c r="AE257" s="28" t="str">
        <f>IF($AE$1=No, "", IF($A257="", "", IF(ISERROR(VLOOKUP(A257, SectionApp!$C$4:$C$103, 1, FALSE))=TRUE, Incomplete, Complete)))</f>
        <v/>
      </c>
      <c r="AF257" s="28" t="str">
        <f t="shared" si="79"/>
        <v/>
      </c>
      <c r="AG257" s="28" t="str">
        <f t="shared" si="80"/>
        <v/>
      </c>
      <c r="AH257" s="28"/>
      <c r="AI257" s="28" t="str">
        <f t="shared" si="81"/>
        <v/>
      </c>
      <c r="AJ257" s="28" t="str">
        <f t="shared" si="82"/>
        <v/>
      </c>
      <c r="AK257" s="28" t="str">
        <f t="shared" si="83"/>
        <v/>
      </c>
      <c r="AL257" s="28" t="str">
        <f t="shared" si="84"/>
        <v/>
      </c>
      <c r="AM257" s="28"/>
      <c r="AN257" s="28" t="str">
        <f t="shared" si="85"/>
        <v/>
      </c>
      <c r="AO257" s="28" t="str">
        <f t="shared" si="86"/>
        <v/>
      </c>
      <c r="AP257" s="28" t="str">
        <f t="shared" si="87"/>
        <v/>
      </c>
      <c r="AQ257" s="28" t="str">
        <f t="shared" si="88"/>
        <v/>
      </c>
      <c r="AR257" s="28" t="str">
        <f t="shared" si="89"/>
        <v/>
      </c>
      <c r="AS257" s="28" t="str">
        <f t="shared" si="97"/>
        <v/>
      </c>
      <c r="AT257" s="28" t="str">
        <f t="shared" si="90"/>
        <v/>
      </c>
      <c r="AU257" s="28" t="str">
        <f t="shared" si="91"/>
        <v/>
      </c>
      <c r="AV257" s="28" t="str">
        <f t="shared" si="92"/>
        <v/>
      </c>
      <c r="AW257" s="28" t="str">
        <f t="shared" si="93"/>
        <v/>
      </c>
      <c r="AX257" s="28" t="str">
        <f t="shared" si="94"/>
        <v/>
      </c>
      <c r="AY257" s="28" t="str">
        <f t="shared" si="95"/>
        <v/>
      </c>
      <c r="AZ257" s="28"/>
      <c r="BA257" s="28" t="str">
        <f t="shared" si="96"/>
        <v/>
      </c>
    </row>
    <row r="258" spans="1:53" ht="15" x14ac:dyDescent="0.25">
      <c r="A258" s="53"/>
      <c r="B258" s="73"/>
      <c r="C258" s="53"/>
      <c r="D258" s="14" t="str">
        <f t="shared" si="74"/>
        <v/>
      </c>
      <c r="E258" s="53"/>
      <c r="F258" s="53"/>
      <c r="G258" s="53"/>
      <c r="H258" s="53"/>
      <c r="I258" s="14" t="str">
        <f t="shared" si="75"/>
        <v/>
      </c>
      <c r="J258" s="53"/>
      <c r="K258" s="73"/>
      <c r="L258" s="73"/>
      <c r="M258" s="53"/>
      <c r="N258" s="53"/>
      <c r="O258" s="53"/>
      <c r="P258" s="53"/>
      <c r="Q258" s="53"/>
      <c r="R258" s="53"/>
      <c r="S258" s="53"/>
      <c r="T258" s="53"/>
      <c r="U258" s="53"/>
      <c r="V258" s="53"/>
      <c r="W258" s="53"/>
      <c r="X258" s="14" t="str">
        <f t="shared" si="76"/>
        <v/>
      </c>
      <c r="Y258" s="57"/>
      <c r="Z258" s="55" t="str">
        <f t="shared" si="77"/>
        <v/>
      </c>
      <c r="AA258" s="55" t="str">
        <f>IF($AA$1=No,"",IF(COUNTIF(AE258:BA258,Complete)&gt;0,"",IF(AND(COUNTIF(A258:W258,"")&gt;0,SUMPRODUCT(--(A259:W$1004&lt;&gt;""))&gt;0),Incomplete,
IF(SUMPRODUCT(--(A258:A$1004&lt;&gt;""))=0,"",Incomplete))))</f>
        <v/>
      </c>
      <c r="AB258" s="28"/>
      <c r="AC258" s="28" t="str">
        <f t="shared" si="78"/>
        <v/>
      </c>
      <c r="AD258" s="28"/>
      <c r="AE258" s="28" t="str">
        <f>IF($AE$1=No, "", IF($A258="", "", IF(ISERROR(VLOOKUP(A258, SectionApp!$C$4:$C$103, 1, FALSE))=TRUE, Incomplete, Complete)))</f>
        <v/>
      </c>
      <c r="AF258" s="28" t="str">
        <f t="shared" si="79"/>
        <v/>
      </c>
      <c r="AG258" s="28" t="str">
        <f t="shared" si="80"/>
        <v/>
      </c>
      <c r="AH258" s="28"/>
      <c r="AI258" s="28" t="str">
        <f t="shared" si="81"/>
        <v/>
      </c>
      <c r="AJ258" s="28" t="str">
        <f t="shared" si="82"/>
        <v/>
      </c>
      <c r="AK258" s="28" t="str">
        <f t="shared" si="83"/>
        <v/>
      </c>
      <c r="AL258" s="28" t="str">
        <f t="shared" si="84"/>
        <v/>
      </c>
      <c r="AM258" s="28"/>
      <c r="AN258" s="28" t="str">
        <f t="shared" si="85"/>
        <v/>
      </c>
      <c r="AO258" s="28" t="str">
        <f t="shared" si="86"/>
        <v/>
      </c>
      <c r="AP258" s="28" t="str">
        <f t="shared" si="87"/>
        <v/>
      </c>
      <c r="AQ258" s="28" t="str">
        <f t="shared" si="88"/>
        <v/>
      </c>
      <c r="AR258" s="28" t="str">
        <f t="shared" si="89"/>
        <v/>
      </c>
      <c r="AS258" s="28" t="str">
        <f t="shared" si="97"/>
        <v/>
      </c>
      <c r="AT258" s="28" t="str">
        <f t="shared" si="90"/>
        <v/>
      </c>
      <c r="AU258" s="28" t="str">
        <f t="shared" si="91"/>
        <v/>
      </c>
      <c r="AV258" s="28" t="str">
        <f t="shared" si="92"/>
        <v/>
      </c>
      <c r="AW258" s="28" t="str">
        <f t="shared" si="93"/>
        <v/>
      </c>
      <c r="AX258" s="28" t="str">
        <f t="shared" si="94"/>
        <v/>
      </c>
      <c r="AY258" s="28" t="str">
        <f t="shared" si="95"/>
        <v/>
      </c>
      <c r="AZ258" s="28"/>
      <c r="BA258" s="28" t="str">
        <f t="shared" si="96"/>
        <v/>
      </c>
    </row>
    <row r="259" spans="1:53" ht="15" x14ac:dyDescent="0.25">
      <c r="A259" s="53"/>
      <c r="B259" s="73"/>
      <c r="C259" s="53"/>
      <c r="D259" s="14" t="str">
        <f t="shared" si="74"/>
        <v/>
      </c>
      <c r="E259" s="53"/>
      <c r="F259" s="53"/>
      <c r="G259" s="53"/>
      <c r="H259" s="53"/>
      <c r="I259" s="14" t="str">
        <f t="shared" si="75"/>
        <v/>
      </c>
      <c r="J259" s="53"/>
      <c r="K259" s="73"/>
      <c r="L259" s="73"/>
      <c r="M259" s="53"/>
      <c r="N259" s="53"/>
      <c r="O259" s="53"/>
      <c r="P259" s="53"/>
      <c r="Q259" s="53"/>
      <c r="R259" s="53"/>
      <c r="S259" s="53"/>
      <c r="T259" s="53"/>
      <c r="U259" s="53"/>
      <c r="V259" s="53"/>
      <c r="W259" s="53"/>
      <c r="X259" s="14" t="str">
        <f t="shared" si="76"/>
        <v/>
      </c>
      <c r="Y259" s="57"/>
      <c r="Z259" s="55" t="str">
        <f t="shared" si="77"/>
        <v/>
      </c>
      <c r="AA259" s="55" t="str">
        <f>IF($AA$1=No,"",IF(COUNTIF(AE259:BA259,Complete)&gt;0,"",IF(AND(COUNTIF(A259:W259,"")&gt;0,SUMPRODUCT(--(A260:W$1004&lt;&gt;""))&gt;0),Incomplete,
IF(SUMPRODUCT(--(A259:A$1004&lt;&gt;""))=0,"",Incomplete))))</f>
        <v/>
      </c>
      <c r="AB259" s="28"/>
      <c r="AC259" s="28" t="str">
        <f t="shared" si="78"/>
        <v/>
      </c>
      <c r="AD259" s="28"/>
      <c r="AE259" s="28" t="str">
        <f>IF($AE$1=No, "", IF($A259="", "", IF(ISERROR(VLOOKUP(A259, SectionApp!$C$4:$C$103, 1, FALSE))=TRUE, Incomplete, Complete)))</f>
        <v/>
      </c>
      <c r="AF259" s="28" t="str">
        <f t="shared" si="79"/>
        <v/>
      </c>
      <c r="AG259" s="28" t="str">
        <f t="shared" si="80"/>
        <v/>
      </c>
      <c r="AH259" s="28"/>
      <c r="AI259" s="28" t="str">
        <f t="shared" si="81"/>
        <v/>
      </c>
      <c r="AJ259" s="28" t="str">
        <f t="shared" si="82"/>
        <v/>
      </c>
      <c r="AK259" s="28" t="str">
        <f t="shared" si="83"/>
        <v/>
      </c>
      <c r="AL259" s="28" t="str">
        <f t="shared" si="84"/>
        <v/>
      </c>
      <c r="AM259" s="28"/>
      <c r="AN259" s="28" t="str">
        <f t="shared" si="85"/>
        <v/>
      </c>
      <c r="AO259" s="28" t="str">
        <f t="shared" si="86"/>
        <v/>
      </c>
      <c r="AP259" s="28" t="str">
        <f t="shared" si="87"/>
        <v/>
      </c>
      <c r="AQ259" s="28" t="str">
        <f t="shared" si="88"/>
        <v/>
      </c>
      <c r="AR259" s="28" t="str">
        <f t="shared" si="89"/>
        <v/>
      </c>
      <c r="AS259" s="28" t="str">
        <f t="shared" si="97"/>
        <v/>
      </c>
      <c r="AT259" s="28" t="str">
        <f t="shared" si="90"/>
        <v/>
      </c>
      <c r="AU259" s="28" t="str">
        <f t="shared" si="91"/>
        <v/>
      </c>
      <c r="AV259" s="28" t="str">
        <f t="shared" si="92"/>
        <v/>
      </c>
      <c r="AW259" s="28" t="str">
        <f t="shared" si="93"/>
        <v/>
      </c>
      <c r="AX259" s="28" t="str">
        <f t="shared" si="94"/>
        <v/>
      </c>
      <c r="AY259" s="28" t="str">
        <f t="shared" si="95"/>
        <v/>
      </c>
      <c r="AZ259" s="28"/>
      <c r="BA259" s="28" t="str">
        <f t="shared" si="96"/>
        <v/>
      </c>
    </row>
    <row r="260" spans="1:53" ht="15" x14ac:dyDescent="0.25">
      <c r="A260" s="53"/>
      <c r="B260" s="73"/>
      <c r="C260" s="53"/>
      <c r="D260" s="14" t="str">
        <f t="shared" ref="D260:D323" si="98">IF(ISERROR(VLOOKUP($C260,Function_FULL_RICL,3,FALSE)),"",VLOOKUP($C260,Function_FULL_RICL,3,FALSE))</f>
        <v/>
      </c>
      <c r="E260" s="53"/>
      <c r="F260" s="53"/>
      <c r="G260" s="53"/>
      <c r="H260" s="53"/>
      <c r="I260" s="14" t="str">
        <f t="shared" ref="I260:I323" si="99">IF(ISERROR(VLOOKUP($H260,Application_FULL_RICL,3,FALSE)),"",VLOOKUP($H260,Application_FULL_RICL,3,FALSE))</f>
        <v/>
      </c>
      <c r="J260" s="53"/>
      <c r="K260" s="73"/>
      <c r="L260" s="73"/>
      <c r="M260" s="53"/>
      <c r="N260" s="53"/>
      <c r="O260" s="53"/>
      <c r="P260" s="53"/>
      <c r="Q260" s="53"/>
      <c r="R260" s="53"/>
      <c r="S260" s="53"/>
      <c r="T260" s="53"/>
      <c r="U260" s="53"/>
      <c r="V260" s="53"/>
      <c r="W260" s="53"/>
      <c r="X260" s="14" t="str">
        <f t="shared" ref="X260:X323" si="100">IF(Z260=Incomplete,$Z$2,
IF(AE260=Incomplete,$AE$2,
IF(AA260=Incomplete,$AA$2,
IF(SUMPRODUCT(--(A260:W260&lt;&gt;""))=0,"",
IF(COUNTIF($AC260:$BA260,Incomplete)&gt;1,Incomplete_or_multiple_errors,
IF(COUNTIF($AC260:$BA260,Incomplete)=1,INDEX($AC$2:$BA$4,1,MATCH(Incomplete,$AC260:$BA260,0)),Complete))))))</f>
        <v/>
      </c>
      <c r="Y260" s="57"/>
      <c r="Z260" s="55" t="str">
        <f t="shared" ref="Z260:Z323" si="101">IF($Z$1=No, "", IF(AND($A260="", SUMPRODUCT(--($C260:$W260&lt;&gt;""))&gt;0)=TRUE, Incomplete, ""))</f>
        <v/>
      </c>
      <c r="AA260" s="55" t="str">
        <f>IF($AA$1=No,"",IF(COUNTIF(AE260:BA260,Complete)&gt;0,"",IF(AND(COUNTIF(A260:W260,"")&gt;0,SUMPRODUCT(--(A261:W$1004&lt;&gt;""))&gt;0),Incomplete,
IF(SUMPRODUCT(--(A260:A$1004&lt;&gt;""))=0,"",Incomplete))))</f>
        <v/>
      </c>
      <c r="AB260" s="28"/>
      <c r="AC260" s="28" t="str">
        <f t="shared" ref="AC260:AC323" si="102">IF(AC$1=No,"",IF($A260="", "",
IF(AND(C260&lt;&gt;"U999", OR(F260&lt;&gt;"", G260&lt;&gt;"")=TRUE)=TRUE, Incomplete, "")))</f>
        <v/>
      </c>
      <c r="AD260" s="28"/>
      <c r="AE260" s="28" t="str">
        <f>IF($AE$1=No, "", IF($A260="", "", IF(ISERROR(VLOOKUP(A260, SectionApp!$C$4:$C$103, 1, FALSE))=TRUE, Incomplete, Complete)))</f>
        <v/>
      </c>
      <c r="AF260" s="28" t="str">
        <f t="shared" ref="AF260:AF323" si="103">IF($AF$1=No, "", IF(A260="", "", IF(ISERROR(VLOOKUP(B260, Year_RICL, 1, FALSE))=TRUE, Incomplete, Complete)))</f>
        <v/>
      </c>
      <c r="AG260" s="28" t="str">
        <f t="shared" ref="AG260:AG323" si="104">IF($AG$1=No,"",IF($A260="","",IF(C260="",Incomplete,IF(ISERROR(VLOOKUP(C260,SFCodes,1,FALSE))=TRUE,Incomplete,Complete))))</f>
        <v/>
      </c>
      <c r="AH260" s="28"/>
      <c r="AI260" s="28" t="str">
        <f t="shared" ref="AI260:AI323" si="105">IF($AI$1=No,"",IF($A260="","",IF(E260="",Incomplete,IF(ISERROR(VLOOKUP(E260,Yes_No_RICL,1,FALSE))=TRUE,Incomplete,Complete))))</f>
        <v/>
      </c>
      <c r="AJ260" s="28" t="str">
        <f t="shared" ref="AJ260:AJ323" si="106">IF(AJ$1=No,"",IF($A260="","",
IF(AC260=Incomplete, "",
IF(AND(C260="U999", F260=""), Incomplete,
Complete))))</f>
        <v/>
      </c>
      <c r="AK260" s="28" t="str">
        <f t="shared" ref="AK260:AK323" si="107">IF(AK$1=No,"",IF($A260="","",
IF(AC260=Incomplete, "",IF(AND(C260&lt;&gt;"U999",G260=""),"",
IF(AND(C260="U999",G260=""),Incomplete,
IF(ISERROR(VLOOKUP(G260,Yes_No_RICL,1,FALSE))=TRUE,Incomplete,
Complete))))))</f>
        <v/>
      </c>
      <c r="AL260" s="28" t="str">
        <f t="shared" ref="AL260:AL323" si="108">IF($AG$1=No,"",IF($A260="","",IF(H260="",Incomplete,IF(ISERROR(VLOOKUP(H260,CCCodes,1,FALSE))=TRUE,Incomplete,Complete))))</f>
        <v/>
      </c>
      <c r="AM260" s="28"/>
      <c r="AN260" s="28" t="str">
        <f t="shared" ref="AN260:AN323" si="109">IF($AN$1=No,"",IF($A260="","",IF(J260="",Incomplete,IF(ISERROR(VLOOKUP(J260,Yes_No_RICL,1,FALSE))=TRUE,Incomplete,Complete))))</f>
        <v/>
      </c>
      <c r="AO260" s="28" t="str">
        <f t="shared" ref="AO260:AO323" si="110">IF(AO$1=No,"",IF($A260="","",
IF(OR(K260="",K260&lt;0,K260&gt;100),Incomplete,
IF(LEN(K260)-LEN(INT(K260))&gt;4, Incomplete,
Complete))))</f>
        <v/>
      </c>
      <c r="AP260" s="28" t="str">
        <f t="shared" ref="AP260:AP323" si="111">IF(AP$1=No,"", IF($A260="","",
IF(OR(L260="",L260&lt;=0, L260&gt;100), Incomplete,
IF(L260&lt;K260, Incomplete,
IF(LEN(L260)-LEN(INT(L260))&gt;4, Incomplete,Complete)))))</f>
        <v/>
      </c>
      <c r="AQ260" s="28" t="str">
        <f t="shared" ref="AQ260:AQ323" si="112">IF(AQ$1=No,"",IF($A260="","",IF(M260="",Incomplete,IF(ISERROR(VLOOKUP(M260,Yes_No_RICL,1,FALSE))=TRUE,Incomplete,Complete))))</f>
        <v/>
      </c>
      <c r="AR260" s="28" t="str">
        <f t="shared" ref="AR260:AR323" si="113">IF(AR$1=No,"",IF($A260="","",IF(N260="",Incomplete,IF(ISERROR(VLOOKUP(N260,YesNo_Simple,1,FALSE))=TRUE,Incomplete,Complete))))</f>
        <v/>
      </c>
      <c r="AS260" s="28" t="str">
        <f t="shared" si="97"/>
        <v/>
      </c>
      <c r="AT260" s="28" t="str">
        <f t="shared" ref="AT260:AT323" si="114">IF(AT$1=No,"",IF($A260="","",IF(P260="",Incomplete,IF(ISERROR(VLOOKUP(P260,YesNo_Simple,1,FALSE))=TRUE,Incomplete,Complete))))</f>
        <v/>
      </c>
      <c r="AU260" s="28" t="str">
        <f t="shared" ref="AU260:AU323" si="115">IF(AU$1=No,"",IF($A260="","",IF(Q260="",Incomplete,IF(ISERROR(VLOOKUP(Q260,Yes_No_RICL,1,FALSE))=TRUE,Incomplete,Complete))))</f>
        <v/>
      </c>
      <c r="AV260" s="28" t="str">
        <f t="shared" ref="AV260:AV323" si="116">IF(AV$1=No,"",IF($A260="","",IF(R260="",Incomplete,IF(ISERROR(VLOOKUP(R260,YesNo_Simple,1,FALSE))=TRUE,Incomplete,Complete))))</f>
        <v/>
      </c>
      <c r="AW260" s="28" t="str">
        <f t="shared" ref="AW260:AW323" si="117">IF(AW$1=No,"",IF($A260="","",IF(S260="",Incomplete,IF(ISERROR(VLOOKUP(S260,Yes_No_RICL,1,FALSE))=TRUE,Incomplete,Complete))))</f>
        <v/>
      </c>
      <c r="AX260" s="28" t="str">
        <f t="shared" ref="AX260:AX323" si="118">IF(AX$1=No, "", IF($A260="", "", IF($T260="", Incomplete, Complete)))</f>
        <v/>
      </c>
      <c r="AY260" s="28" t="str">
        <f t="shared" ref="AY260:AY323" si="119">IF(AY$1=No,"",IF($A260="","",IF(U260="",Incomplete,IF(ISERROR(VLOOKUP(U260,Yes_No_RICL,1,FALSE))=TRUE,Incomplete,Complete))))</f>
        <v/>
      </c>
      <c r="AZ260" s="28"/>
      <c r="BA260" s="28" t="str">
        <f t="shared" ref="BA260:BA323" si="120">IF($BA$1=No,"",IF($A260="","",IF(AND(V260="",W260=""),"",
IF(AND(V260="", W260&lt;&gt;"")=TRUE, Incomplete,
IF(AND(V260&lt;&gt;"", W260="")=TRUE, Incomplete,
IF(ISERROR(VLOOKUP(W260,Yes_No_RICL,1,FALSE))=TRUE,
Incomplete,Complete))))))</f>
        <v/>
      </c>
    </row>
    <row r="261" spans="1:53" ht="15" x14ac:dyDescent="0.25">
      <c r="A261" s="53"/>
      <c r="B261" s="73"/>
      <c r="C261" s="53"/>
      <c r="D261" s="14" t="str">
        <f t="shared" si="98"/>
        <v/>
      </c>
      <c r="E261" s="53"/>
      <c r="F261" s="53"/>
      <c r="G261" s="53"/>
      <c r="H261" s="53"/>
      <c r="I261" s="14" t="str">
        <f t="shared" si="99"/>
        <v/>
      </c>
      <c r="J261" s="53"/>
      <c r="K261" s="73"/>
      <c r="L261" s="73"/>
      <c r="M261" s="53"/>
      <c r="N261" s="53"/>
      <c r="O261" s="53"/>
      <c r="P261" s="53"/>
      <c r="Q261" s="53"/>
      <c r="R261" s="53"/>
      <c r="S261" s="53"/>
      <c r="T261" s="53"/>
      <c r="U261" s="53"/>
      <c r="V261" s="53"/>
      <c r="W261" s="53"/>
      <c r="X261" s="14" t="str">
        <f t="shared" si="100"/>
        <v/>
      </c>
      <c r="Y261" s="57"/>
      <c r="Z261" s="55" t="str">
        <f t="shared" si="101"/>
        <v/>
      </c>
      <c r="AA261" s="55" t="str">
        <f>IF($AA$1=No,"",IF(COUNTIF(AE261:BA261,Complete)&gt;0,"",IF(AND(COUNTIF(A261:W261,"")&gt;0,SUMPRODUCT(--(A262:W$1004&lt;&gt;""))&gt;0),Incomplete,
IF(SUMPRODUCT(--(A261:A$1004&lt;&gt;""))=0,"",Incomplete))))</f>
        <v/>
      </c>
      <c r="AB261" s="28"/>
      <c r="AC261" s="28" t="str">
        <f t="shared" si="102"/>
        <v/>
      </c>
      <c r="AD261" s="28"/>
      <c r="AE261" s="28" t="str">
        <f>IF($AE$1=No, "", IF($A261="", "", IF(ISERROR(VLOOKUP(A261, SectionApp!$C$4:$C$103, 1, FALSE))=TRUE, Incomplete, Complete)))</f>
        <v/>
      </c>
      <c r="AF261" s="28" t="str">
        <f t="shared" si="103"/>
        <v/>
      </c>
      <c r="AG261" s="28" t="str">
        <f t="shared" si="104"/>
        <v/>
      </c>
      <c r="AH261" s="28"/>
      <c r="AI261" s="28" t="str">
        <f t="shared" si="105"/>
        <v/>
      </c>
      <c r="AJ261" s="28" t="str">
        <f t="shared" si="106"/>
        <v/>
      </c>
      <c r="AK261" s="28" t="str">
        <f t="shared" si="107"/>
        <v/>
      </c>
      <c r="AL261" s="28" t="str">
        <f t="shared" si="108"/>
        <v/>
      </c>
      <c r="AM261" s="28"/>
      <c r="AN261" s="28" t="str">
        <f t="shared" si="109"/>
        <v/>
      </c>
      <c r="AO261" s="28" t="str">
        <f t="shared" si="110"/>
        <v/>
      </c>
      <c r="AP261" s="28" t="str">
        <f t="shared" si="111"/>
        <v/>
      </c>
      <c r="AQ261" s="28" t="str">
        <f t="shared" si="112"/>
        <v/>
      </c>
      <c r="AR261" s="28" t="str">
        <f t="shared" si="113"/>
        <v/>
      </c>
      <c r="AS261" s="28" t="str">
        <f t="shared" ref="AS261:AS324" si="121">IF(AS$1=No,"",IF($A261="","",IF(O261="",Incomplete,IF(ISERROR(VLOOKUP(O261,Yes_No_RICL,1,FALSE))=TRUE,Incomplete,Complete))))</f>
        <v/>
      </c>
      <c r="AT261" s="28" t="str">
        <f t="shared" si="114"/>
        <v/>
      </c>
      <c r="AU261" s="28" t="str">
        <f t="shared" si="115"/>
        <v/>
      </c>
      <c r="AV261" s="28" t="str">
        <f t="shared" si="116"/>
        <v/>
      </c>
      <c r="AW261" s="28" t="str">
        <f t="shared" si="117"/>
        <v/>
      </c>
      <c r="AX261" s="28" t="str">
        <f t="shared" si="118"/>
        <v/>
      </c>
      <c r="AY261" s="28" t="str">
        <f t="shared" si="119"/>
        <v/>
      </c>
      <c r="AZ261" s="28"/>
      <c r="BA261" s="28" t="str">
        <f t="shared" si="120"/>
        <v/>
      </c>
    </row>
    <row r="262" spans="1:53" ht="15" x14ac:dyDescent="0.25">
      <c r="A262" s="53"/>
      <c r="B262" s="73"/>
      <c r="C262" s="53"/>
      <c r="D262" s="14" t="str">
        <f t="shared" si="98"/>
        <v/>
      </c>
      <c r="E262" s="53"/>
      <c r="F262" s="53"/>
      <c r="G262" s="53"/>
      <c r="H262" s="53"/>
      <c r="I262" s="14" t="str">
        <f t="shared" si="99"/>
        <v/>
      </c>
      <c r="J262" s="53"/>
      <c r="K262" s="73"/>
      <c r="L262" s="73"/>
      <c r="M262" s="53"/>
      <c r="N262" s="53"/>
      <c r="O262" s="53"/>
      <c r="P262" s="53"/>
      <c r="Q262" s="53"/>
      <c r="R262" s="53"/>
      <c r="S262" s="53"/>
      <c r="T262" s="53"/>
      <c r="U262" s="53"/>
      <c r="V262" s="53"/>
      <c r="W262" s="53"/>
      <c r="X262" s="14" t="str">
        <f t="shared" si="100"/>
        <v/>
      </c>
      <c r="Y262" s="57"/>
      <c r="Z262" s="55" t="str">
        <f t="shared" si="101"/>
        <v/>
      </c>
      <c r="AA262" s="55" t="str">
        <f>IF($AA$1=No,"",IF(COUNTIF(AE262:BA262,Complete)&gt;0,"",IF(AND(COUNTIF(A262:W262,"")&gt;0,SUMPRODUCT(--(A263:W$1004&lt;&gt;""))&gt;0),Incomplete,
IF(SUMPRODUCT(--(A262:A$1004&lt;&gt;""))=0,"",Incomplete))))</f>
        <v/>
      </c>
      <c r="AB262" s="28"/>
      <c r="AC262" s="28" t="str">
        <f t="shared" si="102"/>
        <v/>
      </c>
      <c r="AD262" s="28"/>
      <c r="AE262" s="28" t="str">
        <f>IF($AE$1=No, "", IF($A262="", "", IF(ISERROR(VLOOKUP(A262, SectionApp!$C$4:$C$103, 1, FALSE))=TRUE, Incomplete, Complete)))</f>
        <v/>
      </c>
      <c r="AF262" s="28" t="str">
        <f t="shared" si="103"/>
        <v/>
      </c>
      <c r="AG262" s="28" t="str">
        <f t="shared" si="104"/>
        <v/>
      </c>
      <c r="AH262" s="28"/>
      <c r="AI262" s="28" t="str">
        <f t="shared" si="105"/>
        <v/>
      </c>
      <c r="AJ262" s="28" t="str">
        <f t="shared" si="106"/>
        <v/>
      </c>
      <c r="AK262" s="28" t="str">
        <f t="shared" si="107"/>
        <v/>
      </c>
      <c r="AL262" s="28" t="str">
        <f t="shared" si="108"/>
        <v/>
      </c>
      <c r="AM262" s="28"/>
      <c r="AN262" s="28" t="str">
        <f t="shared" si="109"/>
        <v/>
      </c>
      <c r="AO262" s="28" t="str">
        <f t="shared" si="110"/>
        <v/>
      </c>
      <c r="AP262" s="28" t="str">
        <f t="shared" si="111"/>
        <v/>
      </c>
      <c r="AQ262" s="28" t="str">
        <f t="shared" si="112"/>
        <v/>
      </c>
      <c r="AR262" s="28" t="str">
        <f t="shared" si="113"/>
        <v/>
      </c>
      <c r="AS262" s="28" t="str">
        <f t="shared" si="121"/>
        <v/>
      </c>
      <c r="AT262" s="28" t="str">
        <f t="shared" si="114"/>
        <v/>
      </c>
      <c r="AU262" s="28" t="str">
        <f t="shared" si="115"/>
        <v/>
      </c>
      <c r="AV262" s="28" t="str">
        <f t="shared" si="116"/>
        <v/>
      </c>
      <c r="AW262" s="28" t="str">
        <f t="shared" si="117"/>
        <v/>
      </c>
      <c r="AX262" s="28" t="str">
        <f t="shared" si="118"/>
        <v/>
      </c>
      <c r="AY262" s="28" t="str">
        <f t="shared" si="119"/>
        <v/>
      </c>
      <c r="AZ262" s="28"/>
      <c r="BA262" s="28" t="str">
        <f t="shared" si="120"/>
        <v/>
      </c>
    </row>
    <row r="263" spans="1:53" ht="15" x14ac:dyDescent="0.25">
      <c r="A263" s="53"/>
      <c r="B263" s="73"/>
      <c r="C263" s="53"/>
      <c r="D263" s="14" t="str">
        <f t="shared" si="98"/>
        <v/>
      </c>
      <c r="E263" s="53"/>
      <c r="F263" s="53"/>
      <c r="G263" s="53"/>
      <c r="H263" s="53"/>
      <c r="I263" s="14" t="str">
        <f t="shared" si="99"/>
        <v/>
      </c>
      <c r="J263" s="53"/>
      <c r="K263" s="73"/>
      <c r="L263" s="73"/>
      <c r="M263" s="53"/>
      <c r="N263" s="53"/>
      <c r="O263" s="53"/>
      <c r="P263" s="53"/>
      <c r="Q263" s="53"/>
      <c r="R263" s="53"/>
      <c r="S263" s="53"/>
      <c r="T263" s="53"/>
      <c r="U263" s="53"/>
      <c r="V263" s="53"/>
      <c r="W263" s="53"/>
      <c r="X263" s="14" t="str">
        <f t="shared" si="100"/>
        <v/>
      </c>
      <c r="Y263" s="57"/>
      <c r="Z263" s="55" t="str">
        <f t="shared" si="101"/>
        <v/>
      </c>
      <c r="AA263" s="55" t="str">
        <f>IF($AA$1=No,"",IF(COUNTIF(AE263:BA263,Complete)&gt;0,"",IF(AND(COUNTIF(A263:W263,"")&gt;0,SUMPRODUCT(--(A264:W$1004&lt;&gt;""))&gt;0),Incomplete,
IF(SUMPRODUCT(--(A263:A$1004&lt;&gt;""))=0,"",Incomplete))))</f>
        <v/>
      </c>
      <c r="AB263" s="28"/>
      <c r="AC263" s="28" t="str">
        <f t="shared" si="102"/>
        <v/>
      </c>
      <c r="AD263" s="28"/>
      <c r="AE263" s="28" t="str">
        <f>IF($AE$1=No, "", IF($A263="", "", IF(ISERROR(VLOOKUP(A263, SectionApp!$C$4:$C$103, 1, FALSE))=TRUE, Incomplete, Complete)))</f>
        <v/>
      </c>
      <c r="AF263" s="28" t="str">
        <f t="shared" si="103"/>
        <v/>
      </c>
      <c r="AG263" s="28" t="str">
        <f t="shared" si="104"/>
        <v/>
      </c>
      <c r="AH263" s="28"/>
      <c r="AI263" s="28" t="str">
        <f t="shared" si="105"/>
        <v/>
      </c>
      <c r="AJ263" s="28" t="str">
        <f t="shared" si="106"/>
        <v/>
      </c>
      <c r="AK263" s="28" t="str">
        <f t="shared" si="107"/>
        <v/>
      </c>
      <c r="AL263" s="28" t="str">
        <f t="shared" si="108"/>
        <v/>
      </c>
      <c r="AM263" s="28"/>
      <c r="AN263" s="28" t="str">
        <f t="shared" si="109"/>
        <v/>
      </c>
      <c r="AO263" s="28" t="str">
        <f t="shared" si="110"/>
        <v/>
      </c>
      <c r="AP263" s="28" t="str">
        <f t="shared" si="111"/>
        <v/>
      </c>
      <c r="AQ263" s="28" t="str">
        <f t="shared" si="112"/>
        <v/>
      </c>
      <c r="AR263" s="28" t="str">
        <f t="shared" si="113"/>
        <v/>
      </c>
      <c r="AS263" s="28" t="str">
        <f t="shared" si="121"/>
        <v/>
      </c>
      <c r="AT263" s="28" t="str">
        <f t="shared" si="114"/>
        <v/>
      </c>
      <c r="AU263" s="28" t="str">
        <f t="shared" si="115"/>
        <v/>
      </c>
      <c r="AV263" s="28" t="str">
        <f t="shared" si="116"/>
        <v/>
      </c>
      <c r="AW263" s="28" t="str">
        <f t="shared" si="117"/>
        <v/>
      </c>
      <c r="AX263" s="28" t="str">
        <f t="shared" si="118"/>
        <v/>
      </c>
      <c r="AY263" s="28" t="str">
        <f t="shared" si="119"/>
        <v/>
      </c>
      <c r="AZ263" s="28"/>
      <c r="BA263" s="28" t="str">
        <f t="shared" si="120"/>
        <v/>
      </c>
    </row>
    <row r="264" spans="1:53" ht="15" x14ac:dyDescent="0.25">
      <c r="A264" s="53"/>
      <c r="B264" s="73"/>
      <c r="C264" s="53"/>
      <c r="D264" s="14" t="str">
        <f t="shared" si="98"/>
        <v/>
      </c>
      <c r="E264" s="53"/>
      <c r="F264" s="53"/>
      <c r="G264" s="53"/>
      <c r="H264" s="53"/>
      <c r="I264" s="14" t="str">
        <f t="shared" si="99"/>
        <v/>
      </c>
      <c r="J264" s="53"/>
      <c r="K264" s="73"/>
      <c r="L264" s="73"/>
      <c r="M264" s="53"/>
      <c r="N264" s="53"/>
      <c r="O264" s="53"/>
      <c r="P264" s="53"/>
      <c r="Q264" s="53"/>
      <c r="R264" s="53"/>
      <c r="S264" s="53"/>
      <c r="T264" s="53"/>
      <c r="U264" s="53"/>
      <c r="V264" s="53"/>
      <c r="W264" s="53"/>
      <c r="X264" s="14" t="str">
        <f t="shared" si="100"/>
        <v/>
      </c>
      <c r="Y264" s="57"/>
      <c r="Z264" s="55" t="str">
        <f t="shared" si="101"/>
        <v/>
      </c>
      <c r="AA264" s="55" t="str">
        <f>IF($AA$1=No,"",IF(COUNTIF(AE264:BA264,Complete)&gt;0,"",IF(AND(COUNTIF(A264:W264,"")&gt;0,SUMPRODUCT(--(A265:W$1004&lt;&gt;""))&gt;0),Incomplete,
IF(SUMPRODUCT(--(A264:A$1004&lt;&gt;""))=0,"",Incomplete))))</f>
        <v/>
      </c>
      <c r="AB264" s="28"/>
      <c r="AC264" s="28" t="str">
        <f t="shared" si="102"/>
        <v/>
      </c>
      <c r="AD264" s="28"/>
      <c r="AE264" s="28" t="str">
        <f>IF($AE$1=No, "", IF($A264="", "", IF(ISERROR(VLOOKUP(A264, SectionApp!$C$4:$C$103, 1, FALSE))=TRUE, Incomplete, Complete)))</f>
        <v/>
      </c>
      <c r="AF264" s="28" t="str">
        <f t="shared" si="103"/>
        <v/>
      </c>
      <c r="AG264" s="28" t="str">
        <f t="shared" si="104"/>
        <v/>
      </c>
      <c r="AH264" s="28"/>
      <c r="AI264" s="28" t="str">
        <f t="shared" si="105"/>
        <v/>
      </c>
      <c r="AJ264" s="28" t="str">
        <f t="shared" si="106"/>
        <v/>
      </c>
      <c r="AK264" s="28" t="str">
        <f t="shared" si="107"/>
        <v/>
      </c>
      <c r="AL264" s="28" t="str">
        <f t="shared" si="108"/>
        <v/>
      </c>
      <c r="AM264" s="28"/>
      <c r="AN264" s="28" t="str">
        <f t="shared" si="109"/>
        <v/>
      </c>
      <c r="AO264" s="28" t="str">
        <f t="shared" si="110"/>
        <v/>
      </c>
      <c r="AP264" s="28" t="str">
        <f t="shared" si="111"/>
        <v/>
      </c>
      <c r="AQ264" s="28" t="str">
        <f t="shared" si="112"/>
        <v/>
      </c>
      <c r="AR264" s="28" t="str">
        <f t="shared" si="113"/>
        <v/>
      </c>
      <c r="AS264" s="28" t="str">
        <f t="shared" si="121"/>
        <v/>
      </c>
      <c r="AT264" s="28" t="str">
        <f t="shared" si="114"/>
        <v/>
      </c>
      <c r="AU264" s="28" t="str">
        <f t="shared" si="115"/>
        <v/>
      </c>
      <c r="AV264" s="28" t="str">
        <f t="shared" si="116"/>
        <v/>
      </c>
      <c r="AW264" s="28" t="str">
        <f t="shared" si="117"/>
        <v/>
      </c>
      <c r="AX264" s="28" t="str">
        <f t="shared" si="118"/>
        <v/>
      </c>
      <c r="AY264" s="28" t="str">
        <f t="shared" si="119"/>
        <v/>
      </c>
      <c r="AZ264" s="28"/>
      <c r="BA264" s="28" t="str">
        <f t="shared" si="120"/>
        <v/>
      </c>
    </row>
    <row r="265" spans="1:53" ht="15" x14ac:dyDescent="0.25">
      <c r="A265" s="53"/>
      <c r="B265" s="73"/>
      <c r="C265" s="53"/>
      <c r="D265" s="14" t="str">
        <f t="shared" si="98"/>
        <v/>
      </c>
      <c r="E265" s="53"/>
      <c r="F265" s="53"/>
      <c r="G265" s="53"/>
      <c r="H265" s="53"/>
      <c r="I265" s="14" t="str">
        <f t="shared" si="99"/>
        <v/>
      </c>
      <c r="J265" s="53"/>
      <c r="K265" s="73"/>
      <c r="L265" s="73"/>
      <c r="M265" s="53"/>
      <c r="N265" s="53"/>
      <c r="O265" s="53"/>
      <c r="P265" s="53"/>
      <c r="Q265" s="53"/>
      <c r="R265" s="53"/>
      <c r="S265" s="53"/>
      <c r="T265" s="53"/>
      <c r="U265" s="53"/>
      <c r="V265" s="53"/>
      <c r="W265" s="53"/>
      <c r="X265" s="14" t="str">
        <f t="shared" si="100"/>
        <v/>
      </c>
      <c r="Y265" s="57"/>
      <c r="Z265" s="55" t="str">
        <f t="shared" si="101"/>
        <v/>
      </c>
      <c r="AA265" s="55" t="str">
        <f>IF($AA$1=No,"",IF(COUNTIF(AE265:BA265,Complete)&gt;0,"",IF(AND(COUNTIF(A265:W265,"")&gt;0,SUMPRODUCT(--(A266:W$1004&lt;&gt;""))&gt;0),Incomplete,
IF(SUMPRODUCT(--(A265:A$1004&lt;&gt;""))=0,"",Incomplete))))</f>
        <v/>
      </c>
      <c r="AB265" s="28"/>
      <c r="AC265" s="28" t="str">
        <f t="shared" si="102"/>
        <v/>
      </c>
      <c r="AD265" s="28"/>
      <c r="AE265" s="28" t="str">
        <f>IF($AE$1=No, "", IF($A265="", "", IF(ISERROR(VLOOKUP(A265, SectionApp!$C$4:$C$103, 1, FALSE))=TRUE, Incomplete, Complete)))</f>
        <v/>
      </c>
      <c r="AF265" s="28" t="str">
        <f t="shared" si="103"/>
        <v/>
      </c>
      <c r="AG265" s="28" t="str">
        <f t="shared" si="104"/>
        <v/>
      </c>
      <c r="AH265" s="28"/>
      <c r="AI265" s="28" t="str">
        <f t="shared" si="105"/>
        <v/>
      </c>
      <c r="AJ265" s="28" t="str">
        <f t="shared" si="106"/>
        <v/>
      </c>
      <c r="AK265" s="28" t="str">
        <f t="shared" si="107"/>
        <v/>
      </c>
      <c r="AL265" s="28" t="str">
        <f t="shared" si="108"/>
        <v/>
      </c>
      <c r="AM265" s="28"/>
      <c r="AN265" s="28" t="str">
        <f t="shared" si="109"/>
        <v/>
      </c>
      <c r="AO265" s="28" t="str">
        <f t="shared" si="110"/>
        <v/>
      </c>
      <c r="AP265" s="28" t="str">
        <f t="shared" si="111"/>
        <v/>
      </c>
      <c r="AQ265" s="28" t="str">
        <f t="shared" si="112"/>
        <v/>
      </c>
      <c r="AR265" s="28" t="str">
        <f t="shared" si="113"/>
        <v/>
      </c>
      <c r="AS265" s="28" t="str">
        <f t="shared" si="121"/>
        <v/>
      </c>
      <c r="AT265" s="28" t="str">
        <f t="shared" si="114"/>
        <v/>
      </c>
      <c r="AU265" s="28" t="str">
        <f t="shared" si="115"/>
        <v/>
      </c>
      <c r="AV265" s="28" t="str">
        <f t="shared" si="116"/>
        <v/>
      </c>
      <c r="AW265" s="28" t="str">
        <f t="shared" si="117"/>
        <v/>
      </c>
      <c r="AX265" s="28" t="str">
        <f t="shared" si="118"/>
        <v/>
      </c>
      <c r="AY265" s="28" t="str">
        <f t="shared" si="119"/>
        <v/>
      </c>
      <c r="AZ265" s="28"/>
      <c r="BA265" s="28" t="str">
        <f t="shared" si="120"/>
        <v/>
      </c>
    </row>
    <row r="266" spans="1:53" ht="15" x14ac:dyDescent="0.25">
      <c r="A266" s="53"/>
      <c r="B266" s="73"/>
      <c r="C266" s="53"/>
      <c r="D266" s="14" t="str">
        <f t="shared" si="98"/>
        <v/>
      </c>
      <c r="E266" s="53"/>
      <c r="F266" s="53"/>
      <c r="G266" s="53"/>
      <c r="H266" s="53"/>
      <c r="I266" s="14" t="str">
        <f t="shared" si="99"/>
        <v/>
      </c>
      <c r="J266" s="53"/>
      <c r="K266" s="73"/>
      <c r="L266" s="73"/>
      <c r="M266" s="53"/>
      <c r="N266" s="53"/>
      <c r="O266" s="53"/>
      <c r="P266" s="53"/>
      <c r="Q266" s="53"/>
      <c r="R266" s="53"/>
      <c r="S266" s="53"/>
      <c r="T266" s="53"/>
      <c r="U266" s="53"/>
      <c r="V266" s="53"/>
      <c r="W266" s="53"/>
      <c r="X266" s="14" t="str">
        <f t="shared" si="100"/>
        <v/>
      </c>
      <c r="Y266" s="57"/>
      <c r="Z266" s="55" t="str">
        <f t="shared" si="101"/>
        <v/>
      </c>
      <c r="AA266" s="55" t="str">
        <f>IF($AA$1=No,"",IF(COUNTIF(AE266:BA266,Complete)&gt;0,"",IF(AND(COUNTIF(A266:W266,"")&gt;0,SUMPRODUCT(--(A267:W$1004&lt;&gt;""))&gt;0),Incomplete,
IF(SUMPRODUCT(--(A266:A$1004&lt;&gt;""))=0,"",Incomplete))))</f>
        <v/>
      </c>
      <c r="AB266" s="28"/>
      <c r="AC266" s="28" t="str">
        <f t="shared" si="102"/>
        <v/>
      </c>
      <c r="AD266" s="28"/>
      <c r="AE266" s="28" t="str">
        <f>IF($AE$1=No, "", IF($A266="", "", IF(ISERROR(VLOOKUP(A266, SectionApp!$C$4:$C$103, 1, FALSE))=TRUE, Incomplete, Complete)))</f>
        <v/>
      </c>
      <c r="AF266" s="28" t="str">
        <f t="shared" si="103"/>
        <v/>
      </c>
      <c r="AG266" s="28" t="str">
        <f t="shared" si="104"/>
        <v/>
      </c>
      <c r="AH266" s="28"/>
      <c r="AI266" s="28" t="str">
        <f t="shared" si="105"/>
        <v/>
      </c>
      <c r="AJ266" s="28" t="str">
        <f t="shared" si="106"/>
        <v/>
      </c>
      <c r="AK266" s="28" t="str">
        <f t="shared" si="107"/>
        <v/>
      </c>
      <c r="AL266" s="28" t="str">
        <f t="shared" si="108"/>
        <v/>
      </c>
      <c r="AM266" s="28"/>
      <c r="AN266" s="28" t="str">
        <f t="shared" si="109"/>
        <v/>
      </c>
      <c r="AO266" s="28" t="str">
        <f t="shared" si="110"/>
        <v/>
      </c>
      <c r="AP266" s="28" t="str">
        <f t="shared" si="111"/>
        <v/>
      </c>
      <c r="AQ266" s="28" t="str">
        <f t="shared" si="112"/>
        <v/>
      </c>
      <c r="AR266" s="28" t="str">
        <f t="shared" si="113"/>
        <v/>
      </c>
      <c r="AS266" s="28" t="str">
        <f t="shared" si="121"/>
        <v/>
      </c>
      <c r="AT266" s="28" t="str">
        <f t="shared" si="114"/>
        <v/>
      </c>
      <c r="AU266" s="28" t="str">
        <f t="shared" si="115"/>
        <v/>
      </c>
      <c r="AV266" s="28" t="str">
        <f t="shared" si="116"/>
        <v/>
      </c>
      <c r="AW266" s="28" t="str">
        <f t="shared" si="117"/>
        <v/>
      </c>
      <c r="AX266" s="28" t="str">
        <f t="shared" si="118"/>
        <v/>
      </c>
      <c r="AY266" s="28" t="str">
        <f t="shared" si="119"/>
        <v/>
      </c>
      <c r="AZ266" s="28"/>
      <c r="BA266" s="28" t="str">
        <f t="shared" si="120"/>
        <v/>
      </c>
    </row>
    <row r="267" spans="1:53" ht="15" x14ac:dyDescent="0.25">
      <c r="A267" s="53"/>
      <c r="B267" s="73"/>
      <c r="C267" s="53"/>
      <c r="D267" s="14" t="str">
        <f t="shared" si="98"/>
        <v/>
      </c>
      <c r="E267" s="53"/>
      <c r="F267" s="53"/>
      <c r="G267" s="53"/>
      <c r="H267" s="53"/>
      <c r="I267" s="14" t="str">
        <f t="shared" si="99"/>
        <v/>
      </c>
      <c r="J267" s="53"/>
      <c r="K267" s="73"/>
      <c r="L267" s="73"/>
      <c r="M267" s="53"/>
      <c r="N267" s="53"/>
      <c r="O267" s="53"/>
      <c r="P267" s="53"/>
      <c r="Q267" s="53"/>
      <c r="R267" s="53"/>
      <c r="S267" s="53"/>
      <c r="T267" s="53"/>
      <c r="U267" s="53"/>
      <c r="V267" s="53"/>
      <c r="W267" s="53"/>
      <c r="X267" s="14" t="str">
        <f t="shared" si="100"/>
        <v/>
      </c>
      <c r="Y267" s="57"/>
      <c r="Z267" s="55" t="str">
        <f t="shared" si="101"/>
        <v/>
      </c>
      <c r="AA267" s="55" t="str">
        <f>IF($AA$1=No,"",IF(COUNTIF(AE267:BA267,Complete)&gt;0,"",IF(AND(COUNTIF(A267:W267,"")&gt;0,SUMPRODUCT(--(A268:W$1004&lt;&gt;""))&gt;0),Incomplete,
IF(SUMPRODUCT(--(A267:A$1004&lt;&gt;""))=0,"",Incomplete))))</f>
        <v/>
      </c>
      <c r="AB267" s="28"/>
      <c r="AC267" s="28" t="str">
        <f t="shared" si="102"/>
        <v/>
      </c>
      <c r="AD267" s="28"/>
      <c r="AE267" s="28" t="str">
        <f>IF($AE$1=No, "", IF($A267="", "", IF(ISERROR(VLOOKUP(A267, SectionApp!$C$4:$C$103, 1, FALSE))=TRUE, Incomplete, Complete)))</f>
        <v/>
      </c>
      <c r="AF267" s="28" t="str">
        <f t="shared" si="103"/>
        <v/>
      </c>
      <c r="AG267" s="28" t="str">
        <f t="shared" si="104"/>
        <v/>
      </c>
      <c r="AH267" s="28"/>
      <c r="AI267" s="28" t="str">
        <f t="shared" si="105"/>
        <v/>
      </c>
      <c r="AJ267" s="28" t="str">
        <f t="shared" si="106"/>
        <v/>
      </c>
      <c r="AK267" s="28" t="str">
        <f t="shared" si="107"/>
        <v/>
      </c>
      <c r="AL267" s="28" t="str">
        <f t="shared" si="108"/>
        <v/>
      </c>
      <c r="AM267" s="28"/>
      <c r="AN267" s="28" t="str">
        <f t="shared" si="109"/>
        <v/>
      </c>
      <c r="AO267" s="28" t="str">
        <f t="shared" si="110"/>
        <v/>
      </c>
      <c r="AP267" s="28" t="str">
        <f t="shared" si="111"/>
        <v/>
      </c>
      <c r="AQ267" s="28" t="str">
        <f t="shared" si="112"/>
        <v/>
      </c>
      <c r="AR267" s="28" t="str">
        <f t="shared" si="113"/>
        <v/>
      </c>
      <c r="AS267" s="28" t="str">
        <f t="shared" si="121"/>
        <v/>
      </c>
      <c r="AT267" s="28" t="str">
        <f t="shared" si="114"/>
        <v/>
      </c>
      <c r="AU267" s="28" t="str">
        <f t="shared" si="115"/>
        <v/>
      </c>
      <c r="AV267" s="28" t="str">
        <f t="shared" si="116"/>
        <v/>
      </c>
      <c r="AW267" s="28" t="str">
        <f t="shared" si="117"/>
        <v/>
      </c>
      <c r="AX267" s="28" t="str">
        <f t="shared" si="118"/>
        <v/>
      </c>
      <c r="AY267" s="28" t="str">
        <f t="shared" si="119"/>
        <v/>
      </c>
      <c r="AZ267" s="28"/>
      <c r="BA267" s="28" t="str">
        <f t="shared" si="120"/>
        <v/>
      </c>
    </row>
    <row r="268" spans="1:53" ht="15" x14ac:dyDescent="0.25">
      <c r="A268" s="53"/>
      <c r="B268" s="73"/>
      <c r="C268" s="53"/>
      <c r="D268" s="14" t="str">
        <f t="shared" si="98"/>
        <v/>
      </c>
      <c r="E268" s="53"/>
      <c r="F268" s="53"/>
      <c r="G268" s="53"/>
      <c r="H268" s="53"/>
      <c r="I268" s="14" t="str">
        <f t="shared" si="99"/>
        <v/>
      </c>
      <c r="J268" s="53"/>
      <c r="K268" s="73"/>
      <c r="L268" s="73"/>
      <c r="M268" s="53"/>
      <c r="N268" s="53"/>
      <c r="O268" s="53"/>
      <c r="P268" s="53"/>
      <c r="Q268" s="53"/>
      <c r="R268" s="53"/>
      <c r="S268" s="53"/>
      <c r="T268" s="53"/>
      <c r="U268" s="53"/>
      <c r="V268" s="53"/>
      <c r="W268" s="53"/>
      <c r="X268" s="14" t="str">
        <f t="shared" si="100"/>
        <v/>
      </c>
      <c r="Y268" s="57"/>
      <c r="Z268" s="55" t="str">
        <f t="shared" si="101"/>
        <v/>
      </c>
      <c r="AA268" s="55" t="str">
        <f>IF($AA$1=No,"",IF(COUNTIF(AE268:BA268,Complete)&gt;0,"",IF(AND(COUNTIF(A268:W268,"")&gt;0,SUMPRODUCT(--(A269:W$1004&lt;&gt;""))&gt;0),Incomplete,
IF(SUMPRODUCT(--(A268:A$1004&lt;&gt;""))=0,"",Incomplete))))</f>
        <v/>
      </c>
      <c r="AB268" s="28"/>
      <c r="AC268" s="28" t="str">
        <f t="shared" si="102"/>
        <v/>
      </c>
      <c r="AD268" s="28"/>
      <c r="AE268" s="28" t="str">
        <f>IF($AE$1=No, "", IF($A268="", "", IF(ISERROR(VLOOKUP(A268, SectionApp!$C$4:$C$103, 1, FALSE))=TRUE, Incomplete, Complete)))</f>
        <v/>
      </c>
      <c r="AF268" s="28" t="str">
        <f t="shared" si="103"/>
        <v/>
      </c>
      <c r="AG268" s="28" t="str">
        <f t="shared" si="104"/>
        <v/>
      </c>
      <c r="AH268" s="28"/>
      <c r="AI268" s="28" t="str">
        <f t="shared" si="105"/>
        <v/>
      </c>
      <c r="AJ268" s="28" t="str">
        <f t="shared" si="106"/>
        <v/>
      </c>
      <c r="AK268" s="28" t="str">
        <f t="shared" si="107"/>
        <v/>
      </c>
      <c r="AL268" s="28" t="str">
        <f t="shared" si="108"/>
        <v/>
      </c>
      <c r="AM268" s="28"/>
      <c r="AN268" s="28" t="str">
        <f t="shared" si="109"/>
        <v/>
      </c>
      <c r="AO268" s="28" t="str">
        <f t="shared" si="110"/>
        <v/>
      </c>
      <c r="AP268" s="28" t="str">
        <f t="shared" si="111"/>
        <v/>
      </c>
      <c r="AQ268" s="28" t="str">
        <f t="shared" si="112"/>
        <v/>
      </c>
      <c r="AR268" s="28" t="str">
        <f t="shared" si="113"/>
        <v/>
      </c>
      <c r="AS268" s="28" t="str">
        <f t="shared" si="121"/>
        <v/>
      </c>
      <c r="AT268" s="28" t="str">
        <f t="shared" si="114"/>
        <v/>
      </c>
      <c r="AU268" s="28" t="str">
        <f t="shared" si="115"/>
        <v/>
      </c>
      <c r="AV268" s="28" t="str">
        <f t="shared" si="116"/>
        <v/>
      </c>
      <c r="AW268" s="28" t="str">
        <f t="shared" si="117"/>
        <v/>
      </c>
      <c r="AX268" s="28" t="str">
        <f t="shared" si="118"/>
        <v/>
      </c>
      <c r="AY268" s="28" t="str">
        <f t="shared" si="119"/>
        <v/>
      </c>
      <c r="AZ268" s="28"/>
      <c r="BA268" s="28" t="str">
        <f t="shared" si="120"/>
        <v/>
      </c>
    </row>
    <row r="269" spans="1:53" ht="15" x14ac:dyDescent="0.25">
      <c r="A269" s="53"/>
      <c r="B269" s="73"/>
      <c r="C269" s="53"/>
      <c r="D269" s="14" t="str">
        <f t="shared" si="98"/>
        <v/>
      </c>
      <c r="E269" s="53"/>
      <c r="F269" s="53"/>
      <c r="G269" s="53"/>
      <c r="H269" s="53"/>
      <c r="I269" s="14" t="str">
        <f t="shared" si="99"/>
        <v/>
      </c>
      <c r="J269" s="53"/>
      <c r="K269" s="73"/>
      <c r="L269" s="73"/>
      <c r="M269" s="53"/>
      <c r="N269" s="53"/>
      <c r="O269" s="53"/>
      <c r="P269" s="53"/>
      <c r="Q269" s="53"/>
      <c r="R269" s="53"/>
      <c r="S269" s="53"/>
      <c r="T269" s="53"/>
      <c r="U269" s="53"/>
      <c r="V269" s="53"/>
      <c r="W269" s="53"/>
      <c r="X269" s="14" t="str">
        <f t="shared" si="100"/>
        <v/>
      </c>
      <c r="Y269" s="57"/>
      <c r="Z269" s="55" t="str">
        <f t="shared" si="101"/>
        <v/>
      </c>
      <c r="AA269" s="55" t="str">
        <f>IF($AA$1=No,"",IF(COUNTIF(AE269:BA269,Complete)&gt;0,"",IF(AND(COUNTIF(A269:W269,"")&gt;0,SUMPRODUCT(--(A270:W$1004&lt;&gt;""))&gt;0),Incomplete,
IF(SUMPRODUCT(--(A269:A$1004&lt;&gt;""))=0,"",Incomplete))))</f>
        <v/>
      </c>
      <c r="AB269" s="28"/>
      <c r="AC269" s="28" t="str">
        <f t="shared" si="102"/>
        <v/>
      </c>
      <c r="AD269" s="28"/>
      <c r="AE269" s="28" t="str">
        <f>IF($AE$1=No, "", IF($A269="", "", IF(ISERROR(VLOOKUP(A269, SectionApp!$C$4:$C$103, 1, FALSE))=TRUE, Incomplete, Complete)))</f>
        <v/>
      </c>
      <c r="AF269" s="28" t="str">
        <f t="shared" si="103"/>
        <v/>
      </c>
      <c r="AG269" s="28" t="str">
        <f t="shared" si="104"/>
        <v/>
      </c>
      <c r="AH269" s="28"/>
      <c r="AI269" s="28" t="str">
        <f t="shared" si="105"/>
        <v/>
      </c>
      <c r="AJ269" s="28" t="str">
        <f t="shared" si="106"/>
        <v/>
      </c>
      <c r="AK269" s="28" t="str">
        <f t="shared" si="107"/>
        <v/>
      </c>
      <c r="AL269" s="28" t="str">
        <f t="shared" si="108"/>
        <v/>
      </c>
      <c r="AM269" s="28"/>
      <c r="AN269" s="28" t="str">
        <f t="shared" si="109"/>
        <v/>
      </c>
      <c r="AO269" s="28" t="str">
        <f t="shared" si="110"/>
        <v/>
      </c>
      <c r="AP269" s="28" t="str">
        <f t="shared" si="111"/>
        <v/>
      </c>
      <c r="AQ269" s="28" t="str">
        <f t="shared" si="112"/>
        <v/>
      </c>
      <c r="AR269" s="28" t="str">
        <f t="shared" si="113"/>
        <v/>
      </c>
      <c r="AS269" s="28" t="str">
        <f t="shared" si="121"/>
        <v/>
      </c>
      <c r="AT269" s="28" t="str">
        <f t="shared" si="114"/>
        <v/>
      </c>
      <c r="AU269" s="28" t="str">
        <f t="shared" si="115"/>
        <v/>
      </c>
      <c r="AV269" s="28" t="str">
        <f t="shared" si="116"/>
        <v/>
      </c>
      <c r="AW269" s="28" t="str">
        <f t="shared" si="117"/>
        <v/>
      </c>
      <c r="AX269" s="28" t="str">
        <f t="shared" si="118"/>
        <v/>
      </c>
      <c r="AY269" s="28" t="str">
        <f t="shared" si="119"/>
        <v/>
      </c>
      <c r="AZ269" s="28"/>
      <c r="BA269" s="28" t="str">
        <f t="shared" si="120"/>
        <v/>
      </c>
    </row>
    <row r="270" spans="1:53" ht="15" x14ac:dyDescent="0.25">
      <c r="A270" s="53"/>
      <c r="B270" s="73"/>
      <c r="C270" s="53"/>
      <c r="D270" s="14" t="str">
        <f t="shared" si="98"/>
        <v/>
      </c>
      <c r="E270" s="53"/>
      <c r="F270" s="53"/>
      <c r="G270" s="53"/>
      <c r="H270" s="53"/>
      <c r="I270" s="14" t="str">
        <f t="shared" si="99"/>
        <v/>
      </c>
      <c r="J270" s="53"/>
      <c r="K270" s="73"/>
      <c r="L270" s="73"/>
      <c r="M270" s="53"/>
      <c r="N270" s="53"/>
      <c r="O270" s="53"/>
      <c r="P270" s="53"/>
      <c r="Q270" s="53"/>
      <c r="R270" s="53"/>
      <c r="S270" s="53"/>
      <c r="T270" s="53"/>
      <c r="U270" s="53"/>
      <c r="V270" s="53"/>
      <c r="W270" s="53"/>
      <c r="X270" s="14" t="str">
        <f t="shared" si="100"/>
        <v/>
      </c>
      <c r="Y270" s="57"/>
      <c r="Z270" s="55" t="str">
        <f t="shared" si="101"/>
        <v/>
      </c>
      <c r="AA270" s="55" t="str">
        <f>IF($AA$1=No,"",IF(COUNTIF(AE270:BA270,Complete)&gt;0,"",IF(AND(COUNTIF(A270:W270,"")&gt;0,SUMPRODUCT(--(A271:W$1004&lt;&gt;""))&gt;0),Incomplete,
IF(SUMPRODUCT(--(A270:A$1004&lt;&gt;""))=0,"",Incomplete))))</f>
        <v/>
      </c>
      <c r="AB270" s="28"/>
      <c r="AC270" s="28" t="str">
        <f t="shared" si="102"/>
        <v/>
      </c>
      <c r="AD270" s="28"/>
      <c r="AE270" s="28" t="str">
        <f>IF($AE$1=No, "", IF($A270="", "", IF(ISERROR(VLOOKUP(A270, SectionApp!$C$4:$C$103, 1, FALSE))=TRUE, Incomplete, Complete)))</f>
        <v/>
      </c>
      <c r="AF270" s="28" t="str">
        <f t="shared" si="103"/>
        <v/>
      </c>
      <c r="AG270" s="28" t="str">
        <f t="shared" si="104"/>
        <v/>
      </c>
      <c r="AH270" s="28"/>
      <c r="AI270" s="28" t="str">
        <f t="shared" si="105"/>
        <v/>
      </c>
      <c r="AJ270" s="28" t="str">
        <f t="shared" si="106"/>
        <v/>
      </c>
      <c r="AK270" s="28" t="str">
        <f t="shared" si="107"/>
        <v/>
      </c>
      <c r="AL270" s="28" t="str">
        <f t="shared" si="108"/>
        <v/>
      </c>
      <c r="AM270" s="28"/>
      <c r="AN270" s="28" t="str">
        <f t="shared" si="109"/>
        <v/>
      </c>
      <c r="AO270" s="28" t="str">
        <f t="shared" si="110"/>
        <v/>
      </c>
      <c r="AP270" s="28" t="str">
        <f t="shared" si="111"/>
        <v/>
      </c>
      <c r="AQ270" s="28" t="str">
        <f t="shared" si="112"/>
        <v/>
      </c>
      <c r="AR270" s="28" t="str">
        <f t="shared" si="113"/>
        <v/>
      </c>
      <c r="AS270" s="28" t="str">
        <f t="shared" si="121"/>
        <v/>
      </c>
      <c r="AT270" s="28" t="str">
        <f t="shared" si="114"/>
        <v/>
      </c>
      <c r="AU270" s="28" t="str">
        <f t="shared" si="115"/>
        <v/>
      </c>
      <c r="AV270" s="28" t="str">
        <f t="shared" si="116"/>
        <v/>
      </c>
      <c r="AW270" s="28" t="str">
        <f t="shared" si="117"/>
        <v/>
      </c>
      <c r="AX270" s="28" t="str">
        <f t="shared" si="118"/>
        <v/>
      </c>
      <c r="AY270" s="28" t="str">
        <f t="shared" si="119"/>
        <v/>
      </c>
      <c r="AZ270" s="28"/>
      <c r="BA270" s="28" t="str">
        <f t="shared" si="120"/>
        <v/>
      </c>
    </row>
    <row r="271" spans="1:53" ht="15" x14ac:dyDescent="0.25">
      <c r="A271" s="53"/>
      <c r="B271" s="73"/>
      <c r="C271" s="53"/>
      <c r="D271" s="14" t="str">
        <f t="shared" si="98"/>
        <v/>
      </c>
      <c r="E271" s="53"/>
      <c r="F271" s="53"/>
      <c r="G271" s="53"/>
      <c r="H271" s="53"/>
      <c r="I271" s="14" t="str">
        <f t="shared" si="99"/>
        <v/>
      </c>
      <c r="J271" s="53"/>
      <c r="K271" s="73"/>
      <c r="L271" s="73"/>
      <c r="M271" s="53"/>
      <c r="N271" s="53"/>
      <c r="O271" s="53"/>
      <c r="P271" s="53"/>
      <c r="Q271" s="53"/>
      <c r="R271" s="53"/>
      <c r="S271" s="53"/>
      <c r="T271" s="53"/>
      <c r="U271" s="53"/>
      <c r="V271" s="53"/>
      <c r="W271" s="53"/>
      <c r="X271" s="14" t="str">
        <f t="shared" si="100"/>
        <v/>
      </c>
      <c r="Y271" s="57"/>
      <c r="Z271" s="55" t="str">
        <f t="shared" si="101"/>
        <v/>
      </c>
      <c r="AA271" s="55" t="str">
        <f>IF($AA$1=No,"",IF(COUNTIF(AE271:BA271,Complete)&gt;0,"",IF(AND(COUNTIF(A271:W271,"")&gt;0,SUMPRODUCT(--(A272:W$1004&lt;&gt;""))&gt;0),Incomplete,
IF(SUMPRODUCT(--(A271:A$1004&lt;&gt;""))=0,"",Incomplete))))</f>
        <v/>
      </c>
      <c r="AB271" s="28"/>
      <c r="AC271" s="28" t="str">
        <f t="shared" si="102"/>
        <v/>
      </c>
      <c r="AD271" s="28"/>
      <c r="AE271" s="28" t="str">
        <f>IF($AE$1=No, "", IF($A271="", "", IF(ISERROR(VLOOKUP(A271, SectionApp!$C$4:$C$103, 1, FALSE))=TRUE, Incomplete, Complete)))</f>
        <v/>
      </c>
      <c r="AF271" s="28" t="str">
        <f t="shared" si="103"/>
        <v/>
      </c>
      <c r="AG271" s="28" t="str">
        <f t="shared" si="104"/>
        <v/>
      </c>
      <c r="AH271" s="28"/>
      <c r="AI271" s="28" t="str">
        <f t="shared" si="105"/>
        <v/>
      </c>
      <c r="AJ271" s="28" t="str">
        <f t="shared" si="106"/>
        <v/>
      </c>
      <c r="AK271" s="28" t="str">
        <f t="shared" si="107"/>
        <v/>
      </c>
      <c r="AL271" s="28" t="str">
        <f t="shared" si="108"/>
        <v/>
      </c>
      <c r="AM271" s="28"/>
      <c r="AN271" s="28" t="str">
        <f t="shared" si="109"/>
        <v/>
      </c>
      <c r="AO271" s="28" t="str">
        <f t="shared" si="110"/>
        <v/>
      </c>
      <c r="AP271" s="28" t="str">
        <f t="shared" si="111"/>
        <v/>
      </c>
      <c r="AQ271" s="28" t="str">
        <f t="shared" si="112"/>
        <v/>
      </c>
      <c r="AR271" s="28" t="str">
        <f t="shared" si="113"/>
        <v/>
      </c>
      <c r="AS271" s="28" t="str">
        <f t="shared" si="121"/>
        <v/>
      </c>
      <c r="AT271" s="28" t="str">
        <f t="shared" si="114"/>
        <v/>
      </c>
      <c r="AU271" s="28" t="str">
        <f t="shared" si="115"/>
        <v/>
      </c>
      <c r="AV271" s="28" t="str">
        <f t="shared" si="116"/>
        <v/>
      </c>
      <c r="AW271" s="28" t="str">
        <f t="shared" si="117"/>
        <v/>
      </c>
      <c r="AX271" s="28" t="str">
        <f t="shared" si="118"/>
        <v/>
      </c>
      <c r="AY271" s="28" t="str">
        <f t="shared" si="119"/>
        <v/>
      </c>
      <c r="AZ271" s="28"/>
      <c r="BA271" s="28" t="str">
        <f t="shared" si="120"/>
        <v/>
      </c>
    </row>
    <row r="272" spans="1:53" ht="15" x14ac:dyDescent="0.25">
      <c r="A272" s="53"/>
      <c r="B272" s="73"/>
      <c r="C272" s="53"/>
      <c r="D272" s="14" t="str">
        <f t="shared" si="98"/>
        <v/>
      </c>
      <c r="E272" s="53"/>
      <c r="F272" s="53"/>
      <c r="G272" s="53"/>
      <c r="H272" s="53"/>
      <c r="I272" s="14" t="str">
        <f t="shared" si="99"/>
        <v/>
      </c>
      <c r="J272" s="53"/>
      <c r="K272" s="73"/>
      <c r="L272" s="73"/>
      <c r="M272" s="53"/>
      <c r="N272" s="53"/>
      <c r="O272" s="53"/>
      <c r="P272" s="53"/>
      <c r="Q272" s="53"/>
      <c r="R272" s="53"/>
      <c r="S272" s="53"/>
      <c r="T272" s="53"/>
      <c r="U272" s="53"/>
      <c r="V272" s="53"/>
      <c r="W272" s="53"/>
      <c r="X272" s="14" t="str">
        <f t="shared" si="100"/>
        <v/>
      </c>
      <c r="Y272" s="57"/>
      <c r="Z272" s="55" t="str">
        <f t="shared" si="101"/>
        <v/>
      </c>
      <c r="AA272" s="55" t="str">
        <f>IF($AA$1=No,"",IF(COUNTIF(AE272:BA272,Complete)&gt;0,"",IF(AND(COUNTIF(A272:W272,"")&gt;0,SUMPRODUCT(--(A273:W$1004&lt;&gt;""))&gt;0),Incomplete,
IF(SUMPRODUCT(--(A272:A$1004&lt;&gt;""))=0,"",Incomplete))))</f>
        <v/>
      </c>
      <c r="AB272" s="28"/>
      <c r="AC272" s="28" t="str">
        <f t="shared" si="102"/>
        <v/>
      </c>
      <c r="AD272" s="28"/>
      <c r="AE272" s="28" t="str">
        <f>IF($AE$1=No, "", IF($A272="", "", IF(ISERROR(VLOOKUP(A272, SectionApp!$C$4:$C$103, 1, FALSE))=TRUE, Incomplete, Complete)))</f>
        <v/>
      </c>
      <c r="AF272" s="28" t="str">
        <f t="shared" si="103"/>
        <v/>
      </c>
      <c r="AG272" s="28" t="str">
        <f t="shared" si="104"/>
        <v/>
      </c>
      <c r="AH272" s="28"/>
      <c r="AI272" s="28" t="str">
        <f t="shared" si="105"/>
        <v/>
      </c>
      <c r="AJ272" s="28" t="str">
        <f t="shared" si="106"/>
        <v/>
      </c>
      <c r="AK272" s="28" t="str">
        <f t="shared" si="107"/>
        <v/>
      </c>
      <c r="AL272" s="28" t="str">
        <f t="shared" si="108"/>
        <v/>
      </c>
      <c r="AM272" s="28"/>
      <c r="AN272" s="28" t="str">
        <f t="shared" si="109"/>
        <v/>
      </c>
      <c r="AO272" s="28" t="str">
        <f t="shared" si="110"/>
        <v/>
      </c>
      <c r="AP272" s="28" t="str">
        <f t="shared" si="111"/>
        <v/>
      </c>
      <c r="AQ272" s="28" t="str">
        <f t="shared" si="112"/>
        <v/>
      </c>
      <c r="AR272" s="28" t="str">
        <f t="shared" si="113"/>
        <v/>
      </c>
      <c r="AS272" s="28" t="str">
        <f t="shared" si="121"/>
        <v/>
      </c>
      <c r="AT272" s="28" t="str">
        <f t="shared" si="114"/>
        <v/>
      </c>
      <c r="AU272" s="28" t="str">
        <f t="shared" si="115"/>
        <v/>
      </c>
      <c r="AV272" s="28" t="str">
        <f t="shared" si="116"/>
        <v/>
      </c>
      <c r="AW272" s="28" t="str">
        <f t="shared" si="117"/>
        <v/>
      </c>
      <c r="AX272" s="28" t="str">
        <f t="shared" si="118"/>
        <v/>
      </c>
      <c r="AY272" s="28" t="str">
        <f t="shared" si="119"/>
        <v/>
      </c>
      <c r="AZ272" s="28"/>
      <c r="BA272" s="28" t="str">
        <f t="shared" si="120"/>
        <v/>
      </c>
    </row>
    <row r="273" spans="1:53" ht="15" x14ac:dyDescent="0.25">
      <c r="A273" s="53"/>
      <c r="B273" s="73"/>
      <c r="C273" s="53"/>
      <c r="D273" s="14" t="str">
        <f t="shared" si="98"/>
        <v/>
      </c>
      <c r="E273" s="53"/>
      <c r="F273" s="53"/>
      <c r="G273" s="53"/>
      <c r="H273" s="53"/>
      <c r="I273" s="14" t="str">
        <f t="shared" si="99"/>
        <v/>
      </c>
      <c r="J273" s="53"/>
      <c r="K273" s="73"/>
      <c r="L273" s="73"/>
      <c r="M273" s="53"/>
      <c r="N273" s="53"/>
      <c r="O273" s="53"/>
      <c r="P273" s="53"/>
      <c r="Q273" s="53"/>
      <c r="R273" s="53"/>
      <c r="S273" s="53"/>
      <c r="T273" s="53"/>
      <c r="U273" s="53"/>
      <c r="V273" s="53"/>
      <c r="W273" s="53"/>
      <c r="X273" s="14" t="str">
        <f t="shared" si="100"/>
        <v/>
      </c>
      <c r="Y273" s="57"/>
      <c r="Z273" s="55" t="str">
        <f t="shared" si="101"/>
        <v/>
      </c>
      <c r="AA273" s="55" t="str">
        <f>IF($AA$1=No,"",IF(COUNTIF(AE273:BA273,Complete)&gt;0,"",IF(AND(COUNTIF(A273:W273,"")&gt;0,SUMPRODUCT(--(A274:W$1004&lt;&gt;""))&gt;0),Incomplete,
IF(SUMPRODUCT(--(A273:A$1004&lt;&gt;""))=0,"",Incomplete))))</f>
        <v/>
      </c>
      <c r="AB273" s="28"/>
      <c r="AC273" s="28" t="str">
        <f t="shared" si="102"/>
        <v/>
      </c>
      <c r="AD273" s="28"/>
      <c r="AE273" s="28" t="str">
        <f>IF($AE$1=No, "", IF($A273="", "", IF(ISERROR(VLOOKUP(A273, SectionApp!$C$4:$C$103, 1, FALSE))=TRUE, Incomplete, Complete)))</f>
        <v/>
      </c>
      <c r="AF273" s="28" t="str">
        <f t="shared" si="103"/>
        <v/>
      </c>
      <c r="AG273" s="28" t="str">
        <f t="shared" si="104"/>
        <v/>
      </c>
      <c r="AH273" s="28"/>
      <c r="AI273" s="28" t="str">
        <f t="shared" si="105"/>
        <v/>
      </c>
      <c r="AJ273" s="28" t="str">
        <f t="shared" si="106"/>
        <v/>
      </c>
      <c r="AK273" s="28" t="str">
        <f t="shared" si="107"/>
        <v/>
      </c>
      <c r="AL273" s="28" t="str">
        <f t="shared" si="108"/>
        <v/>
      </c>
      <c r="AM273" s="28"/>
      <c r="AN273" s="28" t="str">
        <f t="shared" si="109"/>
        <v/>
      </c>
      <c r="AO273" s="28" t="str">
        <f t="shared" si="110"/>
        <v/>
      </c>
      <c r="AP273" s="28" t="str">
        <f t="shared" si="111"/>
        <v/>
      </c>
      <c r="AQ273" s="28" t="str">
        <f t="shared" si="112"/>
        <v/>
      </c>
      <c r="AR273" s="28" t="str">
        <f t="shared" si="113"/>
        <v/>
      </c>
      <c r="AS273" s="28" t="str">
        <f t="shared" si="121"/>
        <v/>
      </c>
      <c r="AT273" s="28" t="str">
        <f t="shared" si="114"/>
        <v/>
      </c>
      <c r="AU273" s="28" t="str">
        <f t="shared" si="115"/>
        <v/>
      </c>
      <c r="AV273" s="28" t="str">
        <f t="shared" si="116"/>
        <v/>
      </c>
      <c r="AW273" s="28" t="str">
        <f t="shared" si="117"/>
        <v/>
      </c>
      <c r="AX273" s="28" t="str">
        <f t="shared" si="118"/>
        <v/>
      </c>
      <c r="AY273" s="28" t="str">
        <f t="shared" si="119"/>
        <v/>
      </c>
      <c r="AZ273" s="28"/>
      <c r="BA273" s="28" t="str">
        <f t="shared" si="120"/>
        <v/>
      </c>
    </row>
    <row r="274" spans="1:53" ht="15" x14ac:dyDescent="0.25">
      <c r="A274" s="53"/>
      <c r="B274" s="73"/>
      <c r="C274" s="53"/>
      <c r="D274" s="14" t="str">
        <f t="shared" si="98"/>
        <v/>
      </c>
      <c r="E274" s="53"/>
      <c r="F274" s="53"/>
      <c r="G274" s="53"/>
      <c r="H274" s="53"/>
      <c r="I274" s="14" t="str">
        <f t="shared" si="99"/>
        <v/>
      </c>
      <c r="J274" s="53"/>
      <c r="K274" s="73"/>
      <c r="L274" s="73"/>
      <c r="M274" s="53"/>
      <c r="N274" s="53"/>
      <c r="O274" s="53"/>
      <c r="P274" s="53"/>
      <c r="Q274" s="53"/>
      <c r="R274" s="53"/>
      <c r="S274" s="53"/>
      <c r="T274" s="53"/>
      <c r="U274" s="53"/>
      <c r="V274" s="53"/>
      <c r="W274" s="53"/>
      <c r="X274" s="14" t="str">
        <f t="shared" si="100"/>
        <v/>
      </c>
      <c r="Y274" s="57"/>
      <c r="Z274" s="55" t="str">
        <f t="shared" si="101"/>
        <v/>
      </c>
      <c r="AA274" s="55" t="str">
        <f>IF($AA$1=No,"",IF(COUNTIF(AE274:BA274,Complete)&gt;0,"",IF(AND(COUNTIF(A274:W274,"")&gt;0,SUMPRODUCT(--(A275:W$1004&lt;&gt;""))&gt;0),Incomplete,
IF(SUMPRODUCT(--(A274:A$1004&lt;&gt;""))=0,"",Incomplete))))</f>
        <v/>
      </c>
      <c r="AB274" s="28"/>
      <c r="AC274" s="28" t="str">
        <f t="shared" si="102"/>
        <v/>
      </c>
      <c r="AD274" s="28"/>
      <c r="AE274" s="28" t="str">
        <f>IF($AE$1=No, "", IF($A274="", "", IF(ISERROR(VLOOKUP(A274, SectionApp!$C$4:$C$103, 1, FALSE))=TRUE, Incomplete, Complete)))</f>
        <v/>
      </c>
      <c r="AF274" s="28" t="str">
        <f t="shared" si="103"/>
        <v/>
      </c>
      <c r="AG274" s="28" t="str">
        <f t="shared" si="104"/>
        <v/>
      </c>
      <c r="AH274" s="28"/>
      <c r="AI274" s="28" t="str">
        <f t="shared" si="105"/>
        <v/>
      </c>
      <c r="AJ274" s="28" t="str">
        <f t="shared" si="106"/>
        <v/>
      </c>
      <c r="AK274" s="28" t="str">
        <f t="shared" si="107"/>
        <v/>
      </c>
      <c r="AL274" s="28" t="str">
        <f t="shared" si="108"/>
        <v/>
      </c>
      <c r="AM274" s="28"/>
      <c r="AN274" s="28" t="str">
        <f t="shared" si="109"/>
        <v/>
      </c>
      <c r="AO274" s="28" t="str">
        <f t="shared" si="110"/>
        <v/>
      </c>
      <c r="AP274" s="28" t="str">
        <f t="shared" si="111"/>
        <v/>
      </c>
      <c r="AQ274" s="28" t="str">
        <f t="shared" si="112"/>
        <v/>
      </c>
      <c r="AR274" s="28" t="str">
        <f t="shared" si="113"/>
        <v/>
      </c>
      <c r="AS274" s="28" t="str">
        <f t="shared" si="121"/>
        <v/>
      </c>
      <c r="AT274" s="28" t="str">
        <f t="shared" si="114"/>
        <v/>
      </c>
      <c r="AU274" s="28" t="str">
        <f t="shared" si="115"/>
        <v/>
      </c>
      <c r="AV274" s="28" t="str">
        <f t="shared" si="116"/>
        <v/>
      </c>
      <c r="AW274" s="28" t="str">
        <f t="shared" si="117"/>
        <v/>
      </c>
      <c r="AX274" s="28" t="str">
        <f t="shared" si="118"/>
        <v/>
      </c>
      <c r="AY274" s="28" t="str">
        <f t="shared" si="119"/>
        <v/>
      </c>
      <c r="AZ274" s="28"/>
      <c r="BA274" s="28" t="str">
        <f t="shared" si="120"/>
        <v/>
      </c>
    </row>
    <row r="275" spans="1:53" ht="15" x14ac:dyDescent="0.25">
      <c r="A275" s="53"/>
      <c r="B275" s="73"/>
      <c r="C275" s="53"/>
      <c r="D275" s="14" t="str">
        <f t="shared" si="98"/>
        <v/>
      </c>
      <c r="E275" s="53"/>
      <c r="F275" s="53"/>
      <c r="G275" s="53"/>
      <c r="H275" s="53"/>
      <c r="I275" s="14" t="str">
        <f t="shared" si="99"/>
        <v/>
      </c>
      <c r="J275" s="53"/>
      <c r="K275" s="73"/>
      <c r="L275" s="73"/>
      <c r="M275" s="53"/>
      <c r="N275" s="53"/>
      <c r="O275" s="53"/>
      <c r="P275" s="53"/>
      <c r="Q275" s="53"/>
      <c r="R275" s="53"/>
      <c r="S275" s="53"/>
      <c r="T275" s="53"/>
      <c r="U275" s="53"/>
      <c r="V275" s="53"/>
      <c r="W275" s="53"/>
      <c r="X275" s="14" t="str">
        <f t="shared" si="100"/>
        <v/>
      </c>
      <c r="Y275" s="57"/>
      <c r="Z275" s="55" t="str">
        <f t="shared" si="101"/>
        <v/>
      </c>
      <c r="AA275" s="55" t="str">
        <f>IF($AA$1=No,"",IF(COUNTIF(AE275:BA275,Complete)&gt;0,"",IF(AND(COUNTIF(A275:W275,"")&gt;0,SUMPRODUCT(--(A276:W$1004&lt;&gt;""))&gt;0),Incomplete,
IF(SUMPRODUCT(--(A275:A$1004&lt;&gt;""))=0,"",Incomplete))))</f>
        <v/>
      </c>
      <c r="AB275" s="28"/>
      <c r="AC275" s="28" t="str">
        <f t="shared" si="102"/>
        <v/>
      </c>
      <c r="AD275" s="28"/>
      <c r="AE275" s="28" t="str">
        <f>IF($AE$1=No, "", IF($A275="", "", IF(ISERROR(VLOOKUP(A275, SectionApp!$C$4:$C$103, 1, FALSE))=TRUE, Incomplete, Complete)))</f>
        <v/>
      </c>
      <c r="AF275" s="28" t="str">
        <f t="shared" si="103"/>
        <v/>
      </c>
      <c r="AG275" s="28" t="str">
        <f t="shared" si="104"/>
        <v/>
      </c>
      <c r="AH275" s="28"/>
      <c r="AI275" s="28" t="str">
        <f t="shared" si="105"/>
        <v/>
      </c>
      <c r="AJ275" s="28" t="str">
        <f t="shared" si="106"/>
        <v/>
      </c>
      <c r="AK275" s="28" t="str">
        <f t="shared" si="107"/>
        <v/>
      </c>
      <c r="AL275" s="28" t="str">
        <f t="shared" si="108"/>
        <v/>
      </c>
      <c r="AM275" s="28"/>
      <c r="AN275" s="28" t="str">
        <f t="shared" si="109"/>
        <v/>
      </c>
      <c r="AO275" s="28" t="str">
        <f t="shared" si="110"/>
        <v/>
      </c>
      <c r="AP275" s="28" t="str">
        <f t="shared" si="111"/>
        <v/>
      </c>
      <c r="AQ275" s="28" t="str">
        <f t="shared" si="112"/>
        <v/>
      </c>
      <c r="AR275" s="28" t="str">
        <f t="shared" si="113"/>
        <v/>
      </c>
      <c r="AS275" s="28" t="str">
        <f t="shared" si="121"/>
        <v/>
      </c>
      <c r="AT275" s="28" t="str">
        <f t="shared" si="114"/>
        <v/>
      </c>
      <c r="AU275" s="28" t="str">
        <f t="shared" si="115"/>
        <v/>
      </c>
      <c r="AV275" s="28" t="str">
        <f t="shared" si="116"/>
        <v/>
      </c>
      <c r="AW275" s="28" t="str">
        <f t="shared" si="117"/>
        <v/>
      </c>
      <c r="AX275" s="28" t="str">
        <f t="shared" si="118"/>
        <v/>
      </c>
      <c r="AY275" s="28" t="str">
        <f t="shared" si="119"/>
        <v/>
      </c>
      <c r="AZ275" s="28"/>
      <c r="BA275" s="28" t="str">
        <f t="shared" si="120"/>
        <v/>
      </c>
    </row>
    <row r="276" spans="1:53" ht="15" x14ac:dyDescent="0.25">
      <c r="A276" s="53"/>
      <c r="B276" s="73"/>
      <c r="C276" s="53"/>
      <c r="D276" s="14" t="str">
        <f t="shared" si="98"/>
        <v/>
      </c>
      <c r="E276" s="53"/>
      <c r="F276" s="53"/>
      <c r="G276" s="53"/>
      <c r="H276" s="53"/>
      <c r="I276" s="14" t="str">
        <f t="shared" si="99"/>
        <v/>
      </c>
      <c r="J276" s="53"/>
      <c r="K276" s="73"/>
      <c r="L276" s="73"/>
      <c r="M276" s="53"/>
      <c r="N276" s="53"/>
      <c r="O276" s="53"/>
      <c r="P276" s="53"/>
      <c r="Q276" s="53"/>
      <c r="R276" s="53"/>
      <c r="S276" s="53"/>
      <c r="T276" s="53"/>
      <c r="U276" s="53"/>
      <c r="V276" s="53"/>
      <c r="W276" s="53"/>
      <c r="X276" s="14" t="str">
        <f t="shared" si="100"/>
        <v/>
      </c>
      <c r="Y276" s="57"/>
      <c r="Z276" s="55" t="str">
        <f t="shared" si="101"/>
        <v/>
      </c>
      <c r="AA276" s="55" t="str">
        <f>IF($AA$1=No,"",IF(COUNTIF(AE276:BA276,Complete)&gt;0,"",IF(AND(COUNTIF(A276:W276,"")&gt;0,SUMPRODUCT(--(A277:W$1004&lt;&gt;""))&gt;0),Incomplete,
IF(SUMPRODUCT(--(A276:A$1004&lt;&gt;""))=0,"",Incomplete))))</f>
        <v/>
      </c>
      <c r="AB276" s="28"/>
      <c r="AC276" s="28" t="str">
        <f t="shared" si="102"/>
        <v/>
      </c>
      <c r="AD276" s="28"/>
      <c r="AE276" s="28" t="str">
        <f>IF($AE$1=No, "", IF($A276="", "", IF(ISERROR(VLOOKUP(A276, SectionApp!$C$4:$C$103, 1, FALSE))=TRUE, Incomplete, Complete)))</f>
        <v/>
      </c>
      <c r="AF276" s="28" t="str">
        <f t="shared" si="103"/>
        <v/>
      </c>
      <c r="AG276" s="28" t="str">
        <f t="shared" si="104"/>
        <v/>
      </c>
      <c r="AH276" s="28"/>
      <c r="AI276" s="28" t="str">
        <f t="shared" si="105"/>
        <v/>
      </c>
      <c r="AJ276" s="28" t="str">
        <f t="shared" si="106"/>
        <v/>
      </c>
      <c r="AK276" s="28" t="str">
        <f t="shared" si="107"/>
        <v/>
      </c>
      <c r="AL276" s="28" t="str">
        <f t="shared" si="108"/>
        <v/>
      </c>
      <c r="AM276" s="28"/>
      <c r="AN276" s="28" t="str">
        <f t="shared" si="109"/>
        <v/>
      </c>
      <c r="AO276" s="28" t="str">
        <f t="shared" si="110"/>
        <v/>
      </c>
      <c r="AP276" s="28" t="str">
        <f t="shared" si="111"/>
        <v/>
      </c>
      <c r="AQ276" s="28" t="str">
        <f t="shared" si="112"/>
        <v/>
      </c>
      <c r="AR276" s="28" t="str">
        <f t="shared" si="113"/>
        <v/>
      </c>
      <c r="AS276" s="28" t="str">
        <f t="shared" si="121"/>
        <v/>
      </c>
      <c r="AT276" s="28" t="str">
        <f t="shared" si="114"/>
        <v/>
      </c>
      <c r="AU276" s="28" t="str">
        <f t="shared" si="115"/>
        <v/>
      </c>
      <c r="AV276" s="28" t="str">
        <f t="shared" si="116"/>
        <v/>
      </c>
      <c r="AW276" s="28" t="str">
        <f t="shared" si="117"/>
        <v/>
      </c>
      <c r="AX276" s="28" t="str">
        <f t="shared" si="118"/>
        <v/>
      </c>
      <c r="AY276" s="28" t="str">
        <f t="shared" si="119"/>
        <v/>
      </c>
      <c r="AZ276" s="28"/>
      <c r="BA276" s="28" t="str">
        <f t="shared" si="120"/>
        <v/>
      </c>
    </row>
    <row r="277" spans="1:53" ht="15" x14ac:dyDescent="0.25">
      <c r="A277" s="53"/>
      <c r="B277" s="73"/>
      <c r="C277" s="53"/>
      <c r="D277" s="14" t="str">
        <f t="shared" si="98"/>
        <v/>
      </c>
      <c r="E277" s="53"/>
      <c r="F277" s="53"/>
      <c r="G277" s="53"/>
      <c r="H277" s="53"/>
      <c r="I277" s="14" t="str">
        <f t="shared" si="99"/>
        <v/>
      </c>
      <c r="J277" s="53"/>
      <c r="K277" s="73"/>
      <c r="L277" s="73"/>
      <c r="M277" s="53"/>
      <c r="N277" s="53"/>
      <c r="O277" s="53"/>
      <c r="P277" s="53"/>
      <c r="Q277" s="53"/>
      <c r="R277" s="53"/>
      <c r="S277" s="53"/>
      <c r="T277" s="53"/>
      <c r="U277" s="53"/>
      <c r="V277" s="53"/>
      <c r="W277" s="53"/>
      <c r="X277" s="14" t="str">
        <f t="shared" si="100"/>
        <v/>
      </c>
      <c r="Y277" s="57"/>
      <c r="Z277" s="55" t="str">
        <f t="shared" si="101"/>
        <v/>
      </c>
      <c r="AA277" s="55" t="str">
        <f>IF($AA$1=No,"",IF(COUNTIF(AE277:BA277,Complete)&gt;0,"",IF(AND(COUNTIF(A277:W277,"")&gt;0,SUMPRODUCT(--(A278:W$1004&lt;&gt;""))&gt;0),Incomplete,
IF(SUMPRODUCT(--(A277:A$1004&lt;&gt;""))=0,"",Incomplete))))</f>
        <v/>
      </c>
      <c r="AB277" s="28"/>
      <c r="AC277" s="28" t="str">
        <f t="shared" si="102"/>
        <v/>
      </c>
      <c r="AD277" s="28"/>
      <c r="AE277" s="28" t="str">
        <f>IF($AE$1=No, "", IF($A277="", "", IF(ISERROR(VLOOKUP(A277, SectionApp!$C$4:$C$103, 1, FALSE))=TRUE, Incomplete, Complete)))</f>
        <v/>
      </c>
      <c r="AF277" s="28" t="str">
        <f t="shared" si="103"/>
        <v/>
      </c>
      <c r="AG277" s="28" t="str">
        <f t="shared" si="104"/>
        <v/>
      </c>
      <c r="AH277" s="28"/>
      <c r="AI277" s="28" t="str">
        <f t="shared" si="105"/>
        <v/>
      </c>
      <c r="AJ277" s="28" t="str">
        <f t="shared" si="106"/>
        <v/>
      </c>
      <c r="AK277" s="28" t="str">
        <f t="shared" si="107"/>
        <v/>
      </c>
      <c r="AL277" s="28" t="str">
        <f t="shared" si="108"/>
        <v/>
      </c>
      <c r="AM277" s="28"/>
      <c r="AN277" s="28" t="str">
        <f t="shared" si="109"/>
        <v/>
      </c>
      <c r="AO277" s="28" t="str">
        <f t="shared" si="110"/>
        <v/>
      </c>
      <c r="AP277" s="28" t="str">
        <f t="shared" si="111"/>
        <v/>
      </c>
      <c r="AQ277" s="28" t="str">
        <f t="shared" si="112"/>
        <v/>
      </c>
      <c r="AR277" s="28" t="str">
        <f t="shared" si="113"/>
        <v/>
      </c>
      <c r="AS277" s="28" t="str">
        <f t="shared" si="121"/>
        <v/>
      </c>
      <c r="AT277" s="28" t="str">
        <f t="shared" si="114"/>
        <v/>
      </c>
      <c r="AU277" s="28" t="str">
        <f t="shared" si="115"/>
        <v/>
      </c>
      <c r="AV277" s="28" t="str">
        <f t="shared" si="116"/>
        <v/>
      </c>
      <c r="AW277" s="28" t="str">
        <f t="shared" si="117"/>
        <v/>
      </c>
      <c r="AX277" s="28" t="str">
        <f t="shared" si="118"/>
        <v/>
      </c>
      <c r="AY277" s="28" t="str">
        <f t="shared" si="119"/>
        <v/>
      </c>
      <c r="AZ277" s="28"/>
      <c r="BA277" s="28" t="str">
        <f t="shared" si="120"/>
        <v/>
      </c>
    </row>
    <row r="278" spans="1:53" ht="15" x14ac:dyDescent="0.25">
      <c r="A278" s="53"/>
      <c r="B278" s="73"/>
      <c r="C278" s="53"/>
      <c r="D278" s="14" t="str">
        <f t="shared" si="98"/>
        <v/>
      </c>
      <c r="E278" s="53"/>
      <c r="F278" s="53"/>
      <c r="G278" s="53"/>
      <c r="H278" s="53"/>
      <c r="I278" s="14" t="str">
        <f t="shared" si="99"/>
        <v/>
      </c>
      <c r="J278" s="53"/>
      <c r="K278" s="73"/>
      <c r="L278" s="73"/>
      <c r="M278" s="53"/>
      <c r="N278" s="53"/>
      <c r="O278" s="53"/>
      <c r="P278" s="53"/>
      <c r="Q278" s="53"/>
      <c r="R278" s="53"/>
      <c r="S278" s="53"/>
      <c r="T278" s="53"/>
      <c r="U278" s="53"/>
      <c r="V278" s="53"/>
      <c r="W278" s="53"/>
      <c r="X278" s="14" t="str">
        <f t="shared" si="100"/>
        <v/>
      </c>
      <c r="Y278" s="57"/>
      <c r="Z278" s="55" t="str">
        <f t="shared" si="101"/>
        <v/>
      </c>
      <c r="AA278" s="55" t="str">
        <f>IF($AA$1=No,"",IF(COUNTIF(AE278:BA278,Complete)&gt;0,"",IF(AND(COUNTIF(A278:W278,"")&gt;0,SUMPRODUCT(--(A279:W$1004&lt;&gt;""))&gt;0),Incomplete,
IF(SUMPRODUCT(--(A278:A$1004&lt;&gt;""))=0,"",Incomplete))))</f>
        <v/>
      </c>
      <c r="AB278" s="28"/>
      <c r="AC278" s="28" t="str">
        <f t="shared" si="102"/>
        <v/>
      </c>
      <c r="AD278" s="28"/>
      <c r="AE278" s="28" t="str">
        <f>IF($AE$1=No, "", IF($A278="", "", IF(ISERROR(VLOOKUP(A278, SectionApp!$C$4:$C$103, 1, FALSE))=TRUE, Incomplete, Complete)))</f>
        <v/>
      </c>
      <c r="AF278" s="28" t="str">
        <f t="shared" si="103"/>
        <v/>
      </c>
      <c r="AG278" s="28" t="str">
        <f t="shared" si="104"/>
        <v/>
      </c>
      <c r="AH278" s="28"/>
      <c r="AI278" s="28" t="str">
        <f t="shared" si="105"/>
        <v/>
      </c>
      <c r="AJ278" s="28" t="str">
        <f t="shared" si="106"/>
        <v/>
      </c>
      <c r="AK278" s="28" t="str">
        <f t="shared" si="107"/>
        <v/>
      </c>
      <c r="AL278" s="28" t="str">
        <f t="shared" si="108"/>
        <v/>
      </c>
      <c r="AM278" s="28"/>
      <c r="AN278" s="28" t="str">
        <f t="shared" si="109"/>
        <v/>
      </c>
      <c r="AO278" s="28" t="str">
        <f t="shared" si="110"/>
        <v/>
      </c>
      <c r="AP278" s="28" t="str">
        <f t="shared" si="111"/>
        <v/>
      </c>
      <c r="AQ278" s="28" t="str">
        <f t="shared" si="112"/>
        <v/>
      </c>
      <c r="AR278" s="28" t="str">
        <f t="shared" si="113"/>
        <v/>
      </c>
      <c r="AS278" s="28" t="str">
        <f t="shared" si="121"/>
        <v/>
      </c>
      <c r="AT278" s="28" t="str">
        <f t="shared" si="114"/>
        <v/>
      </c>
      <c r="AU278" s="28" t="str">
        <f t="shared" si="115"/>
        <v/>
      </c>
      <c r="AV278" s="28" t="str">
        <f t="shared" si="116"/>
        <v/>
      </c>
      <c r="AW278" s="28" t="str">
        <f t="shared" si="117"/>
        <v/>
      </c>
      <c r="AX278" s="28" t="str">
        <f t="shared" si="118"/>
        <v/>
      </c>
      <c r="AY278" s="28" t="str">
        <f t="shared" si="119"/>
        <v/>
      </c>
      <c r="AZ278" s="28"/>
      <c r="BA278" s="28" t="str">
        <f t="shared" si="120"/>
        <v/>
      </c>
    </row>
    <row r="279" spans="1:53" ht="15" x14ac:dyDescent="0.25">
      <c r="A279" s="53"/>
      <c r="B279" s="73"/>
      <c r="C279" s="53"/>
      <c r="D279" s="14" t="str">
        <f t="shared" si="98"/>
        <v/>
      </c>
      <c r="E279" s="53"/>
      <c r="F279" s="53"/>
      <c r="G279" s="53"/>
      <c r="H279" s="53"/>
      <c r="I279" s="14" t="str">
        <f t="shared" si="99"/>
        <v/>
      </c>
      <c r="J279" s="53"/>
      <c r="K279" s="73"/>
      <c r="L279" s="73"/>
      <c r="M279" s="53"/>
      <c r="N279" s="53"/>
      <c r="O279" s="53"/>
      <c r="P279" s="53"/>
      <c r="Q279" s="53"/>
      <c r="R279" s="53"/>
      <c r="S279" s="53"/>
      <c r="T279" s="53"/>
      <c r="U279" s="53"/>
      <c r="V279" s="53"/>
      <c r="W279" s="53"/>
      <c r="X279" s="14" t="str">
        <f t="shared" si="100"/>
        <v/>
      </c>
      <c r="Y279" s="57"/>
      <c r="Z279" s="55" t="str">
        <f t="shared" si="101"/>
        <v/>
      </c>
      <c r="AA279" s="55" t="str">
        <f>IF($AA$1=No,"",IF(COUNTIF(AE279:BA279,Complete)&gt;0,"",IF(AND(COUNTIF(A279:W279,"")&gt;0,SUMPRODUCT(--(A280:W$1004&lt;&gt;""))&gt;0),Incomplete,
IF(SUMPRODUCT(--(A279:A$1004&lt;&gt;""))=0,"",Incomplete))))</f>
        <v/>
      </c>
      <c r="AB279" s="28"/>
      <c r="AC279" s="28" t="str">
        <f t="shared" si="102"/>
        <v/>
      </c>
      <c r="AD279" s="28"/>
      <c r="AE279" s="28" t="str">
        <f>IF($AE$1=No, "", IF($A279="", "", IF(ISERROR(VLOOKUP(A279, SectionApp!$C$4:$C$103, 1, FALSE))=TRUE, Incomplete, Complete)))</f>
        <v/>
      </c>
      <c r="AF279" s="28" t="str">
        <f t="shared" si="103"/>
        <v/>
      </c>
      <c r="AG279" s="28" t="str">
        <f t="shared" si="104"/>
        <v/>
      </c>
      <c r="AH279" s="28"/>
      <c r="AI279" s="28" t="str">
        <f t="shared" si="105"/>
        <v/>
      </c>
      <c r="AJ279" s="28" t="str">
        <f t="shared" si="106"/>
        <v/>
      </c>
      <c r="AK279" s="28" t="str">
        <f t="shared" si="107"/>
        <v/>
      </c>
      <c r="AL279" s="28" t="str">
        <f t="shared" si="108"/>
        <v/>
      </c>
      <c r="AM279" s="28"/>
      <c r="AN279" s="28" t="str">
        <f t="shared" si="109"/>
        <v/>
      </c>
      <c r="AO279" s="28" t="str">
        <f t="shared" si="110"/>
        <v/>
      </c>
      <c r="AP279" s="28" t="str">
        <f t="shared" si="111"/>
        <v/>
      </c>
      <c r="AQ279" s="28" t="str">
        <f t="shared" si="112"/>
        <v/>
      </c>
      <c r="AR279" s="28" t="str">
        <f t="shared" si="113"/>
        <v/>
      </c>
      <c r="AS279" s="28" t="str">
        <f t="shared" si="121"/>
        <v/>
      </c>
      <c r="AT279" s="28" t="str">
        <f t="shared" si="114"/>
        <v/>
      </c>
      <c r="AU279" s="28" t="str">
        <f t="shared" si="115"/>
        <v/>
      </c>
      <c r="AV279" s="28" t="str">
        <f t="shared" si="116"/>
        <v/>
      </c>
      <c r="AW279" s="28" t="str">
        <f t="shared" si="117"/>
        <v/>
      </c>
      <c r="AX279" s="28" t="str">
        <f t="shared" si="118"/>
        <v/>
      </c>
      <c r="AY279" s="28" t="str">
        <f t="shared" si="119"/>
        <v/>
      </c>
      <c r="AZ279" s="28"/>
      <c r="BA279" s="28" t="str">
        <f t="shared" si="120"/>
        <v/>
      </c>
    </row>
    <row r="280" spans="1:53" ht="15" x14ac:dyDescent="0.25">
      <c r="A280" s="53"/>
      <c r="B280" s="73"/>
      <c r="C280" s="53"/>
      <c r="D280" s="14" t="str">
        <f t="shared" si="98"/>
        <v/>
      </c>
      <c r="E280" s="53"/>
      <c r="F280" s="53"/>
      <c r="G280" s="53"/>
      <c r="H280" s="53"/>
      <c r="I280" s="14" t="str">
        <f t="shared" si="99"/>
        <v/>
      </c>
      <c r="J280" s="53"/>
      <c r="K280" s="73"/>
      <c r="L280" s="73"/>
      <c r="M280" s="53"/>
      <c r="N280" s="53"/>
      <c r="O280" s="53"/>
      <c r="P280" s="53"/>
      <c r="Q280" s="53"/>
      <c r="R280" s="53"/>
      <c r="S280" s="53"/>
      <c r="T280" s="53"/>
      <c r="U280" s="53"/>
      <c r="V280" s="53"/>
      <c r="W280" s="53"/>
      <c r="X280" s="14" t="str">
        <f t="shared" si="100"/>
        <v/>
      </c>
      <c r="Y280" s="57"/>
      <c r="Z280" s="55" t="str">
        <f t="shared" si="101"/>
        <v/>
      </c>
      <c r="AA280" s="55" t="str">
        <f>IF($AA$1=No,"",IF(COUNTIF(AE280:BA280,Complete)&gt;0,"",IF(AND(COUNTIF(A280:W280,"")&gt;0,SUMPRODUCT(--(A281:W$1004&lt;&gt;""))&gt;0),Incomplete,
IF(SUMPRODUCT(--(A280:A$1004&lt;&gt;""))=0,"",Incomplete))))</f>
        <v/>
      </c>
      <c r="AB280" s="28"/>
      <c r="AC280" s="28" t="str">
        <f t="shared" si="102"/>
        <v/>
      </c>
      <c r="AD280" s="28"/>
      <c r="AE280" s="28" t="str">
        <f>IF($AE$1=No, "", IF($A280="", "", IF(ISERROR(VLOOKUP(A280, SectionApp!$C$4:$C$103, 1, FALSE))=TRUE, Incomplete, Complete)))</f>
        <v/>
      </c>
      <c r="AF280" s="28" t="str">
        <f t="shared" si="103"/>
        <v/>
      </c>
      <c r="AG280" s="28" t="str">
        <f t="shared" si="104"/>
        <v/>
      </c>
      <c r="AH280" s="28"/>
      <c r="AI280" s="28" t="str">
        <f t="shared" si="105"/>
        <v/>
      </c>
      <c r="AJ280" s="28" t="str">
        <f t="shared" si="106"/>
        <v/>
      </c>
      <c r="AK280" s="28" t="str">
        <f t="shared" si="107"/>
        <v/>
      </c>
      <c r="AL280" s="28" t="str">
        <f t="shared" si="108"/>
        <v/>
      </c>
      <c r="AM280" s="28"/>
      <c r="AN280" s="28" t="str">
        <f t="shared" si="109"/>
        <v/>
      </c>
      <c r="AO280" s="28" t="str">
        <f t="shared" si="110"/>
        <v/>
      </c>
      <c r="AP280" s="28" t="str">
        <f t="shared" si="111"/>
        <v/>
      </c>
      <c r="AQ280" s="28" t="str">
        <f t="shared" si="112"/>
        <v/>
      </c>
      <c r="AR280" s="28" t="str">
        <f t="shared" si="113"/>
        <v/>
      </c>
      <c r="AS280" s="28" t="str">
        <f t="shared" si="121"/>
        <v/>
      </c>
      <c r="AT280" s="28" t="str">
        <f t="shared" si="114"/>
        <v/>
      </c>
      <c r="AU280" s="28" t="str">
        <f t="shared" si="115"/>
        <v/>
      </c>
      <c r="AV280" s="28" t="str">
        <f t="shared" si="116"/>
        <v/>
      </c>
      <c r="AW280" s="28" t="str">
        <f t="shared" si="117"/>
        <v/>
      </c>
      <c r="AX280" s="28" t="str">
        <f t="shared" si="118"/>
        <v/>
      </c>
      <c r="AY280" s="28" t="str">
        <f t="shared" si="119"/>
        <v/>
      </c>
      <c r="AZ280" s="28"/>
      <c r="BA280" s="28" t="str">
        <f t="shared" si="120"/>
        <v/>
      </c>
    </row>
    <row r="281" spans="1:53" ht="15" x14ac:dyDescent="0.25">
      <c r="A281" s="53"/>
      <c r="B281" s="73"/>
      <c r="C281" s="53"/>
      <c r="D281" s="14" t="str">
        <f t="shared" si="98"/>
        <v/>
      </c>
      <c r="E281" s="53"/>
      <c r="F281" s="53"/>
      <c r="G281" s="53"/>
      <c r="H281" s="53"/>
      <c r="I281" s="14" t="str">
        <f t="shared" si="99"/>
        <v/>
      </c>
      <c r="J281" s="53"/>
      <c r="K281" s="73"/>
      <c r="L281" s="73"/>
      <c r="M281" s="53"/>
      <c r="N281" s="53"/>
      <c r="O281" s="53"/>
      <c r="P281" s="53"/>
      <c r="Q281" s="53"/>
      <c r="R281" s="53"/>
      <c r="S281" s="53"/>
      <c r="T281" s="53"/>
      <c r="U281" s="53"/>
      <c r="V281" s="53"/>
      <c r="W281" s="53"/>
      <c r="X281" s="14" t="str">
        <f t="shared" si="100"/>
        <v/>
      </c>
      <c r="Y281" s="57"/>
      <c r="Z281" s="55" t="str">
        <f t="shared" si="101"/>
        <v/>
      </c>
      <c r="AA281" s="55" t="str">
        <f>IF($AA$1=No,"",IF(COUNTIF(AE281:BA281,Complete)&gt;0,"",IF(AND(COUNTIF(A281:W281,"")&gt;0,SUMPRODUCT(--(A282:W$1004&lt;&gt;""))&gt;0),Incomplete,
IF(SUMPRODUCT(--(A281:A$1004&lt;&gt;""))=0,"",Incomplete))))</f>
        <v/>
      </c>
      <c r="AB281" s="28"/>
      <c r="AC281" s="28" t="str">
        <f t="shared" si="102"/>
        <v/>
      </c>
      <c r="AD281" s="28"/>
      <c r="AE281" s="28" t="str">
        <f>IF($AE$1=No, "", IF($A281="", "", IF(ISERROR(VLOOKUP(A281, SectionApp!$C$4:$C$103, 1, FALSE))=TRUE, Incomplete, Complete)))</f>
        <v/>
      </c>
      <c r="AF281" s="28" t="str">
        <f t="shared" si="103"/>
        <v/>
      </c>
      <c r="AG281" s="28" t="str">
        <f t="shared" si="104"/>
        <v/>
      </c>
      <c r="AH281" s="28"/>
      <c r="AI281" s="28" t="str">
        <f t="shared" si="105"/>
        <v/>
      </c>
      <c r="AJ281" s="28" t="str">
        <f t="shared" si="106"/>
        <v/>
      </c>
      <c r="AK281" s="28" t="str">
        <f t="shared" si="107"/>
        <v/>
      </c>
      <c r="AL281" s="28" t="str">
        <f t="shared" si="108"/>
        <v/>
      </c>
      <c r="AM281" s="28"/>
      <c r="AN281" s="28" t="str">
        <f t="shared" si="109"/>
        <v/>
      </c>
      <c r="AO281" s="28" t="str">
        <f t="shared" si="110"/>
        <v/>
      </c>
      <c r="AP281" s="28" t="str">
        <f t="shared" si="111"/>
        <v/>
      </c>
      <c r="AQ281" s="28" t="str">
        <f t="shared" si="112"/>
        <v/>
      </c>
      <c r="AR281" s="28" t="str">
        <f t="shared" si="113"/>
        <v/>
      </c>
      <c r="AS281" s="28" t="str">
        <f t="shared" si="121"/>
        <v/>
      </c>
      <c r="AT281" s="28" t="str">
        <f t="shared" si="114"/>
        <v/>
      </c>
      <c r="AU281" s="28" t="str">
        <f t="shared" si="115"/>
        <v/>
      </c>
      <c r="AV281" s="28" t="str">
        <f t="shared" si="116"/>
        <v/>
      </c>
      <c r="AW281" s="28" t="str">
        <f t="shared" si="117"/>
        <v/>
      </c>
      <c r="AX281" s="28" t="str">
        <f t="shared" si="118"/>
        <v/>
      </c>
      <c r="AY281" s="28" t="str">
        <f t="shared" si="119"/>
        <v/>
      </c>
      <c r="AZ281" s="28"/>
      <c r="BA281" s="28" t="str">
        <f t="shared" si="120"/>
        <v/>
      </c>
    </row>
    <row r="282" spans="1:53" ht="15" x14ac:dyDescent="0.25">
      <c r="A282" s="53"/>
      <c r="B282" s="73"/>
      <c r="C282" s="53"/>
      <c r="D282" s="14" t="str">
        <f t="shared" si="98"/>
        <v/>
      </c>
      <c r="E282" s="53"/>
      <c r="F282" s="53"/>
      <c r="G282" s="53"/>
      <c r="H282" s="53"/>
      <c r="I282" s="14" t="str">
        <f t="shared" si="99"/>
        <v/>
      </c>
      <c r="J282" s="53"/>
      <c r="K282" s="73"/>
      <c r="L282" s="73"/>
      <c r="M282" s="53"/>
      <c r="N282" s="53"/>
      <c r="O282" s="53"/>
      <c r="P282" s="53"/>
      <c r="Q282" s="53"/>
      <c r="R282" s="53"/>
      <c r="S282" s="53"/>
      <c r="T282" s="53"/>
      <c r="U282" s="53"/>
      <c r="V282" s="53"/>
      <c r="W282" s="53"/>
      <c r="X282" s="14" t="str">
        <f t="shared" si="100"/>
        <v/>
      </c>
      <c r="Y282" s="57"/>
      <c r="Z282" s="55" t="str">
        <f t="shared" si="101"/>
        <v/>
      </c>
      <c r="AA282" s="55" t="str">
        <f>IF($AA$1=No,"",IF(COUNTIF(AE282:BA282,Complete)&gt;0,"",IF(AND(COUNTIF(A282:W282,"")&gt;0,SUMPRODUCT(--(A283:W$1004&lt;&gt;""))&gt;0),Incomplete,
IF(SUMPRODUCT(--(A282:A$1004&lt;&gt;""))=0,"",Incomplete))))</f>
        <v/>
      </c>
      <c r="AB282" s="28"/>
      <c r="AC282" s="28" t="str">
        <f t="shared" si="102"/>
        <v/>
      </c>
      <c r="AD282" s="28"/>
      <c r="AE282" s="28" t="str">
        <f>IF($AE$1=No, "", IF($A282="", "", IF(ISERROR(VLOOKUP(A282, SectionApp!$C$4:$C$103, 1, FALSE))=TRUE, Incomplete, Complete)))</f>
        <v/>
      </c>
      <c r="AF282" s="28" t="str">
        <f t="shared" si="103"/>
        <v/>
      </c>
      <c r="AG282" s="28" t="str">
        <f t="shared" si="104"/>
        <v/>
      </c>
      <c r="AH282" s="28"/>
      <c r="AI282" s="28" t="str">
        <f t="shared" si="105"/>
        <v/>
      </c>
      <c r="AJ282" s="28" t="str">
        <f t="shared" si="106"/>
        <v/>
      </c>
      <c r="AK282" s="28" t="str">
        <f t="shared" si="107"/>
        <v/>
      </c>
      <c r="AL282" s="28" t="str">
        <f t="shared" si="108"/>
        <v/>
      </c>
      <c r="AM282" s="28"/>
      <c r="AN282" s="28" t="str">
        <f t="shared" si="109"/>
        <v/>
      </c>
      <c r="AO282" s="28" t="str">
        <f t="shared" si="110"/>
        <v/>
      </c>
      <c r="AP282" s="28" t="str">
        <f t="shared" si="111"/>
        <v/>
      </c>
      <c r="AQ282" s="28" t="str">
        <f t="shared" si="112"/>
        <v/>
      </c>
      <c r="AR282" s="28" t="str">
        <f t="shared" si="113"/>
        <v/>
      </c>
      <c r="AS282" s="28" t="str">
        <f t="shared" si="121"/>
        <v/>
      </c>
      <c r="AT282" s="28" t="str">
        <f t="shared" si="114"/>
        <v/>
      </c>
      <c r="AU282" s="28" t="str">
        <f t="shared" si="115"/>
        <v/>
      </c>
      <c r="AV282" s="28" t="str">
        <f t="shared" si="116"/>
        <v/>
      </c>
      <c r="AW282" s="28" t="str">
        <f t="shared" si="117"/>
        <v/>
      </c>
      <c r="AX282" s="28" t="str">
        <f t="shared" si="118"/>
        <v/>
      </c>
      <c r="AY282" s="28" t="str">
        <f t="shared" si="119"/>
        <v/>
      </c>
      <c r="AZ282" s="28"/>
      <c r="BA282" s="28" t="str">
        <f t="shared" si="120"/>
        <v/>
      </c>
    </row>
    <row r="283" spans="1:53" ht="15" x14ac:dyDescent="0.25">
      <c r="A283" s="53"/>
      <c r="B283" s="73"/>
      <c r="C283" s="53"/>
      <c r="D283" s="14" t="str">
        <f t="shared" si="98"/>
        <v/>
      </c>
      <c r="E283" s="53"/>
      <c r="F283" s="53"/>
      <c r="G283" s="53"/>
      <c r="H283" s="53"/>
      <c r="I283" s="14" t="str">
        <f t="shared" si="99"/>
        <v/>
      </c>
      <c r="J283" s="53"/>
      <c r="K283" s="73"/>
      <c r="L283" s="73"/>
      <c r="M283" s="53"/>
      <c r="N283" s="53"/>
      <c r="O283" s="53"/>
      <c r="P283" s="53"/>
      <c r="Q283" s="53"/>
      <c r="R283" s="53"/>
      <c r="S283" s="53"/>
      <c r="T283" s="53"/>
      <c r="U283" s="53"/>
      <c r="V283" s="53"/>
      <c r="W283" s="53"/>
      <c r="X283" s="14" t="str">
        <f t="shared" si="100"/>
        <v/>
      </c>
      <c r="Y283" s="57"/>
      <c r="Z283" s="55" t="str">
        <f t="shared" si="101"/>
        <v/>
      </c>
      <c r="AA283" s="55" t="str">
        <f>IF($AA$1=No,"",IF(COUNTIF(AE283:BA283,Complete)&gt;0,"",IF(AND(COUNTIF(A283:W283,"")&gt;0,SUMPRODUCT(--(A284:W$1004&lt;&gt;""))&gt;0),Incomplete,
IF(SUMPRODUCT(--(A283:A$1004&lt;&gt;""))=0,"",Incomplete))))</f>
        <v/>
      </c>
      <c r="AB283" s="28"/>
      <c r="AC283" s="28" t="str">
        <f t="shared" si="102"/>
        <v/>
      </c>
      <c r="AD283" s="28"/>
      <c r="AE283" s="28" t="str">
        <f>IF($AE$1=No, "", IF($A283="", "", IF(ISERROR(VLOOKUP(A283, SectionApp!$C$4:$C$103, 1, FALSE))=TRUE, Incomplete, Complete)))</f>
        <v/>
      </c>
      <c r="AF283" s="28" t="str">
        <f t="shared" si="103"/>
        <v/>
      </c>
      <c r="AG283" s="28" t="str">
        <f t="shared" si="104"/>
        <v/>
      </c>
      <c r="AH283" s="28"/>
      <c r="AI283" s="28" t="str">
        <f t="shared" si="105"/>
        <v/>
      </c>
      <c r="AJ283" s="28" t="str">
        <f t="shared" si="106"/>
        <v/>
      </c>
      <c r="AK283" s="28" t="str">
        <f t="shared" si="107"/>
        <v/>
      </c>
      <c r="AL283" s="28" t="str">
        <f t="shared" si="108"/>
        <v/>
      </c>
      <c r="AM283" s="28"/>
      <c r="AN283" s="28" t="str">
        <f t="shared" si="109"/>
        <v/>
      </c>
      <c r="AO283" s="28" t="str">
        <f t="shared" si="110"/>
        <v/>
      </c>
      <c r="AP283" s="28" t="str">
        <f t="shared" si="111"/>
        <v/>
      </c>
      <c r="AQ283" s="28" t="str">
        <f t="shared" si="112"/>
        <v/>
      </c>
      <c r="AR283" s="28" t="str">
        <f t="shared" si="113"/>
        <v/>
      </c>
      <c r="AS283" s="28" t="str">
        <f t="shared" si="121"/>
        <v/>
      </c>
      <c r="AT283" s="28" t="str">
        <f t="shared" si="114"/>
        <v/>
      </c>
      <c r="AU283" s="28" t="str">
        <f t="shared" si="115"/>
        <v/>
      </c>
      <c r="AV283" s="28" t="str">
        <f t="shared" si="116"/>
        <v/>
      </c>
      <c r="AW283" s="28" t="str">
        <f t="shared" si="117"/>
        <v/>
      </c>
      <c r="AX283" s="28" t="str">
        <f t="shared" si="118"/>
        <v/>
      </c>
      <c r="AY283" s="28" t="str">
        <f t="shared" si="119"/>
        <v/>
      </c>
      <c r="AZ283" s="28"/>
      <c r="BA283" s="28" t="str">
        <f t="shared" si="120"/>
        <v/>
      </c>
    </row>
    <row r="284" spans="1:53" ht="15" x14ac:dyDescent="0.25">
      <c r="A284" s="53"/>
      <c r="B284" s="73"/>
      <c r="C284" s="53"/>
      <c r="D284" s="14" t="str">
        <f t="shared" si="98"/>
        <v/>
      </c>
      <c r="E284" s="53"/>
      <c r="F284" s="53"/>
      <c r="G284" s="53"/>
      <c r="H284" s="53"/>
      <c r="I284" s="14" t="str">
        <f t="shared" si="99"/>
        <v/>
      </c>
      <c r="J284" s="53"/>
      <c r="K284" s="73"/>
      <c r="L284" s="73"/>
      <c r="M284" s="53"/>
      <c r="N284" s="53"/>
      <c r="O284" s="53"/>
      <c r="P284" s="53"/>
      <c r="Q284" s="53"/>
      <c r="R284" s="53"/>
      <c r="S284" s="53"/>
      <c r="T284" s="53"/>
      <c r="U284" s="53"/>
      <c r="V284" s="53"/>
      <c r="W284" s="53"/>
      <c r="X284" s="14" t="str">
        <f t="shared" si="100"/>
        <v/>
      </c>
      <c r="Y284" s="57"/>
      <c r="Z284" s="55" t="str">
        <f t="shared" si="101"/>
        <v/>
      </c>
      <c r="AA284" s="55" t="str">
        <f>IF($AA$1=No,"",IF(COUNTIF(AE284:BA284,Complete)&gt;0,"",IF(AND(COUNTIF(A284:W284,"")&gt;0,SUMPRODUCT(--(A285:W$1004&lt;&gt;""))&gt;0),Incomplete,
IF(SUMPRODUCT(--(A284:A$1004&lt;&gt;""))=0,"",Incomplete))))</f>
        <v/>
      </c>
      <c r="AB284" s="28"/>
      <c r="AC284" s="28" t="str">
        <f t="shared" si="102"/>
        <v/>
      </c>
      <c r="AD284" s="28"/>
      <c r="AE284" s="28" t="str">
        <f>IF($AE$1=No, "", IF($A284="", "", IF(ISERROR(VLOOKUP(A284, SectionApp!$C$4:$C$103, 1, FALSE))=TRUE, Incomplete, Complete)))</f>
        <v/>
      </c>
      <c r="AF284" s="28" t="str">
        <f t="shared" si="103"/>
        <v/>
      </c>
      <c r="AG284" s="28" t="str">
        <f t="shared" si="104"/>
        <v/>
      </c>
      <c r="AH284" s="28"/>
      <c r="AI284" s="28" t="str">
        <f t="shared" si="105"/>
        <v/>
      </c>
      <c r="AJ284" s="28" t="str">
        <f t="shared" si="106"/>
        <v/>
      </c>
      <c r="AK284" s="28" t="str">
        <f t="shared" si="107"/>
        <v/>
      </c>
      <c r="AL284" s="28" t="str">
        <f t="shared" si="108"/>
        <v/>
      </c>
      <c r="AM284" s="28"/>
      <c r="AN284" s="28" t="str">
        <f t="shared" si="109"/>
        <v/>
      </c>
      <c r="AO284" s="28" t="str">
        <f t="shared" si="110"/>
        <v/>
      </c>
      <c r="AP284" s="28" t="str">
        <f t="shared" si="111"/>
        <v/>
      </c>
      <c r="AQ284" s="28" t="str">
        <f t="shared" si="112"/>
        <v/>
      </c>
      <c r="AR284" s="28" t="str">
        <f t="shared" si="113"/>
        <v/>
      </c>
      <c r="AS284" s="28" t="str">
        <f t="shared" si="121"/>
        <v/>
      </c>
      <c r="AT284" s="28" t="str">
        <f t="shared" si="114"/>
        <v/>
      </c>
      <c r="AU284" s="28" t="str">
        <f t="shared" si="115"/>
        <v/>
      </c>
      <c r="AV284" s="28" t="str">
        <f t="shared" si="116"/>
        <v/>
      </c>
      <c r="AW284" s="28" t="str">
        <f t="shared" si="117"/>
        <v/>
      </c>
      <c r="AX284" s="28" t="str">
        <f t="shared" si="118"/>
        <v/>
      </c>
      <c r="AY284" s="28" t="str">
        <f t="shared" si="119"/>
        <v/>
      </c>
      <c r="AZ284" s="28"/>
      <c r="BA284" s="28" t="str">
        <f t="shared" si="120"/>
        <v/>
      </c>
    </row>
    <row r="285" spans="1:53" ht="15" x14ac:dyDescent="0.25">
      <c r="A285" s="53"/>
      <c r="B285" s="73"/>
      <c r="C285" s="53"/>
      <c r="D285" s="14" t="str">
        <f t="shared" si="98"/>
        <v/>
      </c>
      <c r="E285" s="53"/>
      <c r="F285" s="53"/>
      <c r="G285" s="53"/>
      <c r="H285" s="53"/>
      <c r="I285" s="14" t="str">
        <f t="shared" si="99"/>
        <v/>
      </c>
      <c r="J285" s="53"/>
      <c r="K285" s="73"/>
      <c r="L285" s="73"/>
      <c r="M285" s="53"/>
      <c r="N285" s="53"/>
      <c r="O285" s="53"/>
      <c r="P285" s="53"/>
      <c r="Q285" s="53"/>
      <c r="R285" s="53"/>
      <c r="S285" s="53"/>
      <c r="T285" s="53"/>
      <c r="U285" s="53"/>
      <c r="V285" s="53"/>
      <c r="W285" s="53"/>
      <c r="X285" s="14" t="str">
        <f t="shared" si="100"/>
        <v/>
      </c>
      <c r="Y285" s="57"/>
      <c r="Z285" s="55" t="str">
        <f t="shared" si="101"/>
        <v/>
      </c>
      <c r="AA285" s="55" t="str">
        <f>IF($AA$1=No,"",IF(COUNTIF(AE285:BA285,Complete)&gt;0,"",IF(AND(COUNTIF(A285:W285,"")&gt;0,SUMPRODUCT(--(A286:W$1004&lt;&gt;""))&gt;0),Incomplete,
IF(SUMPRODUCT(--(A285:A$1004&lt;&gt;""))=0,"",Incomplete))))</f>
        <v/>
      </c>
      <c r="AB285" s="28"/>
      <c r="AC285" s="28" t="str">
        <f t="shared" si="102"/>
        <v/>
      </c>
      <c r="AD285" s="28"/>
      <c r="AE285" s="28" t="str">
        <f>IF($AE$1=No, "", IF($A285="", "", IF(ISERROR(VLOOKUP(A285, SectionApp!$C$4:$C$103, 1, FALSE))=TRUE, Incomplete, Complete)))</f>
        <v/>
      </c>
      <c r="AF285" s="28" t="str">
        <f t="shared" si="103"/>
        <v/>
      </c>
      <c r="AG285" s="28" t="str">
        <f t="shared" si="104"/>
        <v/>
      </c>
      <c r="AH285" s="28"/>
      <c r="AI285" s="28" t="str">
        <f t="shared" si="105"/>
        <v/>
      </c>
      <c r="AJ285" s="28" t="str">
        <f t="shared" si="106"/>
        <v/>
      </c>
      <c r="AK285" s="28" t="str">
        <f t="shared" si="107"/>
        <v/>
      </c>
      <c r="AL285" s="28" t="str">
        <f t="shared" si="108"/>
        <v/>
      </c>
      <c r="AM285" s="28"/>
      <c r="AN285" s="28" t="str">
        <f t="shared" si="109"/>
        <v/>
      </c>
      <c r="AO285" s="28" t="str">
        <f t="shared" si="110"/>
        <v/>
      </c>
      <c r="AP285" s="28" t="str">
        <f t="shared" si="111"/>
        <v/>
      </c>
      <c r="AQ285" s="28" t="str">
        <f t="shared" si="112"/>
        <v/>
      </c>
      <c r="AR285" s="28" t="str">
        <f t="shared" si="113"/>
        <v/>
      </c>
      <c r="AS285" s="28" t="str">
        <f t="shared" si="121"/>
        <v/>
      </c>
      <c r="AT285" s="28" t="str">
        <f t="shared" si="114"/>
        <v/>
      </c>
      <c r="AU285" s="28" t="str">
        <f t="shared" si="115"/>
        <v/>
      </c>
      <c r="AV285" s="28" t="str">
        <f t="shared" si="116"/>
        <v/>
      </c>
      <c r="AW285" s="28" t="str">
        <f t="shared" si="117"/>
        <v/>
      </c>
      <c r="AX285" s="28" t="str">
        <f t="shared" si="118"/>
        <v/>
      </c>
      <c r="AY285" s="28" t="str">
        <f t="shared" si="119"/>
        <v/>
      </c>
      <c r="AZ285" s="28"/>
      <c r="BA285" s="28" t="str">
        <f t="shared" si="120"/>
        <v/>
      </c>
    </row>
    <row r="286" spans="1:53" ht="15" x14ac:dyDescent="0.25">
      <c r="A286" s="53"/>
      <c r="B286" s="73"/>
      <c r="C286" s="53"/>
      <c r="D286" s="14" t="str">
        <f t="shared" si="98"/>
        <v/>
      </c>
      <c r="E286" s="53"/>
      <c r="F286" s="53"/>
      <c r="G286" s="53"/>
      <c r="H286" s="53"/>
      <c r="I286" s="14" t="str">
        <f t="shared" si="99"/>
        <v/>
      </c>
      <c r="J286" s="53"/>
      <c r="K286" s="73"/>
      <c r="L286" s="73"/>
      <c r="M286" s="53"/>
      <c r="N286" s="53"/>
      <c r="O286" s="53"/>
      <c r="P286" s="53"/>
      <c r="Q286" s="53"/>
      <c r="R286" s="53"/>
      <c r="S286" s="53"/>
      <c r="T286" s="53"/>
      <c r="U286" s="53"/>
      <c r="V286" s="53"/>
      <c r="W286" s="53"/>
      <c r="X286" s="14" t="str">
        <f t="shared" si="100"/>
        <v/>
      </c>
      <c r="Y286" s="57"/>
      <c r="Z286" s="55" t="str">
        <f t="shared" si="101"/>
        <v/>
      </c>
      <c r="AA286" s="55" t="str">
        <f>IF($AA$1=No,"",IF(COUNTIF(AE286:BA286,Complete)&gt;0,"",IF(AND(COUNTIF(A286:W286,"")&gt;0,SUMPRODUCT(--(A287:W$1004&lt;&gt;""))&gt;0),Incomplete,
IF(SUMPRODUCT(--(A286:A$1004&lt;&gt;""))=0,"",Incomplete))))</f>
        <v/>
      </c>
      <c r="AB286" s="28"/>
      <c r="AC286" s="28" t="str">
        <f t="shared" si="102"/>
        <v/>
      </c>
      <c r="AD286" s="28"/>
      <c r="AE286" s="28" t="str">
        <f>IF($AE$1=No, "", IF($A286="", "", IF(ISERROR(VLOOKUP(A286, SectionApp!$C$4:$C$103, 1, FALSE))=TRUE, Incomplete, Complete)))</f>
        <v/>
      </c>
      <c r="AF286" s="28" t="str">
        <f t="shared" si="103"/>
        <v/>
      </c>
      <c r="AG286" s="28" t="str">
        <f t="shared" si="104"/>
        <v/>
      </c>
      <c r="AH286" s="28"/>
      <c r="AI286" s="28" t="str">
        <f t="shared" si="105"/>
        <v/>
      </c>
      <c r="AJ286" s="28" t="str">
        <f t="shared" si="106"/>
        <v/>
      </c>
      <c r="AK286" s="28" t="str">
        <f t="shared" si="107"/>
        <v/>
      </c>
      <c r="AL286" s="28" t="str">
        <f t="shared" si="108"/>
        <v/>
      </c>
      <c r="AM286" s="28"/>
      <c r="AN286" s="28" t="str">
        <f t="shared" si="109"/>
        <v/>
      </c>
      <c r="AO286" s="28" t="str">
        <f t="shared" si="110"/>
        <v/>
      </c>
      <c r="AP286" s="28" t="str">
        <f t="shared" si="111"/>
        <v/>
      </c>
      <c r="AQ286" s="28" t="str">
        <f t="shared" si="112"/>
        <v/>
      </c>
      <c r="AR286" s="28" t="str">
        <f t="shared" si="113"/>
        <v/>
      </c>
      <c r="AS286" s="28" t="str">
        <f t="shared" si="121"/>
        <v/>
      </c>
      <c r="AT286" s="28" t="str">
        <f t="shared" si="114"/>
        <v/>
      </c>
      <c r="AU286" s="28" t="str">
        <f t="shared" si="115"/>
        <v/>
      </c>
      <c r="AV286" s="28" t="str">
        <f t="shared" si="116"/>
        <v/>
      </c>
      <c r="AW286" s="28" t="str">
        <f t="shared" si="117"/>
        <v/>
      </c>
      <c r="AX286" s="28" t="str">
        <f t="shared" si="118"/>
        <v/>
      </c>
      <c r="AY286" s="28" t="str">
        <f t="shared" si="119"/>
        <v/>
      </c>
      <c r="AZ286" s="28"/>
      <c r="BA286" s="28" t="str">
        <f t="shared" si="120"/>
        <v/>
      </c>
    </row>
    <row r="287" spans="1:53" ht="15" x14ac:dyDescent="0.25">
      <c r="A287" s="53"/>
      <c r="B287" s="73"/>
      <c r="C287" s="53"/>
      <c r="D287" s="14" t="str">
        <f t="shared" si="98"/>
        <v/>
      </c>
      <c r="E287" s="53"/>
      <c r="F287" s="53"/>
      <c r="G287" s="53"/>
      <c r="H287" s="53"/>
      <c r="I287" s="14" t="str">
        <f t="shared" si="99"/>
        <v/>
      </c>
      <c r="J287" s="53"/>
      <c r="K287" s="73"/>
      <c r="L287" s="73"/>
      <c r="M287" s="53"/>
      <c r="N287" s="53"/>
      <c r="O287" s="53"/>
      <c r="P287" s="53"/>
      <c r="Q287" s="53"/>
      <c r="R287" s="53"/>
      <c r="S287" s="53"/>
      <c r="T287" s="53"/>
      <c r="U287" s="53"/>
      <c r="V287" s="53"/>
      <c r="W287" s="53"/>
      <c r="X287" s="14" t="str">
        <f t="shared" si="100"/>
        <v/>
      </c>
      <c r="Y287" s="57"/>
      <c r="Z287" s="55" t="str">
        <f t="shared" si="101"/>
        <v/>
      </c>
      <c r="AA287" s="55" t="str">
        <f>IF($AA$1=No,"",IF(COUNTIF(AE287:BA287,Complete)&gt;0,"",IF(AND(COUNTIF(A287:W287,"")&gt;0,SUMPRODUCT(--(A288:W$1004&lt;&gt;""))&gt;0),Incomplete,
IF(SUMPRODUCT(--(A287:A$1004&lt;&gt;""))=0,"",Incomplete))))</f>
        <v/>
      </c>
      <c r="AB287" s="28"/>
      <c r="AC287" s="28" t="str">
        <f t="shared" si="102"/>
        <v/>
      </c>
      <c r="AD287" s="28"/>
      <c r="AE287" s="28" t="str">
        <f>IF($AE$1=No, "", IF($A287="", "", IF(ISERROR(VLOOKUP(A287, SectionApp!$C$4:$C$103, 1, FALSE))=TRUE, Incomplete, Complete)))</f>
        <v/>
      </c>
      <c r="AF287" s="28" t="str">
        <f t="shared" si="103"/>
        <v/>
      </c>
      <c r="AG287" s="28" t="str">
        <f t="shared" si="104"/>
        <v/>
      </c>
      <c r="AH287" s="28"/>
      <c r="AI287" s="28" t="str">
        <f t="shared" si="105"/>
        <v/>
      </c>
      <c r="AJ287" s="28" t="str">
        <f t="shared" si="106"/>
        <v/>
      </c>
      <c r="AK287" s="28" t="str">
        <f t="shared" si="107"/>
        <v/>
      </c>
      <c r="AL287" s="28" t="str">
        <f t="shared" si="108"/>
        <v/>
      </c>
      <c r="AM287" s="28"/>
      <c r="AN287" s="28" t="str">
        <f t="shared" si="109"/>
        <v/>
      </c>
      <c r="AO287" s="28" t="str">
        <f t="shared" si="110"/>
        <v/>
      </c>
      <c r="AP287" s="28" t="str">
        <f t="shared" si="111"/>
        <v/>
      </c>
      <c r="AQ287" s="28" t="str">
        <f t="shared" si="112"/>
        <v/>
      </c>
      <c r="AR287" s="28" t="str">
        <f t="shared" si="113"/>
        <v/>
      </c>
      <c r="AS287" s="28" t="str">
        <f t="shared" si="121"/>
        <v/>
      </c>
      <c r="AT287" s="28" t="str">
        <f t="shared" si="114"/>
        <v/>
      </c>
      <c r="AU287" s="28" t="str">
        <f t="shared" si="115"/>
        <v/>
      </c>
      <c r="AV287" s="28" t="str">
        <f t="shared" si="116"/>
        <v/>
      </c>
      <c r="AW287" s="28" t="str">
        <f t="shared" si="117"/>
        <v/>
      </c>
      <c r="AX287" s="28" t="str">
        <f t="shared" si="118"/>
        <v/>
      </c>
      <c r="AY287" s="28" t="str">
        <f t="shared" si="119"/>
        <v/>
      </c>
      <c r="AZ287" s="28"/>
      <c r="BA287" s="28" t="str">
        <f t="shared" si="120"/>
        <v/>
      </c>
    </row>
    <row r="288" spans="1:53" ht="15" x14ac:dyDescent="0.25">
      <c r="A288" s="53"/>
      <c r="B288" s="73"/>
      <c r="C288" s="53"/>
      <c r="D288" s="14" t="str">
        <f t="shared" si="98"/>
        <v/>
      </c>
      <c r="E288" s="53"/>
      <c r="F288" s="53"/>
      <c r="G288" s="53"/>
      <c r="H288" s="53"/>
      <c r="I288" s="14" t="str">
        <f t="shared" si="99"/>
        <v/>
      </c>
      <c r="J288" s="53"/>
      <c r="K288" s="73"/>
      <c r="L288" s="73"/>
      <c r="M288" s="53"/>
      <c r="N288" s="53"/>
      <c r="O288" s="53"/>
      <c r="P288" s="53"/>
      <c r="Q288" s="53"/>
      <c r="R288" s="53"/>
      <c r="S288" s="53"/>
      <c r="T288" s="53"/>
      <c r="U288" s="53"/>
      <c r="V288" s="53"/>
      <c r="W288" s="53"/>
      <c r="X288" s="14" t="str">
        <f t="shared" si="100"/>
        <v/>
      </c>
      <c r="Y288" s="57"/>
      <c r="Z288" s="55" t="str">
        <f t="shared" si="101"/>
        <v/>
      </c>
      <c r="AA288" s="55" t="str">
        <f>IF($AA$1=No,"",IF(COUNTIF(AE288:BA288,Complete)&gt;0,"",IF(AND(COUNTIF(A288:W288,"")&gt;0,SUMPRODUCT(--(A289:W$1004&lt;&gt;""))&gt;0),Incomplete,
IF(SUMPRODUCT(--(A288:A$1004&lt;&gt;""))=0,"",Incomplete))))</f>
        <v/>
      </c>
      <c r="AB288" s="28"/>
      <c r="AC288" s="28" t="str">
        <f t="shared" si="102"/>
        <v/>
      </c>
      <c r="AD288" s="28"/>
      <c r="AE288" s="28" t="str">
        <f>IF($AE$1=No, "", IF($A288="", "", IF(ISERROR(VLOOKUP(A288, SectionApp!$C$4:$C$103, 1, FALSE))=TRUE, Incomplete, Complete)))</f>
        <v/>
      </c>
      <c r="AF288" s="28" t="str">
        <f t="shared" si="103"/>
        <v/>
      </c>
      <c r="AG288" s="28" t="str">
        <f t="shared" si="104"/>
        <v/>
      </c>
      <c r="AH288" s="28"/>
      <c r="AI288" s="28" t="str">
        <f t="shared" si="105"/>
        <v/>
      </c>
      <c r="AJ288" s="28" t="str">
        <f t="shared" si="106"/>
        <v/>
      </c>
      <c r="AK288" s="28" t="str">
        <f t="shared" si="107"/>
        <v/>
      </c>
      <c r="AL288" s="28" t="str">
        <f t="shared" si="108"/>
        <v/>
      </c>
      <c r="AM288" s="28"/>
      <c r="AN288" s="28" t="str">
        <f t="shared" si="109"/>
        <v/>
      </c>
      <c r="AO288" s="28" t="str">
        <f t="shared" si="110"/>
        <v/>
      </c>
      <c r="AP288" s="28" t="str">
        <f t="shared" si="111"/>
        <v/>
      </c>
      <c r="AQ288" s="28" t="str">
        <f t="shared" si="112"/>
        <v/>
      </c>
      <c r="AR288" s="28" t="str">
        <f t="shared" si="113"/>
        <v/>
      </c>
      <c r="AS288" s="28" t="str">
        <f t="shared" si="121"/>
        <v/>
      </c>
      <c r="AT288" s="28" t="str">
        <f t="shared" si="114"/>
        <v/>
      </c>
      <c r="AU288" s="28" t="str">
        <f t="shared" si="115"/>
        <v/>
      </c>
      <c r="AV288" s="28" t="str">
        <f t="shared" si="116"/>
        <v/>
      </c>
      <c r="AW288" s="28" t="str">
        <f t="shared" si="117"/>
        <v/>
      </c>
      <c r="AX288" s="28" t="str">
        <f t="shared" si="118"/>
        <v/>
      </c>
      <c r="AY288" s="28" t="str">
        <f t="shared" si="119"/>
        <v/>
      </c>
      <c r="AZ288" s="28"/>
      <c r="BA288" s="28" t="str">
        <f t="shared" si="120"/>
        <v/>
      </c>
    </row>
    <row r="289" spans="1:53" ht="15" x14ac:dyDescent="0.25">
      <c r="A289" s="53"/>
      <c r="B289" s="73"/>
      <c r="C289" s="53"/>
      <c r="D289" s="14" t="str">
        <f t="shared" si="98"/>
        <v/>
      </c>
      <c r="E289" s="53"/>
      <c r="F289" s="53"/>
      <c r="G289" s="53"/>
      <c r="H289" s="53"/>
      <c r="I289" s="14" t="str">
        <f t="shared" si="99"/>
        <v/>
      </c>
      <c r="J289" s="53"/>
      <c r="K289" s="73"/>
      <c r="L289" s="73"/>
      <c r="M289" s="53"/>
      <c r="N289" s="53"/>
      <c r="O289" s="53"/>
      <c r="P289" s="53"/>
      <c r="Q289" s="53"/>
      <c r="R289" s="53"/>
      <c r="S289" s="53"/>
      <c r="T289" s="53"/>
      <c r="U289" s="53"/>
      <c r="V289" s="53"/>
      <c r="W289" s="53"/>
      <c r="X289" s="14" t="str">
        <f t="shared" si="100"/>
        <v/>
      </c>
      <c r="Y289" s="57"/>
      <c r="Z289" s="55" t="str">
        <f t="shared" si="101"/>
        <v/>
      </c>
      <c r="AA289" s="55" t="str">
        <f>IF($AA$1=No,"",IF(COUNTIF(AE289:BA289,Complete)&gt;0,"",IF(AND(COUNTIF(A289:W289,"")&gt;0,SUMPRODUCT(--(A290:W$1004&lt;&gt;""))&gt;0),Incomplete,
IF(SUMPRODUCT(--(A289:A$1004&lt;&gt;""))=0,"",Incomplete))))</f>
        <v/>
      </c>
      <c r="AB289" s="28"/>
      <c r="AC289" s="28" t="str">
        <f t="shared" si="102"/>
        <v/>
      </c>
      <c r="AD289" s="28"/>
      <c r="AE289" s="28" t="str">
        <f>IF($AE$1=No, "", IF($A289="", "", IF(ISERROR(VLOOKUP(A289, SectionApp!$C$4:$C$103, 1, FALSE))=TRUE, Incomplete, Complete)))</f>
        <v/>
      </c>
      <c r="AF289" s="28" t="str">
        <f t="shared" si="103"/>
        <v/>
      </c>
      <c r="AG289" s="28" t="str">
        <f t="shared" si="104"/>
        <v/>
      </c>
      <c r="AH289" s="28"/>
      <c r="AI289" s="28" t="str">
        <f t="shared" si="105"/>
        <v/>
      </c>
      <c r="AJ289" s="28" t="str">
        <f t="shared" si="106"/>
        <v/>
      </c>
      <c r="AK289" s="28" t="str">
        <f t="shared" si="107"/>
        <v/>
      </c>
      <c r="AL289" s="28" t="str">
        <f t="shared" si="108"/>
        <v/>
      </c>
      <c r="AM289" s="28"/>
      <c r="AN289" s="28" t="str">
        <f t="shared" si="109"/>
        <v/>
      </c>
      <c r="AO289" s="28" t="str">
        <f t="shared" si="110"/>
        <v/>
      </c>
      <c r="AP289" s="28" t="str">
        <f t="shared" si="111"/>
        <v/>
      </c>
      <c r="AQ289" s="28" t="str">
        <f t="shared" si="112"/>
        <v/>
      </c>
      <c r="AR289" s="28" t="str">
        <f t="shared" si="113"/>
        <v/>
      </c>
      <c r="AS289" s="28" t="str">
        <f t="shared" si="121"/>
        <v/>
      </c>
      <c r="AT289" s="28" t="str">
        <f t="shared" si="114"/>
        <v/>
      </c>
      <c r="AU289" s="28" t="str">
        <f t="shared" si="115"/>
        <v/>
      </c>
      <c r="AV289" s="28" t="str">
        <f t="shared" si="116"/>
        <v/>
      </c>
      <c r="AW289" s="28" t="str">
        <f t="shared" si="117"/>
        <v/>
      </c>
      <c r="AX289" s="28" t="str">
        <f t="shared" si="118"/>
        <v/>
      </c>
      <c r="AY289" s="28" t="str">
        <f t="shared" si="119"/>
        <v/>
      </c>
      <c r="AZ289" s="28"/>
      <c r="BA289" s="28" t="str">
        <f t="shared" si="120"/>
        <v/>
      </c>
    </row>
    <row r="290" spans="1:53" ht="15" x14ac:dyDescent="0.25">
      <c r="A290" s="53"/>
      <c r="B290" s="73"/>
      <c r="C290" s="53"/>
      <c r="D290" s="14" t="str">
        <f t="shared" si="98"/>
        <v/>
      </c>
      <c r="E290" s="53"/>
      <c r="F290" s="53"/>
      <c r="G290" s="53"/>
      <c r="H290" s="53"/>
      <c r="I290" s="14" t="str">
        <f t="shared" si="99"/>
        <v/>
      </c>
      <c r="J290" s="53"/>
      <c r="K290" s="73"/>
      <c r="L290" s="73"/>
      <c r="M290" s="53"/>
      <c r="N290" s="53"/>
      <c r="O290" s="53"/>
      <c r="P290" s="53"/>
      <c r="Q290" s="53"/>
      <c r="R290" s="53"/>
      <c r="S290" s="53"/>
      <c r="T290" s="53"/>
      <c r="U290" s="53"/>
      <c r="V290" s="53"/>
      <c r="W290" s="53"/>
      <c r="X290" s="14" t="str">
        <f t="shared" si="100"/>
        <v/>
      </c>
      <c r="Y290" s="57"/>
      <c r="Z290" s="55" t="str">
        <f t="shared" si="101"/>
        <v/>
      </c>
      <c r="AA290" s="55" t="str">
        <f>IF($AA$1=No,"",IF(COUNTIF(AE290:BA290,Complete)&gt;0,"",IF(AND(COUNTIF(A290:W290,"")&gt;0,SUMPRODUCT(--(A291:W$1004&lt;&gt;""))&gt;0),Incomplete,
IF(SUMPRODUCT(--(A290:A$1004&lt;&gt;""))=0,"",Incomplete))))</f>
        <v/>
      </c>
      <c r="AB290" s="28"/>
      <c r="AC290" s="28" t="str">
        <f t="shared" si="102"/>
        <v/>
      </c>
      <c r="AD290" s="28"/>
      <c r="AE290" s="28" t="str">
        <f>IF($AE$1=No, "", IF($A290="", "", IF(ISERROR(VLOOKUP(A290, SectionApp!$C$4:$C$103, 1, FALSE))=TRUE, Incomplete, Complete)))</f>
        <v/>
      </c>
      <c r="AF290" s="28" t="str">
        <f t="shared" si="103"/>
        <v/>
      </c>
      <c r="AG290" s="28" t="str">
        <f t="shared" si="104"/>
        <v/>
      </c>
      <c r="AH290" s="28"/>
      <c r="AI290" s="28" t="str">
        <f t="shared" si="105"/>
        <v/>
      </c>
      <c r="AJ290" s="28" t="str">
        <f t="shared" si="106"/>
        <v/>
      </c>
      <c r="AK290" s="28" t="str">
        <f t="shared" si="107"/>
        <v/>
      </c>
      <c r="AL290" s="28" t="str">
        <f t="shared" si="108"/>
        <v/>
      </c>
      <c r="AM290" s="28"/>
      <c r="AN290" s="28" t="str">
        <f t="shared" si="109"/>
        <v/>
      </c>
      <c r="AO290" s="28" t="str">
        <f t="shared" si="110"/>
        <v/>
      </c>
      <c r="AP290" s="28" t="str">
        <f t="shared" si="111"/>
        <v/>
      </c>
      <c r="AQ290" s="28" t="str">
        <f t="shared" si="112"/>
        <v/>
      </c>
      <c r="AR290" s="28" t="str">
        <f t="shared" si="113"/>
        <v/>
      </c>
      <c r="AS290" s="28" t="str">
        <f t="shared" si="121"/>
        <v/>
      </c>
      <c r="AT290" s="28" t="str">
        <f t="shared" si="114"/>
        <v/>
      </c>
      <c r="AU290" s="28" t="str">
        <f t="shared" si="115"/>
        <v/>
      </c>
      <c r="AV290" s="28" t="str">
        <f t="shared" si="116"/>
        <v/>
      </c>
      <c r="AW290" s="28" t="str">
        <f t="shared" si="117"/>
        <v/>
      </c>
      <c r="AX290" s="28" t="str">
        <f t="shared" si="118"/>
        <v/>
      </c>
      <c r="AY290" s="28" t="str">
        <f t="shared" si="119"/>
        <v/>
      </c>
      <c r="AZ290" s="28"/>
      <c r="BA290" s="28" t="str">
        <f t="shared" si="120"/>
        <v/>
      </c>
    </row>
    <row r="291" spans="1:53" ht="15" x14ac:dyDescent="0.25">
      <c r="A291" s="53"/>
      <c r="B291" s="73"/>
      <c r="C291" s="53"/>
      <c r="D291" s="14" t="str">
        <f t="shared" si="98"/>
        <v/>
      </c>
      <c r="E291" s="53"/>
      <c r="F291" s="53"/>
      <c r="G291" s="53"/>
      <c r="H291" s="53"/>
      <c r="I291" s="14" t="str">
        <f t="shared" si="99"/>
        <v/>
      </c>
      <c r="J291" s="53"/>
      <c r="K291" s="73"/>
      <c r="L291" s="73"/>
      <c r="M291" s="53"/>
      <c r="N291" s="53"/>
      <c r="O291" s="53"/>
      <c r="P291" s="53"/>
      <c r="Q291" s="53"/>
      <c r="R291" s="53"/>
      <c r="S291" s="53"/>
      <c r="T291" s="53"/>
      <c r="U291" s="53"/>
      <c r="V291" s="53"/>
      <c r="W291" s="53"/>
      <c r="X291" s="14" t="str">
        <f t="shared" si="100"/>
        <v/>
      </c>
      <c r="Y291" s="57"/>
      <c r="Z291" s="55" t="str">
        <f t="shared" si="101"/>
        <v/>
      </c>
      <c r="AA291" s="55" t="str">
        <f>IF($AA$1=No,"",IF(COUNTIF(AE291:BA291,Complete)&gt;0,"",IF(AND(COUNTIF(A291:W291,"")&gt;0,SUMPRODUCT(--(A292:W$1004&lt;&gt;""))&gt;0),Incomplete,
IF(SUMPRODUCT(--(A291:A$1004&lt;&gt;""))=0,"",Incomplete))))</f>
        <v/>
      </c>
      <c r="AB291" s="28"/>
      <c r="AC291" s="28" t="str">
        <f t="shared" si="102"/>
        <v/>
      </c>
      <c r="AD291" s="28"/>
      <c r="AE291" s="28" t="str">
        <f>IF($AE$1=No, "", IF($A291="", "", IF(ISERROR(VLOOKUP(A291, SectionApp!$C$4:$C$103, 1, FALSE))=TRUE, Incomplete, Complete)))</f>
        <v/>
      </c>
      <c r="AF291" s="28" t="str">
        <f t="shared" si="103"/>
        <v/>
      </c>
      <c r="AG291" s="28" t="str">
        <f t="shared" si="104"/>
        <v/>
      </c>
      <c r="AH291" s="28"/>
      <c r="AI291" s="28" t="str">
        <f t="shared" si="105"/>
        <v/>
      </c>
      <c r="AJ291" s="28" t="str">
        <f t="shared" si="106"/>
        <v/>
      </c>
      <c r="AK291" s="28" t="str">
        <f t="shared" si="107"/>
        <v/>
      </c>
      <c r="AL291" s="28" t="str">
        <f t="shared" si="108"/>
        <v/>
      </c>
      <c r="AM291" s="28"/>
      <c r="AN291" s="28" t="str">
        <f t="shared" si="109"/>
        <v/>
      </c>
      <c r="AO291" s="28" t="str">
        <f t="shared" si="110"/>
        <v/>
      </c>
      <c r="AP291" s="28" t="str">
        <f t="shared" si="111"/>
        <v/>
      </c>
      <c r="AQ291" s="28" t="str">
        <f t="shared" si="112"/>
        <v/>
      </c>
      <c r="AR291" s="28" t="str">
        <f t="shared" si="113"/>
        <v/>
      </c>
      <c r="AS291" s="28" t="str">
        <f t="shared" si="121"/>
        <v/>
      </c>
      <c r="AT291" s="28" t="str">
        <f t="shared" si="114"/>
        <v/>
      </c>
      <c r="AU291" s="28" t="str">
        <f t="shared" si="115"/>
        <v/>
      </c>
      <c r="AV291" s="28" t="str">
        <f t="shared" si="116"/>
        <v/>
      </c>
      <c r="AW291" s="28" t="str">
        <f t="shared" si="117"/>
        <v/>
      </c>
      <c r="AX291" s="28" t="str">
        <f t="shared" si="118"/>
        <v/>
      </c>
      <c r="AY291" s="28" t="str">
        <f t="shared" si="119"/>
        <v/>
      </c>
      <c r="AZ291" s="28"/>
      <c r="BA291" s="28" t="str">
        <f t="shared" si="120"/>
        <v/>
      </c>
    </row>
    <row r="292" spans="1:53" ht="15" x14ac:dyDescent="0.25">
      <c r="A292" s="53"/>
      <c r="B292" s="73"/>
      <c r="C292" s="53"/>
      <c r="D292" s="14" t="str">
        <f t="shared" si="98"/>
        <v/>
      </c>
      <c r="E292" s="53"/>
      <c r="F292" s="53"/>
      <c r="G292" s="53"/>
      <c r="H292" s="53"/>
      <c r="I292" s="14" t="str">
        <f t="shared" si="99"/>
        <v/>
      </c>
      <c r="J292" s="53"/>
      <c r="K292" s="73"/>
      <c r="L292" s="73"/>
      <c r="M292" s="53"/>
      <c r="N292" s="53"/>
      <c r="O292" s="53"/>
      <c r="P292" s="53"/>
      <c r="Q292" s="53"/>
      <c r="R292" s="53"/>
      <c r="S292" s="53"/>
      <c r="T292" s="53"/>
      <c r="U292" s="53"/>
      <c r="V292" s="53"/>
      <c r="W292" s="53"/>
      <c r="X292" s="14" t="str">
        <f t="shared" si="100"/>
        <v/>
      </c>
      <c r="Y292" s="57"/>
      <c r="Z292" s="55" t="str">
        <f t="shared" si="101"/>
        <v/>
      </c>
      <c r="AA292" s="55" t="str">
        <f>IF($AA$1=No,"",IF(COUNTIF(AE292:BA292,Complete)&gt;0,"",IF(AND(COUNTIF(A292:W292,"")&gt;0,SUMPRODUCT(--(A293:W$1004&lt;&gt;""))&gt;0),Incomplete,
IF(SUMPRODUCT(--(A292:A$1004&lt;&gt;""))=0,"",Incomplete))))</f>
        <v/>
      </c>
      <c r="AB292" s="28"/>
      <c r="AC292" s="28" t="str">
        <f t="shared" si="102"/>
        <v/>
      </c>
      <c r="AD292" s="28"/>
      <c r="AE292" s="28" t="str">
        <f>IF($AE$1=No, "", IF($A292="", "", IF(ISERROR(VLOOKUP(A292, SectionApp!$C$4:$C$103, 1, FALSE))=TRUE, Incomplete, Complete)))</f>
        <v/>
      </c>
      <c r="AF292" s="28" t="str">
        <f t="shared" si="103"/>
        <v/>
      </c>
      <c r="AG292" s="28" t="str">
        <f t="shared" si="104"/>
        <v/>
      </c>
      <c r="AH292" s="28"/>
      <c r="AI292" s="28" t="str">
        <f t="shared" si="105"/>
        <v/>
      </c>
      <c r="AJ292" s="28" t="str">
        <f t="shared" si="106"/>
        <v/>
      </c>
      <c r="AK292" s="28" t="str">
        <f t="shared" si="107"/>
        <v/>
      </c>
      <c r="AL292" s="28" t="str">
        <f t="shared" si="108"/>
        <v/>
      </c>
      <c r="AM292" s="28"/>
      <c r="AN292" s="28" t="str">
        <f t="shared" si="109"/>
        <v/>
      </c>
      <c r="AO292" s="28" t="str">
        <f t="shared" si="110"/>
        <v/>
      </c>
      <c r="AP292" s="28" t="str">
        <f t="shared" si="111"/>
        <v/>
      </c>
      <c r="AQ292" s="28" t="str">
        <f t="shared" si="112"/>
        <v/>
      </c>
      <c r="AR292" s="28" t="str">
        <f t="shared" si="113"/>
        <v/>
      </c>
      <c r="AS292" s="28" t="str">
        <f t="shared" si="121"/>
        <v/>
      </c>
      <c r="AT292" s="28" t="str">
        <f t="shared" si="114"/>
        <v/>
      </c>
      <c r="AU292" s="28" t="str">
        <f t="shared" si="115"/>
        <v/>
      </c>
      <c r="AV292" s="28" t="str">
        <f t="shared" si="116"/>
        <v/>
      </c>
      <c r="AW292" s="28" t="str">
        <f t="shared" si="117"/>
        <v/>
      </c>
      <c r="AX292" s="28" t="str">
        <f t="shared" si="118"/>
        <v/>
      </c>
      <c r="AY292" s="28" t="str">
        <f t="shared" si="119"/>
        <v/>
      </c>
      <c r="AZ292" s="28"/>
      <c r="BA292" s="28" t="str">
        <f t="shared" si="120"/>
        <v/>
      </c>
    </row>
    <row r="293" spans="1:53" ht="15" x14ac:dyDescent="0.25">
      <c r="A293" s="53"/>
      <c r="B293" s="73"/>
      <c r="C293" s="53"/>
      <c r="D293" s="14" t="str">
        <f t="shared" si="98"/>
        <v/>
      </c>
      <c r="E293" s="53"/>
      <c r="F293" s="53"/>
      <c r="G293" s="53"/>
      <c r="H293" s="53"/>
      <c r="I293" s="14" t="str">
        <f t="shared" si="99"/>
        <v/>
      </c>
      <c r="J293" s="53"/>
      <c r="K293" s="73"/>
      <c r="L293" s="73"/>
      <c r="M293" s="53"/>
      <c r="N293" s="53"/>
      <c r="O293" s="53"/>
      <c r="P293" s="53"/>
      <c r="Q293" s="53"/>
      <c r="R293" s="53"/>
      <c r="S293" s="53"/>
      <c r="T293" s="53"/>
      <c r="U293" s="53"/>
      <c r="V293" s="53"/>
      <c r="W293" s="53"/>
      <c r="X293" s="14" t="str">
        <f t="shared" si="100"/>
        <v/>
      </c>
      <c r="Y293" s="57"/>
      <c r="Z293" s="55" t="str">
        <f t="shared" si="101"/>
        <v/>
      </c>
      <c r="AA293" s="55" t="str">
        <f>IF($AA$1=No,"",IF(COUNTIF(AE293:BA293,Complete)&gt;0,"",IF(AND(COUNTIF(A293:W293,"")&gt;0,SUMPRODUCT(--(A294:W$1004&lt;&gt;""))&gt;0),Incomplete,
IF(SUMPRODUCT(--(A293:A$1004&lt;&gt;""))=0,"",Incomplete))))</f>
        <v/>
      </c>
      <c r="AB293" s="28"/>
      <c r="AC293" s="28" t="str">
        <f t="shared" si="102"/>
        <v/>
      </c>
      <c r="AD293" s="28"/>
      <c r="AE293" s="28" t="str">
        <f>IF($AE$1=No, "", IF($A293="", "", IF(ISERROR(VLOOKUP(A293, SectionApp!$C$4:$C$103, 1, FALSE))=TRUE, Incomplete, Complete)))</f>
        <v/>
      </c>
      <c r="AF293" s="28" t="str">
        <f t="shared" si="103"/>
        <v/>
      </c>
      <c r="AG293" s="28" t="str">
        <f t="shared" si="104"/>
        <v/>
      </c>
      <c r="AH293" s="28"/>
      <c r="AI293" s="28" t="str">
        <f t="shared" si="105"/>
        <v/>
      </c>
      <c r="AJ293" s="28" t="str">
        <f t="shared" si="106"/>
        <v/>
      </c>
      <c r="AK293" s="28" t="str">
        <f t="shared" si="107"/>
        <v/>
      </c>
      <c r="AL293" s="28" t="str">
        <f t="shared" si="108"/>
        <v/>
      </c>
      <c r="AM293" s="28"/>
      <c r="AN293" s="28" t="str">
        <f t="shared" si="109"/>
        <v/>
      </c>
      <c r="AO293" s="28" t="str">
        <f t="shared" si="110"/>
        <v/>
      </c>
      <c r="AP293" s="28" t="str">
        <f t="shared" si="111"/>
        <v/>
      </c>
      <c r="AQ293" s="28" t="str">
        <f t="shared" si="112"/>
        <v/>
      </c>
      <c r="AR293" s="28" t="str">
        <f t="shared" si="113"/>
        <v/>
      </c>
      <c r="AS293" s="28" t="str">
        <f t="shared" si="121"/>
        <v/>
      </c>
      <c r="AT293" s="28" t="str">
        <f t="shared" si="114"/>
        <v/>
      </c>
      <c r="AU293" s="28" t="str">
        <f t="shared" si="115"/>
        <v/>
      </c>
      <c r="AV293" s="28" t="str">
        <f t="shared" si="116"/>
        <v/>
      </c>
      <c r="AW293" s="28" t="str">
        <f t="shared" si="117"/>
        <v/>
      </c>
      <c r="AX293" s="28" t="str">
        <f t="shared" si="118"/>
        <v/>
      </c>
      <c r="AY293" s="28" t="str">
        <f t="shared" si="119"/>
        <v/>
      </c>
      <c r="AZ293" s="28"/>
      <c r="BA293" s="28" t="str">
        <f t="shared" si="120"/>
        <v/>
      </c>
    </row>
    <row r="294" spans="1:53" ht="15" x14ac:dyDescent="0.25">
      <c r="A294" s="53"/>
      <c r="B294" s="73"/>
      <c r="C294" s="53"/>
      <c r="D294" s="14" t="str">
        <f t="shared" si="98"/>
        <v/>
      </c>
      <c r="E294" s="53"/>
      <c r="F294" s="53"/>
      <c r="G294" s="53"/>
      <c r="H294" s="53"/>
      <c r="I294" s="14" t="str">
        <f t="shared" si="99"/>
        <v/>
      </c>
      <c r="J294" s="53"/>
      <c r="K294" s="73"/>
      <c r="L294" s="73"/>
      <c r="M294" s="53"/>
      <c r="N294" s="53"/>
      <c r="O294" s="53"/>
      <c r="P294" s="53"/>
      <c r="Q294" s="53"/>
      <c r="R294" s="53"/>
      <c r="S294" s="53"/>
      <c r="T294" s="53"/>
      <c r="U294" s="53"/>
      <c r="V294" s="53"/>
      <c r="W294" s="53"/>
      <c r="X294" s="14" t="str">
        <f t="shared" si="100"/>
        <v/>
      </c>
      <c r="Y294" s="57"/>
      <c r="Z294" s="55" t="str">
        <f t="shared" si="101"/>
        <v/>
      </c>
      <c r="AA294" s="55" t="str">
        <f>IF($AA$1=No,"",IF(COUNTIF(AE294:BA294,Complete)&gt;0,"",IF(AND(COUNTIF(A294:W294,"")&gt;0,SUMPRODUCT(--(A295:W$1004&lt;&gt;""))&gt;0),Incomplete,
IF(SUMPRODUCT(--(A294:A$1004&lt;&gt;""))=0,"",Incomplete))))</f>
        <v/>
      </c>
      <c r="AB294" s="28"/>
      <c r="AC294" s="28" t="str">
        <f t="shared" si="102"/>
        <v/>
      </c>
      <c r="AD294" s="28"/>
      <c r="AE294" s="28" t="str">
        <f>IF($AE$1=No, "", IF($A294="", "", IF(ISERROR(VLOOKUP(A294, SectionApp!$C$4:$C$103, 1, FALSE))=TRUE, Incomplete, Complete)))</f>
        <v/>
      </c>
      <c r="AF294" s="28" t="str">
        <f t="shared" si="103"/>
        <v/>
      </c>
      <c r="AG294" s="28" t="str">
        <f t="shared" si="104"/>
        <v/>
      </c>
      <c r="AH294" s="28"/>
      <c r="AI294" s="28" t="str">
        <f t="shared" si="105"/>
        <v/>
      </c>
      <c r="AJ294" s="28" t="str">
        <f t="shared" si="106"/>
        <v/>
      </c>
      <c r="AK294" s="28" t="str">
        <f t="shared" si="107"/>
        <v/>
      </c>
      <c r="AL294" s="28" t="str">
        <f t="shared" si="108"/>
        <v/>
      </c>
      <c r="AM294" s="28"/>
      <c r="AN294" s="28" t="str">
        <f t="shared" si="109"/>
        <v/>
      </c>
      <c r="AO294" s="28" t="str">
        <f t="shared" si="110"/>
        <v/>
      </c>
      <c r="AP294" s="28" t="str">
        <f t="shared" si="111"/>
        <v/>
      </c>
      <c r="AQ294" s="28" t="str">
        <f t="shared" si="112"/>
        <v/>
      </c>
      <c r="AR294" s="28" t="str">
        <f t="shared" si="113"/>
        <v/>
      </c>
      <c r="AS294" s="28" t="str">
        <f t="shared" si="121"/>
        <v/>
      </c>
      <c r="AT294" s="28" t="str">
        <f t="shared" si="114"/>
        <v/>
      </c>
      <c r="AU294" s="28" t="str">
        <f t="shared" si="115"/>
        <v/>
      </c>
      <c r="AV294" s="28" t="str">
        <f t="shared" si="116"/>
        <v/>
      </c>
      <c r="AW294" s="28" t="str">
        <f t="shared" si="117"/>
        <v/>
      </c>
      <c r="AX294" s="28" t="str">
        <f t="shared" si="118"/>
        <v/>
      </c>
      <c r="AY294" s="28" t="str">
        <f t="shared" si="119"/>
        <v/>
      </c>
      <c r="AZ294" s="28"/>
      <c r="BA294" s="28" t="str">
        <f t="shared" si="120"/>
        <v/>
      </c>
    </row>
    <row r="295" spans="1:53" ht="15" x14ac:dyDescent="0.25">
      <c r="A295" s="53"/>
      <c r="B295" s="73"/>
      <c r="C295" s="53"/>
      <c r="D295" s="14" t="str">
        <f t="shared" si="98"/>
        <v/>
      </c>
      <c r="E295" s="53"/>
      <c r="F295" s="53"/>
      <c r="G295" s="53"/>
      <c r="H295" s="53"/>
      <c r="I295" s="14" t="str">
        <f t="shared" si="99"/>
        <v/>
      </c>
      <c r="J295" s="53"/>
      <c r="K295" s="73"/>
      <c r="L295" s="73"/>
      <c r="M295" s="53"/>
      <c r="N295" s="53"/>
      <c r="O295" s="53"/>
      <c r="P295" s="53"/>
      <c r="Q295" s="53"/>
      <c r="R295" s="53"/>
      <c r="S295" s="53"/>
      <c r="T295" s="53"/>
      <c r="U295" s="53"/>
      <c r="V295" s="53"/>
      <c r="W295" s="53"/>
      <c r="X295" s="14" t="str">
        <f t="shared" si="100"/>
        <v/>
      </c>
      <c r="Y295" s="57"/>
      <c r="Z295" s="55" t="str">
        <f t="shared" si="101"/>
        <v/>
      </c>
      <c r="AA295" s="55" t="str">
        <f>IF($AA$1=No,"",IF(COUNTIF(AE295:BA295,Complete)&gt;0,"",IF(AND(COUNTIF(A295:W295,"")&gt;0,SUMPRODUCT(--(A296:W$1004&lt;&gt;""))&gt;0),Incomplete,
IF(SUMPRODUCT(--(A295:A$1004&lt;&gt;""))=0,"",Incomplete))))</f>
        <v/>
      </c>
      <c r="AB295" s="28"/>
      <c r="AC295" s="28" t="str">
        <f t="shared" si="102"/>
        <v/>
      </c>
      <c r="AD295" s="28"/>
      <c r="AE295" s="28" t="str">
        <f>IF($AE$1=No, "", IF($A295="", "", IF(ISERROR(VLOOKUP(A295, SectionApp!$C$4:$C$103, 1, FALSE))=TRUE, Incomplete, Complete)))</f>
        <v/>
      </c>
      <c r="AF295" s="28" t="str">
        <f t="shared" si="103"/>
        <v/>
      </c>
      <c r="AG295" s="28" t="str">
        <f t="shared" si="104"/>
        <v/>
      </c>
      <c r="AH295" s="28"/>
      <c r="AI295" s="28" t="str">
        <f t="shared" si="105"/>
        <v/>
      </c>
      <c r="AJ295" s="28" t="str">
        <f t="shared" si="106"/>
        <v/>
      </c>
      <c r="AK295" s="28" t="str">
        <f t="shared" si="107"/>
        <v/>
      </c>
      <c r="AL295" s="28" t="str">
        <f t="shared" si="108"/>
        <v/>
      </c>
      <c r="AM295" s="28"/>
      <c r="AN295" s="28" t="str">
        <f t="shared" si="109"/>
        <v/>
      </c>
      <c r="AO295" s="28" t="str">
        <f t="shared" si="110"/>
        <v/>
      </c>
      <c r="AP295" s="28" t="str">
        <f t="shared" si="111"/>
        <v/>
      </c>
      <c r="AQ295" s="28" t="str">
        <f t="shared" si="112"/>
        <v/>
      </c>
      <c r="AR295" s="28" t="str">
        <f t="shared" si="113"/>
        <v/>
      </c>
      <c r="AS295" s="28" t="str">
        <f t="shared" si="121"/>
        <v/>
      </c>
      <c r="AT295" s="28" t="str">
        <f t="shared" si="114"/>
        <v/>
      </c>
      <c r="AU295" s="28" t="str">
        <f t="shared" si="115"/>
        <v/>
      </c>
      <c r="AV295" s="28" t="str">
        <f t="shared" si="116"/>
        <v/>
      </c>
      <c r="AW295" s="28" t="str">
        <f t="shared" si="117"/>
        <v/>
      </c>
      <c r="AX295" s="28" t="str">
        <f t="shared" si="118"/>
        <v/>
      </c>
      <c r="AY295" s="28" t="str">
        <f t="shared" si="119"/>
        <v/>
      </c>
      <c r="AZ295" s="28"/>
      <c r="BA295" s="28" t="str">
        <f t="shared" si="120"/>
        <v/>
      </c>
    </row>
    <row r="296" spans="1:53" ht="15" x14ac:dyDescent="0.25">
      <c r="A296" s="53"/>
      <c r="B296" s="73"/>
      <c r="C296" s="53"/>
      <c r="D296" s="14" t="str">
        <f t="shared" si="98"/>
        <v/>
      </c>
      <c r="E296" s="53"/>
      <c r="F296" s="53"/>
      <c r="G296" s="53"/>
      <c r="H296" s="53"/>
      <c r="I296" s="14" t="str">
        <f t="shared" si="99"/>
        <v/>
      </c>
      <c r="J296" s="53"/>
      <c r="K296" s="73"/>
      <c r="L296" s="73"/>
      <c r="M296" s="53"/>
      <c r="N296" s="53"/>
      <c r="O296" s="53"/>
      <c r="P296" s="53"/>
      <c r="Q296" s="53"/>
      <c r="R296" s="53"/>
      <c r="S296" s="53"/>
      <c r="T296" s="53"/>
      <c r="U296" s="53"/>
      <c r="V296" s="53"/>
      <c r="W296" s="53"/>
      <c r="X296" s="14" t="str">
        <f t="shared" si="100"/>
        <v/>
      </c>
      <c r="Y296" s="57"/>
      <c r="Z296" s="55" t="str">
        <f t="shared" si="101"/>
        <v/>
      </c>
      <c r="AA296" s="55" t="str">
        <f>IF($AA$1=No,"",IF(COUNTIF(AE296:BA296,Complete)&gt;0,"",IF(AND(COUNTIF(A296:W296,"")&gt;0,SUMPRODUCT(--(A297:W$1004&lt;&gt;""))&gt;0),Incomplete,
IF(SUMPRODUCT(--(A296:A$1004&lt;&gt;""))=0,"",Incomplete))))</f>
        <v/>
      </c>
      <c r="AB296" s="28"/>
      <c r="AC296" s="28" t="str">
        <f t="shared" si="102"/>
        <v/>
      </c>
      <c r="AD296" s="28"/>
      <c r="AE296" s="28" t="str">
        <f>IF($AE$1=No, "", IF($A296="", "", IF(ISERROR(VLOOKUP(A296, SectionApp!$C$4:$C$103, 1, FALSE))=TRUE, Incomplete, Complete)))</f>
        <v/>
      </c>
      <c r="AF296" s="28" t="str">
        <f t="shared" si="103"/>
        <v/>
      </c>
      <c r="AG296" s="28" t="str">
        <f t="shared" si="104"/>
        <v/>
      </c>
      <c r="AH296" s="28"/>
      <c r="AI296" s="28" t="str">
        <f t="shared" si="105"/>
        <v/>
      </c>
      <c r="AJ296" s="28" t="str">
        <f t="shared" si="106"/>
        <v/>
      </c>
      <c r="AK296" s="28" t="str">
        <f t="shared" si="107"/>
        <v/>
      </c>
      <c r="AL296" s="28" t="str">
        <f t="shared" si="108"/>
        <v/>
      </c>
      <c r="AM296" s="28"/>
      <c r="AN296" s="28" t="str">
        <f t="shared" si="109"/>
        <v/>
      </c>
      <c r="AO296" s="28" t="str">
        <f t="shared" si="110"/>
        <v/>
      </c>
      <c r="AP296" s="28" t="str">
        <f t="shared" si="111"/>
        <v/>
      </c>
      <c r="AQ296" s="28" t="str">
        <f t="shared" si="112"/>
        <v/>
      </c>
      <c r="AR296" s="28" t="str">
        <f t="shared" si="113"/>
        <v/>
      </c>
      <c r="AS296" s="28" t="str">
        <f t="shared" si="121"/>
        <v/>
      </c>
      <c r="AT296" s="28" t="str">
        <f t="shared" si="114"/>
        <v/>
      </c>
      <c r="AU296" s="28" t="str">
        <f t="shared" si="115"/>
        <v/>
      </c>
      <c r="AV296" s="28" t="str">
        <f t="shared" si="116"/>
        <v/>
      </c>
      <c r="AW296" s="28" t="str">
        <f t="shared" si="117"/>
        <v/>
      </c>
      <c r="AX296" s="28" t="str">
        <f t="shared" si="118"/>
        <v/>
      </c>
      <c r="AY296" s="28" t="str">
        <f t="shared" si="119"/>
        <v/>
      </c>
      <c r="AZ296" s="28"/>
      <c r="BA296" s="28" t="str">
        <f t="shared" si="120"/>
        <v/>
      </c>
    </row>
    <row r="297" spans="1:53" ht="15" x14ac:dyDescent="0.25">
      <c r="A297" s="53"/>
      <c r="B297" s="73"/>
      <c r="C297" s="53"/>
      <c r="D297" s="14" t="str">
        <f t="shared" si="98"/>
        <v/>
      </c>
      <c r="E297" s="53"/>
      <c r="F297" s="53"/>
      <c r="G297" s="53"/>
      <c r="H297" s="53"/>
      <c r="I297" s="14" t="str">
        <f t="shared" si="99"/>
        <v/>
      </c>
      <c r="J297" s="53"/>
      <c r="K297" s="73"/>
      <c r="L297" s="73"/>
      <c r="M297" s="53"/>
      <c r="N297" s="53"/>
      <c r="O297" s="53"/>
      <c r="P297" s="53"/>
      <c r="Q297" s="53"/>
      <c r="R297" s="53"/>
      <c r="S297" s="53"/>
      <c r="T297" s="53"/>
      <c r="U297" s="53"/>
      <c r="V297" s="53"/>
      <c r="W297" s="53"/>
      <c r="X297" s="14" t="str">
        <f t="shared" si="100"/>
        <v/>
      </c>
      <c r="Y297" s="57"/>
      <c r="Z297" s="55" t="str">
        <f t="shared" si="101"/>
        <v/>
      </c>
      <c r="AA297" s="55" t="str">
        <f>IF($AA$1=No,"",IF(COUNTIF(AE297:BA297,Complete)&gt;0,"",IF(AND(COUNTIF(A297:W297,"")&gt;0,SUMPRODUCT(--(A298:W$1004&lt;&gt;""))&gt;0),Incomplete,
IF(SUMPRODUCT(--(A297:A$1004&lt;&gt;""))=0,"",Incomplete))))</f>
        <v/>
      </c>
      <c r="AB297" s="28"/>
      <c r="AC297" s="28" t="str">
        <f t="shared" si="102"/>
        <v/>
      </c>
      <c r="AD297" s="28"/>
      <c r="AE297" s="28" t="str">
        <f>IF($AE$1=No, "", IF($A297="", "", IF(ISERROR(VLOOKUP(A297, SectionApp!$C$4:$C$103, 1, FALSE))=TRUE, Incomplete, Complete)))</f>
        <v/>
      </c>
      <c r="AF297" s="28" t="str">
        <f t="shared" si="103"/>
        <v/>
      </c>
      <c r="AG297" s="28" t="str">
        <f t="shared" si="104"/>
        <v/>
      </c>
      <c r="AH297" s="28"/>
      <c r="AI297" s="28" t="str">
        <f t="shared" si="105"/>
        <v/>
      </c>
      <c r="AJ297" s="28" t="str">
        <f t="shared" si="106"/>
        <v/>
      </c>
      <c r="AK297" s="28" t="str">
        <f t="shared" si="107"/>
        <v/>
      </c>
      <c r="AL297" s="28" t="str">
        <f t="shared" si="108"/>
        <v/>
      </c>
      <c r="AM297" s="28"/>
      <c r="AN297" s="28" t="str">
        <f t="shared" si="109"/>
        <v/>
      </c>
      <c r="AO297" s="28" t="str">
        <f t="shared" si="110"/>
        <v/>
      </c>
      <c r="AP297" s="28" t="str">
        <f t="shared" si="111"/>
        <v/>
      </c>
      <c r="AQ297" s="28" t="str">
        <f t="shared" si="112"/>
        <v/>
      </c>
      <c r="AR297" s="28" t="str">
        <f t="shared" si="113"/>
        <v/>
      </c>
      <c r="AS297" s="28" t="str">
        <f t="shared" si="121"/>
        <v/>
      </c>
      <c r="AT297" s="28" t="str">
        <f t="shared" si="114"/>
        <v/>
      </c>
      <c r="AU297" s="28" t="str">
        <f t="shared" si="115"/>
        <v/>
      </c>
      <c r="AV297" s="28" t="str">
        <f t="shared" si="116"/>
        <v/>
      </c>
      <c r="AW297" s="28" t="str">
        <f t="shared" si="117"/>
        <v/>
      </c>
      <c r="AX297" s="28" t="str">
        <f t="shared" si="118"/>
        <v/>
      </c>
      <c r="AY297" s="28" t="str">
        <f t="shared" si="119"/>
        <v/>
      </c>
      <c r="AZ297" s="28"/>
      <c r="BA297" s="28" t="str">
        <f t="shared" si="120"/>
        <v/>
      </c>
    </row>
    <row r="298" spans="1:53" ht="15" x14ac:dyDescent="0.25">
      <c r="A298" s="53"/>
      <c r="B298" s="73"/>
      <c r="C298" s="53"/>
      <c r="D298" s="14" t="str">
        <f t="shared" si="98"/>
        <v/>
      </c>
      <c r="E298" s="53"/>
      <c r="F298" s="53"/>
      <c r="G298" s="53"/>
      <c r="H298" s="53"/>
      <c r="I298" s="14" t="str">
        <f t="shared" si="99"/>
        <v/>
      </c>
      <c r="J298" s="53"/>
      <c r="K298" s="73"/>
      <c r="L298" s="73"/>
      <c r="M298" s="53"/>
      <c r="N298" s="53"/>
      <c r="O298" s="53"/>
      <c r="P298" s="53"/>
      <c r="Q298" s="53"/>
      <c r="R298" s="53"/>
      <c r="S298" s="53"/>
      <c r="T298" s="53"/>
      <c r="U298" s="53"/>
      <c r="V298" s="53"/>
      <c r="W298" s="53"/>
      <c r="X298" s="14" t="str">
        <f t="shared" si="100"/>
        <v/>
      </c>
      <c r="Y298" s="57"/>
      <c r="Z298" s="55" t="str">
        <f t="shared" si="101"/>
        <v/>
      </c>
      <c r="AA298" s="55" t="str">
        <f>IF($AA$1=No,"",IF(COUNTIF(AE298:BA298,Complete)&gt;0,"",IF(AND(COUNTIF(A298:W298,"")&gt;0,SUMPRODUCT(--(A299:W$1004&lt;&gt;""))&gt;0),Incomplete,
IF(SUMPRODUCT(--(A298:A$1004&lt;&gt;""))=0,"",Incomplete))))</f>
        <v/>
      </c>
      <c r="AB298" s="28"/>
      <c r="AC298" s="28" t="str">
        <f t="shared" si="102"/>
        <v/>
      </c>
      <c r="AD298" s="28"/>
      <c r="AE298" s="28" t="str">
        <f>IF($AE$1=No, "", IF($A298="", "", IF(ISERROR(VLOOKUP(A298, SectionApp!$C$4:$C$103, 1, FALSE))=TRUE, Incomplete, Complete)))</f>
        <v/>
      </c>
      <c r="AF298" s="28" t="str">
        <f t="shared" si="103"/>
        <v/>
      </c>
      <c r="AG298" s="28" t="str">
        <f t="shared" si="104"/>
        <v/>
      </c>
      <c r="AH298" s="28"/>
      <c r="AI298" s="28" t="str">
        <f t="shared" si="105"/>
        <v/>
      </c>
      <c r="AJ298" s="28" t="str">
        <f t="shared" si="106"/>
        <v/>
      </c>
      <c r="AK298" s="28" t="str">
        <f t="shared" si="107"/>
        <v/>
      </c>
      <c r="AL298" s="28" t="str">
        <f t="shared" si="108"/>
        <v/>
      </c>
      <c r="AM298" s="28"/>
      <c r="AN298" s="28" t="str">
        <f t="shared" si="109"/>
        <v/>
      </c>
      <c r="AO298" s="28" t="str">
        <f t="shared" si="110"/>
        <v/>
      </c>
      <c r="AP298" s="28" t="str">
        <f t="shared" si="111"/>
        <v/>
      </c>
      <c r="AQ298" s="28" t="str">
        <f t="shared" si="112"/>
        <v/>
      </c>
      <c r="AR298" s="28" t="str">
        <f t="shared" si="113"/>
        <v/>
      </c>
      <c r="AS298" s="28" t="str">
        <f t="shared" si="121"/>
        <v/>
      </c>
      <c r="AT298" s="28" t="str">
        <f t="shared" si="114"/>
        <v/>
      </c>
      <c r="AU298" s="28" t="str">
        <f t="shared" si="115"/>
        <v/>
      </c>
      <c r="AV298" s="28" t="str">
        <f t="shared" si="116"/>
        <v/>
      </c>
      <c r="AW298" s="28" t="str">
        <f t="shared" si="117"/>
        <v/>
      </c>
      <c r="AX298" s="28" t="str">
        <f t="shared" si="118"/>
        <v/>
      </c>
      <c r="AY298" s="28" t="str">
        <f t="shared" si="119"/>
        <v/>
      </c>
      <c r="AZ298" s="28"/>
      <c r="BA298" s="28" t="str">
        <f t="shared" si="120"/>
        <v/>
      </c>
    </row>
    <row r="299" spans="1:53" ht="15" x14ac:dyDescent="0.25">
      <c r="A299" s="53"/>
      <c r="B299" s="73"/>
      <c r="C299" s="53"/>
      <c r="D299" s="14" t="str">
        <f t="shared" si="98"/>
        <v/>
      </c>
      <c r="E299" s="53"/>
      <c r="F299" s="53"/>
      <c r="G299" s="53"/>
      <c r="H299" s="53"/>
      <c r="I299" s="14" t="str">
        <f t="shared" si="99"/>
        <v/>
      </c>
      <c r="J299" s="53"/>
      <c r="K299" s="73"/>
      <c r="L299" s="73"/>
      <c r="M299" s="53"/>
      <c r="N299" s="53"/>
      <c r="O299" s="53"/>
      <c r="P299" s="53"/>
      <c r="Q299" s="53"/>
      <c r="R299" s="53"/>
      <c r="S299" s="53"/>
      <c r="T299" s="53"/>
      <c r="U299" s="53"/>
      <c r="V299" s="53"/>
      <c r="W299" s="53"/>
      <c r="X299" s="14" t="str">
        <f t="shared" si="100"/>
        <v/>
      </c>
      <c r="Y299" s="57"/>
      <c r="Z299" s="55" t="str">
        <f t="shared" si="101"/>
        <v/>
      </c>
      <c r="AA299" s="55" t="str">
        <f>IF($AA$1=No,"",IF(COUNTIF(AE299:BA299,Complete)&gt;0,"",IF(AND(COUNTIF(A299:W299,"")&gt;0,SUMPRODUCT(--(A300:W$1004&lt;&gt;""))&gt;0),Incomplete,
IF(SUMPRODUCT(--(A299:A$1004&lt;&gt;""))=0,"",Incomplete))))</f>
        <v/>
      </c>
      <c r="AB299" s="28"/>
      <c r="AC299" s="28" t="str">
        <f t="shared" si="102"/>
        <v/>
      </c>
      <c r="AD299" s="28"/>
      <c r="AE299" s="28" t="str">
        <f>IF($AE$1=No, "", IF($A299="", "", IF(ISERROR(VLOOKUP(A299, SectionApp!$C$4:$C$103, 1, FALSE))=TRUE, Incomplete, Complete)))</f>
        <v/>
      </c>
      <c r="AF299" s="28" t="str">
        <f t="shared" si="103"/>
        <v/>
      </c>
      <c r="AG299" s="28" t="str">
        <f t="shared" si="104"/>
        <v/>
      </c>
      <c r="AH299" s="28"/>
      <c r="AI299" s="28" t="str">
        <f t="shared" si="105"/>
        <v/>
      </c>
      <c r="AJ299" s="28" t="str">
        <f t="shared" si="106"/>
        <v/>
      </c>
      <c r="AK299" s="28" t="str">
        <f t="shared" si="107"/>
        <v/>
      </c>
      <c r="AL299" s="28" t="str">
        <f t="shared" si="108"/>
        <v/>
      </c>
      <c r="AM299" s="28"/>
      <c r="AN299" s="28" t="str">
        <f t="shared" si="109"/>
        <v/>
      </c>
      <c r="AO299" s="28" t="str">
        <f t="shared" si="110"/>
        <v/>
      </c>
      <c r="AP299" s="28" t="str">
        <f t="shared" si="111"/>
        <v/>
      </c>
      <c r="AQ299" s="28" t="str">
        <f t="shared" si="112"/>
        <v/>
      </c>
      <c r="AR299" s="28" t="str">
        <f t="shared" si="113"/>
        <v/>
      </c>
      <c r="AS299" s="28" t="str">
        <f t="shared" si="121"/>
        <v/>
      </c>
      <c r="AT299" s="28" t="str">
        <f t="shared" si="114"/>
        <v/>
      </c>
      <c r="AU299" s="28" t="str">
        <f t="shared" si="115"/>
        <v/>
      </c>
      <c r="AV299" s="28" t="str">
        <f t="shared" si="116"/>
        <v/>
      </c>
      <c r="AW299" s="28" t="str">
        <f t="shared" si="117"/>
        <v/>
      </c>
      <c r="AX299" s="28" t="str">
        <f t="shared" si="118"/>
        <v/>
      </c>
      <c r="AY299" s="28" t="str">
        <f t="shared" si="119"/>
        <v/>
      </c>
      <c r="AZ299" s="28"/>
      <c r="BA299" s="28" t="str">
        <f t="shared" si="120"/>
        <v/>
      </c>
    </row>
    <row r="300" spans="1:53" ht="15" x14ac:dyDescent="0.25">
      <c r="A300" s="53"/>
      <c r="B300" s="73"/>
      <c r="C300" s="53"/>
      <c r="D300" s="14" t="str">
        <f t="shared" si="98"/>
        <v/>
      </c>
      <c r="E300" s="53"/>
      <c r="F300" s="53"/>
      <c r="G300" s="53"/>
      <c r="H300" s="53"/>
      <c r="I300" s="14" t="str">
        <f t="shared" si="99"/>
        <v/>
      </c>
      <c r="J300" s="53"/>
      <c r="K300" s="73"/>
      <c r="L300" s="73"/>
      <c r="M300" s="53"/>
      <c r="N300" s="53"/>
      <c r="O300" s="53"/>
      <c r="P300" s="53"/>
      <c r="Q300" s="53"/>
      <c r="R300" s="53"/>
      <c r="S300" s="53"/>
      <c r="T300" s="53"/>
      <c r="U300" s="53"/>
      <c r="V300" s="53"/>
      <c r="W300" s="53"/>
      <c r="X300" s="14" t="str">
        <f t="shared" si="100"/>
        <v/>
      </c>
      <c r="Y300" s="57"/>
      <c r="Z300" s="55" t="str">
        <f t="shared" si="101"/>
        <v/>
      </c>
      <c r="AA300" s="55" t="str">
        <f>IF($AA$1=No,"",IF(COUNTIF(AE300:BA300,Complete)&gt;0,"",IF(AND(COUNTIF(A300:W300,"")&gt;0,SUMPRODUCT(--(A301:W$1004&lt;&gt;""))&gt;0),Incomplete,
IF(SUMPRODUCT(--(A300:A$1004&lt;&gt;""))=0,"",Incomplete))))</f>
        <v/>
      </c>
      <c r="AB300" s="28"/>
      <c r="AC300" s="28" t="str">
        <f t="shared" si="102"/>
        <v/>
      </c>
      <c r="AD300" s="28"/>
      <c r="AE300" s="28" t="str">
        <f>IF($AE$1=No, "", IF($A300="", "", IF(ISERROR(VLOOKUP(A300, SectionApp!$C$4:$C$103, 1, FALSE))=TRUE, Incomplete, Complete)))</f>
        <v/>
      </c>
      <c r="AF300" s="28" t="str">
        <f t="shared" si="103"/>
        <v/>
      </c>
      <c r="AG300" s="28" t="str">
        <f t="shared" si="104"/>
        <v/>
      </c>
      <c r="AH300" s="28"/>
      <c r="AI300" s="28" t="str">
        <f t="shared" si="105"/>
        <v/>
      </c>
      <c r="AJ300" s="28" t="str">
        <f t="shared" si="106"/>
        <v/>
      </c>
      <c r="AK300" s="28" t="str">
        <f t="shared" si="107"/>
        <v/>
      </c>
      <c r="AL300" s="28" t="str">
        <f t="shared" si="108"/>
        <v/>
      </c>
      <c r="AM300" s="28"/>
      <c r="AN300" s="28" t="str">
        <f t="shared" si="109"/>
        <v/>
      </c>
      <c r="AO300" s="28" t="str">
        <f t="shared" si="110"/>
        <v/>
      </c>
      <c r="AP300" s="28" t="str">
        <f t="shared" si="111"/>
        <v/>
      </c>
      <c r="AQ300" s="28" t="str">
        <f t="shared" si="112"/>
        <v/>
      </c>
      <c r="AR300" s="28" t="str">
        <f t="shared" si="113"/>
        <v/>
      </c>
      <c r="AS300" s="28" t="str">
        <f t="shared" si="121"/>
        <v/>
      </c>
      <c r="AT300" s="28" t="str">
        <f t="shared" si="114"/>
        <v/>
      </c>
      <c r="AU300" s="28" t="str">
        <f t="shared" si="115"/>
        <v/>
      </c>
      <c r="AV300" s="28" t="str">
        <f t="shared" si="116"/>
        <v/>
      </c>
      <c r="AW300" s="28" t="str">
        <f t="shared" si="117"/>
        <v/>
      </c>
      <c r="AX300" s="28" t="str">
        <f t="shared" si="118"/>
        <v/>
      </c>
      <c r="AY300" s="28" t="str">
        <f t="shared" si="119"/>
        <v/>
      </c>
      <c r="AZ300" s="28"/>
      <c r="BA300" s="28" t="str">
        <f t="shared" si="120"/>
        <v/>
      </c>
    </row>
    <row r="301" spans="1:53" ht="15" x14ac:dyDescent="0.25">
      <c r="A301" s="53"/>
      <c r="B301" s="73"/>
      <c r="C301" s="53"/>
      <c r="D301" s="14" t="str">
        <f t="shared" si="98"/>
        <v/>
      </c>
      <c r="E301" s="53"/>
      <c r="F301" s="53"/>
      <c r="G301" s="53"/>
      <c r="H301" s="53"/>
      <c r="I301" s="14" t="str">
        <f t="shared" si="99"/>
        <v/>
      </c>
      <c r="J301" s="53"/>
      <c r="K301" s="73"/>
      <c r="L301" s="73"/>
      <c r="M301" s="53"/>
      <c r="N301" s="53"/>
      <c r="O301" s="53"/>
      <c r="P301" s="53"/>
      <c r="Q301" s="53"/>
      <c r="R301" s="53"/>
      <c r="S301" s="53"/>
      <c r="T301" s="53"/>
      <c r="U301" s="53"/>
      <c r="V301" s="53"/>
      <c r="W301" s="53"/>
      <c r="X301" s="14" t="str">
        <f t="shared" si="100"/>
        <v/>
      </c>
      <c r="Y301" s="57"/>
      <c r="Z301" s="55" t="str">
        <f t="shared" si="101"/>
        <v/>
      </c>
      <c r="AA301" s="55" t="str">
        <f>IF($AA$1=No,"",IF(COUNTIF(AE301:BA301,Complete)&gt;0,"",IF(AND(COUNTIF(A301:W301,"")&gt;0,SUMPRODUCT(--(A302:W$1004&lt;&gt;""))&gt;0),Incomplete,
IF(SUMPRODUCT(--(A301:A$1004&lt;&gt;""))=0,"",Incomplete))))</f>
        <v/>
      </c>
      <c r="AB301" s="28"/>
      <c r="AC301" s="28" t="str">
        <f t="shared" si="102"/>
        <v/>
      </c>
      <c r="AD301" s="28"/>
      <c r="AE301" s="28" t="str">
        <f>IF($AE$1=No, "", IF($A301="", "", IF(ISERROR(VLOOKUP(A301, SectionApp!$C$4:$C$103, 1, FALSE))=TRUE, Incomplete, Complete)))</f>
        <v/>
      </c>
      <c r="AF301" s="28" t="str">
        <f t="shared" si="103"/>
        <v/>
      </c>
      <c r="AG301" s="28" t="str">
        <f t="shared" si="104"/>
        <v/>
      </c>
      <c r="AH301" s="28"/>
      <c r="AI301" s="28" t="str">
        <f t="shared" si="105"/>
        <v/>
      </c>
      <c r="AJ301" s="28" t="str">
        <f t="shared" si="106"/>
        <v/>
      </c>
      <c r="AK301" s="28" t="str">
        <f t="shared" si="107"/>
        <v/>
      </c>
      <c r="AL301" s="28" t="str">
        <f t="shared" si="108"/>
        <v/>
      </c>
      <c r="AM301" s="28"/>
      <c r="AN301" s="28" t="str">
        <f t="shared" si="109"/>
        <v/>
      </c>
      <c r="AO301" s="28" t="str">
        <f t="shared" si="110"/>
        <v/>
      </c>
      <c r="AP301" s="28" t="str">
        <f t="shared" si="111"/>
        <v/>
      </c>
      <c r="AQ301" s="28" t="str">
        <f t="shared" si="112"/>
        <v/>
      </c>
      <c r="AR301" s="28" t="str">
        <f t="shared" si="113"/>
        <v/>
      </c>
      <c r="AS301" s="28" t="str">
        <f t="shared" si="121"/>
        <v/>
      </c>
      <c r="AT301" s="28" t="str">
        <f t="shared" si="114"/>
        <v/>
      </c>
      <c r="AU301" s="28" t="str">
        <f t="shared" si="115"/>
        <v/>
      </c>
      <c r="AV301" s="28" t="str">
        <f t="shared" si="116"/>
        <v/>
      </c>
      <c r="AW301" s="28" t="str">
        <f t="shared" si="117"/>
        <v/>
      </c>
      <c r="AX301" s="28" t="str">
        <f t="shared" si="118"/>
        <v/>
      </c>
      <c r="AY301" s="28" t="str">
        <f t="shared" si="119"/>
        <v/>
      </c>
      <c r="AZ301" s="28"/>
      <c r="BA301" s="28" t="str">
        <f t="shared" si="120"/>
        <v/>
      </c>
    </row>
    <row r="302" spans="1:53" ht="15" x14ac:dyDescent="0.25">
      <c r="A302" s="53"/>
      <c r="B302" s="73"/>
      <c r="C302" s="53"/>
      <c r="D302" s="14" t="str">
        <f t="shared" si="98"/>
        <v/>
      </c>
      <c r="E302" s="53"/>
      <c r="F302" s="53"/>
      <c r="G302" s="53"/>
      <c r="H302" s="53"/>
      <c r="I302" s="14" t="str">
        <f t="shared" si="99"/>
        <v/>
      </c>
      <c r="J302" s="53"/>
      <c r="K302" s="73"/>
      <c r="L302" s="73"/>
      <c r="M302" s="53"/>
      <c r="N302" s="53"/>
      <c r="O302" s="53"/>
      <c r="P302" s="53"/>
      <c r="Q302" s="53"/>
      <c r="R302" s="53"/>
      <c r="S302" s="53"/>
      <c r="T302" s="53"/>
      <c r="U302" s="53"/>
      <c r="V302" s="53"/>
      <c r="W302" s="53"/>
      <c r="X302" s="14" t="str">
        <f t="shared" si="100"/>
        <v/>
      </c>
      <c r="Y302" s="57"/>
      <c r="Z302" s="55" t="str">
        <f t="shared" si="101"/>
        <v/>
      </c>
      <c r="AA302" s="55" t="str">
        <f>IF($AA$1=No,"",IF(COUNTIF(AE302:BA302,Complete)&gt;0,"",IF(AND(COUNTIF(A302:W302,"")&gt;0,SUMPRODUCT(--(A303:W$1004&lt;&gt;""))&gt;0),Incomplete,
IF(SUMPRODUCT(--(A302:A$1004&lt;&gt;""))=0,"",Incomplete))))</f>
        <v/>
      </c>
      <c r="AB302" s="28"/>
      <c r="AC302" s="28" t="str">
        <f t="shared" si="102"/>
        <v/>
      </c>
      <c r="AD302" s="28"/>
      <c r="AE302" s="28" t="str">
        <f>IF($AE$1=No, "", IF($A302="", "", IF(ISERROR(VLOOKUP(A302, SectionApp!$C$4:$C$103, 1, FALSE))=TRUE, Incomplete, Complete)))</f>
        <v/>
      </c>
      <c r="AF302" s="28" t="str">
        <f t="shared" si="103"/>
        <v/>
      </c>
      <c r="AG302" s="28" t="str">
        <f t="shared" si="104"/>
        <v/>
      </c>
      <c r="AH302" s="28"/>
      <c r="AI302" s="28" t="str">
        <f t="shared" si="105"/>
        <v/>
      </c>
      <c r="AJ302" s="28" t="str">
        <f t="shared" si="106"/>
        <v/>
      </c>
      <c r="AK302" s="28" t="str">
        <f t="shared" si="107"/>
        <v/>
      </c>
      <c r="AL302" s="28" t="str">
        <f t="shared" si="108"/>
        <v/>
      </c>
      <c r="AM302" s="28"/>
      <c r="AN302" s="28" t="str">
        <f t="shared" si="109"/>
        <v/>
      </c>
      <c r="AO302" s="28" t="str">
        <f t="shared" si="110"/>
        <v/>
      </c>
      <c r="AP302" s="28" t="str">
        <f t="shared" si="111"/>
        <v/>
      </c>
      <c r="AQ302" s="28" t="str">
        <f t="shared" si="112"/>
        <v/>
      </c>
      <c r="AR302" s="28" t="str">
        <f t="shared" si="113"/>
        <v/>
      </c>
      <c r="AS302" s="28" t="str">
        <f t="shared" si="121"/>
        <v/>
      </c>
      <c r="AT302" s="28" t="str">
        <f t="shared" si="114"/>
        <v/>
      </c>
      <c r="AU302" s="28" t="str">
        <f t="shared" si="115"/>
        <v/>
      </c>
      <c r="AV302" s="28" t="str">
        <f t="shared" si="116"/>
        <v/>
      </c>
      <c r="AW302" s="28" t="str">
        <f t="shared" si="117"/>
        <v/>
      </c>
      <c r="AX302" s="28" t="str">
        <f t="shared" si="118"/>
        <v/>
      </c>
      <c r="AY302" s="28" t="str">
        <f t="shared" si="119"/>
        <v/>
      </c>
      <c r="AZ302" s="28"/>
      <c r="BA302" s="28" t="str">
        <f t="shared" si="120"/>
        <v/>
      </c>
    </row>
    <row r="303" spans="1:53" ht="15" x14ac:dyDescent="0.25">
      <c r="A303" s="53"/>
      <c r="B303" s="73"/>
      <c r="C303" s="53"/>
      <c r="D303" s="14" t="str">
        <f t="shared" si="98"/>
        <v/>
      </c>
      <c r="E303" s="53"/>
      <c r="F303" s="53"/>
      <c r="G303" s="53"/>
      <c r="H303" s="53"/>
      <c r="I303" s="14" t="str">
        <f t="shared" si="99"/>
        <v/>
      </c>
      <c r="J303" s="53"/>
      <c r="K303" s="73"/>
      <c r="L303" s="73"/>
      <c r="M303" s="53"/>
      <c r="N303" s="53"/>
      <c r="O303" s="53"/>
      <c r="P303" s="53"/>
      <c r="Q303" s="53"/>
      <c r="R303" s="53"/>
      <c r="S303" s="53"/>
      <c r="T303" s="53"/>
      <c r="U303" s="53"/>
      <c r="V303" s="53"/>
      <c r="W303" s="53"/>
      <c r="X303" s="14" t="str">
        <f t="shared" si="100"/>
        <v/>
      </c>
      <c r="Y303" s="57"/>
      <c r="Z303" s="55" t="str">
        <f t="shared" si="101"/>
        <v/>
      </c>
      <c r="AA303" s="55" t="str">
        <f>IF($AA$1=No,"",IF(COUNTIF(AE303:BA303,Complete)&gt;0,"",IF(AND(COUNTIF(A303:W303,"")&gt;0,SUMPRODUCT(--(A304:W$1004&lt;&gt;""))&gt;0),Incomplete,
IF(SUMPRODUCT(--(A303:A$1004&lt;&gt;""))=0,"",Incomplete))))</f>
        <v/>
      </c>
      <c r="AB303" s="28"/>
      <c r="AC303" s="28" t="str">
        <f t="shared" si="102"/>
        <v/>
      </c>
      <c r="AD303" s="28"/>
      <c r="AE303" s="28" t="str">
        <f>IF($AE$1=No, "", IF($A303="", "", IF(ISERROR(VLOOKUP(A303, SectionApp!$C$4:$C$103, 1, FALSE))=TRUE, Incomplete, Complete)))</f>
        <v/>
      </c>
      <c r="AF303" s="28" t="str">
        <f t="shared" si="103"/>
        <v/>
      </c>
      <c r="AG303" s="28" t="str">
        <f t="shared" si="104"/>
        <v/>
      </c>
      <c r="AH303" s="28"/>
      <c r="AI303" s="28" t="str">
        <f t="shared" si="105"/>
        <v/>
      </c>
      <c r="AJ303" s="28" t="str">
        <f t="shared" si="106"/>
        <v/>
      </c>
      <c r="AK303" s="28" t="str">
        <f t="shared" si="107"/>
        <v/>
      </c>
      <c r="AL303" s="28" t="str">
        <f t="shared" si="108"/>
        <v/>
      </c>
      <c r="AM303" s="28"/>
      <c r="AN303" s="28" t="str">
        <f t="shared" si="109"/>
        <v/>
      </c>
      <c r="AO303" s="28" t="str">
        <f t="shared" si="110"/>
        <v/>
      </c>
      <c r="AP303" s="28" t="str">
        <f t="shared" si="111"/>
        <v/>
      </c>
      <c r="AQ303" s="28" t="str">
        <f t="shared" si="112"/>
        <v/>
      </c>
      <c r="AR303" s="28" t="str">
        <f t="shared" si="113"/>
        <v/>
      </c>
      <c r="AS303" s="28" t="str">
        <f t="shared" si="121"/>
        <v/>
      </c>
      <c r="AT303" s="28" t="str">
        <f t="shared" si="114"/>
        <v/>
      </c>
      <c r="AU303" s="28" t="str">
        <f t="shared" si="115"/>
        <v/>
      </c>
      <c r="AV303" s="28" t="str">
        <f t="shared" si="116"/>
        <v/>
      </c>
      <c r="AW303" s="28" t="str">
        <f t="shared" si="117"/>
        <v/>
      </c>
      <c r="AX303" s="28" t="str">
        <f t="shared" si="118"/>
        <v/>
      </c>
      <c r="AY303" s="28" t="str">
        <f t="shared" si="119"/>
        <v/>
      </c>
      <c r="AZ303" s="28"/>
      <c r="BA303" s="28" t="str">
        <f t="shared" si="120"/>
        <v/>
      </c>
    </row>
    <row r="304" spans="1:53" ht="15" x14ac:dyDescent="0.25">
      <c r="A304" s="53"/>
      <c r="B304" s="73"/>
      <c r="C304" s="53"/>
      <c r="D304" s="14" t="str">
        <f t="shared" si="98"/>
        <v/>
      </c>
      <c r="E304" s="53"/>
      <c r="F304" s="53"/>
      <c r="G304" s="53"/>
      <c r="H304" s="53"/>
      <c r="I304" s="14" t="str">
        <f t="shared" si="99"/>
        <v/>
      </c>
      <c r="J304" s="53"/>
      <c r="K304" s="73"/>
      <c r="L304" s="73"/>
      <c r="M304" s="53"/>
      <c r="N304" s="53"/>
      <c r="O304" s="53"/>
      <c r="P304" s="53"/>
      <c r="Q304" s="53"/>
      <c r="R304" s="53"/>
      <c r="S304" s="53"/>
      <c r="T304" s="53"/>
      <c r="U304" s="53"/>
      <c r="V304" s="53"/>
      <c r="W304" s="53"/>
      <c r="X304" s="14" t="str">
        <f t="shared" si="100"/>
        <v/>
      </c>
      <c r="Y304" s="57"/>
      <c r="Z304" s="55" t="str">
        <f t="shared" si="101"/>
        <v/>
      </c>
      <c r="AA304" s="55" t="str">
        <f>IF($AA$1=No,"",IF(COUNTIF(AE304:BA304,Complete)&gt;0,"",IF(AND(COUNTIF(A304:W304,"")&gt;0,SUMPRODUCT(--(A305:W$1004&lt;&gt;""))&gt;0),Incomplete,
IF(SUMPRODUCT(--(A304:A$1004&lt;&gt;""))=0,"",Incomplete))))</f>
        <v/>
      </c>
      <c r="AB304" s="28"/>
      <c r="AC304" s="28" t="str">
        <f t="shared" si="102"/>
        <v/>
      </c>
      <c r="AD304" s="28"/>
      <c r="AE304" s="28" t="str">
        <f>IF($AE$1=No, "", IF($A304="", "", IF(ISERROR(VLOOKUP(A304, SectionApp!$C$4:$C$103, 1, FALSE))=TRUE, Incomplete, Complete)))</f>
        <v/>
      </c>
      <c r="AF304" s="28" t="str">
        <f t="shared" si="103"/>
        <v/>
      </c>
      <c r="AG304" s="28" t="str">
        <f t="shared" si="104"/>
        <v/>
      </c>
      <c r="AH304" s="28"/>
      <c r="AI304" s="28" t="str">
        <f t="shared" si="105"/>
        <v/>
      </c>
      <c r="AJ304" s="28" t="str">
        <f t="shared" si="106"/>
        <v/>
      </c>
      <c r="AK304" s="28" t="str">
        <f t="shared" si="107"/>
        <v/>
      </c>
      <c r="AL304" s="28" t="str">
        <f t="shared" si="108"/>
        <v/>
      </c>
      <c r="AM304" s="28"/>
      <c r="AN304" s="28" t="str">
        <f t="shared" si="109"/>
        <v/>
      </c>
      <c r="AO304" s="28" t="str">
        <f t="shared" si="110"/>
        <v/>
      </c>
      <c r="AP304" s="28" t="str">
        <f t="shared" si="111"/>
        <v/>
      </c>
      <c r="AQ304" s="28" t="str">
        <f t="shared" si="112"/>
        <v/>
      </c>
      <c r="AR304" s="28" t="str">
        <f t="shared" si="113"/>
        <v/>
      </c>
      <c r="AS304" s="28" t="str">
        <f t="shared" si="121"/>
        <v/>
      </c>
      <c r="AT304" s="28" t="str">
        <f t="shared" si="114"/>
        <v/>
      </c>
      <c r="AU304" s="28" t="str">
        <f t="shared" si="115"/>
        <v/>
      </c>
      <c r="AV304" s="28" t="str">
        <f t="shared" si="116"/>
        <v/>
      </c>
      <c r="AW304" s="28" t="str">
        <f t="shared" si="117"/>
        <v/>
      </c>
      <c r="AX304" s="28" t="str">
        <f t="shared" si="118"/>
        <v/>
      </c>
      <c r="AY304" s="28" t="str">
        <f t="shared" si="119"/>
        <v/>
      </c>
      <c r="AZ304" s="28"/>
      <c r="BA304" s="28" t="str">
        <f t="shared" si="120"/>
        <v/>
      </c>
    </row>
    <row r="305" spans="1:53" ht="15" x14ac:dyDescent="0.25">
      <c r="A305" s="53"/>
      <c r="B305" s="73"/>
      <c r="C305" s="53"/>
      <c r="D305" s="14" t="str">
        <f t="shared" si="98"/>
        <v/>
      </c>
      <c r="E305" s="53"/>
      <c r="F305" s="53"/>
      <c r="G305" s="53"/>
      <c r="H305" s="53"/>
      <c r="I305" s="14" t="str">
        <f t="shared" si="99"/>
        <v/>
      </c>
      <c r="J305" s="53"/>
      <c r="K305" s="73"/>
      <c r="L305" s="73"/>
      <c r="M305" s="53"/>
      <c r="N305" s="53"/>
      <c r="O305" s="53"/>
      <c r="P305" s="53"/>
      <c r="Q305" s="53"/>
      <c r="R305" s="53"/>
      <c r="S305" s="53"/>
      <c r="T305" s="53"/>
      <c r="U305" s="53"/>
      <c r="V305" s="53"/>
      <c r="W305" s="53"/>
      <c r="X305" s="14" t="str">
        <f t="shared" si="100"/>
        <v/>
      </c>
      <c r="Y305" s="57"/>
      <c r="Z305" s="55" t="str">
        <f t="shared" si="101"/>
        <v/>
      </c>
      <c r="AA305" s="55" t="str">
        <f>IF($AA$1=No,"",IF(COUNTIF(AE305:BA305,Complete)&gt;0,"",IF(AND(COUNTIF(A305:W305,"")&gt;0,SUMPRODUCT(--(A306:W$1004&lt;&gt;""))&gt;0),Incomplete,
IF(SUMPRODUCT(--(A305:A$1004&lt;&gt;""))=0,"",Incomplete))))</f>
        <v/>
      </c>
      <c r="AB305" s="28"/>
      <c r="AC305" s="28" t="str">
        <f t="shared" si="102"/>
        <v/>
      </c>
      <c r="AD305" s="28"/>
      <c r="AE305" s="28" t="str">
        <f>IF($AE$1=No, "", IF($A305="", "", IF(ISERROR(VLOOKUP(A305, SectionApp!$C$4:$C$103, 1, FALSE))=TRUE, Incomplete, Complete)))</f>
        <v/>
      </c>
      <c r="AF305" s="28" t="str">
        <f t="shared" si="103"/>
        <v/>
      </c>
      <c r="AG305" s="28" t="str">
        <f t="shared" si="104"/>
        <v/>
      </c>
      <c r="AH305" s="28"/>
      <c r="AI305" s="28" t="str">
        <f t="shared" si="105"/>
        <v/>
      </c>
      <c r="AJ305" s="28" t="str">
        <f t="shared" si="106"/>
        <v/>
      </c>
      <c r="AK305" s="28" t="str">
        <f t="shared" si="107"/>
        <v/>
      </c>
      <c r="AL305" s="28" t="str">
        <f t="shared" si="108"/>
        <v/>
      </c>
      <c r="AM305" s="28"/>
      <c r="AN305" s="28" t="str">
        <f t="shared" si="109"/>
        <v/>
      </c>
      <c r="AO305" s="28" t="str">
        <f t="shared" si="110"/>
        <v/>
      </c>
      <c r="AP305" s="28" t="str">
        <f t="shared" si="111"/>
        <v/>
      </c>
      <c r="AQ305" s="28" t="str">
        <f t="shared" si="112"/>
        <v/>
      </c>
      <c r="AR305" s="28" t="str">
        <f t="shared" si="113"/>
        <v/>
      </c>
      <c r="AS305" s="28" t="str">
        <f t="shared" si="121"/>
        <v/>
      </c>
      <c r="AT305" s="28" t="str">
        <f t="shared" si="114"/>
        <v/>
      </c>
      <c r="AU305" s="28" t="str">
        <f t="shared" si="115"/>
        <v/>
      </c>
      <c r="AV305" s="28" t="str">
        <f t="shared" si="116"/>
        <v/>
      </c>
      <c r="AW305" s="28" t="str">
        <f t="shared" si="117"/>
        <v/>
      </c>
      <c r="AX305" s="28" t="str">
        <f t="shared" si="118"/>
        <v/>
      </c>
      <c r="AY305" s="28" t="str">
        <f t="shared" si="119"/>
        <v/>
      </c>
      <c r="AZ305" s="28"/>
      <c r="BA305" s="28" t="str">
        <f t="shared" si="120"/>
        <v/>
      </c>
    </row>
    <row r="306" spans="1:53" ht="15" x14ac:dyDescent="0.25">
      <c r="A306" s="53"/>
      <c r="B306" s="73"/>
      <c r="C306" s="53"/>
      <c r="D306" s="14" t="str">
        <f t="shared" si="98"/>
        <v/>
      </c>
      <c r="E306" s="53"/>
      <c r="F306" s="53"/>
      <c r="G306" s="53"/>
      <c r="H306" s="53"/>
      <c r="I306" s="14" t="str">
        <f t="shared" si="99"/>
        <v/>
      </c>
      <c r="J306" s="53"/>
      <c r="K306" s="73"/>
      <c r="L306" s="73"/>
      <c r="M306" s="53"/>
      <c r="N306" s="53"/>
      <c r="O306" s="53"/>
      <c r="P306" s="53"/>
      <c r="Q306" s="53"/>
      <c r="R306" s="53"/>
      <c r="S306" s="53"/>
      <c r="T306" s="53"/>
      <c r="U306" s="53"/>
      <c r="V306" s="53"/>
      <c r="W306" s="53"/>
      <c r="X306" s="14" t="str">
        <f t="shared" si="100"/>
        <v/>
      </c>
      <c r="Y306" s="57"/>
      <c r="Z306" s="55" t="str">
        <f t="shared" si="101"/>
        <v/>
      </c>
      <c r="AA306" s="55" t="str">
        <f>IF($AA$1=No,"",IF(COUNTIF(AE306:BA306,Complete)&gt;0,"",IF(AND(COUNTIF(A306:W306,"")&gt;0,SUMPRODUCT(--(A307:W$1004&lt;&gt;""))&gt;0),Incomplete,
IF(SUMPRODUCT(--(A306:A$1004&lt;&gt;""))=0,"",Incomplete))))</f>
        <v/>
      </c>
      <c r="AB306" s="28"/>
      <c r="AC306" s="28" t="str">
        <f t="shared" si="102"/>
        <v/>
      </c>
      <c r="AD306" s="28"/>
      <c r="AE306" s="28" t="str">
        <f>IF($AE$1=No, "", IF($A306="", "", IF(ISERROR(VLOOKUP(A306, SectionApp!$C$4:$C$103, 1, FALSE))=TRUE, Incomplete, Complete)))</f>
        <v/>
      </c>
      <c r="AF306" s="28" t="str">
        <f t="shared" si="103"/>
        <v/>
      </c>
      <c r="AG306" s="28" t="str">
        <f t="shared" si="104"/>
        <v/>
      </c>
      <c r="AH306" s="28"/>
      <c r="AI306" s="28" t="str">
        <f t="shared" si="105"/>
        <v/>
      </c>
      <c r="AJ306" s="28" t="str">
        <f t="shared" si="106"/>
        <v/>
      </c>
      <c r="AK306" s="28" t="str">
        <f t="shared" si="107"/>
        <v/>
      </c>
      <c r="AL306" s="28" t="str">
        <f t="shared" si="108"/>
        <v/>
      </c>
      <c r="AM306" s="28"/>
      <c r="AN306" s="28" t="str">
        <f t="shared" si="109"/>
        <v/>
      </c>
      <c r="AO306" s="28" t="str">
        <f t="shared" si="110"/>
        <v/>
      </c>
      <c r="AP306" s="28" t="str">
        <f t="shared" si="111"/>
        <v/>
      </c>
      <c r="AQ306" s="28" t="str">
        <f t="shared" si="112"/>
        <v/>
      </c>
      <c r="AR306" s="28" t="str">
        <f t="shared" si="113"/>
        <v/>
      </c>
      <c r="AS306" s="28" t="str">
        <f t="shared" si="121"/>
        <v/>
      </c>
      <c r="AT306" s="28" t="str">
        <f t="shared" si="114"/>
        <v/>
      </c>
      <c r="AU306" s="28" t="str">
        <f t="shared" si="115"/>
        <v/>
      </c>
      <c r="AV306" s="28" t="str">
        <f t="shared" si="116"/>
        <v/>
      </c>
      <c r="AW306" s="28" t="str">
        <f t="shared" si="117"/>
        <v/>
      </c>
      <c r="AX306" s="28" t="str">
        <f t="shared" si="118"/>
        <v/>
      </c>
      <c r="AY306" s="28" t="str">
        <f t="shared" si="119"/>
        <v/>
      </c>
      <c r="AZ306" s="28"/>
      <c r="BA306" s="28" t="str">
        <f t="shared" si="120"/>
        <v/>
      </c>
    </row>
    <row r="307" spans="1:53" ht="15" x14ac:dyDescent="0.25">
      <c r="A307" s="53"/>
      <c r="B307" s="73"/>
      <c r="C307" s="53"/>
      <c r="D307" s="14" t="str">
        <f t="shared" si="98"/>
        <v/>
      </c>
      <c r="E307" s="53"/>
      <c r="F307" s="53"/>
      <c r="G307" s="53"/>
      <c r="H307" s="53"/>
      <c r="I307" s="14" t="str">
        <f t="shared" si="99"/>
        <v/>
      </c>
      <c r="J307" s="53"/>
      <c r="K307" s="73"/>
      <c r="L307" s="73"/>
      <c r="M307" s="53"/>
      <c r="N307" s="53"/>
      <c r="O307" s="53"/>
      <c r="P307" s="53"/>
      <c r="Q307" s="53"/>
      <c r="R307" s="53"/>
      <c r="S307" s="53"/>
      <c r="T307" s="53"/>
      <c r="U307" s="53"/>
      <c r="V307" s="53"/>
      <c r="W307" s="53"/>
      <c r="X307" s="14" t="str">
        <f t="shared" si="100"/>
        <v/>
      </c>
      <c r="Y307" s="57"/>
      <c r="Z307" s="55" t="str">
        <f t="shared" si="101"/>
        <v/>
      </c>
      <c r="AA307" s="55" t="str">
        <f>IF($AA$1=No,"",IF(COUNTIF(AE307:BA307,Complete)&gt;0,"",IF(AND(COUNTIF(A307:W307,"")&gt;0,SUMPRODUCT(--(A308:W$1004&lt;&gt;""))&gt;0),Incomplete,
IF(SUMPRODUCT(--(A307:A$1004&lt;&gt;""))=0,"",Incomplete))))</f>
        <v/>
      </c>
      <c r="AB307" s="28"/>
      <c r="AC307" s="28" t="str">
        <f t="shared" si="102"/>
        <v/>
      </c>
      <c r="AD307" s="28"/>
      <c r="AE307" s="28" t="str">
        <f>IF($AE$1=No, "", IF($A307="", "", IF(ISERROR(VLOOKUP(A307, SectionApp!$C$4:$C$103, 1, FALSE))=TRUE, Incomplete, Complete)))</f>
        <v/>
      </c>
      <c r="AF307" s="28" t="str">
        <f t="shared" si="103"/>
        <v/>
      </c>
      <c r="AG307" s="28" t="str">
        <f t="shared" si="104"/>
        <v/>
      </c>
      <c r="AH307" s="28"/>
      <c r="AI307" s="28" t="str">
        <f t="shared" si="105"/>
        <v/>
      </c>
      <c r="AJ307" s="28" t="str">
        <f t="shared" si="106"/>
        <v/>
      </c>
      <c r="AK307" s="28" t="str">
        <f t="shared" si="107"/>
        <v/>
      </c>
      <c r="AL307" s="28" t="str">
        <f t="shared" si="108"/>
        <v/>
      </c>
      <c r="AM307" s="28"/>
      <c r="AN307" s="28" t="str">
        <f t="shared" si="109"/>
        <v/>
      </c>
      <c r="AO307" s="28" t="str">
        <f t="shared" si="110"/>
        <v/>
      </c>
      <c r="AP307" s="28" t="str">
        <f t="shared" si="111"/>
        <v/>
      </c>
      <c r="AQ307" s="28" t="str">
        <f t="shared" si="112"/>
        <v/>
      </c>
      <c r="AR307" s="28" t="str">
        <f t="shared" si="113"/>
        <v/>
      </c>
      <c r="AS307" s="28" t="str">
        <f t="shared" si="121"/>
        <v/>
      </c>
      <c r="AT307" s="28" t="str">
        <f t="shared" si="114"/>
        <v/>
      </c>
      <c r="AU307" s="28" t="str">
        <f t="shared" si="115"/>
        <v/>
      </c>
      <c r="AV307" s="28" t="str">
        <f t="shared" si="116"/>
        <v/>
      </c>
      <c r="AW307" s="28" t="str">
        <f t="shared" si="117"/>
        <v/>
      </c>
      <c r="AX307" s="28" t="str">
        <f t="shared" si="118"/>
        <v/>
      </c>
      <c r="AY307" s="28" t="str">
        <f t="shared" si="119"/>
        <v/>
      </c>
      <c r="AZ307" s="28"/>
      <c r="BA307" s="28" t="str">
        <f t="shared" si="120"/>
        <v/>
      </c>
    </row>
    <row r="308" spans="1:53" ht="15" x14ac:dyDescent="0.25">
      <c r="A308" s="53"/>
      <c r="B308" s="73"/>
      <c r="C308" s="53"/>
      <c r="D308" s="14" t="str">
        <f t="shared" si="98"/>
        <v/>
      </c>
      <c r="E308" s="53"/>
      <c r="F308" s="53"/>
      <c r="G308" s="53"/>
      <c r="H308" s="53"/>
      <c r="I308" s="14" t="str">
        <f t="shared" si="99"/>
        <v/>
      </c>
      <c r="J308" s="53"/>
      <c r="K308" s="73"/>
      <c r="L308" s="73"/>
      <c r="M308" s="53"/>
      <c r="N308" s="53"/>
      <c r="O308" s="53"/>
      <c r="P308" s="53"/>
      <c r="Q308" s="53"/>
      <c r="R308" s="53"/>
      <c r="S308" s="53"/>
      <c r="T308" s="53"/>
      <c r="U308" s="53"/>
      <c r="V308" s="53"/>
      <c r="W308" s="53"/>
      <c r="X308" s="14" t="str">
        <f t="shared" si="100"/>
        <v/>
      </c>
      <c r="Y308" s="57"/>
      <c r="Z308" s="55" t="str">
        <f t="shared" si="101"/>
        <v/>
      </c>
      <c r="AA308" s="55" t="str">
        <f>IF($AA$1=No,"",IF(COUNTIF(AE308:BA308,Complete)&gt;0,"",IF(AND(COUNTIF(A308:W308,"")&gt;0,SUMPRODUCT(--(A309:W$1004&lt;&gt;""))&gt;0),Incomplete,
IF(SUMPRODUCT(--(A308:A$1004&lt;&gt;""))=0,"",Incomplete))))</f>
        <v/>
      </c>
      <c r="AB308" s="28"/>
      <c r="AC308" s="28" t="str">
        <f t="shared" si="102"/>
        <v/>
      </c>
      <c r="AD308" s="28"/>
      <c r="AE308" s="28" t="str">
        <f>IF($AE$1=No, "", IF($A308="", "", IF(ISERROR(VLOOKUP(A308, SectionApp!$C$4:$C$103, 1, FALSE))=TRUE, Incomplete, Complete)))</f>
        <v/>
      </c>
      <c r="AF308" s="28" t="str">
        <f t="shared" si="103"/>
        <v/>
      </c>
      <c r="AG308" s="28" t="str">
        <f t="shared" si="104"/>
        <v/>
      </c>
      <c r="AH308" s="28"/>
      <c r="AI308" s="28" t="str">
        <f t="shared" si="105"/>
        <v/>
      </c>
      <c r="AJ308" s="28" t="str">
        <f t="shared" si="106"/>
        <v/>
      </c>
      <c r="AK308" s="28" t="str">
        <f t="shared" si="107"/>
        <v/>
      </c>
      <c r="AL308" s="28" t="str">
        <f t="shared" si="108"/>
        <v/>
      </c>
      <c r="AM308" s="28"/>
      <c r="AN308" s="28" t="str">
        <f t="shared" si="109"/>
        <v/>
      </c>
      <c r="AO308" s="28" t="str">
        <f t="shared" si="110"/>
        <v/>
      </c>
      <c r="AP308" s="28" t="str">
        <f t="shared" si="111"/>
        <v/>
      </c>
      <c r="AQ308" s="28" t="str">
        <f t="shared" si="112"/>
        <v/>
      </c>
      <c r="AR308" s="28" t="str">
        <f t="shared" si="113"/>
        <v/>
      </c>
      <c r="AS308" s="28" t="str">
        <f t="shared" si="121"/>
        <v/>
      </c>
      <c r="AT308" s="28" t="str">
        <f t="shared" si="114"/>
        <v/>
      </c>
      <c r="AU308" s="28" t="str">
        <f t="shared" si="115"/>
        <v/>
      </c>
      <c r="AV308" s="28" t="str">
        <f t="shared" si="116"/>
        <v/>
      </c>
      <c r="AW308" s="28" t="str">
        <f t="shared" si="117"/>
        <v/>
      </c>
      <c r="AX308" s="28" t="str">
        <f t="shared" si="118"/>
        <v/>
      </c>
      <c r="AY308" s="28" t="str">
        <f t="shared" si="119"/>
        <v/>
      </c>
      <c r="AZ308" s="28"/>
      <c r="BA308" s="28" t="str">
        <f t="shared" si="120"/>
        <v/>
      </c>
    </row>
    <row r="309" spans="1:53" ht="15" x14ac:dyDescent="0.25">
      <c r="A309" s="53"/>
      <c r="B309" s="73"/>
      <c r="C309" s="53"/>
      <c r="D309" s="14" t="str">
        <f t="shared" si="98"/>
        <v/>
      </c>
      <c r="E309" s="53"/>
      <c r="F309" s="53"/>
      <c r="G309" s="53"/>
      <c r="H309" s="53"/>
      <c r="I309" s="14" t="str">
        <f t="shared" si="99"/>
        <v/>
      </c>
      <c r="J309" s="53"/>
      <c r="K309" s="73"/>
      <c r="L309" s="73"/>
      <c r="M309" s="53"/>
      <c r="N309" s="53"/>
      <c r="O309" s="53"/>
      <c r="P309" s="53"/>
      <c r="Q309" s="53"/>
      <c r="R309" s="53"/>
      <c r="S309" s="53"/>
      <c r="T309" s="53"/>
      <c r="U309" s="53"/>
      <c r="V309" s="53"/>
      <c r="W309" s="53"/>
      <c r="X309" s="14" t="str">
        <f t="shared" si="100"/>
        <v/>
      </c>
      <c r="Y309" s="57"/>
      <c r="Z309" s="55" t="str">
        <f t="shared" si="101"/>
        <v/>
      </c>
      <c r="AA309" s="55" t="str">
        <f>IF($AA$1=No,"",IF(COUNTIF(AE309:BA309,Complete)&gt;0,"",IF(AND(COUNTIF(A309:W309,"")&gt;0,SUMPRODUCT(--(A310:W$1004&lt;&gt;""))&gt;0),Incomplete,
IF(SUMPRODUCT(--(A309:A$1004&lt;&gt;""))=0,"",Incomplete))))</f>
        <v/>
      </c>
      <c r="AB309" s="28"/>
      <c r="AC309" s="28" t="str">
        <f t="shared" si="102"/>
        <v/>
      </c>
      <c r="AD309" s="28"/>
      <c r="AE309" s="28" t="str">
        <f>IF($AE$1=No, "", IF($A309="", "", IF(ISERROR(VLOOKUP(A309, SectionApp!$C$4:$C$103, 1, FALSE))=TRUE, Incomplete, Complete)))</f>
        <v/>
      </c>
      <c r="AF309" s="28" t="str">
        <f t="shared" si="103"/>
        <v/>
      </c>
      <c r="AG309" s="28" t="str">
        <f t="shared" si="104"/>
        <v/>
      </c>
      <c r="AH309" s="28"/>
      <c r="AI309" s="28" t="str">
        <f t="shared" si="105"/>
        <v/>
      </c>
      <c r="AJ309" s="28" t="str">
        <f t="shared" si="106"/>
        <v/>
      </c>
      <c r="AK309" s="28" t="str">
        <f t="shared" si="107"/>
        <v/>
      </c>
      <c r="AL309" s="28" t="str">
        <f t="shared" si="108"/>
        <v/>
      </c>
      <c r="AM309" s="28"/>
      <c r="AN309" s="28" t="str">
        <f t="shared" si="109"/>
        <v/>
      </c>
      <c r="AO309" s="28" t="str">
        <f t="shared" si="110"/>
        <v/>
      </c>
      <c r="AP309" s="28" t="str">
        <f t="shared" si="111"/>
        <v/>
      </c>
      <c r="AQ309" s="28" t="str">
        <f t="shared" si="112"/>
        <v/>
      </c>
      <c r="AR309" s="28" t="str">
        <f t="shared" si="113"/>
        <v/>
      </c>
      <c r="AS309" s="28" t="str">
        <f t="shared" si="121"/>
        <v/>
      </c>
      <c r="AT309" s="28" t="str">
        <f t="shared" si="114"/>
        <v/>
      </c>
      <c r="AU309" s="28" t="str">
        <f t="shared" si="115"/>
        <v/>
      </c>
      <c r="AV309" s="28" t="str">
        <f t="shared" si="116"/>
        <v/>
      </c>
      <c r="AW309" s="28" t="str">
        <f t="shared" si="117"/>
        <v/>
      </c>
      <c r="AX309" s="28" t="str">
        <f t="shared" si="118"/>
        <v/>
      </c>
      <c r="AY309" s="28" t="str">
        <f t="shared" si="119"/>
        <v/>
      </c>
      <c r="AZ309" s="28"/>
      <c r="BA309" s="28" t="str">
        <f t="shared" si="120"/>
        <v/>
      </c>
    </row>
    <row r="310" spans="1:53" ht="15" x14ac:dyDescent="0.25">
      <c r="A310" s="53"/>
      <c r="B310" s="73"/>
      <c r="C310" s="53"/>
      <c r="D310" s="14" t="str">
        <f t="shared" si="98"/>
        <v/>
      </c>
      <c r="E310" s="53"/>
      <c r="F310" s="53"/>
      <c r="G310" s="53"/>
      <c r="H310" s="53"/>
      <c r="I310" s="14" t="str">
        <f t="shared" si="99"/>
        <v/>
      </c>
      <c r="J310" s="53"/>
      <c r="K310" s="73"/>
      <c r="L310" s="73"/>
      <c r="M310" s="53"/>
      <c r="N310" s="53"/>
      <c r="O310" s="53"/>
      <c r="P310" s="53"/>
      <c r="Q310" s="53"/>
      <c r="R310" s="53"/>
      <c r="S310" s="53"/>
      <c r="T310" s="53"/>
      <c r="U310" s="53"/>
      <c r="V310" s="53"/>
      <c r="W310" s="53"/>
      <c r="X310" s="14" t="str">
        <f t="shared" si="100"/>
        <v/>
      </c>
      <c r="Y310" s="57"/>
      <c r="Z310" s="55" t="str">
        <f t="shared" si="101"/>
        <v/>
      </c>
      <c r="AA310" s="55" t="str">
        <f>IF($AA$1=No,"",IF(COUNTIF(AE310:BA310,Complete)&gt;0,"",IF(AND(COUNTIF(A310:W310,"")&gt;0,SUMPRODUCT(--(A311:W$1004&lt;&gt;""))&gt;0),Incomplete,
IF(SUMPRODUCT(--(A310:A$1004&lt;&gt;""))=0,"",Incomplete))))</f>
        <v/>
      </c>
      <c r="AB310" s="28"/>
      <c r="AC310" s="28" t="str">
        <f t="shared" si="102"/>
        <v/>
      </c>
      <c r="AD310" s="28"/>
      <c r="AE310" s="28" t="str">
        <f>IF($AE$1=No, "", IF($A310="", "", IF(ISERROR(VLOOKUP(A310, SectionApp!$C$4:$C$103, 1, FALSE))=TRUE, Incomplete, Complete)))</f>
        <v/>
      </c>
      <c r="AF310" s="28" t="str">
        <f t="shared" si="103"/>
        <v/>
      </c>
      <c r="AG310" s="28" t="str">
        <f t="shared" si="104"/>
        <v/>
      </c>
      <c r="AH310" s="28"/>
      <c r="AI310" s="28" t="str">
        <f t="shared" si="105"/>
        <v/>
      </c>
      <c r="AJ310" s="28" t="str">
        <f t="shared" si="106"/>
        <v/>
      </c>
      <c r="AK310" s="28" t="str">
        <f t="shared" si="107"/>
        <v/>
      </c>
      <c r="AL310" s="28" t="str">
        <f t="shared" si="108"/>
        <v/>
      </c>
      <c r="AM310" s="28"/>
      <c r="AN310" s="28" t="str">
        <f t="shared" si="109"/>
        <v/>
      </c>
      <c r="AO310" s="28" t="str">
        <f t="shared" si="110"/>
        <v/>
      </c>
      <c r="AP310" s="28" t="str">
        <f t="shared" si="111"/>
        <v/>
      </c>
      <c r="AQ310" s="28" t="str">
        <f t="shared" si="112"/>
        <v/>
      </c>
      <c r="AR310" s="28" t="str">
        <f t="shared" si="113"/>
        <v/>
      </c>
      <c r="AS310" s="28" t="str">
        <f t="shared" si="121"/>
        <v/>
      </c>
      <c r="AT310" s="28" t="str">
        <f t="shared" si="114"/>
        <v/>
      </c>
      <c r="AU310" s="28" t="str">
        <f t="shared" si="115"/>
        <v/>
      </c>
      <c r="AV310" s="28" t="str">
        <f t="shared" si="116"/>
        <v/>
      </c>
      <c r="AW310" s="28" t="str">
        <f t="shared" si="117"/>
        <v/>
      </c>
      <c r="AX310" s="28" t="str">
        <f t="shared" si="118"/>
        <v/>
      </c>
      <c r="AY310" s="28" t="str">
        <f t="shared" si="119"/>
        <v/>
      </c>
      <c r="AZ310" s="28"/>
      <c r="BA310" s="28" t="str">
        <f t="shared" si="120"/>
        <v/>
      </c>
    </row>
    <row r="311" spans="1:53" ht="15" x14ac:dyDescent="0.25">
      <c r="A311" s="53"/>
      <c r="B311" s="73"/>
      <c r="C311" s="53"/>
      <c r="D311" s="14" t="str">
        <f t="shared" si="98"/>
        <v/>
      </c>
      <c r="E311" s="53"/>
      <c r="F311" s="53"/>
      <c r="G311" s="53"/>
      <c r="H311" s="53"/>
      <c r="I311" s="14" t="str">
        <f t="shared" si="99"/>
        <v/>
      </c>
      <c r="J311" s="53"/>
      <c r="K311" s="73"/>
      <c r="L311" s="73"/>
      <c r="M311" s="53"/>
      <c r="N311" s="53"/>
      <c r="O311" s="53"/>
      <c r="P311" s="53"/>
      <c r="Q311" s="53"/>
      <c r="R311" s="53"/>
      <c r="S311" s="53"/>
      <c r="T311" s="53"/>
      <c r="U311" s="53"/>
      <c r="V311" s="53"/>
      <c r="W311" s="53"/>
      <c r="X311" s="14" t="str">
        <f t="shared" si="100"/>
        <v/>
      </c>
      <c r="Y311" s="57"/>
      <c r="Z311" s="55" t="str">
        <f t="shared" si="101"/>
        <v/>
      </c>
      <c r="AA311" s="55" t="str">
        <f>IF($AA$1=No,"",IF(COUNTIF(AE311:BA311,Complete)&gt;0,"",IF(AND(COUNTIF(A311:W311,"")&gt;0,SUMPRODUCT(--(A312:W$1004&lt;&gt;""))&gt;0),Incomplete,
IF(SUMPRODUCT(--(A311:A$1004&lt;&gt;""))=0,"",Incomplete))))</f>
        <v/>
      </c>
      <c r="AB311" s="28"/>
      <c r="AC311" s="28" t="str">
        <f t="shared" si="102"/>
        <v/>
      </c>
      <c r="AD311" s="28"/>
      <c r="AE311" s="28" t="str">
        <f>IF($AE$1=No, "", IF($A311="", "", IF(ISERROR(VLOOKUP(A311, SectionApp!$C$4:$C$103, 1, FALSE))=TRUE, Incomplete, Complete)))</f>
        <v/>
      </c>
      <c r="AF311" s="28" t="str">
        <f t="shared" si="103"/>
        <v/>
      </c>
      <c r="AG311" s="28" t="str">
        <f t="shared" si="104"/>
        <v/>
      </c>
      <c r="AH311" s="28"/>
      <c r="AI311" s="28" t="str">
        <f t="shared" si="105"/>
        <v/>
      </c>
      <c r="AJ311" s="28" t="str">
        <f t="shared" si="106"/>
        <v/>
      </c>
      <c r="AK311" s="28" t="str">
        <f t="shared" si="107"/>
        <v/>
      </c>
      <c r="AL311" s="28" t="str">
        <f t="shared" si="108"/>
        <v/>
      </c>
      <c r="AM311" s="28"/>
      <c r="AN311" s="28" t="str">
        <f t="shared" si="109"/>
        <v/>
      </c>
      <c r="AO311" s="28" t="str">
        <f t="shared" si="110"/>
        <v/>
      </c>
      <c r="AP311" s="28" t="str">
        <f t="shared" si="111"/>
        <v/>
      </c>
      <c r="AQ311" s="28" t="str">
        <f t="shared" si="112"/>
        <v/>
      </c>
      <c r="AR311" s="28" t="str">
        <f t="shared" si="113"/>
        <v/>
      </c>
      <c r="AS311" s="28" t="str">
        <f t="shared" si="121"/>
        <v/>
      </c>
      <c r="AT311" s="28" t="str">
        <f t="shared" si="114"/>
        <v/>
      </c>
      <c r="AU311" s="28" t="str">
        <f t="shared" si="115"/>
        <v/>
      </c>
      <c r="AV311" s="28" t="str">
        <f t="shared" si="116"/>
        <v/>
      </c>
      <c r="AW311" s="28" t="str">
        <f t="shared" si="117"/>
        <v/>
      </c>
      <c r="AX311" s="28" t="str">
        <f t="shared" si="118"/>
        <v/>
      </c>
      <c r="AY311" s="28" t="str">
        <f t="shared" si="119"/>
        <v/>
      </c>
      <c r="AZ311" s="28"/>
      <c r="BA311" s="28" t="str">
        <f t="shared" si="120"/>
        <v/>
      </c>
    </row>
    <row r="312" spans="1:53" ht="15" x14ac:dyDescent="0.25">
      <c r="A312" s="53"/>
      <c r="B312" s="73"/>
      <c r="C312" s="53"/>
      <c r="D312" s="14" t="str">
        <f t="shared" si="98"/>
        <v/>
      </c>
      <c r="E312" s="53"/>
      <c r="F312" s="53"/>
      <c r="G312" s="53"/>
      <c r="H312" s="53"/>
      <c r="I312" s="14" t="str">
        <f t="shared" si="99"/>
        <v/>
      </c>
      <c r="J312" s="53"/>
      <c r="K312" s="73"/>
      <c r="L312" s="73"/>
      <c r="M312" s="53"/>
      <c r="N312" s="53"/>
      <c r="O312" s="53"/>
      <c r="P312" s="53"/>
      <c r="Q312" s="53"/>
      <c r="R312" s="53"/>
      <c r="S312" s="53"/>
      <c r="T312" s="53"/>
      <c r="U312" s="53"/>
      <c r="V312" s="53"/>
      <c r="W312" s="53"/>
      <c r="X312" s="14" t="str">
        <f t="shared" si="100"/>
        <v/>
      </c>
      <c r="Y312" s="57"/>
      <c r="Z312" s="55" t="str">
        <f t="shared" si="101"/>
        <v/>
      </c>
      <c r="AA312" s="55" t="str">
        <f>IF($AA$1=No,"",IF(COUNTIF(AE312:BA312,Complete)&gt;0,"",IF(AND(COUNTIF(A312:W312,"")&gt;0,SUMPRODUCT(--(A313:W$1004&lt;&gt;""))&gt;0),Incomplete,
IF(SUMPRODUCT(--(A312:A$1004&lt;&gt;""))=0,"",Incomplete))))</f>
        <v/>
      </c>
      <c r="AB312" s="28"/>
      <c r="AC312" s="28" t="str">
        <f t="shared" si="102"/>
        <v/>
      </c>
      <c r="AD312" s="28"/>
      <c r="AE312" s="28" t="str">
        <f>IF($AE$1=No, "", IF($A312="", "", IF(ISERROR(VLOOKUP(A312, SectionApp!$C$4:$C$103, 1, FALSE))=TRUE, Incomplete, Complete)))</f>
        <v/>
      </c>
      <c r="AF312" s="28" t="str">
        <f t="shared" si="103"/>
        <v/>
      </c>
      <c r="AG312" s="28" t="str">
        <f t="shared" si="104"/>
        <v/>
      </c>
      <c r="AH312" s="28"/>
      <c r="AI312" s="28" t="str">
        <f t="shared" si="105"/>
        <v/>
      </c>
      <c r="AJ312" s="28" t="str">
        <f t="shared" si="106"/>
        <v/>
      </c>
      <c r="AK312" s="28" t="str">
        <f t="shared" si="107"/>
        <v/>
      </c>
      <c r="AL312" s="28" t="str">
        <f t="shared" si="108"/>
        <v/>
      </c>
      <c r="AM312" s="28"/>
      <c r="AN312" s="28" t="str">
        <f t="shared" si="109"/>
        <v/>
      </c>
      <c r="AO312" s="28" t="str">
        <f t="shared" si="110"/>
        <v/>
      </c>
      <c r="AP312" s="28" t="str">
        <f t="shared" si="111"/>
        <v/>
      </c>
      <c r="AQ312" s="28" t="str">
        <f t="shared" si="112"/>
        <v/>
      </c>
      <c r="AR312" s="28" t="str">
        <f t="shared" si="113"/>
        <v/>
      </c>
      <c r="AS312" s="28" t="str">
        <f t="shared" si="121"/>
        <v/>
      </c>
      <c r="AT312" s="28" t="str">
        <f t="shared" si="114"/>
        <v/>
      </c>
      <c r="AU312" s="28" t="str">
        <f t="shared" si="115"/>
        <v/>
      </c>
      <c r="AV312" s="28" t="str">
        <f t="shared" si="116"/>
        <v/>
      </c>
      <c r="AW312" s="28" t="str">
        <f t="shared" si="117"/>
        <v/>
      </c>
      <c r="AX312" s="28" t="str">
        <f t="shared" si="118"/>
        <v/>
      </c>
      <c r="AY312" s="28" t="str">
        <f t="shared" si="119"/>
        <v/>
      </c>
      <c r="AZ312" s="28"/>
      <c r="BA312" s="28" t="str">
        <f t="shared" si="120"/>
        <v/>
      </c>
    </row>
    <row r="313" spans="1:53" ht="15" x14ac:dyDescent="0.25">
      <c r="A313" s="53"/>
      <c r="B313" s="73"/>
      <c r="C313" s="53"/>
      <c r="D313" s="14" t="str">
        <f t="shared" si="98"/>
        <v/>
      </c>
      <c r="E313" s="53"/>
      <c r="F313" s="53"/>
      <c r="G313" s="53"/>
      <c r="H313" s="53"/>
      <c r="I313" s="14" t="str">
        <f t="shared" si="99"/>
        <v/>
      </c>
      <c r="J313" s="53"/>
      <c r="K313" s="73"/>
      <c r="L313" s="73"/>
      <c r="M313" s="53"/>
      <c r="N313" s="53"/>
      <c r="O313" s="53"/>
      <c r="P313" s="53"/>
      <c r="Q313" s="53"/>
      <c r="R313" s="53"/>
      <c r="S313" s="53"/>
      <c r="T313" s="53"/>
      <c r="U313" s="53"/>
      <c r="V313" s="53"/>
      <c r="W313" s="53"/>
      <c r="X313" s="14" t="str">
        <f t="shared" si="100"/>
        <v/>
      </c>
      <c r="Y313" s="57"/>
      <c r="Z313" s="55" t="str">
        <f t="shared" si="101"/>
        <v/>
      </c>
      <c r="AA313" s="55" t="str">
        <f>IF($AA$1=No,"",IF(COUNTIF(AE313:BA313,Complete)&gt;0,"",IF(AND(COUNTIF(A313:W313,"")&gt;0,SUMPRODUCT(--(A314:W$1004&lt;&gt;""))&gt;0),Incomplete,
IF(SUMPRODUCT(--(A313:A$1004&lt;&gt;""))=0,"",Incomplete))))</f>
        <v/>
      </c>
      <c r="AB313" s="28"/>
      <c r="AC313" s="28" t="str">
        <f t="shared" si="102"/>
        <v/>
      </c>
      <c r="AD313" s="28"/>
      <c r="AE313" s="28" t="str">
        <f>IF($AE$1=No, "", IF($A313="", "", IF(ISERROR(VLOOKUP(A313, SectionApp!$C$4:$C$103, 1, FALSE))=TRUE, Incomplete, Complete)))</f>
        <v/>
      </c>
      <c r="AF313" s="28" t="str">
        <f t="shared" si="103"/>
        <v/>
      </c>
      <c r="AG313" s="28" t="str">
        <f t="shared" si="104"/>
        <v/>
      </c>
      <c r="AH313" s="28"/>
      <c r="AI313" s="28" t="str">
        <f t="shared" si="105"/>
        <v/>
      </c>
      <c r="AJ313" s="28" t="str">
        <f t="shared" si="106"/>
        <v/>
      </c>
      <c r="AK313" s="28" t="str">
        <f t="shared" si="107"/>
        <v/>
      </c>
      <c r="AL313" s="28" t="str">
        <f t="shared" si="108"/>
        <v/>
      </c>
      <c r="AM313" s="28"/>
      <c r="AN313" s="28" t="str">
        <f t="shared" si="109"/>
        <v/>
      </c>
      <c r="AO313" s="28" t="str">
        <f t="shared" si="110"/>
        <v/>
      </c>
      <c r="AP313" s="28" t="str">
        <f t="shared" si="111"/>
        <v/>
      </c>
      <c r="AQ313" s="28" t="str">
        <f t="shared" si="112"/>
        <v/>
      </c>
      <c r="AR313" s="28" t="str">
        <f t="shared" si="113"/>
        <v/>
      </c>
      <c r="AS313" s="28" t="str">
        <f t="shared" si="121"/>
        <v/>
      </c>
      <c r="AT313" s="28" t="str">
        <f t="shared" si="114"/>
        <v/>
      </c>
      <c r="AU313" s="28" t="str">
        <f t="shared" si="115"/>
        <v/>
      </c>
      <c r="AV313" s="28" t="str">
        <f t="shared" si="116"/>
        <v/>
      </c>
      <c r="AW313" s="28" t="str">
        <f t="shared" si="117"/>
        <v/>
      </c>
      <c r="AX313" s="28" t="str">
        <f t="shared" si="118"/>
        <v/>
      </c>
      <c r="AY313" s="28" t="str">
        <f t="shared" si="119"/>
        <v/>
      </c>
      <c r="AZ313" s="28"/>
      <c r="BA313" s="28" t="str">
        <f t="shared" si="120"/>
        <v/>
      </c>
    </row>
    <row r="314" spans="1:53" ht="15" x14ac:dyDescent="0.25">
      <c r="A314" s="53"/>
      <c r="B314" s="73"/>
      <c r="C314" s="53"/>
      <c r="D314" s="14" t="str">
        <f t="shared" si="98"/>
        <v/>
      </c>
      <c r="E314" s="53"/>
      <c r="F314" s="53"/>
      <c r="G314" s="53"/>
      <c r="H314" s="53"/>
      <c r="I314" s="14" t="str">
        <f t="shared" si="99"/>
        <v/>
      </c>
      <c r="J314" s="53"/>
      <c r="K314" s="73"/>
      <c r="L314" s="73"/>
      <c r="M314" s="53"/>
      <c r="N314" s="53"/>
      <c r="O314" s="53"/>
      <c r="P314" s="53"/>
      <c r="Q314" s="53"/>
      <c r="R314" s="53"/>
      <c r="S314" s="53"/>
      <c r="T314" s="53"/>
      <c r="U314" s="53"/>
      <c r="V314" s="53"/>
      <c r="W314" s="53"/>
      <c r="X314" s="14" t="str">
        <f t="shared" si="100"/>
        <v/>
      </c>
      <c r="Y314" s="57"/>
      <c r="Z314" s="55" t="str">
        <f t="shared" si="101"/>
        <v/>
      </c>
      <c r="AA314" s="55" t="str">
        <f>IF($AA$1=No,"",IF(COUNTIF(AE314:BA314,Complete)&gt;0,"",IF(AND(COUNTIF(A314:W314,"")&gt;0,SUMPRODUCT(--(A315:W$1004&lt;&gt;""))&gt;0),Incomplete,
IF(SUMPRODUCT(--(A314:A$1004&lt;&gt;""))=0,"",Incomplete))))</f>
        <v/>
      </c>
      <c r="AB314" s="28"/>
      <c r="AC314" s="28" t="str">
        <f t="shared" si="102"/>
        <v/>
      </c>
      <c r="AD314" s="28"/>
      <c r="AE314" s="28" t="str">
        <f>IF($AE$1=No, "", IF($A314="", "", IF(ISERROR(VLOOKUP(A314, SectionApp!$C$4:$C$103, 1, FALSE))=TRUE, Incomplete, Complete)))</f>
        <v/>
      </c>
      <c r="AF314" s="28" t="str">
        <f t="shared" si="103"/>
        <v/>
      </c>
      <c r="AG314" s="28" t="str">
        <f t="shared" si="104"/>
        <v/>
      </c>
      <c r="AH314" s="28"/>
      <c r="AI314" s="28" t="str">
        <f t="shared" si="105"/>
        <v/>
      </c>
      <c r="AJ314" s="28" t="str">
        <f t="shared" si="106"/>
        <v/>
      </c>
      <c r="AK314" s="28" t="str">
        <f t="shared" si="107"/>
        <v/>
      </c>
      <c r="AL314" s="28" t="str">
        <f t="shared" si="108"/>
        <v/>
      </c>
      <c r="AM314" s="28"/>
      <c r="AN314" s="28" t="str">
        <f t="shared" si="109"/>
        <v/>
      </c>
      <c r="AO314" s="28" t="str">
        <f t="shared" si="110"/>
        <v/>
      </c>
      <c r="AP314" s="28" t="str">
        <f t="shared" si="111"/>
        <v/>
      </c>
      <c r="AQ314" s="28" t="str">
        <f t="shared" si="112"/>
        <v/>
      </c>
      <c r="AR314" s="28" t="str">
        <f t="shared" si="113"/>
        <v/>
      </c>
      <c r="AS314" s="28" t="str">
        <f t="shared" si="121"/>
        <v/>
      </c>
      <c r="AT314" s="28" t="str">
        <f t="shared" si="114"/>
        <v/>
      </c>
      <c r="AU314" s="28" t="str">
        <f t="shared" si="115"/>
        <v/>
      </c>
      <c r="AV314" s="28" t="str">
        <f t="shared" si="116"/>
        <v/>
      </c>
      <c r="AW314" s="28" t="str">
        <f t="shared" si="117"/>
        <v/>
      </c>
      <c r="AX314" s="28" t="str">
        <f t="shared" si="118"/>
        <v/>
      </c>
      <c r="AY314" s="28" t="str">
        <f t="shared" si="119"/>
        <v/>
      </c>
      <c r="AZ314" s="28"/>
      <c r="BA314" s="28" t="str">
        <f t="shared" si="120"/>
        <v/>
      </c>
    </row>
    <row r="315" spans="1:53" ht="15" x14ac:dyDescent="0.25">
      <c r="A315" s="53"/>
      <c r="B315" s="73"/>
      <c r="C315" s="53"/>
      <c r="D315" s="14" t="str">
        <f t="shared" si="98"/>
        <v/>
      </c>
      <c r="E315" s="53"/>
      <c r="F315" s="53"/>
      <c r="G315" s="53"/>
      <c r="H315" s="53"/>
      <c r="I315" s="14" t="str">
        <f t="shared" si="99"/>
        <v/>
      </c>
      <c r="J315" s="53"/>
      <c r="K315" s="73"/>
      <c r="L315" s="73"/>
      <c r="M315" s="53"/>
      <c r="N315" s="53"/>
      <c r="O315" s="53"/>
      <c r="P315" s="53"/>
      <c r="Q315" s="53"/>
      <c r="R315" s="53"/>
      <c r="S315" s="53"/>
      <c r="T315" s="53"/>
      <c r="U315" s="53"/>
      <c r="V315" s="53"/>
      <c r="W315" s="53"/>
      <c r="X315" s="14" t="str">
        <f t="shared" si="100"/>
        <v/>
      </c>
      <c r="Y315" s="57"/>
      <c r="Z315" s="55" t="str">
        <f t="shared" si="101"/>
        <v/>
      </c>
      <c r="AA315" s="55" t="str">
        <f>IF($AA$1=No,"",IF(COUNTIF(AE315:BA315,Complete)&gt;0,"",IF(AND(COUNTIF(A315:W315,"")&gt;0,SUMPRODUCT(--(A316:W$1004&lt;&gt;""))&gt;0),Incomplete,
IF(SUMPRODUCT(--(A315:A$1004&lt;&gt;""))=0,"",Incomplete))))</f>
        <v/>
      </c>
      <c r="AB315" s="28"/>
      <c r="AC315" s="28" t="str">
        <f t="shared" si="102"/>
        <v/>
      </c>
      <c r="AD315" s="28"/>
      <c r="AE315" s="28" t="str">
        <f>IF($AE$1=No, "", IF($A315="", "", IF(ISERROR(VLOOKUP(A315, SectionApp!$C$4:$C$103, 1, FALSE))=TRUE, Incomplete, Complete)))</f>
        <v/>
      </c>
      <c r="AF315" s="28" t="str">
        <f t="shared" si="103"/>
        <v/>
      </c>
      <c r="AG315" s="28" t="str">
        <f t="shared" si="104"/>
        <v/>
      </c>
      <c r="AH315" s="28"/>
      <c r="AI315" s="28" t="str">
        <f t="shared" si="105"/>
        <v/>
      </c>
      <c r="AJ315" s="28" t="str">
        <f t="shared" si="106"/>
        <v/>
      </c>
      <c r="AK315" s="28" t="str">
        <f t="shared" si="107"/>
        <v/>
      </c>
      <c r="AL315" s="28" t="str">
        <f t="shared" si="108"/>
        <v/>
      </c>
      <c r="AM315" s="28"/>
      <c r="AN315" s="28" t="str">
        <f t="shared" si="109"/>
        <v/>
      </c>
      <c r="AO315" s="28" t="str">
        <f t="shared" si="110"/>
        <v/>
      </c>
      <c r="AP315" s="28" t="str">
        <f t="shared" si="111"/>
        <v/>
      </c>
      <c r="AQ315" s="28" t="str">
        <f t="shared" si="112"/>
        <v/>
      </c>
      <c r="AR315" s="28" t="str">
        <f t="shared" si="113"/>
        <v/>
      </c>
      <c r="AS315" s="28" t="str">
        <f t="shared" si="121"/>
        <v/>
      </c>
      <c r="AT315" s="28" t="str">
        <f t="shared" si="114"/>
        <v/>
      </c>
      <c r="AU315" s="28" t="str">
        <f t="shared" si="115"/>
        <v/>
      </c>
      <c r="AV315" s="28" t="str">
        <f t="shared" si="116"/>
        <v/>
      </c>
      <c r="AW315" s="28" t="str">
        <f t="shared" si="117"/>
        <v/>
      </c>
      <c r="AX315" s="28" t="str">
        <f t="shared" si="118"/>
        <v/>
      </c>
      <c r="AY315" s="28" t="str">
        <f t="shared" si="119"/>
        <v/>
      </c>
      <c r="AZ315" s="28"/>
      <c r="BA315" s="28" t="str">
        <f t="shared" si="120"/>
        <v/>
      </c>
    </row>
    <row r="316" spans="1:53" ht="15" x14ac:dyDescent="0.25">
      <c r="A316" s="53"/>
      <c r="B316" s="73"/>
      <c r="C316" s="53"/>
      <c r="D316" s="14" t="str">
        <f t="shared" si="98"/>
        <v/>
      </c>
      <c r="E316" s="53"/>
      <c r="F316" s="53"/>
      <c r="G316" s="53"/>
      <c r="H316" s="53"/>
      <c r="I316" s="14" t="str">
        <f t="shared" si="99"/>
        <v/>
      </c>
      <c r="J316" s="53"/>
      <c r="K316" s="73"/>
      <c r="L316" s="73"/>
      <c r="M316" s="53"/>
      <c r="N316" s="53"/>
      <c r="O316" s="53"/>
      <c r="P316" s="53"/>
      <c r="Q316" s="53"/>
      <c r="R316" s="53"/>
      <c r="S316" s="53"/>
      <c r="T316" s="53"/>
      <c r="U316" s="53"/>
      <c r="V316" s="53"/>
      <c r="W316" s="53"/>
      <c r="X316" s="14" t="str">
        <f t="shared" si="100"/>
        <v/>
      </c>
      <c r="Y316" s="57"/>
      <c r="Z316" s="55" t="str">
        <f t="shared" si="101"/>
        <v/>
      </c>
      <c r="AA316" s="55" t="str">
        <f>IF($AA$1=No,"",IF(COUNTIF(AE316:BA316,Complete)&gt;0,"",IF(AND(COUNTIF(A316:W316,"")&gt;0,SUMPRODUCT(--(A317:W$1004&lt;&gt;""))&gt;0),Incomplete,
IF(SUMPRODUCT(--(A316:A$1004&lt;&gt;""))=0,"",Incomplete))))</f>
        <v/>
      </c>
      <c r="AB316" s="28"/>
      <c r="AC316" s="28" t="str">
        <f t="shared" si="102"/>
        <v/>
      </c>
      <c r="AD316" s="28"/>
      <c r="AE316" s="28" t="str">
        <f>IF($AE$1=No, "", IF($A316="", "", IF(ISERROR(VLOOKUP(A316, SectionApp!$C$4:$C$103, 1, FALSE))=TRUE, Incomplete, Complete)))</f>
        <v/>
      </c>
      <c r="AF316" s="28" t="str">
        <f t="shared" si="103"/>
        <v/>
      </c>
      <c r="AG316" s="28" t="str">
        <f t="shared" si="104"/>
        <v/>
      </c>
      <c r="AH316" s="28"/>
      <c r="AI316" s="28" t="str">
        <f t="shared" si="105"/>
        <v/>
      </c>
      <c r="AJ316" s="28" t="str">
        <f t="shared" si="106"/>
        <v/>
      </c>
      <c r="AK316" s="28" t="str">
        <f t="shared" si="107"/>
        <v/>
      </c>
      <c r="AL316" s="28" t="str">
        <f t="shared" si="108"/>
        <v/>
      </c>
      <c r="AM316" s="28"/>
      <c r="AN316" s="28" t="str">
        <f t="shared" si="109"/>
        <v/>
      </c>
      <c r="AO316" s="28" t="str">
        <f t="shared" si="110"/>
        <v/>
      </c>
      <c r="AP316" s="28" t="str">
        <f t="shared" si="111"/>
        <v/>
      </c>
      <c r="AQ316" s="28" t="str">
        <f t="shared" si="112"/>
        <v/>
      </c>
      <c r="AR316" s="28" t="str">
        <f t="shared" si="113"/>
        <v/>
      </c>
      <c r="AS316" s="28" t="str">
        <f t="shared" si="121"/>
        <v/>
      </c>
      <c r="AT316" s="28" t="str">
        <f t="shared" si="114"/>
        <v/>
      </c>
      <c r="AU316" s="28" t="str">
        <f t="shared" si="115"/>
        <v/>
      </c>
      <c r="AV316" s="28" t="str">
        <f t="shared" si="116"/>
        <v/>
      </c>
      <c r="AW316" s="28" t="str">
        <f t="shared" si="117"/>
        <v/>
      </c>
      <c r="AX316" s="28" t="str">
        <f t="shared" si="118"/>
        <v/>
      </c>
      <c r="AY316" s="28" t="str">
        <f t="shared" si="119"/>
        <v/>
      </c>
      <c r="AZ316" s="28"/>
      <c r="BA316" s="28" t="str">
        <f t="shared" si="120"/>
        <v/>
      </c>
    </row>
    <row r="317" spans="1:53" ht="15" x14ac:dyDescent="0.25">
      <c r="A317" s="53"/>
      <c r="B317" s="73"/>
      <c r="C317" s="53"/>
      <c r="D317" s="14" t="str">
        <f t="shared" si="98"/>
        <v/>
      </c>
      <c r="E317" s="53"/>
      <c r="F317" s="53"/>
      <c r="G317" s="53"/>
      <c r="H317" s="53"/>
      <c r="I317" s="14" t="str">
        <f t="shared" si="99"/>
        <v/>
      </c>
      <c r="J317" s="53"/>
      <c r="K317" s="73"/>
      <c r="L317" s="73"/>
      <c r="M317" s="53"/>
      <c r="N317" s="53"/>
      <c r="O317" s="53"/>
      <c r="P317" s="53"/>
      <c r="Q317" s="53"/>
      <c r="R317" s="53"/>
      <c r="S317" s="53"/>
      <c r="T317" s="53"/>
      <c r="U317" s="53"/>
      <c r="V317" s="53"/>
      <c r="W317" s="53"/>
      <c r="X317" s="14" t="str">
        <f t="shared" si="100"/>
        <v/>
      </c>
      <c r="Y317" s="57"/>
      <c r="Z317" s="55" t="str">
        <f t="shared" si="101"/>
        <v/>
      </c>
      <c r="AA317" s="55" t="str">
        <f>IF($AA$1=No,"",IF(COUNTIF(AE317:BA317,Complete)&gt;0,"",IF(AND(COUNTIF(A317:W317,"")&gt;0,SUMPRODUCT(--(A318:W$1004&lt;&gt;""))&gt;0),Incomplete,
IF(SUMPRODUCT(--(A317:A$1004&lt;&gt;""))=0,"",Incomplete))))</f>
        <v/>
      </c>
      <c r="AB317" s="28"/>
      <c r="AC317" s="28" t="str">
        <f t="shared" si="102"/>
        <v/>
      </c>
      <c r="AD317" s="28"/>
      <c r="AE317" s="28" t="str">
        <f>IF($AE$1=No, "", IF($A317="", "", IF(ISERROR(VLOOKUP(A317, SectionApp!$C$4:$C$103, 1, FALSE))=TRUE, Incomplete, Complete)))</f>
        <v/>
      </c>
      <c r="AF317" s="28" t="str">
        <f t="shared" si="103"/>
        <v/>
      </c>
      <c r="AG317" s="28" t="str">
        <f t="shared" si="104"/>
        <v/>
      </c>
      <c r="AH317" s="28"/>
      <c r="AI317" s="28" t="str">
        <f t="shared" si="105"/>
        <v/>
      </c>
      <c r="AJ317" s="28" t="str">
        <f t="shared" si="106"/>
        <v/>
      </c>
      <c r="AK317" s="28" t="str">
        <f t="shared" si="107"/>
        <v/>
      </c>
      <c r="AL317" s="28" t="str">
        <f t="shared" si="108"/>
        <v/>
      </c>
      <c r="AM317" s="28"/>
      <c r="AN317" s="28" t="str">
        <f t="shared" si="109"/>
        <v/>
      </c>
      <c r="AO317" s="28" t="str">
        <f t="shared" si="110"/>
        <v/>
      </c>
      <c r="AP317" s="28" t="str">
        <f t="shared" si="111"/>
        <v/>
      </c>
      <c r="AQ317" s="28" t="str">
        <f t="shared" si="112"/>
        <v/>
      </c>
      <c r="AR317" s="28" t="str">
        <f t="shared" si="113"/>
        <v/>
      </c>
      <c r="AS317" s="28" t="str">
        <f t="shared" si="121"/>
        <v/>
      </c>
      <c r="AT317" s="28" t="str">
        <f t="shared" si="114"/>
        <v/>
      </c>
      <c r="AU317" s="28" t="str">
        <f t="shared" si="115"/>
        <v/>
      </c>
      <c r="AV317" s="28" t="str">
        <f t="shared" si="116"/>
        <v/>
      </c>
      <c r="AW317" s="28" t="str">
        <f t="shared" si="117"/>
        <v/>
      </c>
      <c r="AX317" s="28" t="str">
        <f t="shared" si="118"/>
        <v/>
      </c>
      <c r="AY317" s="28" t="str">
        <f t="shared" si="119"/>
        <v/>
      </c>
      <c r="AZ317" s="28"/>
      <c r="BA317" s="28" t="str">
        <f t="shared" si="120"/>
        <v/>
      </c>
    </row>
    <row r="318" spans="1:53" ht="15" x14ac:dyDescent="0.25">
      <c r="A318" s="53"/>
      <c r="B318" s="73"/>
      <c r="C318" s="53"/>
      <c r="D318" s="14" t="str">
        <f t="shared" si="98"/>
        <v/>
      </c>
      <c r="E318" s="53"/>
      <c r="F318" s="53"/>
      <c r="G318" s="53"/>
      <c r="H318" s="53"/>
      <c r="I318" s="14" t="str">
        <f t="shared" si="99"/>
        <v/>
      </c>
      <c r="J318" s="53"/>
      <c r="K318" s="73"/>
      <c r="L318" s="73"/>
      <c r="M318" s="53"/>
      <c r="N318" s="53"/>
      <c r="O318" s="53"/>
      <c r="P318" s="53"/>
      <c r="Q318" s="53"/>
      <c r="R318" s="53"/>
      <c r="S318" s="53"/>
      <c r="T318" s="53"/>
      <c r="U318" s="53"/>
      <c r="V318" s="53"/>
      <c r="W318" s="53"/>
      <c r="X318" s="14" t="str">
        <f t="shared" si="100"/>
        <v/>
      </c>
      <c r="Y318" s="57"/>
      <c r="Z318" s="55" t="str">
        <f t="shared" si="101"/>
        <v/>
      </c>
      <c r="AA318" s="55" t="str">
        <f>IF($AA$1=No,"",IF(COUNTIF(AE318:BA318,Complete)&gt;0,"",IF(AND(COUNTIF(A318:W318,"")&gt;0,SUMPRODUCT(--(A319:W$1004&lt;&gt;""))&gt;0),Incomplete,
IF(SUMPRODUCT(--(A318:A$1004&lt;&gt;""))=0,"",Incomplete))))</f>
        <v/>
      </c>
      <c r="AB318" s="28"/>
      <c r="AC318" s="28" t="str">
        <f t="shared" si="102"/>
        <v/>
      </c>
      <c r="AD318" s="28"/>
      <c r="AE318" s="28" t="str">
        <f>IF($AE$1=No, "", IF($A318="", "", IF(ISERROR(VLOOKUP(A318, SectionApp!$C$4:$C$103, 1, FALSE))=TRUE, Incomplete, Complete)))</f>
        <v/>
      </c>
      <c r="AF318" s="28" t="str">
        <f t="shared" si="103"/>
        <v/>
      </c>
      <c r="AG318" s="28" t="str">
        <f t="shared" si="104"/>
        <v/>
      </c>
      <c r="AH318" s="28"/>
      <c r="AI318" s="28" t="str">
        <f t="shared" si="105"/>
        <v/>
      </c>
      <c r="AJ318" s="28" t="str">
        <f t="shared" si="106"/>
        <v/>
      </c>
      <c r="AK318" s="28" t="str">
        <f t="shared" si="107"/>
        <v/>
      </c>
      <c r="AL318" s="28" t="str">
        <f t="shared" si="108"/>
        <v/>
      </c>
      <c r="AM318" s="28"/>
      <c r="AN318" s="28" t="str">
        <f t="shared" si="109"/>
        <v/>
      </c>
      <c r="AO318" s="28" t="str">
        <f t="shared" si="110"/>
        <v/>
      </c>
      <c r="AP318" s="28" t="str">
        <f t="shared" si="111"/>
        <v/>
      </c>
      <c r="AQ318" s="28" t="str">
        <f t="shared" si="112"/>
        <v/>
      </c>
      <c r="AR318" s="28" t="str">
        <f t="shared" si="113"/>
        <v/>
      </c>
      <c r="AS318" s="28" t="str">
        <f t="shared" si="121"/>
        <v/>
      </c>
      <c r="AT318" s="28" t="str">
        <f t="shared" si="114"/>
        <v/>
      </c>
      <c r="AU318" s="28" t="str">
        <f t="shared" si="115"/>
        <v/>
      </c>
      <c r="AV318" s="28" t="str">
        <f t="shared" si="116"/>
        <v/>
      </c>
      <c r="AW318" s="28" t="str">
        <f t="shared" si="117"/>
        <v/>
      </c>
      <c r="AX318" s="28" t="str">
        <f t="shared" si="118"/>
        <v/>
      </c>
      <c r="AY318" s="28" t="str">
        <f t="shared" si="119"/>
        <v/>
      </c>
      <c r="AZ318" s="28"/>
      <c r="BA318" s="28" t="str">
        <f t="shared" si="120"/>
        <v/>
      </c>
    </row>
    <row r="319" spans="1:53" ht="15" x14ac:dyDescent="0.25">
      <c r="A319" s="53"/>
      <c r="B319" s="73"/>
      <c r="C319" s="53"/>
      <c r="D319" s="14" t="str">
        <f t="shared" si="98"/>
        <v/>
      </c>
      <c r="E319" s="53"/>
      <c r="F319" s="53"/>
      <c r="G319" s="53"/>
      <c r="H319" s="53"/>
      <c r="I319" s="14" t="str">
        <f t="shared" si="99"/>
        <v/>
      </c>
      <c r="J319" s="53"/>
      <c r="K319" s="73"/>
      <c r="L319" s="73"/>
      <c r="M319" s="53"/>
      <c r="N319" s="53"/>
      <c r="O319" s="53"/>
      <c r="P319" s="53"/>
      <c r="Q319" s="53"/>
      <c r="R319" s="53"/>
      <c r="S319" s="53"/>
      <c r="T319" s="53"/>
      <c r="U319" s="53"/>
      <c r="V319" s="53"/>
      <c r="W319" s="53"/>
      <c r="X319" s="14" t="str">
        <f t="shared" si="100"/>
        <v/>
      </c>
      <c r="Y319" s="57"/>
      <c r="Z319" s="55" t="str">
        <f t="shared" si="101"/>
        <v/>
      </c>
      <c r="AA319" s="55" t="str">
        <f>IF($AA$1=No,"",IF(COUNTIF(AE319:BA319,Complete)&gt;0,"",IF(AND(COUNTIF(A319:W319,"")&gt;0,SUMPRODUCT(--(A320:W$1004&lt;&gt;""))&gt;0),Incomplete,
IF(SUMPRODUCT(--(A319:A$1004&lt;&gt;""))=0,"",Incomplete))))</f>
        <v/>
      </c>
      <c r="AB319" s="28"/>
      <c r="AC319" s="28" t="str">
        <f t="shared" si="102"/>
        <v/>
      </c>
      <c r="AD319" s="28"/>
      <c r="AE319" s="28" t="str">
        <f>IF($AE$1=No, "", IF($A319="", "", IF(ISERROR(VLOOKUP(A319, SectionApp!$C$4:$C$103, 1, FALSE))=TRUE, Incomplete, Complete)))</f>
        <v/>
      </c>
      <c r="AF319" s="28" t="str">
        <f t="shared" si="103"/>
        <v/>
      </c>
      <c r="AG319" s="28" t="str">
        <f t="shared" si="104"/>
        <v/>
      </c>
      <c r="AH319" s="28"/>
      <c r="AI319" s="28" t="str">
        <f t="shared" si="105"/>
        <v/>
      </c>
      <c r="AJ319" s="28" t="str">
        <f t="shared" si="106"/>
        <v/>
      </c>
      <c r="AK319" s="28" t="str">
        <f t="shared" si="107"/>
        <v/>
      </c>
      <c r="AL319" s="28" t="str">
        <f t="shared" si="108"/>
        <v/>
      </c>
      <c r="AM319" s="28"/>
      <c r="AN319" s="28" t="str">
        <f t="shared" si="109"/>
        <v/>
      </c>
      <c r="AO319" s="28" t="str">
        <f t="shared" si="110"/>
        <v/>
      </c>
      <c r="AP319" s="28" t="str">
        <f t="shared" si="111"/>
        <v/>
      </c>
      <c r="AQ319" s="28" t="str">
        <f t="shared" si="112"/>
        <v/>
      </c>
      <c r="AR319" s="28" t="str">
        <f t="shared" si="113"/>
        <v/>
      </c>
      <c r="AS319" s="28" t="str">
        <f t="shared" si="121"/>
        <v/>
      </c>
      <c r="AT319" s="28" t="str">
        <f t="shared" si="114"/>
        <v/>
      </c>
      <c r="AU319" s="28" t="str">
        <f t="shared" si="115"/>
        <v/>
      </c>
      <c r="AV319" s="28" t="str">
        <f t="shared" si="116"/>
        <v/>
      </c>
      <c r="AW319" s="28" t="str">
        <f t="shared" si="117"/>
        <v/>
      </c>
      <c r="AX319" s="28" t="str">
        <f t="shared" si="118"/>
        <v/>
      </c>
      <c r="AY319" s="28" t="str">
        <f t="shared" si="119"/>
        <v/>
      </c>
      <c r="AZ319" s="28"/>
      <c r="BA319" s="28" t="str">
        <f t="shared" si="120"/>
        <v/>
      </c>
    </row>
    <row r="320" spans="1:53" ht="15" x14ac:dyDescent="0.25">
      <c r="A320" s="53"/>
      <c r="B320" s="73"/>
      <c r="C320" s="53"/>
      <c r="D320" s="14" t="str">
        <f t="shared" si="98"/>
        <v/>
      </c>
      <c r="E320" s="53"/>
      <c r="F320" s="53"/>
      <c r="G320" s="53"/>
      <c r="H320" s="53"/>
      <c r="I320" s="14" t="str">
        <f t="shared" si="99"/>
        <v/>
      </c>
      <c r="J320" s="53"/>
      <c r="K320" s="73"/>
      <c r="L320" s="73"/>
      <c r="M320" s="53"/>
      <c r="N320" s="53"/>
      <c r="O320" s="53"/>
      <c r="P320" s="53"/>
      <c r="Q320" s="53"/>
      <c r="R320" s="53"/>
      <c r="S320" s="53"/>
      <c r="T320" s="53"/>
      <c r="U320" s="53"/>
      <c r="V320" s="53"/>
      <c r="W320" s="53"/>
      <c r="X320" s="14" t="str">
        <f t="shared" si="100"/>
        <v/>
      </c>
      <c r="Y320" s="57"/>
      <c r="Z320" s="55" t="str">
        <f t="shared" si="101"/>
        <v/>
      </c>
      <c r="AA320" s="55" t="str">
        <f>IF($AA$1=No,"",IF(COUNTIF(AE320:BA320,Complete)&gt;0,"",IF(AND(COUNTIF(A320:W320,"")&gt;0,SUMPRODUCT(--(A321:W$1004&lt;&gt;""))&gt;0),Incomplete,
IF(SUMPRODUCT(--(A320:A$1004&lt;&gt;""))=0,"",Incomplete))))</f>
        <v/>
      </c>
      <c r="AB320" s="28"/>
      <c r="AC320" s="28" t="str">
        <f t="shared" si="102"/>
        <v/>
      </c>
      <c r="AD320" s="28"/>
      <c r="AE320" s="28" t="str">
        <f>IF($AE$1=No, "", IF($A320="", "", IF(ISERROR(VLOOKUP(A320, SectionApp!$C$4:$C$103, 1, FALSE))=TRUE, Incomplete, Complete)))</f>
        <v/>
      </c>
      <c r="AF320" s="28" t="str">
        <f t="shared" si="103"/>
        <v/>
      </c>
      <c r="AG320" s="28" t="str">
        <f t="shared" si="104"/>
        <v/>
      </c>
      <c r="AH320" s="28"/>
      <c r="AI320" s="28" t="str">
        <f t="shared" si="105"/>
        <v/>
      </c>
      <c r="AJ320" s="28" t="str">
        <f t="shared" si="106"/>
        <v/>
      </c>
      <c r="AK320" s="28" t="str">
        <f t="shared" si="107"/>
        <v/>
      </c>
      <c r="AL320" s="28" t="str">
        <f t="shared" si="108"/>
        <v/>
      </c>
      <c r="AM320" s="28"/>
      <c r="AN320" s="28" t="str">
        <f t="shared" si="109"/>
        <v/>
      </c>
      <c r="AO320" s="28" t="str">
        <f t="shared" si="110"/>
        <v/>
      </c>
      <c r="AP320" s="28" t="str">
        <f t="shared" si="111"/>
        <v/>
      </c>
      <c r="AQ320" s="28" t="str">
        <f t="shared" si="112"/>
        <v/>
      </c>
      <c r="AR320" s="28" t="str">
        <f t="shared" si="113"/>
        <v/>
      </c>
      <c r="AS320" s="28" t="str">
        <f t="shared" si="121"/>
        <v/>
      </c>
      <c r="AT320" s="28" t="str">
        <f t="shared" si="114"/>
        <v/>
      </c>
      <c r="AU320" s="28" t="str">
        <f t="shared" si="115"/>
        <v/>
      </c>
      <c r="AV320" s="28" t="str">
        <f t="shared" si="116"/>
        <v/>
      </c>
      <c r="AW320" s="28" t="str">
        <f t="shared" si="117"/>
        <v/>
      </c>
      <c r="AX320" s="28" t="str">
        <f t="shared" si="118"/>
        <v/>
      </c>
      <c r="AY320" s="28" t="str">
        <f t="shared" si="119"/>
        <v/>
      </c>
      <c r="AZ320" s="28"/>
      <c r="BA320" s="28" t="str">
        <f t="shared" si="120"/>
        <v/>
      </c>
    </row>
    <row r="321" spans="1:53" ht="15" x14ac:dyDescent="0.25">
      <c r="A321" s="53"/>
      <c r="B321" s="73"/>
      <c r="C321" s="53"/>
      <c r="D321" s="14" t="str">
        <f t="shared" si="98"/>
        <v/>
      </c>
      <c r="E321" s="53"/>
      <c r="F321" s="53"/>
      <c r="G321" s="53"/>
      <c r="H321" s="53"/>
      <c r="I321" s="14" t="str">
        <f t="shared" si="99"/>
        <v/>
      </c>
      <c r="J321" s="53"/>
      <c r="K321" s="73"/>
      <c r="L321" s="73"/>
      <c r="M321" s="53"/>
      <c r="N321" s="53"/>
      <c r="O321" s="53"/>
      <c r="P321" s="53"/>
      <c r="Q321" s="53"/>
      <c r="R321" s="53"/>
      <c r="S321" s="53"/>
      <c r="T321" s="53"/>
      <c r="U321" s="53"/>
      <c r="V321" s="53"/>
      <c r="W321" s="53"/>
      <c r="X321" s="14" t="str">
        <f t="shared" si="100"/>
        <v/>
      </c>
      <c r="Y321" s="57"/>
      <c r="Z321" s="55" t="str">
        <f t="shared" si="101"/>
        <v/>
      </c>
      <c r="AA321" s="55" t="str">
        <f>IF($AA$1=No,"",IF(COUNTIF(AE321:BA321,Complete)&gt;0,"",IF(AND(COUNTIF(A321:W321,"")&gt;0,SUMPRODUCT(--(A322:W$1004&lt;&gt;""))&gt;0),Incomplete,
IF(SUMPRODUCT(--(A321:A$1004&lt;&gt;""))=0,"",Incomplete))))</f>
        <v/>
      </c>
      <c r="AB321" s="28"/>
      <c r="AC321" s="28" t="str">
        <f t="shared" si="102"/>
        <v/>
      </c>
      <c r="AD321" s="28"/>
      <c r="AE321" s="28" t="str">
        <f>IF($AE$1=No, "", IF($A321="", "", IF(ISERROR(VLOOKUP(A321, SectionApp!$C$4:$C$103, 1, FALSE))=TRUE, Incomplete, Complete)))</f>
        <v/>
      </c>
      <c r="AF321" s="28" t="str">
        <f t="shared" si="103"/>
        <v/>
      </c>
      <c r="AG321" s="28" t="str">
        <f t="shared" si="104"/>
        <v/>
      </c>
      <c r="AH321" s="28"/>
      <c r="AI321" s="28" t="str">
        <f t="shared" si="105"/>
        <v/>
      </c>
      <c r="AJ321" s="28" t="str">
        <f t="shared" si="106"/>
        <v/>
      </c>
      <c r="AK321" s="28" t="str">
        <f t="shared" si="107"/>
        <v/>
      </c>
      <c r="AL321" s="28" t="str">
        <f t="shared" si="108"/>
        <v/>
      </c>
      <c r="AM321" s="28"/>
      <c r="AN321" s="28" t="str">
        <f t="shared" si="109"/>
        <v/>
      </c>
      <c r="AO321" s="28" t="str">
        <f t="shared" si="110"/>
        <v/>
      </c>
      <c r="AP321" s="28" t="str">
        <f t="shared" si="111"/>
        <v/>
      </c>
      <c r="AQ321" s="28" t="str">
        <f t="shared" si="112"/>
        <v/>
      </c>
      <c r="AR321" s="28" t="str">
        <f t="shared" si="113"/>
        <v/>
      </c>
      <c r="AS321" s="28" t="str">
        <f t="shared" si="121"/>
        <v/>
      </c>
      <c r="AT321" s="28" t="str">
        <f t="shared" si="114"/>
        <v/>
      </c>
      <c r="AU321" s="28" t="str">
        <f t="shared" si="115"/>
        <v/>
      </c>
      <c r="AV321" s="28" t="str">
        <f t="shared" si="116"/>
        <v/>
      </c>
      <c r="AW321" s="28" t="str">
        <f t="shared" si="117"/>
        <v/>
      </c>
      <c r="AX321" s="28" t="str">
        <f t="shared" si="118"/>
        <v/>
      </c>
      <c r="AY321" s="28" t="str">
        <f t="shared" si="119"/>
        <v/>
      </c>
      <c r="AZ321" s="28"/>
      <c r="BA321" s="28" t="str">
        <f t="shared" si="120"/>
        <v/>
      </c>
    </row>
    <row r="322" spans="1:53" ht="15" x14ac:dyDescent="0.25">
      <c r="A322" s="53"/>
      <c r="B322" s="73"/>
      <c r="C322" s="53"/>
      <c r="D322" s="14" t="str">
        <f t="shared" si="98"/>
        <v/>
      </c>
      <c r="E322" s="53"/>
      <c r="F322" s="53"/>
      <c r="G322" s="53"/>
      <c r="H322" s="53"/>
      <c r="I322" s="14" t="str">
        <f t="shared" si="99"/>
        <v/>
      </c>
      <c r="J322" s="53"/>
      <c r="K322" s="73"/>
      <c r="L322" s="73"/>
      <c r="M322" s="53"/>
      <c r="N322" s="53"/>
      <c r="O322" s="53"/>
      <c r="P322" s="53"/>
      <c r="Q322" s="53"/>
      <c r="R322" s="53"/>
      <c r="S322" s="53"/>
      <c r="T322" s="53"/>
      <c r="U322" s="53"/>
      <c r="V322" s="53"/>
      <c r="W322" s="53"/>
      <c r="X322" s="14" t="str">
        <f t="shared" si="100"/>
        <v/>
      </c>
      <c r="Y322" s="57"/>
      <c r="Z322" s="55" t="str">
        <f t="shared" si="101"/>
        <v/>
      </c>
      <c r="AA322" s="55" t="str">
        <f>IF($AA$1=No,"",IF(COUNTIF(AE322:BA322,Complete)&gt;0,"",IF(AND(COUNTIF(A322:W322,"")&gt;0,SUMPRODUCT(--(A323:W$1004&lt;&gt;""))&gt;0),Incomplete,
IF(SUMPRODUCT(--(A322:A$1004&lt;&gt;""))=0,"",Incomplete))))</f>
        <v/>
      </c>
      <c r="AB322" s="28"/>
      <c r="AC322" s="28" t="str">
        <f t="shared" si="102"/>
        <v/>
      </c>
      <c r="AD322" s="28"/>
      <c r="AE322" s="28" t="str">
        <f>IF($AE$1=No, "", IF($A322="", "", IF(ISERROR(VLOOKUP(A322, SectionApp!$C$4:$C$103, 1, FALSE))=TRUE, Incomplete, Complete)))</f>
        <v/>
      </c>
      <c r="AF322" s="28" t="str">
        <f t="shared" si="103"/>
        <v/>
      </c>
      <c r="AG322" s="28" t="str">
        <f t="shared" si="104"/>
        <v/>
      </c>
      <c r="AH322" s="28"/>
      <c r="AI322" s="28" t="str">
        <f t="shared" si="105"/>
        <v/>
      </c>
      <c r="AJ322" s="28" t="str">
        <f t="shared" si="106"/>
        <v/>
      </c>
      <c r="AK322" s="28" t="str">
        <f t="shared" si="107"/>
        <v/>
      </c>
      <c r="AL322" s="28" t="str">
        <f t="shared" si="108"/>
        <v/>
      </c>
      <c r="AM322" s="28"/>
      <c r="AN322" s="28" t="str">
        <f t="shared" si="109"/>
        <v/>
      </c>
      <c r="AO322" s="28" t="str">
        <f t="shared" si="110"/>
        <v/>
      </c>
      <c r="AP322" s="28" t="str">
        <f t="shared" si="111"/>
        <v/>
      </c>
      <c r="AQ322" s="28" t="str">
        <f t="shared" si="112"/>
        <v/>
      </c>
      <c r="AR322" s="28" t="str">
        <f t="shared" si="113"/>
        <v/>
      </c>
      <c r="AS322" s="28" t="str">
        <f t="shared" si="121"/>
        <v/>
      </c>
      <c r="AT322" s="28" t="str">
        <f t="shared" si="114"/>
        <v/>
      </c>
      <c r="AU322" s="28" t="str">
        <f t="shared" si="115"/>
        <v/>
      </c>
      <c r="AV322" s="28" t="str">
        <f t="shared" si="116"/>
        <v/>
      </c>
      <c r="AW322" s="28" t="str">
        <f t="shared" si="117"/>
        <v/>
      </c>
      <c r="AX322" s="28" t="str">
        <f t="shared" si="118"/>
        <v/>
      </c>
      <c r="AY322" s="28" t="str">
        <f t="shared" si="119"/>
        <v/>
      </c>
      <c r="AZ322" s="28"/>
      <c r="BA322" s="28" t="str">
        <f t="shared" si="120"/>
        <v/>
      </c>
    </row>
    <row r="323" spans="1:53" ht="15" x14ac:dyDescent="0.25">
      <c r="A323" s="53"/>
      <c r="B323" s="73"/>
      <c r="C323" s="53"/>
      <c r="D323" s="14" t="str">
        <f t="shared" si="98"/>
        <v/>
      </c>
      <c r="E323" s="53"/>
      <c r="F323" s="53"/>
      <c r="G323" s="53"/>
      <c r="H323" s="53"/>
      <c r="I323" s="14" t="str">
        <f t="shared" si="99"/>
        <v/>
      </c>
      <c r="J323" s="53"/>
      <c r="K323" s="73"/>
      <c r="L323" s="73"/>
      <c r="M323" s="53"/>
      <c r="N323" s="53"/>
      <c r="O323" s="53"/>
      <c r="P323" s="53"/>
      <c r="Q323" s="53"/>
      <c r="R323" s="53"/>
      <c r="S323" s="53"/>
      <c r="T323" s="53"/>
      <c r="U323" s="53"/>
      <c r="V323" s="53"/>
      <c r="W323" s="53"/>
      <c r="X323" s="14" t="str">
        <f t="shared" si="100"/>
        <v/>
      </c>
      <c r="Y323" s="57"/>
      <c r="Z323" s="55" t="str">
        <f t="shared" si="101"/>
        <v/>
      </c>
      <c r="AA323" s="55" t="str">
        <f>IF($AA$1=No,"",IF(COUNTIF(AE323:BA323,Complete)&gt;0,"",IF(AND(COUNTIF(A323:W323,"")&gt;0,SUMPRODUCT(--(A324:W$1004&lt;&gt;""))&gt;0),Incomplete,
IF(SUMPRODUCT(--(A323:A$1004&lt;&gt;""))=0,"",Incomplete))))</f>
        <v/>
      </c>
      <c r="AB323" s="28"/>
      <c r="AC323" s="28" t="str">
        <f t="shared" si="102"/>
        <v/>
      </c>
      <c r="AD323" s="28"/>
      <c r="AE323" s="28" t="str">
        <f>IF($AE$1=No, "", IF($A323="", "", IF(ISERROR(VLOOKUP(A323, SectionApp!$C$4:$C$103, 1, FALSE))=TRUE, Incomplete, Complete)))</f>
        <v/>
      </c>
      <c r="AF323" s="28" t="str">
        <f t="shared" si="103"/>
        <v/>
      </c>
      <c r="AG323" s="28" t="str">
        <f t="shared" si="104"/>
        <v/>
      </c>
      <c r="AH323" s="28"/>
      <c r="AI323" s="28" t="str">
        <f t="shared" si="105"/>
        <v/>
      </c>
      <c r="AJ323" s="28" t="str">
        <f t="shared" si="106"/>
        <v/>
      </c>
      <c r="AK323" s="28" t="str">
        <f t="shared" si="107"/>
        <v/>
      </c>
      <c r="AL323" s="28" t="str">
        <f t="shared" si="108"/>
        <v/>
      </c>
      <c r="AM323" s="28"/>
      <c r="AN323" s="28" t="str">
        <f t="shared" si="109"/>
        <v/>
      </c>
      <c r="AO323" s="28" t="str">
        <f t="shared" si="110"/>
        <v/>
      </c>
      <c r="AP323" s="28" t="str">
        <f t="shared" si="111"/>
        <v/>
      </c>
      <c r="AQ323" s="28" t="str">
        <f t="shared" si="112"/>
        <v/>
      </c>
      <c r="AR323" s="28" t="str">
        <f t="shared" si="113"/>
        <v/>
      </c>
      <c r="AS323" s="28" t="str">
        <f t="shared" si="121"/>
        <v/>
      </c>
      <c r="AT323" s="28" t="str">
        <f t="shared" si="114"/>
        <v/>
      </c>
      <c r="AU323" s="28" t="str">
        <f t="shared" si="115"/>
        <v/>
      </c>
      <c r="AV323" s="28" t="str">
        <f t="shared" si="116"/>
        <v/>
      </c>
      <c r="AW323" s="28" t="str">
        <f t="shared" si="117"/>
        <v/>
      </c>
      <c r="AX323" s="28" t="str">
        <f t="shared" si="118"/>
        <v/>
      </c>
      <c r="AY323" s="28" t="str">
        <f t="shared" si="119"/>
        <v/>
      </c>
      <c r="AZ323" s="28"/>
      <c r="BA323" s="28" t="str">
        <f t="shared" si="120"/>
        <v/>
      </c>
    </row>
    <row r="324" spans="1:53" ht="15" x14ac:dyDescent="0.25">
      <c r="A324" s="53"/>
      <c r="B324" s="73"/>
      <c r="C324" s="53"/>
      <c r="D324" s="14" t="str">
        <f t="shared" ref="D324:D387" si="122">IF(ISERROR(VLOOKUP($C324,Function_FULL_RICL,3,FALSE)),"",VLOOKUP($C324,Function_FULL_RICL,3,FALSE))</f>
        <v/>
      </c>
      <c r="E324" s="53"/>
      <c r="F324" s="53"/>
      <c r="G324" s="53"/>
      <c r="H324" s="53"/>
      <c r="I324" s="14" t="str">
        <f t="shared" ref="I324:I387" si="123">IF(ISERROR(VLOOKUP($H324,Application_FULL_RICL,3,FALSE)),"",VLOOKUP($H324,Application_FULL_RICL,3,FALSE))</f>
        <v/>
      </c>
      <c r="J324" s="53"/>
      <c r="K324" s="73"/>
      <c r="L324" s="73"/>
      <c r="M324" s="53"/>
      <c r="N324" s="53"/>
      <c r="O324" s="53"/>
      <c r="P324" s="53"/>
      <c r="Q324" s="53"/>
      <c r="R324" s="53"/>
      <c r="S324" s="53"/>
      <c r="T324" s="53"/>
      <c r="U324" s="53"/>
      <c r="V324" s="53"/>
      <c r="W324" s="53"/>
      <c r="X324" s="14" t="str">
        <f t="shared" ref="X324:X387" si="124">IF(Z324=Incomplete,$Z$2,
IF(AE324=Incomplete,$AE$2,
IF(AA324=Incomplete,$AA$2,
IF(SUMPRODUCT(--(A324:W324&lt;&gt;""))=0,"",
IF(COUNTIF($AC324:$BA324,Incomplete)&gt;1,Incomplete_or_multiple_errors,
IF(COUNTIF($AC324:$BA324,Incomplete)=1,INDEX($AC$2:$BA$4,1,MATCH(Incomplete,$AC324:$BA324,0)),Complete))))))</f>
        <v/>
      </c>
      <c r="Y324" s="57"/>
      <c r="Z324" s="55" t="str">
        <f t="shared" ref="Z324:Z387" si="125">IF($Z$1=No, "", IF(AND($A324="", SUMPRODUCT(--($C324:$W324&lt;&gt;""))&gt;0)=TRUE, Incomplete, ""))</f>
        <v/>
      </c>
      <c r="AA324" s="55" t="str">
        <f>IF($AA$1=No,"",IF(COUNTIF(AE324:BA324,Complete)&gt;0,"",IF(AND(COUNTIF(A324:W324,"")&gt;0,SUMPRODUCT(--(A325:W$1004&lt;&gt;""))&gt;0),Incomplete,
IF(SUMPRODUCT(--(A324:A$1004&lt;&gt;""))=0,"",Incomplete))))</f>
        <v/>
      </c>
      <c r="AB324" s="28"/>
      <c r="AC324" s="28" t="str">
        <f t="shared" ref="AC324:AC387" si="126">IF(AC$1=No,"",IF($A324="", "",
IF(AND(C324&lt;&gt;"U999", OR(F324&lt;&gt;"", G324&lt;&gt;"")=TRUE)=TRUE, Incomplete, "")))</f>
        <v/>
      </c>
      <c r="AD324" s="28"/>
      <c r="AE324" s="28" t="str">
        <f>IF($AE$1=No, "", IF($A324="", "", IF(ISERROR(VLOOKUP(A324, SectionApp!$C$4:$C$103, 1, FALSE))=TRUE, Incomplete, Complete)))</f>
        <v/>
      </c>
      <c r="AF324" s="28" t="str">
        <f t="shared" ref="AF324:AF387" si="127">IF($AF$1=No, "", IF(A324="", "", IF(ISERROR(VLOOKUP(B324, Year_RICL, 1, FALSE))=TRUE, Incomplete, Complete)))</f>
        <v/>
      </c>
      <c r="AG324" s="28" t="str">
        <f t="shared" ref="AG324:AG387" si="128">IF($AG$1=No,"",IF($A324="","",IF(C324="",Incomplete,IF(ISERROR(VLOOKUP(C324,SFCodes,1,FALSE))=TRUE,Incomplete,Complete))))</f>
        <v/>
      </c>
      <c r="AH324" s="28"/>
      <c r="AI324" s="28" t="str">
        <f t="shared" ref="AI324:AI387" si="129">IF($AI$1=No,"",IF($A324="","",IF(E324="",Incomplete,IF(ISERROR(VLOOKUP(E324,Yes_No_RICL,1,FALSE))=TRUE,Incomplete,Complete))))</f>
        <v/>
      </c>
      <c r="AJ324" s="28" t="str">
        <f t="shared" ref="AJ324:AJ387" si="130">IF(AJ$1=No,"",IF($A324="","",
IF(AC324=Incomplete, "",
IF(AND(C324="U999", F324=""), Incomplete,
Complete))))</f>
        <v/>
      </c>
      <c r="AK324" s="28" t="str">
        <f t="shared" ref="AK324:AK387" si="131">IF(AK$1=No,"",IF($A324="","",
IF(AC324=Incomplete, "",IF(AND(C324&lt;&gt;"U999",G324=""),"",
IF(AND(C324="U999",G324=""),Incomplete,
IF(ISERROR(VLOOKUP(G324,Yes_No_RICL,1,FALSE))=TRUE,Incomplete,
Complete))))))</f>
        <v/>
      </c>
      <c r="AL324" s="28" t="str">
        <f t="shared" ref="AL324:AL387" si="132">IF($AG$1=No,"",IF($A324="","",IF(H324="",Incomplete,IF(ISERROR(VLOOKUP(H324,CCCodes,1,FALSE))=TRUE,Incomplete,Complete))))</f>
        <v/>
      </c>
      <c r="AM324" s="28"/>
      <c r="AN324" s="28" t="str">
        <f t="shared" ref="AN324:AN387" si="133">IF($AN$1=No,"",IF($A324="","",IF(J324="",Incomplete,IF(ISERROR(VLOOKUP(J324,Yes_No_RICL,1,FALSE))=TRUE,Incomplete,Complete))))</f>
        <v/>
      </c>
      <c r="AO324" s="28" t="str">
        <f t="shared" ref="AO324:AO387" si="134">IF(AO$1=No,"",IF($A324="","",
IF(OR(K324="",K324&lt;0,K324&gt;100),Incomplete,
IF(LEN(K324)-LEN(INT(K324))&gt;4, Incomplete,
Complete))))</f>
        <v/>
      </c>
      <c r="AP324" s="28" t="str">
        <f t="shared" ref="AP324:AP387" si="135">IF(AP$1=No,"", IF($A324="","",
IF(OR(L324="",L324&lt;=0, L324&gt;100), Incomplete,
IF(L324&lt;K324, Incomplete,
IF(LEN(L324)-LEN(INT(L324))&gt;4, Incomplete,Complete)))))</f>
        <v/>
      </c>
      <c r="AQ324" s="28" t="str">
        <f t="shared" ref="AQ324:AQ387" si="136">IF(AQ$1=No,"",IF($A324="","",IF(M324="",Incomplete,IF(ISERROR(VLOOKUP(M324,Yes_No_RICL,1,FALSE))=TRUE,Incomplete,Complete))))</f>
        <v/>
      </c>
      <c r="AR324" s="28" t="str">
        <f t="shared" ref="AR324:AR387" si="137">IF(AR$1=No,"",IF($A324="","",IF(N324="",Incomplete,IF(ISERROR(VLOOKUP(N324,YesNo_Simple,1,FALSE))=TRUE,Incomplete,Complete))))</f>
        <v/>
      </c>
      <c r="AS324" s="28" t="str">
        <f t="shared" si="121"/>
        <v/>
      </c>
      <c r="AT324" s="28" t="str">
        <f t="shared" ref="AT324:AT387" si="138">IF(AT$1=No,"",IF($A324="","",IF(P324="",Incomplete,IF(ISERROR(VLOOKUP(P324,YesNo_Simple,1,FALSE))=TRUE,Incomplete,Complete))))</f>
        <v/>
      </c>
      <c r="AU324" s="28" t="str">
        <f t="shared" ref="AU324:AU387" si="139">IF(AU$1=No,"",IF($A324="","",IF(Q324="",Incomplete,IF(ISERROR(VLOOKUP(Q324,Yes_No_RICL,1,FALSE))=TRUE,Incomplete,Complete))))</f>
        <v/>
      </c>
      <c r="AV324" s="28" t="str">
        <f t="shared" ref="AV324:AV387" si="140">IF(AV$1=No,"",IF($A324="","",IF(R324="",Incomplete,IF(ISERROR(VLOOKUP(R324,YesNo_Simple,1,FALSE))=TRUE,Incomplete,Complete))))</f>
        <v/>
      </c>
      <c r="AW324" s="28" t="str">
        <f t="shared" ref="AW324:AW387" si="141">IF(AW$1=No,"",IF($A324="","",IF(S324="",Incomplete,IF(ISERROR(VLOOKUP(S324,Yes_No_RICL,1,FALSE))=TRUE,Incomplete,Complete))))</f>
        <v/>
      </c>
      <c r="AX324" s="28" t="str">
        <f t="shared" ref="AX324:AX387" si="142">IF(AX$1=No, "", IF($A324="", "", IF($T324="", Incomplete, Complete)))</f>
        <v/>
      </c>
      <c r="AY324" s="28" t="str">
        <f t="shared" ref="AY324:AY387" si="143">IF(AY$1=No,"",IF($A324="","",IF(U324="",Incomplete,IF(ISERROR(VLOOKUP(U324,Yes_No_RICL,1,FALSE))=TRUE,Incomplete,Complete))))</f>
        <v/>
      </c>
      <c r="AZ324" s="28"/>
      <c r="BA324" s="28" t="str">
        <f t="shared" ref="BA324:BA387" si="144">IF($BA$1=No,"",IF($A324="","",IF(AND(V324="",W324=""),"",
IF(AND(V324="", W324&lt;&gt;"")=TRUE, Incomplete,
IF(AND(V324&lt;&gt;"", W324="")=TRUE, Incomplete,
IF(ISERROR(VLOOKUP(W324,Yes_No_RICL,1,FALSE))=TRUE,
Incomplete,Complete))))))</f>
        <v/>
      </c>
    </row>
    <row r="325" spans="1:53" ht="15" x14ac:dyDescent="0.25">
      <c r="A325" s="53"/>
      <c r="B325" s="73"/>
      <c r="C325" s="53"/>
      <c r="D325" s="14" t="str">
        <f t="shared" si="122"/>
        <v/>
      </c>
      <c r="E325" s="53"/>
      <c r="F325" s="53"/>
      <c r="G325" s="53"/>
      <c r="H325" s="53"/>
      <c r="I325" s="14" t="str">
        <f t="shared" si="123"/>
        <v/>
      </c>
      <c r="J325" s="53"/>
      <c r="K325" s="73"/>
      <c r="L325" s="73"/>
      <c r="M325" s="53"/>
      <c r="N325" s="53"/>
      <c r="O325" s="53"/>
      <c r="P325" s="53"/>
      <c r="Q325" s="53"/>
      <c r="R325" s="53"/>
      <c r="S325" s="53"/>
      <c r="T325" s="53"/>
      <c r="U325" s="53"/>
      <c r="V325" s="53"/>
      <c r="W325" s="53"/>
      <c r="X325" s="14" t="str">
        <f t="shared" si="124"/>
        <v/>
      </c>
      <c r="Y325" s="57"/>
      <c r="Z325" s="55" t="str">
        <f t="shared" si="125"/>
        <v/>
      </c>
      <c r="AA325" s="55" t="str">
        <f>IF($AA$1=No,"",IF(COUNTIF(AE325:BA325,Complete)&gt;0,"",IF(AND(COUNTIF(A325:W325,"")&gt;0,SUMPRODUCT(--(A326:W$1004&lt;&gt;""))&gt;0),Incomplete,
IF(SUMPRODUCT(--(A325:A$1004&lt;&gt;""))=0,"",Incomplete))))</f>
        <v/>
      </c>
      <c r="AB325" s="28"/>
      <c r="AC325" s="28" t="str">
        <f t="shared" si="126"/>
        <v/>
      </c>
      <c r="AD325" s="28"/>
      <c r="AE325" s="28" t="str">
        <f>IF($AE$1=No, "", IF($A325="", "", IF(ISERROR(VLOOKUP(A325, SectionApp!$C$4:$C$103, 1, FALSE))=TRUE, Incomplete, Complete)))</f>
        <v/>
      </c>
      <c r="AF325" s="28" t="str">
        <f t="shared" si="127"/>
        <v/>
      </c>
      <c r="AG325" s="28" t="str">
        <f t="shared" si="128"/>
        <v/>
      </c>
      <c r="AH325" s="28"/>
      <c r="AI325" s="28" t="str">
        <f t="shared" si="129"/>
        <v/>
      </c>
      <c r="AJ325" s="28" t="str">
        <f t="shared" si="130"/>
        <v/>
      </c>
      <c r="AK325" s="28" t="str">
        <f t="shared" si="131"/>
        <v/>
      </c>
      <c r="AL325" s="28" t="str">
        <f t="shared" si="132"/>
        <v/>
      </c>
      <c r="AM325" s="28"/>
      <c r="AN325" s="28" t="str">
        <f t="shared" si="133"/>
        <v/>
      </c>
      <c r="AO325" s="28" t="str">
        <f t="shared" si="134"/>
        <v/>
      </c>
      <c r="AP325" s="28" t="str">
        <f t="shared" si="135"/>
        <v/>
      </c>
      <c r="AQ325" s="28" t="str">
        <f t="shared" si="136"/>
        <v/>
      </c>
      <c r="AR325" s="28" t="str">
        <f t="shared" si="137"/>
        <v/>
      </c>
      <c r="AS325" s="28" t="str">
        <f t="shared" ref="AS325:AS388" si="145">IF(AS$1=No,"",IF($A325="","",IF(O325="",Incomplete,IF(ISERROR(VLOOKUP(O325,Yes_No_RICL,1,FALSE))=TRUE,Incomplete,Complete))))</f>
        <v/>
      </c>
      <c r="AT325" s="28" t="str">
        <f t="shared" si="138"/>
        <v/>
      </c>
      <c r="AU325" s="28" t="str">
        <f t="shared" si="139"/>
        <v/>
      </c>
      <c r="AV325" s="28" t="str">
        <f t="shared" si="140"/>
        <v/>
      </c>
      <c r="AW325" s="28" t="str">
        <f t="shared" si="141"/>
        <v/>
      </c>
      <c r="AX325" s="28" t="str">
        <f t="shared" si="142"/>
        <v/>
      </c>
      <c r="AY325" s="28" t="str">
        <f t="shared" si="143"/>
        <v/>
      </c>
      <c r="AZ325" s="28"/>
      <c r="BA325" s="28" t="str">
        <f t="shared" si="144"/>
        <v/>
      </c>
    </row>
    <row r="326" spans="1:53" ht="15" x14ac:dyDescent="0.25">
      <c r="A326" s="53"/>
      <c r="B326" s="73"/>
      <c r="C326" s="53"/>
      <c r="D326" s="14" t="str">
        <f t="shared" si="122"/>
        <v/>
      </c>
      <c r="E326" s="53"/>
      <c r="F326" s="53"/>
      <c r="G326" s="53"/>
      <c r="H326" s="53"/>
      <c r="I326" s="14" t="str">
        <f t="shared" si="123"/>
        <v/>
      </c>
      <c r="J326" s="53"/>
      <c r="K326" s="73"/>
      <c r="L326" s="73"/>
      <c r="M326" s="53"/>
      <c r="N326" s="53"/>
      <c r="O326" s="53"/>
      <c r="P326" s="53"/>
      <c r="Q326" s="53"/>
      <c r="R326" s="53"/>
      <c r="S326" s="53"/>
      <c r="T326" s="53"/>
      <c r="U326" s="53"/>
      <c r="V326" s="53"/>
      <c r="W326" s="53"/>
      <c r="X326" s="14" t="str">
        <f t="shared" si="124"/>
        <v/>
      </c>
      <c r="Y326" s="57"/>
      <c r="Z326" s="55" t="str">
        <f t="shared" si="125"/>
        <v/>
      </c>
      <c r="AA326" s="55" t="str">
        <f>IF($AA$1=No,"",IF(COUNTIF(AE326:BA326,Complete)&gt;0,"",IF(AND(COUNTIF(A326:W326,"")&gt;0,SUMPRODUCT(--(A327:W$1004&lt;&gt;""))&gt;0),Incomplete,
IF(SUMPRODUCT(--(A326:A$1004&lt;&gt;""))=0,"",Incomplete))))</f>
        <v/>
      </c>
      <c r="AB326" s="28"/>
      <c r="AC326" s="28" t="str">
        <f t="shared" si="126"/>
        <v/>
      </c>
      <c r="AD326" s="28"/>
      <c r="AE326" s="28" t="str">
        <f>IF($AE$1=No, "", IF($A326="", "", IF(ISERROR(VLOOKUP(A326, SectionApp!$C$4:$C$103, 1, FALSE))=TRUE, Incomplete, Complete)))</f>
        <v/>
      </c>
      <c r="AF326" s="28" t="str">
        <f t="shared" si="127"/>
        <v/>
      </c>
      <c r="AG326" s="28" t="str">
        <f t="shared" si="128"/>
        <v/>
      </c>
      <c r="AH326" s="28"/>
      <c r="AI326" s="28" t="str">
        <f t="shared" si="129"/>
        <v/>
      </c>
      <c r="AJ326" s="28" t="str">
        <f t="shared" si="130"/>
        <v/>
      </c>
      <c r="AK326" s="28" t="str">
        <f t="shared" si="131"/>
        <v/>
      </c>
      <c r="AL326" s="28" t="str">
        <f t="shared" si="132"/>
        <v/>
      </c>
      <c r="AM326" s="28"/>
      <c r="AN326" s="28" t="str">
        <f t="shared" si="133"/>
        <v/>
      </c>
      <c r="AO326" s="28" t="str">
        <f t="shared" si="134"/>
        <v/>
      </c>
      <c r="AP326" s="28" t="str">
        <f t="shared" si="135"/>
        <v/>
      </c>
      <c r="AQ326" s="28" t="str">
        <f t="shared" si="136"/>
        <v/>
      </c>
      <c r="AR326" s="28" t="str">
        <f t="shared" si="137"/>
        <v/>
      </c>
      <c r="AS326" s="28" t="str">
        <f t="shared" si="145"/>
        <v/>
      </c>
      <c r="AT326" s="28" t="str">
        <f t="shared" si="138"/>
        <v/>
      </c>
      <c r="AU326" s="28" t="str">
        <f t="shared" si="139"/>
        <v/>
      </c>
      <c r="AV326" s="28" t="str">
        <f t="shared" si="140"/>
        <v/>
      </c>
      <c r="AW326" s="28" t="str">
        <f t="shared" si="141"/>
        <v/>
      </c>
      <c r="AX326" s="28" t="str">
        <f t="shared" si="142"/>
        <v/>
      </c>
      <c r="AY326" s="28" t="str">
        <f t="shared" si="143"/>
        <v/>
      </c>
      <c r="AZ326" s="28"/>
      <c r="BA326" s="28" t="str">
        <f t="shared" si="144"/>
        <v/>
      </c>
    </row>
    <row r="327" spans="1:53" ht="15" x14ac:dyDescent="0.25">
      <c r="A327" s="53"/>
      <c r="B327" s="73"/>
      <c r="C327" s="53"/>
      <c r="D327" s="14" t="str">
        <f t="shared" si="122"/>
        <v/>
      </c>
      <c r="E327" s="53"/>
      <c r="F327" s="53"/>
      <c r="G327" s="53"/>
      <c r="H327" s="53"/>
      <c r="I327" s="14" t="str">
        <f t="shared" si="123"/>
        <v/>
      </c>
      <c r="J327" s="53"/>
      <c r="K327" s="73"/>
      <c r="L327" s="73"/>
      <c r="M327" s="53"/>
      <c r="N327" s="53"/>
      <c r="O327" s="53"/>
      <c r="P327" s="53"/>
      <c r="Q327" s="53"/>
      <c r="R327" s="53"/>
      <c r="S327" s="53"/>
      <c r="T327" s="53"/>
      <c r="U327" s="53"/>
      <c r="V327" s="53"/>
      <c r="W327" s="53"/>
      <c r="X327" s="14" t="str">
        <f t="shared" si="124"/>
        <v/>
      </c>
      <c r="Y327" s="57"/>
      <c r="Z327" s="55" t="str">
        <f t="shared" si="125"/>
        <v/>
      </c>
      <c r="AA327" s="55" t="str">
        <f>IF($AA$1=No,"",IF(COUNTIF(AE327:BA327,Complete)&gt;0,"",IF(AND(COUNTIF(A327:W327,"")&gt;0,SUMPRODUCT(--(A328:W$1004&lt;&gt;""))&gt;0),Incomplete,
IF(SUMPRODUCT(--(A327:A$1004&lt;&gt;""))=0,"",Incomplete))))</f>
        <v/>
      </c>
      <c r="AB327" s="28"/>
      <c r="AC327" s="28" t="str">
        <f t="shared" si="126"/>
        <v/>
      </c>
      <c r="AD327" s="28"/>
      <c r="AE327" s="28" t="str">
        <f>IF($AE$1=No, "", IF($A327="", "", IF(ISERROR(VLOOKUP(A327, SectionApp!$C$4:$C$103, 1, FALSE))=TRUE, Incomplete, Complete)))</f>
        <v/>
      </c>
      <c r="AF327" s="28" t="str">
        <f t="shared" si="127"/>
        <v/>
      </c>
      <c r="AG327" s="28" t="str">
        <f t="shared" si="128"/>
        <v/>
      </c>
      <c r="AH327" s="28"/>
      <c r="AI327" s="28" t="str">
        <f t="shared" si="129"/>
        <v/>
      </c>
      <c r="AJ327" s="28" t="str">
        <f t="shared" si="130"/>
        <v/>
      </c>
      <c r="AK327" s="28" t="str">
        <f t="shared" si="131"/>
        <v/>
      </c>
      <c r="AL327" s="28" t="str">
        <f t="shared" si="132"/>
        <v/>
      </c>
      <c r="AM327" s="28"/>
      <c r="AN327" s="28" t="str">
        <f t="shared" si="133"/>
        <v/>
      </c>
      <c r="AO327" s="28" t="str">
        <f t="shared" si="134"/>
        <v/>
      </c>
      <c r="AP327" s="28" t="str">
        <f t="shared" si="135"/>
        <v/>
      </c>
      <c r="AQ327" s="28" t="str">
        <f t="shared" si="136"/>
        <v/>
      </c>
      <c r="AR327" s="28" t="str">
        <f t="shared" si="137"/>
        <v/>
      </c>
      <c r="AS327" s="28" t="str">
        <f t="shared" si="145"/>
        <v/>
      </c>
      <c r="AT327" s="28" t="str">
        <f t="shared" si="138"/>
        <v/>
      </c>
      <c r="AU327" s="28" t="str">
        <f t="shared" si="139"/>
        <v/>
      </c>
      <c r="AV327" s="28" t="str">
        <f t="shared" si="140"/>
        <v/>
      </c>
      <c r="AW327" s="28" t="str">
        <f t="shared" si="141"/>
        <v/>
      </c>
      <c r="AX327" s="28" t="str">
        <f t="shared" si="142"/>
        <v/>
      </c>
      <c r="AY327" s="28" t="str">
        <f t="shared" si="143"/>
        <v/>
      </c>
      <c r="AZ327" s="28"/>
      <c r="BA327" s="28" t="str">
        <f t="shared" si="144"/>
        <v/>
      </c>
    </row>
    <row r="328" spans="1:53" ht="15" x14ac:dyDescent="0.25">
      <c r="A328" s="53"/>
      <c r="B328" s="73"/>
      <c r="C328" s="53"/>
      <c r="D328" s="14" t="str">
        <f t="shared" si="122"/>
        <v/>
      </c>
      <c r="E328" s="53"/>
      <c r="F328" s="53"/>
      <c r="G328" s="53"/>
      <c r="H328" s="53"/>
      <c r="I328" s="14" t="str">
        <f t="shared" si="123"/>
        <v/>
      </c>
      <c r="J328" s="53"/>
      <c r="K328" s="73"/>
      <c r="L328" s="73"/>
      <c r="M328" s="53"/>
      <c r="N328" s="53"/>
      <c r="O328" s="53"/>
      <c r="P328" s="53"/>
      <c r="Q328" s="53"/>
      <c r="R328" s="53"/>
      <c r="S328" s="53"/>
      <c r="T328" s="53"/>
      <c r="U328" s="53"/>
      <c r="V328" s="53"/>
      <c r="W328" s="53"/>
      <c r="X328" s="14" t="str">
        <f t="shared" si="124"/>
        <v/>
      </c>
      <c r="Y328" s="57"/>
      <c r="Z328" s="55" t="str">
        <f t="shared" si="125"/>
        <v/>
      </c>
      <c r="AA328" s="55" t="str">
        <f>IF($AA$1=No,"",IF(COUNTIF(AE328:BA328,Complete)&gt;0,"",IF(AND(COUNTIF(A328:W328,"")&gt;0,SUMPRODUCT(--(A329:W$1004&lt;&gt;""))&gt;0),Incomplete,
IF(SUMPRODUCT(--(A328:A$1004&lt;&gt;""))=0,"",Incomplete))))</f>
        <v/>
      </c>
      <c r="AB328" s="28"/>
      <c r="AC328" s="28" t="str">
        <f t="shared" si="126"/>
        <v/>
      </c>
      <c r="AD328" s="28"/>
      <c r="AE328" s="28" t="str">
        <f>IF($AE$1=No, "", IF($A328="", "", IF(ISERROR(VLOOKUP(A328, SectionApp!$C$4:$C$103, 1, FALSE))=TRUE, Incomplete, Complete)))</f>
        <v/>
      </c>
      <c r="AF328" s="28" t="str">
        <f t="shared" si="127"/>
        <v/>
      </c>
      <c r="AG328" s="28" t="str">
        <f t="shared" si="128"/>
        <v/>
      </c>
      <c r="AH328" s="28"/>
      <c r="AI328" s="28" t="str">
        <f t="shared" si="129"/>
        <v/>
      </c>
      <c r="AJ328" s="28" t="str">
        <f t="shared" si="130"/>
        <v/>
      </c>
      <c r="AK328" s="28" t="str">
        <f t="shared" si="131"/>
        <v/>
      </c>
      <c r="AL328" s="28" t="str">
        <f t="shared" si="132"/>
        <v/>
      </c>
      <c r="AM328" s="28"/>
      <c r="AN328" s="28" t="str">
        <f t="shared" si="133"/>
        <v/>
      </c>
      <c r="AO328" s="28" t="str">
        <f t="shared" si="134"/>
        <v/>
      </c>
      <c r="AP328" s="28" t="str">
        <f t="shared" si="135"/>
        <v/>
      </c>
      <c r="AQ328" s="28" t="str">
        <f t="shared" si="136"/>
        <v/>
      </c>
      <c r="AR328" s="28" t="str">
        <f t="shared" si="137"/>
        <v/>
      </c>
      <c r="AS328" s="28" t="str">
        <f t="shared" si="145"/>
        <v/>
      </c>
      <c r="AT328" s="28" t="str">
        <f t="shared" si="138"/>
        <v/>
      </c>
      <c r="AU328" s="28" t="str">
        <f t="shared" si="139"/>
        <v/>
      </c>
      <c r="AV328" s="28" t="str">
        <f t="shared" si="140"/>
        <v/>
      </c>
      <c r="AW328" s="28" t="str">
        <f t="shared" si="141"/>
        <v/>
      </c>
      <c r="AX328" s="28" t="str">
        <f t="shared" si="142"/>
        <v/>
      </c>
      <c r="AY328" s="28" t="str">
        <f t="shared" si="143"/>
        <v/>
      </c>
      <c r="AZ328" s="28"/>
      <c r="BA328" s="28" t="str">
        <f t="shared" si="144"/>
        <v/>
      </c>
    </row>
    <row r="329" spans="1:53" ht="15" x14ac:dyDescent="0.25">
      <c r="A329" s="53"/>
      <c r="B329" s="73"/>
      <c r="C329" s="53"/>
      <c r="D329" s="14" t="str">
        <f t="shared" si="122"/>
        <v/>
      </c>
      <c r="E329" s="53"/>
      <c r="F329" s="53"/>
      <c r="G329" s="53"/>
      <c r="H329" s="53"/>
      <c r="I329" s="14" t="str">
        <f t="shared" si="123"/>
        <v/>
      </c>
      <c r="J329" s="53"/>
      <c r="K329" s="73"/>
      <c r="L329" s="73"/>
      <c r="M329" s="53"/>
      <c r="N329" s="53"/>
      <c r="O329" s="53"/>
      <c r="P329" s="53"/>
      <c r="Q329" s="53"/>
      <c r="R329" s="53"/>
      <c r="S329" s="53"/>
      <c r="T329" s="53"/>
      <c r="U329" s="53"/>
      <c r="V329" s="53"/>
      <c r="W329" s="53"/>
      <c r="X329" s="14" t="str">
        <f t="shared" si="124"/>
        <v/>
      </c>
      <c r="Y329" s="57"/>
      <c r="Z329" s="55" t="str">
        <f t="shared" si="125"/>
        <v/>
      </c>
      <c r="AA329" s="55" t="str">
        <f>IF($AA$1=No,"",IF(COUNTIF(AE329:BA329,Complete)&gt;0,"",IF(AND(COUNTIF(A329:W329,"")&gt;0,SUMPRODUCT(--(A330:W$1004&lt;&gt;""))&gt;0),Incomplete,
IF(SUMPRODUCT(--(A329:A$1004&lt;&gt;""))=0,"",Incomplete))))</f>
        <v/>
      </c>
      <c r="AB329" s="28"/>
      <c r="AC329" s="28" t="str">
        <f t="shared" si="126"/>
        <v/>
      </c>
      <c r="AD329" s="28"/>
      <c r="AE329" s="28" t="str">
        <f>IF($AE$1=No, "", IF($A329="", "", IF(ISERROR(VLOOKUP(A329, SectionApp!$C$4:$C$103, 1, FALSE))=TRUE, Incomplete, Complete)))</f>
        <v/>
      </c>
      <c r="AF329" s="28" t="str">
        <f t="shared" si="127"/>
        <v/>
      </c>
      <c r="AG329" s="28" t="str">
        <f t="shared" si="128"/>
        <v/>
      </c>
      <c r="AH329" s="28"/>
      <c r="AI329" s="28" t="str">
        <f t="shared" si="129"/>
        <v/>
      </c>
      <c r="AJ329" s="28" t="str">
        <f t="shared" si="130"/>
        <v/>
      </c>
      <c r="AK329" s="28" t="str">
        <f t="shared" si="131"/>
        <v/>
      </c>
      <c r="AL329" s="28" t="str">
        <f t="shared" si="132"/>
        <v/>
      </c>
      <c r="AM329" s="28"/>
      <c r="AN329" s="28" t="str">
        <f t="shared" si="133"/>
        <v/>
      </c>
      <c r="AO329" s="28" t="str">
        <f t="shared" si="134"/>
        <v/>
      </c>
      <c r="AP329" s="28" t="str">
        <f t="shared" si="135"/>
        <v/>
      </c>
      <c r="AQ329" s="28" t="str">
        <f t="shared" si="136"/>
        <v/>
      </c>
      <c r="AR329" s="28" t="str">
        <f t="shared" si="137"/>
        <v/>
      </c>
      <c r="AS329" s="28" t="str">
        <f t="shared" si="145"/>
        <v/>
      </c>
      <c r="AT329" s="28" t="str">
        <f t="shared" si="138"/>
        <v/>
      </c>
      <c r="AU329" s="28" t="str">
        <f t="shared" si="139"/>
        <v/>
      </c>
      <c r="AV329" s="28" t="str">
        <f t="shared" si="140"/>
        <v/>
      </c>
      <c r="AW329" s="28" t="str">
        <f t="shared" si="141"/>
        <v/>
      </c>
      <c r="AX329" s="28" t="str">
        <f t="shared" si="142"/>
        <v/>
      </c>
      <c r="AY329" s="28" t="str">
        <f t="shared" si="143"/>
        <v/>
      </c>
      <c r="AZ329" s="28"/>
      <c r="BA329" s="28" t="str">
        <f t="shared" si="144"/>
        <v/>
      </c>
    </row>
    <row r="330" spans="1:53" ht="15" x14ac:dyDescent="0.25">
      <c r="A330" s="53"/>
      <c r="B330" s="73"/>
      <c r="C330" s="53"/>
      <c r="D330" s="14" t="str">
        <f t="shared" si="122"/>
        <v/>
      </c>
      <c r="E330" s="53"/>
      <c r="F330" s="53"/>
      <c r="G330" s="53"/>
      <c r="H330" s="53"/>
      <c r="I330" s="14" t="str">
        <f t="shared" si="123"/>
        <v/>
      </c>
      <c r="J330" s="53"/>
      <c r="K330" s="73"/>
      <c r="L330" s="73"/>
      <c r="M330" s="53"/>
      <c r="N330" s="53"/>
      <c r="O330" s="53"/>
      <c r="P330" s="53"/>
      <c r="Q330" s="53"/>
      <c r="R330" s="53"/>
      <c r="S330" s="53"/>
      <c r="T330" s="53"/>
      <c r="U330" s="53"/>
      <c r="V330" s="53"/>
      <c r="W330" s="53"/>
      <c r="X330" s="14" t="str">
        <f t="shared" si="124"/>
        <v/>
      </c>
      <c r="Y330" s="57"/>
      <c r="Z330" s="55" t="str">
        <f t="shared" si="125"/>
        <v/>
      </c>
      <c r="AA330" s="55" t="str">
        <f>IF($AA$1=No,"",IF(COUNTIF(AE330:BA330,Complete)&gt;0,"",IF(AND(COUNTIF(A330:W330,"")&gt;0,SUMPRODUCT(--(A331:W$1004&lt;&gt;""))&gt;0),Incomplete,
IF(SUMPRODUCT(--(A330:A$1004&lt;&gt;""))=0,"",Incomplete))))</f>
        <v/>
      </c>
      <c r="AB330" s="28"/>
      <c r="AC330" s="28" t="str">
        <f t="shared" si="126"/>
        <v/>
      </c>
      <c r="AD330" s="28"/>
      <c r="AE330" s="28" t="str">
        <f>IF($AE$1=No, "", IF($A330="", "", IF(ISERROR(VLOOKUP(A330, SectionApp!$C$4:$C$103, 1, FALSE))=TRUE, Incomplete, Complete)))</f>
        <v/>
      </c>
      <c r="AF330" s="28" t="str">
        <f t="shared" si="127"/>
        <v/>
      </c>
      <c r="AG330" s="28" t="str">
        <f t="shared" si="128"/>
        <v/>
      </c>
      <c r="AH330" s="28"/>
      <c r="AI330" s="28" t="str">
        <f t="shared" si="129"/>
        <v/>
      </c>
      <c r="AJ330" s="28" t="str">
        <f t="shared" si="130"/>
        <v/>
      </c>
      <c r="AK330" s="28" t="str">
        <f t="shared" si="131"/>
        <v/>
      </c>
      <c r="AL330" s="28" t="str">
        <f t="shared" si="132"/>
        <v/>
      </c>
      <c r="AM330" s="28"/>
      <c r="AN330" s="28" t="str">
        <f t="shared" si="133"/>
        <v/>
      </c>
      <c r="AO330" s="28" t="str">
        <f t="shared" si="134"/>
        <v/>
      </c>
      <c r="AP330" s="28" t="str">
        <f t="shared" si="135"/>
        <v/>
      </c>
      <c r="AQ330" s="28" t="str">
        <f t="shared" si="136"/>
        <v/>
      </c>
      <c r="AR330" s="28" t="str">
        <f t="shared" si="137"/>
        <v/>
      </c>
      <c r="AS330" s="28" t="str">
        <f t="shared" si="145"/>
        <v/>
      </c>
      <c r="AT330" s="28" t="str">
        <f t="shared" si="138"/>
        <v/>
      </c>
      <c r="AU330" s="28" t="str">
        <f t="shared" si="139"/>
        <v/>
      </c>
      <c r="AV330" s="28" t="str">
        <f t="shared" si="140"/>
        <v/>
      </c>
      <c r="AW330" s="28" t="str">
        <f t="shared" si="141"/>
        <v/>
      </c>
      <c r="AX330" s="28" t="str">
        <f t="shared" si="142"/>
        <v/>
      </c>
      <c r="AY330" s="28" t="str">
        <f t="shared" si="143"/>
        <v/>
      </c>
      <c r="AZ330" s="28"/>
      <c r="BA330" s="28" t="str">
        <f t="shared" si="144"/>
        <v/>
      </c>
    </row>
    <row r="331" spans="1:53" ht="15" x14ac:dyDescent="0.25">
      <c r="A331" s="53"/>
      <c r="B331" s="73"/>
      <c r="C331" s="53"/>
      <c r="D331" s="14" t="str">
        <f t="shared" si="122"/>
        <v/>
      </c>
      <c r="E331" s="53"/>
      <c r="F331" s="53"/>
      <c r="G331" s="53"/>
      <c r="H331" s="53"/>
      <c r="I331" s="14" t="str">
        <f t="shared" si="123"/>
        <v/>
      </c>
      <c r="J331" s="53"/>
      <c r="K331" s="73"/>
      <c r="L331" s="73"/>
      <c r="M331" s="53"/>
      <c r="N331" s="53"/>
      <c r="O331" s="53"/>
      <c r="P331" s="53"/>
      <c r="Q331" s="53"/>
      <c r="R331" s="53"/>
      <c r="S331" s="53"/>
      <c r="T331" s="53"/>
      <c r="U331" s="53"/>
      <c r="V331" s="53"/>
      <c r="W331" s="53"/>
      <c r="X331" s="14" t="str">
        <f t="shared" si="124"/>
        <v/>
      </c>
      <c r="Y331" s="57"/>
      <c r="Z331" s="55" t="str">
        <f t="shared" si="125"/>
        <v/>
      </c>
      <c r="AA331" s="55" t="str">
        <f>IF($AA$1=No,"",IF(COUNTIF(AE331:BA331,Complete)&gt;0,"",IF(AND(COUNTIF(A331:W331,"")&gt;0,SUMPRODUCT(--(A332:W$1004&lt;&gt;""))&gt;0),Incomplete,
IF(SUMPRODUCT(--(A331:A$1004&lt;&gt;""))=0,"",Incomplete))))</f>
        <v/>
      </c>
      <c r="AB331" s="28"/>
      <c r="AC331" s="28" t="str">
        <f t="shared" si="126"/>
        <v/>
      </c>
      <c r="AD331" s="28"/>
      <c r="AE331" s="28" t="str">
        <f>IF($AE$1=No, "", IF($A331="", "", IF(ISERROR(VLOOKUP(A331, SectionApp!$C$4:$C$103, 1, FALSE))=TRUE, Incomplete, Complete)))</f>
        <v/>
      </c>
      <c r="AF331" s="28" t="str">
        <f t="shared" si="127"/>
        <v/>
      </c>
      <c r="AG331" s="28" t="str">
        <f t="shared" si="128"/>
        <v/>
      </c>
      <c r="AH331" s="28"/>
      <c r="AI331" s="28" t="str">
        <f t="shared" si="129"/>
        <v/>
      </c>
      <c r="AJ331" s="28" t="str">
        <f t="shared" si="130"/>
        <v/>
      </c>
      <c r="AK331" s="28" t="str">
        <f t="shared" si="131"/>
        <v/>
      </c>
      <c r="AL331" s="28" t="str">
        <f t="shared" si="132"/>
        <v/>
      </c>
      <c r="AM331" s="28"/>
      <c r="AN331" s="28" t="str">
        <f t="shared" si="133"/>
        <v/>
      </c>
      <c r="AO331" s="28" t="str">
        <f t="shared" si="134"/>
        <v/>
      </c>
      <c r="AP331" s="28" t="str">
        <f t="shared" si="135"/>
        <v/>
      </c>
      <c r="AQ331" s="28" t="str">
        <f t="shared" si="136"/>
        <v/>
      </c>
      <c r="AR331" s="28" t="str">
        <f t="shared" si="137"/>
        <v/>
      </c>
      <c r="AS331" s="28" t="str">
        <f t="shared" si="145"/>
        <v/>
      </c>
      <c r="AT331" s="28" t="str">
        <f t="shared" si="138"/>
        <v/>
      </c>
      <c r="AU331" s="28" t="str">
        <f t="shared" si="139"/>
        <v/>
      </c>
      <c r="AV331" s="28" t="str">
        <f t="shared" si="140"/>
        <v/>
      </c>
      <c r="AW331" s="28" t="str">
        <f t="shared" si="141"/>
        <v/>
      </c>
      <c r="AX331" s="28" t="str">
        <f t="shared" si="142"/>
        <v/>
      </c>
      <c r="AY331" s="28" t="str">
        <f t="shared" si="143"/>
        <v/>
      </c>
      <c r="AZ331" s="28"/>
      <c r="BA331" s="28" t="str">
        <f t="shared" si="144"/>
        <v/>
      </c>
    </row>
    <row r="332" spans="1:53" ht="15" x14ac:dyDescent="0.25">
      <c r="A332" s="53"/>
      <c r="B332" s="73"/>
      <c r="C332" s="53"/>
      <c r="D332" s="14" t="str">
        <f t="shared" si="122"/>
        <v/>
      </c>
      <c r="E332" s="53"/>
      <c r="F332" s="53"/>
      <c r="G332" s="53"/>
      <c r="H332" s="53"/>
      <c r="I332" s="14" t="str">
        <f t="shared" si="123"/>
        <v/>
      </c>
      <c r="J332" s="53"/>
      <c r="K332" s="73"/>
      <c r="L332" s="73"/>
      <c r="M332" s="53"/>
      <c r="N332" s="53"/>
      <c r="O332" s="53"/>
      <c r="P332" s="53"/>
      <c r="Q332" s="53"/>
      <c r="R332" s="53"/>
      <c r="S332" s="53"/>
      <c r="T332" s="53"/>
      <c r="U332" s="53"/>
      <c r="V332" s="53"/>
      <c r="W332" s="53"/>
      <c r="X332" s="14" t="str">
        <f t="shared" si="124"/>
        <v/>
      </c>
      <c r="Y332" s="57"/>
      <c r="Z332" s="55" t="str">
        <f t="shared" si="125"/>
        <v/>
      </c>
      <c r="AA332" s="55" t="str">
        <f>IF($AA$1=No,"",IF(COUNTIF(AE332:BA332,Complete)&gt;0,"",IF(AND(COUNTIF(A332:W332,"")&gt;0,SUMPRODUCT(--(A333:W$1004&lt;&gt;""))&gt;0),Incomplete,
IF(SUMPRODUCT(--(A332:A$1004&lt;&gt;""))=0,"",Incomplete))))</f>
        <v/>
      </c>
      <c r="AB332" s="28"/>
      <c r="AC332" s="28" t="str">
        <f t="shared" si="126"/>
        <v/>
      </c>
      <c r="AD332" s="28"/>
      <c r="AE332" s="28" t="str">
        <f>IF($AE$1=No, "", IF($A332="", "", IF(ISERROR(VLOOKUP(A332, SectionApp!$C$4:$C$103, 1, FALSE))=TRUE, Incomplete, Complete)))</f>
        <v/>
      </c>
      <c r="AF332" s="28" t="str">
        <f t="shared" si="127"/>
        <v/>
      </c>
      <c r="AG332" s="28" t="str">
        <f t="shared" si="128"/>
        <v/>
      </c>
      <c r="AH332" s="28"/>
      <c r="AI332" s="28" t="str">
        <f t="shared" si="129"/>
        <v/>
      </c>
      <c r="AJ332" s="28" t="str">
        <f t="shared" si="130"/>
        <v/>
      </c>
      <c r="AK332" s="28" t="str">
        <f t="shared" si="131"/>
        <v/>
      </c>
      <c r="AL332" s="28" t="str">
        <f t="shared" si="132"/>
        <v/>
      </c>
      <c r="AM332" s="28"/>
      <c r="AN332" s="28" t="str">
        <f t="shared" si="133"/>
        <v/>
      </c>
      <c r="AO332" s="28" t="str">
        <f t="shared" si="134"/>
        <v/>
      </c>
      <c r="AP332" s="28" t="str">
        <f t="shared" si="135"/>
        <v/>
      </c>
      <c r="AQ332" s="28" t="str">
        <f t="shared" si="136"/>
        <v/>
      </c>
      <c r="AR332" s="28" t="str">
        <f t="shared" si="137"/>
        <v/>
      </c>
      <c r="AS332" s="28" t="str">
        <f t="shared" si="145"/>
        <v/>
      </c>
      <c r="AT332" s="28" t="str">
        <f t="shared" si="138"/>
        <v/>
      </c>
      <c r="AU332" s="28" t="str">
        <f t="shared" si="139"/>
        <v/>
      </c>
      <c r="AV332" s="28" t="str">
        <f t="shared" si="140"/>
        <v/>
      </c>
      <c r="AW332" s="28" t="str">
        <f t="shared" si="141"/>
        <v/>
      </c>
      <c r="AX332" s="28" t="str">
        <f t="shared" si="142"/>
        <v/>
      </c>
      <c r="AY332" s="28" t="str">
        <f t="shared" si="143"/>
        <v/>
      </c>
      <c r="AZ332" s="28"/>
      <c r="BA332" s="28" t="str">
        <f t="shared" si="144"/>
        <v/>
      </c>
    </row>
    <row r="333" spans="1:53" ht="15" x14ac:dyDescent="0.25">
      <c r="A333" s="53"/>
      <c r="B333" s="73"/>
      <c r="C333" s="53"/>
      <c r="D333" s="14" t="str">
        <f t="shared" si="122"/>
        <v/>
      </c>
      <c r="E333" s="53"/>
      <c r="F333" s="53"/>
      <c r="G333" s="53"/>
      <c r="H333" s="53"/>
      <c r="I333" s="14" t="str">
        <f t="shared" si="123"/>
        <v/>
      </c>
      <c r="J333" s="53"/>
      <c r="K333" s="73"/>
      <c r="L333" s="73"/>
      <c r="M333" s="53"/>
      <c r="N333" s="53"/>
      <c r="O333" s="53"/>
      <c r="P333" s="53"/>
      <c r="Q333" s="53"/>
      <c r="R333" s="53"/>
      <c r="S333" s="53"/>
      <c r="T333" s="53"/>
      <c r="U333" s="53"/>
      <c r="V333" s="53"/>
      <c r="W333" s="53"/>
      <c r="X333" s="14" t="str">
        <f t="shared" si="124"/>
        <v/>
      </c>
      <c r="Y333" s="57"/>
      <c r="Z333" s="55" t="str">
        <f t="shared" si="125"/>
        <v/>
      </c>
      <c r="AA333" s="55" t="str">
        <f>IF($AA$1=No,"",IF(COUNTIF(AE333:BA333,Complete)&gt;0,"",IF(AND(COUNTIF(A333:W333,"")&gt;0,SUMPRODUCT(--(A334:W$1004&lt;&gt;""))&gt;0),Incomplete,
IF(SUMPRODUCT(--(A333:A$1004&lt;&gt;""))=0,"",Incomplete))))</f>
        <v/>
      </c>
      <c r="AB333" s="28"/>
      <c r="AC333" s="28" t="str">
        <f t="shared" si="126"/>
        <v/>
      </c>
      <c r="AD333" s="28"/>
      <c r="AE333" s="28" t="str">
        <f>IF($AE$1=No, "", IF($A333="", "", IF(ISERROR(VLOOKUP(A333, SectionApp!$C$4:$C$103, 1, FALSE))=TRUE, Incomplete, Complete)))</f>
        <v/>
      </c>
      <c r="AF333" s="28" t="str">
        <f t="shared" si="127"/>
        <v/>
      </c>
      <c r="AG333" s="28" t="str">
        <f t="shared" si="128"/>
        <v/>
      </c>
      <c r="AH333" s="28"/>
      <c r="AI333" s="28" t="str">
        <f t="shared" si="129"/>
        <v/>
      </c>
      <c r="AJ333" s="28" t="str">
        <f t="shared" si="130"/>
        <v/>
      </c>
      <c r="AK333" s="28" t="str">
        <f t="shared" si="131"/>
        <v/>
      </c>
      <c r="AL333" s="28" t="str">
        <f t="shared" si="132"/>
        <v/>
      </c>
      <c r="AM333" s="28"/>
      <c r="AN333" s="28" t="str">
        <f t="shared" si="133"/>
        <v/>
      </c>
      <c r="AO333" s="28" t="str">
        <f t="shared" si="134"/>
        <v/>
      </c>
      <c r="AP333" s="28" t="str">
        <f t="shared" si="135"/>
        <v/>
      </c>
      <c r="AQ333" s="28" t="str">
        <f t="shared" si="136"/>
        <v/>
      </c>
      <c r="AR333" s="28" t="str">
        <f t="shared" si="137"/>
        <v/>
      </c>
      <c r="AS333" s="28" t="str">
        <f t="shared" si="145"/>
        <v/>
      </c>
      <c r="AT333" s="28" t="str">
        <f t="shared" si="138"/>
        <v/>
      </c>
      <c r="AU333" s="28" t="str">
        <f t="shared" si="139"/>
        <v/>
      </c>
      <c r="AV333" s="28" t="str">
        <f t="shared" si="140"/>
        <v/>
      </c>
      <c r="AW333" s="28" t="str">
        <f t="shared" si="141"/>
        <v/>
      </c>
      <c r="AX333" s="28" t="str">
        <f t="shared" si="142"/>
        <v/>
      </c>
      <c r="AY333" s="28" t="str">
        <f t="shared" si="143"/>
        <v/>
      </c>
      <c r="AZ333" s="28"/>
      <c r="BA333" s="28" t="str">
        <f t="shared" si="144"/>
        <v/>
      </c>
    </row>
    <row r="334" spans="1:53" ht="15" x14ac:dyDescent="0.25">
      <c r="A334" s="53"/>
      <c r="B334" s="73"/>
      <c r="C334" s="53"/>
      <c r="D334" s="14" t="str">
        <f t="shared" si="122"/>
        <v/>
      </c>
      <c r="E334" s="53"/>
      <c r="F334" s="53"/>
      <c r="G334" s="53"/>
      <c r="H334" s="53"/>
      <c r="I334" s="14" t="str">
        <f t="shared" si="123"/>
        <v/>
      </c>
      <c r="J334" s="53"/>
      <c r="K334" s="73"/>
      <c r="L334" s="73"/>
      <c r="M334" s="53"/>
      <c r="N334" s="53"/>
      <c r="O334" s="53"/>
      <c r="P334" s="53"/>
      <c r="Q334" s="53"/>
      <c r="R334" s="53"/>
      <c r="S334" s="53"/>
      <c r="T334" s="53"/>
      <c r="U334" s="53"/>
      <c r="V334" s="53"/>
      <c r="W334" s="53"/>
      <c r="X334" s="14" t="str">
        <f t="shared" si="124"/>
        <v/>
      </c>
      <c r="Y334" s="57"/>
      <c r="Z334" s="55" t="str">
        <f t="shared" si="125"/>
        <v/>
      </c>
      <c r="AA334" s="55" t="str">
        <f>IF($AA$1=No,"",IF(COUNTIF(AE334:BA334,Complete)&gt;0,"",IF(AND(COUNTIF(A334:W334,"")&gt;0,SUMPRODUCT(--(A335:W$1004&lt;&gt;""))&gt;0),Incomplete,
IF(SUMPRODUCT(--(A334:A$1004&lt;&gt;""))=0,"",Incomplete))))</f>
        <v/>
      </c>
      <c r="AB334" s="28"/>
      <c r="AC334" s="28" t="str">
        <f t="shared" si="126"/>
        <v/>
      </c>
      <c r="AD334" s="28"/>
      <c r="AE334" s="28" t="str">
        <f>IF($AE$1=No, "", IF($A334="", "", IF(ISERROR(VLOOKUP(A334, SectionApp!$C$4:$C$103, 1, FALSE))=TRUE, Incomplete, Complete)))</f>
        <v/>
      </c>
      <c r="AF334" s="28" t="str">
        <f t="shared" si="127"/>
        <v/>
      </c>
      <c r="AG334" s="28" t="str">
        <f t="shared" si="128"/>
        <v/>
      </c>
      <c r="AH334" s="28"/>
      <c r="AI334" s="28" t="str">
        <f t="shared" si="129"/>
        <v/>
      </c>
      <c r="AJ334" s="28" t="str">
        <f t="shared" si="130"/>
        <v/>
      </c>
      <c r="AK334" s="28" t="str">
        <f t="shared" si="131"/>
        <v/>
      </c>
      <c r="AL334" s="28" t="str">
        <f t="shared" si="132"/>
        <v/>
      </c>
      <c r="AM334" s="28"/>
      <c r="AN334" s="28" t="str">
        <f t="shared" si="133"/>
        <v/>
      </c>
      <c r="AO334" s="28" t="str">
        <f t="shared" si="134"/>
        <v/>
      </c>
      <c r="AP334" s="28" t="str">
        <f t="shared" si="135"/>
        <v/>
      </c>
      <c r="AQ334" s="28" t="str">
        <f t="shared" si="136"/>
        <v/>
      </c>
      <c r="AR334" s="28" t="str">
        <f t="shared" si="137"/>
        <v/>
      </c>
      <c r="AS334" s="28" t="str">
        <f t="shared" si="145"/>
        <v/>
      </c>
      <c r="AT334" s="28" t="str">
        <f t="shared" si="138"/>
        <v/>
      </c>
      <c r="AU334" s="28" t="str">
        <f t="shared" si="139"/>
        <v/>
      </c>
      <c r="AV334" s="28" t="str">
        <f t="shared" si="140"/>
        <v/>
      </c>
      <c r="AW334" s="28" t="str">
        <f t="shared" si="141"/>
        <v/>
      </c>
      <c r="AX334" s="28" t="str">
        <f t="shared" si="142"/>
        <v/>
      </c>
      <c r="AY334" s="28" t="str">
        <f t="shared" si="143"/>
        <v/>
      </c>
      <c r="AZ334" s="28"/>
      <c r="BA334" s="28" t="str">
        <f t="shared" si="144"/>
        <v/>
      </c>
    </row>
    <row r="335" spans="1:53" ht="15" x14ac:dyDescent="0.25">
      <c r="A335" s="53"/>
      <c r="B335" s="73"/>
      <c r="C335" s="53"/>
      <c r="D335" s="14" t="str">
        <f t="shared" si="122"/>
        <v/>
      </c>
      <c r="E335" s="53"/>
      <c r="F335" s="53"/>
      <c r="G335" s="53"/>
      <c r="H335" s="53"/>
      <c r="I335" s="14" t="str">
        <f t="shared" si="123"/>
        <v/>
      </c>
      <c r="J335" s="53"/>
      <c r="K335" s="73"/>
      <c r="L335" s="73"/>
      <c r="M335" s="53"/>
      <c r="N335" s="53"/>
      <c r="O335" s="53"/>
      <c r="P335" s="53"/>
      <c r="Q335" s="53"/>
      <c r="R335" s="53"/>
      <c r="S335" s="53"/>
      <c r="T335" s="53"/>
      <c r="U335" s="53"/>
      <c r="V335" s="53"/>
      <c r="W335" s="53"/>
      <c r="X335" s="14" t="str">
        <f t="shared" si="124"/>
        <v/>
      </c>
      <c r="Y335" s="57"/>
      <c r="Z335" s="55" t="str">
        <f t="shared" si="125"/>
        <v/>
      </c>
      <c r="AA335" s="55" t="str">
        <f>IF($AA$1=No,"",IF(COUNTIF(AE335:BA335,Complete)&gt;0,"",IF(AND(COUNTIF(A335:W335,"")&gt;0,SUMPRODUCT(--(A336:W$1004&lt;&gt;""))&gt;0),Incomplete,
IF(SUMPRODUCT(--(A335:A$1004&lt;&gt;""))=0,"",Incomplete))))</f>
        <v/>
      </c>
      <c r="AB335" s="28"/>
      <c r="AC335" s="28" t="str">
        <f t="shared" si="126"/>
        <v/>
      </c>
      <c r="AD335" s="28"/>
      <c r="AE335" s="28" t="str">
        <f>IF($AE$1=No, "", IF($A335="", "", IF(ISERROR(VLOOKUP(A335, SectionApp!$C$4:$C$103, 1, FALSE))=TRUE, Incomplete, Complete)))</f>
        <v/>
      </c>
      <c r="AF335" s="28" t="str">
        <f t="shared" si="127"/>
        <v/>
      </c>
      <c r="AG335" s="28" t="str">
        <f t="shared" si="128"/>
        <v/>
      </c>
      <c r="AH335" s="28"/>
      <c r="AI335" s="28" t="str">
        <f t="shared" si="129"/>
        <v/>
      </c>
      <c r="AJ335" s="28" t="str">
        <f t="shared" si="130"/>
        <v/>
      </c>
      <c r="AK335" s="28" t="str">
        <f t="shared" si="131"/>
        <v/>
      </c>
      <c r="AL335" s="28" t="str">
        <f t="shared" si="132"/>
        <v/>
      </c>
      <c r="AM335" s="28"/>
      <c r="AN335" s="28" t="str">
        <f t="shared" si="133"/>
        <v/>
      </c>
      <c r="AO335" s="28" t="str">
        <f t="shared" si="134"/>
        <v/>
      </c>
      <c r="AP335" s="28" t="str">
        <f t="shared" si="135"/>
        <v/>
      </c>
      <c r="AQ335" s="28" t="str">
        <f t="shared" si="136"/>
        <v/>
      </c>
      <c r="AR335" s="28" t="str">
        <f t="shared" si="137"/>
        <v/>
      </c>
      <c r="AS335" s="28" t="str">
        <f t="shared" si="145"/>
        <v/>
      </c>
      <c r="AT335" s="28" t="str">
        <f t="shared" si="138"/>
        <v/>
      </c>
      <c r="AU335" s="28" t="str">
        <f t="shared" si="139"/>
        <v/>
      </c>
      <c r="AV335" s="28" t="str">
        <f t="shared" si="140"/>
        <v/>
      </c>
      <c r="AW335" s="28" t="str">
        <f t="shared" si="141"/>
        <v/>
      </c>
      <c r="AX335" s="28" t="str">
        <f t="shared" si="142"/>
        <v/>
      </c>
      <c r="AY335" s="28" t="str">
        <f t="shared" si="143"/>
        <v/>
      </c>
      <c r="AZ335" s="28"/>
      <c r="BA335" s="28" t="str">
        <f t="shared" si="144"/>
        <v/>
      </c>
    </row>
    <row r="336" spans="1:53" ht="15" x14ac:dyDescent="0.25">
      <c r="A336" s="53"/>
      <c r="B336" s="73"/>
      <c r="C336" s="53"/>
      <c r="D336" s="14" t="str">
        <f t="shared" si="122"/>
        <v/>
      </c>
      <c r="E336" s="53"/>
      <c r="F336" s="53"/>
      <c r="G336" s="53"/>
      <c r="H336" s="53"/>
      <c r="I336" s="14" t="str">
        <f t="shared" si="123"/>
        <v/>
      </c>
      <c r="J336" s="53"/>
      <c r="K336" s="73"/>
      <c r="L336" s="73"/>
      <c r="M336" s="53"/>
      <c r="N336" s="53"/>
      <c r="O336" s="53"/>
      <c r="P336" s="53"/>
      <c r="Q336" s="53"/>
      <c r="R336" s="53"/>
      <c r="S336" s="53"/>
      <c r="T336" s="53"/>
      <c r="U336" s="53"/>
      <c r="V336" s="53"/>
      <c r="W336" s="53"/>
      <c r="X336" s="14" t="str">
        <f t="shared" si="124"/>
        <v/>
      </c>
      <c r="Y336" s="57"/>
      <c r="Z336" s="55" t="str">
        <f t="shared" si="125"/>
        <v/>
      </c>
      <c r="AA336" s="55" t="str">
        <f>IF($AA$1=No,"",IF(COUNTIF(AE336:BA336,Complete)&gt;0,"",IF(AND(COUNTIF(A336:W336,"")&gt;0,SUMPRODUCT(--(A337:W$1004&lt;&gt;""))&gt;0),Incomplete,
IF(SUMPRODUCT(--(A336:A$1004&lt;&gt;""))=0,"",Incomplete))))</f>
        <v/>
      </c>
      <c r="AB336" s="28"/>
      <c r="AC336" s="28" t="str">
        <f t="shared" si="126"/>
        <v/>
      </c>
      <c r="AD336" s="28"/>
      <c r="AE336" s="28" t="str">
        <f>IF($AE$1=No, "", IF($A336="", "", IF(ISERROR(VLOOKUP(A336, SectionApp!$C$4:$C$103, 1, FALSE))=TRUE, Incomplete, Complete)))</f>
        <v/>
      </c>
      <c r="AF336" s="28" t="str">
        <f t="shared" si="127"/>
        <v/>
      </c>
      <c r="AG336" s="28" t="str">
        <f t="shared" si="128"/>
        <v/>
      </c>
      <c r="AH336" s="28"/>
      <c r="AI336" s="28" t="str">
        <f t="shared" si="129"/>
        <v/>
      </c>
      <c r="AJ336" s="28" t="str">
        <f t="shared" si="130"/>
        <v/>
      </c>
      <c r="AK336" s="28" t="str">
        <f t="shared" si="131"/>
        <v/>
      </c>
      <c r="AL336" s="28" t="str">
        <f t="shared" si="132"/>
        <v/>
      </c>
      <c r="AM336" s="28"/>
      <c r="AN336" s="28" t="str">
        <f t="shared" si="133"/>
        <v/>
      </c>
      <c r="AO336" s="28" t="str">
        <f t="shared" si="134"/>
        <v/>
      </c>
      <c r="AP336" s="28" t="str">
        <f t="shared" si="135"/>
        <v/>
      </c>
      <c r="AQ336" s="28" t="str">
        <f t="shared" si="136"/>
        <v/>
      </c>
      <c r="AR336" s="28" t="str">
        <f t="shared" si="137"/>
        <v/>
      </c>
      <c r="AS336" s="28" t="str">
        <f t="shared" si="145"/>
        <v/>
      </c>
      <c r="AT336" s="28" t="str">
        <f t="shared" si="138"/>
        <v/>
      </c>
      <c r="AU336" s="28" t="str">
        <f t="shared" si="139"/>
        <v/>
      </c>
      <c r="AV336" s="28" t="str">
        <f t="shared" si="140"/>
        <v/>
      </c>
      <c r="AW336" s="28" t="str">
        <f t="shared" si="141"/>
        <v/>
      </c>
      <c r="AX336" s="28" t="str">
        <f t="shared" si="142"/>
        <v/>
      </c>
      <c r="AY336" s="28" t="str">
        <f t="shared" si="143"/>
        <v/>
      </c>
      <c r="AZ336" s="28"/>
      <c r="BA336" s="28" t="str">
        <f t="shared" si="144"/>
        <v/>
      </c>
    </row>
    <row r="337" spans="1:53" ht="15" x14ac:dyDescent="0.25">
      <c r="A337" s="53"/>
      <c r="B337" s="73"/>
      <c r="C337" s="53"/>
      <c r="D337" s="14" t="str">
        <f t="shared" si="122"/>
        <v/>
      </c>
      <c r="E337" s="53"/>
      <c r="F337" s="53"/>
      <c r="G337" s="53"/>
      <c r="H337" s="53"/>
      <c r="I337" s="14" t="str">
        <f t="shared" si="123"/>
        <v/>
      </c>
      <c r="J337" s="53"/>
      <c r="K337" s="73"/>
      <c r="L337" s="73"/>
      <c r="M337" s="53"/>
      <c r="N337" s="53"/>
      <c r="O337" s="53"/>
      <c r="P337" s="53"/>
      <c r="Q337" s="53"/>
      <c r="R337" s="53"/>
      <c r="S337" s="53"/>
      <c r="T337" s="53"/>
      <c r="U337" s="53"/>
      <c r="V337" s="53"/>
      <c r="W337" s="53"/>
      <c r="X337" s="14" t="str">
        <f t="shared" si="124"/>
        <v/>
      </c>
      <c r="Y337" s="57"/>
      <c r="Z337" s="55" t="str">
        <f t="shared" si="125"/>
        <v/>
      </c>
      <c r="AA337" s="55" t="str">
        <f>IF($AA$1=No,"",IF(COUNTIF(AE337:BA337,Complete)&gt;0,"",IF(AND(COUNTIF(A337:W337,"")&gt;0,SUMPRODUCT(--(A338:W$1004&lt;&gt;""))&gt;0),Incomplete,
IF(SUMPRODUCT(--(A337:A$1004&lt;&gt;""))=0,"",Incomplete))))</f>
        <v/>
      </c>
      <c r="AB337" s="28"/>
      <c r="AC337" s="28" t="str">
        <f t="shared" si="126"/>
        <v/>
      </c>
      <c r="AD337" s="28"/>
      <c r="AE337" s="28" t="str">
        <f>IF($AE$1=No, "", IF($A337="", "", IF(ISERROR(VLOOKUP(A337, SectionApp!$C$4:$C$103, 1, FALSE))=TRUE, Incomplete, Complete)))</f>
        <v/>
      </c>
      <c r="AF337" s="28" t="str">
        <f t="shared" si="127"/>
        <v/>
      </c>
      <c r="AG337" s="28" t="str">
        <f t="shared" si="128"/>
        <v/>
      </c>
      <c r="AH337" s="28"/>
      <c r="AI337" s="28" t="str">
        <f t="shared" si="129"/>
        <v/>
      </c>
      <c r="AJ337" s="28" t="str">
        <f t="shared" si="130"/>
        <v/>
      </c>
      <c r="AK337" s="28" t="str">
        <f t="shared" si="131"/>
        <v/>
      </c>
      <c r="AL337" s="28" t="str">
        <f t="shared" si="132"/>
        <v/>
      </c>
      <c r="AM337" s="28"/>
      <c r="AN337" s="28" t="str">
        <f t="shared" si="133"/>
        <v/>
      </c>
      <c r="AO337" s="28" t="str">
        <f t="shared" si="134"/>
        <v/>
      </c>
      <c r="AP337" s="28" t="str">
        <f t="shared" si="135"/>
        <v/>
      </c>
      <c r="AQ337" s="28" t="str">
        <f t="shared" si="136"/>
        <v/>
      </c>
      <c r="AR337" s="28" t="str">
        <f t="shared" si="137"/>
        <v/>
      </c>
      <c r="AS337" s="28" t="str">
        <f t="shared" si="145"/>
        <v/>
      </c>
      <c r="AT337" s="28" t="str">
        <f t="shared" si="138"/>
        <v/>
      </c>
      <c r="AU337" s="28" t="str">
        <f t="shared" si="139"/>
        <v/>
      </c>
      <c r="AV337" s="28" t="str">
        <f t="shared" si="140"/>
        <v/>
      </c>
      <c r="AW337" s="28" t="str">
        <f t="shared" si="141"/>
        <v/>
      </c>
      <c r="AX337" s="28" t="str">
        <f t="shared" si="142"/>
        <v/>
      </c>
      <c r="AY337" s="28" t="str">
        <f t="shared" si="143"/>
        <v/>
      </c>
      <c r="AZ337" s="28"/>
      <c r="BA337" s="28" t="str">
        <f t="shared" si="144"/>
        <v/>
      </c>
    </row>
    <row r="338" spans="1:53" ht="15" x14ac:dyDescent="0.25">
      <c r="A338" s="53"/>
      <c r="B338" s="73"/>
      <c r="C338" s="53"/>
      <c r="D338" s="14" t="str">
        <f t="shared" si="122"/>
        <v/>
      </c>
      <c r="E338" s="53"/>
      <c r="F338" s="53"/>
      <c r="G338" s="53"/>
      <c r="H338" s="53"/>
      <c r="I338" s="14" t="str">
        <f t="shared" si="123"/>
        <v/>
      </c>
      <c r="J338" s="53"/>
      <c r="K338" s="73"/>
      <c r="L338" s="73"/>
      <c r="M338" s="53"/>
      <c r="N338" s="53"/>
      <c r="O338" s="53"/>
      <c r="P338" s="53"/>
      <c r="Q338" s="53"/>
      <c r="R338" s="53"/>
      <c r="S338" s="53"/>
      <c r="T338" s="53"/>
      <c r="U338" s="53"/>
      <c r="V338" s="53"/>
      <c r="W338" s="53"/>
      <c r="X338" s="14" t="str">
        <f t="shared" si="124"/>
        <v/>
      </c>
      <c r="Y338" s="57"/>
      <c r="Z338" s="55" t="str">
        <f t="shared" si="125"/>
        <v/>
      </c>
      <c r="AA338" s="55" t="str">
        <f>IF($AA$1=No,"",IF(COUNTIF(AE338:BA338,Complete)&gt;0,"",IF(AND(COUNTIF(A338:W338,"")&gt;0,SUMPRODUCT(--(A339:W$1004&lt;&gt;""))&gt;0),Incomplete,
IF(SUMPRODUCT(--(A338:A$1004&lt;&gt;""))=0,"",Incomplete))))</f>
        <v/>
      </c>
      <c r="AB338" s="28"/>
      <c r="AC338" s="28" t="str">
        <f t="shared" si="126"/>
        <v/>
      </c>
      <c r="AD338" s="28"/>
      <c r="AE338" s="28" t="str">
        <f>IF($AE$1=No, "", IF($A338="", "", IF(ISERROR(VLOOKUP(A338, SectionApp!$C$4:$C$103, 1, FALSE))=TRUE, Incomplete, Complete)))</f>
        <v/>
      </c>
      <c r="AF338" s="28" t="str">
        <f t="shared" si="127"/>
        <v/>
      </c>
      <c r="AG338" s="28" t="str">
        <f t="shared" si="128"/>
        <v/>
      </c>
      <c r="AH338" s="28"/>
      <c r="AI338" s="28" t="str">
        <f t="shared" si="129"/>
        <v/>
      </c>
      <c r="AJ338" s="28" t="str">
        <f t="shared" si="130"/>
        <v/>
      </c>
      <c r="AK338" s="28" t="str">
        <f t="shared" si="131"/>
        <v/>
      </c>
      <c r="AL338" s="28" t="str">
        <f t="shared" si="132"/>
        <v/>
      </c>
      <c r="AM338" s="28"/>
      <c r="AN338" s="28" t="str">
        <f t="shared" si="133"/>
        <v/>
      </c>
      <c r="AO338" s="28" t="str">
        <f t="shared" si="134"/>
        <v/>
      </c>
      <c r="AP338" s="28" t="str">
        <f t="shared" si="135"/>
        <v/>
      </c>
      <c r="AQ338" s="28" t="str">
        <f t="shared" si="136"/>
        <v/>
      </c>
      <c r="AR338" s="28" t="str">
        <f t="shared" si="137"/>
        <v/>
      </c>
      <c r="AS338" s="28" t="str">
        <f t="shared" si="145"/>
        <v/>
      </c>
      <c r="AT338" s="28" t="str">
        <f t="shared" si="138"/>
        <v/>
      </c>
      <c r="AU338" s="28" t="str">
        <f t="shared" si="139"/>
        <v/>
      </c>
      <c r="AV338" s="28" t="str">
        <f t="shared" si="140"/>
        <v/>
      </c>
      <c r="AW338" s="28" t="str">
        <f t="shared" si="141"/>
        <v/>
      </c>
      <c r="AX338" s="28" t="str">
        <f t="shared" si="142"/>
        <v/>
      </c>
      <c r="AY338" s="28" t="str">
        <f t="shared" si="143"/>
        <v/>
      </c>
      <c r="AZ338" s="28"/>
      <c r="BA338" s="28" t="str">
        <f t="shared" si="144"/>
        <v/>
      </c>
    </row>
    <row r="339" spans="1:53" ht="15" x14ac:dyDescent="0.25">
      <c r="A339" s="53"/>
      <c r="B339" s="73"/>
      <c r="C339" s="53"/>
      <c r="D339" s="14" t="str">
        <f t="shared" si="122"/>
        <v/>
      </c>
      <c r="E339" s="53"/>
      <c r="F339" s="53"/>
      <c r="G339" s="53"/>
      <c r="H339" s="53"/>
      <c r="I339" s="14" t="str">
        <f t="shared" si="123"/>
        <v/>
      </c>
      <c r="J339" s="53"/>
      <c r="K339" s="73"/>
      <c r="L339" s="73"/>
      <c r="M339" s="53"/>
      <c r="N339" s="53"/>
      <c r="O339" s="53"/>
      <c r="P339" s="53"/>
      <c r="Q339" s="53"/>
      <c r="R339" s="53"/>
      <c r="S339" s="53"/>
      <c r="T339" s="53"/>
      <c r="U339" s="53"/>
      <c r="V339" s="53"/>
      <c r="W339" s="53"/>
      <c r="X339" s="14" t="str">
        <f t="shared" si="124"/>
        <v/>
      </c>
      <c r="Y339" s="57"/>
      <c r="Z339" s="55" t="str">
        <f t="shared" si="125"/>
        <v/>
      </c>
      <c r="AA339" s="55" t="str">
        <f>IF($AA$1=No,"",IF(COUNTIF(AE339:BA339,Complete)&gt;0,"",IF(AND(COUNTIF(A339:W339,"")&gt;0,SUMPRODUCT(--(A340:W$1004&lt;&gt;""))&gt;0),Incomplete,
IF(SUMPRODUCT(--(A339:A$1004&lt;&gt;""))=0,"",Incomplete))))</f>
        <v/>
      </c>
      <c r="AB339" s="28"/>
      <c r="AC339" s="28" t="str">
        <f t="shared" si="126"/>
        <v/>
      </c>
      <c r="AD339" s="28"/>
      <c r="AE339" s="28" t="str">
        <f>IF($AE$1=No, "", IF($A339="", "", IF(ISERROR(VLOOKUP(A339, SectionApp!$C$4:$C$103, 1, FALSE))=TRUE, Incomplete, Complete)))</f>
        <v/>
      </c>
      <c r="AF339" s="28" t="str">
        <f t="shared" si="127"/>
        <v/>
      </c>
      <c r="AG339" s="28" t="str">
        <f t="shared" si="128"/>
        <v/>
      </c>
      <c r="AH339" s="28"/>
      <c r="AI339" s="28" t="str">
        <f t="shared" si="129"/>
        <v/>
      </c>
      <c r="AJ339" s="28" t="str">
        <f t="shared" si="130"/>
        <v/>
      </c>
      <c r="AK339" s="28" t="str">
        <f t="shared" si="131"/>
        <v/>
      </c>
      <c r="AL339" s="28" t="str">
        <f t="shared" si="132"/>
        <v/>
      </c>
      <c r="AM339" s="28"/>
      <c r="AN339" s="28" t="str">
        <f t="shared" si="133"/>
        <v/>
      </c>
      <c r="AO339" s="28" t="str">
        <f t="shared" si="134"/>
        <v/>
      </c>
      <c r="AP339" s="28" t="str">
        <f t="shared" si="135"/>
        <v/>
      </c>
      <c r="AQ339" s="28" t="str">
        <f t="shared" si="136"/>
        <v/>
      </c>
      <c r="AR339" s="28" t="str">
        <f t="shared" si="137"/>
        <v/>
      </c>
      <c r="AS339" s="28" t="str">
        <f t="shared" si="145"/>
        <v/>
      </c>
      <c r="AT339" s="28" t="str">
        <f t="shared" si="138"/>
        <v/>
      </c>
      <c r="AU339" s="28" t="str">
        <f t="shared" si="139"/>
        <v/>
      </c>
      <c r="AV339" s="28" t="str">
        <f t="shared" si="140"/>
        <v/>
      </c>
      <c r="AW339" s="28" t="str">
        <f t="shared" si="141"/>
        <v/>
      </c>
      <c r="AX339" s="28" t="str">
        <f t="shared" si="142"/>
        <v/>
      </c>
      <c r="AY339" s="28" t="str">
        <f t="shared" si="143"/>
        <v/>
      </c>
      <c r="AZ339" s="28"/>
      <c r="BA339" s="28" t="str">
        <f t="shared" si="144"/>
        <v/>
      </c>
    </row>
    <row r="340" spans="1:53" ht="15" x14ac:dyDescent="0.25">
      <c r="A340" s="53"/>
      <c r="B340" s="73"/>
      <c r="C340" s="53"/>
      <c r="D340" s="14" t="str">
        <f t="shared" si="122"/>
        <v/>
      </c>
      <c r="E340" s="53"/>
      <c r="F340" s="53"/>
      <c r="G340" s="53"/>
      <c r="H340" s="53"/>
      <c r="I340" s="14" t="str">
        <f t="shared" si="123"/>
        <v/>
      </c>
      <c r="J340" s="53"/>
      <c r="K340" s="73"/>
      <c r="L340" s="73"/>
      <c r="M340" s="53"/>
      <c r="N340" s="53"/>
      <c r="O340" s="53"/>
      <c r="P340" s="53"/>
      <c r="Q340" s="53"/>
      <c r="R340" s="53"/>
      <c r="S340" s="53"/>
      <c r="T340" s="53"/>
      <c r="U340" s="53"/>
      <c r="V340" s="53"/>
      <c r="W340" s="53"/>
      <c r="X340" s="14" t="str">
        <f t="shared" si="124"/>
        <v/>
      </c>
      <c r="Y340" s="57"/>
      <c r="Z340" s="55" t="str">
        <f t="shared" si="125"/>
        <v/>
      </c>
      <c r="AA340" s="55" t="str">
        <f>IF($AA$1=No,"",IF(COUNTIF(AE340:BA340,Complete)&gt;0,"",IF(AND(COUNTIF(A340:W340,"")&gt;0,SUMPRODUCT(--(A341:W$1004&lt;&gt;""))&gt;0),Incomplete,
IF(SUMPRODUCT(--(A340:A$1004&lt;&gt;""))=0,"",Incomplete))))</f>
        <v/>
      </c>
      <c r="AB340" s="28"/>
      <c r="AC340" s="28" t="str">
        <f t="shared" si="126"/>
        <v/>
      </c>
      <c r="AD340" s="28"/>
      <c r="AE340" s="28" t="str">
        <f>IF($AE$1=No, "", IF($A340="", "", IF(ISERROR(VLOOKUP(A340, SectionApp!$C$4:$C$103, 1, FALSE))=TRUE, Incomplete, Complete)))</f>
        <v/>
      </c>
      <c r="AF340" s="28" t="str">
        <f t="shared" si="127"/>
        <v/>
      </c>
      <c r="AG340" s="28" t="str">
        <f t="shared" si="128"/>
        <v/>
      </c>
      <c r="AH340" s="28"/>
      <c r="AI340" s="28" t="str">
        <f t="shared" si="129"/>
        <v/>
      </c>
      <c r="AJ340" s="28" t="str">
        <f t="shared" si="130"/>
        <v/>
      </c>
      <c r="AK340" s="28" t="str">
        <f t="shared" si="131"/>
        <v/>
      </c>
      <c r="AL340" s="28" t="str">
        <f t="shared" si="132"/>
        <v/>
      </c>
      <c r="AM340" s="28"/>
      <c r="AN340" s="28" t="str">
        <f t="shared" si="133"/>
        <v/>
      </c>
      <c r="AO340" s="28" t="str">
        <f t="shared" si="134"/>
        <v/>
      </c>
      <c r="AP340" s="28" t="str">
        <f t="shared" si="135"/>
        <v/>
      </c>
      <c r="AQ340" s="28" t="str">
        <f t="shared" si="136"/>
        <v/>
      </c>
      <c r="AR340" s="28" t="str">
        <f t="shared" si="137"/>
        <v/>
      </c>
      <c r="AS340" s="28" t="str">
        <f t="shared" si="145"/>
        <v/>
      </c>
      <c r="AT340" s="28" t="str">
        <f t="shared" si="138"/>
        <v/>
      </c>
      <c r="AU340" s="28" t="str">
        <f t="shared" si="139"/>
        <v/>
      </c>
      <c r="AV340" s="28" t="str">
        <f t="shared" si="140"/>
        <v/>
      </c>
      <c r="AW340" s="28" t="str">
        <f t="shared" si="141"/>
        <v/>
      </c>
      <c r="AX340" s="28" t="str">
        <f t="shared" si="142"/>
        <v/>
      </c>
      <c r="AY340" s="28" t="str">
        <f t="shared" si="143"/>
        <v/>
      </c>
      <c r="AZ340" s="28"/>
      <c r="BA340" s="28" t="str">
        <f t="shared" si="144"/>
        <v/>
      </c>
    </row>
    <row r="341" spans="1:53" ht="15" x14ac:dyDescent="0.25">
      <c r="A341" s="53"/>
      <c r="B341" s="73"/>
      <c r="C341" s="53"/>
      <c r="D341" s="14" t="str">
        <f t="shared" si="122"/>
        <v/>
      </c>
      <c r="E341" s="53"/>
      <c r="F341" s="53"/>
      <c r="G341" s="53"/>
      <c r="H341" s="53"/>
      <c r="I341" s="14" t="str">
        <f t="shared" si="123"/>
        <v/>
      </c>
      <c r="J341" s="53"/>
      <c r="K341" s="73"/>
      <c r="L341" s="73"/>
      <c r="M341" s="53"/>
      <c r="N341" s="53"/>
      <c r="O341" s="53"/>
      <c r="P341" s="53"/>
      <c r="Q341" s="53"/>
      <c r="R341" s="53"/>
      <c r="S341" s="53"/>
      <c r="T341" s="53"/>
      <c r="U341" s="53"/>
      <c r="V341" s="53"/>
      <c r="W341" s="53"/>
      <c r="X341" s="14" t="str">
        <f t="shared" si="124"/>
        <v/>
      </c>
      <c r="Y341" s="57"/>
      <c r="Z341" s="55" t="str">
        <f t="shared" si="125"/>
        <v/>
      </c>
      <c r="AA341" s="55" t="str">
        <f>IF($AA$1=No,"",IF(COUNTIF(AE341:BA341,Complete)&gt;0,"",IF(AND(COUNTIF(A341:W341,"")&gt;0,SUMPRODUCT(--(A342:W$1004&lt;&gt;""))&gt;0),Incomplete,
IF(SUMPRODUCT(--(A341:A$1004&lt;&gt;""))=0,"",Incomplete))))</f>
        <v/>
      </c>
      <c r="AB341" s="28"/>
      <c r="AC341" s="28" t="str">
        <f t="shared" si="126"/>
        <v/>
      </c>
      <c r="AD341" s="28"/>
      <c r="AE341" s="28" t="str">
        <f>IF($AE$1=No, "", IF($A341="", "", IF(ISERROR(VLOOKUP(A341, SectionApp!$C$4:$C$103, 1, FALSE))=TRUE, Incomplete, Complete)))</f>
        <v/>
      </c>
      <c r="AF341" s="28" t="str">
        <f t="shared" si="127"/>
        <v/>
      </c>
      <c r="AG341" s="28" t="str">
        <f t="shared" si="128"/>
        <v/>
      </c>
      <c r="AH341" s="28"/>
      <c r="AI341" s="28" t="str">
        <f t="shared" si="129"/>
        <v/>
      </c>
      <c r="AJ341" s="28" t="str">
        <f t="shared" si="130"/>
        <v/>
      </c>
      <c r="AK341" s="28" t="str">
        <f t="shared" si="131"/>
        <v/>
      </c>
      <c r="AL341" s="28" t="str">
        <f t="shared" si="132"/>
        <v/>
      </c>
      <c r="AM341" s="28"/>
      <c r="AN341" s="28" t="str">
        <f t="shared" si="133"/>
        <v/>
      </c>
      <c r="AO341" s="28" t="str">
        <f t="shared" si="134"/>
        <v/>
      </c>
      <c r="AP341" s="28" t="str">
        <f t="shared" si="135"/>
        <v/>
      </c>
      <c r="AQ341" s="28" t="str">
        <f t="shared" si="136"/>
        <v/>
      </c>
      <c r="AR341" s="28" t="str">
        <f t="shared" si="137"/>
        <v/>
      </c>
      <c r="AS341" s="28" t="str">
        <f t="shared" si="145"/>
        <v/>
      </c>
      <c r="AT341" s="28" t="str">
        <f t="shared" si="138"/>
        <v/>
      </c>
      <c r="AU341" s="28" t="str">
        <f t="shared" si="139"/>
        <v/>
      </c>
      <c r="AV341" s="28" t="str">
        <f t="shared" si="140"/>
        <v/>
      </c>
      <c r="AW341" s="28" t="str">
        <f t="shared" si="141"/>
        <v/>
      </c>
      <c r="AX341" s="28" t="str">
        <f t="shared" si="142"/>
        <v/>
      </c>
      <c r="AY341" s="28" t="str">
        <f t="shared" si="143"/>
        <v/>
      </c>
      <c r="AZ341" s="28"/>
      <c r="BA341" s="28" t="str">
        <f t="shared" si="144"/>
        <v/>
      </c>
    </row>
    <row r="342" spans="1:53" ht="15" x14ac:dyDescent="0.25">
      <c r="A342" s="53"/>
      <c r="B342" s="73"/>
      <c r="C342" s="53"/>
      <c r="D342" s="14" t="str">
        <f t="shared" si="122"/>
        <v/>
      </c>
      <c r="E342" s="53"/>
      <c r="F342" s="53"/>
      <c r="G342" s="53"/>
      <c r="H342" s="53"/>
      <c r="I342" s="14" t="str">
        <f t="shared" si="123"/>
        <v/>
      </c>
      <c r="J342" s="53"/>
      <c r="K342" s="73"/>
      <c r="L342" s="73"/>
      <c r="M342" s="53"/>
      <c r="N342" s="53"/>
      <c r="O342" s="53"/>
      <c r="P342" s="53"/>
      <c r="Q342" s="53"/>
      <c r="R342" s="53"/>
      <c r="S342" s="53"/>
      <c r="T342" s="53"/>
      <c r="U342" s="53"/>
      <c r="V342" s="53"/>
      <c r="W342" s="53"/>
      <c r="X342" s="14" t="str">
        <f t="shared" si="124"/>
        <v/>
      </c>
      <c r="Y342" s="57"/>
      <c r="Z342" s="55" t="str">
        <f t="shared" si="125"/>
        <v/>
      </c>
      <c r="AA342" s="55" t="str">
        <f>IF($AA$1=No,"",IF(COUNTIF(AE342:BA342,Complete)&gt;0,"",IF(AND(COUNTIF(A342:W342,"")&gt;0,SUMPRODUCT(--(A343:W$1004&lt;&gt;""))&gt;0),Incomplete,
IF(SUMPRODUCT(--(A342:A$1004&lt;&gt;""))=0,"",Incomplete))))</f>
        <v/>
      </c>
      <c r="AB342" s="28"/>
      <c r="AC342" s="28" t="str">
        <f t="shared" si="126"/>
        <v/>
      </c>
      <c r="AD342" s="28"/>
      <c r="AE342" s="28" t="str">
        <f>IF($AE$1=No, "", IF($A342="", "", IF(ISERROR(VLOOKUP(A342, SectionApp!$C$4:$C$103, 1, FALSE))=TRUE, Incomplete, Complete)))</f>
        <v/>
      </c>
      <c r="AF342" s="28" t="str">
        <f t="shared" si="127"/>
        <v/>
      </c>
      <c r="AG342" s="28" t="str">
        <f t="shared" si="128"/>
        <v/>
      </c>
      <c r="AH342" s="28"/>
      <c r="AI342" s="28" t="str">
        <f t="shared" si="129"/>
        <v/>
      </c>
      <c r="AJ342" s="28" t="str">
        <f t="shared" si="130"/>
        <v/>
      </c>
      <c r="AK342" s="28" t="str">
        <f t="shared" si="131"/>
        <v/>
      </c>
      <c r="AL342" s="28" t="str">
        <f t="shared" si="132"/>
        <v/>
      </c>
      <c r="AM342" s="28"/>
      <c r="AN342" s="28" t="str">
        <f t="shared" si="133"/>
        <v/>
      </c>
      <c r="AO342" s="28" t="str">
        <f t="shared" si="134"/>
        <v/>
      </c>
      <c r="AP342" s="28" t="str">
        <f t="shared" si="135"/>
        <v/>
      </c>
      <c r="AQ342" s="28" t="str">
        <f t="shared" si="136"/>
        <v/>
      </c>
      <c r="AR342" s="28" t="str">
        <f t="shared" si="137"/>
        <v/>
      </c>
      <c r="AS342" s="28" t="str">
        <f t="shared" si="145"/>
        <v/>
      </c>
      <c r="AT342" s="28" t="str">
        <f t="shared" si="138"/>
        <v/>
      </c>
      <c r="AU342" s="28" t="str">
        <f t="shared" si="139"/>
        <v/>
      </c>
      <c r="AV342" s="28" t="str">
        <f t="shared" si="140"/>
        <v/>
      </c>
      <c r="AW342" s="28" t="str">
        <f t="shared" si="141"/>
        <v/>
      </c>
      <c r="AX342" s="28" t="str">
        <f t="shared" si="142"/>
        <v/>
      </c>
      <c r="AY342" s="28" t="str">
        <f t="shared" si="143"/>
        <v/>
      </c>
      <c r="AZ342" s="28"/>
      <c r="BA342" s="28" t="str">
        <f t="shared" si="144"/>
        <v/>
      </c>
    </row>
    <row r="343" spans="1:53" ht="15" x14ac:dyDescent="0.25">
      <c r="A343" s="53"/>
      <c r="B343" s="73"/>
      <c r="C343" s="53"/>
      <c r="D343" s="14" t="str">
        <f t="shared" si="122"/>
        <v/>
      </c>
      <c r="E343" s="53"/>
      <c r="F343" s="53"/>
      <c r="G343" s="53"/>
      <c r="H343" s="53"/>
      <c r="I343" s="14" t="str">
        <f t="shared" si="123"/>
        <v/>
      </c>
      <c r="J343" s="53"/>
      <c r="K343" s="73"/>
      <c r="L343" s="73"/>
      <c r="M343" s="53"/>
      <c r="N343" s="53"/>
      <c r="O343" s="53"/>
      <c r="P343" s="53"/>
      <c r="Q343" s="53"/>
      <c r="R343" s="53"/>
      <c r="S343" s="53"/>
      <c r="T343" s="53"/>
      <c r="U343" s="53"/>
      <c r="V343" s="53"/>
      <c r="W343" s="53"/>
      <c r="X343" s="14" t="str">
        <f t="shared" si="124"/>
        <v/>
      </c>
      <c r="Y343" s="57"/>
      <c r="Z343" s="55" t="str">
        <f t="shared" si="125"/>
        <v/>
      </c>
      <c r="AA343" s="55" t="str">
        <f>IF($AA$1=No,"",IF(COUNTIF(AE343:BA343,Complete)&gt;0,"",IF(AND(COUNTIF(A343:W343,"")&gt;0,SUMPRODUCT(--(A344:W$1004&lt;&gt;""))&gt;0),Incomplete,
IF(SUMPRODUCT(--(A343:A$1004&lt;&gt;""))=0,"",Incomplete))))</f>
        <v/>
      </c>
      <c r="AB343" s="28"/>
      <c r="AC343" s="28" t="str">
        <f t="shared" si="126"/>
        <v/>
      </c>
      <c r="AD343" s="28"/>
      <c r="AE343" s="28" t="str">
        <f>IF($AE$1=No, "", IF($A343="", "", IF(ISERROR(VLOOKUP(A343, SectionApp!$C$4:$C$103, 1, FALSE))=TRUE, Incomplete, Complete)))</f>
        <v/>
      </c>
      <c r="AF343" s="28" t="str">
        <f t="shared" si="127"/>
        <v/>
      </c>
      <c r="AG343" s="28" t="str">
        <f t="shared" si="128"/>
        <v/>
      </c>
      <c r="AH343" s="28"/>
      <c r="AI343" s="28" t="str">
        <f t="shared" si="129"/>
        <v/>
      </c>
      <c r="AJ343" s="28" t="str">
        <f t="shared" si="130"/>
        <v/>
      </c>
      <c r="AK343" s="28" t="str">
        <f t="shared" si="131"/>
        <v/>
      </c>
      <c r="AL343" s="28" t="str">
        <f t="shared" si="132"/>
        <v/>
      </c>
      <c r="AM343" s="28"/>
      <c r="AN343" s="28" t="str">
        <f t="shared" si="133"/>
        <v/>
      </c>
      <c r="AO343" s="28" t="str">
        <f t="shared" si="134"/>
        <v/>
      </c>
      <c r="AP343" s="28" t="str">
        <f t="shared" si="135"/>
        <v/>
      </c>
      <c r="AQ343" s="28" t="str">
        <f t="shared" si="136"/>
        <v/>
      </c>
      <c r="AR343" s="28" t="str">
        <f t="shared" si="137"/>
        <v/>
      </c>
      <c r="AS343" s="28" t="str">
        <f t="shared" si="145"/>
        <v/>
      </c>
      <c r="AT343" s="28" t="str">
        <f t="shared" si="138"/>
        <v/>
      </c>
      <c r="AU343" s="28" t="str">
        <f t="shared" si="139"/>
        <v/>
      </c>
      <c r="AV343" s="28" t="str">
        <f t="shared" si="140"/>
        <v/>
      </c>
      <c r="AW343" s="28" t="str">
        <f t="shared" si="141"/>
        <v/>
      </c>
      <c r="AX343" s="28" t="str">
        <f t="shared" si="142"/>
        <v/>
      </c>
      <c r="AY343" s="28" t="str">
        <f t="shared" si="143"/>
        <v/>
      </c>
      <c r="AZ343" s="28"/>
      <c r="BA343" s="28" t="str">
        <f t="shared" si="144"/>
        <v/>
      </c>
    </row>
    <row r="344" spans="1:53" ht="15" x14ac:dyDescent="0.25">
      <c r="A344" s="53"/>
      <c r="B344" s="73"/>
      <c r="C344" s="53"/>
      <c r="D344" s="14" t="str">
        <f t="shared" si="122"/>
        <v/>
      </c>
      <c r="E344" s="53"/>
      <c r="F344" s="53"/>
      <c r="G344" s="53"/>
      <c r="H344" s="53"/>
      <c r="I344" s="14" t="str">
        <f t="shared" si="123"/>
        <v/>
      </c>
      <c r="J344" s="53"/>
      <c r="K344" s="73"/>
      <c r="L344" s="73"/>
      <c r="M344" s="53"/>
      <c r="N344" s="53"/>
      <c r="O344" s="53"/>
      <c r="P344" s="53"/>
      <c r="Q344" s="53"/>
      <c r="R344" s="53"/>
      <c r="S344" s="53"/>
      <c r="T344" s="53"/>
      <c r="U344" s="53"/>
      <c r="V344" s="53"/>
      <c r="W344" s="53"/>
      <c r="X344" s="14" t="str">
        <f t="shared" si="124"/>
        <v/>
      </c>
      <c r="Y344" s="57"/>
      <c r="Z344" s="55" t="str">
        <f t="shared" si="125"/>
        <v/>
      </c>
      <c r="AA344" s="55" t="str">
        <f>IF($AA$1=No,"",IF(COUNTIF(AE344:BA344,Complete)&gt;0,"",IF(AND(COUNTIF(A344:W344,"")&gt;0,SUMPRODUCT(--(A345:W$1004&lt;&gt;""))&gt;0),Incomplete,
IF(SUMPRODUCT(--(A344:A$1004&lt;&gt;""))=0,"",Incomplete))))</f>
        <v/>
      </c>
      <c r="AB344" s="28"/>
      <c r="AC344" s="28" t="str">
        <f t="shared" si="126"/>
        <v/>
      </c>
      <c r="AD344" s="28"/>
      <c r="AE344" s="28" t="str">
        <f>IF($AE$1=No, "", IF($A344="", "", IF(ISERROR(VLOOKUP(A344, SectionApp!$C$4:$C$103, 1, FALSE))=TRUE, Incomplete, Complete)))</f>
        <v/>
      </c>
      <c r="AF344" s="28" t="str">
        <f t="shared" si="127"/>
        <v/>
      </c>
      <c r="AG344" s="28" t="str">
        <f t="shared" si="128"/>
        <v/>
      </c>
      <c r="AH344" s="28"/>
      <c r="AI344" s="28" t="str">
        <f t="shared" si="129"/>
        <v/>
      </c>
      <c r="AJ344" s="28" t="str">
        <f t="shared" si="130"/>
        <v/>
      </c>
      <c r="AK344" s="28" t="str">
        <f t="shared" si="131"/>
        <v/>
      </c>
      <c r="AL344" s="28" t="str">
        <f t="shared" si="132"/>
        <v/>
      </c>
      <c r="AM344" s="28"/>
      <c r="AN344" s="28" t="str">
        <f t="shared" si="133"/>
        <v/>
      </c>
      <c r="AO344" s="28" t="str">
        <f t="shared" si="134"/>
        <v/>
      </c>
      <c r="AP344" s="28" t="str">
        <f t="shared" si="135"/>
        <v/>
      </c>
      <c r="AQ344" s="28" t="str">
        <f t="shared" si="136"/>
        <v/>
      </c>
      <c r="AR344" s="28" t="str">
        <f t="shared" si="137"/>
        <v/>
      </c>
      <c r="AS344" s="28" t="str">
        <f t="shared" si="145"/>
        <v/>
      </c>
      <c r="AT344" s="28" t="str">
        <f t="shared" si="138"/>
        <v/>
      </c>
      <c r="AU344" s="28" t="str">
        <f t="shared" si="139"/>
        <v/>
      </c>
      <c r="AV344" s="28" t="str">
        <f t="shared" si="140"/>
        <v/>
      </c>
      <c r="AW344" s="28" t="str">
        <f t="shared" si="141"/>
        <v/>
      </c>
      <c r="AX344" s="28" t="str">
        <f t="shared" si="142"/>
        <v/>
      </c>
      <c r="AY344" s="28" t="str">
        <f t="shared" si="143"/>
        <v/>
      </c>
      <c r="AZ344" s="28"/>
      <c r="BA344" s="28" t="str">
        <f t="shared" si="144"/>
        <v/>
      </c>
    </row>
    <row r="345" spans="1:53" ht="15" x14ac:dyDescent="0.25">
      <c r="A345" s="53"/>
      <c r="B345" s="73"/>
      <c r="C345" s="53"/>
      <c r="D345" s="14" t="str">
        <f t="shared" si="122"/>
        <v/>
      </c>
      <c r="E345" s="53"/>
      <c r="F345" s="53"/>
      <c r="G345" s="53"/>
      <c r="H345" s="53"/>
      <c r="I345" s="14" t="str">
        <f t="shared" si="123"/>
        <v/>
      </c>
      <c r="J345" s="53"/>
      <c r="K345" s="73"/>
      <c r="L345" s="73"/>
      <c r="M345" s="53"/>
      <c r="N345" s="53"/>
      <c r="O345" s="53"/>
      <c r="P345" s="53"/>
      <c r="Q345" s="53"/>
      <c r="R345" s="53"/>
      <c r="S345" s="53"/>
      <c r="T345" s="53"/>
      <c r="U345" s="53"/>
      <c r="V345" s="53"/>
      <c r="W345" s="53"/>
      <c r="X345" s="14" t="str">
        <f t="shared" si="124"/>
        <v/>
      </c>
      <c r="Y345" s="57"/>
      <c r="Z345" s="55" t="str">
        <f t="shared" si="125"/>
        <v/>
      </c>
      <c r="AA345" s="55" t="str">
        <f>IF($AA$1=No,"",IF(COUNTIF(AE345:BA345,Complete)&gt;0,"",IF(AND(COUNTIF(A345:W345,"")&gt;0,SUMPRODUCT(--(A346:W$1004&lt;&gt;""))&gt;0),Incomplete,
IF(SUMPRODUCT(--(A345:A$1004&lt;&gt;""))=0,"",Incomplete))))</f>
        <v/>
      </c>
      <c r="AB345" s="28"/>
      <c r="AC345" s="28" t="str">
        <f t="shared" si="126"/>
        <v/>
      </c>
      <c r="AD345" s="28"/>
      <c r="AE345" s="28" t="str">
        <f>IF($AE$1=No, "", IF($A345="", "", IF(ISERROR(VLOOKUP(A345, SectionApp!$C$4:$C$103, 1, FALSE))=TRUE, Incomplete, Complete)))</f>
        <v/>
      </c>
      <c r="AF345" s="28" t="str">
        <f t="shared" si="127"/>
        <v/>
      </c>
      <c r="AG345" s="28" t="str">
        <f t="shared" si="128"/>
        <v/>
      </c>
      <c r="AH345" s="28"/>
      <c r="AI345" s="28" t="str">
        <f t="shared" si="129"/>
        <v/>
      </c>
      <c r="AJ345" s="28" t="str">
        <f t="shared" si="130"/>
        <v/>
      </c>
      <c r="AK345" s="28" t="str">
        <f t="shared" si="131"/>
        <v/>
      </c>
      <c r="AL345" s="28" t="str">
        <f t="shared" si="132"/>
        <v/>
      </c>
      <c r="AM345" s="28"/>
      <c r="AN345" s="28" t="str">
        <f t="shared" si="133"/>
        <v/>
      </c>
      <c r="AO345" s="28" t="str">
        <f t="shared" si="134"/>
        <v/>
      </c>
      <c r="AP345" s="28" t="str">
        <f t="shared" si="135"/>
        <v/>
      </c>
      <c r="AQ345" s="28" t="str">
        <f t="shared" si="136"/>
        <v/>
      </c>
      <c r="AR345" s="28" t="str">
        <f t="shared" si="137"/>
        <v/>
      </c>
      <c r="AS345" s="28" t="str">
        <f t="shared" si="145"/>
        <v/>
      </c>
      <c r="AT345" s="28" t="str">
        <f t="shared" si="138"/>
        <v/>
      </c>
      <c r="AU345" s="28" t="str">
        <f t="shared" si="139"/>
        <v/>
      </c>
      <c r="AV345" s="28" t="str">
        <f t="shared" si="140"/>
        <v/>
      </c>
      <c r="AW345" s="28" t="str">
        <f t="shared" si="141"/>
        <v/>
      </c>
      <c r="AX345" s="28" t="str">
        <f t="shared" si="142"/>
        <v/>
      </c>
      <c r="AY345" s="28" t="str">
        <f t="shared" si="143"/>
        <v/>
      </c>
      <c r="AZ345" s="28"/>
      <c r="BA345" s="28" t="str">
        <f t="shared" si="144"/>
        <v/>
      </c>
    </row>
    <row r="346" spans="1:53" ht="15" x14ac:dyDescent="0.25">
      <c r="A346" s="53"/>
      <c r="B346" s="73"/>
      <c r="C346" s="53"/>
      <c r="D346" s="14" t="str">
        <f t="shared" si="122"/>
        <v/>
      </c>
      <c r="E346" s="53"/>
      <c r="F346" s="53"/>
      <c r="G346" s="53"/>
      <c r="H346" s="53"/>
      <c r="I346" s="14" t="str">
        <f t="shared" si="123"/>
        <v/>
      </c>
      <c r="J346" s="53"/>
      <c r="K346" s="73"/>
      <c r="L346" s="73"/>
      <c r="M346" s="53"/>
      <c r="N346" s="53"/>
      <c r="O346" s="53"/>
      <c r="P346" s="53"/>
      <c r="Q346" s="53"/>
      <c r="R346" s="53"/>
      <c r="S346" s="53"/>
      <c r="T346" s="53"/>
      <c r="U346" s="53"/>
      <c r="V346" s="53"/>
      <c r="W346" s="53"/>
      <c r="X346" s="14" t="str">
        <f t="shared" si="124"/>
        <v/>
      </c>
      <c r="Y346" s="57"/>
      <c r="Z346" s="55" t="str">
        <f t="shared" si="125"/>
        <v/>
      </c>
      <c r="AA346" s="55" t="str">
        <f>IF($AA$1=No,"",IF(COUNTIF(AE346:BA346,Complete)&gt;0,"",IF(AND(COUNTIF(A346:W346,"")&gt;0,SUMPRODUCT(--(A347:W$1004&lt;&gt;""))&gt;0),Incomplete,
IF(SUMPRODUCT(--(A346:A$1004&lt;&gt;""))=0,"",Incomplete))))</f>
        <v/>
      </c>
      <c r="AB346" s="28"/>
      <c r="AC346" s="28" t="str">
        <f t="shared" si="126"/>
        <v/>
      </c>
      <c r="AD346" s="28"/>
      <c r="AE346" s="28" t="str">
        <f>IF($AE$1=No, "", IF($A346="", "", IF(ISERROR(VLOOKUP(A346, SectionApp!$C$4:$C$103, 1, FALSE))=TRUE, Incomplete, Complete)))</f>
        <v/>
      </c>
      <c r="AF346" s="28" t="str">
        <f t="shared" si="127"/>
        <v/>
      </c>
      <c r="AG346" s="28" t="str">
        <f t="shared" si="128"/>
        <v/>
      </c>
      <c r="AH346" s="28"/>
      <c r="AI346" s="28" t="str">
        <f t="shared" si="129"/>
        <v/>
      </c>
      <c r="AJ346" s="28" t="str">
        <f t="shared" si="130"/>
        <v/>
      </c>
      <c r="AK346" s="28" t="str">
        <f t="shared" si="131"/>
        <v/>
      </c>
      <c r="AL346" s="28" t="str">
        <f t="shared" si="132"/>
        <v/>
      </c>
      <c r="AM346" s="28"/>
      <c r="AN346" s="28" t="str">
        <f t="shared" si="133"/>
        <v/>
      </c>
      <c r="AO346" s="28" t="str">
        <f t="shared" si="134"/>
        <v/>
      </c>
      <c r="AP346" s="28" t="str">
        <f t="shared" si="135"/>
        <v/>
      </c>
      <c r="AQ346" s="28" t="str">
        <f t="shared" si="136"/>
        <v/>
      </c>
      <c r="AR346" s="28" t="str">
        <f t="shared" si="137"/>
        <v/>
      </c>
      <c r="AS346" s="28" t="str">
        <f t="shared" si="145"/>
        <v/>
      </c>
      <c r="AT346" s="28" t="str">
        <f t="shared" si="138"/>
        <v/>
      </c>
      <c r="AU346" s="28" t="str">
        <f t="shared" si="139"/>
        <v/>
      </c>
      <c r="AV346" s="28" t="str">
        <f t="shared" si="140"/>
        <v/>
      </c>
      <c r="AW346" s="28" t="str">
        <f t="shared" si="141"/>
        <v/>
      </c>
      <c r="AX346" s="28" t="str">
        <f t="shared" si="142"/>
        <v/>
      </c>
      <c r="AY346" s="28" t="str">
        <f t="shared" si="143"/>
        <v/>
      </c>
      <c r="AZ346" s="28"/>
      <c r="BA346" s="28" t="str">
        <f t="shared" si="144"/>
        <v/>
      </c>
    </row>
    <row r="347" spans="1:53" ht="15" x14ac:dyDescent="0.25">
      <c r="A347" s="53"/>
      <c r="B347" s="73"/>
      <c r="C347" s="53"/>
      <c r="D347" s="14" t="str">
        <f t="shared" si="122"/>
        <v/>
      </c>
      <c r="E347" s="53"/>
      <c r="F347" s="53"/>
      <c r="G347" s="53"/>
      <c r="H347" s="53"/>
      <c r="I347" s="14" t="str">
        <f t="shared" si="123"/>
        <v/>
      </c>
      <c r="J347" s="53"/>
      <c r="K347" s="73"/>
      <c r="L347" s="73"/>
      <c r="M347" s="53"/>
      <c r="N347" s="53"/>
      <c r="O347" s="53"/>
      <c r="P347" s="53"/>
      <c r="Q347" s="53"/>
      <c r="R347" s="53"/>
      <c r="S347" s="53"/>
      <c r="T347" s="53"/>
      <c r="U347" s="53"/>
      <c r="V347" s="53"/>
      <c r="W347" s="53"/>
      <c r="X347" s="14" t="str">
        <f t="shared" si="124"/>
        <v/>
      </c>
      <c r="Y347" s="57"/>
      <c r="Z347" s="55" t="str">
        <f t="shared" si="125"/>
        <v/>
      </c>
      <c r="AA347" s="55" t="str">
        <f>IF($AA$1=No,"",IF(COUNTIF(AE347:BA347,Complete)&gt;0,"",IF(AND(COUNTIF(A347:W347,"")&gt;0,SUMPRODUCT(--(A348:W$1004&lt;&gt;""))&gt;0),Incomplete,
IF(SUMPRODUCT(--(A347:A$1004&lt;&gt;""))=0,"",Incomplete))))</f>
        <v/>
      </c>
      <c r="AB347" s="28"/>
      <c r="AC347" s="28" t="str">
        <f t="shared" si="126"/>
        <v/>
      </c>
      <c r="AD347" s="28"/>
      <c r="AE347" s="28" t="str">
        <f>IF($AE$1=No, "", IF($A347="", "", IF(ISERROR(VLOOKUP(A347, SectionApp!$C$4:$C$103, 1, FALSE))=TRUE, Incomplete, Complete)))</f>
        <v/>
      </c>
      <c r="AF347" s="28" t="str">
        <f t="shared" si="127"/>
        <v/>
      </c>
      <c r="AG347" s="28" t="str">
        <f t="shared" si="128"/>
        <v/>
      </c>
      <c r="AH347" s="28"/>
      <c r="AI347" s="28" t="str">
        <f t="shared" si="129"/>
        <v/>
      </c>
      <c r="AJ347" s="28" t="str">
        <f t="shared" si="130"/>
        <v/>
      </c>
      <c r="AK347" s="28" t="str">
        <f t="shared" si="131"/>
        <v/>
      </c>
      <c r="AL347" s="28" t="str">
        <f t="shared" si="132"/>
        <v/>
      </c>
      <c r="AM347" s="28"/>
      <c r="AN347" s="28" t="str">
        <f t="shared" si="133"/>
        <v/>
      </c>
      <c r="AO347" s="28" t="str">
        <f t="shared" si="134"/>
        <v/>
      </c>
      <c r="AP347" s="28" t="str">
        <f t="shared" si="135"/>
        <v/>
      </c>
      <c r="AQ347" s="28" t="str">
        <f t="shared" si="136"/>
        <v/>
      </c>
      <c r="AR347" s="28" t="str">
        <f t="shared" si="137"/>
        <v/>
      </c>
      <c r="AS347" s="28" t="str">
        <f t="shared" si="145"/>
        <v/>
      </c>
      <c r="AT347" s="28" t="str">
        <f t="shared" si="138"/>
        <v/>
      </c>
      <c r="AU347" s="28" t="str">
        <f t="shared" si="139"/>
        <v/>
      </c>
      <c r="AV347" s="28" t="str">
        <f t="shared" si="140"/>
        <v/>
      </c>
      <c r="AW347" s="28" t="str">
        <f t="shared" si="141"/>
        <v/>
      </c>
      <c r="AX347" s="28" t="str">
        <f t="shared" si="142"/>
        <v/>
      </c>
      <c r="AY347" s="28" t="str">
        <f t="shared" si="143"/>
        <v/>
      </c>
      <c r="AZ347" s="28"/>
      <c r="BA347" s="28" t="str">
        <f t="shared" si="144"/>
        <v/>
      </c>
    </row>
    <row r="348" spans="1:53" ht="15" x14ac:dyDescent="0.25">
      <c r="A348" s="53"/>
      <c r="B348" s="73"/>
      <c r="C348" s="53"/>
      <c r="D348" s="14" t="str">
        <f t="shared" si="122"/>
        <v/>
      </c>
      <c r="E348" s="53"/>
      <c r="F348" s="53"/>
      <c r="G348" s="53"/>
      <c r="H348" s="53"/>
      <c r="I348" s="14" t="str">
        <f t="shared" si="123"/>
        <v/>
      </c>
      <c r="J348" s="53"/>
      <c r="K348" s="73"/>
      <c r="L348" s="73"/>
      <c r="M348" s="53"/>
      <c r="N348" s="53"/>
      <c r="O348" s="53"/>
      <c r="P348" s="53"/>
      <c r="Q348" s="53"/>
      <c r="R348" s="53"/>
      <c r="S348" s="53"/>
      <c r="T348" s="53"/>
      <c r="U348" s="53"/>
      <c r="V348" s="53"/>
      <c r="W348" s="53"/>
      <c r="X348" s="14" t="str">
        <f t="shared" si="124"/>
        <v/>
      </c>
      <c r="Y348" s="57"/>
      <c r="Z348" s="55" t="str">
        <f t="shared" si="125"/>
        <v/>
      </c>
      <c r="AA348" s="55" t="str">
        <f>IF($AA$1=No,"",IF(COUNTIF(AE348:BA348,Complete)&gt;0,"",IF(AND(COUNTIF(A348:W348,"")&gt;0,SUMPRODUCT(--(A349:W$1004&lt;&gt;""))&gt;0),Incomplete,
IF(SUMPRODUCT(--(A348:A$1004&lt;&gt;""))=0,"",Incomplete))))</f>
        <v/>
      </c>
      <c r="AB348" s="28"/>
      <c r="AC348" s="28" t="str">
        <f t="shared" si="126"/>
        <v/>
      </c>
      <c r="AD348" s="28"/>
      <c r="AE348" s="28" t="str">
        <f>IF($AE$1=No, "", IF($A348="", "", IF(ISERROR(VLOOKUP(A348, SectionApp!$C$4:$C$103, 1, FALSE))=TRUE, Incomplete, Complete)))</f>
        <v/>
      </c>
      <c r="AF348" s="28" t="str">
        <f t="shared" si="127"/>
        <v/>
      </c>
      <c r="AG348" s="28" t="str">
        <f t="shared" si="128"/>
        <v/>
      </c>
      <c r="AH348" s="28"/>
      <c r="AI348" s="28" t="str">
        <f t="shared" si="129"/>
        <v/>
      </c>
      <c r="AJ348" s="28" t="str">
        <f t="shared" si="130"/>
        <v/>
      </c>
      <c r="AK348" s="28" t="str">
        <f t="shared" si="131"/>
        <v/>
      </c>
      <c r="AL348" s="28" t="str">
        <f t="shared" si="132"/>
        <v/>
      </c>
      <c r="AM348" s="28"/>
      <c r="AN348" s="28" t="str">
        <f t="shared" si="133"/>
        <v/>
      </c>
      <c r="AO348" s="28" t="str">
        <f t="shared" si="134"/>
        <v/>
      </c>
      <c r="AP348" s="28" t="str">
        <f t="shared" si="135"/>
        <v/>
      </c>
      <c r="AQ348" s="28" t="str">
        <f t="shared" si="136"/>
        <v/>
      </c>
      <c r="AR348" s="28" t="str">
        <f t="shared" si="137"/>
        <v/>
      </c>
      <c r="AS348" s="28" t="str">
        <f t="shared" si="145"/>
        <v/>
      </c>
      <c r="AT348" s="28" t="str">
        <f t="shared" si="138"/>
        <v/>
      </c>
      <c r="AU348" s="28" t="str">
        <f t="shared" si="139"/>
        <v/>
      </c>
      <c r="AV348" s="28" t="str">
        <f t="shared" si="140"/>
        <v/>
      </c>
      <c r="AW348" s="28" t="str">
        <f t="shared" si="141"/>
        <v/>
      </c>
      <c r="AX348" s="28" t="str">
        <f t="shared" si="142"/>
        <v/>
      </c>
      <c r="AY348" s="28" t="str">
        <f t="shared" si="143"/>
        <v/>
      </c>
      <c r="AZ348" s="28"/>
      <c r="BA348" s="28" t="str">
        <f t="shared" si="144"/>
        <v/>
      </c>
    </row>
    <row r="349" spans="1:53" ht="15" x14ac:dyDescent="0.25">
      <c r="A349" s="53"/>
      <c r="B349" s="73"/>
      <c r="C349" s="53"/>
      <c r="D349" s="14" t="str">
        <f t="shared" si="122"/>
        <v/>
      </c>
      <c r="E349" s="53"/>
      <c r="F349" s="53"/>
      <c r="G349" s="53"/>
      <c r="H349" s="53"/>
      <c r="I349" s="14" t="str">
        <f t="shared" si="123"/>
        <v/>
      </c>
      <c r="J349" s="53"/>
      <c r="K349" s="73"/>
      <c r="L349" s="73"/>
      <c r="M349" s="53"/>
      <c r="N349" s="53"/>
      <c r="O349" s="53"/>
      <c r="P349" s="53"/>
      <c r="Q349" s="53"/>
      <c r="R349" s="53"/>
      <c r="S349" s="53"/>
      <c r="T349" s="53"/>
      <c r="U349" s="53"/>
      <c r="V349" s="53"/>
      <c r="W349" s="53"/>
      <c r="X349" s="14" t="str">
        <f t="shared" si="124"/>
        <v/>
      </c>
      <c r="Y349" s="57"/>
      <c r="Z349" s="55" t="str">
        <f t="shared" si="125"/>
        <v/>
      </c>
      <c r="AA349" s="55" t="str">
        <f>IF($AA$1=No,"",IF(COUNTIF(AE349:BA349,Complete)&gt;0,"",IF(AND(COUNTIF(A349:W349,"")&gt;0,SUMPRODUCT(--(A350:W$1004&lt;&gt;""))&gt;0),Incomplete,
IF(SUMPRODUCT(--(A349:A$1004&lt;&gt;""))=0,"",Incomplete))))</f>
        <v/>
      </c>
      <c r="AB349" s="28"/>
      <c r="AC349" s="28" t="str">
        <f t="shared" si="126"/>
        <v/>
      </c>
      <c r="AD349" s="28"/>
      <c r="AE349" s="28" t="str">
        <f>IF($AE$1=No, "", IF($A349="", "", IF(ISERROR(VLOOKUP(A349, SectionApp!$C$4:$C$103, 1, FALSE))=TRUE, Incomplete, Complete)))</f>
        <v/>
      </c>
      <c r="AF349" s="28" t="str">
        <f t="shared" si="127"/>
        <v/>
      </c>
      <c r="AG349" s="28" t="str">
        <f t="shared" si="128"/>
        <v/>
      </c>
      <c r="AH349" s="28"/>
      <c r="AI349" s="28" t="str">
        <f t="shared" si="129"/>
        <v/>
      </c>
      <c r="AJ349" s="28" t="str">
        <f t="shared" si="130"/>
        <v/>
      </c>
      <c r="AK349" s="28" t="str">
        <f t="shared" si="131"/>
        <v/>
      </c>
      <c r="AL349" s="28" t="str">
        <f t="shared" si="132"/>
        <v/>
      </c>
      <c r="AM349" s="28"/>
      <c r="AN349" s="28" t="str">
        <f t="shared" si="133"/>
        <v/>
      </c>
      <c r="AO349" s="28" t="str">
        <f t="shared" si="134"/>
        <v/>
      </c>
      <c r="AP349" s="28" t="str">
        <f t="shared" si="135"/>
        <v/>
      </c>
      <c r="AQ349" s="28" t="str">
        <f t="shared" si="136"/>
        <v/>
      </c>
      <c r="AR349" s="28" t="str">
        <f t="shared" si="137"/>
        <v/>
      </c>
      <c r="AS349" s="28" t="str">
        <f t="shared" si="145"/>
        <v/>
      </c>
      <c r="AT349" s="28" t="str">
        <f t="shared" si="138"/>
        <v/>
      </c>
      <c r="AU349" s="28" t="str">
        <f t="shared" si="139"/>
        <v/>
      </c>
      <c r="AV349" s="28" t="str">
        <f t="shared" si="140"/>
        <v/>
      </c>
      <c r="AW349" s="28" t="str">
        <f t="shared" si="141"/>
        <v/>
      </c>
      <c r="AX349" s="28" t="str">
        <f t="shared" si="142"/>
        <v/>
      </c>
      <c r="AY349" s="28" t="str">
        <f t="shared" si="143"/>
        <v/>
      </c>
      <c r="AZ349" s="28"/>
      <c r="BA349" s="28" t="str">
        <f t="shared" si="144"/>
        <v/>
      </c>
    </row>
    <row r="350" spans="1:53" ht="15" x14ac:dyDescent="0.25">
      <c r="A350" s="53"/>
      <c r="B350" s="73"/>
      <c r="C350" s="53"/>
      <c r="D350" s="14" t="str">
        <f t="shared" si="122"/>
        <v/>
      </c>
      <c r="E350" s="53"/>
      <c r="F350" s="53"/>
      <c r="G350" s="53"/>
      <c r="H350" s="53"/>
      <c r="I350" s="14" t="str">
        <f t="shared" si="123"/>
        <v/>
      </c>
      <c r="J350" s="53"/>
      <c r="K350" s="73"/>
      <c r="L350" s="73"/>
      <c r="M350" s="53"/>
      <c r="N350" s="53"/>
      <c r="O350" s="53"/>
      <c r="P350" s="53"/>
      <c r="Q350" s="53"/>
      <c r="R350" s="53"/>
      <c r="S350" s="53"/>
      <c r="T350" s="53"/>
      <c r="U350" s="53"/>
      <c r="V350" s="53"/>
      <c r="W350" s="53"/>
      <c r="X350" s="14" t="str">
        <f t="shared" si="124"/>
        <v/>
      </c>
      <c r="Y350" s="57"/>
      <c r="Z350" s="55" t="str">
        <f t="shared" si="125"/>
        <v/>
      </c>
      <c r="AA350" s="55" t="str">
        <f>IF($AA$1=No,"",IF(COUNTIF(AE350:BA350,Complete)&gt;0,"",IF(AND(COUNTIF(A350:W350,"")&gt;0,SUMPRODUCT(--(A351:W$1004&lt;&gt;""))&gt;0),Incomplete,
IF(SUMPRODUCT(--(A350:A$1004&lt;&gt;""))=0,"",Incomplete))))</f>
        <v/>
      </c>
      <c r="AB350" s="28"/>
      <c r="AC350" s="28" t="str">
        <f t="shared" si="126"/>
        <v/>
      </c>
      <c r="AD350" s="28"/>
      <c r="AE350" s="28" t="str">
        <f>IF($AE$1=No, "", IF($A350="", "", IF(ISERROR(VLOOKUP(A350, SectionApp!$C$4:$C$103, 1, FALSE))=TRUE, Incomplete, Complete)))</f>
        <v/>
      </c>
      <c r="AF350" s="28" t="str">
        <f t="shared" si="127"/>
        <v/>
      </c>
      <c r="AG350" s="28" t="str">
        <f t="shared" si="128"/>
        <v/>
      </c>
      <c r="AH350" s="28"/>
      <c r="AI350" s="28" t="str">
        <f t="shared" si="129"/>
        <v/>
      </c>
      <c r="AJ350" s="28" t="str">
        <f t="shared" si="130"/>
        <v/>
      </c>
      <c r="AK350" s="28" t="str">
        <f t="shared" si="131"/>
        <v/>
      </c>
      <c r="AL350" s="28" t="str">
        <f t="shared" si="132"/>
        <v/>
      </c>
      <c r="AM350" s="28"/>
      <c r="AN350" s="28" t="str">
        <f t="shared" si="133"/>
        <v/>
      </c>
      <c r="AO350" s="28" t="str">
        <f t="shared" si="134"/>
        <v/>
      </c>
      <c r="AP350" s="28" t="str">
        <f t="shared" si="135"/>
        <v/>
      </c>
      <c r="AQ350" s="28" t="str">
        <f t="shared" si="136"/>
        <v/>
      </c>
      <c r="AR350" s="28" t="str">
        <f t="shared" si="137"/>
        <v/>
      </c>
      <c r="AS350" s="28" t="str">
        <f t="shared" si="145"/>
        <v/>
      </c>
      <c r="AT350" s="28" t="str">
        <f t="shared" si="138"/>
        <v/>
      </c>
      <c r="AU350" s="28" t="str">
        <f t="shared" si="139"/>
        <v/>
      </c>
      <c r="AV350" s="28" t="str">
        <f t="shared" si="140"/>
        <v/>
      </c>
      <c r="AW350" s="28" t="str">
        <f t="shared" si="141"/>
        <v/>
      </c>
      <c r="AX350" s="28" t="str">
        <f t="shared" si="142"/>
        <v/>
      </c>
      <c r="AY350" s="28" t="str">
        <f t="shared" si="143"/>
        <v/>
      </c>
      <c r="AZ350" s="28"/>
      <c r="BA350" s="28" t="str">
        <f t="shared" si="144"/>
        <v/>
      </c>
    </row>
    <row r="351" spans="1:53" ht="15" x14ac:dyDescent="0.25">
      <c r="A351" s="53"/>
      <c r="B351" s="73"/>
      <c r="C351" s="53"/>
      <c r="D351" s="14" t="str">
        <f t="shared" si="122"/>
        <v/>
      </c>
      <c r="E351" s="53"/>
      <c r="F351" s="53"/>
      <c r="G351" s="53"/>
      <c r="H351" s="53"/>
      <c r="I351" s="14" t="str">
        <f t="shared" si="123"/>
        <v/>
      </c>
      <c r="J351" s="53"/>
      <c r="K351" s="73"/>
      <c r="L351" s="73"/>
      <c r="M351" s="53"/>
      <c r="N351" s="53"/>
      <c r="O351" s="53"/>
      <c r="P351" s="53"/>
      <c r="Q351" s="53"/>
      <c r="R351" s="53"/>
      <c r="S351" s="53"/>
      <c r="T351" s="53"/>
      <c r="U351" s="53"/>
      <c r="V351" s="53"/>
      <c r="W351" s="53"/>
      <c r="X351" s="14" t="str">
        <f t="shared" si="124"/>
        <v/>
      </c>
      <c r="Y351" s="57"/>
      <c r="Z351" s="55" t="str">
        <f t="shared" si="125"/>
        <v/>
      </c>
      <c r="AA351" s="55" t="str">
        <f>IF($AA$1=No,"",IF(COUNTIF(AE351:BA351,Complete)&gt;0,"",IF(AND(COUNTIF(A351:W351,"")&gt;0,SUMPRODUCT(--(A352:W$1004&lt;&gt;""))&gt;0),Incomplete,
IF(SUMPRODUCT(--(A351:A$1004&lt;&gt;""))=0,"",Incomplete))))</f>
        <v/>
      </c>
      <c r="AB351" s="28"/>
      <c r="AC351" s="28" t="str">
        <f t="shared" si="126"/>
        <v/>
      </c>
      <c r="AD351" s="28"/>
      <c r="AE351" s="28" t="str">
        <f>IF($AE$1=No, "", IF($A351="", "", IF(ISERROR(VLOOKUP(A351, SectionApp!$C$4:$C$103, 1, FALSE))=TRUE, Incomplete, Complete)))</f>
        <v/>
      </c>
      <c r="AF351" s="28" t="str">
        <f t="shared" si="127"/>
        <v/>
      </c>
      <c r="AG351" s="28" t="str">
        <f t="shared" si="128"/>
        <v/>
      </c>
      <c r="AH351" s="28"/>
      <c r="AI351" s="28" t="str">
        <f t="shared" si="129"/>
        <v/>
      </c>
      <c r="AJ351" s="28" t="str">
        <f t="shared" si="130"/>
        <v/>
      </c>
      <c r="AK351" s="28" t="str">
        <f t="shared" si="131"/>
        <v/>
      </c>
      <c r="AL351" s="28" t="str">
        <f t="shared" si="132"/>
        <v/>
      </c>
      <c r="AM351" s="28"/>
      <c r="AN351" s="28" t="str">
        <f t="shared" si="133"/>
        <v/>
      </c>
      <c r="AO351" s="28" t="str">
        <f t="shared" si="134"/>
        <v/>
      </c>
      <c r="AP351" s="28" t="str">
        <f t="shared" si="135"/>
        <v/>
      </c>
      <c r="AQ351" s="28" t="str">
        <f t="shared" si="136"/>
        <v/>
      </c>
      <c r="AR351" s="28" t="str">
        <f t="shared" si="137"/>
        <v/>
      </c>
      <c r="AS351" s="28" t="str">
        <f t="shared" si="145"/>
        <v/>
      </c>
      <c r="AT351" s="28" t="str">
        <f t="shared" si="138"/>
        <v/>
      </c>
      <c r="AU351" s="28" t="str">
        <f t="shared" si="139"/>
        <v/>
      </c>
      <c r="AV351" s="28" t="str">
        <f t="shared" si="140"/>
        <v/>
      </c>
      <c r="AW351" s="28" t="str">
        <f t="shared" si="141"/>
        <v/>
      </c>
      <c r="AX351" s="28" t="str">
        <f t="shared" si="142"/>
        <v/>
      </c>
      <c r="AY351" s="28" t="str">
        <f t="shared" si="143"/>
        <v/>
      </c>
      <c r="AZ351" s="28"/>
      <c r="BA351" s="28" t="str">
        <f t="shared" si="144"/>
        <v/>
      </c>
    </row>
    <row r="352" spans="1:53" ht="15" x14ac:dyDescent="0.25">
      <c r="A352" s="53"/>
      <c r="B352" s="73"/>
      <c r="C352" s="53"/>
      <c r="D352" s="14" t="str">
        <f t="shared" si="122"/>
        <v/>
      </c>
      <c r="E352" s="53"/>
      <c r="F352" s="53"/>
      <c r="G352" s="53"/>
      <c r="H352" s="53"/>
      <c r="I352" s="14" t="str">
        <f t="shared" si="123"/>
        <v/>
      </c>
      <c r="J352" s="53"/>
      <c r="K352" s="73"/>
      <c r="L352" s="73"/>
      <c r="M352" s="53"/>
      <c r="N352" s="53"/>
      <c r="O352" s="53"/>
      <c r="P352" s="53"/>
      <c r="Q352" s="53"/>
      <c r="R352" s="53"/>
      <c r="S352" s="53"/>
      <c r="T352" s="53"/>
      <c r="U352" s="53"/>
      <c r="V352" s="53"/>
      <c r="W352" s="53"/>
      <c r="X352" s="14" t="str">
        <f t="shared" si="124"/>
        <v/>
      </c>
      <c r="Y352" s="57"/>
      <c r="Z352" s="55" t="str">
        <f t="shared" si="125"/>
        <v/>
      </c>
      <c r="AA352" s="55" t="str">
        <f>IF($AA$1=No,"",IF(COUNTIF(AE352:BA352,Complete)&gt;0,"",IF(AND(COUNTIF(A352:W352,"")&gt;0,SUMPRODUCT(--(A353:W$1004&lt;&gt;""))&gt;0),Incomplete,
IF(SUMPRODUCT(--(A352:A$1004&lt;&gt;""))=0,"",Incomplete))))</f>
        <v/>
      </c>
      <c r="AB352" s="28"/>
      <c r="AC352" s="28" t="str">
        <f t="shared" si="126"/>
        <v/>
      </c>
      <c r="AD352" s="28"/>
      <c r="AE352" s="28" t="str">
        <f>IF($AE$1=No, "", IF($A352="", "", IF(ISERROR(VLOOKUP(A352, SectionApp!$C$4:$C$103, 1, FALSE))=TRUE, Incomplete, Complete)))</f>
        <v/>
      </c>
      <c r="AF352" s="28" t="str">
        <f t="shared" si="127"/>
        <v/>
      </c>
      <c r="AG352" s="28" t="str">
        <f t="shared" si="128"/>
        <v/>
      </c>
      <c r="AH352" s="28"/>
      <c r="AI352" s="28" t="str">
        <f t="shared" si="129"/>
        <v/>
      </c>
      <c r="AJ352" s="28" t="str">
        <f t="shared" si="130"/>
        <v/>
      </c>
      <c r="AK352" s="28" t="str">
        <f t="shared" si="131"/>
        <v/>
      </c>
      <c r="AL352" s="28" t="str">
        <f t="shared" si="132"/>
        <v/>
      </c>
      <c r="AM352" s="28"/>
      <c r="AN352" s="28" t="str">
        <f t="shared" si="133"/>
        <v/>
      </c>
      <c r="AO352" s="28" t="str">
        <f t="shared" si="134"/>
        <v/>
      </c>
      <c r="AP352" s="28" t="str">
        <f t="shared" si="135"/>
        <v/>
      </c>
      <c r="AQ352" s="28" t="str">
        <f t="shared" si="136"/>
        <v/>
      </c>
      <c r="AR352" s="28" t="str">
        <f t="shared" si="137"/>
        <v/>
      </c>
      <c r="AS352" s="28" t="str">
        <f t="shared" si="145"/>
        <v/>
      </c>
      <c r="AT352" s="28" t="str">
        <f t="shared" si="138"/>
        <v/>
      </c>
      <c r="AU352" s="28" t="str">
        <f t="shared" si="139"/>
        <v/>
      </c>
      <c r="AV352" s="28" t="str">
        <f t="shared" si="140"/>
        <v/>
      </c>
      <c r="AW352" s="28" t="str">
        <f t="shared" si="141"/>
        <v/>
      </c>
      <c r="AX352" s="28" t="str">
        <f t="shared" si="142"/>
        <v/>
      </c>
      <c r="AY352" s="28" t="str">
        <f t="shared" si="143"/>
        <v/>
      </c>
      <c r="AZ352" s="28"/>
      <c r="BA352" s="28" t="str">
        <f t="shared" si="144"/>
        <v/>
      </c>
    </row>
    <row r="353" spans="1:53" ht="15" x14ac:dyDescent="0.25">
      <c r="A353" s="53"/>
      <c r="B353" s="73"/>
      <c r="C353" s="53"/>
      <c r="D353" s="14" t="str">
        <f t="shared" si="122"/>
        <v/>
      </c>
      <c r="E353" s="53"/>
      <c r="F353" s="53"/>
      <c r="G353" s="53"/>
      <c r="H353" s="53"/>
      <c r="I353" s="14" t="str">
        <f t="shared" si="123"/>
        <v/>
      </c>
      <c r="J353" s="53"/>
      <c r="K353" s="73"/>
      <c r="L353" s="73"/>
      <c r="M353" s="53"/>
      <c r="N353" s="53"/>
      <c r="O353" s="53"/>
      <c r="P353" s="53"/>
      <c r="Q353" s="53"/>
      <c r="R353" s="53"/>
      <c r="S353" s="53"/>
      <c r="T353" s="53"/>
      <c r="U353" s="53"/>
      <c r="V353" s="53"/>
      <c r="W353" s="53"/>
      <c r="X353" s="14" t="str">
        <f t="shared" si="124"/>
        <v/>
      </c>
      <c r="Y353" s="57"/>
      <c r="Z353" s="55" t="str">
        <f t="shared" si="125"/>
        <v/>
      </c>
      <c r="AA353" s="55" t="str">
        <f>IF($AA$1=No,"",IF(COUNTIF(AE353:BA353,Complete)&gt;0,"",IF(AND(COUNTIF(A353:W353,"")&gt;0,SUMPRODUCT(--(A354:W$1004&lt;&gt;""))&gt;0),Incomplete,
IF(SUMPRODUCT(--(A353:A$1004&lt;&gt;""))=0,"",Incomplete))))</f>
        <v/>
      </c>
      <c r="AB353" s="28"/>
      <c r="AC353" s="28" t="str">
        <f t="shared" si="126"/>
        <v/>
      </c>
      <c r="AD353" s="28"/>
      <c r="AE353" s="28" t="str">
        <f>IF($AE$1=No, "", IF($A353="", "", IF(ISERROR(VLOOKUP(A353, SectionApp!$C$4:$C$103, 1, FALSE))=TRUE, Incomplete, Complete)))</f>
        <v/>
      </c>
      <c r="AF353" s="28" t="str">
        <f t="shared" si="127"/>
        <v/>
      </c>
      <c r="AG353" s="28" t="str">
        <f t="shared" si="128"/>
        <v/>
      </c>
      <c r="AH353" s="28"/>
      <c r="AI353" s="28" t="str">
        <f t="shared" si="129"/>
        <v/>
      </c>
      <c r="AJ353" s="28" t="str">
        <f t="shared" si="130"/>
        <v/>
      </c>
      <c r="AK353" s="28" t="str">
        <f t="shared" si="131"/>
        <v/>
      </c>
      <c r="AL353" s="28" t="str">
        <f t="shared" si="132"/>
        <v/>
      </c>
      <c r="AM353" s="28"/>
      <c r="AN353" s="28" t="str">
        <f t="shared" si="133"/>
        <v/>
      </c>
      <c r="AO353" s="28" t="str">
        <f t="shared" si="134"/>
        <v/>
      </c>
      <c r="AP353" s="28" t="str">
        <f t="shared" si="135"/>
        <v/>
      </c>
      <c r="AQ353" s="28" t="str">
        <f t="shared" si="136"/>
        <v/>
      </c>
      <c r="AR353" s="28" t="str">
        <f t="shared" si="137"/>
        <v/>
      </c>
      <c r="AS353" s="28" t="str">
        <f t="shared" si="145"/>
        <v/>
      </c>
      <c r="AT353" s="28" t="str">
        <f t="shared" si="138"/>
        <v/>
      </c>
      <c r="AU353" s="28" t="str">
        <f t="shared" si="139"/>
        <v/>
      </c>
      <c r="AV353" s="28" t="str">
        <f t="shared" si="140"/>
        <v/>
      </c>
      <c r="AW353" s="28" t="str">
        <f t="shared" si="141"/>
        <v/>
      </c>
      <c r="AX353" s="28" t="str">
        <f t="shared" si="142"/>
        <v/>
      </c>
      <c r="AY353" s="28" t="str">
        <f t="shared" si="143"/>
        <v/>
      </c>
      <c r="AZ353" s="28"/>
      <c r="BA353" s="28" t="str">
        <f t="shared" si="144"/>
        <v/>
      </c>
    </row>
    <row r="354" spans="1:53" ht="15" x14ac:dyDescent="0.25">
      <c r="A354" s="53"/>
      <c r="B354" s="73"/>
      <c r="C354" s="53"/>
      <c r="D354" s="14" t="str">
        <f t="shared" si="122"/>
        <v/>
      </c>
      <c r="E354" s="53"/>
      <c r="F354" s="53"/>
      <c r="G354" s="53"/>
      <c r="H354" s="53"/>
      <c r="I354" s="14" t="str">
        <f t="shared" si="123"/>
        <v/>
      </c>
      <c r="J354" s="53"/>
      <c r="K354" s="73"/>
      <c r="L354" s="73"/>
      <c r="M354" s="53"/>
      <c r="N354" s="53"/>
      <c r="O354" s="53"/>
      <c r="P354" s="53"/>
      <c r="Q354" s="53"/>
      <c r="R354" s="53"/>
      <c r="S354" s="53"/>
      <c r="T354" s="53"/>
      <c r="U354" s="53"/>
      <c r="V354" s="53"/>
      <c r="W354" s="53"/>
      <c r="X354" s="14" t="str">
        <f t="shared" si="124"/>
        <v/>
      </c>
      <c r="Y354" s="57"/>
      <c r="Z354" s="55" t="str">
        <f t="shared" si="125"/>
        <v/>
      </c>
      <c r="AA354" s="55" t="str">
        <f>IF($AA$1=No,"",IF(COUNTIF(AE354:BA354,Complete)&gt;0,"",IF(AND(COUNTIF(A354:W354,"")&gt;0,SUMPRODUCT(--(A355:W$1004&lt;&gt;""))&gt;0),Incomplete,
IF(SUMPRODUCT(--(A354:A$1004&lt;&gt;""))=0,"",Incomplete))))</f>
        <v/>
      </c>
      <c r="AB354" s="28"/>
      <c r="AC354" s="28" t="str">
        <f t="shared" si="126"/>
        <v/>
      </c>
      <c r="AD354" s="28"/>
      <c r="AE354" s="28" t="str">
        <f>IF($AE$1=No, "", IF($A354="", "", IF(ISERROR(VLOOKUP(A354, SectionApp!$C$4:$C$103, 1, FALSE))=TRUE, Incomplete, Complete)))</f>
        <v/>
      </c>
      <c r="AF354" s="28" t="str">
        <f t="shared" si="127"/>
        <v/>
      </c>
      <c r="AG354" s="28" t="str">
        <f t="shared" si="128"/>
        <v/>
      </c>
      <c r="AH354" s="28"/>
      <c r="AI354" s="28" t="str">
        <f t="shared" si="129"/>
        <v/>
      </c>
      <c r="AJ354" s="28" t="str">
        <f t="shared" si="130"/>
        <v/>
      </c>
      <c r="AK354" s="28" t="str">
        <f t="shared" si="131"/>
        <v/>
      </c>
      <c r="AL354" s="28" t="str">
        <f t="shared" si="132"/>
        <v/>
      </c>
      <c r="AM354" s="28"/>
      <c r="AN354" s="28" t="str">
        <f t="shared" si="133"/>
        <v/>
      </c>
      <c r="AO354" s="28" t="str">
        <f t="shared" si="134"/>
        <v/>
      </c>
      <c r="AP354" s="28" t="str">
        <f t="shared" si="135"/>
        <v/>
      </c>
      <c r="AQ354" s="28" t="str">
        <f t="shared" si="136"/>
        <v/>
      </c>
      <c r="AR354" s="28" t="str">
        <f t="shared" si="137"/>
        <v/>
      </c>
      <c r="AS354" s="28" t="str">
        <f t="shared" si="145"/>
        <v/>
      </c>
      <c r="AT354" s="28" t="str">
        <f t="shared" si="138"/>
        <v/>
      </c>
      <c r="AU354" s="28" t="str">
        <f t="shared" si="139"/>
        <v/>
      </c>
      <c r="AV354" s="28" t="str">
        <f t="shared" si="140"/>
        <v/>
      </c>
      <c r="AW354" s="28" t="str">
        <f t="shared" si="141"/>
        <v/>
      </c>
      <c r="AX354" s="28" t="str">
        <f t="shared" si="142"/>
        <v/>
      </c>
      <c r="AY354" s="28" t="str">
        <f t="shared" si="143"/>
        <v/>
      </c>
      <c r="AZ354" s="28"/>
      <c r="BA354" s="28" t="str">
        <f t="shared" si="144"/>
        <v/>
      </c>
    </row>
    <row r="355" spans="1:53" ht="15" x14ac:dyDescent="0.25">
      <c r="A355" s="53"/>
      <c r="B355" s="73"/>
      <c r="C355" s="53"/>
      <c r="D355" s="14" t="str">
        <f t="shared" si="122"/>
        <v/>
      </c>
      <c r="E355" s="53"/>
      <c r="F355" s="53"/>
      <c r="G355" s="53"/>
      <c r="H355" s="53"/>
      <c r="I355" s="14" t="str">
        <f t="shared" si="123"/>
        <v/>
      </c>
      <c r="J355" s="53"/>
      <c r="K355" s="73"/>
      <c r="L355" s="73"/>
      <c r="M355" s="53"/>
      <c r="N355" s="53"/>
      <c r="O355" s="53"/>
      <c r="P355" s="53"/>
      <c r="Q355" s="53"/>
      <c r="R355" s="53"/>
      <c r="S355" s="53"/>
      <c r="T355" s="53"/>
      <c r="U355" s="53"/>
      <c r="V355" s="53"/>
      <c r="W355" s="53"/>
      <c r="X355" s="14" t="str">
        <f t="shared" si="124"/>
        <v/>
      </c>
      <c r="Y355" s="57"/>
      <c r="Z355" s="55" t="str">
        <f t="shared" si="125"/>
        <v/>
      </c>
      <c r="AA355" s="55" t="str">
        <f>IF($AA$1=No,"",IF(COUNTIF(AE355:BA355,Complete)&gt;0,"",IF(AND(COUNTIF(A355:W355,"")&gt;0,SUMPRODUCT(--(A356:W$1004&lt;&gt;""))&gt;0),Incomplete,
IF(SUMPRODUCT(--(A355:A$1004&lt;&gt;""))=0,"",Incomplete))))</f>
        <v/>
      </c>
      <c r="AB355" s="28"/>
      <c r="AC355" s="28" t="str">
        <f t="shared" si="126"/>
        <v/>
      </c>
      <c r="AD355" s="28"/>
      <c r="AE355" s="28" t="str">
        <f>IF($AE$1=No, "", IF($A355="", "", IF(ISERROR(VLOOKUP(A355, SectionApp!$C$4:$C$103, 1, FALSE))=TRUE, Incomplete, Complete)))</f>
        <v/>
      </c>
      <c r="AF355" s="28" t="str">
        <f t="shared" si="127"/>
        <v/>
      </c>
      <c r="AG355" s="28" t="str">
        <f t="shared" si="128"/>
        <v/>
      </c>
      <c r="AH355" s="28"/>
      <c r="AI355" s="28" t="str">
        <f t="shared" si="129"/>
        <v/>
      </c>
      <c r="AJ355" s="28" t="str">
        <f t="shared" si="130"/>
        <v/>
      </c>
      <c r="AK355" s="28" t="str">
        <f t="shared" si="131"/>
        <v/>
      </c>
      <c r="AL355" s="28" t="str">
        <f t="shared" si="132"/>
        <v/>
      </c>
      <c r="AM355" s="28"/>
      <c r="AN355" s="28" t="str">
        <f t="shared" si="133"/>
        <v/>
      </c>
      <c r="AO355" s="28" t="str">
        <f t="shared" si="134"/>
        <v/>
      </c>
      <c r="AP355" s="28" t="str">
        <f t="shared" si="135"/>
        <v/>
      </c>
      <c r="AQ355" s="28" t="str">
        <f t="shared" si="136"/>
        <v/>
      </c>
      <c r="AR355" s="28" t="str">
        <f t="shared" si="137"/>
        <v/>
      </c>
      <c r="AS355" s="28" t="str">
        <f t="shared" si="145"/>
        <v/>
      </c>
      <c r="AT355" s="28" t="str">
        <f t="shared" si="138"/>
        <v/>
      </c>
      <c r="AU355" s="28" t="str">
        <f t="shared" si="139"/>
        <v/>
      </c>
      <c r="AV355" s="28" t="str">
        <f t="shared" si="140"/>
        <v/>
      </c>
      <c r="AW355" s="28" t="str">
        <f t="shared" si="141"/>
        <v/>
      </c>
      <c r="AX355" s="28" t="str">
        <f t="shared" si="142"/>
        <v/>
      </c>
      <c r="AY355" s="28" t="str">
        <f t="shared" si="143"/>
        <v/>
      </c>
      <c r="AZ355" s="28"/>
      <c r="BA355" s="28" t="str">
        <f t="shared" si="144"/>
        <v/>
      </c>
    </row>
    <row r="356" spans="1:53" ht="15" x14ac:dyDescent="0.25">
      <c r="A356" s="53"/>
      <c r="B356" s="73"/>
      <c r="C356" s="53"/>
      <c r="D356" s="14" t="str">
        <f t="shared" si="122"/>
        <v/>
      </c>
      <c r="E356" s="53"/>
      <c r="F356" s="53"/>
      <c r="G356" s="53"/>
      <c r="H356" s="53"/>
      <c r="I356" s="14" t="str">
        <f t="shared" si="123"/>
        <v/>
      </c>
      <c r="J356" s="53"/>
      <c r="K356" s="73"/>
      <c r="L356" s="73"/>
      <c r="M356" s="53"/>
      <c r="N356" s="53"/>
      <c r="O356" s="53"/>
      <c r="P356" s="53"/>
      <c r="Q356" s="53"/>
      <c r="R356" s="53"/>
      <c r="S356" s="53"/>
      <c r="T356" s="53"/>
      <c r="U356" s="53"/>
      <c r="V356" s="53"/>
      <c r="W356" s="53"/>
      <c r="X356" s="14" t="str">
        <f t="shared" si="124"/>
        <v/>
      </c>
      <c r="Y356" s="57"/>
      <c r="Z356" s="55" t="str">
        <f t="shared" si="125"/>
        <v/>
      </c>
      <c r="AA356" s="55" t="str">
        <f>IF($AA$1=No,"",IF(COUNTIF(AE356:BA356,Complete)&gt;0,"",IF(AND(COUNTIF(A356:W356,"")&gt;0,SUMPRODUCT(--(A357:W$1004&lt;&gt;""))&gt;0),Incomplete,
IF(SUMPRODUCT(--(A356:A$1004&lt;&gt;""))=0,"",Incomplete))))</f>
        <v/>
      </c>
      <c r="AB356" s="28"/>
      <c r="AC356" s="28" t="str">
        <f t="shared" si="126"/>
        <v/>
      </c>
      <c r="AD356" s="28"/>
      <c r="AE356" s="28" t="str">
        <f>IF($AE$1=No, "", IF($A356="", "", IF(ISERROR(VLOOKUP(A356, SectionApp!$C$4:$C$103, 1, FALSE))=TRUE, Incomplete, Complete)))</f>
        <v/>
      </c>
      <c r="AF356" s="28" t="str">
        <f t="shared" si="127"/>
        <v/>
      </c>
      <c r="AG356" s="28" t="str">
        <f t="shared" si="128"/>
        <v/>
      </c>
      <c r="AH356" s="28"/>
      <c r="AI356" s="28" t="str">
        <f t="shared" si="129"/>
        <v/>
      </c>
      <c r="AJ356" s="28" t="str">
        <f t="shared" si="130"/>
        <v/>
      </c>
      <c r="AK356" s="28" t="str">
        <f t="shared" si="131"/>
        <v/>
      </c>
      <c r="AL356" s="28" t="str">
        <f t="shared" si="132"/>
        <v/>
      </c>
      <c r="AM356" s="28"/>
      <c r="AN356" s="28" t="str">
        <f t="shared" si="133"/>
        <v/>
      </c>
      <c r="AO356" s="28" t="str">
        <f t="shared" si="134"/>
        <v/>
      </c>
      <c r="AP356" s="28" t="str">
        <f t="shared" si="135"/>
        <v/>
      </c>
      <c r="AQ356" s="28" t="str">
        <f t="shared" si="136"/>
        <v/>
      </c>
      <c r="AR356" s="28" t="str">
        <f t="shared" si="137"/>
        <v/>
      </c>
      <c r="AS356" s="28" t="str">
        <f t="shared" si="145"/>
        <v/>
      </c>
      <c r="AT356" s="28" t="str">
        <f t="shared" si="138"/>
        <v/>
      </c>
      <c r="AU356" s="28" t="str">
        <f t="shared" si="139"/>
        <v/>
      </c>
      <c r="AV356" s="28" t="str">
        <f t="shared" si="140"/>
        <v/>
      </c>
      <c r="AW356" s="28" t="str">
        <f t="shared" si="141"/>
        <v/>
      </c>
      <c r="AX356" s="28" t="str">
        <f t="shared" si="142"/>
        <v/>
      </c>
      <c r="AY356" s="28" t="str">
        <f t="shared" si="143"/>
        <v/>
      </c>
      <c r="AZ356" s="28"/>
      <c r="BA356" s="28" t="str">
        <f t="shared" si="144"/>
        <v/>
      </c>
    </row>
    <row r="357" spans="1:53" ht="15" x14ac:dyDescent="0.25">
      <c r="A357" s="53"/>
      <c r="B357" s="73"/>
      <c r="C357" s="53"/>
      <c r="D357" s="14" t="str">
        <f t="shared" si="122"/>
        <v/>
      </c>
      <c r="E357" s="53"/>
      <c r="F357" s="53"/>
      <c r="G357" s="53"/>
      <c r="H357" s="53"/>
      <c r="I357" s="14" t="str">
        <f t="shared" si="123"/>
        <v/>
      </c>
      <c r="J357" s="53"/>
      <c r="K357" s="73"/>
      <c r="L357" s="73"/>
      <c r="M357" s="53"/>
      <c r="N357" s="53"/>
      <c r="O357" s="53"/>
      <c r="P357" s="53"/>
      <c r="Q357" s="53"/>
      <c r="R357" s="53"/>
      <c r="S357" s="53"/>
      <c r="T357" s="53"/>
      <c r="U357" s="53"/>
      <c r="V357" s="53"/>
      <c r="W357" s="53"/>
      <c r="X357" s="14" t="str">
        <f t="shared" si="124"/>
        <v/>
      </c>
      <c r="Y357" s="57"/>
      <c r="Z357" s="55" t="str">
        <f t="shared" si="125"/>
        <v/>
      </c>
      <c r="AA357" s="55" t="str">
        <f>IF($AA$1=No,"",IF(COUNTIF(AE357:BA357,Complete)&gt;0,"",IF(AND(COUNTIF(A357:W357,"")&gt;0,SUMPRODUCT(--(A358:W$1004&lt;&gt;""))&gt;0),Incomplete,
IF(SUMPRODUCT(--(A357:A$1004&lt;&gt;""))=0,"",Incomplete))))</f>
        <v/>
      </c>
      <c r="AB357" s="28"/>
      <c r="AC357" s="28" t="str">
        <f t="shared" si="126"/>
        <v/>
      </c>
      <c r="AD357" s="28"/>
      <c r="AE357" s="28" t="str">
        <f>IF($AE$1=No, "", IF($A357="", "", IF(ISERROR(VLOOKUP(A357, SectionApp!$C$4:$C$103, 1, FALSE))=TRUE, Incomplete, Complete)))</f>
        <v/>
      </c>
      <c r="AF357" s="28" t="str">
        <f t="shared" si="127"/>
        <v/>
      </c>
      <c r="AG357" s="28" t="str">
        <f t="shared" si="128"/>
        <v/>
      </c>
      <c r="AH357" s="28"/>
      <c r="AI357" s="28" t="str">
        <f t="shared" si="129"/>
        <v/>
      </c>
      <c r="AJ357" s="28" t="str">
        <f t="shared" si="130"/>
        <v/>
      </c>
      <c r="AK357" s="28" t="str">
        <f t="shared" si="131"/>
        <v/>
      </c>
      <c r="AL357" s="28" t="str">
        <f t="shared" si="132"/>
        <v/>
      </c>
      <c r="AM357" s="28"/>
      <c r="AN357" s="28" t="str">
        <f t="shared" si="133"/>
        <v/>
      </c>
      <c r="AO357" s="28" t="str">
        <f t="shared" si="134"/>
        <v/>
      </c>
      <c r="AP357" s="28" t="str">
        <f t="shared" si="135"/>
        <v/>
      </c>
      <c r="AQ357" s="28" t="str">
        <f t="shared" si="136"/>
        <v/>
      </c>
      <c r="AR357" s="28" t="str">
        <f t="shared" si="137"/>
        <v/>
      </c>
      <c r="AS357" s="28" t="str">
        <f t="shared" si="145"/>
        <v/>
      </c>
      <c r="AT357" s="28" t="str">
        <f t="shared" si="138"/>
        <v/>
      </c>
      <c r="AU357" s="28" t="str">
        <f t="shared" si="139"/>
        <v/>
      </c>
      <c r="AV357" s="28" t="str">
        <f t="shared" si="140"/>
        <v/>
      </c>
      <c r="AW357" s="28" t="str">
        <f t="shared" si="141"/>
        <v/>
      </c>
      <c r="AX357" s="28" t="str">
        <f t="shared" si="142"/>
        <v/>
      </c>
      <c r="AY357" s="28" t="str">
        <f t="shared" si="143"/>
        <v/>
      </c>
      <c r="AZ357" s="28"/>
      <c r="BA357" s="28" t="str">
        <f t="shared" si="144"/>
        <v/>
      </c>
    </row>
    <row r="358" spans="1:53" ht="15" x14ac:dyDescent="0.25">
      <c r="A358" s="53"/>
      <c r="B358" s="73"/>
      <c r="C358" s="53"/>
      <c r="D358" s="14" t="str">
        <f t="shared" si="122"/>
        <v/>
      </c>
      <c r="E358" s="53"/>
      <c r="F358" s="53"/>
      <c r="G358" s="53"/>
      <c r="H358" s="53"/>
      <c r="I358" s="14" t="str">
        <f t="shared" si="123"/>
        <v/>
      </c>
      <c r="J358" s="53"/>
      <c r="K358" s="73"/>
      <c r="L358" s="73"/>
      <c r="M358" s="53"/>
      <c r="N358" s="53"/>
      <c r="O358" s="53"/>
      <c r="P358" s="53"/>
      <c r="Q358" s="53"/>
      <c r="R358" s="53"/>
      <c r="S358" s="53"/>
      <c r="T358" s="53"/>
      <c r="U358" s="53"/>
      <c r="V358" s="53"/>
      <c r="W358" s="53"/>
      <c r="X358" s="14" t="str">
        <f t="shared" si="124"/>
        <v/>
      </c>
      <c r="Y358" s="57"/>
      <c r="Z358" s="55" t="str">
        <f t="shared" si="125"/>
        <v/>
      </c>
      <c r="AA358" s="55" t="str">
        <f>IF($AA$1=No,"",IF(COUNTIF(AE358:BA358,Complete)&gt;0,"",IF(AND(COUNTIF(A358:W358,"")&gt;0,SUMPRODUCT(--(A359:W$1004&lt;&gt;""))&gt;0),Incomplete,
IF(SUMPRODUCT(--(A358:A$1004&lt;&gt;""))=0,"",Incomplete))))</f>
        <v/>
      </c>
      <c r="AB358" s="28"/>
      <c r="AC358" s="28" t="str">
        <f t="shared" si="126"/>
        <v/>
      </c>
      <c r="AD358" s="28"/>
      <c r="AE358" s="28" t="str">
        <f>IF($AE$1=No, "", IF($A358="", "", IF(ISERROR(VLOOKUP(A358, SectionApp!$C$4:$C$103, 1, FALSE))=TRUE, Incomplete, Complete)))</f>
        <v/>
      </c>
      <c r="AF358" s="28" t="str">
        <f t="shared" si="127"/>
        <v/>
      </c>
      <c r="AG358" s="28" t="str">
        <f t="shared" si="128"/>
        <v/>
      </c>
      <c r="AH358" s="28"/>
      <c r="AI358" s="28" t="str">
        <f t="shared" si="129"/>
        <v/>
      </c>
      <c r="AJ358" s="28" t="str">
        <f t="shared" si="130"/>
        <v/>
      </c>
      <c r="AK358" s="28" t="str">
        <f t="shared" si="131"/>
        <v/>
      </c>
      <c r="AL358" s="28" t="str">
        <f t="shared" si="132"/>
        <v/>
      </c>
      <c r="AM358" s="28"/>
      <c r="AN358" s="28" t="str">
        <f t="shared" si="133"/>
        <v/>
      </c>
      <c r="AO358" s="28" t="str">
        <f t="shared" si="134"/>
        <v/>
      </c>
      <c r="AP358" s="28" t="str">
        <f t="shared" si="135"/>
        <v/>
      </c>
      <c r="AQ358" s="28" t="str">
        <f t="shared" si="136"/>
        <v/>
      </c>
      <c r="AR358" s="28" t="str">
        <f t="shared" si="137"/>
        <v/>
      </c>
      <c r="AS358" s="28" t="str">
        <f t="shared" si="145"/>
        <v/>
      </c>
      <c r="AT358" s="28" t="str">
        <f t="shared" si="138"/>
        <v/>
      </c>
      <c r="AU358" s="28" t="str">
        <f t="shared" si="139"/>
        <v/>
      </c>
      <c r="AV358" s="28" t="str">
        <f t="shared" si="140"/>
        <v/>
      </c>
      <c r="AW358" s="28" t="str">
        <f t="shared" si="141"/>
        <v/>
      </c>
      <c r="AX358" s="28" t="str">
        <f t="shared" si="142"/>
        <v/>
      </c>
      <c r="AY358" s="28" t="str">
        <f t="shared" si="143"/>
        <v/>
      </c>
      <c r="AZ358" s="28"/>
      <c r="BA358" s="28" t="str">
        <f t="shared" si="144"/>
        <v/>
      </c>
    </row>
    <row r="359" spans="1:53" ht="15" x14ac:dyDescent="0.25">
      <c r="A359" s="53"/>
      <c r="B359" s="73"/>
      <c r="C359" s="53"/>
      <c r="D359" s="14" t="str">
        <f t="shared" si="122"/>
        <v/>
      </c>
      <c r="E359" s="53"/>
      <c r="F359" s="53"/>
      <c r="G359" s="53"/>
      <c r="H359" s="53"/>
      <c r="I359" s="14" t="str">
        <f t="shared" si="123"/>
        <v/>
      </c>
      <c r="J359" s="53"/>
      <c r="K359" s="73"/>
      <c r="L359" s="73"/>
      <c r="M359" s="53"/>
      <c r="N359" s="53"/>
      <c r="O359" s="53"/>
      <c r="P359" s="53"/>
      <c r="Q359" s="53"/>
      <c r="R359" s="53"/>
      <c r="S359" s="53"/>
      <c r="T359" s="53"/>
      <c r="U359" s="53"/>
      <c r="V359" s="53"/>
      <c r="W359" s="53"/>
      <c r="X359" s="14" t="str">
        <f t="shared" si="124"/>
        <v/>
      </c>
      <c r="Y359" s="57"/>
      <c r="Z359" s="55" t="str">
        <f t="shared" si="125"/>
        <v/>
      </c>
      <c r="AA359" s="55" t="str">
        <f>IF($AA$1=No,"",IF(COUNTIF(AE359:BA359,Complete)&gt;0,"",IF(AND(COUNTIF(A359:W359,"")&gt;0,SUMPRODUCT(--(A360:W$1004&lt;&gt;""))&gt;0),Incomplete,
IF(SUMPRODUCT(--(A359:A$1004&lt;&gt;""))=0,"",Incomplete))))</f>
        <v/>
      </c>
      <c r="AB359" s="28"/>
      <c r="AC359" s="28" t="str">
        <f t="shared" si="126"/>
        <v/>
      </c>
      <c r="AD359" s="28"/>
      <c r="AE359" s="28" t="str">
        <f>IF($AE$1=No, "", IF($A359="", "", IF(ISERROR(VLOOKUP(A359, SectionApp!$C$4:$C$103, 1, FALSE))=TRUE, Incomplete, Complete)))</f>
        <v/>
      </c>
      <c r="AF359" s="28" t="str">
        <f t="shared" si="127"/>
        <v/>
      </c>
      <c r="AG359" s="28" t="str">
        <f t="shared" si="128"/>
        <v/>
      </c>
      <c r="AH359" s="28"/>
      <c r="AI359" s="28" t="str">
        <f t="shared" si="129"/>
        <v/>
      </c>
      <c r="AJ359" s="28" t="str">
        <f t="shared" si="130"/>
        <v/>
      </c>
      <c r="AK359" s="28" t="str">
        <f t="shared" si="131"/>
        <v/>
      </c>
      <c r="AL359" s="28" t="str">
        <f t="shared" si="132"/>
        <v/>
      </c>
      <c r="AM359" s="28"/>
      <c r="AN359" s="28" t="str">
        <f t="shared" si="133"/>
        <v/>
      </c>
      <c r="AO359" s="28" t="str">
        <f t="shared" si="134"/>
        <v/>
      </c>
      <c r="AP359" s="28" t="str">
        <f t="shared" si="135"/>
        <v/>
      </c>
      <c r="AQ359" s="28" t="str">
        <f t="shared" si="136"/>
        <v/>
      </c>
      <c r="AR359" s="28" t="str">
        <f t="shared" si="137"/>
        <v/>
      </c>
      <c r="AS359" s="28" t="str">
        <f t="shared" si="145"/>
        <v/>
      </c>
      <c r="AT359" s="28" t="str">
        <f t="shared" si="138"/>
        <v/>
      </c>
      <c r="AU359" s="28" t="str">
        <f t="shared" si="139"/>
        <v/>
      </c>
      <c r="AV359" s="28" t="str">
        <f t="shared" si="140"/>
        <v/>
      </c>
      <c r="AW359" s="28" t="str">
        <f t="shared" si="141"/>
        <v/>
      </c>
      <c r="AX359" s="28" t="str">
        <f t="shared" si="142"/>
        <v/>
      </c>
      <c r="AY359" s="28" t="str">
        <f t="shared" si="143"/>
        <v/>
      </c>
      <c r="AZ359" s="28"/>
      <c r="BA359" s="28" t="str">
        <f t="shared" si="144"/>
        <v/>
      </c>
    </row>
    <row r="360" spans="1:53" ht="15" x14ac:dyDescent="0.25">
      <c r="A360" s="53"/>
      <c r="B360" s="73"/>
      <c r="C360" s="53"/>
      <c r="D360" s="14" t="str">
        <f t="shared" si="122"/>
        <v/>
      </c>
      <c r="E360" s="53"/>
      <c r="F360" s="53"/>
      <c r="G360" s="53"/>
      <c r="H360" s="53"/>
      <c r="I360" s="14" t="str">
        <f t="shared" si="123"/>
        <v/>
      </c>
      <c r="J360" s="53"/>
      <c r="K360" s="73"/>
      <c r="L360" s="73"/>
      <c r="M360" s="53"/>
      <c r="N360" s="53"/>
      <c r="O360" s="53"/>
      <c r="P360" s="53"/>
      <c r="Q360" s="53"/>
      <c r="R360" s="53"/>
      <c r="S360" s="53"/>
      <c r="T360" s="53"/>
      <c r="U360" s="53"/>
      <c r="V360" s="53"/>
      <c r="W360" s="53"/>
      <c r="X360" s="14" t="str">
        <f t="shared" si="124"/>
        <v/>
      </c>
      <c r="Y360" s="57"/>
      <c r="Z360" s="55" t="str">
        <f t="shared" si="125"/>
        <v/>
      </c>
      <c r="AA360" s="55" t="str">
        <f>IF($AA$1=No,"",IF(COUNTIF(AE360:BA360,Complete)&gt;0,"",IF(AND(COUNTIF(A360:W360,"")&gt;0,SUMPRODUCT(--(A361:W$1004&lt;&gt;""))&gt;0),Incomplete,
IF(SUMPRODUCT(--(A360:A$1004&lt;&gt;""))=0,"",Incomplete))))</f>
        <v/>
      </c>
      <c r="AB360" s="28"/>
      <c r="AC360" s="28" t="str">
        <f t="shared" si="126"/>
        <v/>
      </c>
      <c r="AD360" s="28"/>
      <c r="AE360" s="28" t="str">
        <f>IF($AE$1=No, "", IF($A360="", "", IF(ISERROR(VLOOKUP(A360, SectionApp!$C$4:$C$103, 1, FALSE))=TRUE, Incomplete, Complete)))</f>
        <v/>
      </c>
      <c r="AF360" s="28" t="str">
        <f t="shared" si="127"/>
        <v/>
      </c>
      <c r="AG360" s="28" t="str">
        <f t="shared" si="128"/>
        <v/>
      </c>
      <c r="AH360" s="28"/>
      <c r="AI360" s="28" t="str">
        <f t="shared" si="129"/>
        <v/>
      </c>
      <c r="AJ360" s="28" t="str">
        <f t="shared" si="130"/>
        <v/>
      </c>
      <c r="AK360" s="28" t="str">
        <f t="shared" si="131"/>
        <v/>
      </c>
      <c r="AL360" s="28" t="str">
        <f t="shared" si="132"/>
        <v/>
      </c>
      <c r="AM360" s="28"/>
      <c r="AN360" s="28" t="str">
        <f t="shared" si="133"/>
        <v/>
      </c>
      <c r="AO360" s="28" t="str">
        <f t="shared" si="134"/>
        <v/>
      </c>
      <c r="AP360" s="28" t="str">
        <f t="shared" si="135"/>
        <v/>
      </c>
      <c r="AQ360" s="28" t="str">
        <f t="shared" si="136"/>
        <v/>
      </c>
      <c r="AR360" s="28" t="str">
        <f t="shared" si="137"/>
        <v/>
      </c>
      <c r="AS360" s="28" t="str">
        <f t="shared" si="145"/>
        <v/>
      </c>
      <c r="AT360" s="28" t="str">
        <f t="shared" si="138"/>
        <v/>
      </c>
      <c r="AU360" s="28" t="str">
        <f t="shared" si="139"/>
        <v/>
      </c>
      <c r="AV360" s="28" t="str">
        <f t="shared" si="140"/>
        <v/>
      </c>
      <c r="AW360" s="28" t="str">
        <f t="shared" si="141"/>
        <v/>
      </c>
      <c r="AX360" s="28" t="str">
        <f t="shared" si="142"/>
        <v/>
      </c>
      <c r="AY360" s="28" t="str">
        <f t="shared" si="143"/>
        <v/>
      </c>
      <c r="AZ360" s="28"/>
      <c r="BA360" s="28" t="str">
        <f t="shared" si="144"/>
        <v/>
      </c>
    </row>
    <row r="361" spans="1:53" ht="15" x14ac:dyDescent="0.25">
      <c r="A361" s="53"/>
      <c r="B361" s="73"/>
      <c r="C361" s="53"/>
      <c r="D361" s="14" t="str">
        <f t="shared" si="122"/>
        <v/>
      </c>
      <c r="E361" s="53"/>
      <c r="F361" s="53"/>
      <c r="G361" s="53"/>
      <c r="H361" s="53"/>
      <c r="I361" s="14" t="str">
        <f t="shared" si="123"/>
        <v/>
      </c>
      <c r="J361" s="53"/>
      <c r="K361" s="73"/>
      <c r="L361" s="73"/>
      <c r="M361" s="53"/>
      <c r="N361" s="53"/>
      <c r="O361" s="53"/>
      <c r="P361" s="53"/>
      <c r="Q361" s="53"/>
      <c r="R361" s="53"/>
      <c r="S361" s="53"/>
      <c r="T361" s="53"/>
      <c r="U361" s="53"/>
      <c r="V361" s="53"/>
      <c r="W361" s="53"/>
      <c r="X361" s="14" t="str">
        <f t="shared" si="124"/>
        <v/>
      </c>
      <c r="Y361" s="57"/>
      <c r="Z361" s="55" t="str">
        <f t="shared" si="125"/>
        <v/>
      </c>
      <c r="AA361" s="55" t="str">
        <f>IF($AA$1=No,"",IF(COUNTIF(AE361:BA361,Complete)&gt;0,"",IF(AND(COUNTIF(A361:W361,"")&gt;0,SUMPRODUCT(--(A362:W$1004&lt;&gt;""))&gt;0),Incomplete,
IF(SUMPRODUCT(--(A361:A$1004&lt;&gt;""))=0,"",Incomplete))))</f>
        <v/>
      </c>
      <c r="AB361" s="28"/>
      <c r="AC361" s="28" t="str">
        <f t="shared" si="126"/>
        <v/>
      </c>
      <c r="AD361" s="28"/>
      <c r="AE361" s="28" t="str">
        <f>IF($AE$1=No, "", IF($A361="", "", IF(ISERROR(VLOOKUP(A361, SectionApp!$C$4:$C$103, 1, FALSE))=TRUE, Incomplete, Complete)))</f>
        <v/>
      </c>
      <c r="AF361" s="28" t="str">
        <f t="shared" si="127"/>
        <v/>
      </c>
      <c r="AG361" s="28" t="str">
        <f t="shared" si="128"/>
        <v/>
      </c>
      <c r="AH361" s="28"/>
      <c r="AI361" s="28" t="str">
        <f t="shared" si="129"/>
        <v/>
      </c>
      <c r="AJ361" s="28" t="str">
        <f t="shared" si="130"/>
        <v/>
      </c>
      <c r="AK361" s="28" t="str">
        <f t="shared" si="131"/>
        <v/>
      </c>
      <c r="AL361" s="28" t="str">
        <f t="shared" si="132"/>
        <v/>
      </c>
      <c r="AM361" s="28"/>
      <c r="AN361" s="28" t="str">
        <f t="shared" si="133"/>
        <v/>
      </c>
      <c r="AO361" s="28" t="str">
        <f t="shared" si="134"/>
        <v/>
      </c>
      <c r="AP361" s="28" t="str">
        <f t="shared" si="135"/>
        <v/>
      </c>
      <c r="AQ361" s="28" t="str">
        <f t="shared" si="136"/>
        <v/>
      </c>
      <c r="AR361" s="28" t="str">
        <f t="shared" si="137"/>
        <v/>
      </c>
      <c r="AS361" s="28" t="str">
        <f t="shared" si="145"/>
        <v/>
      </c>
      <c r="AT361" s="28" t="str">
        <f t="shared" si="138"/>
        <v/>
      </c>
      <c r="AU361" s="28" t="str">
        <f t="shared" si="139"/>
        <v/>
      </c>
      <c r="AV361" s="28" t="str">
        <f t="shared" si="140"/>
        <v/>
      </c>
      <c r="AW361" s="28" t="str">
        <f t="shared" si="141"/>
        <v/>
      </c>
      <c r="AX361" s="28" t="str">
        <f t="shared" si="142"/>
        <v/>
      </c>
      <c r="AY361" s="28" t="str">
        <f t="shared" si="143"/>
        <v/>
      </c>
      <c r="AZ361" s="28"/>
      <c r="BA361" s="28" t="str">
        <f t="shared" si="144"/>
        <v/>
      </c>
    </row>
    <row r="362" spans="1:53" ht="15" x14ac:dyDescent="0.25">
      <c r="A362" s="53"/>
      <c r="B362" s="73"/>
      <c r="C362" s="53"/>
      <c r="D362" s="14" t="str">
        <f t="shared" si="122"/>
        <v/>
      </c>
      <c r="E362" s="53"/>
      <c r="F362" s="53"/>
      <c r="G362" s="53"/>
      <c r="H362" s="53"/>
      <c r="I362" s="14" t="str">
        <f t="shared" si="123"/>
        <v/>
      </c>
      <c r="J362" s="53"/>
      <c r="K362" s="73"/>
      <c r="L362" s="73"/>
      <c r="M362" s="53"/>
      <c r="N362" s="53"/>
      <c r="O362" s="53"/>
      <c r="P362" s="53"/>
      <c r="Q362" s="53"/>
      <c r="R362" s="53"/>
      <c r="S362" s="53"/>
      <c r="T362" s="53"/>
      <c r="U362" s="53"/>
      <c r="V362" s="53"/>
      <c r="W362" s="53"/>
      <c r="X362" s="14" t="str">
        <f t="shared" si="124"/>
        <v/>
      </c>
      <c r="Y362" s="57"/>
      <c r="Z362" s="55" t="str">
        <f t="shared" si="125"/>
        <v/>
      </c>
      <c r="AA362" s="55" t="str">
        <f>IF($AA$1=No,"",IF(COUNTIF(AE362:BA362,Complete)&gt;0,"",IF(AND(COUNTIF(A362:W362,"")&gt;0,SUMPRODUCT(--(A363:W$1004&lt;&gt;""))&gt;0),Incomplete,
IF(SUMPRODUCT(--(A362:A$1004&lt;&gt;""))=0,"",Incomplete))))</f>
        <v/>
      </c>
      <c r="AB362" s="28"/>
      <c r="AC362" s="28" t="str">
        <f t="shared" si="126"/>
        <v/>
      </c>
      <c r="AD362" s="28"/>
      <c r="AE362" s="28" t="str">
        <f>IF($AE$1=No, "", IF($A362="", "", IF(ISERROR(VLOOKUP(A362, SectionApp!$C$4:$C$103, 1, FALSE))=TRUE, Incomplete, Complete)))</f>
        <v/>
      </c>
      <c r="AF362" s="28" t="str">
        <f t="shared" si="127"/>
        <v/>
      </c>
      <c r="AG362" s="28" t="str">
        <f t="shared" si="128"/>
        <v/>
      </c>
      <c r="AH362" s="28"/>
      <c r="AI362" s="28" t="str">
        <f t="shared" si="129"/>
        <v/>
      </c>
      <c r="AJ362" s="28" t="str">
        <f t="shared" si="130"/>
        <v/>
      </c>
      <c r="AK362" s="28" t="str">
        <f t="shared" si="131"/>
        <v/>
      </c>
      <c r="AL362" s="28" t="str">
        <f t="shared" si="132"/>
        <v/>
      </c>
      <c r="AM362" s="28"/>
      <c r="AN362" s="28" t="str">
        <f t="shared" si="133"/>
        <v/>
      </c>
      <c r="AO362" s="28" t="str">
        <f t="shared" si="134"/>
        <v/>
      </c>
      <c r="AP362" s="28" t="str">
        <f t="shared" si="135"/>
        <v/>
      </c>
      <c r="AQ362" s="28" t="str">
        <f t="shared" si="136"/>
        <v/>
      </c>
      <c r="AR362" s="28" t="str">
        <f t="shared" si="137"/>
        <v/>
      </c>
      <c r="AS362" s="28" t="str">
        <f t="shared" si="145"/>
        <v/>
      </c>
      <c r="AT362" s="28" t="str">
        <f t="shared" si="138"/>
        <v/>
      </c>
      <c r="AU362" s="28" t="str">
        <f t="shared" si="139"/>
        <v/>
      </c>
      <c r="AV362" s="28" t="str">
        <f t="shared" si="140"/>
        <v/>
      </c>
      <c r="AW362" s="28" t="str">
        <f t="shared" si="141"/>
        <v/>
      </c>
      <c r="AX362" s="28" t="str">
        <f t="shared" si="142"/>
        <v/>
      </c>
      <c r="AY362" s="28" t="str">
        <f t="shared" si="143"/>
        <v/>
      </c>
      <c r="AZ362" s="28"/>
      <c r="BA362" s="28" t="str">
        <f t="shared" si="144"/>
        <v/>
      </c>
    </row>
    <row r="363" spans="1:53" ht="15" x14ac:dyDescent="0.25">
      <c r="A363" s="53"/>
      <c r="B363" s="73"/>
      <c r="C363" s="53"/>
      <c r="D363" s="14" t="str">
        <f t="shared" si="122"/>
        <v/>
      </c>
      <c r="E363" s="53"/>
      <c r="F363" s="53"/>
      <c r="G363" s="53"/>
      <c r="H363" s="53"/>
      <c r="I363" s="14" t="str">
        <f t="shared" si="123"/>
        <v/>
      </c>
      <c r="J363" s="53"/>
      <c r="K363" s="73"/>
      <c r="L363" s="73"/>
      <c r="M363" s="53"/>
      <c r="N363" s="53"/>
      <c r="O363" s="53"/>
      <c r="P363" s="53"/>
      <c r="Q363" s="53"/>
      <c r="R363" s="53"/>
      <c r="S363" s="53"/>
      <c r="T363" s="53"/>
      <c r="U363" s="53"/>
      <c r="V363" s="53"/>
      <c r="W363" s="53"/>
      <c r="X363" s="14" t="str">
        <f t="shared" si="124"/>
        <v/>
      </c>
      <c r="Y363" s="57"/>
      <c r="Z363" s="55" t="str">
        <f t="shared" si="125"/>
        <v/>
      </c>
      <c r="AA363" s="55" t="str">
        <f>IF($AA$1=No,"",IF(COUNTIF(AE363:BA363,Complete)&gt;0,"",IF(AND(COUNTIF(A363:W363,"")&gt;0,SUMPRODUCT(--(A364:W$1004&lt;&gt;""))&gt;0),Incomplete,
IF(SUMPRODUCT(--(A363:A$1004&lt;&gt;""))=0,"",Incomplete))))</f>
        <v/>
      </c>
      <c r="AB363" s="28"/>
      <c r="AC363" s="28" t="str">
        <f t="shared" si="126"/>
        <v/>
      </c>
      <c r="AD363" s="28"/>
      <c r="AE363" s="28" t="str">
        <f>IF($AE$1=No, "", IF($A363="", "", IF(ISERROR(VLOOKUP(A363, SectionApp!$C$4:$C$103, 1, FALSE))=TRUE, Incomplete, Complete)))</f>
        <v/>
      </c>
      <c r="AF363" s="28" t="str">
        <f t="shared" si="127"/>
        <v/>
      </c>
      <c r="AG363" s="28" t="str">
        <f t="shared" si="128"/>
        <v/>
      </c>
      <c r="AH363" s="28"/>
      <c r="AI363" s="28" t="str">
        <f t="shared" si="129"/>
        <v/>
      </c>
      <c r="AJ363" s="28" t="str">
        <f t="shared" si="130"/>
        <v/>
      </c>
      <c r="AK363" s="28" t="str">
        <f t="shared" si="131"/>
        <v/>
      </c>
      <c r="AL363" s="28" t="str">
        <f t="shared" si="132"/>
        <v/>
      </c>
      <c r="AM363" s="28"/>
      <c r="AN363" s="28" t="str">
        <f t="shared" si="133"/>
        <v/>
      </c>
      <c r="AO363" s="28" t="str">
        <f t="shared" si="134"/>
        <v/>
      </c>
      <c r="AP363" s="28" t="str">
        <f t="shared" si="135"/>
        <v/>
      </c>
      <c r="AQ363" s="28" t="str">
        <f t="shared" si="136"/>
        <v/>
      </c>
      <c r="AR363" s="28" t="str">
        <f t="shared" si="137"/>
        <v/>
      </c>
      <c r="AS363" s="28" t="str">
        <f t="shared" si="145"/>
        <v/>
      </c>
      <c r="AT363" s="28" t="str">
        <f t="shared" si="138"/>
        <v/>
      </c>
      <c r="AU363" s="28" t="str">
        <f t="shared" si="139"/>
        <v/>
      </c>
      <c r="AV363" s="28" t="str">
        <f t="shared" si="140"/>
        <v/>
      </c>
      <c r="AW363" s="28" t="str">
        <f t="shared" si="141"/>
        <v/>
      </c>
      <c r="AX363" s="28" t="str">
        <f t="shared" si="142"/>
        <v/>
      </c>
      <c r="AY363" s="28" t="str">
        <f t="shared" si="143"/>
        <v/>
      </c>
      <c r="AZ363" s="28"/>
      <c r="BA363" s="28" t="str">
        <f t="shared" si="144"/>
        <v/>
      </c>
    </row>
    <row r="364" spans="1:53" ht="15" x14ac:dyDescent="0.25">
      <c r="A364" s="53"/>
      <c r="B364" s="73"/>
      <c r="C364" s="53"/>
      <c r="D364" s="14" t="str">
        <f t="shared" si="122"/>
        <v/>
      </c>
      <c r="E364" s="53"/>
      <c r="F364" s="53"/>
      <c r="G364" s="53"/>
      <c r="H364" s="53"/>
      <c r="I364" s="14" t="str">
        <f t="shared" si="123"/>
        <v/>
      </c>
      <c r="J364" s="53"/>
      <c r="K364" s="73"/>
      <c r="L364" s="73"/>
      <c r="M364" s="53"/>
      <c r="N364" s="53"/>
      <c r="O364" s="53"/>
      <c r="P364" s="53"/>
      <c r="Q364" s="53"/>
      <c r="R364" s="53"/>
      <c r="S364" s="53"/>
      <c r="T364" s="53"/>
      <c r="U364" s="53"/>
      <c r="V364" s="53"/>
      <c r="W364" s="53"/>
      <c r="X364" s="14" t="str">
        <f t="shared" si="124"/>
        <v/>
      </c>
      <c r="Y364" s="57"/>
      <c r="Z364" s="55" t="str">
        <f t="shared" si="125"/>
        <v/>
      </c>
      <c r="AA364" s="55" t="str">
        <f>IF($AA$1=No,"",IF(COUNTIF(AE364:BA364,Complete)&gt;0,"",IF(AND(COUNTIF(A364:W364,"")&gt;0,SUMPRODUCT(--(A365:W$1004&lt;&gt;""))&gt;0),Incomplete,
IF(SUMPRODUCT(--(A364:A$1004&lt;&gt;""))=0,"",Incomplete))))</f>
        <v/>
      </c>
      <c r="AB364" s="28"/>
      <c r="AC364" s="28" t="str">
        <f t="shared" si="126"/>
        <v/>
      </c>
      <c r="AD364" s="28"/>
      <c r="AE364" s="28" t="str">
        <f>IF($AE$1=No, "", IF($A364="", "", IF(ISERROR(VLOOKUP(A364, SectionApp!$C$4:$C$103, 1, FALSE))=TRUE, Incomplete, Complete)))</f>
        <v/>
      </c>
      <c r="AF364" s="28" t="str">
        <f t="shared" si="127"/>
        <v/>
      </c>
      <c r="AG364" s="28" t="str">
        <f t="shared" si="128"/>
        <v/>
      </c>
      <c r="AH364" s="28"/>
      <c r="AI364" s="28" t="str">
        <f t="shared" si="129"/>
        <v/>
      </c>
      <c r="AJ364" s="28" t="str">
        <f t="shared" si="130"/>
        <v/>
      </c>
      <c r="AK364" s="28" t="str">
        <f t="shared" si="131"/>
        <v/>
      </c>
      <c r="AL364" s="28" t="str">
        <f t="shared" si="132"/>
        <v/>
      </c>
      <c r="AM364" s="28"/>
      <c r="AN364" s="28" t="str">
        <f t="shared" si="133"/>
        <v/>
      </c>
      <c r="AO364" s="28" t="str">
        <f t="shared" si="134"/>
        <v/>
      </c>
      <c r="AP364" s="28" t="str">
        <f t="shared" si="135"/>
        <v/>
      </c>
      <c r="AQ364" s="28" t="str">
        <f t="shared" si="136"/>
        <v/>
      </c>
      <c r="AR364" s="28" t="str">
        <f t="shared" si="137"/>
        <v/>
      </c>
      <c r="AS364" s="28" t="str">
        <f t="shared" si="145"/>
        <v/>
      </c>
      <c r="AT364" s="28" t="str">
        <f t="shared" si="138"/>
        <v/>
      </c>
      <c r="AU364" s="28" t="str">
        <f t="shared" si="139"/>
        <v/>
      </c>
      <c r="AV364" s="28" t="str">
        <f t="shared" si="140"/>
        <v/>
      </c>
      <c r="AW364" s="28" t="str">
        <f t="shared" si="141"/>
        <v/>
      </c>
      <c r="AX364" s="28" t="str">
        <f t="shared" si="142"/>
        <v/>
      </c>
      <c r="AY364" s="28" t="str">
        <f t="shared" si="143"/>
        <v/>
      </c>
      <c r="AZ364" s="28"/>
      <c r="BA364" s="28" t="str">
        <f t="shared" si="144"/>
        <v/>
      </c>
    </row>
    <row r="365" spans="1:53" ht="15" x14ac:dyDescent="0.25">
      <c r="A365" s="53"/>
      <c r="B365" s="73"/>
      <c r="C365" s="53"/>
      <c r="D365" s="14" t="str">
        <f t="shared" si="122"/>
        <v/>
      </c>
      <c r="E365" s="53"/>
      <c r="F365" s="53"/>
      <c r="G365" s="53"/>
      <c r="H365" s="53"/>
      <c r="I365" s="14" t="str">
        <f t="shared" si="123"/>
        <v/>
      </c>
      <c r="J365" s="53"/>
      <c r="K365" s="73"/>
      <c r="L365" s="73"/>
      <c r="M365" s="53"/>
      <c r="N365" s="53"/>
      <c r="O365" s="53"/>
      <c r="P365" s="53"/>
      <c r="Q365" s="53"/>
      <c r="R365" s="53"/>
      <c r="S365" s="53"/>
      <c r="T365" s="53"/>
      <c r="U365" s="53"/>
      <c r="V365" s="53"/>
      <c r="W365" s="53"/>
      <c r="X365" s="14" t="str">
        <f t="shared" si="124"/>
        <v/>
      </c>
      <c r="Y365" s="57"/>
      <c r="Z365" s="55" t="str">
        <f t="shared" si="125"/>
        <v/>
      </c>
      <c r="AA365" s="55" t="str">
        <f>IF($AA$1=No,"",IF(COUNTIF(AE365:BA365,Complete)&gt;0,"",IF(AND(COUNTIF(A365:W365,"")&gt;0,SUMPRODUCT(--(A366:W$1004&lt;&gt;""))&gt;0),Incomplete,
IF(SUMPRODUCT(--(A365:A$1004&lt;&gt;""))=0,"",Incomplete))))</f>
        <v/>
      </c>
      <c r="AB365" s="28"/>
      <c r="AC365" s="28" t="str">
        <f t="shared" si="126"/>
        <v/>
      </c>
      <c r="AD365" s="28"/>
      <c r="AE365" s="28" t="str">
        <f>IF($AE$1=No, "", IF($A365="", "", IF(ISERROR(VLOOKUP(A365, SectionApp!$C$4:$C$103, 1, FALSE))=TRUE, Incomplete, Complete)))</f>
        <v/>
      </c>
      <c r="AF365" s="28" t="str">
        <f t="shared" si="127"/>
        <v/>
      </c>
      <c r="AG365" s="28" t="str">
        <f t="shared" si="128"/>
        <v/>
      </c>
      <c r="AH365" s="28"/>
      <c r="AI365" s="28" t="str">
        <f t="shared" si="129"/>
        <v/>
      </c>
      <c r="AJ365" s="28" t="str">
        <f t="shared" si="130"/>
        <v/>
      </c>
      <c r="AK365" s="28" t="str">
        <f t="shared" si="131"/>
        <v/>
      </c>
      <c r="AL365" s="28" t="str">
        <f t="shared" si="132"/>
        <v/>
      </c>
      <c r="AM365" s="28"/>
      <c r="AN365" s="28" t="str">
        <f t="shared" si="133"/>
        <v/>
      </c>
      <c r="AO365" s="28" t="str">
        <f t="shared" si="134"/>
        <v/>
      </c>
      <c r="AP365" s="28" t="str">
        <f t="shared" si="135"/>
        <v/>
      </c>
      <c r="AQ365" s="28" t="str">
        <f t="shared" si="136"/>
        <v/>
      </c>
      <c r="AR365" s="28" t="str">
        <f t="shared" si="137"/>
        <v/>
      </c>
      <c r="AS365" s="28" t="str">
        <f t="shared" si="145"/>
        <v/>
      </c>
      <c r="AT365" s="28" t="str">
        <f t="shared" si="138"/>
        <v/>
      </c>
      <c r="AU365" s="28" t="str">
        <f t="shared" si="139"/>
        <v/>
      </c>
      <c r="AV365" s="28" t="str">
        <f t="shared" si="140"/>
        <v/>
      </c>
      <c r="AW365" s="28" t="str">
        <f t="shared" si="141"/>
        <v/>
      </c>
      <c r="AX365" s="28" t="str">
        <f t="shared" si="142"/>
        <v/>
      </c>
      <c r="AY365" s="28" t="str">
        <f t="shared" si="143"/>
        <v/>
      </c>
      <c r="AZ365" s="28"/>
      <c r="BA365" s="28" t="str">
        <f t="shared" si="144"/>
        <v/>
      </c>
    </row>
    <row r="366" spans="1:53" ht="15" x14ac:dyDescent="0.25">
      <c r="A366" s="53"/>
      <c r="B366" s="73"/>
      <c r="C366" s="53"/>
      <c r="D366" s="14" t="str">
        <f t="shared" si="122"/>
        <v/>
      </c>
      <c r="E366" s="53"/>
      <c r="F366" s="53"/>
      <c r="G366" s="53"/>
      <c r="H366" s="53"/>
      <c r="I366" s="14" t="str">
        <f t="shared" si="123"/>
        <v/>
      </c>
      <c r="J366" s="53"/>
      <c r="K366" s="73"/>
      <c r="L366" s="73"/>
      <c r="M366" s="53"/>
      <c r="N366" s="53"/>
      <c r="O366" s="53"/>
      <c r="P366" s="53"/>
      <c r="Q366" s="53"/>
      <c r="R366" s="53"/>
      <c r="S366" s="53"/>
      <c r="T366" s="53"/>
      <c r="U366" s="53"/>
      <c r="V366" s="53"/>
      <c r="W366" s="53"/>
      <c r="X366" s="14" t="str">
        <f t="shared" si="124"/>
        <v/>
      </c>
      <c r="Y366" s="57"/>
      <c r="Z366" s="55" t="str">
        <f t="shared" si="125"/>
        <v/>
      </c>
      <c r="AA366" s="55" t="str">
        <f>IF($AA$1=No,"",IF(COUNTIF(AE366:BA366,Complete)&gt;0,"",IF(AND(COUNTIF(A366:W366,"")&gt;0,SUMPRODUCT(--(A367:W$1004&lt;&gt;""))&gt;0),Incomplete,
IF(SUMPRODUCT(--(A366:A$1004&lt;&gt;""))=0,"",Incomplete))))</f>
        <v/>
      </c>
      <c r="AB366" s="28"/>
      <c r="AC366" s="28" t="str">
        <f t="shared" si="126"/>
        <v/>
      </c>
      <c r="AD366" s="28"/>
      <c r="AE366" s="28" t="str">
        <f>IF($AE$1=No, "", IF($A366="", "", IF(ISERROR(VLOOKUP(A366, SectionApp!$C$4:$C$103, 1, FALSE))=TRUE, Incomplete, Complete)))</f>
        <v/>
      </c>
      <c r="AF366" s="28" t="str">
        <f t="shared" si="127"/>
        <v/>
      </c>
      <c r="AG366" s="28" t="str">
        <f t="shared" si="128"/>
        <v/>
      </c>
      <c r="AH366" s="28"/>
      <c r="AI366" s="28" t="str">
        <f t="shared" si="129"/>
        <v/>
      </c>
      <c r="AJ366" s="28" t="str">
        <f t="shared" si="130"/>
        <v/>
      </c>
      <c r="AK366" s="28" t="str">
        <f t="shared" si="131"/>
        <v/>
      </c>
      <c r="AL366" s="28" t="str">
        <f t="shared" si="132"/>
        <v/>
      </c>
      <c r="AM366" s="28"/>
      <c r="AN366" s="28" t="str">
        <f t="shared" si="133"/>
        <v/>
      </c>
      <c r="AO366" s="28" t="str">
        <f t="shared" si="134"/>
        <v/>
      </c>
      <c r="AP366" s="28" t="str">
        <f t="shared" si="135"/>
        <v/>
      </c>
      <c r="AQ366" s="28" t="str">
        <f t="shared" si="136"/>
        <v/>
      </c>
      <c r="AR366" s="28" t="str">
        <f t="shared" si="137"/>
        <v/>
      </c>
      <c r="AS366" s="28" t="str">
        <f t="shared" si="145"/>
        <v/>
      </c>
      <c r="AT366" s="28" t="str">
        <f t="shared" si="138"/>
        <v/>
      </c>
      <c r="AU366" s="28" t="str">
        <f t="shared" si="139"/>
        <v/>
      </c>
      <c r="AV366" s="28" t="str">
        <f t="shared" si="140"/>
        <v/>
      </c>
      <c r="AW366" s="28" t="str">
        <f t="shared" si="141"/>
        <v/>
      </c>
      <c r="AX366" s="28" t="str">
        <f t="shared" si="142"/>
        <v/>
      </c>
      <c r="AY366" s="28" t="str">
        <f t="shared" si="143"/>
        <v/>
      </c>
      <c r="AZ366" s="28"/>
      <c r="BA366" s="28" t="str">
        <f t="shared" si="144"/>
        <v/>
      </c>
    </row>
    <row r="367" spans="1:53" ht="15" x14ac:dyDescent="0.25">
      <c r="A367" s="53"/>
      <c r="B367" s="73"/>
      <c r="C367" s="53"/>
      <c r="D367" s="14" t="str">
        <f t="shared" si="122"/>
        <v/>
      </c>
      <c r="E367" s="53"/>
      <c r="F367" s="53"/>
      <c r="G367" s="53"/>
      <c r="H367" s="53"/>
      <c r="I367" s="14" t="str">
        <f t="shared" si="123"/>
        <v/>
      </c>
      <c r="J367" s="53"/>
      <c r="K367" s="73"/>
      <c r="L367" s="73"/>
      <c r="M367" s="53"/>
      <c r="N367" s="53"/>
      <c r="O367" s="53"/>
      <c r="P367" s="53"/>
      <c r="Q367" s="53"/>
      <c r="R367" s="53"/>
      <c r="S367" s="53"/>
      <c r="T367" s="53"/>
      <c r="U367" s="53"/>
      <c r="V367" s="53"/>
      <c r="W367" s="53"/>
      <c r="X367" s="14" t="str">
        <f t="shared" si="124"/>
        <v/>
      </c>
      <c r="Y367" s="57"/>
      <c r="Z367" s="55" t="str">
        <f t="shared" si="125"/>
        <v/>
      </c>
      <c r="AA367" s="55" t="str">
        <f>IF($AA$1=No,"",IF(COUNTIF(AE367:BA367,Complete)&gt;0,"",IF(AND(COUNTIF(A367:W367,"")&gt;0,SUMPRODUCT(--(A368:W$1004&lt;&gt;""))&gt;0),Incomplete,
IF(SUMPRODUCT(--(A367:A$1004&lt;&gt;""))=0,"",Incomplete))))</f>
        <v/>
      </c>
      <c r="AB367" s="28"/>
      <c r="AC367" s="28" t="str">
        <f t="shared" si="126"/>
        <v/>
      </c>
      <c r="AD367" s="28"/>
      <c r="AE367" s="28" t="str">
        <f>IF($AE$1=No, "", IF($A367="", "", IF(ISERROR(VLOOKUP(A367, SectionApp!$C$4:$C$103, 1, FALSE))=TRUE, Incomplete, Complete)))</f>
        <v/>
      </c>
      <c r="AF367" s="28" t="str">
        <f t="shared" si="127"/>
        <v/>
      </c>
      <c r="AG367" s="28" t="str">
        <f t="shared" si="128"/>
        <v/>
      </c>
      <c r="AH367" s="28"/>
      <c r="AI367" s="28" t="str">
        <f t="shared" si="129"/>
        <v/>
      </c>
      <c r="AJ367" s="28" t="str">
        <f t="shared" si="130"/>
        <v/>
      </c>
      <c r="AK367" s="28" t="str">
        <f t="shared" si="131"/>
        <v/>
      </c>
      <c r="AL367" s="28" t="str">
        <f t="shared" si="132"/>
        <v/>
      </c>
      <c r="AM367" s="28"/>
      <c r="AN367" s="28" t="str">
        <f t="shared" si="133"/>
        <v/>
      </c>
      <c r="AO367" s="28" t="str">
        <f t="shared" si="134"/>
        <v/>
      </c>
      <c r="AP367" s="28" t="str">
        <f t="shared" si="135"/>
        <v/>
      </c>
      <c r="AQ367" s="28" t="str">
        <f t="shared" si="136"/>
        <v/>
      </c>
      <c r="AR367" s="28" t="str">
        <f t="shared" si="137"/>
        <v/>
      </c>
      <c r="AS367" s="28" t="str">
        <f t="shared" si="145"/>
        <v/>
      </c>
      <c r="AT367" s="28" t="str">
        <f t="shared" si="138"/>
        <v/>
      </c>
      <c r="AU367" s="28" t="str">
        <f t="shared" si="139"/>
        <v/>
      </c>
      <c r="AV367" s="28" t="str">
        <f t="shared" si="140"/>
        <v/>
      </c>
      <c r="AW367" s="28" t="str">
        <f t="shared" si="141"/>
        <v/>
      </c>
      <c r="AX367" s="28" t="str">
        <f t="shared" si="142"/>
        <v/>
      </c>
      <c r="AY367" s="28" t="str">
        <f t="shared" si="143"/>
        <v/>
      </c>
      <c r="AZ367" s="28"/>
      <c r="BA367" s="28" t="str">
        <f t="shared" si="144"/>
        <v/>
      </c>
    </row>
    <row r="368" spans="1:53" ht="15" x14ac:dyDescent="0.25">
      <c r="A368" s="53"/>
      <c r="B368" s="73"/>
      <c r="C368" s="53"/>
      <c r="D368" s="14" t="str">
        <f t="shared" si="122"/>
        <v/>
      </c>
      <c r="E368" s="53"/>
      <c r="F368" s="53"/>
      <c r="G368" s="53"/>
      <c r="H368" s="53"/>
      <c r="I368" s="14" t="str">
        <f t="shared" si="123"/>
        <v/>
      </c>
      <c r="J368" s="53"/>
      <c r="K368" s="73"/>
      <c r="L368" s="73"/>
      <c r="M368" s="53"/>
      <c r="N368" s="53"/>
      <c r="O368" s="53"/>
      <c r="P368" s="53"/>
      <c r="Q368" s="53"/>
      <c r="R368" s="53"/>
      <c r="S368" s="53"/>
      <c r="T368" s="53"/>
      <c r="U368" s="53"/>
      <c r="V368" s="53"/>
      <c r="W368" s="53"/>
      <c r="X368" s="14" t="str">
        <f t="shared" si="124"/>
        <v/>
      </c>
      <c r="Y368" s="57"/>
      <c r="Z368" s="55" t="str">
        <f t="shared" si="125"/>
        <v/>
      </c>
      <c r="AA368" s="55" t="str">
        <f>IF($AA$1=No,"",IF(COUNTIF(AE368:BA368,Complete)&gt;0,"",IF(AND(COUNTIF(A368:W368,"")&gt;0,SUMPRODUCT(--(A369:W$1004&lt;&gt;""))&gt;0),Incomplete,
IF(SUMPRODUCT(--(A368:A$1004&lt;&gt;""))=0,"",Incomplete))))</f>
        <v/>
      </c>
      <c r="AB368" s="28"/>
      <c r="AC368" s="28" t="str">
        <f t="shared" si="126"/>
        <v/>
      </c>
      <c r="AD368" s="28"/>
      <c r="AE368" s="28" t="str">
        <f>IF($AE$1=No, "", IF($A368="", "", IF(ISERROR(VLOOKUP(A368, SectionApp!$C$4:$C$103, 1, FALSE))=TRUE, Incomplete, Complete)))</f>
        <v/>
      </c>
      <c r="AF368" s="28" t="str">
        <f t="shared" si="127"/>
        <v/>
      </c>
      <c r="AG368" s="28" t="str">
        <f t="shared" si="128"/>
        <v/>
      </c>
      <c r="AH368" s="28"/>
      <c r="AI368" s="28" t="str">
        <f t="shared" si="129"/>
        <v/>
      </c>
      <c r="AJ368" s="28" t="str">
        <f t="shared" si="130"/>
        <v/>
      </c>
      <c r="AK368" s="28" t="str">
        <f t="shared" si="131"/>
        <v/>
      </c>
      <c r="AL368" s="28" t="str">
        <f t="shared" si="132"/>
        <v/>
      </c>
      <c r="AM368" s="28"/>
      <c r="AN368" s="28" t="str">
        <f t="shared" si="133"/>
        <v/>
      </c>
      <c r="AO368" s="28" t="str">
        <f t="shared" si="134"/>
        <v/>
      </c>
      <c r="AP368" s="28" t="str">
        <f t="shared" si="135"/>
        <v/>
      </c>
      <c r="AQ368" s="28" t="str">
        <f t="shared" si="136"/>
        <v/>
      </c>
      <c r="AR368" s="28" t="str">
        <f t="shared" si="137"/>
        <v/>
      </c>
      <c r="AS368" s="28" t="str">
        <f t="shared" si="145"/>
        <v/>
      </c>
      <c r="AT368" s="28" t="str">
        <f t="shared" si="138"/>
        <v/>
      </c>
      <c r="AU368" s="28" t="str">
        <f t="shared" si="139"/>
        <v/>
      </c>
      <c r="AV368" s="28" t="str">
        <f t="shared" si="140"/>
        <v/>
      </c>
      <c r="AW368" s="28" t="str">
        <f t="shared" si="141"/>
        <v/>
      </c>
      <c r="AX368" s="28" t="str">
        <f t="shared" si="142"/>
        <v/>
      </c>
      <c r="AY368" s="28" t="str">
        <f t="shared" si="143"/>
        <v/>
      </c>
      <c r="AZ368" s="28"/>
      <c r="BA368" s="28" t="str">
        <f t="shared" si="144"/>
        <v/>
      </c>
    </row>
    <row r="369" spans="1:53" ht="15" x14ac:dyDescent="0.25">
      <c r="A369" s="53"/>
      <c r="B369" s="73"/>
      <c r="C369" s="53"/>
      <c r="D369" s="14" t="str">
        <f t="shared" si="122"/>
        <v/>
      </c>
      <c r="E369" s="53"/>
      <c r="F369" s="53"/>
      <c r="G369" s="53"/>
      <c r="H369" s="53"/>
      <c r="I369" s="14" t="str">
        <f t="shared" si="123"/>
        <v/>
      </c>
      <c r="J369" s="53"/>
      <c r="K369" s="73"/>
      <c r="L369" s="73"/>
      <c r="M369" s="53"/>
      <c r="N369" s="53"/>
      <c r="O369" s="53"/>
      <c r="P369" s="53"/>
      <c r="Q369" s="53"/>
      <c r="R369" s="53"/>
      <c r="S369" s="53"/>
      <c r="T369" s="53"/>
      <c r="U369" s="53"/>
      <c r="V369" s="53"/>
      <c r="W369" s="53"/>
      <c r="X369" s="14" t="str">
        <f t="shared" si="124"/>
        <v/>
      </c>
      <c r="Y369" s="57"/>
      <c r="Z369" s="55" t="str">
        <f t="shared" si="125"/>
        <v/>
      </c>
      <c r="AA369" s="55" t="str">
        <f>IF($AA$1=No,"",IF(COUNTIF(AE369:BA369,Complete)&gt;0,"",IF(AND(COUNTIF(A369:W369,"")&gt;0,SUMPRODUCT(--(A370:W$1004&lt;&gt;""))&gt;0),Incomplete,
IF(SUMPRODUCT(--(A369:A$1004&lt;&gt;""))=0,"",Incomplete))))</f>
        <v/>
      </c>
      <c r="AB369" s="28"/>
      <c r="AC369" s="28" t="str">
        <f t="shared" si="126"/>
        <v/>
      </c>
      <c r="AD369" s="28"/>
      <c r="AE369" s="28" t="str">
        <f>IF($AE$1=No, "", IF($A369="", "", IF(ISERROR(VLOOKUP(A369, SectionApp!$C$4:$C$103, 1, FALSE))=TRUE, Incomplete, Complete)))</f>
        <v/>
      </c>
      <c r="AF369" s="28" t="str">
        <f t="shared" si="127"/>
        <v/>
      </c>
      <c r="AG369" s="28" t="str">
        <f t="shared" si="128"/>
        <v/>
      </c>
      <c r="AH369" s="28"/>
      <c r="AI369" s="28" t="str">
        <f t="shared" si="129"/>
        <v/>
      </c>
      <c r="AJ369" s="28" t="str">
        <f t="shared" si="130"/>
        <v/>
      </c>
      <c r="AK369" s="28" t="str">
        <f t="shared" si="131"/>
        <v/>
      </c>
      <c r="AL369" s="28" t="str">
        <f t="shared" si="132"/>
        <v/>
      </c>
      <c r="AM369" s="28"/>
      <c r="AN369" s="28" t="str">
        <f t="shared" si="133"/>
        <v/>
      </c>
      <c r="AO369" s="28" t="str">
        <f t="shared" si="134"/>
        <v/>
      </c>
      <c r="AP369" s="28" t="str">
        <f t="shared" si="135"/>
        <v/>
      </c>
      <c r="AQ369" s="28" t="str">
        <f t="shared" si="136"/>
        <v/>
      </c>
      <c r="AR369" s="28" t="str">
        <f t="shared" si="137"/>
        <v/>
      </c>
      <c r="AS369" s="28" t="str">
        <f t="shared" si="145"/>
        <v/>
      </c>
      <c r="AT369" s="28" t="str">
        <f t="shared" si="138"/>
        <v/>
      </c>
      <c r="AU369" s="28" t="str">
        <f t="shared" si="139"/>
        <v/>
      </c>
      <c r="AV369" s="28" t="str">
        <f t="shared" si="140"/>
        <v/>
      </c>
      <c r="AW369" s="28" t="str">
        <f t="shared" si="141"/>
        <v/>
      </c>
      <c r="AX369" s="28" t="str">
        <f t="shared" si="142"/>
        <v/>
      </c>
      <c r="AY369" s="28" t="str">
        <f t="shared" si="143"/>
        <v/>
      </c>
      <c r="AZ369" s="28"/>
      <c r="BA369" s="28" t="str">
        <f t="shared" si="144"/>
        <v/>
      </c>
    </row>
    <row r="370" spans="1:53" ht="15" x14ac:dyDescent="0.25">
      <c r="A370" s="53"/>
      <c r="B370" s="73"/>
      <c r="C370" s="53"/>
      <c r="D370" s="14" t="str">
        <f t="shared" si="122"/>
        <v/>
      </c>
      <c r="E370" s="53"/>
      <c r="F370" s="53"/>
      <c r="G370" s="53"/>
      <c r="H370" s="53"/>
      <c r="I370" s="14" t="str">
        <f t="shared" si="123"/>
        <v/>
      </c>
      <c r="J370" s="53"/>
      <c r="K370" s="73"/>
      <c r="L370" s="73"/>
      <c r="M370" s="53"/>
      <c r="N370" s="53"/>
      <c r="O370" s="53"/>
      <c r="P370" s="53"/>
      <c r="Q370" s="53"/>
      <c r="R370" s="53"/>
      <c r="S370" s="53"/>
      <c r="T370" s="53"/>
      <c r="U370" s="53"/>
      <c r="V370" s="53"/>
      <c r="W370" s="53"/>
      <c r="X370" s="14" t="str">
        <f t="shared" si="124"/>
        <v/>
      </c>
      <c r="Y370" s="57"/>
      <c r="Z370" s="55" t="str">
        <f t="shared" si="125"/>
        <v/>
      </c>
      <c r="AA370" s="55" t="str">
        <f>IF($AA$1=No,"",IF(COUNTIF(AE370:BA370,Complete)&gt;0,"",IF(AND(COUNTIF(A370:W370,"")&gt;0,SUMPRODUCT(--(A371:W$1004&lt;&gt;""))&gt;0),Incomplete,
IF(SUMPRODUCT(--(A370:A$1004&lt;&gt;""))=0,"",Incomplete))))</f>
        <v/>
      </c>
      <c r="AB370" s="28"/>
      <c r="AC370" s="28" t="str">
        <f t="shared" si="126"/>
        <v/>
      </c>
      <c r="AD370" s="28"/>
      <c r="AE370" s="28" t="str">
        <f>IF($AE$1=No, "", IF($A370="", "", IF(ISERROR(VLOOKUP(A370, SectionApp!$C$4:$C$103, 1, FALSE))=TRUE, Incomplete, Complete)))</f>
        <v/>
      </c>
      <c r="AF370" s="28" t="str">
        <f t="shared" si="127"/>
        <v/>
      </c>
      <c r="AG370" s="28" t="str">
        <f t="shared" si="128"/>
        <v/>
      </c>
      <c r="AH370" s="28"/>
      <c r="AI370" s="28" t="str">
        <f t="shared" si="129"/>
        <v/>
      </c>
      <c r="AJ370" s="28" t="str">
        <f t="shared" si="130"/>
        <v/>
      </c>
      <c r="AK370" s="28" t="str">
        <f t="shared" si="131"/>
        <v/>
      </c>
      <c r="AL370" s="28" t="str">
        <f t="shared" si="132"/>
        <v/>
      </c>
      <c r="AM370" s="28"/>
      <c r="AN370" s="28" t="str">
        <f t="shared" si="133"/>
        <v/>
      </c>
      <c r="AO370" s="28" t="str">
        <f t="shared" si="134"/>
        <v/>
      </c>
      <c r="AP370" s="28" t="str">
        <f t="shared" si="135"/>
        <v/>
      </c>
      <c r="AQ370" s="28" t="str">
        <f t="shared" si="136"/>
        <v/>
      </c>
      <c r="AR370" s="28" t="str">
        <f t="shared" si="137"/>
        <v/>
      </c>
      <c r="AS370" s="28" t="str">
        <f t="shared" si="145"/>
        <v/>
      </c>
      <c r="AT370" s="28" t="str">
        <f t="shared" si="138"/>
        <v/>
      </c>
      <c r="AU370" s="28" t="str">
        <f t="shared" si="139"/>
        <v/>
      </c>
      <c r="AV370" s="28" t="str">
        <f t="shared" si="140"/>
        <v/>
      </c>
      <c r="AW370" s="28" t="str">
        <f t="shared" si="141"/>
        <v/>
      </c>
      <c r="AX370" s="28" t="str">
        <f t="shared" si="142"/>
        <v/>
      </c>
      <c r="AY370" s="28" t="str">
        <f t="shared" si="143"/>
        <v/>
      </c>
      <c r="AZ370" s="28"/>
      <c r="BA370" s="28" t="str">
        <f t="shared" si="144"/>
        <v/>
      </c>
    </row>
    <row r="371" spans="1:53" ht="15" x14ac:dyDescent="0.25">
      <c r="A371" s="53"/>
      <c r="B371" s="73"/>
      <c r="C371" s="53"/>
      <c r="D371" s="14" t="str">
        <f t="shared" si="122"/>
        <v/>
      </c>
      <c r="E371" s="53"/>
      <c r="F371" s="53"/>
      <c r="G371" s="53"/>
      <c r="H371" s="53"/>
      <c r="I371" s="14" t="str">
        <f t="shared" si="123"/>
        <v/>
      </c>
      <c r="J371" s="53"/>
      <c r="K371" s="73"/>
      <c r="L371" s="73"/>
      <c r="M371" s="53"/>
      <c r="N371" s="53"/>
      <c r="O371" s="53"/>
      <c r="P371" s="53"/>
      <c r="Q371" s="53"/>
      <c r="R371" s="53"/>
      <c r="S371" s="53"/>
      <c r="T371" s="53"/>
      <c r="U371" s="53"/>
      <c r="V371" s="53"/>
      <c r="W371" s="53"/>
      <c r="X371" s="14" t="str">
        <f t="shared" si="124"/>
        <v/>
      </c>
      <c r="Y371" s="57"/>
      <c r="Z371" s="55" t="str">
        <f t="shared" si="125"/>
        <v/>
      </c>
      <c r="AA371" s="55" t="str">
        <f>IF($AA$1=No,"",IF(COUNTIF(AE371:BA371,Complete)&gt;0,"",IF(AND(COUNTIF(A371:W371,"")&gt;0,SUMPRODUCT(--(A372:W$1004&lt;&gt;""))&gt;0),Incomplete,
IF(SUMPRODUCT(--(A371:A$1004&lt;&gt;""))=0,"",Incomplete))))</f>
        <v/>
      </c>
      <c r="AB371" s="28"/>
      <c r="AC371" s="28" t="str">
        <f t="shared" si="126"/>
        <v/>
      </c>
      <c r="AD371" s="28"/>
      <c r="AE371" s="28" t="str">
        <f>IF($AE$1=No, "", IF($A371="", "", IF(ISERROR(VLOOKUP(A371, SectionApp!$C$4:$C$103, 1, FALSE))=TRUE, Incomplete, Complete)))</f>
        <v/>
      </c>
      <c r="AF371" s="28" t="str">
        <f t="shared" si="127"/>
        <v/>
      </c>
      <c r="AG371" s="28" t="str">
        <f t="shared" si="128"/>
        <v/>
      </c>
      <c r="AH371" s="28"/>
      <c r="AI371" s="28" t="str">
        <f t="shared" si="129"/>
        <v/>
      </c>
      <c r="AJ371" s="28" t="str">
        <f t="shared" si="130"/>
        <v/>
      </c>
      <c r="AK371" s="28" t="str">
        <f t="shared" si="131"/>
        <v/>
      </c>
      <c r="AL371" s="28" t="str">
        <f t="shared" si="132"/>
        <v/>
      </c>
      <c r="AM371" s="28"/>
      <c r="AN371" s="28" t="str">
        <f t="shared" si="133"/>
        <v/>
      </c>
      <c r="AO371" s="28" t="str">
        <f t="shared" si="134"/>
        <v/>
      </c>
      <c r="AP371" s="28" t="str">
        <f t="shared" si="135"/>
        <v/>
      </c>
      <c r="AQ371" s="28" t="str">
        <f t="shared" si="136"/>
        <v/>
      </c>
      <c r="AR371" s="28" t="str">
        <f t="shared" si="137"/>
        <v/>
      </c>
      <c r="AS371" s="28" t="str">
        <f t="shared" si="145"/>
        <v/>
      </c>
      <c r="AT371" s="28" t="str">
        <f t="shared" si="138"/>
        <v/>
      </c>
      <c r="AU371" s="28" t="str">
        <f t="shared" si="139"/>
        <v/>
      </c>
      <c r="AV371" s="28" t="str">
        <f t="shared" si="140"/>
        <v/>
      </c>
      <c r="AW371" s="28" t="str">
        <f t="shared" si="141"/>
        <v/>
      </c>
      <c r="AX371" s="28" t="str">
        <f t="shared" si="142"/>
        <v/>
      </c>
      <c r="AY371" s="28" t="str">
        <f t="shared" si="143"/>
        <v/>
      </c>
      <c r="AZ371" s="28"/>
      <c r="BA371" s="28" t="str">
        <f t="shared" si="144"/>
        <v/>
      </c>
    </row>
    <row r="372" spans="1:53" ht="15" x14ac:dyDescent="0.25">
      <c r="A372" s="53"/>
      <c r="B372" s="73"/>
      <c r="C372" s="53"/>
      <c r="D372" s="14" t="str">
        <f t="shared" si="122"/>
        <v/>
      </c>
      <c r="E372" s="53"/>
      <c r="F372" s="53"/>
      <c r="G372" s="53"/>
      <c r="H372" s="53"/>
      <c r="I372" s="14" t="str">
        <f t="shared" si="123"/>
        <v/>
      </c>
      <c r="J372" s="53"/>
      <c r="K372" s="73"/>
      <c r="L372" s="73"/>
      <c r="M372" s="53"/>
      <c r="N372" s="53"/>
      <c r="O372" s="53"/>
      <c r="P372" s="53"/>
      <c r="Q372" s="53"/>
      <c r="R372" s="53"/>
      <c r="S372" s="53"/>
      <c r="T372" s="53"/>
      <c r="U372" s="53"/>
      <c r="V372" s="53"/>
      <c r="W372" s="53"/>
      <c r="X372" s="14" t="str">
        <f t="shared" si="124"/>
        <v/>
      </c>
      <c r="Y372" s="57"/>
      <c r="Z372" s="55" t="str">
        <f t="shared" si="125"/>
        <v/>
      </c>
      <c r="AA372" s="55" t="str">
        <f>IF($AA$1=No,"",IF(COUNTIF(AE372:BA372,Complete)&gt;0,"",IF(AND(COUNTIF(A372:W372,"")&gt;0,SUMPRODUCT(--(A373:W$1004&lt;&gt;""))&gt;0),Incomplete,
IF(SUMPRODUCT(--(A372:A$1004&lt;&gt;""))=0,"",Incomplete))))</f>
        <v/>
      </c>
      <c r="AB372" s="28"/>
      <c r="AC372" s="28" t="str">
        <f t="shared" si="126"/>
        <v/>
      </c>
      <c r="AD372" s="28"/>
      <c r="AE372" s="28" t="str">
        <f>IF($AE$1=No, "", IF($A372="", "", IF(ISERROR(VLOOKUP(A372, SectionApp!$C$4:$C$103, 1, FALSE))=TRUE, Incomplete, Complete)))</f>
        <v/>
      </c>
      <c r="AF372" s="28" t="str">
        <f t="shared" si="127"/>
        <v/>
      </c>
      <c r="AG372" s="28" t="str">
        <f t="shared" si="128"/>
        <v/>
      </c>
      <c r="AH372" s="28"/>
      <c r="AI372" s="28" t="str">
        <f t="shared" si="129"/>
        <v/>
      </c>
      <c r="AJ372" s="28" t="str">
        <f t="shared" si="130"/>
        <v/>
      </c>
      <c r="AK372" s="28" t="str">
        <f t="shared" si="131"/>
        <v/>
      </c>
      <c r="AL372" s="28" t="str">
        <f t="shared" si="132"/>
        <v/>
      </c>
      <c r="AM372" s="28"/>
      <c r="AN372" s="28" t="str">
        <f t="shared" si="133"/>
        <v/>
      </c>
      <c r="AO372" s="28" t="str">
        <f t="shared" si="134"/>
        <v/>
      </c>
      <c r="AP372" s="28" t="str">
        <f t="shared" si="135"/>
        <v/>
      </c>
      <c r="AQ372" s="28" t="str">
        <f t="shared" si="136"/>
        <v/>
      </c>
      <c r="AR372" s="28" t="str">
        <f t="shared" si="137"/>
        <v/>
      </c>
      <c r="AS372" s="28" t="str">
        <f t="shared" si="145"/>
        <v/>
      </c>
      <c r="AT372" s="28" t="str">
        <f t="shared" si="138"/>
        <v/>
      </c>
      <c r="AU372" s="28" t="str">
        <f t="shared" si="139"/>
        <v/>
      </c>
      <c r="AV372" s="28" t="str">
        <f t="shared" si="140"/>
        <v/>
      </c>
      <c r="AW372" s="28" t="str">
        <f t="shared" si="141"/>
        <v/>
      </c>
      <c r="AX372" s="28" t="str">
        <f t="shared" si="142"/>
        <v/>
      </c>
      <c r="AY372" s="28" t="str">
        <f t="shared" si="143"/>
        <v/>
      </c>
      <c r="AZ372" s="28"/>
      <c r="BA372" s="28" t="str">
        <f t="shared" si="144"/>
        <v/>
      </c>
    </row>
    <row r="373" spans="1:53" ht="15" x14ac:dyDescent="0.25">
      <c r="A373" s="53"/>
      <c r="B373" s="73"/>
      <c r="C373" s="53"/>
      <c r="D373" s="14" t="str">
        <f t="shared" si="122"/>
        <v/>
      </c>
      <c r="E373" s="53"/>
      <c r="F373" s="53"/>
      <c r="G373" s="53"/>
      <c r="H373" s="53"/>
      <c r="I373" s="14" t="str">
        <f t="shared" si="123"/>
        <v/>
      </c>
      <c r="J373" s="53"/>
      <c r="K373" s="73"/>
      <c r="L373" s="73"/>
      <c r="M373" s="53"/>
      <c r="N373" s="53"/>
      <c r="O373" s="53"/>
      <c r="P373" s="53"/>
      <c r="Q373" s="53"/>
      <c r="R373" s="53"/>
      <c r="S373" s="53"/>
      <c r="T373" s="53"/>
      <c r="U373" s="53"/>
      <c r="V373" s="53"/>
      <c r="W373" s="53"/>
      <c r="X373" s="14" t="str">
        <f t="shared" si="124"/>
        <v/>
      </c>
      <c r="Y373" s="57"/>
      <c r="Z373" s="55" t="str">
        <f t="shared" si="125"/>
        <v/>
      </c>
      <c r="AA373" s="55" t="str">
        <f>IF($AA$1=No,"",IF(COUNTIF(AE373:BA373,Complete)&gt;0,"",IF(AND(COUNTIF(A373:W373,"")&gt;0,SUMPRODUCT(--(A374:W$1004&lt;&gt;""))&gt;0),Incomplete,
IF(SUMPRODUCT(--(A373:A$1004&lt;&gt;""))=0,"",Incomplete))))</f>
        <v/>
      </c>
      <c r="AB373" s="28"/>
      <c r="AC373" s="28" t="str">
        <f t="shared" si="126"/>
        <v/>
      </c>
      <c r="AD373" s="28"/>
      <c r="AE373" s="28" t="str">
        <f>IF($AE$1=No, "", IF($A373="", "", IF(ISERROR(VLOOKUP(A373, SectionApp!$C$4:$C$103, 1, FALSE))=TRUE, Incomplete, Complete)))</f>
        <v/>
      </c>
      <c r="AF373" s="28" t="str">
        <f t="shared" si="127"/>
        <v/>
      </c>
      <c r="AG373" s="28" t="str">
        <f t="shared" si="128"/>
        <v/>
      </c>
      <c r="AH373" s="28"/>
      <c r="AI373" s="28" t="str">
        <f t="shared" si="129"/>
        <v/>
      </c>
      <c r="AJ373" s="28" t="str">
        <f t="shared" si="130"/>
        <v/>
      </c>
      <c r="AK373" s="28" t="str">
        <f t="shared" si="131"/>
        <v/>
      </c>
      <c r="AL373" s="28" t="str">
        <f t="shared" si="132"/>
        <v/>
      </c>
      <c r="AM373" s="28"/>
      <c r="AN373" s="28" t="str">
        <f t="shared" si="133"/>
        <v/>
      </c>
      <c r="AO373" s="28" t="str">
        <f t="shared" si="134"/>
        <v/>
      </c>
      <c r="AP373" s="28" t="str">
        <f t="shared" si="135"/>
        <v/>
      </c>
      <c r="AQ373" s="28" t="str">
        <f t="shared" si="136"/>
        <v/>
      </c>
      <c r="AR373" s="28" t="str">
        <f t="shared" si="137"/>
        <v/>
      </c>
      <c r="AS373" s="28" t="str">
        <f t="shared" si="145"/>
        <v/>
      </c>
      <c r="AT373" s="28" t="str">
        <f t="shared" si="138"/>
        <v/>
      </c>
      <c r="AU373" s="28" t="str">
        <f t="shared" si="139"/>
        <v/>
      </c>
      <c r="AV373" s="28" t="str">
        <f t="shared" si="140"/>
        <v/>
      </c>
      <c r="AW373" s="28" t="str">
        <f t="shared" si="141"/>
        <v/>
      </c>
      <c r="AX373" s="28" t="str">
        <f t="shared" si="142"/>
        <v/>
      </c>
      <c r="AY373" s="28" t="str">
        <f t="shared" si="143"/>
        <v/>
      </c>
      <c r="AZ373" s="28"/>
      <c r="BA373" s="28" t="str">
        <f t="shared" si="144"/>
        <v/>
      </c>
    </row>
    <row r="374" spans="1:53" ht="15" x14ac:dyDescent="0.25">
      <c r="A374" s="53"/>
      <c r="B374" s="73"/>
      <c r="C374" s="53"/>
      <c r="D374" s="14" t="str">
        <f t="shared" si="122"/>
        <v/>
      </c>
      <c r="E374" s="53"/>
      <c r="F374" s="53"/>
      <c r="G374" s="53"/>
      <c r="H374" s="53"/>
      <c r="I374" s="14" t="str">
        <f t="shared" si="123"/>
        <v/>
      </c>
      <c r="J374" s="53"/>
      <c r="K374" s="73"/>
      <c r="L374" s="73"/>
      <c r="M374" s="53"/>
      <c r="N374" s="53"/>
      <c r="O374" s="53"/>
      <c r="P374" s="53"/>
      <c r="Q374" s="53"/>
      <c r="R374" s="53"/>
      <c r="S374" s="53"/>
      <c r="T374" s="53"/>
      <c r="U374" s="53"/>
      <c r="V374" s="53"/>
      <c r="W374" s="53"/>
      <c r="X374" s="14" t="str">
        <f t="shared" si="124"/>
        <v/>
      </c>
      <c r="Y374" s="57"/>
      <c r="Z374" s="55" t="str">
        <f t="shared" si="125"/>
        <v/>
      </c>
      <c r="AA374" s="55" t="str">
        <f>IF($AA$1=No,"",IF(COUNTIF(AE374:BA374,Complete)&gt;0,"",IF(AND(COUNTIF(A374:W374,"")&gt;0,SUMPRODUCT(--(A375:W$1004&lt;&gt;""))&gt;0),Incomplete,
IF(SUMPRODUCT(--(A374:A$1004&lt;&gt;""))=0,"",Incomplete))))</f>
        <v/>
      </c>
      <c r="AB374" s="28"/>
      <c r="AC374" s="28" t="str">
        <f t="shared" si="126"/>
        <v/>
      </c>
      <c r="AD374" s="28"/>
      <c r="AE374" s="28" t="str">
        <f>IF($AE$1=No, "", IF($A374="", "", IF(ISERROR(VLOOKUP(A374, SectionApp!$C$4:$C$103, 1, FALSE))=TRUE, Incomplete, Complete)))</f>
        <v/>
      </c>
      <c r="AF374" s="28" t="str">
        <f t="shared" si="127"/>
        <v/>
      </c>
      <c r="AG374" s="28" t="str">
        <f t="shared" si="128"/>
        <v/>
      </c>
      <c r="AH374" s="28"/>
      <c r="AI374" s="28" t="str">
        <f t="shared" si="129"/>
        <v/>
      </c>
      <c r="AJ374" s="28" t="str">
        <f t="shared" si="130"/>
        <v/>
      </c>
      <c r="AK374" s="28" t="str">
        <f t="shared" si="131"/>
        <v/>
      </c>
      <c r="AL374" s="28" t="str">
        <f t="shared" si="132"/>
        <v/>
      </c>
      <c r="AM374" s="28"/>
      <c r="AN374" s="28" t="str">
        <f t="shared" si="133"/>
        <v/>
      </c>
      <c r="AO374" s="28" t="str">
        <f t="shared" si="134"/>
        <v/>
      </c>
      <c r="AP374" s="28" t="str">
        <f t="shared" si="135"/>
        <v/>
      </c>
      <c r="AQ374" s="28" t="str">
        <f t="shared" si="136"/>
        <v/>
      </c>
      <c r="AR374" s="28" t="str">
        <f t="shared" si="137"/>
        <v/>
      </c>
      <c r="AS374" s="28" t="str">
        <f t="shared" si="145"/>
        <v/>
      </c>
      <c r="AT374" s="28" t="str">
        <f t="shared" si="138"/>
        <v/>
      </c>
      <c r="AU374" s="28" t="str">
        <f t="shared" si="139"/>
        <v/>
      </c>
      <c r="AV374" s="28" t="str">
        <f t="shared" si="140"/>
        <v/>
      </c>
      <c r="AW374" s="28" t="str">
        <f t="shared" si="141"/>
        <v/>
      </c>
      <c r="AX374" s="28" t="str">
        <f t="shared" si="142"/>
        <v/>
      </c>
      <c r="AY374" s="28" t="str">
        <f t="shared" si="143"/>
        <v/>
      </c>
      <c r="AZ374" s="28"/>
      <c r="BA374" s="28" t="str">
        <f t="shared" si="144"/>
        <v/>
      </c>
    </row>
    <row r="375" spans="1:53" ht="15" x14ac:dyDescent="0.25">
      <c r="A375" s="53"/>
      <c r="B375" s="73"/>
      <c r="C375" s="53"/>
      <c r="D375" s="14" t="str">
        <f t="shared" si="122"/>
        <v/>
      </c>
      <c r="E375" s="53"/>
      <c r="F375" s="53"/>
      <c r="G375" s="53"/>
      <c r="H375" s="53"/>
      <c r="I375" s="14" t="str">
        <f t="shared" si="123"/>
        <v/>
      </c>
      <c r="J375" s="53"/>
      <c r="K375" s="73"/>
      <c r="L375" s="73"/>
      <c r="M375" s="53"/>
      <c r="N375" s="53"/>
      <c r="O375" s="53"/>
      <c r="P375" s="53"/>
      <c r="Q375" s="53"/>
      <c r="R375" s="53"/>
      <c r="S375" s="53"/>
      <c r="T375" s="53"/>
      <c r="U375" s="53"/>
      <c r="V375" s="53"/>
      <c r="W375" s="53"/>
      <c r="X375" s="14" t="str">
        <f t="shared" si="124"/>
        <v/>
      </c>
      <c r="Y375" s="57"/>
      <c r="Z375" s="55" t="str">
        <f t="shared" si="125"/>
        <v/>
      </c>
      <c r="AA375" s="55" t="str">
        <f>IF($AA$1=No,"",IF(COUNTIF(AE375:BA375,Complete)&gt;0,"",IF(AND(COUNTIF(A375:W375,"")&gt;0,SUMPRODUCT(--(A376:W$1004&lt;&gt;""))&gt;0),Incomplete,
IF(SUMPRODUCT(--(A375:A$1004&lt;&gt;""))=0,"",Incomplete))))</f>
        <v/>
      </c>
      <c r="AB375" s="28"/>
      <c r="AC375" s="28" t="str">
        <f t="shared" si="126"/>
        <v/>
      </c>
      <c r="AD375" s="28"/>
      <c r="AE375" s="28" t="str">
        <f>IF($AE$1=No, "", IF($A375="", "", IF(ISERROR(VLOOKUP(A375, SectionApp!$C$4:$C$103, 1, FALSE))=TRUE, Incomplete, Complete)))</f>
        <v/>
      </c>
      <c r="AF375" s="28" t="str">
        <f t="shared" si="127"/>
        <v/>
      </c>
      <c r="AG375" s="28" t="str">
        <f t="shared" si="128"/>
        <v/>
      </c>
      <c r="AH375" s="28"/>
      <c r="AI375" s="28" t="str">
        <f t="shared" si="129"/>
        <v/>
      </c>
      <c r="AJ375" s="28" t="str">
        <f t="shared" si="130"/>
        <v/>
      </c>
      <c r="AK375" s="28" t="str">
        <f t="shared" si="131"/>
        <v/>
      </c>
      <c r="AL375" s="28" t="str">
        <f t="shared" si="132"/>
        <v/>
      </c>
      <c r="AM375" s="28"/>
      <c r="AN375" s="28" t="str">
        <f t="shared" si="133"/>
        <v/>
      </c>
      <c r="AO375" s="28" t="str">
        <f t="shared" si="134"/>
        <v/>
      </c>
      <c r="AP375" s="28" t="str">
        <f t="shared" si="135"/>
        <v/>
      </c>
      <c r="AQ375" s="28" t="str">
        <f t="shared" si="136"/>
        <v/>
      </c>
      <c r="AR375" s="28" t="str">
        <f t="shared" si="137"/>
        <v/>
      </c>
      <c r="AS375" s="28" t="str">
        <f t="shared" si="145"/>
        <v/>
      </c>
      <c r="AT375" s="28" t="str">
        <f t="shared" si="138"/>
        <v/>
      </c>
      <c r="AU375" s="28" t="str">
        <f t="shared" si="139"/>
        <v/>
      </c>
      <c r="AV375" s="28" t="str">
        <f t="shared" si="140"/>
        <v/>
      </c>
      <c r="AW375" s="28" t="str">
        <f t="shared" si="141"/>
        <v/>
      </c>
      <c r="AX375" s="28" t="str">
        <f t="shared" si="142"/>
        <v/>
      </c>
      <c r="AY375" s="28" t="str">
        <f t="shared" si="143"/>
        <v/>
      </c>
      <c r="AZ375" s="28"/>
      <c r="BA375" s="28" t="str">
        <f t="shared" si="144"/>
        <v/>
      </c>
    </row>
    <row r="376" spans="1:53" ht="15" x14ac:dyDescent="0.25">
      <c r="A376" s="53"/>
      <c r="B376" s="73"/>
      <c r="C376" s="53"/>
      <c r="D376" s="14" t="str">
        <f t="shared" si="122"/>
        <v/>
      </c>
      <c r="E376" s="53"/>
      <c r="F376" s="53"/>
      <c r="G376" s="53"/>
      <c r="H376" s="53"/>
      <c r="I376" s="14" t="str">
        <f t="shared" si="123"/>
        <v/>
      </c>
      <c r="J376" s="53"/>
      <c r="K376" s="73"/>
      <c r="L376" s="73"/>
      <c r="M376" s="53"/>
      <c r="N376" s="53"/>
      <c r="O376" s="53"/>
      <c r="P376" s="53"/>
      <c r="Q376" s="53"/>
      <c r="R376" s="53"/>
      <c r="S376" s="53"/>
      <c r="T376" s="53"/>
      <c r="U376" s="53"/>
      <c r="V376" s="53"/>
      <c r="W376" s="53"/>
      <c r="X376" s="14" t="str">
        <f t="shared" si="124"/>
        <v/>
      </c>
      <c r="Y376" s="57"/>
      <c r="Z376" s="55" t="str">
        <f t="shared" si="125"/>
        <v/>
      </c>
      <c r="AA376" s="55" t="str">
        <f>IF($AA$1=No,"",IF(COUNTIF(AE376:BA376,Complete)&gt;0,"",IF(AND(COUNTIF(A376:W376,"")&gt;0,SUMPRODUCT(--(A377:W$1004&lt;&gt;""))&gt;0),Incomplete,
IF(SUMPRODUCT(--(A376:A$1004&lt;&gt;""))=0,"",Incomplete))))</f>
        <v/>
      </c>
      <c r="AB376" s="28"/>
      <c r="AC376" s="28" t="str">
        <f t="shared" si="126"/>
        <v/>
      </c>
      <c r="AD376" s="28"/>
      <c r="AE376" s="28" t="str">
        <f>IF($AE$1=No, "", IF($A376="", "", IF(ISERROR(VLOOKUP(A376, SectionApp!$C$4:$C$103, 1, FALSE))=TRUE, Incomplete, Complete)))</f>
        <v/>
      </c>
      <c r="AF376" s="28" t="str">
        <f t="shared" si="127"/>
        <v/>
      </c>
      <c r="AG376" s="28" t="str">
        <f t="shared" si="128"/>
        <v/>
      </c>
      <c r="AH376" s="28"/>
      <c r="AI376" s="28" t="str">
        <f t="shared" si="129"/>
        <v/>
      </c>
      <c r="AJ376" s="28" t="str">
        <f t="shared" si="130"/>
        <v/>
      </c>
      <c r="AK376" s="28" t="str">
        <f t="shared" si="131"/>
        <v/>
      </c>
      <c r="AL376" s="28" t="str">
        <f t="shared" si="132"/>
        <v/>
      </c>
      <c r="AM376" s="28"/>
      <c r="AN376" s="28" t="str">
        <f t="shared" si="133"/>
        <v/>
      </c>
      <c r="AO376" s="28" t="str">
        <f t="shared" si="134"/>
        <v/>
      </c>
      <c r="AP376" s="28" t="str">
        <f t="shared" si="135"/>
        <v/>
      </c>
      <c r="AQ376" s="28" t="str">
        <f t="shared" si="136"/>
        <v/>
      </c>
      <c r="AR376" s="28" t="str">
        <f t="shared" si="137"/>
        <v/>
      </c>
      <c r="AS376" s="28" t="str">
        <f t="shared" si="145"/>
        <v/>
      </c>
      <c r="AT376" s="28" t="str">
        <f t="shared" si="138"/>
        <v/>
      </c>
      <c r="AU376" s="28" t="str">
        <f t="shared" si="139"/>
        <v/>
      </c>
      <c r="AV376" s="28" t="str">
        <f t="shared" si="140"/>
        <v/>
      </c>
      <c r="AW376" s="28" t="str">
        <f t="shared" si="141"/>
        <v/>
      </c>
      <c r="AX376" s="28" t="str">
        <f t="shared" si="142"/>
        <v/>
      </c>
      <c r="AY376" s="28" t="str">
        <f t="shared" si="143"/>
        <v/>
      </c>
      <c r="AZ376" s="28"/>
      <c r="BA376" s="28" t="str">
        <f t="shared" si="144"/>
        <v/>
      </c>
    </row>
    <row r="377" spans="1:53" ht="15" x14ac:dyDescent="0.25">
      <c r="A377" s="53"/>
      <c r="B377" s="73"/>
      <c r="C377" s="53"/>
      <c r="D377" s="14" t="str">
        <f t="shared" si="122"/>
        <v/>
      </c>
      <c r="E377" s="53"/>
      <c r="F377" s="53"/>
      <c r="G377" s="53"/>
      <c r="H377" s="53"/>
      <c r="I377" s="14" t="str">
        <f t="shared" si="123"/>
        <v/>
      </c>
      <c r="J377" s="53"/>
      <c r="K377" s="73"/>
      <c r="L377" s="73"/>
      <c r="M377" s="53"/>
      <c r="N377" s="53"/>
      <c r="O377" s="53"/>
      <c r="P377" s="53"/>
      <c r="Q377" s="53"/>
      <c r="R377" s="53"/>
      <c r="S377" s="53"/>
      <c r="T377" s="53"/>
      <c r="U377" s="53"/>
      <c r="V377" s="53"/>
      <c r="W377" s="53"/>
      <c r="X377" s="14" t="str">
        <f t="shared" si="124"/>
        <v/>
      </c>
      <c r="Y377" s="57"/>
      <c r="Z377" s="55" t="str">
        <f t="shared" si="125"/>
        <v/>
      </c>
      <c r="AA377" s="55" t="str">
        <f>IF($AA$1=No,"",IF(COUNTIF(AE377:BA377,Complete)&gt;0,"",IF(AND(COUNTIF(A377:W377,"")&gt;0,SUMPRODUCT(--(A378:W$1004&lt;&gt;""))&gt;0),Incomplete,
IF(SUMPRODUCT(--(A377:A$1004&lt;&gt;""))=0,"",Incomplete))))</f>
        <v/>
      </c>
      <c r="AB377" s="28"/>
      <c r="AC377" s="28" t="str">
        <f t="shared" si="126"/>
        <v/>
      </c>
      <c r="AD377" s="28"/>
      <c r="AE377" s="28" t="str">
        <f>IF($AE$1=No, "", IF($A377="", "", IF(ISERROR(VLOOKUP(A377, SectionApp!$C$4:$C$103, 1, FALSE))=TRUE, Incomplete, Complete)))</f>
        <v/>
      </c>
      <c r="AF377" s="28" t="str">
        <f t="shared" si="127"/>
        <v/>
      </c>
      <c r="AG377" s="28" t="str">
        <f t="shared" si="128"/>
        <v/>
      </c>
      <c r="AH377" s="28"/>
      <c r="AI377" s="28" t="str">
        <f t="shared" si="129"/>
        <v/>
      </c>
      <c r="AJ377" s="28" t="str">
        <f t="shared" si="130"/>
        <v/>
      </c>
      <c r="AK377" s="28" t="str">
        <f t="shared" si="131"/>
        <v/>
      </c>
      <c r="AL377" s="28" t="str">
        <f t="shared" si="132"/>
        <v/>
      </c>
      <c r="AM377" s="28"/>
      <c r="AN377" s="28" t="str">
        <f t="shared" si="133"/>
        <v/>
      </c>
      <c r="AO377" s="28" t="str">
        <f t="shared" si="134"/>
        <v/>
      </c>
      <c r="AP377" s="28" t="str">
        <f t="shared" si="135"/>
        <v/>
      </c>
      <c r="AQ377" s="28" t="str">
        <f t="shared" si="136"/>
        <v/>
      </c>
      <c r="AR377" s="28" t="str">
        <f t="shared" si="137"/>
        <v/>
      </c>
      <c r="AS377" s="28" t="str">
        <f t="shared" si="145"/>
        <v/>
      </c>
      <c r="AT377" s="28" t="str">
        <f t="shared" si="138"/>
        <v/>
      </c>
      <c r="AU377" s="28" t="str">
        <f t="shared" si="139"/>
        <v/>
      </c>
      <c r="AV377" s="28" t="str">
        <f t="shared" si="140"/>
        <v/>
      </c>
      <c r="AW377" s="28" t="str">
        <f t="shared" si="141"/>
        <v/>
      </c>
      <c r="AX377" s="28" t="str">
        <f t="shared" si="142"/>
        <v/>
      </c>
      <c r="AY377" s="28" t="str">
        <f t="shared" si="143"/>
        <v/>
      </c>
      <c r="AZ377" s="28"/>
      <c r="BA377" s="28" t="str">
        <f t="shared" si="144"/>
        <v/>
      </c>
    </row>
    <row r="378" spans="1:53" ht="15" x14ac:dyDescent="0.25">
      <c r="A378" s="53"/>
      <c r="B378" s="73"/>
      <c r="C378" s="53"/>
      <c r="D378" s="14" t="str">
        <f t="shared" si="122"/>
        <v/>
      </c>
      <c r="E378" s="53"/>
      <c r="F378" s="53"/>
      <c r="G378" s="53"/>
      <c r="H378" s="53"/>
      <c r="I378" s="14" t="str">
        <f t="shared" si="123"/>
        <v/>
      </c>
      <c r="J378" s="53"/>
      <c r="K378" s="73"/>
      <c r="L378" s="73"/>
      <c r="M378" s="53"/>
      <c r="N378" s="53"/>
      <c r="O378" s="53"/>
      <c r="P378" s="53"/>
      <c r="Q378" s="53"/>
      <c r="R378" s="53"/>
      <c r="S378" s="53"/>
      <c r="T378" s="53"/>
      <c r="U378" s="53"/>
      <c r="V378" s="53"/>
      <c r="W378" s="53"/>
      <c r="X378" s="14" t="str">
        <f t="shared" si="124"/>
        <v/>
      </c>
      <c r="Y378" s="57"/>
      <c r="Z378" s="55" t="str">
        <f t="shared" si="125"/>
        <v/>
      </c>
      <c r="AA378" s="55" t="str">
        <f>IF($AA$1=No,"",IF(COUNTIF(AE378:BA378,Complete)&gt;0,"",IF(AND(COUNTIF(A378:W378,"")&gt;0,SUMPRODUCT(--(A379:W$1004&lt;&gt;""))&gt;0),Incomplete,
IF(SUMPRODUCT(--(A378:A$1004&lt;&gt;""))=0,"",Incomplete))))</f>
        <v/>
      </c>
      <c r="AB378" s="28"/>
      <c r="AC378" s="28" t="str">
        <f t="shared" si="126"/>
        <v/>
      </c>
      <c r="AD378" s="28"/>
      <c r="AE378" s="28" t="str">
        <f>IF($AE$1=No, "", IF($A378="", "", IF(ISERROR(VLOOKUP(A378, SectionApp!$C$4:$C$103, 1, FALSE))=TRUE, Incomplete, Complete)))</f>
        <v/>
      </c>
      <c r="AF378" s="28" t="str">
        <f t="shared" si="127"/>
        <v/>
      </c>
      <c r="AG378" s="28" t="str">
        <f t="shared" si="128"/>
        <v/>
      </c>
      <c r="AH378" s="28"/>
      <c r="AI378" s="28" t="str">
        <f t="shared" si="129"/>
        <v/>
      </c>
      <c r="AJ378" s="28" t="str">
        <f t="shared" si="130"/>
        <v/>
      </c>
      <c r="AK378" s="28" t="str">
        <f t="shared" si="131"/>
        <v/>
      </c>
      <c r="AL378" s="28" t="str">
        <f t="shared" si="132"/>
        <v/>
      </c>
      <c r="AM378" s="28"/>
      <c r="AN378" s="28" t="str">
        <f t="shared" si="133"/>
        <v/>
      </c>
      <c r="AO378" s="28" t="str">
        <f t="shared" si="134"/>
        <v/>
      </c>
      <c r="AP378" s="28" t="str">
        <f t="shared" si="135"/>
        <v/>
      </c>
      <c r="AQ378" s="28" t="str">
        <f t="shared" si="136"/>
        <v/>
      </c>
      <c r="AR378" s="28" t="str">
        <f t="shared" si="137"/>
        <v/>
      </c>
      <c r="AS378" s="28" t="str">
        <f t="shared" si="145"/>
        <v/>
      </c>
      <c r="AT378" s="28" t="str">
        <f t="shared" si="138"/>
        <v/>
      </c>
      <c r="AU378" s="28" t="str">
        <f t="shared" si="139"/>
        <v/>
      </c>
      <c r="AV378" s="28" t="str">
        <f t="shared" si="140"/>
        <v/>
      </c>
      <c r="AW378" s="28" t="str">
        <f t="shared" si="141"/>
        <v/>
      </c>
      <c r="AX378" s="28" t="str">
        <f t="shared" si="142"/>
        <v/>
      </c>
      <c r="AY378" s="28" t="str">
        <f t="shared" si="143"/>
        <v/>
      </c>
      <c r="AZ378" s="28"/>
      <c r="BA378" s="28" t="str">
        <f t="shared" si="144"/>
        <v/>
      </c>
    </row>
    <row r="379" spans="1:53" ht="15" x14ac:dyDescent="0.25">
      <c r="A379" s="53"/>
      <c r="B379" s="73"/>
      <c r="C379" s="53"/>
      <c r="D379" s="14" t="str">
        <f t="shared" si="122"/>
        <v/>
      </c>
      <c r="E379" s="53"/>
      <c r="F379" s="53"/>
      <c r="G379" s="53"/>
      <c r="H379" s="53"/>
      <c r="I379" s="14" t="str">
        <f t="shared" si="123"/>
        <v/>
      </c>
      <c r="J379" s="53"/>
      <c r="K379" s="73"/>
      <c r="L379" s="73"/>
      <c r="M379" s="53"/>
      <c r="N379" s="53"/>
      <c r="O379" s="53"/>
      <c r="P379" s="53"/>
      <c r="Q379" s="53"/>
      <c r="R379" s="53"/>
      <c r="S379" s="53"/>
      <c r="T379" s="53"/>
      <c r="U379" s="53"/>
      <c r="V379" s="53"/>
      <c r="W379" s="53"/>
      <c r="X379" s="14" t="str">
        <f t="shared" si="124"/>
        <v/>
      </c>
      <c r="Y379" s="57"/>
      <c r="Z379" s="55" t="str">
        <f t="shared" si="125"/>
        <v/>
      </c>
      <c r="AA379" s="55" t="str">
        <f>IF($AA$1=No,"",IF(COUNTIF(AE379:BA379,Complete)&gt;0,"",IF(AND(COUNTIF(A379:W379,"")&gt;0,SUMPRODUCT(--(A380:W$1004&lt;&gt;""))&gt;0),Incomplete,
IF(SUMPRODUCT(--(A379:A$1004&lt;&gt;""))=0,"",Incomplete))))</f>
        <v/>
      </c>
      <c r="AB379" s="28"/>
      <c r="AC379" s="28" t="str">
        <f t="shared" si="126"/>
        <v/>
      </c>
      <c r="AD379" s="28"/>
      <c r="AE379" s="28" t="str">
        <f>IF($AE$1=No, "", IF($A379="", "", IF(ISERROR(VLOOKUP(A379, SectionApp!$C$4:$C$103, 1, FALSE))=TRUE, Incomplete, Complete)))</f>
        <v/>
      </c>
      <c r="AF379" s="28" t="str">
        <f t="shared" si="127"/>
        <v/>
      </c>
      <c r="AG379" s="28" t="str">
        <f t="shared" si="128"/>
        <v/>
      </c>
      <c r="AH379" s="28"/>
      <c r="AI379" s="28" t="str">
        <f t="shared" si="129"/>
        <v/>
      </c>
      <c r="AJ379" s="28" t="str">
        <f t="shared" si="130"/>
        <v/>
      </c>
      <c r="AK379" s="28" t="str">
        <f t="shared" si="131"/>
        <v/>
      </c>
      <c r="AL379" s="28" t="str">
        <f t="shared" si="132"/>
        <v/>
      </c>
      <c r="AM379" s="28"/>
      <c r="AN379" s="28" t="str">
        <f t="shared" si="133"/>
        <v/>
      </c>
      <c r="AO379" s="28" t="str">
        <f t="shared" si="134"/>
        <v/>
      </c>
      <c r="AP379" s="28" t="str">
        <f t="shared" si="135"/>
        <v/>
      </c>
      <c r="AQ379" s="28" t="str">
        <f t="shared" si="136"/>
        <v/>
      </c>
      <c r="AR379" s="28" t="str">
        <f t="shared" si="137"/>
        <v/>
      </c>
      <c r="AS379" s="28" t="str">
        <f t="shared" si="145"/>
        <v/>
      </c>
      <c r="AT379" s="28" t="str">
        <f t="shared" si="138"/>
        <v/>
      </c>
      <c r="AU379" s="28" t="str">
        <f t="shared" si="139"/>
        <v/>
      </c>
      <c r="AV379" s="28" t="str">
        <f t="shared" si="140"/>
        <v/>
      </c>
      <c r="AW379" s="28" t="str">
        <f t="shared" si="141"/>
        <v/>
      </c>
      <c r="AX379" s="28" t="str">
        <f t="shared" si="142"/>
        <v/>
      </c>
      <c r="AY379" s="28" t="str">
        <f t="shared" si="143"/>
        <v/>
      </c>
      <c r="AZ379" s="28"/>
      <c r="BA379" s="28" t="str">
        <f t="shared" si="144"/>
        <v/>
      </c>
    </row>
    <row r="380" spans="1:53" ht="15" x14ac:dyDescent="0.25">
      <c r="A380" s="53"/>
      <c r="B380" s="73"/>
      <c r="C380" s="53"/>
      <c r="D380" s="14" t="str">
        <f t="shared" si="122"/>
        <v/>
      </c>
      <c r="E380" s="53"/>
      <c r="F380" s="53"/>
      <c r="G380" s="53"/>
      <c r="H380" s="53"/>
      <c r="I380" s="14" t="str">
        <f t="shared" si="123"/>
        <v/>
      </c>
      <c r="J380" s="53"/>
      <c r="K380" s="73"/>
      <c r="L380" s="73"/>
      <c r="M380" s="53"/>
      <c r="N380" s="53"/>
      <c r="O380" s="53"/>
      <c r="P380" s="53"/>
      <c r="Q380" s="53"/>
      <c r="R380" s="53"/>
      <c r="S380" s="53"/>
      <c r="T380" s="53"/>
      <c r="U380" s="53"/>
      <c r="V380" s="53"/>
      <c r="W380" s="53"/>
      <c r="X380" s="14" t="str">
        <f t="shared" si="124"/>
        <v/>
      </c>
      <c r="Y380" s="57"/>
      <c r="Z380" s="55" t="str">
        <f t="shared" si="125"/>
        <v/>
      </c>
      <c r="AA380" s="55" t="str">
        <f>IF($AA$1=No,"",IF(COUNTIF(AE380:BA380,Complete)&gt;0,"",IF(AND(COUNTIF(A380:W380,"")&gt;0,SUMPRODUCT(--(A381:W$1004&lt;&gt;""))&gt;0),Incomplete,
IF(SUMPRODUCT(--(A380:A$1004&lt;&gt;""))=0,"",Incomplete))))</f>
        <v/>
      </c>
      <c r="AB380" s="28"/>
      <c r="AC380" s="28" t="str">
        <f t="shared" si="126"/>
        <v/>
      </c>
      <c r="AD380" s="28"/>
      <c r="AE380" s="28" t="str">
        <f>IF($AE$1=No, "", IF($A380="", "", IF(ISERROR(VLOOKUP(A380, SectionApp!$C$4:$C$103, 1, FALSE))=TRUE, Incomplete, Complete)))</f>
        <v/>
      </c>
      <c r="AF380" s="28" t="str">
        <f t="shared" si="127"/>
        <v/>
      </c>
      <c r="AG380" s="28" t="str">
        <f t="shared" si="128"/>
        <v/>
      </c>
      <c r="AH380" s="28"/>
      <c r="AI380" s="28" t="str">
        <f t="shared" si="129"/>
        <v/>
      </c>
      <c r="AJ380" s="28" t="str">
        <f t="shared" si="130"/>
        <v/>
      </c>
      <c r="AK380" s="28" t="str">
        <f t="shared" si="131"/>
        <v/>
      </c>
      <c r="AL380" s="28" t="str">
        <f t="shared" si="132"/>
        <v/>
      </c>
      <c r="AM380" s="28"/>
      <c r="AN380" s="28" t="str">
        <f t="shared" si="133"/>
        <v/>
      </c>
      <c r="AO380" s="28" t="str">
        <f t="shared" si="134"/>
        <v/>
      </c>
      <c r="AP380" s="28" t="str">
        <f t="shared" si="135"/>
        <v/>
      </c>
      <c r="AQ380" s="28" t="str">
        <f t="shared" si="136"/>
        <v/>
      </c>
      <c r="AR380" s="28" t="str">
        <f t="shared" si="137"/>
        <v/>
      </c>
      <c r="AS380" s="28" t="str">
        <f t="shared" si="145"/>
        <v/>
      </c>
      <c r="AT380" s="28" t="str">
        <f t="shared" si="138"/>
        <v/>
      </c>
      <c r="AU380" s="28" t="str">
        <f t="shared" si="139"/>
        <v/>
      </c>
      <c r="AV380" s="28" t="str">
        <f t="shared" si="140"/>
        <v/>
      </c>
      <c r="AW380" s="28" t="str">
        <f t="shared" si="141"/>
        <v/>
      </c>
      <c r="AX380" s="28" t="str">
        <f t="shared" si="142"/>
        <v/>
      </c>
      <c r="AY380" s="28" t="str">
        <f t="shared" si="143"/>
        <v/>
      </c>
      <c r="AZ380" s="28"/>
      <c r="BA380" s="28" t="str">
        <f t="shared" si="144"/>
        <v/>
      </c>
    </row>
    <row r="381" spans="1:53" ht="15" x14ac:dyDescent="0.25">
      <c r="A381" s="53"/>
      <c r="B381" s="73"/>
      <c r="C381" s="53"/>
      <c r="D381" s="14" t="str">
        <f t="shared" si="122"/>
        <v/>
      </c>
      <c r="E381" s="53"/>
      <c r="F381" s="53"/>
      <c r="G381" s="53"/>
      <c r="H381" s="53"/>
      <c r="I381" s="14" t="str">
        <f t="shared" si="123"/>
        <v/>
      </c>
      <c r="J381" s="53"/>
      <c r="K381" s="73"/>
      <c r="L381" s="73"/>
      <c r="M381" s="53"/>
      <c r="N381" s="53"/>
      <c r="O381" s="53"/>
      <c r="P381" s="53"/>
      <c r="Q381" s="53"/>
      <c r="R381" s="53"/>
      <c r="S381" s="53"/>
      <c r="T381" s="53"/>
      <c r="U381" s="53"/>
      <c r="V381" s="53"/>
      <c r="W381" s="53"/>
      <c r="X381" s="14" t="str">
        <f t="shared" si="124"/>
        <v/>
      </c>
      <c r="Y381" s="57"/>
      <c r="Z381" s="55" t="str">
        <f t="shared" si="125"/>
        <v/>
      </c>
      <c r="AA381" s="55" t="str">
        <f>IF($AA$1=No,"",IF(COUNTIF(AE381:BA381,Complete)&gt;0,"",IF(AND(COUNTIF(A381:W381,"")&gt;0,SUMPRODUCT(--(A382:W$1004&lt;&gt;""))&gt;0),Incomplete,
IF(SUMPRODUCT(--(A381:A$1004&lt;&gt;""))=0,"",Incomplete))))</f>
        <v/>
      </c>
      <c r="AB381" s="28"/>
      <c r="AC381" s="28" t="str">
        <f t="shared" si="126"/>
        <v/>
      </c>
      <c r="AD381" s="28"/>
      <c r="AE381" s="28" t="str">
        <f>IF($AE$1=No, "", IF($A381="", "", IF(ISERROR(VLOOKUP(A381, SectionApp!$C$4:$C$103, 1, FALSE))=TRUE, Incomplete, Complete)))</f>
        <v/>
      </c>
      <c r="AF381" s="28" t="str">
        <f t="shared" si="127"/>
        <v/>
      </c>
      <c r="AG381" s="28" t="str">
        <f t="shared" si="128"/>
        <v/>
      </c>
      <c r="AH381" s="28"/>
      <c r="AI381" s="28" t="str">
        <f t="shared" si="129"/>
        <v/>
      </c>
      <c r="AJ381" s="28" t="str">
        <f t="shared" si="130"/>
        <v/>
      </c>
      <c r="AK381" s="28" t="str">
        <f t="shared" si="131"/>
        <v/>
      </c>
      <c r="AL381" s="28" t="str">
        <f t="shared" si="132"/>
        <v/>
      </c>
      <c r="AM381" s="28"/>
      <c r="AN381" s="28" t="str">
        <f t="shared" si="133"/>
        <v/>
      </c>
      <c r="AO381" s="28" t="str">
        <f t="shared" si="134"/>
        <v/>
      </c>
      <c r="AP381" s="28" t="str">
        <f t="shared" si="135"/>
        <v/>
      </c>
      <c r="AQ381" s="28" t="str">
        <f t="shared" si="136"/>
        <v/>
      </c>
      <c r="AR381" s="28" t="str">
        <f t="shared" si="137"/>
        <v/>
      </c>
      <c r="AS381" s="28" t="str">
        <f t="shared" si="145"/>
        <v/>
      </c>
      <c r="AT381" s="28" t="str">
        <f t="shared" si="138"/>
        <v/>
      </c>
      <c r="AU381" s="28" t="str">
        <f t="shared" si="139"/>
        <v/>
      </c>
      <c r="AV381" s="28" t="str">
        <f t="shared" si="140"/>
        <v/>
      </c>
      <c r="AW381" s="28" t="str">
        <f t="shared" si="141"/>
        <v/>
      </c>
      <c r="AX381" s="28" t="str">
        <f t="shared" si="142"/>
        <v/>
      </c>
      <c r="AY381" s="28" t="str">
        <f t="shared" si="143"/>
        <v/>
      </c>
      <c r="AZ381" s="28"/>
      <c r="BA381" s="28" t="str">
        <f t="shared" si="144"/>
        <v/>
      </c>
    </row>
    <row r="382" spans="1:53" ht="15" x14ac:dyDescent="0.25">
      <c r="A382" s="53"/>
      <c r="B382" s="73"/>
      <c r="C382" s="53"/>
      <c r="D382" s="14" t="str">
        <f t="shared" si="122"/>
        <v/>
      </c>
      <c r="E382" s="53"/>
      <c r="F382" s="53"/>
      <c r="G382" s="53"/>
      <c r="H382" s="53"/>
      <c r="I382" s="14" t="str">
        <f t="shared" si="123"/>
        <v/>
      </c>
      <c r="J382" s="53"/>
      <c r="K382" s="73"/>
      <c r="L382" s="73"/>
      <c r="M382" s="53"/>
      <c r="N382" s="53"/>
      <c r="O382" s="53"/>
      <c r="P382" s="53"/>
      <c r="Q382" s="53"/>
      <c r="R382" s="53"/>
      <c r="S382" s="53"/>
      <c r="T382" s="53"/>
      <c r="U382" s="53"/>
      <c r="V382" s="53"/>
      <c r="W382" s="53"/>
      <c r="X382" s="14" t="str">
        <f t="shared" si="124"/>
        <v/>
      </c>
      <c r="Y382" s="57"/>
      <c r="Z382" s="55" t="str">
        <f t="shared" si="125"/>
        <v/>
      </c>
      <c r="AA382" s="55" t="str">
        <f>IF($AA$1=No,"",IF(COUNTIF(AE382:BA382,Complete)&gt;0,"",IF(AND(COUNTIF(A382:W382,"")&gt;0,SUMPRODUCT(--(A383:W$1004&lt;&gt;""))&gt;0),Incomplete,
IF(SUMPRODUCT(--(A382:A$1004&lt;&gt;""))=0,"",Incomplete))))</f>
        <v/>
      </c>
      <c r="AB382" s="28"/>
      <c r="AC382" s="28" t="str">
        <f t="shared" si="126"/>
        <v/>
      </c>
      <c r="AD382" s="28"/>
      <c r="AE382" s="28" t="str">
        <f>IF($AE$1=No, "", IF($A382="", "", IF(ISERROR(VLOOKUP(A382, SectionApp!$C$4:$C$103, 1, FALSE))=TRUE, Incomplete, Complete)))</f>
        <v/>
      </c>
      <c r="AF382" s="28" t="str">
        <f t="shared" si="127"/>
        <v/>
      </c>
      <c r="AG382" s="28" t="str">
        <f t="shared" si="128"/>
        <v/>
      </c>
      <c r="AH382" s="28"/>
      <c r="AI382" s="28" t="str">
        <f t="shared" si="129"/>
        <v/>
      </c>
      <c r="AJ382" s="28" t="str">
        <f t="shared" si="130"/>
        <v/>
      </c>
      <c r="AK382" s="28" t="str">
        <f t="shared" si="131"/>
        <v/>
      </c>
      <c r="AL382" s="28" t="str">
        <f t="shared" si="132"/>
        <v/>
      </c>
      <c r="AM382" s="28"/>
      <c r="AN382" s="28" t="str">
        <f t="shared" si="133"/>
        <v/>
      </c>
      <c r="AO382" s="28" t="str">
        <f t="shared" si="134"/>
        <v/>
      </c>
      <c r="AP382" s="28" t="str">
        <f t="shared" si="135"/>
        <v/>
      </c>
      <c r="AQ382" s="28" t="str">
        <f t="shared" si="136"/>
        <v/>
      </c>
      <c r="AR382" s="28" t="str">
        <f t="shared" si="137"/>
        <v/>
      </c>
      <c r="AS382" s="28" t="str">
        <f t="shared" si="145"/>
        <v/>
      </c>
      <c r="AT382" s="28" t="str">
        <f t="shared" si="138"/>
        <v/>
      </c>
      <c r="AU382" s="28" t="str">
        <f t="shared" si="139"/>
        <v/>
      </c>
      <c r="AV382" s="28" t="str">
        <f t="shared" si="140"/>
        <v/>
      </c>
      <c r="AW382" s="28" t="str">
        <f t="shared" si="141"/>
        <v/>
      </c>
      <c r="AX382" s="28" t="str">
        <f t="shared" si="142"/>
        <v/>
      </c>
      <c r="AY382" s="28" t="str">
        <f t="shared" si="143"/>
        <v/>
      </c>
      <c r="AZ382" s="28"/>
      <c r="BA382" s="28" t="str">
        <f t="shared" si="144"/>
        <v/>
      </c>
    </row>
    <row r="383" spans="1:53" ht="15" x14ac:dyDescent="0.25">
      <c r="A383" s="53"/>
      <c r="B383" s="73"/>
      <c r="C383" s="53"/>
      <c r="D383" s="14" t="str">
        <f t="shared" si="122"/>
        <v/>
      </c>
      <c r="E383" s="53"/>
      <c r="F383" s="53"/>
      <c r="G383" s="53"/>
      <c r="H383" s="53"/>
      <c r="I383" s="14" t="str">
        <f t="shared" si="123"/>
        <v/>
      </c>
      <c r="J383" s="53"/>
      <c r="K383" s="73"/>
      <c r="L383" s="73"/>
      <c r="M383" s="53"/>
      <c r="N383" s="53"/>
      <c r="O383" s="53"/>
      <c r="P383" s="53"/>
      <c r="Q383" s="53"/>
      <c r="R383" s="53"/>
      <c r="S383" s="53"/>
      <c r="T383" s="53"/>
      <c r="U383" s="53"/>
      <c r="V383" s="53"/>
      <c r="W383" s="53"/>
      <c r="X383" s="14" t="str">
        <f t="shared" si="124"/>
        <v/>
      </c>
      <c r="Y383" s="57"/>
      <c r="Z383" s="55" t="str">
        <f t="shared" si="125"/>
        <v/>
      </c>
      <c r="AA383" s="55" t="str">
        <f>IF($AA$1=No,"",IF(COUNTIF(AE383:BA383,Complete)&gt;0,"",IF(AND(COUNTIF(A383:W383,"")&gt;0,SUMPRODUCT(--(A384:W$1004&lt;&gt;""))&gt;0),Incomplete,
IF(SUMPRODUCT(--(A383:A$1004&lt;&gt;""))=0,"",Incomplete))))</f>
        <v/>
      </c>
      <c r="AB383" s="28"/>
      <c r="AC383" s="28" t="str">
        <f t="shared" si="126"/>
        <v/>
      </c>
      <c r="AD383" s="28"/>
      <c r="AE383" s="28" t="str">
        <f>IF($AE$1=No, "", IF($A383="", "", IF(ISERROR(VLOOKUP(A383, SectionApp!$C$4:$C$103, 1, FALSE))=TRUE, Incomplete, Complete)))</f>
        <v/>
      </c>
      <c r="AF383" s="28" t="str">
        <f t="shared" si="127"/>
        <v/>
      </c>
      <c r="AG383" s="28" t="str">
        <f t="shared" si="128"/>
        <v/>
      </c>
      <c r="AH383" s="28"/>
      <c r="AI383" s="28" t="str">
        <f t="shared" si="129"/>
        <v/>
      </c>
      <c r="AJ383" s="28" t="str">
        <f t="shared" si="130"/>
        <v/>
      </c>
      <c r="AK383" s="28" t="str">
        <f t="shared" si="131"/>
        <v/>
      </c>
      <c r="AL383" s="28" t="str">
        <f t="shared" si="132"/>
        <v/>
      </c>
      <c r="AM383" s="28"/>
      <c r="AN383" s="28" t="str">
        <f t="shared" si="133"/>
        <v/>
      </c>
      <c r="AO383" s="28" t="str">
        <f t="shared" si="134"/>
        <v/>
      </c>
      <c r="AP383" s="28" t="str">
        <f t="shared" si="135"/>
        <v/>
      </c>
      <c r="AQ383" s="28" t="str">
        <f t="shared" si="136"/>
        <v/>
      </c>
      <c r="AR383" s="28" t="str">
        <f t="shared" si="137"/>
        <v/>
      </c>
      <c r="AS383" s="28" t="str">
        <f t="shared" si="145"/>
        <v/>
      </c>
      <c r="AT383" s="28" t="str">
        <f t="shared" si="138"/>
        <v/>
      </c>
      <c r="AU383" s="28" t="str">
        <f t="shared" si="139"/>
        <v/>
      </c>
      <c r="AV383" s="28" t="str">
        <f t="shared" si="140"/>
        <v/>
      </c>
      <c r="AW383" s="28" t="str">
        <f t="shared" si="141"/>
        <v/>
      </c>
      <c r="AX383" s="28" t="str">
        <f t="shared" si="142"/>
        <v/>
      </c>
      <c r="AY383" s="28" t="str">
        <f t="shared" si="143"/>
        <v/>
      </c>
      <c r="AZ383" s="28"/>
      <c r="BA383" s="28" t="str">
        <f t="shared" si="144"/>
        <v/>
      </c>
    </row>
    <row r="384" spans="1:53" ht="15" x14ac:dyDescent="0.25">
      <c r="A384" s="53"/>
      <c r="B384" s="73"/>
      <c r="C384" s="53"/>
      <c r="D384" s="14" t="str">
        <f t="shared" si="122"/>
        <v/>
      </c>
      <c r="E384" s="53"/>
      <c r="F384" s="53"/>
      <c r="G384" s="53"/>
      <c r="H384" s="53"/>
      <c r="I384" s="14" t="str">
        <f t="shared" si="123"/>
        <v/>
      </c>
      <c r="J384" s="53"/>
      <c r="K384" s="73"/>
      <c r="L384" s="73"/>
      <c r="M384" s="53"/>
      <c r="N384" s="53"/>
      <c r="O384" s="53"/>
      <c r="P384" s="53"/>
      <c r="Q384" s="53"/>
      <c r="R384" s="53"/>
      <c r="S384" s="53"/>
      <c r="T384" s="53"/>
      <c r="U384" s="53"/>
      <c r="V384" s="53"/>
      <c r="W384" s="53"/>
      <c r="X384" s="14" t="str">
        <f t="shared" si="124"/>
        <v/>
      </c>
      <c r="Y384" s="57"/>
      <c r="Z384" s="55" t="str">
        <f t="shared" si="125"/>
        <v/>
      </c>
      <c r="AA384" s="55" t="str">
        <f>IF($AA$1=No,"",IF(COUNTIF(AE384:BA384,Complete)&gt;0,"",IF(AND(COUNTIF(A384:W384,"")&gt;0,SUMPRODUCT(--(A385:W$1004&lt;&gt;""))&gt;0),Incomplete,
IF(SUMPRODUCT(--(A384:A$1004&lt;&gt;""))=0,"",Incomplete))))</f>
        <v/>
      </c>
      <c r="AB384" s="28"/>
      <c r="AC384" s="28" t="str">
        <f t="shared" si="126"/>
        <v/>
      </c>
      <c r="AD384" s="28"/>
      <c r="AE384" s="28" t="str">
        <f>IF($AE$1=No, "", IF($A384="", "", IF(ISERROR(VLOOKUP(A384, SectionApp!$C$4:$C$103, 1, FALSE))=TRUE, Incomplete, Complete)))</f>
        <v/>
      </c>
      <c r="AF384" s="28" t="str">
        <f t="shared" si="127"/>
        <v/>
      </c>
      <c r="AG384" s="28" t="str">
        <f t="shared" si="128"/>
        <v/>
      </c>
      <c r="AH384" s="28"/>
      <c r="AI384" s="28" t="str">
        <f t="shared" si="129"/>
        <v/>
      </c>
      <c r="AJ384" s="28" t="str">
        <f t="shared" si="130"/>
        <v/>
      </c>
      <c r="AK384" s="28" t="str">
        <f t="shared" si="131"/>
        <v/>
      </c>
      <c r="AL384" s="28" t="str">
        <f t="shared" si="132"/>
        <v/>
      </c>
      <c r="AM384" s="28"/>
      <c r="AN384" s="28" t="str">
        <f t="shared" si="133"/>
        <v/>
      </c>
      <c r="AO384" s="28" t="str">
        <f t="shared" si="134"/>
        <v/>
      </c>
      <c r="AP384" s="28" t="str">
        <f t="shared" si="135"/>
        <v/>
      </c>
      <c r="AQ384" s="28" t="str">
        <f t="shared" si="136"/>
        <v/>
      </c>
      <c r="AR384" s="28" t="str">
        <f t="shared" si="137"/>
        <v/>
      </c>
      <c r="AS384" s="28" t="str">
        <f t="shared" si="145"/>
        <v/>
      </c>
      <c r="AT384" s="28" t="str">
        <f t="shared" si="138"/>
        <v/>
      </c>
      <c r="AU384" s="28" t="str">
        <f t="shared" si="139"/>
        <v/>
      </c>
      <c r="AV384" s="28" t="str">
        <f t="shared" si="140"/>
        <v/>
      </c>
      <c r="AW384" s="28" t="str">
        <f t="shared" si="141"/>
        <v/>
      </c>
      <c r="AX384" s="28" t="str">
        <f t="shared" si="142"/>
        <v/>
      </c>
      <c r="AY384" s="28" t="str">
        <f t="shared" si="143"/>
        <v/>
      </c>
      <c r="AZ384" s="28"/>
      <c r="BA384" s="28" t="str">
        <f t="shared" si="144"/>
        <v/>
      </c>
    </row>
    <row r="385" spans="1:53" ht="15" x14ac:dyDescent="0.25">
      <c r="A385" s="53"/>
      <c r="B385" s="73"/>
      <c r="C385" s="53"/>
      <c r="D385" s="14" t="str">
        <f t="shared" si="122"/>
        <v/>
      </c>
      <c r="E385" s="53"/>
      <c r="F385" s="53"/>
      <c r="G385" s="53"/>
      <c r="H385" s="53"/>
      <c r="I385" s="14" t="str">
        <f t="shared" si="123"/>
        <v/>
      </c>
      <c r="J385" s="53"/>
      <c r="K385" s="73"/>
      <c r="L385" s="73"/>
      <c r="M385" s="53"/>
      <c r="N385" s="53"/>
      <c r="O385" s="53"/>
      <c r="P385" s="53"/>
      <c r="Q385" s="53"/>
      <c r="R385" s="53"/>
      <c r="S385" s="53"/>
      <c r="T385" s="53"/>
      <c r="U385" s="53"/>
      <c r="V385" s="53"/>
      <c r="W385" s="53"/>
      <c r="X385" s="14" t="str">
        <f t="shared" si="124"/>
        <v/>
      </c>
      <c r="Y385" s="57"/>
      <c r="Z385" s="55" t="str">
        <f t="shared" si="125"/>
        <v/>
      </c>
      <c r="AA385" s="55" t="str">
        <f>IF($AA$1=No,"",IF(COUNTIF(AE385:BA385,Complete)&gt;0,"",IF(AND(COUNTIF(A385:W385,"")&gt;0,SUMPRODUCT(--(A386:W$1004&lt;&gt;""))&gt;0),Incomplete,
IF(SUMPRODUCT(--(A385:A$1004&lt;&gt;""))=0,"",Incomplete))))</f>
        <v/>
      </c>
      <c r="AB385" s="28"/>
      <c r="AC385" s="28" t="str">
        <f t="shared" si="126"/>
        <v/>
      </c>
      <c r="AD385" s="28"/>
      <c r="AE385" s="28" t="str">
        <f>IF($AE$1=No, "", IF($A385="", "", IF(ISERROR(VLOOKUP(A385, SectionApp!$C$4:$C$103, 1, FALSE))=TRUE, Incomplete, Complete)))</f>
        <v/>
      </c>
      <c r="AF385" s="28" t="str">
        <f t="shared" si="127"/>
        <v/>
      </c>
      <c r="AG385" s="28" t="str">
        <f t="shared" si="128"/>
        <v/>
      </c>
      <c r="AH385" s="28"/>
      <c r="AI385" s="28" t="str">
        <f t="shared" si="129"/>
        <v/>
      </c>
      <c r="AJ385" s="28" t="str">
        <f t="shared" si="130"/>
        <v/>
      </c>
      <c r="AK385" s="28" t="str">
        <f t="shared" si="131"/>
        <v/>
      </c>
      <c r="AL385" s="28" t="str">
        <f t="shared" si="132"/>
        <v/>
      </c>
      <c r="AM385" s="28"/>
      <c r="AN385" s="28" t="str">
        <f t="shared" si="133"/>
        <v/>
      </c>
      <c r="AO385" s="28" t="str">
        <f t="shared" si="134"/>
        <v/>
      </c>
      <c r="AP385" s="28" t="str">
        <f t="shared" si="135"/>
        <v/>
      </c>
      <c r="AQ385" s="28" t="str">
        <f t="shared" si="136"/>
        <v/>
      </c>
      <c r="AR385" s="28" t="str">
        <f t="shared" si="137"/>
        <v/>
      </c>
      <c r="AS385" s="28" t="str">
        <f t="shared" si="145"/>
        <v/>
      </c>
      <c r="AT385" s="28" t="str">
        <f t="shared" si="138"/>
        <v/>
      </c>
      <c r="AU385" s="28" t="str">
        <f t="shared" si="139"/>
        <v/>
      </c>
      <c r="AV385" s="28" t="str">
        <f t="shared" si="140"/>
        <v/>
      </c>
      <c r="AW385" s="28" t="str">
        <f t="shared" si="141"/>
        <v/>
      </c>
      <c r="AX385" s="28" t="str">
        <f t="shared" si="142"/>
        <v/>
      </c>
      <c r="AY385" s="28" t="str">
        <f t="shared" si="143"/>
        <v/>
      </c>
      <c r="AZ385" s="28"/>
      <c r="BA385" s="28" t="str">
        <f t="shared" si="144"/>
        <v/>
      </c>
    </row>
    <row r="386" spans="1:53" ht="15" x14ac:dyDescent="0.25">
      <c r="A386" s="53"/>
      <c r="B386" s="73"/>
      <c r="C386" s="53"/>
      <c r="D386" s="14" t="str">
        <f t="shared" si="122"/>
        <v/>
      </c>
      <c r="E386" s="53"/>
      <c r="F386" s="53"/>
      <c r="G386" s="53"/>
      <c r="H386" s="53"/>
      <c r="I386" s="14" t="str">
        <f t="shared" si="123"/>
        <v/>
      </c>
      <c r="J386" s="53"/>
      <c r="K386" s="73"/>
      <c r="L386" s="73"/>
      <c r="M386" s="53"/>
      <c r="N386" s="53"/>
      <c r="O386" s="53"/>
      <c r="P386" s="53"/>
      <c r="Q386" s="53"/>
      <c r="R386" s="53"/>
      <c r="S386" s="53"/>
      <c r="T386" s="53"/>
      <c r="U386" s="53"/>
      <c r="V386" s="53"/>
      <c r="W386" s="53"/>
      <c r="X386" s="14" t="str">
        <f t="shared" si="124"/>
        <v/>
      </c>
      <c r="Y386" s="57"/>
      <c r="Z386" s="55" t="str">
        <f t="shared" si="125"/>
        <v/>
      </c>
      <c r="AA386" s="55" t="str">
        <f>IF($AA$1=No,"",IF(COUNTIF(AE386:BA386,Complete)&gt;0,"",IF(AND(COUNTIF(A386:W386,"")&gt;0,SUMPRODUCT(--(A387:W$1004&lt;&gt;""))&gt;0),Incomplete,
IF(SUMPRODUCT(--(A386:A$1004&lt;&gt;""))=0,"",Incomplete))))</f>
        <v/>
      </c>
      <c r="AB386" s="28"/>
      <c r="AC386" s="28" t="str">
        <f t="shared" si="126"/>
        <v/>
      </c>
      <c r="AD386" s="28"/>
      <c r="AE386" s="28" t="str">
        <f>IF($AE$1=No, "", IF($A386="", "", IF(ISERROR(VLOOKUP(A386, SectionApp!$C$4:$C$103, 1, FALSE))=TRUE, Incomplete, Complete)))</f>
        <v/>
      </c>
      <c r="AF386" s="28" t="str">
        <f t="shared" si="127"/>
        <v/>
      </c>
      <c r="AG386" s="28" t="str">
        <f t="shared" si="128"/>
        <v/>
      </c>
      <c r="AH386" s="28"/>
      <c r="AI386" s="28" t="str">
        <f t="shared" si="129"/>
        <v/>
      </c>
      <c r="AJ386" s="28" t="str">
        <f t="shared" si="130"/>
        <v/>
      </c>
      <c r="AK386" s="28" t="str">
        <f t="shared" si="131"/>
        <v/>
      </c>
      <c r="AL386" s="28" t="str">
        <f t="shared" si="132"/>
        <v/>
      </c>
      <c r="AM386" s="28"/>
      <c r="AN386" s="28" t="str">
        <f t="shared" si="133"/>
        <v/>
      </c>
      <c r="AO386" s="28" t="str">
        <f t="shared" si="134"/>
        <v/>
      </c>
      <c r="AP386" s="28" t="str">
        <f t="shared" si="135"/>
        <v/>
      </c>
      <c r="AQ386" s="28" t="str">
        <f t="shared" si="136"/>
        <v/>
      </c>
      <c r="AR386" s="28" t="str">
        <f t="shared" si="137"/>
        <v/>
      </c>
      <c r="AS386" s="28" t="str">
        <f t="shared" si="145"/>
        <v/>
      </c>
      <c r="AT386" s="28" t="str">
        <f t="shared" si="138"/>
        <v/>
      </c>
      <c r="AU386" s="28" t="str">
        <f t="shared" si="139"/>
        <v/>
      </c>
      <c r="AV386" s="28" t="str">
        <f t="shared" si="140"/>
        <v/>
      </c>
      <c r="AW386" s="28" t="str">
        <f t="shared" si="141"/>
        <v/>
      </c>
      <c r="AX386" s="28" t="str">
        <f t="shared" si="142"/>
        <v/>
      </c>
      <c r="AY386" s="28" t="str">
        <f t="shared" si="143"/>
        <v/>
      </c>
      <c r="AZ386" s="28"/>
      <c r="BA386" s="28" t="str">
        <f t="shared" si="144"/>
        <v/>
      </c>
    </row>
    <row r="387" spans="1:53" ht="15" x14ac:dyDescent="0.25">
      <c r="A387" s="53"/>
      <c r="B387" s="73"/>
      <c r="C387" s="53"/>
      <c r="D387" s="14" t="str">
        <f t="shared" si="122"/>
        <v/>
      </c>
      <c r="E387" s="53"/>
      <c r="F387" s="53"/>
      <c r="G387" s="53"/>
      <c r="H387" s="53"/>
      <c r="I387" s="14" t="str">
        <f t="shared" si="123"/>
        <v/>
      </c>
      <c r="J387" s="53"/>
      <c r="K387" s="73"/>
      <c r="L387" s="73"/>
      <c r="M387" s="53"/>
      <c r="N387" s="53"/>
      <c r="O387" s="53"/>
      <c r="P387" s="53"/>
      <c r="Q387" s="53"/>
      <c r="R387" s="53"/>
      <c r="S387" s="53"/>
      <c r="T387" s="53"/>
      <c r="U387" s="53"/>
      <c r="V387" s="53"/>
      <c r="W387" s="53"/>
      <c r="X387" s="14" t="str">
        <f t="shared" si="124"/>
        <v/>
      </c>
      <c r="Y387" s="57"/>
      <c r="Z387" s="55" t="str">
        <f t="shared" si="125"/>
        <v/>
      </c>
      <c r="AA387" s="55" t="str">
        <f>IF($AA$1=No,"",IF(COUNTIF(AE387:BA387,Complete)&gt;0,"",IF(AND(COUNTIF(A387:W387,"")&gt;0,SUMPRODUCT(--(A388:W$1004&lt;&gt;""))&gt;0),Incomplete,
IF(SUMPRODUCT(--(A387:A$1004&lt;&gt;""))=0,"",Incomplete))))</f>
        <v/>
      </c>
      <c r="AB387" s="28"/>
      <c r="AC387" s="28" t="str">
        <f t="shared" si="126"/>
        <v/>
      </c>
      <c r="AD387" s="28"/>
      <c r="AE387" s="28" t="str">
        <f>IF($AE$1=No, "", IF($A387="", "", IF(ISERROR(VLOOKUP(A387, SectionApp!$C$4:$C$103, 1, FALSE))=TRUE, Incomplete, Complete)))</f>
        <v/>
      </c>
      <c r="AF387" s="28" t="str">
        <f t="shared" si="127"/>
        <v/>
      </c>
      <c r="AG387" s="28" t="str">
        <f t="shared" si="128"/>
        <v/>
      </c>
      <c r="AH387" s="28"/>
      <c r="AI387" s="28" t="str">
        <f t="shared" si="129"/>
        <v/>
      </c>
      <c r="AJ387" s="28" t="str">
        <f t="shared" si="130"/>
        <v/>
      </c>
      <c r="AK387" s="28" t="str">
        <f t="shared" si="131"/>
        <v/>
      </c>
      <c r="AL387" s="28" t="str">
        <f t="shared" si="132"/>
        <v/>
      </c>
      <c r="AM387" s="28"/>
      <c r="AN387" s="28" t="str">
        <f t="shared" si="133"/>
        <v/>
      </c>
      <c r="AO387" s="28" t="str">
        <f t="shared" si="134"/>
        <v/>
      </c>
      <c r="AP387" s="28" t="str">
        <f t="shared" si="135"/>
        <v/>
      </c>
      <c r="AQ387" s="28" t="str">
        <f t="shared" si="136"/>
        <v/>
      </c>
      <c r="AR387" s="28" t="str">
        <f t="shared" si="137"/>
        <v/>
      </c>
      <c r="AS387" s="28" t="str">
        <f t="shared" si="145"/>
        <v/>
      </c>
      <c r="AT387" s="28" t="str">
        <f t="shared" si="138"/>
        <v/>
      </c>
      <c r="AU387" s="28" t="str">
        <f t="shared" si="139"/>
        <v/>
      </c>
      <c r="AV387" s="28" t="str">
        <f t="shared" si="140"/>
        <v/>
      </c>
      <c r="AW387" s="28" t="str">
        <f t="shared" si="141"/>
        <v/>
      </c>
      <c r="AX387" s="28" t="str">
        <f t="shared" si="142"/>
        <v/>
      </c>
      <c r="AY387" s="28" t="str">
        <f t="shared" si="143"/>
        <v/>
      </c>
      <c r="AZ387" s="28"/>
      <c r="BA387" s="28" t="str">
        <f t="shared" si="144"/>
        <v/>
      </c>
    </row>
    <row r="388" spans="1:53" ht="15" x14ac:dyDescent="0.25">
      <c r="A388" s="53"/>
      <c r="B388" s="73"/>
      <c r="C388" s="53"/>
      <c r="D388" s="14" t="str">
        <f t="shared" ref="D388:D451" si="146">IF(ISERROR(VLOOKUP($C388,Function_FULL_RICL,3,FALSE)),"",VLOOKUP($C388,Function_FULL_RICL,3,FALSE))</f>
        <v/>
      </c>
      <c r="E388" s="53"/>
      <c r="F388" s="53"/>
      <c r="G388" s="53"/>
      <c r="H388" s="53"/>
      <c r="I388" s="14" t="str">
        <f t="shared" ref="I388:I451" si="147">IF(ISERROR(VLOOKUP($H388,Application_FULL_RICL,3,FALSE)),"",VLOOKUP($H388,Application_FULL_RICL,3,FALSE))</f>
        <v/>
      </c>
      <c r="J388" s="53"/>
      <c r="K388" s="73"/>
      <c r="L388" s="73"/>
      <c r="M388" s="53"/>
      <c r="N388" s="53"/>
      <c r="O388" s="53"/>
      <c r="P388" s="53"/>
      <c r="Q388" s="53"/>
      <c r="R388" s="53"/>
      <c r="S388" s="53"/>
      <c r="T388" s="53"/>
      <c r="U388" s="53"/>
      <c r="V388" s="53"/>
      <c r="W388" s="53"/>
      <c r="X388" s="14" t="str">
        <f t="shared" ref="X388:X451" si="148">IF(Z388=Incomplete,$Z$2,
IF(AE388=Incomplete,$AE$2,
IF(AA388=Incomplete,$AA$2,
IF(SUMPRODUCT(--(A388:W388&lt;&gt;""))=0,"",
IF(COUNTIF($AC388:$BA388,Incomplete)&gt;1,Incomplete_or_multiple_errors,
IF(COUNTIF($AC388:$BA388,Incomplete)=1,INDEX($AC$2:$BA$4,1,MATCH(Incomplete,$AC388:$BA388,0)),Complete))))))</f>
        <v/>
      </c>
      <c r="Y388" s="57"/>
      <c r="Z388" s="55" t="str">
        <f t="shared" ref="Z388:Z451" si="149">IF($Z$1=No, "", IF(AND($A388="", SUMPRODUCT(--($C388:$W388&lt;&gt;""))&gt;0)=TRUE, Incomplete, ""))</f>
        <v/>
      </c>
      <c r="AA388" s="55" t="str">
        <f>IF($AA$1=No,"",IF(COUNTIF(AE388:BA388,Complete)&gt;0,"",IF(AND(COUNTIF(A388:W388,"")&gt;0,SUMPRODUCT(--(A389:W$1004&lt;&gt;""))&gt;0),Incomplete,
IF(SUMPRODUCT(--(A388:A$1004&lt;&gt;""))=0,"",Incomplete))))</f>
        <v/>
      </c>
      <c r="AB388" s="28"/>
      <c r="AC388" s="28" t="str">
        <f t="shared" ref="AC388:AC451" si="150">IF(AC$1=No,"",IF($A388="", "",
IF(AND(C388&lt;&gt;"U999", OR(F388&lt;&gt;"", G388&lt;&gt;"")=TRUE)=TRUE, Incomplete, "")))</f>
        <v/>
      </c>
      <c r="AD388" s="28"/>
      <c r="AE388" s="28" t="str">
        <f>IF($AE$1=No, "", IF($A388="", "", IF(ISERROR(VLOOKUP(A388, SectionApp!$C$4:$C$103, 1, FALSE))=TRUE, Incomplete, Complete)))</f>
        <v/>
      </c>
      <c r="AF388" s="28" t="str">
        <f t="shared" ref="AF388:AF451" si="151">IF($AF$1=No, "", IF(A388="", "", IF(ISERROR(VLOOKUP(B388, Year_RICL, 1, FALSE))=TRUE, Incomplete, Complete)))</f>
        <v/>
      </c>
      <c r="AG388" s="28" t="str">
        <f t="shared" ref="AG388:AG451" si="152">IF($AG$1=No,"",IF($A388="","",IF(C388="",Incomplete,IF(ISERROR(VLOOKUP(C388,SFCodes,1,FALSE))=TRUE,Incomplete,Complete))))</f>
        <v/>
      </c>
      <c r="AH388" s="28"/>
      <c r="AI388" s="28" t="str">
        <f t="shared" ref="AI388:AI451" si="153">IF($AI$1=No,"",IF($A388="","",IF(E388="",Incomplete,IF(ISERROR(VLOOKUP(E388,Yes_No_RICL,1,FALSE))=TRUE,Incomplete,Complete))))</f>
        <v/>
      </c>
      <c r="AJ388" s="28" t="str">
        <f t="shared" ref="AJ388:AJ451" si="154">IF(AJ$1=No,"",IF($A388="","",
IF(AC388=Incomplete, "",
IF(AND(C388="U999", F388=""), Incomplete,
Complete))))</f>
        <v/>
      </c>
      <c r="AK388" s="28" t="str">
        <f t="shared" ref="AK388:AK451" si="155">IF(AK$1=No,"",IF($A388="","",
IF(AC388=Incomplete, "",IF(AND(C388&lt;&gt;"U999",G388=""),"",
IF(AND(C388="U999",G388=""),Incomplete,
IF(ISERROR(VLOOKUP(G388,Yes_No_RICL,1,FALSE))=TRUE,Incomplete,
Complete))))))</f>
        <v/>
      </c>
      <c r="AL388" s="28" t="str">
        <f t="shared" ref="AL388:AL451" si="156">IF($AG$1=No,"",IF($A388="","",IF(H388="",Incomplete,IF(ISERROR(VLOOKUP(H388,CCCodes,1,FALSE))=TRUE,Incomplete,Complete))))</f>
        <v/>
      </c>
      <c r="AM388" s="28"/>
      <c r="AN388" s="28" t="str">
        <f t="shared" ref="AN388:AN451" si="157">IF($AN$1=No,"",IF($A388="","",IF(J388="",Incomplete,IF(ISERROR(VLOOKUP(J388,Yes_No_RICL,1,FALSE))=TRUE,Incomplete,Complete))))</f>
        <v/>
      </c>
      <c r="AO388" s="28" t="str">
        <f t="shared" ref="AO388:AO451" si="158">IF(AO$1=No,"",IF($A388="","",
IF(OR(K388="",K388&lt;0,K388&gt;100),Incomplete,
IF(LEN(K388)-LEN(INT(K388))&gt;4, Incomplete,
Complete))))</f>
        <v/>
      </c>
      <c r="AP388" s="28" t="str">
        <f t="shared" ref="AP388:AP451" si="159">IF(AP$1=No,"", IF($A388="","",
IF(OR(L388="",L388&lt;=0, L388&gt;100), Incomplete,
IF(L388&lt;K388, Incomplete,
IF(LEN(L388)-LEN(INT(L388))&gt;4, Incomplete,Complete)))))</f>
        <v/>
      </c>
      <c r="AQ388" s="28" t="str">
        <f t="shared" ref="AQ388:AQ451" si="160">IF(AQ$1=No,"",IF($A388="","",IF(M388="",Incomplete,IF(ISERROR(VLOOKUP(M388,Yes_No_RICL,1,FALSE))=TRUE,Incomplete,Complete))))</f>
        <v/>
      </c>
      <c r="AR388" s="28" t="str">
        <f t="shared" ref="AR388:AR451" si="161">IF(AR$1=No,"",IF($A388="","",IF(N388="",Incomplete,IF(ISERROR(VLOOKUP(N388,YesNo_Simple,1,FALSE))=TRUE,Incomplete,Complete))))</f>
        <v/>
      </c>
      <c r="AS388" s="28" t="str">
        <f t="shared" si="145"/>
        <v/>
      </c>
      <c r="AT388" s="28" t="str">
        <f t="shared" ref="AT388:AT451" si="162">IF(AT$1=No,"",IF($A388="","",IF(P388="",Incomplete,IF(ISERROR(VLOOKUP(P388,YesNo_Simple,1,FALSE))=TRUE,Incomplete,Complete))))</f>
        <v/>
      </c>
      <c r="AU388" s="28" t="str">
        <f t="shared" ref="AU388:AU451" si="163">IF(AU$1=No,"",IF($A388="","",IF(Q388="",Incomplete,IF(ISERROR(VLOOKUP(Q388,Yes_No_RICL,1,FALSE))=TRUE,Incomplete,Complete))))</f>
        <v/>
      </c>
      <c r="AV388" s="28" t="str">
        <f t="shared" ref="AV388:AV451" si="164">IF(AV$1=No,"",IF($A388="","",IF(R388="",Incomplete,IF(ISERROR(VLOOKUP(R388,YesNo_Simple,1,FALSE))=TRUE,Incomplete,Complete))))</f>
        <v/>
      </c>
      <c r="AW388" s="28" t="str">
        <f t="shared" ref="AW388:AW451" si="165">IF(AW$1=No,"",IF($A388="","",IF(S388="",Incomplete,IF(ISERROR(VLOOKUP(S388,Yes_No_RICL,1,FALSE))=TRUE,Incomplete,Complete))))</f>
        <v/>
      </c>
      <c r="AX388" s="28" t="str">
        <f t="shared" ref="AX388:AX451" si="166">IF(AX$1=No, "", IF($A388="", "", IF($T388="", Incomplete, Complete)))</f>
        <v/>
      </c>
      <c r="AY388" s="28" t="str">
        <f t="shared" ref="AY388:AY451" si="167">IF(AY$1=No,"",IF($A388="","",IF(U388="",Incomplete,IF(ISERROR(VLOOKUP(U388,Yes_No_RICL,1,FALSE))=TRUE,Incomplete,Complete))))</f>
        <v/>
      </c>
      <c r="AZ388" s="28"/>
      <c r="BA388" s="28" t="str">
        <f t="shared" ref="BA388:BA451" si="168">IF($BA$1=No,"",IF($A388="","",IF(AND(V388="",W388=""),"",
IF(AND(V388="", W388&lt;&gt;"")=TRUE, Incomplete,
IF(AND(V388&lt;&gt;"", W388="")=TRUE, Incomplete,
IF(ISERROR(VLOOKUP(W388,Yes_No_RICL,1,FALSE))=TRUE,
Incomplete,Complete))))))</f>
        <v/>
      </c>
    </row>
    <row r="389" spans="1:53" ht="15" x14ac:dyDescent="0.25">
      <c r="A389" s="53"/>
      <c r="B389" s="73"/>
      <c r="C389" s="53"/>
      <c r="D389" s="14" t="str">
        <f t="shared" si="146"/>
        <v/>
      </c>
      <c r="E389" s="53"/>
      <c r="F389" s="53"/>
      <c r="G389" s="53"/>
      <c r="H389" s="53"/>
      <c r="I389" s="14" t="str">
        <f t="shared" si="147"/>
        <v/>
      </c>
      <c r="J389" s="53"/>
      <c r="K389" s="73"/>
      <c r="L389" s="73"/>
      <c r="M389" s="53"/>
      <c r="N389" s="53"/>
      <c r="O389" s="53"/>
      <c r="P389" s="53"/>
      <c r="Q389" s="53"/>
      <c r="R389" s="53"/>
      <c r="S389" s="53"/>
      <c r="T389" s="53"/>
      <c r="U389" s="53"/>
      <c r="V389" s="53"/>
      <c r="W389" s="53"/>
      <c r="X389" s="14" t="str">
        <f t="shared" si="148"/>
        <v/>
      </c>
      <c r="Y389" s="57"/>
      <c r="Z389" s="55" t="str">
        <f t="shared" si="149"/>
        <v/>
      </c>
      <c r="AA389" s="55" t="str">
        <f>IF($AA$1=No,"",IF(COUNTIF(AE389:BA389,Complete)&gt;0,"",IF(AND(COUNTIF(A389:W389,"")&gt;0,SUMPRODUCT(--(A390:W$1004&lt;&gt;""))&gt;0),Incomplete,
IF(SUMPRODUCT(--(A389:A$1004&lt;&gt;""))=0,"",Incomplete))))</f>
        <v/>
      </c>
      <c r="AB389" s="28"/>
      <c r="AC389" s="28" t="str">
        <f t="shared" si="150"/>
        <v/>
      </c>
      <c r="AD389" s="28"/>
      <c r="AE389" s="28" t="str">
        <f>IF($AE$1=No, "", IF($A389="", "", IF(ISERROR(VLOOKUP(A389, SectionApp!$C$4:$C$103, 1, FALSE))=TRUE, Incomplete, Complete)))</f>
        <v/>
      </c>
      <c r="AF389" s="28" t="str">
        <f t="shared" si="151"/>
        <v/>
      </c>
      <c r="AG389" s="28" t="str">
        <f t="shared" si="152"/>
        <v/>
      </c>
      <c r="AH389" s="28"/>
      <c r="AI389" s="28" t="str">
        <f t="shared" si="153"/>
        <v/>
      </c>
      <c r="AJ389" s="28" t="str">
        <f t="shared" si="154"/>
        <v/>
      </c>
      <c r="AK389" s="28" t="str">
        <f t="shared" si="155"/>
        <v/>
      </c>
      <c r="AL389" s="28" t="str">
        <f t="shared" si="156"/>
        <v/>
      </c>
      <c r="AM389" s="28"/>
      <c r="AN389" s="28" t="str">
        <f t="shared" si="157"/>
        <v/>
      </c>
      <c r="AO389" s="28" t="str">
        <f t="shared" si="158"/>
        <v/>
      </c>
      <c r="AP389" s="28" t="str">
        <f t="shared" si="159"/>
        <v/>
      </c>
      <c r="AQ389" s="28" t="str">
        <f t="shared" si="160"/>
        <v/>
      </c>
      <c r="AR389" s="28" t="str">
        <f t="shared" si="161"/>
        <v/>
      </c>
      <c r="AS389" s="28" t="str">
        <f t="shared" ref="AS389:AS452" si="169">IF(AS$1=No,"",IF($A389="","",IF(O389="",Incomplete,IF(ISERROR(VLOOKUP(O389,Yes_No_RICL,1,FALSE))=TRUE,Incomplete,Complete))))</f>
        <v/>
      </c>
      <c r="AT389" s="28" t="str">
        <f t="shared" si="162"/>
        <v/>
      </c>
      <c r="AU389" s="28" t="str">
        <f t="shared" si="163"/>
        <v/>
      </c>
      <c r="AV389" s="28" t="str">
        <f t="shared" si="164"/>
        <v/>
      </c>
      <c r="AW389" s="28" t="str">
        <f t="shared" si="165"/>
        <v/>
      </c>
      <c r="AX389" s="28" t="str">
        <f t="shared" si="166"/>
        <v/>
      </c>
      <c r="AY389" s="28" t="str">
        <f t="shared" si="167"/>
        <v/>
      </c>
      <c r="AZ389" s="28"/>
      <c r="BA389" s="28" t="str">
        <f t="shared" si="168"/>
        <v/>
      </c>
    </row>
    <row r="390" spans="1:53" ht="15" x14ac:dyDescent="0.25">
      <c r="A390" s="53"/>
      <c r="B390" s="73"/>
      <c r="C390" s="53"/>
      <c r="D390" s="14" t="str">
        <f t="shared" si="146"/>
        <v/>
      </c>
      <c r="E390" s="53"/>
      <c r="F390" s="53"/>
      <c r="G390" s="53"/>
      <c r="H390" s="53"/>
      <c r="I390" s="14" t="str">
        <f t="shared" si="147"/>
        <v/>
      </c>
      <c r="J390" s="53"/>
      <c r="K390" s="73"/>
      <c r="L390" s="73"/>
      <c r="M390" s="53"/>
      <c r="N390" s="53"/>
      <c r="O390" s="53"/>
      <c r="P390" s="53"/>
      <c r="Q390" s="53"/>
      <c r="R390" s="53"/>
      <c r="S390" s="53"/>
      <c r="T390" s="53"/>
      <c r="U390" s="53"/>
      <c r="V390" s="53"/>
      <c r="W390" s="53"/>
      <c r="X390" s="14" t="str">
        <f t="shared" si="148"/>
        <v/>
      </c>
      <c r="Y390" s="57"/>
      <c r="Z390" s="55" t="str">
        <f t="shared" si="149"/>
        <v/>
      </c>
      <c r="AA390" s="55" t="str">
        <f>IF($AA$1=No,"",IF(COUNTIF(AE390:BA390,Complete)&gt;0,"",IF(AND(COUNTIF(A390:W390,"")&gt;0,SUMPRODUCT(--(A391:W$1004&lt;&gt;""))&gt;0),Incomplete,
IF(SUMPRODUCT(--(A390:A$1004&lt;&gt;""))=0,"",Incomplete))))</f>
        <v/>
      </c>
      <c r="AB390" s="28"/>
      <c r="AC390" s="28" t="str">
        <f t="shared" si="150"/>
        <v/>
      </c>
      <c r="AD390" s="28"/>
      <c r="AE390" s="28" t="str">
        <f>IF($AE$1=No, "", IF($A390="", "", IF(ISERROR(VLOOKUP(A390, SectionApp!$C$4:$C$103, 1, FALSE))=TRUE, Incomplete, Complete)))</f>
        <v/>
      </c>
      <c r="AF390" s="28" t="str">
        <f t="shared" si="151"/>
        <v/>
      </c>
      <c r="AG390" s="28" t="str">
        <f t="shared" si="152"/>
        <v/>
      </c>
      <c r="AH390" s="28"/>
      <c r="AI390" s="28" t="str">
        <f t="shared" si="153"/>
        <v/>
      </c>
      <c r="AJ390" s="28" t="str">
        <f t="shared" si="154"/>
        <v/>
      </c>
      <c r="AK390" s="28" t="str">
        <f t="shared" si="155"/>
        <v/>
      </c>
      <c r="AL390" s="28" t="str">
        <f t="shared" si="156"/>
        <v/>
      </c>
      <c r="AM390" s="28"/>
      <c r="AN390" s="28" t="str">
        <f t="shared" si="157"/>
        <v/>
      </c>
      <c r="AO390" s="28" t="str">
        <f t="shared" si="158"/>
        <v/>
      </c>
      <c r="AP390" s="28" t="str">
        <f t="shared" si="159"/>
        <v/>
      </c>
      <c r="AQ390" s="28" t="str">
        <f t="shared" si="160"/>
        <v/>
      </c>
      <c r="AR390" s="28" t="str">
        <f t="shared" si="161"/>
        <v/>
      </c>
      <c r="AS390" s="28" t="str">
        <f t="shared" si="169"/>
        <v/>
      </c>
      <c r="AT390" s="28" t="str">
        <f t="shared" si="162"/>
        <v/>
      </c>
      <c r="AU390" s="28" t="str">
        <f t="shared" si="163"/>
        <v/>
      </c>
      <c r="AV390" s="28" t="str">
        <f t="shared" si="164"/>
        <v/>
      </c>
      <c r="AW390" s="28" t="str">
        <f t="shared" si="165"/>
        <v/>
      </c>
      <c r="AX390" s="28" t="str">
        <f t="shared" si="166"/>
        <v/>
      </c>
      <c r="AY390" s="28" t="str">
        <f t="shared" si="167"/>
        <v/>
      </c>
      <c r="AZ390" s="28"/>
      <c r="BA390" s="28" t="str">
        <f t="shared" si="168"/>
        <v/>
      </c>
    </row>
    <row r="391" spans="1:53" ht="15" x14ac:dyDescent="0.25">
      <c r="A391" s="53"/>
      <c r="B391" s="73"/>
      <c r="C391" s="53"/>
      <c r="D391" s="14" t="str">
        <f t="shared" si="146"/>
        <v/>
      </c>
      <c r="E391" s="53"/>
      <c r="F391" s="53"/>
      <c r="G391" s="53"/>
      <c r="H391" s="53"/>
      <c r="I391" s="14" t="str">
        <f t="shared" si="147"/>
        <v/>
      </c>
      <c r="J391" s="53"/>
      <c r="K391" s="73"/>
      <c r="L391" s="73"/>
      <c r="M391" s="53"/>
      <c r="N391" s="53"/>
      <c r="O391" s="53"/>
      <c r="P391" s="53"/>
      <c r="Q391" s="53"/>
      <c r="R391" s="53"/>
      <c r="S391" s="53"/>
      <c r="T391" s="53"/>
      <c r="U391" s="53"/>
      <c r="V391" s="53"/>
      <c r="W391" s="53"/>
      <c r="X391" s="14" t="str">
        <f t="shared" si="148"/>
        <v/>
      </c>
      <c r="Y391" s="57"/>
      <c r="Z391" s="55" t="str">
        <f t="shared" si="149"/>
        <v/>
      </c>
      <c r="AA391" s="55" t="str">
        <f>IF($AA$1=No,"",IF(COUNTIF(AE391:BA391,Complete)&gt;0,"",IF(AND(COUNTIF(A391:W391,"")&gt;0,SUMPRODUCT(--(A392:W$1004&lt;&gt;""))&gt;0),Incomplete,
IF(SUMPRODUCT(--(A391:A$1004&lt;&gt;""))=0,"",Incomplete))))</f>
        <v/>
      </c>
      <c r="AB391" s="28"/>
      <c r="AC391" s="28" t="str">
        <f t="shared" si="150"/>
        <v/>
      </c>
      <c r="AD391" s="28"/>
      <c r="AE391" s="28" t="str">
        <f>IF($AE$1=No, "", IF($A391="", "", IF(ISERROR(VLOOKUP(A391, SectionApp!$C$4:$C$103, 1, FALSE))=TRUE, Incomplete, Complete)))</f>
        <v/>
      </c>
      <c r="AF391" s="28" t="str">
        <f t="shared" si="151"/>
        <v/>
      </c>
      <c r="AG391" s="28" t="str">
        <f t="shared" si="152"/>
        <v/>
      </c>
      <c r="AH391" s="28"/>
      <c r="AI391" s="28" t="str">
        <f t="shared" si="153"/>
        <v/>
      </c>
      <c r="AJ391" s="28" t="str">
        <f t="shared" si="154"/>
        <v/>
      </c>
      <c r="AK391" s="28" t="str">
        <f t="shared" si="155"/>
        <v/>
      </c>
      <c r="AL391" s="28" t="str">
        <f t="shared" si="156"/>
        <v/>
      </c>
      <c r="AM391" s="28"/>
      <c r="AN391" s="28" t="str">
        <f t="shared" si="157"/>
        <v/>
      </c>
      <c r="AO391" s="28" t="str">
        <f t="shared" si="158"/>
        <v/>
      </c>
      <c r="AP391" s="28" t="str">
        <f t="shared" si="159"/>
        <v/>
      </c>
      <c r="AQ391" s="28" t="str">
        <f t="shared" si="160"/>
        <v/>
      </c>
      <c r="AR391" s="28" t="str">
        <f t="shared" si="161"/>
        <v/>
      </c>
      <c r="AS391" s="28" t="str">
        <f t="shared" si="169"/>
        <v/>
      </c>
      <c r="AT391" s="28" t="str">
        <f t="shared" si="162"/>
        <v/>
      </c>
      <c r="AU391" s="28" t="str">
        <f t="shared" si="163"/>
        <v/>
      </c>
      <c r="AV391" s="28" t="str">
        <f t="shared" si="164"/>
        <v/>
      </c>
      <c r="AW391" s="28" t="str">
        <f t="shared" si="165"/>
        <v/>
      </c>
      <c r="AX391" s="28" t="str">
        <f t="shared" si="166"/>
        <v/>
      </c>
      <c r="AY391" s="28" t="str">
        <f t="shared" si="167"/>
        <v/>
      </c>
      <c r="AZ391" s="28"/>
      <c r="BA391" s="28" t="str">
        <f t="shared" si="168"/>
        <v/>
      </c>
    </row>
    <row r="392" spans="1:53" ht="15" x14ac:dyDescent="0.25">
      <c r="A392" s="53"/>
      <c r="B392" s="73"/>
      <c r="C392" s="53"/>
      <c r="D392" s="14" t="str">
        <f t="shared" si="146"/>
        <v/>
      </c>
      <c r="E392" s="53"/>
      <c r="F392" s="53"/>
      <c r="G392" s="53"/>
      <c r="H392" s="53"/>
      <c r="I392" s="14" t="str">
        <f t="shared" si="147"/>
        <v/>
      </c>
      <c r="J392" s="53"/>
      <c r="K392" s="73"/>
      <c r="L392" s="73"/>
      <c r="M392" s="53"/>
      <c r="N392" s="53"/>
      <c r="O392" s="53"/>
      <c r="P392" s="53"/>
      <c r="Q392" s="53"/>
      <c r="R392" s="53"/>
      <c r="S392" s="53"/>
      <c r="T392" s="53"/>
      <c r="U392" s="53"/>
      <c r="V392" s="53"/>
      <c r="W392" s="53"/>
      <c r="X392" s="14" t="str">
        <f t="shared" si="148"/>
        <v/>
      </c>
      <c r="Y392" s="57"/>
      <c r="Z392" s="55" t="str">
        <f t="shared" si="149"/>
        <v/>
      </c>
      <c r="AA392" s="55" t="str">
        <f>IF($AA$1=No,"",IF(COUNTIF(AE392:BA392,Complete)&gt;0,"",IF(AND(COUNTIF(A392:W392,"")&gt;0,SUMPRODUCT(--(A393:W$1004&lt;&gt;""))&gt;0),Incomplete,
IF(SUMPRODUCT(--(A392:A$1004&lt;&gt;""))=0,"",Incomplete))))</f>
        <v/>
      </c>
      <c r="AB392" s="28"/>
      <c r="AC392" s="28" t="str">
        <f t="shared" si="150"/>
        <v/>
      </c>
      <c r="AD392" s="28"/>
      <c r="AE392" s="28" t="str">
        <f>IF($AE$1=No, "", IF($A392="", "", IF(ISERROR(VLOOKUP(A392, SectionApp!$C$4:$C$103, 1, FALSE))=TRUE, Incomplete, Complete)))</f>
        <v/>
      </c>
      <c r="AF392" s="28" t="str">
        <f t="shared" si="151"/>
        <v/>
      </c>
      <c r="AG392" s="28" t="str">
        <f t="shared" si="152"/>
        <v/>
      </c>
      <c r="AH392" s="28"/>
      <c r="AI392" s="28" t="str">
        <f t="shared" si="153"/>
        <v/>
      </c>
      <c r="AJ392" s="28" t="str">
        <f t="shared" si="154"/>
        <v/>
      </c>
      <c r="AK392" s="28" t="str">
        <f t="shared" si="155"/>
        <v/>
      </c>
      <c r="AL392" s="28" t="str">
        <f t="shared" si="156"/>
        <v/>
      </c>
      <c r="AM392" s="28"/>
      <c r="AN392" s="28" t="str">
        <f t="shared" si="157"/>
        <v/>
      </c>
      <c r="AO392" s="28" t="str">
        <f t="shared" si="158"/>
        <v/>
      </c>
      <c r="AP392" s="28" t="str">
        <f t="shared" si="159"/>
        <v/>
      </c>
      <c r="AQ392" s="28" t="str">
        <f t="shared" si="160"/>
        <v/>
      </c>
      <c r="AR392" s="28" t="str">
        <f t="shared" si="161"/>
        <v/>
      </c>
      <c r="AS392" s="28" t="str">
        <f t="shared" si="169"/>
        <v/>
      </c>
      <c r="AT392" s="28" t="str">
        <f t="shared" si="162"/>
        <v/>
      </c>
      <c r="AU392" s="28" t="str">
        <f t="shared" si="163"/>
        <v/>
      </c>
      <c r="AV392" s="28" t="str">
        <f t="shared" si="164"/>
        <v/>
      </c>
      <c r="AW392" s="28" t="str">
        <f t="shared" si="165"/>
        <v/>
      </c>
      <c r="AX392" s="28" t="str">
        <f t="shared" si="166"/>
        <v/>
      </c>
      <c r="AY392" s="28" t="str">
        <f t="shared" si="167"/>
        <v/>
      </c>
      <c r="AZ392" s="28"/>
      <c r="BA392" s="28" t="str">
        <f t="shared" si="168"/>
        <v/>
      </c>
    </row>
    <row r="393" spans="1:53" ht="15" x14ac:dyDescent="0.25">
      <c r="A393" s="53"/>
      <c r="B393" s="73"/>
      <c r="C393" s="53"/>
      <c r="D393" s="14" t="str">
        <f t="shared" si="146"/>
        <v/>
      </c>
      <c r="E393" s="53"/>
      <c r="F393" s="53"/>
      <c r="G393" s="53"/>
      <c r="H393" s="53"/>
      <c r="I393" s="14" t="str">
        <f t="shared" si="147"/>
        <v/>
      </c>
      <c r="J393" s="53"/>
      <c r="K393" s="73"/>
      <c r="L393" s="73"/>
      <c r="M393" s="53"/>
      <c r="N393" s="53"/>
      <c r="O393" s="53"/>
      <c r="P393" s="53"/>
      <c r="Q393" s="53"/>
      <c r="R393" s="53"/>
      <c r="S393" s="53"/>
      <c r="T393" s="53"/>
      <c r="U393" s="53"/>
      <c r="V393" s="53"/>
      <c r="W393" s="53"/>
      <c r="X393" s="14" t="str">
        <f t="shared" si="148"/>
        <v/>
      </c>
      <c r="Y393" s="57"/>
      <c r="Z393" s="55" t="str">
        <f t="shared" si="149"/>
        <v/>
      </c>
      <c r="AA393" s="55" t="str">
        <f>IF($AA$1=No,"",IF(COUNTIF(AE393:BA393,Complete)&gt;0,"",IF(AND(COUNTIF(A393:W393,"")&gt;0,SUMPRODUCT(--(A394:W$1004&lt;&gt;""))&gt;0),Incomplete,
IF(SUMPRODUCT(--(A393:A$1004&lt;&gt;""))=0,"",Incomplete))))</f>
        <v/>
      </c>
      <c r="AB393" s="28"/>
      <c r="AC393" s="28" t="str">
        <f t="shared" si="150"/>
        <v/>
      </c>
      <c r="AD393" s="28"/>
      <c r="AE393" s="28" t="str">
        <f>IF($AE$1=No, "", IF($A393="", "", IF(ISERROR(VLOOKUP(A393, SectionApp!$C$4:$C$103, 1, FALSE))=TRUE, Incomplete, Complete)))</f>
        <v/>
      </c>
      <c r="AF393" s="28" t="str">
        <f t="shared" si="151"/>
        <v/>
      </c>
      <c r="AG393" s="28" t="str">
        <f t="shared" si="152"/>
        <v/>
      </c>
      <c r="AH393" s="28"/>
      <c r="AI393" s="28" t="str">
        <f t="shared" si="153"/>
        <v/>
      </c>
      <c r="AJ393" s="28" t="str">
        <f t="shared" si="154"/>
        <v/>
      </c>
      <c r="AK393" s="28" t="str">
        <f t="shared" si="155"/>
        <v/>
      </c>
      <c r="AL393" s="28" t="str">
        <f t="shared" si="156"/>
        <v/>
      </c>
      <c r="AM393" s="28"/>
      <c r="AN393" s="28" t="str">
        <f t="shared" si="157"/>
        <v/>
      </c>
      <c r="AO393" s="28" t="str">
        <f t="shared" si="158"/>
        <v/>
      </c>
      <c r="AP393" s="28" t="str">
        <f t="shared" si="159"/>
        <v/>
      </c>
      <c r="AQ393" s="28" t="str">
        <f t="shared" si="160"/>
        <v/>
      </c>
      <c r="AR393" s="28" t="str">
        <f t="shared" si="161"/>
        <v/>
      </c>
      <c r="AS393" s="28" t="str">
        <f t="shared" si="169"/>
        <v/>
      </c>
      <c r="AT393" s="28" t="str">
        <f t="shared" si="162"/>
        <v/>
      </c>
      <c r="AU393" s="28" t="str">
        <f t="shared" si="163"/>
        <v/>
      </c>
      <c r="AV393" s="28" t="str">
        <f t="shared" si="164"/>
        <v/>
      </c>
      <c r="AW393" s="28" t="str">
        <f t="shared" si="165"/>
        <v/>
      </c>
      <c r="AX393" s="28" t="str">
        <f t="shared" si="166"/>
        <v/>
      </c>
      <c r="AY393" s="28" t="str">
        <f t="shared" si="167"/>
        <v/>
      </c>
      <c r="AZ393" s="28"/>
      <c r="BA393" s="28" t="str">
        <f t="shared" si="168"/>
        <v/>
      </c>
    </row>
    <row r="394" spans="1:53" ht="15" x14ac:dyDescent="0.25">
      <c r="A394" s="53"/>
      <c r="B394" s="73"/>
      <c r="C394" s="53"/>
      <c r="D394" s="14" t="str">
        <f t="shared" si="146"/>
        <v/>
      </c>
      <c r="E394" s="53"/>
      <c r="F394" s="53"/>
      <c r="G394" s="53"/>
      <c r="H394" s="53"/>
      <c r="I394" s="14" t="str">
        <f t="shared" si="147"/>
        <v/>
      </c>
      <c r="J394" s="53"/>
      <c r="K394" s="73"/>
      <c r="L394" s="73"/>
      <c r="M394" s="53"/>
      <c r="N394" s="53"/>
      <c r="O394" s="53"/>
      <c r="P394" s="53"/>
      <c r="Q394" s="53"/>
      <c r="R394" s="53"/>
      <c r="S394" s="53"/>
      <c r="T394" s="53"/>
      <c r="U394" s="53"/>
      <c r="V394" s="53"/>
      <c r="W394" s="53"/>
      <c r="X394" s="14" t="str">
        <f t="shared" si="148"/>
        <v/>
      </c>
      <c r="Y394" s="57"/>
      <c r="Z394" s="55" t="str">
        <f t="shared" si="149"/>
        <v/>
      </c>
      <c r="AA394" s="55" t="str">
        <f>IF($AA$1=No,"",IF(COUNTIF(AE394:BA394,Complete)&gt;0,"",IF(AND(COUNTIF(A394:W394,"")&gt;0,SUMPRODUCT(--(A395:W$1004&lt;&gt;""))&gt;0),Incomplete,
IF(SUMPRODUCT(--(A394:A$1004&lt;&gt;""))=0,"",Incomplete))))</f>
        <v/>
      </c>
      <c r="AB394" s="28"/>
      <c r="AC394" s="28" t="str">
        <f t="shared" si="150"/>
        <v/>
      </c>
      <c r="AD394" s="28"/>
      <c r="AE394" s="28" t="str">
        <f>IF($AE$1=No, "", IF($A394="", "", IF(ISERROR(VLOOKUP(A394, SectionApp!$C$4:$C$103, 1, FALSE))=TRUE, Incomplete, Complete)))</f>
        <v/>
      </c>
      <c r="AF394" s="28" t="str">
        <f t="shared" si="151"/>
        <v/>
      </c>
      <c r="AG394" s="28" t="str">
        <f t="shared" si="152"/>
        <v/>
      </c>
      <c r="AH394" s="28"/>
      <c r="AI394" s="28" t="str">
        <f t="shared" si="153"/>
        <v/>
      </c>
      <c r="AJ394" s="28" t="str">
        <f t="shared" si="154"/>
        <v/>
      </c>
      <c r="AK394" s="28" t="str">
        <f t="shared" si="155"/>
        <v/>
      </c>
      <c r="AL394" s="28" t="str">
        <f t="shared" si="156"/>
        <v/>
      </c>
      <c r="AM394" s="28"/>
      <c r="AN394" s="28" t="str">
        <f t="shared" si="157"/>
        <v/>
      </c>
      <c r="AO394" s="28" t="str">
        <f t="shared" si="158"/>
        <v/>
      </c>
      <c r="AP394" s="28" t="str">
        <f t="shared" si="159"/>
        <v/>
      </c>
      <c r="AQ394" s="28" t="str">
        <f t="shared" si="160"/>
        <v/>
      </c>
      <c r="AR394" s="28" t="str">
        <f t="shared" si="161"/>
        <v/>
      </c>
      <c r="AS394" s="28" t="str">
        <f t="shared" si="169"/>
        <v/>
      </c>
      <c r="AT394" s="28" t="str">
        <f t="shared" si="162"/>
        <v/>
      </c>
      <c r="AU394" s="28" t="str">
        <f t="shared" si="163"/>
        <v/>
      </c>
      <c r="AV394" s="28" t="str">
        <f t="shared" si="164"/>
        <v/>
      </c>
      <c r="AW394" s="28" t="str">
        <f t="shared" si="165"/>
        <v/>
      </c>
      <c r="AX394" s="28" t="str">
        <f t="shared" si="166"/>
        <v/>
      </c>
      <c r="AY394" s="28" t="str">
        <f t="shared" si="167"/>
        <v/>
      </c>
      <c r="AZ394" s="28"/>
      <c r="BA394" s="28" t="str">
        <f t="shared" si="168"/>
        <v/>
      </c>
    </row>
    <row r="395" spans="1:53" ht="15" x14ac:dyDescent="0.25">
      <c r="A395" s="53"/>
      <c r="B395" s="73"/>
      <c r="C395" s="53"/>
      <c r="D395" s="14" t="str">
        <f t="shared" si="146"/>
        <v/>
      </c>
      <c r="E395" s="53"/>
      <c r="F395" s="53"/>
      <c r="G395" s="53"/>
      <c r="H395" s="53"/>
      <c r="I395" s="14" t="str">
        <f t="shared" si="147"/>
        <v/>
      </c>
      <c r="J395" s="53"/>
      <c r="K395" s="73"/>
      <c r="L395" s="73"/>
      <c r="M395" s="53"/>
      <c r="N395" s="53"/>
      <c r="O395" s="53"/>
      <c r="P395" s="53"/>
      <c r="Q395" s="53"/>
      <c r="R395" s="53"/>
      <c r="S395" s="53"/>
      <c r="T395" s="53"/>
      <c r="U395" s="53"/>
      <c r="V395" s="53"/>
      <c r="W395" s="53"/>
      <c r="X395" s="14" t="str">
        <f t="shared" si="148"/>
        <v/>
      </c>
      <c r="Y395" s="57"/>
      <c r="Z395" s="55" t="str">
        <f t="shared" si="149"/>
        <v/>
      </c>
      <c r="AA395" s="55" t="str">
        <f>IF($AA$1=No,"",IF(COUNTIF(AE395:BA395,Complete)&gt;0,"",IF(AND(COUNTIF(A395:W395,"")&gt;0,SUMPRODUCT(--(A396:W$1004&lt;&gt;""))&gt;0),Incomplete,
IF(SUMPRODUCT(--(A395:A$1004&lt;&gt;""))=0,"",Incomplete))))</f>
        <v/>
      </c>
      <c r="AB395" s="28"/>
      <c r="AC395" s="28" t="str">
        <f t="shared" si="150"/>
        <v/>
      </c>
      <c r="AD395" s="28"/>
      <c r="AE395" s="28" t="str">
        <f>IF($AE$1=No, "", IF($A395="", "", IF(ISERROR(VLOOKUP(A395, SectionApp!$C$4:$C$103, 1, FALSE))=TRUE, Incomplete, Complete)))</f>
        <v/>
      </c>
      <c r="AF395" s="28" t="str">
        <f t="shared" si="151"/>
        <v/>
      </c>
      <c r="AG395" s="28" t="str">
        <f t="shared" si="152"/>
        <v/>
      </c>
      <c r="AH395" s="28"/>
      <c r="AI395" s="28" t="str">
        <f t="shared" si="153"/>
        <v/>
      </c>
      <c r="AJ395" s="28" t="str">
        <f t="shared" si="154"/>
        <v/>
      </c>
      <c r="AK395" s="28" t="str">
        <f t="shared" si="155"/>
        <v/>
      </c>
      <c r="AL395" s="28" t="str">
        <f t="shared" si="156"/>
        <v/>
      </c>
      <c r="AM395" s="28"/>
      <c r="AN395" s="28" t="str">
        <f t="shared" si="157"/>
        <v/>
      </c>
      <c r="AO395" s="28" t="str">
        <f t="shared" si="158"/>
        <v/>
      </c>
      <c r="AP395" s="28" t="str">
        <f t="shared" si="159"/>
        <v/>
      </c>
      <c r="AQ395" s="28" t="str">
        <f t="shared" si="160"/>
        <v/>
      </c>
      <c r="AR395" s="28" t="str">
        <f t="shared" si="161"/>
        <v/>
      </c>
      <c r="AS395" s="28" t="str">
        <f t="shared" si="169"/>
        <v/>
      </c>
      <c r="AT395" s="28" t="str">
        <f t="shared" si="162"/>
        <v/>
      </c>
      <c r="AU395" s="28" t="str">
        <f t="shared" si="163"/>
        <v/>
      </c>
      <c r="AV395" s="28" t="str">
        <f t="shared" si="164"/>
        <v/>
      </c>
      <c r="AW395" s="28" t="str">
        <f t="shared" si="165"/>
        <v/>
      </c>
      <c r="AX395" s="28" t="str">
        <f t="shared" si="166"/>
        <v/>
      </c>
      <c r="AY395" s="28" t="str">
        <f t="shared" si="167"/>
        <v/>
      </c>
      <c r="AZ395" s="28"/>
      <c r="BA395" s="28" t="str">
        <f t="shared" si="168"/>
        <v/>
      </c>
    </row>
    <row r="396" spans="1:53" ht="15" x14ac:dyDescent="0.25">
      <c r="A396" s="53"/>
      <c r="B396" s="73"/>
      <c r="C396" s="53"/>
      <c r="D396" s="14" t="str">
        <f t="shared" si="146"/>
        <v/>
      </c>
      <c r="E396" s="53"/>
      <c r="F396" s="53"/>
      <c r="G396" s="53"/>
      <c r="H396" s="53"/>
      <c r="I396" s="14" t="str">
        <f t="shared" si="147"/>
        <v/>
      </c>
      <c r="J396" s="53"/>
      <c r="K396" s="73"/>
      <c r="L396" s="73"/>
      <c r="M396" s="53"/>
      <c r="N396" s="53"/>
      <c r="O396" s="53"/>
      <c r="P396" s="53"/>
      <c r="Q396" s="53"/>
      <c r="R396" s="53"/>
      <c r="S396" s="53"/>
      <c r="T396" s="53"/>
      <c r="U396" s="53"/>
      <c r="V396" s="53"/>
      <c r="W396" s="53"/>
      <c r="X396" s="14" t="str">
        <f t="shared" si="148"/>
        <v/>
      </c>
      <c r="Y396" s="57"/>
      <c r="Z396" s="55" t="str">
        <f t="shared" si="149"/>
        <v/>
      </c>
      <c r="AA396" s="55" t="str">
        <f>IF($AA$1=No,"",IF(COUNTIF(AE396:BA396,Complete)&gt;0,"",IF(AND(COUNTIF(A396:W396,"")&gt;0,SUMPRODUCT(--(A397:W$1004&lt;&gt;""))&gt;0),Incomplete,
IF(SUMPRODUCT(--(A396:A$1004&lt;&gt;""))=0,"",Incomplete))))</f>
        <v/>
      </c>
      <c r="AB396" s="28"/>
      <c r="AC396" s="28" t="str">
        <f t="shared" si="150"/>
        <v/>
      </c>
      <c r="AD396" s="28"/>
      <c r="AE396" s="28" t="str">
        <f>IF($AE$1=No, "", IF($A396="", "", IF(ISERROR(VLOOKUP(A396, SectionApp!$C$4:$C$103, 1, FALSE))=TRUE, Incomplete, Complete)))</f>
        <v/>
      </c>
      <c r="AF396" s="28" t="str">
        <f t="shared" si="151"/>
        <v/>
      </c>
      <c r="AG396" s="28" t="str">
        <f t="shared" si="152"/>
        <v/>
      </c>
      <c r="AH396" s="28"/>
      <c r="AI396" s="28" t="str">
        <f t="shared" si="153"/>
        <v/>
      </c>
      <c r="AJ396" s="28" t="str">
        <f t="shared" si="154"/>
        <v/>
      </c>
      <c r="AK396" s="28" t="str">
        <f t="shared" si="155"/>
        <v/>
      </c>
      <c r="AL396" s="28" t="str">
        <f t="shared" si="156"/>
        <v/>
      </c>
      <c r="AM396" s="28"/>
      <c r="AN396" s="28" t="str">
        <f t="shared" si="157"/>
        <v/>
      </c>
      <c r="AO396" s="28" t="str">
        <f t="shared" si="158"/>
        <v/>
      </c>
      <c r="AP396" s="28" t="str">
        <f t="shared" si="159"/>
        <v/>
      </c>
      <c r="AQ396" s="28" t="str">
        <f t="shared" si="160"/>
        <v/>
      </c>
      <c r="AR396" s="28" t="str">
        <f t="shared" si="161"/>
        <v/>
      </c>
      <c r="AS396" s="28" t="str">
        <f t="shared" si="169"/>
        <v/>
      </c>
      <c r="AT396" s="28" t="str">
        <f t="shared" si="162"/>
        <v/>
      </c>
      <c r="AU396" s="28" t="str">
        <f t="shared" si="163"/>
        <v/>
      </c>
      <c r="AV396" s="28" t="str">
        <f t="shared" si="164"/>
        <v/>
      </c>
      <c r="AW396" s="28" t="str">
        <f t="shared" si="165"/>
        <v/>
      </c>
      <c r="AX396" s="28" t="str">
        <f t="shared" si="166"/>
        <v/>
      </c>
      <c r="AY396" s="28" t="str">
        <f t="shared" si="167"/>
        <v/>
      </c>
      <c r="AZ396" s="28"/>
      <c r="BA396" s="28" t="str">
        <f t="shared" si="168"/>
        <v/>
      </c>
    </row>
    <row r="397" spans="1:53" ht="15" x14ac:dyDescent="0.25">
      <c r="A397" s="53"/>
      <c r="B397" s="73"/>
      <c r="C397" s="53"/>
      <c r="D397" s="14" t="str">
        <f t="shared" si="146"/>
        <v/>
      </c>
      <c r="E397" s="53"/>
      <c r="F397" s="53"/>
      <c r="G397" s="53"/>
      <c r="H397" s="53"/>
      <c r="I397" s="14" t="str">
        <f t="shared" si="147"/>
        <v/>
      </c>
      <c r="J397" s="53"/>
      <c r="K397" s="73"/>
      <c r="L397" s="73"/>
      <c r="M397" s="53"/>
      <c r="N397" s="53"/>
      <c r="O397" s="53"/>
      <c r="P397" s="53"/>
      <c r="Q397" s="53"/>
      <c r="R397" s="53"/>
      <c r="S397" s="53"/>
      <c r="T397" s="53"/>
      <c r="U397" s="53"/>
      <c r="V397" s="53"/>
      <c r="W397" s="53"/>
      <c r="X397" s="14" t="str">
        <f t="shared" si="148"/>
        <v/>
      </c>
      <c r="Y397" s="57"/>
      <c r="Z397" s="55" t="str">
        <f t="shared" si="149"/>
        <v/>
      </c>
      <c r="AA397" s="55" t="str">
        <f>IF($AA$1=No,"",IF(COUNTIF(AE397:BA397,Complete)&gt;0,"",IF(AND(COUNTIF(A397:W397,"")&gt;0,SUMPRODUCT(--(A398:W$1004&lt;&gt;""))&gt;0),Incomplete,
IF(SUMPRODUCT(--(A397:A$1004&lt;&gt;""))=0,"",Incomplete))))</f>
        <v/>
      </c>
      <c r="AB397" s="28"/>
      <c r="AC397" s="28" t="str">
        <f t="shared" si="150"/>
        <v/>
      </c>
      <c r="AD397" s="28"/>
      <c r="AE397" s="28" t="str">
        <f>IF($AE$1=No, "", IF($A397="", "", IF(ISERROR(VLOOKUP(A397, SectionApp!$C$4:$C$103, 1, FALSE))=TRUE, Incomplete, Complete)))</f>
        <v/>
      </c>
      <c r="AF397" s="28" t="str">
        <f t="shared" si="151"/>
        <v/>
      </c>
      <c r="AG397" s="28" t="str">
        <f t="shared" si="152"/>
        <v/>
      </c>
      <c r="AH397" s="28"/>
      <c r="AI397" s="28" t="str">
        <f t="shared" si="153"/>
        <v/>
      </c>
      <c r="AJ397" s="28" t="str">
        <f t="shared" si="154"/>
        <v/>
      </c>
      <c r="AK397" s="28" t="str">
        <f t="shared" si="155"/>
        <v/>
      </c>
      <c r="AL397" s="28" t="str">
        <f t="shared" si="156"/>
        <v/>
      </c>
      <c r="AM397" s="28"/>
      <c r="AN397" s="28" t="str">
        <f t="shared" si="157"/>
        <v/>
      </c>
      <c r="AO397" s="28" t="str">
        <f t="shared" si="158"/>
        <v/>
      </c>
      <c r="AP397" s="28" t="str">
        <f t="shared" si="159"/>
        <v/>
      </c>
      <c r="AQ397" s="28" t="str">
        <f t="shared" si="160"/>
        <v/>
      </c>
      <c r="AR397" s="28" t="str">
        <f t="shared" si="161"/>
        <v/>
      </c>
      <c r="AS397" s="28" t="str">
        <f t="shared" si="169"/>
        <v/>
      </c>
      <c r="AT397" s="28" t="str">
        <f t="shared" si="162"/>
        <v/>
      </c>
      <c r="AU397" s="28" t="str">
        <f t="shared" si="163"/>
        <v/>
      </c>
      <c r="AV397" s="28" t="str">
        <f t="shared" si="164"/>
        <v/>
      </c>
      <c r="AW397" s="28" t="str">
        <f t="shared" si="165"/>
        <v/>
      </c>
      <c r="AX397" s="28" t="str">
        <f t="shared" si="166"/>
        <v/>
      </c>
      <c r="AY397" s="28" t="str">
        <f t="shared" si="167"/>
        <v/>
      </c>
      <c r="AZ397" s="28"/>
      <c r="BA397" s="28" t="str">
        <f t="shared" si="168"/>
        <v/>
      </c>
    </row>
    <row r="398" spans="1:53" ht="15" x14ac:dyDescent="0.25">
      <c r="A398" s="53"/>
      <c r="B398" s="73"/>
      <c r="C398" s="53"/>
      <c r="D398" s="14" t="str">
        <f t="shared" si="146"/>
        <v/>
      </c>
      <c r="E398" s="53"/>
      <c r="F398" s="53"/>
      <c r="G398" s="53"/>
      <c r="H398" s="53"/>
      <c r="I398" s="14" t="str">
        <f t="shared" si="147"/>
        <v/>
      </c>
      <c r="J398" s="53"/>
      <c r="K398" s="73"/>
      <c r="L398" s="73"/>
      <c r="M398" s="53"/>
      <c r="N398" s="53"/>
      <c r="O398" s="53"/>
      <c r="P398" s="53"/>
      <c r="Q398" s="53"/>
      <c r="R398" s="53"/>
      <c r="S398" s="53"/>
      <c r="T398" s="53"/>
      <c r="U398" s="53"/>
      <c r="V398" s="53"/>
      <c r="W398" s="53"/>
      <c r="X398" s="14" t="str">
        <f t="shared" si="148"/>
        <v/>
      </c>
      <c r="Y398" s="57"/>
      <c r="Z398" s="55" t="str">
        <f t="shared" si="149"/>
        <v/>
      </c>
      <c r="AA398" s="55" t="str">
        <f>IF($AA$1=No,"",IF(COUNTIF(AE398:BA398,Complete)&gt;0,"",IF(AND(COUNTIF(A398:W398,"")&gt;0,SUMPRODUCT(--(A399:W$1004&lt;&gt;""))&gt;0),Incomplete,
IF(SUMPRODUCT(--(A398:A$1004&lt;&gt;""))=0,"",Incomplete))))</f>
        <v/>
      </c>
      <c r="AB398" s="28"/>
      <c r="AC398" s="28" t="str">
        <f t="shared" si="150"/>
        <v/>
      </c>
      <c r="AD398" s="28"/>
      <c r="AE398" s="28" t="str">
        <f>IF($AE$1=No, "", IF($A398="", "", IF(ISERROR(VLOOKUP(A398, SectionApp!$C$4:$C$103, 1, FALSE))=TRUE, Incomplete, Complete)))</f>
        <v/>
      </c>
      <c r="AF398" s="28" t="str">
        <f t="shared" si="151"/>
        <v/>
      </c>
      <c r="AG398" s="28" t="str">
        <f t="shared" si="152"/>
        <v/>
      </c>
      <c r="AH398" s="28"/>
      <c r="AI398" s="28" t="str">
        <f t="shared" si="153"/>
        <v/>
      </c>
      <c r="AJ398" s="28" t="str">
        <f t="shared" si="154"/>
        <v/>
      </c>
      <c r="AK398" s="28" t="str">
        <f t="shared" si="155"/>
        <v/>
      </c>
      <c r="AL398" s="28" t="str">
        <f t="shared" si="156"/>
        <v/>
      </c>
      <c r="AM398" s="28"/>
      <c r="AN398" s="28" t="str">
        <f t="shared" si="157"/>
        <v/>
      </c>
      <c r="AO398" s="28" t="str">
        <f t="shared" si="158"/>
        <v/>
      </c>
      <c r="AP398" s="28" t="str">
        <f t="shared" si="159"/>
        <v/>
      </c>
      <c r="AQ398" s="28" t="str">
        <f t="shared" si="160"/>
        <v/>
      </c>
      <c r="AR398" s="28" t="str">
        <f t="shared" si="161"/>
        <v/>
      </c>
      <c r="AS398" s="28" t="str">
        <f t="shared" si="169"/>
        <v/>
      </c>
      <c r="AT398" s="28" t="str">
        <f t="shared" si="162"/>
        <v/>
      </c>
      <c r="AU398" s="28" t="str">
        <f t="shared" si="163"/>
        <v/>
      </c>
      <c r="AV398" s="28" t="str">
        <f t="shared" si="164"/>
        <v/>
      </c>
      <c r="AW398" s="28" t="str">
        <f t="shared" si="165"/>
        <v/>
      </c>
      <c r="AX398" s="28" t="str">
        <f t="shared" si="166"/>
        <v/>
      </c>
      <c r="AY398" s="28" t="str">
        <f t="shared" si="167"/>
        <v/>
      </c>
      <c r="AZ398" s="28"/>
      <c r="BA398" s="28" t="str">
        <f t="shared" si="168"/>
        <v/>
      </c>
    </row>
    <row r="399" spans="1:53" ht="15" x14ac:dyDescent="0.25">
      <c r="A399" s="53"/>
      <c r="B399" s="73"/>
      <c r="C399" s="53"/>
      <c r="D399" s="14" t="str">
        <f t="shared" si="146"/>
        <v/>
      </c>
      <c r="E399" s="53"/>
      <c r="F399" s="53"/>
      <c r="G399" s="53"/>
      <c r="H399" s="53"/>
      <c r="I399" s="14" t="str">
        <f t="shared" si="147"/>
        <v/>
      </c>
      <c r="J399" s="53"/>
      <c r="K399" s="73"/>
      <c r="L399" s="73"/>
      <c r="M399" s="53"/>
      <c r="N399" s="53"/>
      <c r="O399" s="53"/>
      <c r="P399" s="53"/>
      <c r="Q399" s="53"/>
      <c r="R399" s="53"/>
      <c r="S399" s="53"/>
      <c r="T399" s="53"/>
      <c r="U399" s="53"/>
      <c r="V399" s="53"/>
      <c r="W399" s="53"/>
      <c r="X399" s="14" t="str">
        <f t="shared" si="148"/>
        <v/>
      </c>
      <c r="Y399" s="57"/>
      <c r="Z399" s="55" t="str">
        <f t="shared" si="149"/>
        <v/>
      </c>
      <c r="AA399" s="55" t="str">
        <f>IF($AA$1=No,"",IF(COUNTIF(AE399:BA399,Complete)&gt;0,"",IF(AND(COUNTIF(A399:W399,"")&gt;0,SUMPRODUCT(--(A400:W$1004&lt;&gt;""))&gt;0),Incomplete,
IF(SUMPRODUCT(--(A399:A$1004&lt;&gt;""))=0,"",Incomplete))))</f>
        <v/>
      </c>
      <c r="AB399" s="28"/>
      <c r="AC399" s="28" t="str">
        <f t="shared" si="150"/>
        <v/>
      </c>
      <c r="AD399" s="28"/>
      <c r="AE399" s="28" t="str">
        <f>IF($AE$1=No, "", IF($A399="", "", IF(ISERROR(VLOOKUP(A399, SectionApp!$C$4:$C$103, 1, FALSE))=TRUE, Incomplete, Complete)))</f>
        <v/>
      </c>
      <c r="AF399" s="28" t="str">
        <f t="shared" si="151"/>
        <v/>
      </c>
      <c r="AG399" s="28" t="str">
        <f t="shared" si="152"/>
        <v/>
      </c>
      <c r="AH399" s="28"/>
      <c r="AI399" s="28" t="str">
        <f t="shared" si="153"/>
        <v/>
      </c>
      <c r="AJ399" s="28" t="str">
        <f t="shared" si="154"/>
        <v/>
      </c>
      <c r="AK399" s="28" t="str">
        <f t="shared" si="155"/>
        <v/>
      </c>
      <c r="AL399" s="28" t="str">
        <f t="shared" si="156"/>
        <v/>
      </c>
      <c r="AM399" s="28"/>
      <c r="AN399" s="28" t="str">
        <f t="shared" si="157"/>
        <v/>
      </c>
      <c r="AO399" s="28" t="str">
        <f t="shared" si="158"/>
        <v/>
      </c>
      <c r="AP399" s="28" t="str">
        <f t="shared" si="159"/>
        <v/>
      </c>
      <c r="AQ399" s="28" t="str">
        <f t="shared" si="160"/>
        <v/>
      </c>
      <c r="AR399" s="28" t="str">
        <f t="shared" si="161"/>
        <v/>
      </c>
      <c r="AS399" s="28" t="str">
        <f t="shared" si="169"/>
        <v/>
      </c>
      <c r="AT399" s="28" t="str">
        <f t="shared" si="162"/>
        <v/>
      </c>
      <c r="AU399" s="28" t="str">
        <f t="shared" si="163"/>
        <v/>
      </c>
      <c r="AV399" s="28" t="str">
        <f t="shared" si="164"/>
        <v/>
      </c>
      <c r="AW399" s="28" t="str">
        <f t="shared" si="165"/>
        <v/>
      </c>
      <c r="AX399" s="28" t="str">
        <f t="shared" si="166"/>
        <v/>
      </c>
      <c r="AY399" s="28" t="str">
        <f t="shared" si="167"/>
        <v/>
      </c>
      <c r="AZ399" s="28"/>
      <c r="BA399" s="28" t="str">
        <f t="shared" si="168"/>
        <v/>
      </c>
    </row>
    <row r="400" spans="1:53" ht="15" x14ac:dyDescent="0.25">
      <c r="A400" s="53"/>
      <c r="B400" s="73"/>
      <c r="C400" s="53"/>
      <c r="D400" s="14" t="str">
        <f t="shared" si="146"/>
        <v/>
      </c>
      <c r="E400" s="53"/>
      <c r="F400" s="53"/>
      <c r="G400" s="53"/>
      <c r="H400" s="53"/>
      <c r="I400" s="14" t="str">
        <f t="shared" si="147"/>
        <v/>
      </c>
      <c r="J400" s="53"/>
      <c r="K400" s="73"/>
      <c r="L400" s="73"/>
      <c r="M400" s="53"/>
      <c r="N400" s="53"/>
      <c r="O400" s="53"/>
      <c r="P400" s="53"/>
      <c r="Q400" s="53"/>
      <c r="R400" s="53"/>
      <c r="S400" s="53"/>
      <c r="T400" s="53"/>
      <c r="U400" s="53"/>
      <c r="V400" s="53"/>
      <c r="W400" s="53"/>
      <c r="X400" s="14" t="str">
        <f t="shared" si="148"/>
        <v/>
      </c>
      <c r="Y400" s="57"/>
      <c r="Z400" s="55" t="str">
        <f t="shared" si="149"/>
        <v/>
      </c>
      <c r="AA400" s="55" t="str">
        <f>IF($AA$1=No,"",IF(COUNTIF(AE400:BA400,Complete)&gt;0,"",IF(AND(COUNTIF(A400:W400,"")&gt;0,SUMPRODUCT(--(A401:W$1004&lt;&gt;""))&gt;0),Incomplete,
IF(SUMPRODUCT(--(A400:A$1004&lt;&gt;""))=0,"",Incomplete))))</f>
        <v/>
      </c>
      <c r="AB400" s="28"/>
      <c r="AC400" s="28" t="str">
        <f t="shared" si="150"/>
        <v/>
      </c>
      <c r="AD400" s="28"/>
      <c r="AE400" s="28" t="str">
        <f>IF($AE$1=No, "", IF($A400="", "", IF(ISERROR(VLOOKUP(A400, SectionApp!$C$4:$C$103, 1, FALSE))=TRUE, Incomplete, Complete)))</f>
        <v/>
      </c>
      <c r="AF400" s="28" t="str">
        <f t="shared" si="151"/>
        <v/>
      </c>
      <c r="AG400" s="28" t="str">
        <f t="shared" si="152"/>
        <v/>
      </c>
      <c r="AH400" s="28"/>
      <c r="AI400" s="28" t="str">
        <f t="shared" si="153"/>
        <v/>
      </c>
      <c r="AJ400" s="28" t="str">
        <f t="shared" si="154"/>
        <v/>
      </c>
      <c r="AK400" s="28" t="str">
        <f t="shared" si="155"/>
        <v/>
      </c>
      <c r="AL400" s="28" t="str">
        <f t="shared" si="156"/>
        <v/>
      </c>
      <c r="AM400" s="28"/>
      <c r="AN400" s="28" t="str">
        <f t="shared" si="157"/>
        <v/>
      </c>
      <c r="AO400" s="28" t="str">
        <f t="shared" si="158"/>
        <v/>
      </c>
      <c r="AP400" s="28" t="str">
        <f t="shared" si="159"/>
        <v/>
      </c>
      <c r="AQ400" s="28" t="str">
        <f t="shared" si="160"/>
        <v/>
      </c>
      <c r="AR400" s="28" t="str">
        <f t="shared" si="161"/>
        <v/>
      </c>
      <c r="AS400" s="28" t="str">
        <f t="shared" si="169"/>
        <v/>
      </c>
      <c r="AT400" s="28" t="str">
        <f t="shared" si="162"/>
        <v/>
      </c>
      <c r="AU400" s="28" t="str">
        <f t="shared" si="163"/>
        <v/>
      </c>
      <c r="AV400" s="28" t="str">
        <f t="shared" si="164"/>
        <v/>
      </c>
      <c r="AW400" s="28" t="str">
        <f t="shared" si="165"/>
        <v/>
      </c>
      <c r="AX400" s="28" t="str">
        <f t="shared" si="166"/>
        <v/>
      </c>
      <c r="AY400" s="28" t="str">
        <f t="shared" si="167"/>
        <v/>
      </c>
      <c r="AZ400" s="28"/>
      <c r="BA400" s="28" t="str">
        <f t="shared" si="168"/>
        <v/>
      </c>
    </row>
    <row r="401" spans="1:53" ht="15" x14ac:dyDescent="0.25">
      <c r="A401" s="53"/>
      <c r="B401" s="73"/>
      <c r="C401" s="53"/>
      <c r="D401" s="14" t="str">
        <f t="shared" si="146"/>
        <v/>
      </c>
      <c r="E401" s="53"/>
      <c r="F401" s="53"/>
      <c r="G401" s="53"/>
      <c r="H401" s="53"/>
      <c r="I401" s="14" t="str">
        <f t="shared" si="147"/>
        <v/>
      </c>
      <c r="J401" s="53"/>
      <c r="K401" s="73"/>
      <c r="L401" s="73"/>
      <c r="M401" s="53"/>
      <c r="N401" s="53"/>
      <c r="O401" s="53"/>
      <c r="P401" s="53"/>
      <c r="Q401" s="53"/>
      <c r="R401" s="53"/>
      <c r="S401" s="53"/>
      <c r="T401" s="53"/>
      <c r="U401" s="53"/>
      <c r="V401" s="53"/>
      <c r="W401" s="53"/>
      <c r="X401" s="14" t="str">
        <f t="shared" si="148"/>
        <v/>
      </c>
      <c r="Y401" s="57"/>
      <c r="Z401" s="55" t="str">
        <f t="shared" si="149"/>
        <v/>
      </c>
      <c r="AA401" s="55" t="str">
        <f>IF($AA$1=No,"",IF(COUNTIF(AE401:BA401,Complete)&gt;0,"",IF(AND(COUNTIF(A401:W401,"")&gt;0,SUMPRODUCT(--(A402:W$1004&lt;&gt;""))&gt;0),Incomplete,
IF(SUMPRODUCT(--(A401:A$1004&lt;&gt;""))=0,"",Incomplete))))</f>
        <v/>
      </c>
      <c r="AB401" s="28"/>
      <c r="AC401" s="28" t="str">
        <f t="shared" si="150"/>
        <v/>
      </c>
      <c r="AD401" s="28"/>
      <c r="AE401" s="28" t="str">
        <f>IF($AE$1=No, "", IF($A401="", "", IF(ISERROR(VLOOKUP(A401, SectionApp!$C$4:$C$103, 1, FALSE))=TRUE, Incomplete, Complete)))</f>
        <v/>
      </c>
      <c r="AF401" s="28" t="str">
        <f t="shared" si="151"/>
        <v/>
      </c>
      <c r="AG401" s="28" t="str">
        <f t="shared" si="152"/>
        <v/>
      </c>
      <c r="AH401" s="28"/>
      <c r="AI401" s="28" t="str">
        <f t="shared" si="153"/>
        <v/>
      </c>
      <c r="AJ401" s="28" t="str">
        <f t="shared" si="154"/>
        <v/>
      </c>
      <c r="AK401" s="28" t="str">
        <f t="shared" si="155"/>
        <v/>
      </c>
      <c r="AL401" s="28" t="str">
        <f t="shared" si="156"/>
        <v/>
      </c>
      <c r="AM401" s="28"/>
      <c r="AN401" s="28" t="str">
        <f t="shared" si="157"/>
        <v/>
      </c>
      <c r="AO401" s="28" t="str">
        <f t="shared" si="158"/>
        <v/>
      </c>
      <c r="AP401" s="28" t="str">
        <f t="shared" si="159"/>
        <v/>
      </c>
      <c r="AQ401" s="28" t="str">
        <f t="shared" si="160"/>
        <v/>
      </c>
      <c r="AR401" s="28" t="str">
        <f t="shared" si="161"/>
        <v/>
      </c>
      <c r="AS401" s="28" t="str">
        <f t="shared" si="169"/>
        <v/>
      </c>
      <c r="AT401" s="28" t="str">
        <f t="shared" si="162"/>
        <v/>
      </c>
      <c r="AU401" s="28" t="str">
        <f t="shared" si="163"/>
        <v/>
      </c>
      <c r="AV401" s="28" t="str">
        <f t="shared" si="164"/>
        <v/>
      </c>
      <c r="AW401" s="28" t="str">
        <f t="shared" si="165"/>
        <v/>
      </c>
      <c r="AX401" s="28" t="str">
        <f t="shared" si="166"/>
        <v/>
      </c>
      <c r="AY401" s="28" t="str">
        <f t="shared" si="167"/>
        <v/>
      </c>
      <c r="AZ401" s="28"/>
      <c r="BA401" s="28" t="str">
        <f t="shared" si="168"/>
        <v/>
      </c>
    </row>
    <row r="402" spans="1:53" ht="15" x14ac:dyDescent="0.25">
      <c r="A402" s="53"/>
      <c r="B402" s="73"/>
      <c r="C402" s="53"/>
      <c r="D402" s="14" t="str">
        <f t="shared" si="146"/>
        <v/>
      </c>
      <c r="E402" s="53"/>
      <c r="F402" s="53"/>
      <c r="G402" s="53"/>
      <c r="H402" s="53"/>
      <c r="I402" s="14" t="str">
        <f t="shared" si="147"/>
        <v/>
      </c>
      <c r="J402" s="53"/>
      <c r="K402" s="73"/>
      <c r="L402" s="73"/>
      <c r="M402" s="53"/>
      <c r="N402" s="53"/>
      <c r="O402" s="53"/>
      <c r="P402" s="53"/>
      <c r="Q402" s="53"/>
      <c r="R402" s="53"/>
      <c r="S402" s="53"/>
      <c r="T402" s="53"/>
      <c r="U402" s="53"/>
      <c r="V402" s="53"/>
      <c r="W402" s="53"/>
      <c r="X402" s="14" t="str">
        <f t="shared" si="148"/>
        <v/>
      </c>
      <c r="Y402" s="57"/>
      <c r="Z402" s="55" t="str">
        <f t="shared" si="149"/>
        <v/>
      </c>
      <c r="AA402" s="55" t="str">
        <f>IF($AA$1=No,"",IF(COUNTIF(AE402:BA402,Complete)&gt;0,"",IF(AND(COUNTIF(A402:W402,"")&gt;0,SUMPRODUCT(--(A403:W$1004&lt;&gt;""))&gt;0),Incomplete,
IF(SUMPRODUCT(--(A402:A$1004&lt;&gt;""))=0,"",Incomplete))))</f>
        <v/>
      </c>
      <c r="AB402" s="28"/>
      <c r="AC402" s="28" t="str">
        <f t="shared" si="150"/>
        <v/>
      </c>
      <c r="AD402" s="28"/>
      <c r="AE402" s="28" t="str">
        <f>IF($AE$1=No, "", IF($A402="", "", IF(ISERROR(VLOOKUP(A402, SectionApp!$C$4:$C$103, 1, FALSE))=TRUE, Incomplete, Complete)))</f>
        <v/>
      </c>
      <c r="AF402" s="28" t="str">
        <f t="shared" si="151"/>
        <v/>
      </c>
      <c r="AG402" s="28" t="str">
        <f t="shared" si="152"/>
        <v/>
      </c>
      <c r="AH402" s="28"/>
      <c r="AI402" s="28" t="str">
        <f t="shared" si="153"/>
        <v/>
      </c>
      <c r="AJ402" s="28" t="str">
        <f t="shared" si="154"/>
        <v/>
      </c>
      <c r="AK402" s="28" t="str">
        <f t="shared" si="155"/>
        <v/>
      </c>
      <c r="AL402" s="28" t="str">
        <f t="shared" si="156"/>
        <v/>
      </c>
      <c r="AM402" s="28"/>
      <c r="AN402" s="28" t="str">
        <f t="shared" si="157"/>
        <v/>
      </c>
      <c r="AO402" s="28" t="str">
        <f t="shared" si="158"/>
        <v/>
      </c>
      <c r="AP402" s="28" t="str">
        <f t="shared" si="159"/>
        <v/>
      </c>
      <c r="AQ402" s="28" t="str">
        <f t="shared" si="160"/>
        <v/>
      </c>
      <c r="AR402" s="28" t="str">
        <f t="shared" si="161"/>
        <v/>
      </c>
      <c r="AS402" s="28" t="str">
        <f t="shared" si="169"/>
        <v/>
      </c>
      <c r="AT402" s="28" t="str">
        <f t="shared" si="162"/>
        <v/>
      </c>
      <c r="AU402" s="28" t="str">
        <f t="shared" si="163"/>
        <v/>
      </c>
      <c r="AV402" s="28" t="str">
        <f t="shared" si="164"/>
        <v/>
      </c>
      <c r="AW402" s="28" t="str">
        <f t="shared" si="165"/>
        <v/>
      </c>
      <c r="AX402" s="28" t="str">
        <f t="shared" si="166"/>
        <v/>
      </c>
      <c r="AY402" s="28" t="str">
        <f t="shared" si="167"/>
        <v/>
      </c>
      <c r="AZ402" s="28"/>
      <c r="BA402" s="28" t="str">
        <f t="shared" si="168"/>
        <v/>
      </c>
    </row>
    <row r="403" spans="1:53" ht="15" x14ac:dyDescent="0.25">
      <c r="A403" s="53"/>
      <c r="B403" s="73"/>
      <c r="C403" s="53"/>
      <c r="D403" s="14" t="str">
        <f t="shared" si="146"/>
        <v/>
      </c>
      <c r="E403" s="53"/>
      <c r="F403" s="53"/>
      <c r="G403" s="53"/>
      <c r="H403" s="53"/>
      <c r="I403" s="14" t="str">
        <f t="shared" si="147"/>
        <v/>
      </c>
      <c r="J403" s="53"/>
      <c r="K403" s="73"/>
      <c r="L403" s="73"/>
      <c r="M403" s="53"/>
      <c r="N403" s="53"/>
      <c r="O403" s="53"/>
      <c r="P403" s="53"/>
      <c r="Q403" s="53"/>
      <c r="R403" s="53"/>
      <c r="S403" s="53"/>
      <c r="T403" s="53"/>
      <c r="U403" s="53"/>
      <c r="V403" s="53"/>
      <c r="W403" s="53"/>
      <c r="X403" s="14" t="str">
        <f t="shared" si="148"/>
        <v/>
      </c>
      <c r="Y403" s="57"/>
      <c r="Z403" s="55" t="str">
        <f t="shared" si="149"/>
        <v/>
      </c>
      <c r="AA403" s="55" t="str">
        <f>IF($AA$1=No,"",IF(COUNTIF(AE403:BA403,Complete)&gt;0,"",IF(AND(COUNTIF(A403:W403,"")&gt;0,SUMPRODUCT(--(A404:W$1004&lt;&gt;""))&gt;0),Incomplete,
IF(SUMPRODUCT(--(A403:A$1004&lt;&gt;""))=0,"",Incomplete))))</f>
        <v/>
      </c>
      <c r="AB403" s="28"/>
      <c r="AC403" s="28" t="str">
        <f t="shared" si="150"/>
        <v/>
      </c>
      <c r="AD403" s="28"/>
      <c r="AE403" s="28" t="str">
        <f>IF($AE$1=No, "", IF($A403="", "", IF(ISERROR(VLOOKUP(A403, SectionApp!$C$4:$C$103, 1, FALSE))=TRUE, Incomplete, Complete)))</f>
        <v/>
      </c>
      <c r="AF403" s="28" t="str">
        <f t="shared" si="151"/>
        <v/>
      </c>
      <c r="AG403" s="28" t="str">
        <f t="shared" si="152"/>
        <v/>
      </c>
      <c r="AH403" s="28"/>
      <c r="AI403" s="28" t="str">
        <f t="shared" si="153"/>
        <v/>
      </c>
      <c r="AJ403" s="28" t="str">
        <f t="shared" si="154"/>
        <v/>
      </c>
      <c r="AK403" s="28" t="str">
        <f t="shared" si="155"/>
        <v/>
      </c>
      <c r="AL403" s="28" t="str">
        <f t="shared" si="156"/>
        <v/>
      </c>
      <c r="AM403" s="28"/>
      <c r="AN403" s="28" t="str">
        <f t="shared" si="157"/>
        <v/>
      </c>
      <c r="AO403" s="28" t="str">
        <f t="shared" si="158"/>
        <v/>
      </c>
      <c r="AP403" s="28" t="str">
        <f t="shared" si="159"/>
        <v/>
      </c>
      <c r="AQ403" s="28" t="str">
        <f t="shared" si="160"/>
        <v/>
      </c>
      <c r="AR403" s="28" t="str">
        <f t="shared" si="161"/>
        <v/>
      </c>
      <c r="AS403" s="28" t="str">
        <f t="shared" si="169"/>
        <v/>
      </c>
      <c r="AT403" s="28" t="str">
        <f t="shared" si="162"/>
        <v/>
      </c>
      <c r="AU403" s="28" t="str">
        <f t="shared" si="163"/>
        <v/>
      </c>
      <c r="AV403" s="28" t="str">
        <f t="shared" si="164"/>
        <v/>
      </c>
      <c r="AW403" s="28" t="str">
        <f t="shared" si="165"/>
        <v/>
      </c>
      <c r="AX403" s="28" t="str">
        <f t="shared" si="166"/>
        <v/>
      </c>
      <c r="AY403" s="28" t="str">
        <f t="shared" si="167"/>
        <v/>
      </c>
      <c r="AZ403" s="28"/>
      <c r="BA403" s="28" t="str">
        <f t="shared" si="168"/>
        <v/>
      </c>
    </row>
    <row r="404" spans="1:53" ht="15" x14ac:dyDescent="0.25">
      <c r="A404" s="53"/>
      <c r="B404" s="73"/>
      <c r="C404" s="53"/>
      <c r="D404" s="14" t="str">
        <f t="shared" si="146"/>
        <v/>
      </c>
      <c r="E404" s="53"/>
      <c r="F404" s="53"/>
      <c r="G404" s="53"/>
      <c r="H404" s="53"/>
      <c r="I404" s="14" t="str">
        <f t="shared" si="147"/>
        <v/>
      </c>
      <c r="J404" s="53"/>
      <c r="K404" s="73"/>
      <c r="L404" s="73"/>
      <c r="M404" s="53"/>
      <c r="N404" s="53"/>
      <c r="O404" s="53"/>
      <c r="P404" s="53"/>
      <c r="Q404" s="53"/>
      <c r="R404" s="53"/>
      <c r="S404" s="53"/>
      <c r="T404" s="53"/>
      <c r="U404" s="53"/>
      <c r="V404" s="53"/>
      <c r="W404" s="53"/>
      <c r="X404" s="14" t="str">
        <f t="shared" si="148"/>
        <v/>
      </c>
      <c r="Y404" s="57"/>
      <c r="Z404" s="55" t="str">
        <f t="shared" si="149"/>
        <v/>
      </c>
      <c r="AA404" s="55" t="str">
        <f>IF($AA$1=No,"",IF(COUNTIF(AE404:BA404,Complete)&gt;0,"",IF(AND(COUNTIF(A404:W404,"")&gt;0,SUMPRODUCT(--(A405:W$1004&lt;&gt;""))&gt;0),Incomplete,
IF(SUMPRODUCT(--(A404:A$1004&lt;&gt;""))=0,"",Incomplete))))</f>
        <v/>
      </c>
      <c r="AB404" s="28"/>
      <c r="AC404" s="28" t="str">
        <f t="shared" si="150"/>
        <v/>
      </c>
      <c r="AD404" s="28"/>
      <c r="AE404" s="28" t="str">
        <f>IF($AE$1=No, "", IF($A404="", "", IF(ISERROR(VLOOKUP(A404, SectionApp!$C$4:$C$103, 1, FALSE))=TRUE, Incomplete, Complete)))</f>
        <v/>
      </c>
      <c r="AF404" s="28" t="str">
        <f t="shared" si="151"/>
        <v/>
      </c>
      <c r="AG404" s="28" t="str">
        <f t="shared" si="152"/>
        <v/>
      </c>
      <c r="AH404" s="28"/>
      <c r="AI404" s="28" t="str">
        <f t="shared" si="153"/>
        <v/>
      </c>
      <c r="AJ404" s="28" t="str">
        <f t="shared" si="154"/>
        <v/>
      </c>
      <c r="AK404" s="28" t="str">
        <f t="shared" si="155"/>
        <v/>
      </c>
      <c r="AL404" s="28" t="str">
        <f t="shared" si="156"/>
        <v/>
      </c>
      <c r="AM404" s="28"/>
      <c r="AN404" s="28" t="str">
        <f t="shared" si="157"/>
        <v/>
      </c>
      <c r="AO404" s="28" t="str">
        <f t="shared" si="158"/>
        <v/>
      </c>
      <c r="AP404" s="28" t="str">
        <f t="shared" si="159"/>
        <v/>
      </c>
      <c r="AQ404" s="28" t="str">
        <f t="shared" si="160"/>
        <v/>
      </c>
      <c r="AR404" s="28" t="str">
        <f t="shared" si="161"/>
        <v/>
      </c>
      <c r="AS404" s="28" t="str">
        <f t="shared" si="169"/>
        <v/>
      </c>
      <c r="AT404" s="28" t="str">
        <f t="shared" si="162"/>
        <v/>
      </c>
      <c r="AU404" s="28" t="str">
        <f t="shared" si="163"/>
        <v/>
      </c>
      <c r="AV404" s="28" t="str">
        <f t="shared" si="164"/>
        <v/>
      </c>
      <c r="AW404" s="28" t="str">
        <f t="shared" si="165"/>
        <v/>
      </c>
      <c r="AX404" s="28" t="str">
        <f t="shared" si="166"/>
        <v/>
      </c>
      <c r="AY404" s="28" t="str">
        <f t="shared" si="167"/>
        <v/>
      </c>
      <c r="AZ404" s="28"/>
      <c r="BA404" s="28" t="str">
        <f t="shared" si="168"/>
        <v/>
      </c>
    </row>
    <row r="405" spans="1:53" ht="15" x14ac:dyDescent="0.25">
      <c r="A405" s="53"/>
      <c r="B405" s="73"/>
      <c r="C405" s="53"/>
      <c r="D405" s="14" t="str">
        <f t="shared" si="146"/>
        <v/>
      </c>
      <c r="E405" s="53"/>
      <c r="F405" s="53"/>
      <c r="G405" s="53"/>
      <c r="H405" s="53"/>
      <c r="I405" s="14" t="str">
        <f t="shared" si="147"/>
        <v/>
      </c>
      <c r="J405" s="53"/>
      <c r="K405" s="73"/>
      <c r="L405" s="73"/>
      <c r="M405" s="53"/>
      <c r="N405" s="53"/>
      <c r="O405" s="53"/>
      <c r="P405" s="53"/>
      <c r="Q405" s="53"/>
      <c r="R405" s="53"/>
      <c r="S405" s="53"/>
      <c r="T405" s="53"/>
      <c r="U405" s="53"/>
      <c r="V405" s="53"/>
      <c r="W405" s="53"/>
      <c r="X405" s="14" t="str">
        <f t="shared" si="148"/>
        <v/>
      </c>
      <c r="Y405" s="57"/>
      <c r="Z405" s="55" t="str">
        <f t="shared" si="149"/>
        <v/>
      </c>
      <c r="AA405" s="55" t="str">
        <f>IF($AA$1=No,"",IF(COUNTIF(AE405:BA405,Complete)&gt;0,"",IF(AND(COUNTIF(A405:W405,"")&gt;0,SUMPRODUCT(--(A406:W$1004&lt;&gt;""))&gt;0),Incomplete,
IF(SUMPRODUCT(--(A405:A$1004&lt;&gt;""))=0,"",Incomplete))))</f>
        <v/>
      </c>
      <c r="AB405" s="28"/>
      <c r="AC405" s="28" t="str">
        <f t="shared" si="150"/>
        <v/>
      </c>
      <c r="AD405" s="28"/>
      <c r="AE405" s="28" t="str">
        <f>IF($AE$1=No, "", IF($A405="", "", IF(ISERROR(VLOOKUP(A405, SectionApp!$C$4:$C$103, 1, FALSE))=TRUE, Incomplete, Complete)))</f>
        <v/>
      </c>
      <c r="AF405" s="28" t="str">
        <f t="shared" si="151"/>
        <v/>
      </c>
      <c r="AG405" s="28" t="str">
        <f t="shared" si="152"/>
        <v/>
      </c>
      <c r="AH405" s="28"/>
      <c r="AI405" s="28" t="str">
        <f t="shared" si="153"/>
        <v/>
      </c>
      <c r="AJ405" s="28" t="str">
        <f t="shared" si="154"/>
        <v/>
      </c>
      <c r="AK405" s="28" t="str">
        <f t="shared" si="155"/>
        <v/>
      </c>
      <c r="AL405" s="28" t="str">
        <f t="shared" si="156"/>
        <v/>
      </c>
      <c r="AM405" s="28"/>
      <c r="AN405" s="28" t="str">
        <f t="shared" si="157"/>
        <v/>
      </c>
      <c r="AO405" s="28" t="str">
        <f t="shared" si="158"/>
        <v/>
      </c>
      <c r="AP405" s="28" t="str">
        <f t="shared" si="159"/>
        <v/>
      </c>
      <c r="AQ405" s="28" t="str">
        <f t="shared" si="160"/>
        <v/>
      </c>
      <c r="AR405" s="28" t="str">
        <f t="shared" si="161"/>
        <v/>
      </c>
      <c r="AS405" s="28" t="str">
        <f t="shared" si="169"/>
        <v/>
      </c>
      <c r="AT405" s="28" t="str">
        <f t="shared" si="162"/>
        <v/>
      </c>
      <c r="AU405" s="28" t="str">
        <f t="shared" si="163"/>
        <v/>
      </c>
      <c r="AV405" s="28" t="str">
        <f t="shared" si="164"/>
        <v/>
      </c>
      <c r="AW405" s="28" t="str">
        <f t="shared" si="165"/>
        <v/>
      </c>
      <c r="AX405" s="28" t="str">
        <f t="shared" si="166"/>
        <v/>
      </c>
      <c r="AY405" s="28" t="str">
        <f t="shared" si="167"/>
        <v/>
      </c>
      <c r="AZ405" s="28"/>
      <c r="BA405" s="28" t="str">
        <f t="shared" si="168"/>
        <v/>
      </c>
    </row>
    <row r="406" spans="1:53" ht="15" x14ac:dyDescent="0.25">
      <c r="A406" s="53"/>
      <c r="B406" s="73"/>
      <c r="C406" s="53"/>
      <c r="D406" s="14" t="str">
        <f t="shared" si="146"/>
        <v/>
      </c>
      <c r="E406" s="53"/>
      <c r="F406" s="53"/>
      <c r="G406" s="53"/>
      <c r="H406" s="53"/>
      <c r="I406" s="14" t="str">
        <f t="shared" si="147"/>
        <v/>
      </c>
      <c r="J406" s="53"/>
      <c r="K406" s="73"/>
      <c r="L406" s="73"/>
      <c r="M406" s="53"/>
      <c r="N406" s="53"/>
      <c r="O406" s="53"/>
      <c r="P406" s="53"/>
      <c r="Q406" s="53"/>
      <c r="R406" s="53"/>
      <c r="S406" s="53"/>
      <c r="T406" s="53"/>
      <c r="U406" s="53"/>
      <c r="V406" s="53"/>
      <c r="W406" s="53"/>
      <c r="X406" s="14" t="str">
        <f t="shared" si="148"/>
        <v/>
      </c>
      <c r="Y406" s="57"/>
      <c r="Z406" s="55" t="str">
        <f t="shared" si="149"/>
        <v/>
      </c>
      <c r="AA406" s="55" t="str">
        <f>IF($AA$1=No,"",IF(COUNTIF(AE406:BA406,Complete)&gt;0,"",IF(AND(COUNTIF(A406:W406,"")&gt;0,SUMPRODUCT(--(A407:W$1004&lt;&gt;""))&gt;0),Incomplete,
IF(SUMPRODUCT(--(A406:A$1004&lt;&gt;""))=0,"",Incomplete))))</f>
        <v/>
      </c>
      <c r="AB406" s="28"/>
      <c r="AC406" s="28" t="str">
        <f t="shared" si="150"/>
        <v/>
      </c>
      <c r="AD406" s="28"/>
      <c r="AE406" s="28" t="str">
        <f>IF($AE$1=No, "", IF($A406="", "", IF(ISERROR(VLOOKUP(A406, SectionApp!$C$4:$C$103, 1, FALSE))=TRUE, Incomplete, Complete)))</f>
        <v/>
      </c>
      <c r="AF406" s="28" t="str">
        <f t="shared" si="151"/>
        <v/>
      </c>
      <c r="AG406" s="28" t="str">
        <f t="shared" si="152"/>
        <v/>
      </c>
      <c r="AH406" s="28"/>
      <c r="AI406" s="28" t="str">
        <f t="shared" si="153"/>
        <v/>
      </c>
      <c r="AJ406" s="28" t="str">
        <f t="shared" si="154"/>
        <v/>
      </c>
      <c r="AK406" s="28" t="str">
        <f t="shared" si="155"/>
        <v/>
      </c>
      <c r="AL406" s="28" t="str">
        <f t="shared" si="156"/>
        <v/>
      </c>
      <c r="AM406" s="28"/>
      <c r="AN406" s="28" t="str">
        <f t="shared" si="157"/>
        <v/>
      </c>
      <c r="AO406" s="28" t="str">
        <f t="shared" si="158"/>
        <v/>
      </c>
      <c r="AP406" s="28" t="str">
        <f t="shared" si="159"/>
        <v/>
      </c>
      <c r="AQ406" s="28" t="str">
        <f t="shared" si="160"/>
        <v/>
      </c>
      <c r="AR406" s="28" t="str">
        <f t="shared" si="161"/>
        <v/>
      </c>
      <c r="AS406" s="28" t="str">
        <f t="shared" si="169"/>
        <v/>
      </c>
      <c r="AT406" s="28" t="str">
        <f t="shared" si="162"/>
        <v/>
      </c>
      <c r="AU406" s="28" t="str">
        <f t="shared" si="163"/>
        <v/>
      </c>
      <c r="AV406" s="28" t="str">
        <f t="shared" si="164"/>
        <v/>
      </c>
      <c r="AW406" s="28" t="str">
        <f t="shared" si="165"/>
        <v/>
      </c>
      <c r="AX406" s="28" t="str">
        <f t="shared" si="166"/>
        <v/>
      </c>
      <c r="AY406" s="28" t="str">
        <f t="shared" si="167"/>
        <v/>
      </c>
      <c r="AZ406" s="28"/>
      <c r="BA406" s="28" t="str">
        <f t="shared" si="168"/>
        <v/>
      </c>
    </row>
    <row r="407" spans="1:53" ht="15" x14ac:dyDescent="0.25">
      <c r="A407" s="53"/>
      <c r="B407" s="73"/>
      <c r="C407" s="53"/>
      <c r="D407" s="14" t="str">
        <f t="shared" si="146"/>
        <v/>
      </c>
      <c r="E407" s="53"/>
      <c r="F407" s="53"/>
      <c r="G407" s="53"/>
      <c r="H407" s="53"/>
      <c r="I407" s="14" t="str">
        <f t="shared" si="147"/>
        <v/>
      </c>
      <c r="J407" s="53"/>
      <c r="K407" s="73"/>
      <c r="L407" s="73"/>
      <c r="M407" s="53"/>
      <c r="N407" s="53"/>
      <c r="O407" s="53"/>
      <c r="P407" s="53"/>
      <c r="Q407" s="53"/>
      <c r="R407" s="53"/>
      <c r="S407" s="53"/>
      <c r="T407" s="53"/>
      <c r="U407" s="53"/>
      <c r="V407" s="53"/>
      <c r="W407" s="53"/>
      <c r="X407" s="14" t="str">
        <f t="shared" si="148"/>
        <v/>
      </c>
      <c r="Y407" s="57"/>
      <c r="Z407" s="55" t="str">
        <f t="shared" si="149"/>
        <v/>
      </c>
      <c r="AA407" s="55" t="str">
        <f>IF($AA$1=No,"",IF(COUNTIF(AE407:BA407,Complete)&gt;0,"",IF(AND(COUNTIF(A407:W407,"")&gt;0,SUMPRODUCT(--(A408:W$1004&lt;&gt;""))&gt;0),Incomplete,
IF(SUMPRODUCT(--(A407:A$1004&lt;&gt;""))=0,"",Incomplete))))</f>
        <v/>
      </c>
      <c r="AB407" s="28"/>
      <c r="AC407" s="28" t="str">
        <f t="shared" si="150"/>
        <v/>
      </c>
      <c r="AD407" s="28"/>
      <c r="AE407" s="28" t="str">
        <f>IF($AE$1=No, "", IF($A407="", "", IF(ISERROR(VLOOKUP(A407, SectionApp!$C$4:$C$103, 1, FALSE))=TRUE, Incomplete, Complete)))</f>
        <v/>
      </c>
      <c r="AF407" s="28" t="str">
        <f t="shared" si="151"/>
        <v/>
      </c>
      <c r="AG407" s="28" t="str">
        <f t="shared" si="152"/>
        <v/>
      </c>
      <c r="AH407" s="28"/>
      <c r="AI407" s="28" t="str">
        <f t="shared" si="153"/>
        <v/>
      </c>
      <c r="AJ407" s="28" t="str">
        <f t="shared" si="154"/>
        <v/>
      </c>
      <c r="AK407" s="28" t="str">
        <f t="shared" si="155"/>
        <v/>
      </c>
      <c r="AL407" s="28" t="str">
        <f t="shared" si="156"/>
        <v/>
      </c>
      <c r="AM407" s="28"/>
      <c r="AN407" s="28" t="str">
        <f t="shared" si="157"/>
        <v/>
      </c>
      <c r="AO407" s="28" t="str">
        <f t="shared" si="158"/>
        <v/>
      </c>
      <c r="AP407" s="28" t="str">
        <f t="shared" si="159"/>
        <v/>
      </c>
      <c r="AQ407" s="28" t="str">
        <f t="shared" si="160"/>
        <v/>
      </c>
      <c r="AR407" s="28" t="str">
        <f t="shared" si="161"/>
        <v/>
      </c>
      <c r="AS407" s="28" t="str">
        <f t="shared" si="169"/>
        <v/>
      </c>
      <c r="AT407" s="28" t="str">
        <f t="shared" si="162"/>
        <v/>
      </c>
      <c r="AU407" s="28" t="str">
        <f t="shared" si="163"/>
        <v/>
      </c>
      <c r="AV407" s="28" t="str">
        <f t="shared" si="164"/>
        <v/>
      </c>
      <c r="AW407" s="28" t="str">
        <f t="shared" si="165"/>
        <v/>
      </c>
      <c r="AX407" s="28" t="str">
        <f t="shared" si="166"/>
        <v/>
      </c>
      <c r="AY407" s="28" t="str">
        <f t="shared" si="167"/>
        <v/>
      </c>
      <c r="AZ407" s="28"/>
      <c r="BA407" s="28" t="str">
        <f t="shared" si="168"/>
        <v/>
      </c>
    </row>
    <row r="408" spans="1:53" ht="15" x14ac:dyDescent="0.25">
      <c r="A408" s="53"/>
      <c r="B408" s="73"/>
      <c r="C408" s="53"/>
      <c r="D408" s="14" t="str">
        <f t="shared" si="146"/>
        <v/>
      </c>
      <c r="E408" s="53"/>
      <c r="F408" s="53"/>
      <c r="G408" s="53"/>
      <c r="H408" s="53"/>
      <c r="I408" s="14" t="str">
        <f t="shared" si="147"/>
        <v/>
      </c>
      <c r="J408" s="53"/>
      <c r="K408" s="73"/>
      <c r="L408" s="73"/>
      <c r="M408" s="53"/>
      <c r="N408" s="53"/>
      <c r="O408" s="53"/>
      <c r="P408" s="53"/>
      <c r="Q408" s="53"/>
      <c r="R408" s="53"/>
      <c r="S408" s="53"/>
      <c r="T408" s="53"/>
      <c r="U408" s="53"/>
      <c r="V408" s="53"/>
      <c r="W408" s="53"/>
      <c r="X408" s="14" t="str">
        <f t="shared" si="148"/>
        <v/>
      </c>
      <c r="Y408" s="57"/>
      <c r="Z408" s="55" t="str">
        <f t="shared" si="149"/>
        <v/>
      </c>
      <c r="AA408" s="55" t="str">
        <f>IF($AA$1=No,"",IF(COUNTIF(AE408:BA408,Complete)&gt;0,"",IF(AND(COUNTIF(A408:W408,"")&gt;0,SUMPRODUCT(--(A409:W$1004&lt;&gt;""))&gt;0),Incomplete,
IF(SUMPRODUCT(--(A408:A$1004&lt;&gt;""))=0,"",Incomplete))))</f>
        <v/>
      </c>
      <c r="AB408" s="28"/>
      <c r="AC408" s="28" t="str">
        <f t="shared" si="150"/>
        <v/>
      </c>
      <c r="AD408" s="28"/>
      <c r="AE408" s="28" t="str">
        <f>IF($AE$1=No, "", IF($A408="", "", IF(ISERROR(VLOOKUP(A408, SectionApp!$C$4:$C$103, 1, FALSE))=TRUE, Incomplete, Complete)))</f>
        <v/>
      </c>
      <c r="AF408" s="28" t="str">
        <f t="shared" si="151"/>
        <v/>
      </c>
      <c r="AG408" s="28" t="str">
        <f t="shared" si="152"/>
        <v/>
      </c>
      <c r="AH408" s="28"/>
      <c r="AI408" s="28" t="str">
        <f t="shared" si="153"/>
        <v/>
      </c>
      <c r="AJ408" s="28" t="str">
        <f t="shared" si="154"/>
        <v/>
      </c>
      <c r="AK408" s="28" t="str">
        <f t="shared" si="155"/>
        <v/>
      </c>
      <c r="AL408" s="28" t="str">
        <f t="shared" si="156"/>
        <v/>
      </c>
      <c r="AM408" s="28"/>
      <c r="AN408" s="28" t="str">
        <f t="shared" si="157"/>
        <v/>
      </c>
      <c r="AO408" s="28" t="str">
        <f t="shared" si="158"/>
        <v/>
      </c>
      <c r="AP408" s="28" t="str">
        <f t="shared" si="159"/>
        <v/>
      </c>
      <c r="AQ408" s="28" t="str">
        <f t="shared" si="160"/>
        <v/>
      </c>
      <c r="AR408" s="28" t="str">
        <f t="shared" si="161"/>
        <v/>
      </c>
      <c r="AS408" s="28" t="str">
        <f t="shared" si="169"/>
        <v/>
      </c>
      <c r="AT408" s="28" t="str">
        <f t="shared" si="162"/>
        <v/>
      </c>
      <c r="AU408" s="28" t="str">
        <f t="shared" si="163"/>
        <v/>
      </c>
      <c r="AV408" s="28" t="str">
        <f t="shared" si="164"/>
        <v/>
      </c>
      <c r="AW408" s="28" t="str">
        <f t="shared" si="165"/>
        <v/>
      </c>
      <c r="AX408" s="28" t="str">
        <f t="shared" si="166"/>
        <v/>
      </c>
      <c r="AY408" s="28" t="str">
        <f t="shared" si="167"/>
        <v/>
      </c>
      <c r="AZ408" s="28"/>
      <c r="BA408" s="28" t="str">
        <f t="shared" si="168"/>
        <v/>
      </c>
    </row>
    <row r="409" spans="1:53" ht="15" x14ac:dyDescent="0.25">
      <c r="A409" s="53"/>
      <c r="B409" s="73"/>
      <c r="C409" s="53"/>
      <c r="D409" s="14" t="str">
        <f t="shared" si="146"/>
        <v/>
      </c>
      <c r="E409" s="53"/>
      <c r="F409" s="53"/>
      <c r="G409" s="53"/>
      <c r="H409" s="53"/>
      <c r="I409" s="14" t="str">
        <f t="shared" si="147"/>
        <v/>
      </c>
      <c r="J409" s="53"/>
      <c r="K409" s="73"/>
      <c r="L409" s="73"/>
      <c r="M409" s="53"/>
      <c r="N409" s="53"/>
      <c r="O409" s="53"/>
      <c r="P409" s="53"/>
      <c r="Q409" s="53"/>
      <c r="R409" s="53"/>
      <c r="S409" s="53"/>
      <c r="T409" s="53"/>
      <c r="U409" s="53"/>
      <c r="V409" s="53"/>
      <c r="W409" s="53"/>
      <c r="X409" s="14" t="str">
        <f t="shared" si="148"/>
        <v/>
      </c>
      <c r="Y409" s="57"/>
      <c r="Z409" s="55" t="str">
        <f t="shared" si="149"/>
        <v/>
      </c>
      <c r="AA409" s="55" t="str">
        <f>IF($AA$1=No,"",IF(COUNTIF(AE409:BA409,Complete)&gt;0,"",IF(AND(COUNTIF(A409:W409,"")&gt;0,SUMPRODUCT(--(A410:W$1004&lt;&gt;""))&gt;0),Incomplete,
IF(SUMPRODUCT(--(A409:A$1004&lt;&gt;""))=0,"",Incomplete))))</f>
        <v/>
      </c>
      <c r="AB409" s="28"/>
      <c r="AC409" s="28" t="str">
        <f t="shared" si="150"/>
        <v/>
      </c>
      <c r="AD409" s="28"/>
      <c r="AE409" s="28" t="str">
        <f>IF($AE$1=No, "", IF($A409="", "", IF(ISERROR(VLOOKUP(A409, SectionApp!$C$4:$C$103, 1, FALSE))=TRUE, Incomplete, Complete)))</f>
        <v/>
      </c>
      <c r="AF409" s="28" t="str">
        <f t="shared" si="151"/>
        <v/>
      </c>
      <c r="AG409" s="28" t="str">
        <f t="shared" si="152"/>
        <v/>
      </c>
      <c r="AH409" s="28"/>
      <c r="AI409" s="28" t="str">
        <f t="shared" si="153"/>
        <v/>
      </c>
      <c r="AJ409" s="28" t="str">
        <f t="shared" si="154"/>
        <v/>
      </c>
      <c r="AK409" s="28" t="str">
        <f t="shared" si="155"/>
        <v/>
      </c>
      <c r="AL409" s="28" t="str">
        <f t="shared" si="156"/>
        <v/>
      </c>
      <c r="AM409" s="28"/>
      <c r="AN409" s="28" t="str">
        <f t="shared" si="157"/>
        <v/>
      </c>
      <c r="AO409" s="28" t="str">
        <f t="shared" si="158"/>
        <v/>
      </c>
      <c r="AP409" s="28" t="str">
        <f t="shared" si="159"/>
        <v/>
      </c>
      <c r="AQ409" s="28" t="str">
        <f t="shared" si="160"/>
        <v/>
      </c>
      <c r="AR409" s="28" t="str">
        <f t="shared" si="161"/>
        <v/>
      </c>
      <c r="AS409" s="28" t="str">
        <f t="shared" si="169"/>
        <v/>
      </c>
      <c r="AT409" s="28" t="str">
        <f t="shared" si="162"/>
        <v/>
      </c>
      <c r="AU409" s="28" t="str">
        <f t="shared" si="163"/>
        <v/>
      </c>
      <c r="AV409" s="28" t="str">
        <f t="shared" si="164"/>
        <v/>
      </c>
      <c r="AW409" s="28" t="str">
        <f t="shared" si="165"/>
        <v/>
      </c>
      <c r="AX409" s="28" t="str">
        <f t="shared" si="166"/>
        <v/>
      </c>
      <c r="AY409" s="28" t="str">
        <f t="shared" si="167"/>
        <v/>
      </c>
      <c r="AZ409" s="28"/>
      <c r="BA409" s="28" t="str">
        <f t="shared" si="168"/>
        <v/>
      </c>
    </row>
    <row r="410" spans="1:53" ht="15" x14ac:dyDescent="0.25">
      <c r="A410" s="53"/>
      <c r="B410" s="73"/>
      <c r="C410" s="53"/>
      <c r="D410" s="14" t="str">
        <f t="shared" si="146"/>
        <v/>
      </c>
      <c r="E410" s="53"/>
      <c r="F410" s="53"/>
      <c r="G410" s="53"/>
      <c r="H410" s="53"/>
      <c r="I410" s="14" t="str">
        <f t="shared" si="147"/>
        <v/>
      </c>
      <c r="J410" s="53"/>
      <c r="K410" s="73"/>
      <c r="L410" s="73"/>
      <c r="M410" s="53"/>
      <c r="N410" s="53"/>
      <c r="O410" s="53"/>
      <c r="P410" s="53"/>
      <c r="Q410" s="53"/>
      <c r="R410" s="53"/>
      <c r="S410" s="53"/>
      <c r="T410" s="53"/>
      <c r="U410" s="53"/>
      <c r="V410" s="53"/>
      <c r="W410" s="53"/>
      <c r="X410" s="14" t="str">
        <f t="shared" si="148"/>
        <v/>
      </c>
      <c r="Y410" s="57"/>
      <c r="Z410" s="55" t="str">
        <f t="shared" si="149"/>
        <v/>
      </c>
      <c r="AA410" s="55" t="str">
        <f>IF($AA$1=No,"",IF(COUNTIF(AE410:BA410,Complete)&gt;0,"",IF(AND(COUNTIF(A410:W410,"")&gt;0,SUMPRODUCT(--(A411:W$1004&lt;&gt;""))&gt;0),Incomplete,
IF(SUMPRODUCT(--(A410:A$1004&lt;&gt;""))=0,"",Incomplete))))</f>
        <v/>
      </c>
      <c r="AB410" s="28"/>
      <c r="AC410" s="28" t="str">
        <f t="shared" si="150"/>
        <v/>
      </c>
      <c r="AD410" s="28"/>
      <c r="AE410" s="28" t="str">
        <f>IF($AE$1=No, "", IF($A410="", "", IF(ISERROR(VLOOKUP(A410, SectionApp!$C$4:$C$103, 1, FALSE))=TRUE, Incomplete, Complete)))</f>
        <v/>
      </c>
      <c r="AF410" s="28" t="str">
        <f t="shared" si="151"/>
        <v/>
      </c>
      <c r="AG410" s="28" t="str">
        <f t="shared" si="152"/>
        <v/>
      </c>
      <c r="AH410" s="28"/>
      <c r="AI410" s="28" t="str">
        <f t="shared" si="153"/>
        <v/>
      </c>
      <c r="AJ410" s="28" t="str">
        <f t="shared" si="154"/>
        <v/>
      </c>
      <c r="AK410" s="28" t="str">
        <f t="shared" si="155"/>
        <v/>
      </c>
      <c r="AL410" s="28" t="str">
        <f t="shared" si="156"/>
        <v/>
      </c>
      <c r="AM410" s="28"/>
      <c r="AN410" s="28" t="str">
        <f t="shared" si="157"/>
        <v/>
      </c>
      <c r="AO410" s="28" t="str">
        <f t="shared" si="158"/>
        <v/>
      </c>
      <c r="AP410" s="28" t="str">
        <f t="shared" si="159"/>
        <v/>
      </c>
      <c r="AQ410" s="28" t="str">
        <f t="shared" si="160"/>
        <v/>
      </c>
      <c r="AR410" s="28" t="str">
        <f t="shared" si="161"/>
        <v/>
      </c>
      <c r="AS410" s="28" t="str">
        <f t="shared" si="169"/>
        <v/>
      </c>
      <c r="AT410" s="28" t="str">
        <f t="shared" si="162"/>
        <v/>
      </c>
      <c r="AU410" s="28" t="str">
        <f t="shared" si="163"/>
        <v/>
      </c>
      <c r="AV410" s="28" t="str">
        <f t="shared" si="164"/>
        <v/>
      </c>
      <c r="AW410" s="28" t="str">
        <f t="shared" si="165"/>
        <v/>
      </c>
      <c r="AX410" s="28" t="str">
        <f t="shared" si="166"/>
        <v/>
      </c>
      <c r="AY410" s="28" t="str">
        <f t="shared" si="167"/>
        <v/>
      </c>
      <c r="AZ410" s="28"/>
      <c r="BA410" s="28" t="str">
        <f t="shared" si="168"/>
        <v/>
      </c>
    </row>
    <row r="411" spans="1:53" ht="15" x14ac:dyDescent="0.25">
      <c r="A411" s="53"/>
      <c r="B411" s="73"/>
      <c r="C411" s="53"/>
      <c r="D411" s="14" t="str">
        <f t="shared" si="146"/>
        <v/>
      </c>
      <c r="E411" s="53"/>
      <c r="F411" s="53"/>
      <c r="G411" s="53"/>
      <c r="H411" s="53"/>
      <c r="I411" s="14" t="str">
        <f t="shared" si="147"/>
        <v/>
      </c>
      <c r="J411" s="53"/>
      <c r="K411" s="73"/>
      <c r="L411" s="73"/>
      <c r="M411" s="53"/>
      <c r="N411" s="53"/>
      <c r="O411" s="53"/>
      <c r="P411" s="53"/>
      <c r="Q411" s="53"/>
      <c r="R411" s="53"/>
      <c r="S411" s="53"/>
      <c r="T411" s="53"/>
      <c r="U411" s="53"/>
      <c r="V411" s="53"/>
      <c r="W411" s="53"/>
      <c r="X411" s="14" t="str">
        <f t="shared" si="148"/>
        <v/>
      </c>
      <c r="Y411" s="57"/>
      <c r="Z411" s="55" t="str">
        <f t="shared" si="149"/>
        <v/>
      </c>
      <c r="AA411" s="55" t="str">
        <f>IF($AA$1=No,"",IF(COUNTIF(AE411:BA411,Complete)&gt;0,"",IF(AND(COUNTIF(A411:W411,"")&gt;0,SUMPRODUCT(--(A412:W$1004&lt;&gt;""))&gt;0),Incomplete,
IF(SUMPRODUCT(--(A411:A$1004&lt;&gt;""))=0,"",Incomplete))))</f>
        <v/>
      </c>
      <c r="AB411" s="28"/>
      <c r="AC411" s="28" t="str">
        <f t="shared" si="150"/>
        <v/>
      </c>
      <c r="AD411" s="28"/>
      <c r="AE411" s="28" t="str">
        <f>IF($AE$1=No, "", IF($A411="", "", IF(ISERROR(VLOOKUP(A411, SectionApp!$C$4:$C$103, 1, FALSE))=TRUE, Incomplete, Complete)))</f>
        <v/>
      </c>
      <c r="AF411" s="28" t="str">
        <f t="shared" si="151"/>
        <v/>
      </c>
      <c r="AG411" s="28" t="str">
        <f t="shared" si="152"/>
        <v/>
      </c>
      <c r="AH411" s="28"/>
      <c r="AI411" s="28" t="str">
        <f t="shared" si="153"/>
        <v/>
      </c>
      <c r="AJ411" s="28" t="str">
        <f t="shared" si="154"/>
        <v/>
      </c>
      <c r="AK411" s="28" t="str">
        <f t="shared" si="155"/>
        <v/>
      </c>
      <c r="AL411" s="28" t="str">
        <f t="shared" si="156"/>
        <v/>
      </c>
      <c r="AM411" s="28"/>
      <c r="AN411" s="28" t="str">
        <f t="shared" si="157"/>
        <v/>
      </c>
      <c r="AO411" s="28" t="str">
        <f t="shared" si="158"/>
        <v/>
      </c>
      <c r="AP411" s="28" t="str">
        <f t="shared" si="159"/>
        <v/>
      </c>
      <c r="AQ411" s="28" t="str">
        <f t="shared" si="160"/>
        <v/>
      </c>
      <c r="AR411" s="28" t="str">
        <f t="shared" si="161"/>
        <v/>
      </c>
      <c r="AS411" s="28" t="str">
        <f t="shared" si="169"/>
        <v/>
      </c>
      <c r="AT411" s="28" t="str">
        <f t="shared" si="162"/>
        <v/>
      </c>
      <c r="AU411" s="28" t="str">
        <f t="shared" si="163"/>
        <v/>
      </c>
      <c r="AV411" s="28" t="str">
        <f t="shared" si="164"/>
        <v/>
      </c>
      <c r="AW411" s="28" t="str">
        <f t="shared" si="165"/>
        <v/>
      </c>
      <c r="AX411" s="28" t="str">
        <f t="shared" si="166"/>
        <v/>
      </c>
      <c r="AY411" s="28" t="str">
        <f t="shared" si="167"/>
        <v/>
      </c>
      <c r="AZ411" s="28"/>
      <c r="BA411" s="28" t="str">
        <f t="shared" si="168"/>
        <v/>
      </c>
    </row>
    <row r="412" spans="1:53" ht="15" x14ac:dyDescent="0.25">
      <c r="A412" s="53"/>
      <c r="B412" s="73"/>
      <c r="C412" s="53"/>
      <c r="D412" s="14" t="str">
        <f t="shared" si="146"/>
        <v/>
      </c>
      <c r="E412" s="53"/>
      <c r="F412" s="53"/>
      <c r="G412" s="53"/>
      <c r="H412" s="53"/>
      <c r="I412" s="14" t="str">
        <f t="shared" si="147"/>
        <v/>
      </c>
      <c r="J412" s="53"/>
      <c r="K412" s="73"/>
      <c r="L412" s="73"/>
      <c r="M412" s="53"/>
      <c r="N412" s="53"/>
      <c r="O412" s="53"/>
      <c r="P412" s="53"/>
      <c r="Q412" s="53"/>
      <c r="R412" s="53"/>
      <c r="S412" s="53"/>
      <c r="T412" s="53"/>
      <c r="U412" s="53"/>
      <c r="V412" s="53"/>
      <c r="W412" s="53"/>
      <c r="X412" s="14" t="str">
        <f t="shared" si="148"/>
        <v/>
      </c>
      <c r="Y412" s="57"/>
      <c r="Z412" s="55" t="str">
        <f t="shared" si="149"/>
        <v/>
      </c>
      <c r="AA412" s="55" t="str">
        <f>IF($AA$1=No,"",IF(COUNTIF(AE412:BA412,Complete)&gt;0,"",IF(AND(COUNTIF(A412:W412,"")&gt;0,SUMPRODUCT(--(A413:W$1004&lt;&gt;""))&gt;0),Incomplete,
IF(SUMPRODUCT(--(A412:A$1004&lt;&gt;""))=0,"",Incomplete))))</f>
        <v/>
      </c>
      <c r="AB412" s="28"/>
      <c r="AC412" s="28" t="str">
        <f t="shared" si="150"/>
        <v/>
      </c>
      <c r="AD412" s="28"/>
      <c r="AE412" s="28" t="str">
        <f>IF($AE$1=No, "", IF($A412="", "", IF(ISERROR(VLOOKUP(A412, SectionApp!$C$4:$C$103, 1, FALSE))=TRUE, Incomplete, Complete)))</f>
        <v/>
      </c>
      <c r="AF412" s="28" t="str">
        <f t="shared" si="151"/>
        <v/>
      </c>
      <c r="AG412" s="28" t="str">
        <f t="shared" si="152"/>
        <v/>
      </c>
      <c r="AH412" s="28"/>
      <c r="AI412" s="28" t="str">
        <f t="shared" si="153"/>
        <v/>
      </c>
      <c r="AJ412" s="28" t="str">
        <f t="shared" si="154"/>
        <v/>
      </c>
      <c r="AK412" s="28" t="str">
        <f t="shared" si="155"/>
        <v/>
      </c>
      <c r="AL412" s="28" t="str">
        <f t="shared" si="156"/>
        <v/>
      </c>
      <c r="AM412" s="28"/>
      <c r="AN412" s="28" t="str">
        <f t="shared" si="157"/>
        <v/>
      </c>
      <c r="AO412" s="28" t="str">
        <f t="shared" si="158"/>
        <v/>
      </c>
      <c r="AP412" s="28" t="str">
        <f t="shared" si="159"/>
        <v/>
      </c>
      <c r="AQ412" s="28" t="str">
        <f t="shared" si="160"/>
        <v/>
      </c>
      <c r="AR412" s="28" t="str">
        <f t="shared" si="161"/>
        <v/>
      </c>
      <c r="AS412" s="28" t="str">
        <f t="shared" si="169"/>
        <v/>
      </c>
      <c r="AT412" s="28" t="str">
        <f t="shared" si="162"/>
        <v/>
      </c>
      <c r="AU412" s="28" t="str">
        <f t="shared" si="163"/>
        <v/>
      </c>
      <c r="AV412" s="28" t="str">
        <f t="shared" si="164"/>
        <v/>
      </c>
      <c r="AW412" s="28" t="str">
        <f t="shared" si="165"/>
        <v/>
      </c>
      <c r="AX412" s="28" t="str">
        <f t="shared" si="166"/>
        <v/>
      </c>
      <c r="AY412" s="28" t="str">
        <f t="shared" si="167"/>
        <v/>
      </c>
      <c r="AZ412" s="28"/>
      <c r="BA412" s="28" t="str">
        <f t="shared" si="168"/>
        <v/>
      </c>
    </row>
    <row r="413" spans="1:53" ht="15" x14ac:dyDescent="0.25">
      <c r="A413" s="53"/>
      <c r="B413" s="73"/>
      <c r="C413" s="53"/>
      <c r="D413" s="14" t="str">
        <f t="shared" si="146"/>
        <v/>
      </c>
      <c r="E413" s="53"/>
      <c r="F413" s="53"/>
      <c r="G413" s="53"/>
      <c r="H413" s="53"/>
      <c r="I413" s="14" t="str">
        <f t="shared" si="147"/>
        <v/>
      </c>
      <c r="J413" s="53"/>
      <c r="K413" s="73"/>
      <c r="L413" s="73"/>
      <c r="M413" s="53"/>
      <c r="N413" s="53"/>
      <c r="O413" s="53"/>
      <c r="P413" s="53"/>
      <c r="Q413" s="53"/>
      <c r="R413" s="53"/>
      <c r="S413" s="53"/>
      <c r="T413" s="53"/>
      <c r="U413" s="53"/>
      <c r="V413" s="53"/>
      <c r="W413" s="53"/>
      <c r="X413" s="14" t="str">
        <f t="shared" si="148"/>
        <v/>
      </c>
      <c r="Y413" s="57"/>
      <c r="Z413" s="55" t="str">
        <f t="shared" si="149"/>
        <v/>
      </c>
      <c r="AA413" s="55" t="str">
        <f>IF($AA$1=No,"",IF(COUNTIF(AE413:BA413,Complete)&gt;0,"",IF(AND(COUNTIF(A413:W413,"")&gt;0,SUMPRODUCT(--(A414:W$1004&lt;&gt;""))&gt;0),Incomplete,
IF(SUMPRODUCT(--(A413:A$1004&lt;&gt;""))=0,"",Incomplete))))</f>
        <v/>
      </c>
      <c r="AB413" s="28"/>
      <c r="AC413" s="28" t="str">
        <f t="shared" si="150"/>
        <v/>
      </c>
      <c r="AD413" s="28"/>
      <c r="AE413" s="28" t="str">
        <f>IF($AE$1=No, "", IF($A413="", "", IF(ISERROR(VLOOKUP(A413, SectionApp!$C$4:$C$103, 1, FALSE))=TRUE, Incomplete, Complete)))</f>
        <v/>
      </c>
      <c r="AF413" s="28" t="str">
        <f t="shared" si="151"/>
        <v/>
      </c>
      <c r="AG413" s="28" t="str">
        <f t="shared" si="152"/>
        <v/>
      </c>
      <c r="AH413" s="28"/>
      <c r="AI413" s="28" t="str">
        <f t="shared" si="153"/>
        <v/>
      </c>
      <c r="AJ413" s="28" t="str">
        <f t="shared" si="154"/>
        <v/>
      </c>
      <c r="AK413" s="28" t="str">
        <f t="shared" si="155"/>
        <v/>
      </c>
      <c r="AL413" s="28" t="str">
        <f t="shared" si="156"/>
        <v/>
      </c>
      <c r="AM413" s="28"/>
      <c r="AN413" s="28" t="str">
        <f t="shared" si="157"/>
        <v/>
      </c>
      <c r="AO413" s="28" t="str">
        <f t="shared" si="158"/>
        <v/>
      </c>
      <c r="AP413" s="28" t="str">
        <f t="shared" si="159"/>
        <v/>
      </c>
      <c r="AQ413" s="28" t="str">
        <f t="shared" si="160"/>
        <v/>
      </c>
      <c r="AR413" s="28" t="str">
        <f t="shared" si="161"/>
        <v/>
      </c>
      <c r="AS413" s="28" t="str">
        <f t="shared" si="169"/>
        <v/>
      </c>
      <c r="AT413" s="28" t="str">
        <f t="shared" si="162"/>
        <v/>
      </c>
      <c r="AU413" s="28" t="str">
        <f t="shared" si="163"/>
        <v/>
      </c>
      <c r="AV413" s="28" t="str">
        <f t="shared" si="164"/>
        <v/>
      </c>
      <c r="AW413" s="28" t="str">
        <f t="shared" si="165"/>
        <v/>
      </c>
      <c r="AX413" s="28" t="str">
        <f t="shared" si="166"/>
        <v/>
      </c>
      <c r="AY413" s="28" t="str">
        <f t="shared" si="167"/>
        <v/>
      </c>
      <c r="AZ413" s="28"/>
      <c r="BA413" s="28" t="str">
        <f t="shared" si="168"/>
        <v/>
      </c>
    </row>
    <row r="414" spans="1:53" ht="15" x14ac:dyDescent="0.25">
      <c r="A414" s="53"/>
      <c r="B414" s="73"/>
      <c r="C414" s="53"/>
      <c r="D414" s="14" t="str">
        <f t="shared" si="146"/>
        <v/>
      </c>
      <c r="E414" s="53"/>
      <c r="F414" s="53"/>
      <c r="G414" s="53"/>
      <c r="H414" s="53"/>
      <c r="I414" s="14" t="str">
        <f t="shared" si="147"/>
        <v/>
      </c>
      <c r="J414" s="53"/>
      <c r="K414" s="73"/>
      <c r="L414" s="73"/>
      <c r="M414" s="53"/>
      <c r="N414" s="53"/>
      <c r="O414" s="53"/>
      <c r="P414" s="53"/>
      <c r="Q414" s="53"/>
      <c r="R414" s="53"/>
      <c r="S414" s="53"/>
      <c r="T414" s="53"/>
      <c r="U414" s="53"/>
      <c r="V414" s="53"/>
      <c r="W414" s="53"/>
      <c r="X414" s="14" t="str">
        <f t="shared" si="148"/>
        <v/>
      </c>
      <c r="Y414" s="57"/>
      <c r="Z414" s="55" t="str">
        <f t="shared" si="149"/>
        <v/>
      </c>
      <c r="AA414" s="55" t="str">
        <f>IF($AA$1=No,"",IF(COUNTIF(AE414:BA414,Complete)&gt;0,"",IF(AND(COUNTIF(A414:W414,"")&gt;0,SUMPRODUCT(--(A415:W$1004&lt;&gt;""))&gt;0),Incomplete,
IF(SUMPRODUCT(--(A414:A$1004&lt;&gt;""))=0,"",Incomplete))))</f>
        <v/>
      </c>
      <c r="AB414" s="28"/>
      <c r="AC414" s="28" t="str">
        <f t="shared" si="150"/>
        <v/>
      </c>
      <c r="AD414" s="28"/>
      <c r="AE414" s="28" t="str">
        <f>IF($AE$1=No, "", IF($A414="", "", IF(ISERROR(VLOOKUP(A414, SectionApp!$C$4:$C$103, 1, FALSE))=TRUE, Incomplete, Complete)))</f>
        <v/>
      </c>
      <c r="AF414" s="28" t="str">
        <f t="shared" si="151"/>
        <v/>
      </c>
      <c r="AG414" s="28" t="str">
        <f t="shared" si="152"/>
        <v/>
      </c>
      <c r="AH414" s="28"/>
      <c r="AI414" s="28" t="str">
        <f t="shared" si="153"/>
        <v/>
      </c>
      <c r="AJ414" s="28" t="str">
        <f t="shared" si="154"/>
        <v/>
      </c>
      <c r="AK414" s="28" t="str">
        <f t="shared" si="155"/>
        <v/>
      </c>
      <c r="AL414" s="28" t="str">
        <f t="shared" si="156"/>
        <v/>
      </c>
      <c r="AM414" s="28"/>
      <c r="AN414" s="28" t="str">
        <f t="shared" si="157"/>
        <v/>
      </c>
      <c r="AO414" s="28" t="str">
        <f t="shared" si="158"/>
        <v/>
      </c>
      <c r="AP414" s="28" t="str">
        <f t="shared" si="159"/>
        <v/>
      </c>
      <c r="AQ414" s="28" t="str">
        <f t="shared" si="160"/>
        <v/>
      </c>
      <c r="AR414" s="28" t="str">
        <f t="shared" si="161"/>
        <v/>
      </c>
      <c r="AS414" s="28" t="str">
        <f t="shared" si="169"/>
        <v/>
      </c>
      <c r="AT414" s="28" t="str">
        <f t="shared" si="162"/>
        <v/>
      </c>
      <c r="AU414" s="28" t="str">
        <f t="shared" si="163"/>
        <v/>
      </c>
      <c r="AV414" s="28" t="str">
        <f t="shared" si="164"/>
        <v/>
      </c>
      <c r="AW414" s="28" t="str">
        <f t="shared" si="165"/>
        <v/>
      </c>
      <c r="AX414" s="28" t="str">
        <f t="shared" si="166"/>
        <v/>
      </c>
      <c r="AY414" s="28" t="str">
        <f t="shared" si="167"/>
        <v/>
      </c>
      <c r="AZ414" s="28"/>
      <c r="BA414" s="28" t="str">
        <f t="shared" si="168"/>
        <v/>
      </c>
    </row>
    <row r="415" spans="1:53" ht="15" x14ac:dyDescent="0.25">
      <c r="A415" s="53"/>
      <c r="B415" s="73"/>
      <c r="C415" s="53"/>
      <c r="D415" s="14" t="str">
        <f t="shared" si="146"/>
        <v/>
      </c>
      <c r="E415" s="53"/>
      <c r="F415" s="53"/>
      <c r="G415" s="53"/>
      <c r="H415" s="53"/>
      <c r="I415" s="14" t="str">
        <f t="shared" si="147"/>
        <v/>
      </c>
      <c r="J415" s="53"/>
      <c r="K415" s="73"/>
      <c r="L415" s="73"/>
      <c r="M415" s="53"/>
      <c r="N415" s="53"/>
      <c r="O415" s="53"/>
      <c r="P415" s="53"/>
      <c r="Q415" s="53"/>
      <c r="R415" s="53"/>
      <c r="S415" s="53"/>
      <c r="T415" s="53"/>
      <c r="U415" s="53"/>
      <c r="V415" s="53"/>
      <c r="W415" s="53"/>
      <c r="X415" s="14" t="str">
        <f t="shared" si="148"/>
        <v/>
      </c>
      <c r="Y415" s="57"/>
      <c r="Z415" s="55" t="str">
        <f t="shared" si="149"/>
        <v/>
      </c>
      <c r="AA415" s="55" t="str">
        <f>IF($AA$1=No,"",IF(COUNTIF(AE415:BA415,Complete)&gt;0,"",IF(AND(COUNTIF(A415:W415,"")&gt;0,SUMPRODUCT(--(A416:W$1004&lt;&gt;""))&gt;0),Incomplete,
IF(SUMPRODUCT(--(A415:A$1004&lt;&gt;""))=0,"",Incomplete))))</f>
        <v/>
      </c>
      <c r="AB415" s="28"/>
      <c r="AC415" s="28" t="str">
        <f t="shared" si="150"/>
        <v/>
      </c>
      <c r="AD415" s="28"/>
      <c r="AE415" s="28" t="str">
        <f>IF($AE$1=No, "", IF($A415="", "", IF(ISERROR(VLOOKUP(A415, SectionApp!$C$4:$C$103, 1, FALSE))=TRUE, Incomplete, Complete)))</f>
        <v/>
      </c>
      <c r="AF415" s="28" t="str">
        <f t="shared" si="151"/>
        <v/>
      </c>
      <c r="AG415" s="28" t="str">
        <f t="shared" si="152"/>
        <v/>
      </c>
      <c r="AH415" s="28"/>
      <c r="AI415" s="28" t="str">
        <f t="shared" si="153"/>
        <v/>
      </c>
      <c r="AJ415" s="28" t="str">
        <f t="shared" si="154"/>
        <v/>
      </c>
      <c r="AK415" s="28" t="str">
        <f t="shared" si="155"/>
        <v/>
      </c>
      <c r="AL415" s="28" t="str">
        <f t="shared" si="156"/>
        <v/>
      </c>
      <c r="AM415" s="28"/>
      <c r="AN415" s="28" t="str">
        <f t="shared" si="157"/>
        <v/>
      </c>
      <c r="AO415" s="28" t="str">
        <f t="shared" si="158"/>
        <v/>
      </c>
      <c r="AP415" s="28" t="str">
        <f t="shared" si="159"/>
        <v/>
      </c>
      <c r="AQ415" s="28" t="str">
        <f t="shared" si="160"/>
        <v/>
      </c>
      <c r="AR415" s="28" t="str">
        <f t="shared" si="161"/>
        <v/>
      </c>
      <c r="AS415" s="28" t="str">
        <f t="shared" si="169"/>
        <v/>
      </c>
      <c r="AT415" s="28" t="str">
        <f t="shared" si="162"/>
        <v/>
      </c>
      <c r="AU415" s="28" t="str">
        <f t="shared" si="163"/>
        <v/>
      </c>
      <c r="AV415" s="28" t="str">
        <f t="shared" si="164"/>
        <v/>
      </c>
      <c r="AW415" s="28" t="str">
        <f t="shared" si="165"/>
        <v/>
      </c>
      <c r="AX415" s="28" t="str">
        <f t="shared" si="166"/>
        <v/>
      </c>
      <c r="AY415" s="28" t="str">
        <f t="shared" si="167"/>
        <v/>
      </c>
      <c r="AZ415" s="28"/>
      <c r="BA415" s="28" t="str">
        <f t="shared" si="168"/>
        <v/>
      </c>
    </row>
    <row r="416" spans="1:53" ht="15" x14ac:dyDescent="0.25">
      <c r="A416" s="53"/>
      <c r="B416" s="73"/>
      <c r="C416" s="53"/>
      <c r="D416" s="14" t="str">
        <f t="shared" si="146"/>
        <v/>
      </c>
      <c r="E416" s="53"/>
      <c r="F416" s="53"/>
      <c r="G416" s="53"/>
      <c r="H416" s="53"/>
      <c r="I416" s="14" t="str">
        <f t="shared" si="147"/>
        <v/>
      </c>
      <c r="J416" s="53"/>
      <c r="K416" s="73"/>
      <c r="L416" s="73"/>
      <c r="M416" s="53"/>
      <c r="N416" s="53"/>
      <c r="O416" s="53"/>
      <c r="P416" s="53"/>
      <c r="Q416" s="53"/>
      <c r="R416" s="53"/>
      <c r="S416" s="53"/>
      <c r="T416" s="53"/>
      <c r="U416" s="53"/>
      <c r="V416" s="53"/>
      <c r="W416" s="53"/>
      <c r="X416" s="14" t="str">
        <f t="shared" si="148"/>
        <v/>
      </c>
      <c r="Y416" s="57"/>
      <c r="Z416" s="55" t="str">
        <f t="shared" si="149"/>
        <v/>
      </c>
      <c r="AA416" s="55" t="str">
        <f>IF($AA$1=No,"",IF(COUNTIF(AE416:BA416,Complete)&gt;0,"",IF(AND(COUNTIF(A416:W416,"")&gt;0,SUMPRODUCT(--(A417:W$1004&lt;&gt;""))&gt;0),Incomplete,
IF(SUMPRODUCT(--(A416:A$1004&lt;&gt;""))=0,"",Incomplete))))</f>
        <v/>
      </c>
      <c r="AB416" s="28"/>
      <c r="AC416" s="28" t="str">
        <f t="shared" si="150"/>
        <v/>
      </c>
      <c r="AD416" s="28"/>
      <c r="AE416" s="28" t="str">
        <f>IF($AE$1=No, "", IF($A416="", "", IF(ISERROR(VLOOKUP(A416, SectionApp!$C$4:$C$103, 1, FALSE))=TRUE, Incomplete, Complete)))</f>
        <v/>
      </c>
      <c r="AF416" s="28" t="str">
        <f t="shared" si="151"/>
        <v/>
      </c>
      <c r="AG416" s="28" t="str">
        <f t="shared" si="152"/>
        <v/>
      </c>
      <c r="AH416" s="28"/>
      <c r="AI416" s="28" t="str">
        <f t="shared" si="153"/>
        <v/>
      </c>
      <c r="AJ416" s="28" t="str">
        <f t="shared" si="154"/>
        <v/>
      </c>
      <c r="AK416" s="28" t="str">
        <f t="shared" si="155"/>
        <v/>
      </c>
      <c r="AL416" s="28" t="str">
        <f t="shared" si="156"/>
        <v/>
      </c>
      <c r="AM416" s="28"/>
      <c r="AN416" s="28" t="str">
        <f t="shared" si="157"/>
        <v/>
      </c>
      <c r="AO416" s="28" t="str">
        <f t="shared" si="158"/>
        <v/>
      </c>
      <c r="AP416" s="28" t="str">
        <f t="shared" si="159"/>
        <v/>
      </c>
      <c r="AQ416" s="28" t="str">
        <f t="shared" si="160"/>
        <v/>
      </c>
      <c r="AR416" s="28" t="str">
        <f t="shared" si="161"/>
        <v/>
      </c>
      <c r="AS416" s="28" t="str">
        <f t="shared" si="169"/>
        <v/>
      </c>
      <c r="AT416" s="28" t="str">
        <f t="shared" si="162"/>
        <v/>
      </c>
      <c r="AU416" s="28" t="str">
        <f t="shared" si="163"/>
        <v/>
      </c>
      <c r="AV416" s="28" t="str">
        <f t="shared" si="164"/>
        <v/>
      </c>
      <c r="AW416" s="28" t="str">
        <f t="shared" si="165"/>
        <v/>
      </c>
      <c r="AX416" s="28" t="str">
        <f t="shared" si="166"/>
        <v/>
      </c>
      <c r="AY416" s="28" t="str">
        <f t="shared" si="167"/>
        <v/>
      </c>
      <c r="AZ416" s="28"/>
      <c r="BA416" s="28" t="str">
        <f t="shared" si="168"/>
        <v/>
      </c>
    </row>
    <row r="417" spans="1:53" ht="15" x14ac:dyDescent="0.25">
      <c r="A417" s="53"/>
      <c r="B417" s="73"/>
      <c r="C417" s="53"/>
      <c r="D417" s="14" t="str">
        <f t="shared" si="146"/>
        <v/>
      </c>
      <c r="E417" s="53"/>
      <c r="F417" s="53"/>
      <c r="G417" s="53"/>
      <c r="H417" s="53"/>
      <c r="I417" s="14" t="str">
        <f t="shared" si="147"/>
        <v/>
      </c>
      <c r="J417" s="53"/>
      <c r="K417" s="73"/>
      <c r="L417" s="73"/>
      <c r="M417" s="53"/>
      <c r="N417" s="53"/>
      <c r="O417" s="53"/>
      <c r="P417" s="53"/>
      <c r="Q417" s="53"/>
      <c r="R417" s="53"/>
      <c r="S417" s="53"/>
      <c r="T417" s="53"/>
      <c r="U417" s="53"/>
      <c r="V417" s="53"/>
      <c r="W417" s="53"/>
      <c r="X417" s="14" t="str">
        <f t="shared" si="148"/>
        <v/>
      </c>
      <c r="Y417" s="57"/>
      <c r="Z417" s="55" t="str">
        <f t="shared" si="149"/>
        <v/>
      </c>
      <c r="AA417" s="55" t="str">
        <f>IF($AA$1=No,"",IF(COUNTIF(AE417:BA417,Complete)&gt;0,"",IF(AND(COUNTIF(A417:W417,"")&gt;0,SUMPRODUCT(--(A418:W$1004&lt;&gt;""))&gt;0),Incomplete,
IF(SUMPRODUCT(--(A417:A$1004&lt;&gt;""))=0,"",Incomplete))))</f>
        <v/>
      </c>
      <c r="AB417" s="28"/>
      <c r="AC417" s="28" t="str">
        <f t="shared" si="150"/>
        <v/>
      </c>
      <c r="AD417" s="28"/>
      <c r="AE417" s="28" t="str">
        <f>IF($AE$1=No, "", IF($A417="", "", IF(ISERROR(VLOOKUP(A417, SectionApp!$C$4:$C$103, 1, FALSE))=TRUE, Incomplete, Complete)))</f>
        <v/>
      </c>
      <c r="AF417" s="28" t="str">
        <f t="shared" si="151"/>
        <v/>
      </c>
      <c r="AG417" s="28" t="str">
        <f t="shared" si="152"/>
        <v/>
      </c>
      <c r="AH417" s="28"/>
      <c r="AI417" s="28" t="str">
        <f t="shared" si="153"/>
        <v/>
      </c>
      <c r="AJ417" s="28" t="str">
        <f t="shared" si="154"/>
        <v/>
      </c>
      <c r="AK417" s="28" t="str">
        <f t="shared" si="155"/>
        <v/>
      </c>
      <c r="AL417" s="28" t="str">
        <f t="shared" si="156"/>
        <v/>
      </c>
      <c r="AM417" s="28"/>
      <c r="AN417" s="28" t="str">
        <f t="shared" si="157"/>
        <v/>
      </c>
      <c r="AO417" s="28" t="str">
        <f t="shared" si="158"/>
        <v/>
      </c>
      <c r="AP417" s="28" t="str">
        <f t="shared" si="159"/>
        <v/>
      </c>
      <c r="AQ417" s="28" t="str">
        <f t="shared" si="160"/>
        <v/>
      </c>
      <c r="AR417" s="28" t="str">
        <f t="shared" si="161"/>
        <v/>
      </c>
      <c r="AS417" s="28" t="str">
        <f t="shared" si="169"/>
        <v/>
      </c>
      <c r="AT417" s="28" t="str">
        <f t="shared" si="162"/>
        <v/>
      </c>
      <c r="AU417" s="28" t="str">
        <f t="shared" si="163"/>
        <v/>
      </c>
      <c r="AV417" s="28" t="str">
        <f t="shared" si="164"/>
        <v/>
      </c>
      <c r="AW417" s="28" t="str">
        <f t="shared" si="165"/>
        <v/>
      </c>
      <c r="AX417" s="28" t="str">
        <f t="shared" si="166"/>
        <v/>
      </c>
      <c r="AY417" s="28" t="str">
        <f t="shared" si="167"/>
        <v/>
      </c>
      <c r="AZ417" s="28"/>
      <c r="BA417" s="28" t="str">
        <f t="shared" si="168"/>
        <v/>
      </c>
    </row>
    <row r="418" spans="1:53" ht="15" x14ac:dyDescent="0.25">
      <c r="A418" s="53"/>
      <c r="B418" s="73"/>
      <c r="C418" s="53"/>
      <c r="D418" s="14" t="str">
        <f t="shared" si="146"/>
        <v/>
      </c>
      <c r="E418" s="53"/>
      <c r="F418" s="53"/>
      <c r="G418" s="53"/>
      <c r="H418" s="53"/>
      <c r="I418" s="14" t="str">
        <f t="shared" si="147"/>
        <v/>
      </c>
      <c r="J418" s="53"/>
      <c r="K418" s="73"/>
      <c r="L418" s="73"/>
      <c r="M418" s="53"/>
      <c r="N418" s="53"/>
      <c r="O418" s="53"/>
      <c r="P418" s="53"/>
      <c r="Q418" s="53"/>
      <c r="R418" s="53"/>
      <c r="S418" s="53"/>
      <c r="T418" s="53"/>
      <c r="U418" s="53"/>
      <c r="V418" s="53"/>
      <c r="W418" s="53"/>
      <c r="X418" s="14" t="str">
        <f t="shared" si="148"/>
        <v/>
      </c>
      <c r="Y418" s="57"/>
      <c r="Z418" s="55" t="str">
        <f t="shared" si="149"/>
        <v/>
      </c>
      <c r="AA418" s="55" t="str">
        <f>IF($AA$1=No,"",IF(COUNTIF(AE418:BA418,Complete)&gt;0,"",IF(AND(COUNTIF(A418:W418,"")&gt;0,SUMPRODUCT(--(A419:W$1004&lt;&gt;""))&gt;0),Incomplete,
IF(SUMPRODUCT(--(A418:A$1004&lt;&gt;""))=0,"",Incomplete))))</f>
        <v/>
      </c>
      <c r="AB418" s="28"/>
      <c r="AC418" s="28" t="str">
        <f t="shared" si="150"/>
        <v/>
      </c>
      <c r="AD418" s="28"/>
      <c r="AE418" s="28" t="str">
        <f>IF($AE$1=No, "", IF($A418="", "", IF(ISERROR(VLOOKUP(A418, SectionApp!$C$4:$C$103, 1, FALSE))=TRUE, Incomplete, Complete)))</f>
        <v/>
      </c>
      <c r="AF418" s="28" t="str">
        <f t="shared" si="151"/>
        <v/>
      </c>
      <c r="AG418" s="28" t="str">
        <f t="shared" si="152"/>
        <v/>
      </c>
      <c r="AH418" s="28"/>
      <c r="AI418" s="28" t="str">
        <f t="shared" si="153"/>
        <v/>
      </c>
      <c r="AJ418" s="28" t="str">
        <f t="shared" si="154"/>
        <v/>
      </c>
      <c r="AK418" s="28" t="str">
        <f t="shared" si="155"/>
        <v/>
      </c>
      <c r="AL418" s="28" t="str">
        <f t="shared" si="156"/>
        <v/>
      </c>
      <c r="AM418" s="28"/>
      <c r="AN418" s="28" t="str">
        <f t="shared" si="157"/>
        <v/>
      </c>
      <c r="AO418" s="28" t="str">
        <f t="shared" si="158"/>
        <v/>
      </c>
      <c r="AP418" s="28" t="str">
        <f t="shared" si="159"/>
        <v/>
      </c>
      <c r="AQ418" s="28" t="str">
        <f t="shared" si="160"/>
        <v/>
      </c>
      <c r="AR418" s="28" t="str">
        <f t="shared" si="161"/>
        <v/>
      </c>
      <c r="AS418" s="28" t="str">
        <f t="shared" si="169"/>
        <v/>
      </c>
      <c r="AT418" s="28" t="str">
        <f t="shared" si="162"/>
        <v/>
      </c>
      <c r="AU418" s="28" t="str">
        <f t="shared" si="163"/>
        <v/>
      </c>
      <c r="AV418" s="28" t="str">
        <f t="shared" si="164"/>
        <v/>
      </c>
      <c r="AW418" s="28" t="str">
        <f t="shared" si="165"/>
        <v/>
      </c>
      <c r="AX418" s="28" t="str">
        <f t="shared" si="166"/>
        <v/>
      </c>
      <c r="AY418" s="28" t="str">
        <f t="shared" si="167"/>
        <v/>
      </c>
      <c r="AZ418" s="28"/>
      <c r="BA418" s="28" t="str">
        <f t="shared" si="168"/>
        <v/>
      </c>
    </row>
    <row r="419" spans="1:53" ht="15" x14ac:dyDescent="0.25">
      <c r="A419" s="53"/>
      <c r="B419" s="73"/>
      <c r="C419" s="53"/>
      <c r="D419" s="14" t="str">
        <f t="shared" si="146"/>
        <v/>
      </c>
      <c r="E419" s="53"/>
      <c r="F419" s="53"/>
      <c r="G419" s="53"/>
      <c r="H419" s="53"/>
      <c r="I419" s="14" t="str">
        <f t="shared" si="147"/>
        <v/>
      </c>
      <c r="J419" s="53"/>
      <c r="K419" s="73"/>
      <c r="L419" s="73"/>
      <c r="M419" s="53"/>
      <c r="N419" s="53"/>
      <c r="O419" s="53"/>
      <c r="P419" s="53"/>
      <c r="Q419" s="53"/>
      <c r="R419" s="53"/>
      <c r="S419" s="53"/>
      <c r="T419" s="53"/>
      <c r="U419" s="53"/>
      <c r="V419" s="53"/>
      <c r="W419" s="53"/>
      <c r="X419" s="14" t="str">
        <f t="shared" si="148"/>
        <v/>
      </c>
      <c r="Y419" s="57"/>
      <c r="Z419" s="55" t="str">
        <f t="shared" si="149"/>
        <v/>
      </c>
      <c r="AA419" s="55" t="str">
        <f>IF($AA$1=No,"",IF(COUNTIF(AE419:BA419,Complete)&gt;0,"",IF(AND(COUNTIF(A419:W419,"")&gt;0,SUMPRODUCT(--(A420:W$1004&lt;&gt;""))&gt;0),Incomplete,
IF(SUMPRODUCT(--(A419:A$1004&lt;&gt;""))=0,"",Incomplete))))</f>
        <v/>
      </c>
      <c r="AB419" s="28"/>
      <c r="AC419" s="28" t="str">
        <f t="shared" si="150"/>
        <v/>
      </c>
      <c r="AD419" s="28"/>
      <c r="AE419" s="28" t="str">
        <f>IF($AE$1=No, "", IF($A419="", "", IF(ISERROR(VLOOKUP(A419, SectionApp!$C$4:$C$103, 1, FALSE))=TRUE, Incomplete, Complete)))</f>
        <v/>
      </c>
      <c r="AF419" s="28" t="str">
        <f t="shared" si="151"/>
        <v/>
      </c>
      <c r="AG419" s="28" t="str">
        <f t="shared" si="152"/>
        <v/>
      </c>
      <c r="AH419" s="28"/>
      <c r="AI419" s="28" t="str">
        <f t="shared" si="153"/>
        <v/>
      </c>
      <c r="AJ419" s="28" t="str">
        <f t="shared" si="154"/>
        <v/>
      </c>
      <c r="AK419" s="28" t="str">
        <f t="shared" si="155"/>
        <v/>
      </c>
      <c r="AL419" s="28" t="str">
        <f t="shared" si="156"/>
        <v/>
      </c>
      <c r="AM419" s="28"/>
      <c r="AN419" s="28" t="str">
        <f t="shared" si="157"/>
        <v/>
      </c>
      <c r="AO419" s="28" t="str">
        <f t="shared" si="158"/>
        <v/>
      </c>
      <c r="AP419" s="28" t="str">
        <f t="shared" si="159"/>
        <v/>
      </c>
      <c r="AQ419" s="28" t="str">
        <f t="shared" si="160"/>
        <v/>
      </c>
      <c r="AR419" s="28" t="str">
        <f t="shared" si="161"/>
        <v/>
      </c>
      <c r="AS419" s="28" t="str">
        <f t="shared" si="169"/>
        <v/>
      </c>
      <c r="AT419" s="28" t="str">
        <f t="shared" si="162"/>
        <v/>
      </c>
      <c r="AU419" s="28" t="str">
        <f t="shared" si="163"/>
        <v/>
      </c>
      <c r="AV419" s="28" t="str">
        <f t="shared" si="164"/>
        <v/>
      </c>
      <c r="AW419" s="28" t="str">
        <f t="shared" si="165"/>
        <v/>
      </c>
      <c r="AX419" s="28" t="str">
        <f t="shared" si="166"/>
        <v/>
      </c>
      <c r="AY419" s="28" t="str">
        <f t="shared" si="167"/>
        <v/>
      </c>
      <c r="AZ419" s="28"/>
      <c r="BA419" s="28" t="str">
        <f t="shared" si="168"/>
        <v/>
      </c>
    </row>
    <row r="420" spans="1:53" ht="15" x14ac:dyDescent="0.25">
      <c r="A420" s="53"/>
      <c r="B420" s="73"/>
      <c r="C420" s="53"/>
      <c r="D420" s="14" t="str">
        <f t="shared" si="146"/>
        <v/>
      </c>
      <c r="E420" s="53"/>
      <c r="F420" s="53"/>
      <c r="G420" s="53"/>
      <c r="H420" s="53"/>
      <c r="I420" s="14" t="str">
        <f t="shared" si="147"/>
        <v/>
      </c>
      <c r="J420" s="53"/>
      <c r="K420" s="73"/>
      <c r="L420" s="73"/>
      <c r="M420" s="53"/>
      <c r="N420" s="53"/>
      <c r="O420" s="53"/>
      <c r="P420" s="53"/>
      <c r="Q420" s="53"/>
      <c r="R420" s="53"/>
      <c r="S420" s="53"/>
      <c r="T420" s="53"/>
      <c r="U420" s="53"/>
      <c r="V420" s="53"/>
      <c r="W420" s="53"/>
      <c r="X420" s="14" t="str">
        <f t="shared" si="148"/>
        <v/>
      </c>
      <c r="Y420" s="57"/>
      <c r="Z420" s="55" t="str">
        <f t="shared" si="149"/>
        <v/>
      </c>
      <c r="AA420" s="55" t="str">
        <f>IF($AA$1=No,"",IF(COUNTIF(AE420:BA420,Complete)&gt;0,"",IF(AND(COUNTIF(A420:W420,"")&gt;0,SUMPRODUCT(--(A421:W$1004&lt;&gt;""))&gt;0),Incomplete,
IF(SUMPRODUCT(--(A420:A$1004&lt;&gt;""))=0,"",Incomplete))))</f>
        <v/>
      </c>
      <c r="AB420" s="28"/>
      <c r="AC420" s="28" t="str">
        <f t="shared" si="150"/>
        <v/>
      </c>
      <c r="AD420" s="28"/>
      <c r="AE420" s="28" t="str">
        <f>IF($AE$1=No, "", IF($A420="", "", IF(ISERROR(VLOOKUP(A420, SectionApp!$C$4:$C$103, 1, FALSE))=TRUE, Incomplete, Complete)))</f>
        <v/>
      </c>
      <c r="AF420" s="28" t="str">
        <f t="shared" si="151"/>
        <v/>
      </c>
      <c r="AG420" s="28" t="str">
        <f t="shared" si="152"/>
        <v/>
      </c>
      <c r="AH420" s="28"/>
      <c r="AI420" s="28" t="str">
        <f t="shared" si="153"/>
        <v/>
      </c>
      <c r="AJ420" s="28" t="str">
        <f t="shared" si="154"/>
        <v/>
      </c>
      <c r="AK420" s="28" t="str">
        <f t="shared" si="155"/>
        <v/>
      </c>
      <c r="AL420" s="28" t="str">
        <f t="shared" si="156"/>
        <v/>
      </c>
      <c r="AM420" s="28"/>
      <c r="AN420" s="28" t="str">
        <f t="shared" si="157"/>
        <v/>
      </c>
      <c r="AO420" s="28" t="str">
        <f t="shared" si="158"/>
        <v/>
      </c>
      <c r="AP420" s="28" t="str">
        <f t="shared" si="159"/>
        <v/>
      </c>
      <c r="AQ420" s="28" t="str">
        <f t="shared" si="160"/>
        <v/>
      </c>
      <c r="AR420" s="28" t="str">
        <f t="shared" si="161"/>
        <v/>
      </c>
      <c r="AS420" s="28" t="str">
        <f t="shared" si="169"/>
        <v/>
      </c>
      <c r="AT420" s="28" t="str">
        <f t="shared" si="162"/>
        <v/>
      </c>
      <c r="AU420" s="28" t="str">
        <f t="shared" si="163"/>
        <v/>
      </c>
      <c r="AV420" s="28" t="str">
        <f t="shared" si="164"/>
        <v/>
      </c>
      <c r="AW420" s="28" t="str">
        <f t="shared" si="165"/>
        <v/>
      </c>
      <c r="AX420" s="28" t="str">
        <f t="shared" si="166"/>
        <v/>
      </c>
      <c r="AY420" s="28" t="str">
        <f t="shared" si="167"/>
        <v/>
      </c>
      <c r="AZ420" s="28"/>
      <c r="BA420" s="28" t="str">
        <f t="shared" si="168"/>
        <v/>
      </c>
    </row>
    <row r="421" spans="1:53" ht="15" x14ac:dyDescent="0.25">
      <c r="A421" s="53"/>
      <c r="B421" s="73"/>
      <c r="C421" s="53"/>
      <c r="D421" s="14" t="str">
        <f t="shared" si="146"/>
        <v/>
      </c>
      <c r="E421" s="53"/>
      <c r="F421" s="53"/>
      <c r="G421" s="53"/>
      <c r="H421" s="53"/>
      <c r="I421" s="14" t="str">
        <f t="shared" si="147"/>
        <v/>
      </c>
      <c r="J421" s="53"/>
      <c r="K421" s="73"/>
      <c r="L421" s="73"/>
      <c r="M421" s="53"/>
      <c r="N421" s="53"/>
      <c r="O421" s="53"/>
      <c r="P421" s="53"/>
      <c r="Q421" s="53"/>
      <c r="R421" s="53"/>
      <c r="S421" s="53"/>
      <c r="T421" s="53"/>
      <c r="U421" s="53"/>
      <c r="V421" s="53"/>
      <c r="W421" s="53"/>
      <c r="X421" s="14" t="str">
        <f t="shared" si="148"/>
        <v/>
      </c>
      <c r="Y421" s="57"/>
      <c r="Z421" s="55" t="str">
        <f t="shared" si="149"/>
        <v/>
      </c>
      <c r="AA421" s="55" t="str">
        <f>IF($AA$1=No,"",IF(COUNTIF(AE421:BA421,Complete)&gt;0,"",IF(AND(COUNTIF(A421:W421,"")&gt;0,SUMPRODUCT(--(A422:W$1004&lt;&gt;""))&gt;0),Incomplete,
IF(SUMPRODUCT(--(A421:A$1004&lt;&gt;""))=0,"",Incomplete))))</f>
        <v/>
      </c>
      <c r="AB421" s="28"/>
      <c r="AC421" s="28" t="str">
        <f t="shared" si="150"/>
        <v/>
      </c>
      <c r="AD421" s="28"/>
      <c r="AE421" s="28" t="str">
        <f>IF($AE$1=No, "", IF($A421="", "", IF(ISERROR(VLOOKUP(A421, SectionApp!$C$4:$C$103, 1, FALSE))=TRUE, Incomplete, Complete)))</f>
        <v/>
      </c>
      <c r="AF421" s="28" t="str">
        <f t="shared" si="151"/>
        <v/>
      </c>
      <c r="AG421" s="28" t="str">
        <f t="shared" si="152"/>
        <v/>
      </c>
      <c r="AH421" s="28"/>
      <c r="AI421" s="28" t="str">
        <f t="shared" si="153"/>
        <v/>
      </c>
      <c r="AJ421" s="28" t="str">
        <f t="shared" si="154"/>
        <v/>
      </c>
      <c r="AK421" s="28" t="str">
        <f t="shared" si="155"/>
        <v/>
      </c>
      <c r="AL421" s="28" t="str">
        <f t="shared" si="156"/>
        <v/>
      </c>
      <c r="AM421" s="28"/>
      <c r="AN421" s="28" t="str">
        <f t="shared" si="157"/>
        <v/>
      </c>
      <c r="AO421" s="28" t="str">
        <f t="shared" si="158"/>
        <v/>
      </c>
      <c r="AP421" s="28" t="str">
        <f t="shared" si="159"/>
        <v/>
      </c>
      <c r="AQ421" s="28" t="str">
        <f t="shared" si="160"/>
        <v/>
      </c>
      <c r="AR421" s="28" t="str">
        <f t="shared" si="161"/>
        <v/>
      </c>
      <c r="AS421" s="28" t="str">
        <f t="shared" si="169"/>
        <v/>
      </c>
      <c r="AT421" s="28" t="str">
        <f t="shared" si="162"/>
        <v/>
      </c>
      <c r="AU421" s="28" t="str">
        <f t="shared" si="163"/>
        <v/>
      </c>
      <c r="AV421" s="28" t="str">
        <f t="shared" si="164"/>
        <v/>
      </c>
      <c r="AW421" s="28" t="str">
        <f t="shared" si="165"/>
        <v/>
      </c>
      <c r="AX421" s="28" t="str">
        <f t="shared" si="166"/>
        <v/>
      </c>
      <c r="AY421" s="28" t="str">
        <f t="shared" si="167"/>
        <v/>
      </c>
      <c r="AZ421" s="28"/>
      <c r="BA421" s="28" t="str">
        <f t="shared" si="168"/>
        <v/>
      </c>
    </row>
    <row r="422" spans="1:53" ht="15" x14ac:dyDescent="0.25">
      <c r="A422" s="53"/>
      <c r="B422" s="73"/>
      <c r="C422" s="53"/>
      <c r="D422" s="14" t="str">
        <f t="shared" si="146"/>
        <v/>
      </c>
      <c r="E422" s="53"/>
      <c r="F422" s="53"/>
      <c r="G422" s="53"/>
      <c r="H422" s="53"/>
      <c r="I422" s="14" t="str">
        <f t="shared" si="147"/>
        <v/>
      </c>
      <c r="J422" s="53"/>
      <c r="K422" s="73"/>
      <c r="L422" s="73"/>
      <c r="M422" s="53"/>
      <c r="N422" s="53"/>
      <c r="O422" s="53"/>
      <c r="P422" s="53"/>
      <c r="Q422" s="53"/>
      <c r="R422" s="53"/>
      <c r="S422" s="53"/>
      <c r="T422" s="53"/>
      <c r="U422" s="53"/>
      <c r="V422" s="53"/>
      <c r="W422" s="53"/>
      <c r="X422" s="14" t="str">
        <f t="shared" si="148"/>
        <v/>
      </c>
      <c r="Y422" s="57"/>
      <c r="Z422" s="55" t="str">
        <f t="shared" si="149"/>
        <v/>
      </c>
      <c r="AA422" s="55" t="str">
        <f>IF($AA$1=No,"",IF(COUNTIF(AE422:BA422,Complete)&gt;0,"",IF(AND(COUNTIF(A422:W422,"")&gt;0,SUMPRODUCT(--(A423:W$1004&lt;&gt;""))&gt;0),Incomplete,
IF(SUMPRODUCT(--(A422:A$1004&lt;&gt;""))=0,"",Incomplete))))</f>
        <v/>
      </c>
      <c r="AB422" s="28"/>
      <c r="AC422" s="28" t="str">
        <f t="shared" si="150"/>
        <v/>
      </c>
      <c r="AD422" s="28"/>
      <c r="AE422" s="28" t="str">
        <f>IF($AE$1=No, "", IF($A422="", "", IF(ISERROR(VLOOKUP(A422, SectionApp!$C$4:$C$103, 1, FALSE))=TRUE, Incomplete, Complete)))</f>
        <v/>
      </c>
      <c r="AF422" s="28" t="str">
        <f t="shared" si="151"/>
        <v/>
      </c>
      <c r="AG422" s="28" t="str">
        <f t="shared" si="152"/>
        <v/>
      </c>
      <c r="AH422" s="28"/>
      <c r="AI422" s="28" t="str">
        <f t="shared" si="153"/>
        <v/>
      </c>
      <c r="AJ422" s="28" t="str">
        <f t="shared" si="154"/>
        <v/>
      </c>
      <c r="AK422" s="28" t="str">
        <f t="shared" si="155"/>
        <v/>
      </c>
      <c r="AL422" s="28" t="str">
        <f t="shared" si="156"/>
        <v/>
      </c>
      <c r="AM422" s="28"/>
      <c r="AN422" s="28" t="str">
        <f t="shared" si="157"/>
        <v/>
      </c>
      <c r="AO422" s="28" t="str">
        <f t="shared" si="158"/>
        <v/>
      </c>
      <c r="AP422" s="28" t="str">
        <f t="shared" si="159"/>
        <v/>
      </c>
      <c r="AQ422" s="28" t="str">
        <f t="shared" si="160"/>
        <v/>
      </c>
      <c r="AR422" s="28" t="str">
        <f t="shared" si="161"/>
        <v/>
      </c>
      <c r="AS422" s="28" t="str">
        <f t="shared" si="169"/>
        <v/>
      </c>
      <c r="AT422" s="28" t="str">
        <f t="shared" si="162"/>
        <v/>
      </c>
      <c r="AU422" s="28" t="str">
        <f t="shared" si="163"/>
        <v/>
      </c>
      <c r="AV422" s="28" t="str">
        <f t="shared" si="164"/>
        <v/>
      </c>
      <c r="AW422" s="28" t="str">
        <f t="shared" si="165"/>
        <v/>
      </c>
      <c r="AX422" s="28" t="str">
        <f t="shared" si="166"/>
        <v/>
      </c>
      <c r="AY422" s="28" t="str">
        <f t="shared" si="167"/>
        <v/>
      </c>
      <c r="AZ422" s="28"/>
      <c r="BA422" s="28" t="str">
        <f t="shared" si="168"/>
        <v/>
      </c>
    </row>
    <row r="423" spans="1:53" ht="15" x14ac:dyDescent="0.25">
      <c r="A423" s="53"/>
      <c r="B423" s="73"/>
      <c r="C423" s="53"/>
      <c r="D423" s="14" t="str">
        <f t="shared" si="146"/>
        <v/>
      </c>
      <c r="E423" s="53"/>
      <c r="F423" s="53"/>
      <c r="G423" s="53"/>
      <c r="H423" s="53"/>
      <c r="I423" s="14" t="str">
        <f t="shared" si="147"/>
        <v/>
      </c>
      <c r="J423" s="53"/>
      <c r="K423" s="73"/>
      <c r="L423" s="73"/>
      <c r="M423" s="53"/>
      <c r="N423" s="53"/>
      <c r="O423" s="53"/>
      <c r="P423" s="53"/>
      <c r="Q423" s="53"/>
      <c r="R423" s="53"/>
      <c r="S423" s="53"/>
      <c r="T423" s="53"/>
      <c r="U423" s="53"/>
      <c r="V423" s="53"/>
      <c r="W423" s="53"/>
      <c r="X423" s="14" t="str">
        <f t="shared" si="148"/>
        <v/>
      </c>
      <c r="Y423" s="57"/>
      <c r="Z423" s="55" t="str">
        <f t="shared" si="149"/>
        <v/>
      </c>
      <c r="AA423" s="55" t="str">
        <f>IF($AA$1=No,"",IF(COUNTIF(AE423:BA423,Complete)&gt;0,"",IF(AND(COUNTIF(A423:W423,"")&gt;0,SUMPRODUCT(--(A424:W$1004&lt;&gt;""))&gt;0),Incomplete,
IF(SUMPRODUCT(--(A423:A$1004&lt;&gt;""))=0,"",Incomplete))))</f>
        <v/>
      </c>
      <c r="AB423" s="28"/>
      <c r="AC423" s="28" t="str">
        <f t="shared" si="150"/>
        <v/>
      </c>
      <c r="AD423" s="28"/>
      <c r="AE423" s="28" t="str">
        <f>IF($AE$1=No, "", IF($A423="", "", IF(ISERROR(VLOOKUP(A423, SectionApp!$C$4:$C$103, 1, FALSE))=TRUE, Incomplete, Complete)))</f>
        <v/>
      </c>
      <c r="AF423" s="28" t="str">
        <f t="shared" si="151"/>
        <v/>
      </c>
      <c r="AG423" s="28" t="str">
        <f t="shared" si="152"/>
        <v/>
      </c>
      <c r="AH423" s="28"/>
      <c r="AI423" s="28" t="str">
        <f t="shared" si="153"/>
        <v/>
      </c>
      <c r="AJ423" s="28" t="str">
        <f t="shared" si="154"/>
        <v/>
      </c>
      <c r="AK423" s="28" t="str">
        <f t="shared" si="155"/>
        <v/>
      </c>
      <c r="AL423" s="28" t="str">
        <f t="shared" si="156"/>
        <v/>
      </c>
      <c r="AM423" s="28"/>
      <c r="AN423" s="28" t="str">
        <f t="shared" si="157"/>
        <v/>
      </c>
      <c r="AO423" s="28" t="str">
        <f t="shared" si="158"/>
        <v/>
      </c>
      <c r="AP423" s="28" t="str">
        <f t="shared" si="159"/>
        <v/>
      </c>
      <c r="AQ423" s="28" t="str">
        <f t="shared" si="160"/>
        <v/>
      </c>
      <c r="AR423" s="28" t="str">
        <f t="shared" si="161"/>
        <v/>
      </c>
      <c r="AS423" s="28" t="str">
        <f t="shared" si="169"/>
        <v/>
      </c>
      <c r="AT423" s="28" t="str">
        <f t="shared" si="162"/>
        <v/>
      </c>
      <c r="AU423" s="28" t="str">
        <f t="shared" si="163"/>
        <v/>
      </c>
      <c r="AV423" s="28" t="str">
        <f t="shared" si="164"/>
        <v/>
      </c>
      <c r="AW423" s="28" t="str">
        <f t="shared" si="165"/>
        <v/>
      </c>
      <c r="AX423" s="28" t="str">
        <f t="shared" si="166"/>
        <v/>
      </c>
      <c r="AY423" s="28" t="str">
        <f t="shared" si="167"/>
        <v/>
      </c>
      <c r="AZ423" s="28"/>
      <c r="BA423" s="28" t="str">
        <f t="shared" si="168"/>
        <v/>
      </c>
    </row>
    <row r="424" spans="1:53" ht="15" x14ac:dyDescent="0.25">
      <c r="A424" s="53"/>
      <c r="B424" s="73"/>
      <c r="C424" s="53"/>
      <c r="D424" s="14" t="str">
        <f t="shared" si="146"/>
        <v/>
      </c>
      <c r="E424" s="53"/>
      <c r="F424" s="53"/>
      <c r="G424" s="53"/>
      <c r="H424" s="53"/>
      <c r="I424" s="14" t="str">
        <f t="shared" si="147"/>
        <v/>
      </c>
      <c r="J424" s="53"/>
      <c r="K424" s="73"/>
      <c r="L424" s="73"/>
      <c r="M424" s="53"/>
      <c r="N424" s="53"/>
      <c r="O424" s="53"/>
      <c r="P424" s="53"/>
      <c r="Q424" s="53"/>
      <c r="R424" s="53"/>
      <c r="S424" s="53"/>
      <c r="T424" s="53"/>
      <c r="U424" s="53"/>
      <c r="V424" s="53"/>
      <c r="W424" s="53"/>
      <c r="X424" s="14" t="str">
        <f t="shared" si="148"/>
        <v/>
      </c>
      <c r="Y424" s="57"/>
      <c r="Z424" s="55" t="str">
        <f t="shared" si="149"/>
        <v/>
      </c>
      <c r="AA424" s="55" t="str">
        <f>IF($AA$1=No,"",IF(COUNTIF(AE424:BA424,Complete)&gt;0,"",IF(AND(COUNTIF(A424:W424,"")&gt;0,SUMPRODUCT(--(A425:W$1004&lt;&gt;""))&gt;0),Incomplete,
IF(SUMPRODUCT(--(A424:A$1004&lt;&gt;""))=0,"",Incomplete))))</f>
        <v/>
      </c>
      <c r="AB424" s="28"/>
      <c r="AC424" s="28" t="str">
        <f t="shared" si="150"/>
        <v/>
      </c>
      <c r="AD424" s="28"/>
      <c r="AE424" s="28" t="str">
        <f>IF($AE$1=No, "", IF($A424="", "", IF(ISERROR(VLOOKUP(A424, SectionApp!$C$4:$C$103, 1, FALSE))=TRUE, Incomplete, Complete)))</f>
        <v/>
      </c>
      <c r="AF424" s="28" t="str">
        <f t="shared" si="151"/>
        <v/>
      </c>
      <c r="AG424" s="28" t="str">
        <f t="shared" si="152"/>
        <v/>
      </c>
      <c r="AH424" s="28"/>
      <c r="AI424" s="28" t="str">
        <f t="shared" si="153"/>
        <v/>
      </c>
      <c r="AJ424" s="28" t="str">
        <f t="shared" si="154"/>
        <v/>
      </c>
      <c r="AK424" s="28" t="str">
        <f t="shared" si="155"/>
        <v/>
      </c>
      <c r="AL424" s="28" t="str">
        <f t="shared" si="156"/>
        <v/>
      </c>
      <c r="AM424" s="28"/>
      <c r="AN424" s="28" t="str">
        <f t="shared" si="157"/>
        <v/>
      </c>
      <c r="AO424" s="28" t="str">
        <f t="shared" si="158"/>
        <v/>
      </c>
      <c r="AP424" s="28" t="str">
        <f t="shared" si="159"/>
        <v/>
      </c>
      <c r="AQ424" s="28" t="str">
        <f t="shared" si="160"/>
        <v/>
      </c>
      <c r="AR424" s="28" t="str">
        <f t="shared" si="161"/>
        <v/>
      </c>
      <c r="AS424" s="28" t="str">
        <f t="shared" si="169"/>
        <v/>
      </c>
      <c r="AT424" s="28" t="str">
        <f t="shared" si="162"/>
        <v/>
      </c>
      <c r="AU424" s="28" t="str">
        <f t="shared" si="163"/>
        <v/>
      </c>
      <c r="AV424" s="28" t="str">
        <f t="shared" si="164"/>
        <v/>
      </c>
      <c r="AW424" s="28" t="str">
        <f t="shared" si="165"/>
        <v/>
      </c>
      <c r="AX424" s="28" t="str">
        <f t="shared" si="166"/>
        <v/>
      </c>
      <c r="AY424" s="28" t="str">
        <f t="shared" si="167"/>
        <v/>
      </c>
      <c r="AZ424" s="28"/>
      <c r="BA424" s="28" t="str">
        <f t="shared" si="168"/>
        <v/>
      </c>
    </row>
    <row r="425" spans="1:53" ht="15" x14ac:dyDescent="0.25">
      <c r="A425" s="53"/>
      <c r="B425" s="73"/>
      <c r="C425" s="53"/>
      <c r="D425" s="14" t="str">
        <f t="shared" si="146"/>
        <v/>
      </c>
      <c r="E425" s="53"/>
      <c r="F425" s="53"/>
      <c r="G425" s="53"/>
      <c r="H425" s="53"/>
      <c r="I425" s="14" t="str">
        <f t="shared" si="147"/>
        <v/>
      </c>
      <c r="J425" s="53"/>
      <c r="K425" s="73"/>
      <c r="L425" s="73"/>
      <c r="M425" s="53"/>
      <c r="N425" s="53"/>
      <c r="O425" s="53"/>
      <c r="P425" s="53"/>
      <c r="Q425" s="53"/>
      <c r="R425" s="53"/>
      <c r="S425" s="53"/>
      <c r="T425" s="53"/>
      <c r="U425" s="53"/>
      <c r="V425" s="53"/>
      <c r="W425" s="53"/>
      <c r="X425" s="14" t="str">
        <f t="shared" si="148"/>
        <v/>
      </c>
      <c r="Y425" s="57"/>
      <c r="Z425" s="55" t="str">
        <f t="shared" si="149"/>
        <v/>
      </c>
      <c r="AA425" s="55" t="str">
        <f>IF($AA$1=No,"",IF(COUNTIF(AE425:BA425,Complete)&gt;0,"",IF(AND(COUNTIF(A425:W425,"")&gt;0,SUMPRODUCT(--(A426:W$1004&lt;&gt;""))&gt;0),Incomplete,
IF(SUMPRODUCT(--(A425:A$1004&lt;&gt;""))=0,"",Incomplete))))</f>
        <v/>
      </c>
      <c r="AB425" s="28"/>
      <c r="AC425" s="28" t="str">
        <f t="shared" si="150"/>
        <v/>
      </c>
      <c r="AD425" s="28"/>
      <c r="AE425" s="28" t="str">
        <f>IF($AE$1=No, "", IF($A425="", "", IF(ISERROR(VLOOKUP(A425, SectionApp!$C$4:$C$103, 1, FALSE))=TRUE, Incomplete, Complete)))</f>
        <v/>
      </c>
      <c r="AF425" s="28" t="str">
        <f t="shared" si="151"/>
        <v/>
      </c>
      <c r="AG425" s="28" t="str">
        <f t="shared" si="152"/>
        <v/>
      </c>
      <c r="AH425" s="28"/>
      <c r="AI425" s="28" t="str">
        <f t="shared" si="153"/>
        <v/>
      </c>
      <c r="AJ425" s="28" t="str">
        <f t="shared" si="154"/>
        <v/>
      </c>
      <c r="AK425" s="28" t="str">
        <f t="shared" si="155"/>
        <v/>
      </c>
      <c r="AL425" s="28" t="str">
        <f t="shared" si="156"/>
        <v/>
      </c>
      <c r="AM425" s="28"/>
      <c r="AN425" s="28" t="str">
        <f t="shared" si="157"/>
        <v/>
      </c>
      <c r="AO425" s="28" t="str">
        <f t="shared" si="158"/>
        <v/>
      </c>
      <c r="AP425" s="28" t="str">
        <f t="shared" si="159"/>
        <v/>
      </c>
      <c r="AQ425" s="28" t="str">
        <f t="shared" si="160"/>
        <v/>
      </c>
      <c r="AR425" s="28" t="str">
        <f t="shared" si="161"/>
        <v/>
      </c>
      <c r="AS425" s="28" t="str">
        <f t="shared" si="169"/>
        <v/>
      </c>
      <c r="AT425" s="28" t="str">
        <f t="shared" si="162"/>
        <v/>
      </c>
      <c r="AU425" s="28" t="str">
        <f t="shared" si="163"/>
        <v/>
      </c>
      <c r="AV425" s="28" t="str">
        <f t="shared" si="164"/>
        <v/>
      </c>
      <c r="AW425" s="28" t="str">
        <f t="shared" si="165"/>
        <v/>
      </c>
      <c r="AX425" s="28" t="str">
        <f t="shared" si="166"/>
        <v/>
      </c>
      <c r="AY425" s="28" t="str">
        <f t="shared" si="167"/>
        <v/>
      </c>
      <c r="AZ425" s="28"/>
      <c r="BA425" s="28" t="str">
        <f t="shared" si="168"/>
        <v/>
      </c>
    </row>
    <row r="426" spans="1:53" ht="15" x14ac:dyDescent="0.25">
      <c r="A426" s="53"/>
      <c r="B426" s="73"/>
      <c r="C426" s="53"/>
      <c r="D426" s="14" t="str">
        <f t="shared" si="146"/>
        <v/>
      </c>
      <c r="E426" s="53"/>
      <c r="F426" s="53"/>
      <c r="G426" s="53"/>
      <c r="H426" s="53"/>
      <c r="I426" s="14" t="str">
        <f t="shared" si="147"/>
        <v/>
      </c>
      <c r="J426" s="53"/>
      <c r="K426" s="73"/>
      <c r="L426" s="73"/>
      <c r="M426" s="53"/>
      <c r="N426" s="53"/>
      <c r="O426" s="53"/>
      <c r="P426" s="53"/>
      <c r="Q426" s="53"/>
      <c r="R426" s="53"/>
      <c r="S426" s="53"/>
      <c r="T426" s="53"/>
      <c r="U426" s="53"/>
      <c r="V426" s="53"/>
      <c r="W426" s="53"/>
      <c r="X426" s="14" t="str">
        <f t="shared" si="148"/>
        <v/>
      </c>
      <c r="Y426" s="57"/>
      <c r="Z426" s="55" t="str">
        <f t="shared" si="149"/>
        <v/>
      </c>
      <c r="AA426" s="55" t="str">
        <f>IF($AA$1=No,"",IF(COUNTIF(AE426:BA426,Complete)&gt;0,"",IF(AND(COUNTIF(A426:W426,"")&gt;0,SUMPRODUCT(--(A427:W$1004&lt;&gt;""))&gt;0),Incomplete,
IF(SUMPRODUCT(--(A426:A$1004&lt;&gt;""))=0,"",Incomplete))))</f>
        <v/>
      </c>
      <c r="AB426" s="28"/>
      <c r="AC426" s="28" t="str">
        <f t="shared" si="150"/>
        <v/>
      </c>
      <c r="AD426" s="28"/>
      <c r="AE426" s="28" t="str">
        <f>IF($AE$1=No, "", IF($A426="", "", IF(ISERROR(VLOOKUP(A426, SectionApp!$C$4:$C$103, 1, FALSE))=TRUE, Incomplete, Complete)))</f>
        <v/>
      </c>
      <c r="AF426" s="28" t="str">
        <f t="shared" si="151"/>
        <v/>
      </c>
      <c r="AG426" s="28" t="str">
        <f t="shared" si="152"/>
        <v/>
      </c>
      <c r="AH426" s="28"/>
      <c r="AI426" s="28" t="str">
        <f t="shared" si="153"/>
        <v/>
      </c>
      <c r="AJ426" s="28" t="str">
        <f t="shared" si="154"/>
        <v/>
      </c>
      <c r="AK426" s="28" t="str">
        <f t="shared" si="155"/>
        <v/>
      </c>
      <c r="AL426" s="28" t="str">
        <f t="shared" si="156"/>
        <v/>
      </c>
      <c r="AM426" s="28"/>
      <c r="AN426" s="28" t="str">
        <f t="shared" si="157"/>
        <v/>
      </c>
      <c r="AO426" s="28" t="str">
        <f t="shared" si="158"/>
        <v/>
      </c>
      <c r="AP426" s="28" t="str">
        <f t="shared" si="159"/>
        <v/>
      </c>
      <c r="AQ426" s="28" t="str">
        <f t="shared" si="160"/>
        <v/>
      </c>
      <c r="AR426" s="28" t="str">
        <f t="shared" si="161"/>
        <v/>
      </c>
      <c r="AS426" s="28" t="str">
        <f t="shared" si="169"/>
        <v/>
      </c>
      <c r="AT426" s="28" t="str">
        <f t="shared" si="162"/>
        <v/>
      </c>
      <c r="AU426" s="28" t="str">
        <f t="shared" si="163"/>
        <v/>
      </c>
      <c r="AV426" s="28" t="str">
        <f t="shared" si="164"/>
        <v/>
      </c>
      <c r="AW426" s="28" t="str">
        <f t="shared" si="165"/>
        <v/>
      </c>
      <c r="AX426" s="28" t="str">
        <f t="shared" si="166"/>
        <v/>
      </c>
      <c r="AY426" s="28" t="str">
        <f t="shared" si="167"/>
        <v/>
      </c>
      <c r="AZ426" s="28"/>
      <c r="BA426" s="28" t="str">
        <f t="shared" si="168"/>
        <v/>
      </c>
    </row>
    <row r="427" spans="1:53" ht="15" x14ac:dyDescent="0.25">
      <c r="A427" s="53"/>
      <c r="B427" s="73"/>
      <c r="C427" s="53"/>
      <c r="D427" s="14" t="str">
        <f t="shared" si="146"/>
        <v/>
      </c>
      <c r="E427" s="53"/>
      <c r="F427" s="53"/>
      <c r="G427" s="53"/>
      <c r="H427" s="53"/>
      <c r="I427" s="14" t="str">
        <f t="shared" si="147"/>
        <v/>
      </c>
      <c r="J427" s="53"/>
      <c r="K427" s="73"/>
      <c r="L427" s="73"/>
      <c r="M427" s="53"/>
      <c r="N427" s="53"/>
      <c r="O427" s="53"/>
      <c r="P427" s="53"/>
      <c r="Q427" s="53"/>
      <c r="R427" s="53"/>
      <c r="S427" s="53"/>
      <c r="T427" s="53"/>
      <c r="U427" s="53"/>
      <c r="V427" s="53"/>
      <c r="W427" s="53"/>
      <c r="X427" s="14" t="str">
        <f t="shared" si="148"/>
        <v/>
      </c>
      <c r="Y427" s="57"/>
      <c r="Z427" s="55" t="str">
        <f t="shared" si="149"/>
        <v/>
      </c>
      <c r="AA427" s="55" t="str">
        <f>IF($AA$1=No,"",IF(COUNTIF(AE427:BA427,Complete)&gt;0,"",IF(AND(COUNTIF(A427:W427,"")&gt;0,SUMPRODUCT(--(A428:W$1004&lt;&gt;""))&gt;0),Incomplete,
IF(SUMPRODUCT(--(A427:A$1004&lt;&gt;""))=0,"",Incomplete))))</f>
        <v/>
      </c>
      <c r="AB427" s="28"/>
      <c r="AC427" s="28" t="str">
        <f t="shared" si="150"/>
        <v/>
      </c>
      <c r="AD427" s="28"/>
      <c r="AE427" s="28" t="str">
        <f>IF($AE$1=No, "", IF($A427="", "", IF(ISERROR(VLOOKUP(A427, SectionApp!$C$4:$C$103, 1, FALSE))=TRUE, Incomplete, Complete)))</f>
        <v/>
      </c>
      <c r="AF427" s="28" t="str">
        <f t="shared" si="151"/>
        <v/>
      </c>
      <c r="AG427" s="28" t="str">
        <f t="shared" si="152"/>
        <v/>
      </c>
      <c r="AH427" s="28"/>
      <c r="AI427" s="28" t="str">
        <f t="shared" si="153"/>
        <v/>
      </c>
      <c r="AJ427" s="28" t="str">
        <f t="shared" si="154"/>
        <v/>
      </c>
      <c r="AK427" s="28" t="str">
        <f t="shared" si="155"/>
        <v/>
      </c>
      <c r="AL427" s="28" t="str">
        <f t="shared" si="156"/>
        <v/>
      </c>
      <c r="AM427" s="28"/>
      <c r="AN427" s="28" t="str">
        <f t="shared" si="157"/>
        <v/>
      </c>
      <c r="AO427" s="28" t="str">
        <f t="shared" si="158"/>
        <v/>
      </c>
      <c r="AP427" s="28" t="str">
        <f t="shared" si="159"/>
        <v/>
      </c>
      <c r="AQ427" s="28" t="str">
        <f t="shared" si="160"/>
        <v/>
      </c>
      <c r="AR427" s="28" t="str">
        <f t="shared" si="161"/>
        <v/>
      </c>
      <c r="AS427" s="28" t="str">
        <f t="shared" si="169"/>
        <v/>
      </c>
      <c r="AT427" s="28" t="str">
        <f t="shared" si="162"/>
        <v/>
      </c>
      <c r="AU427" s="28" t="str">
        <f t="shared" si="163"/>
        <v/>
      </c>
      <c r="AV427" s="28" t="str">
        <f t="shared" si="164"/>
        <v/>
      </c>
      <c r="AW427" s="28" t="str">
        <f t="shared" si="165"/>
        <v/>
      </c>
      <c r="AX427" s="28" t="str">
        <f t="shared" si="166"/>
        <v/>
      </c>
      <c r="AY427" s="28" t="str">
        <f t="shared" si="167"/>
        <v/>
      </c>
      <c r="AZ427" s="28"/>
      <c r="BA427" s="28" t="str">
        <f t="shared" si="168"/>
        <v/>
      </c>
    </row>
    <row r="428" spans="1:53" ht="15" x14ac:dyDescent="0.25">
      <c r="A428" s="53"/>
      <c r="B428" s="73"/>
      <c r="C428" s="53"/>
      <c r="D428" s="14" t="str">
        <f t="shared" si="146"/>
        <v/>
      </c>
      <c r="E428" s="53"/>
      <c r="F428" s="53"/>
      <c r="G428" s="53"/>
      <c r="H428" s="53"/>
      <c r="I428" s="14" t="str">
        <f t="shared" si="147"/>
        <v/>
      </c>
      <c r="J428" s="53"/>
      <c r="K428" s="73"/>
      <c r="L428" s="73"/>
      <c r="M428" s="53"/>
      <c r="N428" s="53"/>
      <c r="O428" s="53"/>
      <c r="P428" s="53"/>
      <c r="Q428" s="53"/>
      <c r="R428" s="53"/>
      <c r="S428" s="53"/>
      <c r="T428" s="53"/>
      <c r="U428" s="53"/>
      <c r="V428" s="53"/>
      <c r="W428" s="53"/>
      <c r="X428" s="14" t="str">
        <f t="shared" si="148"/>
        <v/>
      </c>
      <c r="Y428" s="57"/>
      <c r="Z428" s="55" t="str">
        <f t="shared" si="149"/>
        <v/>
      </c>
      <c r="AA428" s="55" t="str">
        <f>IF($AA$1=No,"",IF(COUNTIF(AE428:BA428,Complete)&gt;0,"",IF(AND(COUNTIF(A428:W428,"")&gt;0,SUMPRODUCT(--(A429:W$1004&lt;&gt;""))&gt;0),Incomplete,
IF(SUMPRODUCT(--(A428:A$1004&lt;&gt;""))=0,"",Incomplete))))</f>
        <v/>
      </c>
      <c r="AB428" s="28"/>
      <c r="AC428" s="28" t="str">
        <f t="shared" si="150"/>
        <v/>
      </c>
      <c r="AD428" s="28"/>
      <c r="AE428" s="28" t="str">
        <f>IF($AE$1=No, "", IF($A428="", "", IF(ISERROR(VLOOKUP(A428, SectionApp!$C$4:$C$103, 1, FALSE))=TRUE, Incomplete, Complete)))</f>
        <v/>
      </c>
      <c r="AF428" s="28" t="str">
        <f t="shared" si="151"/>
        <v/>
      </c>
      <c r="AG428" s="28" t="str">
        <f t="shared" si="152"/>
        <v/>
      </c>
      <c r="AH428" s="28"/>
      <c r="AI428" s="28" t="str">
        <f t="shared" si="153"/>
        <v/>
      </c>
      <c r="AJ428" s="28" t="str">
        <f t="shared" si="154"/>
        <v/>
      </c>
      <c r="AK428" s="28" t="str">
        <f t="shared" si="155"/>
        <v/>
      </c>
      <c r="AL428" s="28" t="str">
        <f t="shared" si="156"/>
        <v/>
      </c>
      <c r="AM428" s="28"/>
      <c r="AN428" s="28" t="str">
        <f t="shared" si="157"/>
        <v/>
      </c>
      <c r="AO428" s="28" t="str">
        <f t="shared" si="158"/>
        <v/>
      </c>
      <c r="AP428" s="28" t="str">
        <f t="shared" si="159"/>
        <v/>
      </c>
      <c r="AQ428" s="28" t="str">
        <f t="shared" si="160"/>
        <v/>
      </c>
      <c r="AR428" s="28" t="str">
        <f t="shared" si="161"/>
        <v/>
      </c>
      <c r="AS428" s="28" t="str">
        <f t="shared" si="169"/>
        <v/>
      </c>
      <c r="AT428" s="28" t="str">
        <f t="shared" si="162"/>
        <v/>
      </c>
      <c r="AU428" s="28" t="str">
        <f t="shared" si="163"/>
        <v/>
      </c>
      <c r="AV428" s="28" t="str">
        <f t="shared" si="164"/>
        <v/>
      </c>
      <c r="AW428" s="28" t="str">
        <f t="shared" si="165"/>
        <v/>
      </c>
      <c r="AX428" s="28" t="str">
        <f t="shared" si="166"/>
        <v/>
      </c>
      <c r="AY428" s="28" t="str">
        <f t="shared" si="167"/>
        <v/>
      </c>
      <c r="AZ428" s="28"/>
      <c r="BA428" s="28" t="str">
        <f t="shared" si="168"/>
        <v/>
      </c>
    </row>
    <row r="429" spans="1:53" ht="15" x14ac:dyDescent="0.25">
      <c r="A429" s="53"/>
      <c r="B429" s="73"/>
      <c r="C429" s="53"/>
      <c r="D429" s="14" t="str">
        <f t="shared" si="146"/>
        <v/>
      </c>
      <c r="E429" s="53"/>
      <c r="F429" s="53"/>
      <c r="G429" s="53"/>
      <c r="H429" s="53"/>
      <c r="I429" s="14" t="str">
        <f t="shared" si="147"/>
        <v/>
      </c>
      <c r="J429" s="53"/>
      <c r="K429" s="73"/>
      <c r="L429" s="73"/>
      <c r="M429" s="53"/>
      <c r="N429" s="53"/>
      <c r="O429" s="53"/>
      <c r="P429" s="53"/>
      <c r="Q429" s="53"/>
      <c r="R429" s="53"/>
      <c r="S429" s="53"/>
      <c r="T429" s="53"/>
      <c r="U429" s="53"/>
      <c r="V429" s="53"/>
      <c r="W429" s="53"/>
      <c r="X429" s="14" t="str">
        <f t="shared" si="148"/>
        <v/>
      </c>
      <c r="Y429" s="57"/>
      <c r="Z429" s="55" t="str">
        <f t="shared" si="149"/>
        <v/>
      </c>
      <c r="AA429" s="55" t="str">
        <f>IF($AA$1=No,"",IF(COUNTIF(AE429:BA429,Complete)&gt;0,"",IF(AND(COUNTIF(A429:W429,"")&gt;0,SUMPRODUCT(--(A430:W$1004&lt;&gt;""))&gt;0),Incomplete,
IF(SUMPRODUCT(--(A429:A$1004&lt;&gt;""))=0,"",Incomplete))))</f>
        <v/>
      </c>
      <c r="AB429" s="28"/>
      <c r="AC429" s="28" t="str">
        <f t="shared" si="150"/>
        <v/>
      </c>
      <c r="AD429" s="28"/>
      <c r="AE429" s="28" t="str">
        <f>IF($AE$1=No, "", IF($A429="", "", IF(ISERROR(VLOOKUP(A429, SectionApp!$C$4:$C$103, 1, FALSE))=TRUE, Incomplete, Complete)))</f>
        <v/>
      </c>
      <c r="AF429" s="28" t="str">
        <f t="shared" si="151"/>
        <v/>
      </c>
      <c r="AG429" s="28" t="str">
        <f t="shared" si="152"/>
        <v/>
      </c>
      <c r="AH429" s="28"/>
      <c r="AI429" s="28" t="str">
        <f t="shared" si="153"/>
        <v/>
      </c>
      <c r="AJ429" s="28" t="str">
        <f t="shared" si="154"/>
        <v/>
      </c>
      <c r="AK429" s="28" t="str">
        <f t="shared" si="155"/>
        <v/>
      </c>
      <c r="AL429" s="28" t="str">
        <f t="shared" si="156"/>
        <v/>
      </c>
      <c r="AM429" s="28"/>
      <c r="AN429" s="28" t="str">
        <f t="shared" si="157"/>
        <v/>
      </c>
      <c r="AO429" s="28" t="str">
        <f t="shared" si="158"/>
        <v/>
      </c>
      <c r="AP429" s="28" t="str">
        <f t="shared" si="159"/>
        <v/>
      </c>
      <c r="AQ429" s="28" t="str">
        <f t="shared" si="160"/>
        <v/>
      </c>
      <c r="AR429" s="28" t="str">
        <f t="shared" si="161"/>
        <v/>
      </c>
      <c r="AS429" s="28" t="str">
        <f t="shared" si="169"/>
        <v/>
      </c>
      <c r="AT429" s="28" t="str">
        <f t="shared" si="162"/>
        <v/>
      </c>
      <c r="AU429" s="28" t="str">
        <f t="shared" si="163"/>
        <v/>
      </c>
      <c r="AV429" s="28" t="str">
        <f t="shared" si="164"/>
        <v/>
      </c>
      <c r="AW429" s="28" t="str">
        <f t="shared" si="165"/>
        <v/>
      </c>
      <c r="AX429" s="28" t="str">
        <f t="shared" si="166"/>
        <v/>
      </c>
      <c r="AY429" s="28" t="str">
        <f t="shared" si="167"/>
        <v/>
      </c>
      <c r="AZ429" s="28"/>
      <c r="BA429" s="28" t="str">
        <f t="shared" si="168"/>
        <v/>
      </c>
    </row>
    <row r="430" spans="1:53" ht="15" x14ac:dyDescent="0.25">
      <c r="A430" s="53"/>
      <c r="B430" s="73"/>
      <c r="C430" s="53"/>
      <c r="D430" s="14" t="str">
        <f t="shared" si="146"/>
        <v/>
      </c>
      <c r="E430" s="53"/>
      <c r="F430" s="53"/>
      <c r="G430" s="53"/>
      <c r="H430" s="53"/>
      <c r="I430" s="14" t="str">
        <f t="shared" si="147"/>
        <v/>
      </c>
      <c r="J430" s="53"/>
      <c r="K430" s="73"/>
      <c r="L430" s="73"/>
      <c r="M430" s="53"/>
      <c r="N430" s="53"/>
      <c r="O430" s="53"/>
      <c r="P430" s="53"/>
      <c r="Q430" s="53"/>
      <c r="R430" s="53"/>
      <c r="S430" s="53"/>
      <c r="T430" s="53"/>
      <c r="U430" s="53"/>
      <c r="V430" s="53"/>
      <c r="W430" s="53"/>
      <c r="X430" s="14" t="str">
        <f t="shared" si="148"/>
        <v/>
      </c>
      <c r="Y430" s="57"/>
      <c r="Z430" s="55" t="str">
        <f t="shared" si="149"/>
        <v/>
      </c>
      <c r="AA430" s="55" t="str">
        <f>IF($AA$1=No,"",IF(COUNTIF(AE430:BA430,Complete)&gt;0,"",IF(AND(COUNTIF(A430:W430,"")&gt;0,SUMPRODUCT(--(A431:W$1004&lt;&gt;""))&gt;0),Incomplete,
IF(SUMPRODUCT(--(A430:A$1004&lt;&gt;""))=0,"",Incomplete))))</f>
        <v/>
      </c>
      <c r="AB430" s="28"/>
      <c r="AC430" s="28" t="str">
        <f t="shared" si="150"/>
        <v/>
      </c>
      <c r="AD430" s="28"/>
      <c r="AE430" s="28" t="str">
        <f>IF($AE$1=No, "", IF($A430="", "", IF(ISERROR(VLOOKUP(A430, SectionApp!$C$4:$C$103, 1, FALSE))=TRUE, Incomplete, Complete)))</f>
        <v/>
      </c>
      <c r="AF430" s="28" t="str">
        <f t="shared" si="151"/>
        <v/>
      </c>
      <c r="AG430" s="28" t="str">
        <f t="shared" si="152"/>
        <v/>
      </c>
      <c r="AH430" s="28"/>
      <c r="AI430" s="28" t="str">
        <f t="shared" si="153"/>
        <v/>
      </c>
      <c r="AJ430" s="28" t="str">
        <f t="shared" si="154"/>
        <v/>
      </c>
      <c r="AK430" s="28" t="str">
        <f t="shared" si="155"/>
        <v/>
      </c>
      <c r="AL430" s="28" t="str">
        <f t="shared" si="156"/>
        <v/>
      </c>
      <c r="AM430" s="28"/>
      <c r="AN430" s="28" t="str">
        <f t="shared" si="157"/>
        <v/>
      </c>
      <c r="AO430" s="28" t="str">
        <f t="shared" si="158"/>
        <v/>
      </c>
      <c r="AP430" s="28" t="str">
        <f t="shared" si="159"/>
        <v/>
      </c>
      <c r="AQ430" s="28" t="str">
        <f t="shared" si="160"/>
        <v/>
      </c>
      <c r="AR430" s="28" t="str">
        <f t="shared" si="161"/>
        <v/>
      </c>
      <c r="AS430" s="28" t="str">
        <f t="shared" si="169"/>
        <v/>
      </c>
      <c r="AT430" s="28" t="str">
        <f t="shared" si="162"/>
        <v/>
      </c>
      <c r="AU430" s="28" t="str">
        <f t="shared" si="163"/>
        <v/>
      </c>
      <c r="AV430" s="28" t="str">
        <f t="shared" si="164"/>
        <v/>
      </c>
      <c r="AW430" s="28" t="str">
        <f t="shared" si="165"/>
        <v/>
      </c>
      <c r="AX430" s="28" t="str">
        <f t="shared" si="166"/>
        <v/>
      </c>
      <c r="AY430" s="28" t="str">
        <f t="shared" si="167"/>
        <v/>
      </c>
      <c r="AZ430" s="28"/>
      <c r="BA430" s="28" t="str">
        <f t="shared" si="168"/>
        <v/>
      </c>
    </row>
    <row r="431" spans="1:53" ht="15" x14ac:dyDescent="0.25">
      <c r="A431" s="53"/>
      <c r="B431" s="73"/>
      <c r="C431" s="53"/>
      <c r="D431" s="14" t="str">
        <f t="shared" si="146"/>
        <v/>
      </c>
      <c r="E431" s="53"/>
      <c r="F431" s="53"/>
      <c r="G431" s="53"/>
      <c r="H431" s="53"/>
      <c r="I431" s="14" t="str">
        <f t="shared" si="147"/>
        <v/>
      </c>
      <c r="J431" s="53"/>
      <c r="K431" s="73"/>
      <c r="L431" s="73"/>
      <c r="M431" s="53"/>
      <c r="N431" s="53"/>
      <c r="O431" s="53"/>
      <c r="P431" s="53"/>
      <c r="Q431" s="53"/>
      <c r="R431" s="53"/>
      <c r="S431" s="53"/>
      <c r="T431" s="53"/>
      <c r="U431" s="53"/>
      <c r="V431" s="53"/>
      <c r="W431" s="53"/>
      <c r="X431" s="14" t="str">
        <f t="shared" si="148"/>
        <v/>
      </c>
      <c r="Y431" s="57"/>
      <c r="Z431" s="55" t="str">
        <f t="shared" si="149"/>
        <v/>
      </c>
      <c r="AA431" s="55" t="str">
        <f>IF($AA$1=No,"",IF(COUNTIF(AE431:BA431,Complete)&gt;0,"",IF(AND(COUNTIF(A431:W431,"")&gt;0,SUMPRODUCT(--(A432:W$1004&lt;&gt;""))&gt;0),Incomplete,
IF(SUMPRODUCT(--(A431:A$1004&lt;&gt;""))=0,"",Incomplete))))</f>
        <v/>
      </c>
      <c r="AB431" s="28"/>
      <c r="AC431" s="28" t="str">
        <f t="shared" si="150"/>
        <v/>
      </c>
      <c r="AD431" s="28"/>
      <c r="AE431" s="28" t="str">
        <f>IF($AE$1=No, "", IF($A431="", "", IF(ISERROR(VLOOKUP(A431, SectionApp!$C$4:$C$103, 1, FALSE))=TRUE, Incomplete, Complete)))</f>
        <v/>
      </c>
      <c r="AF431" s="28" t="str">
        <f t="shared" si="151"/>
        <v/>
      </c>
      <c r="AG431" s="28" t="str">
        <f t="shared" si="152"/>
        <v/>
      </c>
      <c r="AH431" s="28"/>
      <c r="AI431" s="28" t="str">
        <f t="shared" si="153"/>
        <v/>
      </c>
      <c r="AJ431" s="28" t="str">
        <f t="shared" si="154"/>
        <v/>
      </c>
      <c r="AK431" s="28" t="str">
        <f t="shared" si="155"/>
        <v/>
      </c>
      <c r="AL431" s="28" t="str">
        <f t="shared" si="156"/>
        <v/>
      </c>
      <c r="AM431" s="28"/>
      <c r="AN431" s="28" t="str">
        <f t="shared" si="157"/>
        <v/>
      </c>
      <c r="AO431" s="28" t="str">
        <f t="shared" si="158"/>
        <v/>
      </c>
      <c r="AP431" s="28" t="str">
        <f t="shared" si="159"/>
        <v/>
      </c>
      <c r="AQ431" s="28" t="str">
        <f t="shared" si="160"/>
        <v/>
      </c>
      <c r="AR431" s="28" t="str">
        <f t="shared" si="161"/>
        <v/>
      </c>
      <c r="AS431" s="28" t="str">
        <f t="shared" si="169"/>
        <v/>
      </c>
      <c r="AT431" s="28" t="str">
        <f t="shared" si="162"/>
        <v/>
      </c>
      <c r="AU431" s="28" t="str">
        <f t="shared" si="163"/>
        <v/>
      </c>
      <c r="AV431" s="28" t="str">
        <f t="shared" si="164"/>
        <v/>
      </c>
      <c r="AW431" s="28" t="str">
        <f t="shared" si="165"/>
        <v/>
      </c>
      <c r="AX431" s="28" t="str">
        <f t="shared" si="166"/>
        <v/>
      </c>
      <c r="AY431" s="28" t="str">
        <f t="shared" si="167"/>
        <v/>
      </c>
      <c r="AZ431" s="28"/>
      <c r="BA431" s="28" t="str">
        <f t="shared" si="168"/>
        <v/>
      </c>
    </row>
    <row r="432" spans="1:53" ht="15" x14ac:dyDescent="0.25">
      <c r="A432" s="53"/>
      <c r="B432" s="73"/>
      <c r="C432" s="53"/>
      <c r="D432" s="14" t="str">
        <f t="shared" si="146"/>
        <v/>
      </c>
      <c r="E432" s="53"/>
      <c r="F432" s="53"/>
      <c r="G432" s="53"/>
      <c r="H432" s="53"/>
      <c r="I432" s="14" t="str">
        <f t="shared" si="147"/>
        <v/>
      </c>
      <c r="J432" s="53"/>
      <c r="K432" s="73"/>
      <c r="L432" s="73"/>
      <c r="M432" s="53"/>
      <c r="N432" s="53"/>
      <c r="O432" s="53"/>
      <c r="P432" s="53"/>
      <c r="Q432" s="53"/>
      <c r="R432" s="53"/>
      <c r="S432" s="53"/>
      <c r="T432" s="53"/>
      <c r="U432" s="53"/>
      <c r="V432" s="53"/>
      <c r="W432" s="53"/>
      <c r="X432" s="14" t="str">
        <f t="shared" si="148"/>
        <v/>
      </c>
      <c r="Y432" s="57"/>
      <c r="Z432" s="55" t="str">
        <f t="shared" si="149"/>
        <v/>
      </c>
      <c r="AA432" s="55" t="str">
        <f>IF($AA$1=No,"",IF(COUNTIF(AE432:BA432,Complete)&gt;0,"",IF(AND(COUNTIF(A432:W432,"")&gt;0,SUMPRODUCT(--(A433:W$1004&lt;&gt;""))&gt;0),Incomplete,
IF(SUMPRODUCT(--(A432:A$1004&lt;&gt;""))=0,"",Incomplete))))</f>
        <v/>
      </c>
      <c r="AB432" s="28"/>
      <c r="AC432" s="28" t="str">
        <f t="shared" si="150"/>
        <v/>
      </c>
      <c r="AD432" s="28"/>
      <c r="AE432" s="28" t="str">
        <f>IF($AE$1=No, "", IF($A432="", "", IF(ISERROR(VLOOKUP(A432, SectionApp!$C$4:$C$103, 1, FALSE))=TRUE, Incomplete, Complete)))</f>
        <v/>
      </c>
      <c r="AF432" s="28" t="str">
        <f t="shared" si="151"/>
        <v/>
      </c>
      <c r="AG432" s="28" t="str">
        <f t="shared" si="152"/>
        <v/>
      </c>
      <c r="AH432" s="28"/>
      <c r="AI432" s="28" t="str">
        <f t="shared" si="153"/>
        <v/>
      </c>
      <c r="AJ432" s="28" t="str">
        <f t="shared" si="154"/>
        <v/>
      </c>
      <c r="AK432" s="28" t="str">
        <f t="shared" si="155"/>
        <v/>
      </c>
      <c r="AL432" s="28" t="str">
        <f t="shared" si="156"/>
        <v/>
      </c>
      <c r="AM432" s="28"/>
      <c r="AN432" s="28" t="str">
        <f t="shared" si="157"/>
        <v/>
      </c>
      <c r="AO432" s="28" t="str">
        <f t="shared" si="158"/>
        <v/>
      </c>
      <c r="AP432" s="28" t="str">
        <f t="shared" si="159"/>
        <v/>
      </c>
      <c r="AQ432" s="28" t="str">
        <f t="shared" si="160"/>
        <v/>
      </c>
      <c r="AR432" s="28" t="str">
        <f t="shared" si="161"/>
        <v/>
      </c>
      <c r="AS432" s="28" t="str">
        <f t="shared" si="169"/>
        <v/>
      </c>
      <c r="AT432" s="28" t="str">
        <f t="shared" si="162"/>
        <v/>
      </c>
      <c r="AU432" s="28" t="str">
        <f t="shared" si="163"/>
        <v/>
      </c>
      <c r="AV432" s="28" t="str">
        <f t="shared" si="164"/>
        <v/>
      </c>
      <c r="AW432" s="28" t="str">
        <f t="shared" si="165"/>
        <v/>
      </c>
      <c r="AX432" s="28" t="str">
        <f t="shared" si="166"/>
        <v/>
      </c>
      <c r="AY432" s="28" t="str">
        <f t="shared" si="167"/>
        <v/>
      </c>
      <c r="AZ432" s="28"/>
      <c r="BA432" s="28" t="str">
        <f t="shared" si="168"/>
        <v/>
      </c>
    </row>
    <row r="433" spans="1:53" ht="15" x14ac:dyDescent="0.25">
      <c r="A433" s="53"/>
      <c r="B433" s="73"/>
      <c r="C433" s="53"/>
      <c r="D433" s="14" t="str">
        <f t="shared" si="146"/>
        <v/>
      </c>
      <c r="E433" s="53"/>
      <c r="F433" s="53"/>
      <c r="G433" s="53"/>
      <c r="H433" s="53"/>
      <c r="I433" s="14" t="str">
        <f t="shared" si="147"/>
        <v/>
      </c>
      <c r="J433" s="53"/>
      <c r="K433" s="73"/>
      <c r="L433" s="73"/>
      <c r="M433" s="53"/>
      <c r="N433" s="53"/>
      <c r="O433" s="53"/>
      <c r="P433" s="53"/>
      <c r="Q433" s="53"/>
      <c r="R433" s="53"/>
      <c r="S433" s="53"/>
      <c r="T433" s="53"/>
      <c r="U433" s="53"/>
      <c r="V433" s="53"/>
      <c r="W433" s="53"/>
      <c r="X433" s="14" t="str">
        <f t="shared" si="148"/>
        <v/>
      </c>
      <c r="Y433" s="57"/>
      <c r="Z433" s="55" t="str">
        <f t="shared" si="149"/>
        <v/>
      </c>
      <c r="AA433" s="55" t="str">
        <f>IF($AA$1=No,"",IF(COUNTIF(AE433:BA433,Complete)&gt;0,"",IF(AND(COUNTIF(A433:W433,"")&gt;0,SUMPRODUCT(--(A434:W$1004&lt;&gt;""))&gt;0),Incomplete,
IF(SUMPRODUCT(--(A433:A$1004&lt;&gt;""))=0,"",Incomplete))))</f>
        <v/>
      </c>
      <c r="AB433" s="28"/>
      <c r="AC433" s="28" t="str">
        <f t="shared" si="150"/>
        <v/>
      </c>
      <c r="AD433" s="28"/>
      <c r="AE433" s="28" t="str">
        <f>IF($AE$1=No, "", IF($A433="", "", IF(ISERROR(VLOOKUP(A433, SectionApp!$C$4:$C$103, 1, FALSE))=TRUE, Incomplete, Complete)))</f>
        <v/>
      </c>
      <c r="AF433" s="28" t="str">
        <f t="shared" si="151"/>
        <v/>
      </c>
      <c r="AG433" s="28" t="str">
        <f t="shared" si="152"/>
        <v/>
      </c>
      <c r="AH433" s="28"/>
      <c r="AI433" s="28" t="str">
        <f t="shared" si="153"/>
        <v/>
      </c>
      <c r="AJ433" s="28" t="str">
        <f t="shared" si="154"/>
        <v/>
      </c>
      <c r="AK433" s="28" t="str">
        <f t="shared" si="155"/>
        <v/>
      </c>
      <c r="AL433" s="28" t="str">
        <f t="shared" si="156"/>
        <v/>
      </c>
      <c r="AM433" s="28"/>
      <c r="AN433" s="28" t="str">
        <f t="shared" si="157"/>
        <v/>
      </c>
      <c r="AO433" s="28" t="str">
        <f t="shared" si="158"/>
        <v/>
      </c>
      <c r="AP433" s="28" t="str">
        <f t="shared" si="159"/>
        <v/>
      </c>
      <c r="AQ433" s="28" t="str">
        <f t="shared" si="160"/>
        <v/>
      </c>
      <c r="AR433" s="28" t="str">
        <f t="shared" si="161"/>
        <v/>
      </c>
      <c r="AS433" s="28" t="str">
        <f t="shared" si="169"/>
        <v/>
      </c>
      <c r="AT433" s="28" t="str">
        <f t="shared" si="162"/>
        <v/>
      </c>
      <c r="AU433" s="28" t="str">
        <f t="shared" si="163"/>
        <v/>
      </c>
      <c r="AV433" s="28" t="str">
        <f t="shared" si="164"/>
        <v/>
      </c>
      <c r="AW433" s="28" t="str">
        <f t="shared" si="165"/>
        <v/>
      </c>
      <c r="AX433" s="28" t="str">
        <f t="shared" si="166"/>
        <v/>
      </c>
      <c r="AY433" s="28" t="str">
        <f t="shared" si="167"/>
        <v/>
      </c>
      <c r="AZ433" s="28"/>
      <c r="BA433" s="28" t="str">
        <f t="shared" si="168"/>
        <v/>
      </c>
    </row>
    <row r="434" spans="1:53" ht="15" x14ac:dyDescent="0.25">
      <c r="A434" s="53"/>
      <c r="B434" s="73"/>
      <c r="C434" s="53"/>
      <c r="D434" s="14" t="str">
        <f t="shared" si="146"/>
        <v/>
      </c>
      <c r="E434" s="53"/>
      <c r="F434" s="53"/>
      <c r="G434" s="53"/>
      <c r="H434" s="53"/>
      <c r="I434" s="14" t="str">
        <f t="shared" si="147"/>
        <v/>
      </c>
      <c r="J434" s="53"/>
      <c r="K434" s="73"/>
      <c r="L434" s="73"/>
      <c r="M434" s="53"/>
      <c r="N434" s="53"/>
      <c r="O434" s="53"/>
      <c r="P434" s="53"/>
      <c r="Q434" s="53"/>
      <c r="R434" s="53"/>
      <c r="S434" s="53"/>
      <c r="T434" s="53"/>
      <c r="U434" s="53"/>
      <c r="V434" s="53"/>
      <c r="W434" s="53"/>
      <c r="X434" s="14" t="str">
        <f t="shared" si="148"/>
        <v/>
      </c>
      <c r="Y434" s="57"/>
      <c r="Z434" s="55" t="str">
        <f t="shared" si="149"/>
        <v/>
      </c>
      <c r="AA434" s="55" t="str">
        <f>IF($AA$1=No,"",IF(COUNTIF(AE434:BA434,Complete)&gt;0,"",IF(AND(COUNTIF(A434:W434,"")&gt;0,SUMPRODUCT(--(A435:W$1004&lt;&gt;""))&gt;0),Incomplete,
IF(SUMPRODUCT(--(A434:A$1004&lt;&gt;""))=0,"",Incomplete))))</f>
        <v/>
      </c>
      <c r="AB434" s="28"/>
      <c r="AC434" s="28" t="str">
        <f t="shared" si="150"/>
        <v/>
      </c>
      <c r="AD434" s="28"/>
      <c r="AE434" s="28" t="str">
        <f>IF($AE$1=No, "", IF($A434="", "", IF(ISERROR(VLOOKUP(A434, SectionApp!$C$4:$C$103, 1, FALSE))=TRUE, Incomplete, Complete)))</f>
        <v/>
      </c>
      <c r="AF434" s="28" t="str">
        <f t="shared" si="151"/>
        <v/>
      </c>
      <c r="AG434" s="28" t="str">
        <f t="shared" si="152"/>
        <v/>
      </c>
      <c r="AH434" s="28"/>
      <c r="AI434" s="28" t="str">
        <f t="shared" si="153"/>
        <v/>
      </c>
      <c r="AJ434" s="28" t="str">
        <f t="shared" si="154"/>
        <v/>
      </c>
      <c r="AK434" s="28" t="str">
        <f t="shared" si="155"/>
        <v/>
      </c>
      <c r="AL434" s="28" t="str">
        <f t="shared" si="156"/>
        <v/>
      </c>
      <c r="AM434" s="28"/>
      <c r="AN434" s="28" t="str">
        <f t="shared" si="157"/>
        <v/>
      </c>
      <c r="AO434" s="28" t="str">
        <f t="shared" si="158"/>
        <v/>
      </c>
      <c r="AP434" s="28" t="str">
        <f t="shared" si="159"/>
        <v/>
      </c>
      <c r="AQ434" s="28" t="str">
        <f t="shared" si="160"/>
        <v/>
      </c>
      <c r="AR434" s="28" t="str">
        <f t="shared" si="161"/>
        <v/>
      </c>
      <c r="AS434" s="28" t="str">
        <f t="shared" si="169"/>
        <v/>
      </c>
      <c r="AT434" s="28" t="str">
        <f t="shared" si="162"/>
        <v/>
      </c>
      <c r="AU434" s="28" t="str">
        <f t="shared" si="163"/>
        <v/>
      </c>
      <c r="AV434" s="28" t="str">
        <f t="shared" si="164"/>
        <v/>
      </c>
      <c r="AW434" s="28" t="str">
        <f t="shared" si="165"/>
        <v/>
      </c>
      <c r="AX434" s="28" t="str">
        <f t="shared" si="166"/>
        <v/>
      </c>
      <c r="AY434" s="28" t="str">
        <f t="shared" si="167"/>
        <v/>
      </c>
      <c r="AZ434" s="28"/>
      <c r="BA434" s="28" t="str">
        <f t="shared" si="168"/>
        <v/>
      </c>
    </row>
    <row r="435" spans="1:53" ht="15" x14ac:dyDescent="0.25">
      <c r="A435" s="53"/>
      <c r="B435" s="73"/>
      <c r="C435" s="53"/>
      <c r="D435" s="14" t="str">
        <f t="shared" si="146"/>
        <v/>
      </c>
      <c r="E435" s="53"/>
      <c r="F435" s="53"/>
      <c r="G435" s="53"/>
      <c r="H435" s="53"/>
      <c r="I435" s="14" t="str">
        <f t="shared" si="147"/>
        <v/>
      </c>
      <c r="J435" s="53"/>
      <c r="K435" s="73"/>
      <c r="L435" s="73"/>
      <c r="M435" s="53"/>
      <c r="N435" s="53"/>
      <c r="O435" s="53"/>
      <c r="P435" s="53"/>
      <c r="Q435" s="53"/>
      <c r="R435" s="53"/>
      <c r="S435" s="53"/>
      <c r="T435" s="53"/>
      <c r="U435" s="53"/>
      <c r="V435" s="53"/>
      <c r="W435" s="53"/>
      <c r="X435" s="14" t="str">
        <f t="shared" si="148"/>
        <v/>
      </c>
      <c r="Y435" s="57"/>
      <c r="Z435" s="55" t="str">
        <f t="shared" si="149"/>
        <v/>
      </c>
      <c r="AA435" s="55" t="str">
        <f>IF($AA$1=No,"",IF(COUNTIF(AE435:BA435,Complete)&gt;0,"",IF(AND(COUNTIF(A435:W435,"")&gt;0,SUMPRODUCT(--(A436:W$1004&lt;&gt;""))&gt;0),Incomplete,
IF(SUMPRODUCT(--(A435:A$1004&lt;&gt;""))=0,"",Incomplete))))</f>
        <v/>
      </c>
      <c r="AB435" s="28"/>
      <c r="AC435" s="28" t="str">
        <f t="shared" si="150"/>
        <v/>
      </c>
      <c r="AD435" s="28"/>
      <c r="AE435" s="28" t="str">
        <f>IF($AE$1=No, "", IF($A435="", "", IF(ISERROR(VLOOKUP(A435, SectionApp!$C$4:$C$103, 1, FALSE))=TRUE, Incomplete, Complete)))</f>
        <v/>
      </c>
      <c r="AF435" s="28" t="str">
        <f t="shared" si="151"/>
        <v/>
      </c>
      <c r="AG435" s="28" t="str">
        <f t="shared" si="152"/>
        <v/>
      </c>
      <c r="AH435" s="28"/>
      <c r="AI435" s="28" t="str">
        <f t="shared" si="153"/>
        <v/>
      </c>
      <c r="AJ435" s="28" t="str">
        <f t="shared" si="154"/>
        <v/>
      </c>
      <c r="AK435" s="28" t="str">
        <f t="shared" si="155"/>
        <v/>
      </c>
      <c r="AL435" s="28" t="str">
        <f t="shared" si="156"/>
        <v/>
      </c>
      <c r="AM435" s="28"/>
      <c r="AN435" s="28" t="str">
        <f t="shared" si="157"/>
        <v/>
      </c>
      <c r="AO435" s="28" t="str">
        <f t="shared" si="158"/>
        <v/>
      </c>
      <c r="AP435" s="28" t="str">
        <f t="shared" si="159"/>
        <v/>
      </c>
      <c r="AQ435" s="28" t="str">
        <f t="shared" si="160"/>
        <v/>
      </c>
      <c r="AR435" s="28" t="str">
        <f t="shared" si="161"/>
        <v/>
      </c>
      <c r="AS435" s="28" t="str">
        <f t="shared" si="169"/>
        <v/>
      </c>
      <c r="AT435" s="28" t="str">
        <f t="shared" si="162"/>
        <v/>
      </c>
      <c r="AU435" s="28" t="str">
        <f t="shared" si="163"/>
        <v/>
      </c>
      <c r="AV435" s="28" t="str">
        <f t="shared" si="164"/>
        <v/>
      </c>
      <c r="AW435" s="28" t="str">
        <f t="shared" si="165"/>
        <v/>
      </c>
      <c r="AX435" s="28" t="str">
        <f t="shared" si="166"/>
        <v/>
      </c>
      <c r="AY435" s="28" t="str">
        <f t="shared" si="167"/>
        <v/>
      </c>
      <c r="AZ435" s="28"/>
      <c r="BA435" s="28" t="str">
        <f t="shared" si="168"/>
        <v/>
      </c>
    </row>
    <row r="436" spans="1:53" ht="15" x14ac:dyDescent="0.25">
      <c r="A436" s="53"/>
      <c r="B436" s="73"/>
      <c r="C436" s="53"/>
      <c r="D436" s="14" t="str">
        <f t="shared" si="146"/>
        <v/>
      </c>
      <c r="E436" s="53"/>
      <c r="F436" s="53"/>
      <c r="G436" s="53"/>
      <c r="H436" s="53"/>
      <c r="I436" s="14" t="str">
        <f t="shared" si="147"/>
        <v/>
      </c>
      <c r="J436" s="53"/>
      <c r="K436" s="73"/>
      <c r="L436" s="73"/>
      <c r="M436" s="53"/>
      <c r="N436" s="53"/>
      <c r="O436" s="53"/>
      <c r="P436" s="53"/>
      <c r="Q436" s="53"/>
      <c r="R436" s="53"/>
      <c r="S436" s="53"/>
      <c r="T436" s="53"/>
      <c r="U436" s="53"/>
      <c r="V436" s="53"/>
      <c r="W436" s="53"/>
      <c r="X436" s="14" t="str">
        <f t="shared" si="148"/>
        <v/>
      </c>
      <c r="Y436" s="57"/>
      <c r="Z436" s="55" t="str">
        <f t="shared" si="149"/>
        <v/>
      </c>
      <c r="AA436" s="55" t="str">
        <f>IF($AA$1=No,"",IF(COUNTIF(AE436:BA436,Complete)&gt;0,"",IF(AND(COUNTIF(A436:W436,"")&gt;0,SUMPRODUCT(--(A437:W$1004&lt;&gt;""))&gt;0),Incomplete,
IF(SUMPRODUCT(--(A436:A$1004&lt;&gt;""))=0,"",Incomplete))))</f>
        <v/>
      </c>
      <c r="AB436" s="28"/>
      <c r="AC436" s="28" t="str">
        <f t="shared" si="150"/>
        <v/>
      </c>
      <c r="AD436" s="28"/>
      <c r="AE436" s="28" t="str">
        <f>IF($AE$1=No, "", IF($A436="", "", IF(ISERROR(VLOOKUP(A436, SectionApp!$C$4:$C$103, 1, FALSE))=TRUE, Incomplete, Complete)))</f>
        <v/>
      </c>
      <c r="AF436" s="28" t="str">
        <f t="shared" si="151"/>
        <v/>
      </c>
      <c r="AG436" s="28" t="str">
        <f t="shared" si="152"/>
        <v/>
      </c>
      <c r="AH436" s="28"/>
      <c r="AI436" s="28" t="str">
        <f t="shared" si="153"/>
        <v/>
      </c>
      <c r="AJ436" s="28" t="str">
        <f t="shared" si="154"/>
        <v/>
      </c>
      <c r="AK436" s="28" t="str">
        <f t="shared" si="155"/>
        <v/>
      </c>
      <c r="AL436" s="28" t="str">
        <f t="shared" si="156"/>
        <v/>
      </c>
      <c r="AM436" s="28"/>
      <c r="AN436" s="28" t="str">
        <f t="shared" si="157"/>
        <v/>
      </c>
      <c r="AO436" s="28" t="str">
        <f t="shared" si="158"/>
        <v/>
      </c>
      <c r="AP436" s="28" t="str">
        <f t="shared" si="159"/>
        <v/>
      </c>
      <c r="AQ436" s="28" t="str">
        <f t="shared" si="160"/>
        <v/>
      </c>
      <c r="AR436" s="28" t="str">
        <f t="shared" si="161"/>
        <v/>
      </c>
      <c r="AS436" s="28" t="str">
        <f t="shared" si="169"/>
        <v/>
      </c>
      <c r="AT436" s="28" t="str">
        <f t="shared" si="162"/>
        <v/>
      </c>
      <c r="AU436" s="28" t="str">
        <f t="shared" si="163"/>
        <v/>
      </c>
      <c r="AV436" s="28" t="str">
        <f t="shared" si="164"/>
        <v/>
      </c>
      <c r="AW436" s="28" t="str">
        <f t="shared" si="165"/>
        <v/>
      </c>
      <c r="AX436" s="28" t="str">
        <f t="shared" si="166"/>
        <v/>
      </c>
      <c r="AY436" s="28" t="str">
        <f t="shared" si="167"/>
        <v/>
      </c>
      <c r="AZ436" s="28"/>
      <c r="BA436" s="28" t="str">
        <f t="shared" si="168"/>
        <v/>
      </c>
    </row>
    <row r="437" spans="1:53" ht="15" x14ac:dyDescent="0.25">
      <c r="A437" s="53"/>
      <c r="B437" s="73"/>
      <c r="C437" s="53"/>
      <c r="D437" s="14" t="str">
        <f t="shared" si="146"/>
        <v/>
      </c>
      <c r="E437" s="53"/>
      <c r="F437" s="53"/>
      <c r="G437" s="53"/>
      <c r="H437" s="53"/>
      <c r="I437" s="14" t="str">
        <f t="shared" si="147"/>
        <v/>
      </c>
      <c r="J437" s="53"/>
      <c r="K437" s="73"/>
      <c r="L437" s="73"/>
      <c r="M437" s="53"/>
      <c r="N437" s="53"/>
      <c r="O437" s="53"/>
      <c r="P437" s="53"/>
      <c r="Q437" s="53"/>
      <c r="R437" s="53"/>
      <c r="S437" s="53"/>
      <c r="T437" s="53"/>
      <c r="U437" s="53"/>
      <c r="V437" s="53"/>
      <c r="W437" s="53"/>
      <c r="X437" s="14" t="str">
        <f t="shared" si="148"/>
        <v/>
      </c>
      <c r="Y437" s="57"/>
      <c r="Z437" s="55" t="str">
        <f t="shared" si="149"/>
        <v/>
      </c>
      <c r="AA437" s="55" t="str">
        <f>IF($AA$1=No,"",IF(COUNTIF(AE437:BA437,Complete)&gt;0,"",IF(AND(COUNTIF(A437:W437,"")&gt;0,SUMPRODUCT(--(A438:W$1004&lt;&gt;""))&gt;0),Incomplete,
IF(SUMPRODUCT(--(A437:A$1004&lt;&gt;""))=0,"",Incomplete))))</f>
        <v/>
      </c>
      <c r="AB437" s="28"/>
      <c r="AC437" s="28" t="str">
        <f t="shared" si="150"/>
        <v/>
      </c>
      <c r="AD437" s="28"/>
      <c r="AE437" s="28" t="str">
        <f>IF($AE$1=No, "", IF($A437="", "", IF(ISERROR(VLOOKUP(A437, SectionApp!$C$4:$C$103, 1, FALSE))=TRUE, Incomplete, Complete)))</f>
        <v/>
      </c>
      <c r="AF437" s="28" t="str">
        <f t="shared" si="151"/>
        <v/>
      </c>
      <c r="AG437" s="28" t="str">
        <f t="shared" si="152"/>
        <v/>
      </c>
      <c r="AH437" s="28"/>
      <c r="AI437" s="28" t="str">
        <f t="shared" si="153"/>
        <v/>
      </c>
      <c r="AJ437" s="28" t="str">
        <f t="shared" si="154"/>
        <v/>
      </c>
      <c r="AK437" s="28" t="str">
        <f t="shared" si="155"/>
        <v/>
      </c>
      <c r="AL437" s="28" t="str">
        <f t="shared" si="156"/>
        <v/>
      </c>
      <c r="AM437" s="28"/>
      <c r="AN437" s="28" t="str">
        <f t="shared" si="157"/>
        <v/>
      </c>
      <c r="AO437" s="28" t="str">
        <f t="shared" si="158"/>
        <v/>
      </c>
      <c r="AP437" s="28" t="str">
        <f t="shared" si="159"/>
        <v/>
      </c>
      <c r="AQ437" s="28" t="str">
        <f t="shared" si="160"/>
        <v/>
      </c>
      <c r="AR437" s="28" t="str">
        <f t="shared" si="161"/>
        <v/>
      </c>
      <c r="AS437" s="28" t="str">
        <f t="shared" si="169"/>
        <v/>
      </c>
      <c r="AT437" s="28" t="str">
        <f t="shared" si="162"/>
        <v/>
      </c>
      <c r="AU437" s="28" t="str">
        <f t="shared" si="163"/>
        <v/>
      </c>
      <c r="AV437" s="28" t="str">
        <f t="shared" si="164"/>
        <v/>
      </c>
      <c r="AW437" s="28" t="str">
        <f t="shared" si="165"/>
        <v/>
      </c>
      <c r="AX437" s="28" t="str">
        <f t="shared" si="166"/>
        <v/>
      </c>
      <c r="AY437" s="28" t="str">
        <f t="shared" si="167"/>
        <v/>
      </c>
      <c r="AZ437" s="28"/>
      <c r="BA437" s="28" t="str">
        <f t="shared" si="168"/>
        <v/>
      </c>
    </row>
    <row r="438" spans="1:53" ht="15" x14ac:dyDescent="0.25">
      <c r="A438" s="53"/>
      <c r="B438" s="73"/>
      <c r="C438" s="53"/>
      <c r="D438" s="14" t="str">
        <f t="shared" si="146"/>
        <v/>
      </c>
      <c r="E438" s="53"/>
      <c r="F438" s="53"/>
      <c r="G438" s="53"/>
      <c r="H438" s="53"/>
      <c r="I438" s="14" t="str">
        <f t="shared" si="147"/>
        <v/>
      </c>
      <c r="J438" s="53"/>
      <c r="K438" s="73"/>
      <c r="L438" s="73"/>
      <c r="M438" s="53"/>
      <c r="N438" s="53"/>
      <c r="O438" s="53"/>
      <c r="P438" s="53"/>
      <c r="Q438" s="53"/>
      <c r="R438" s="53"/>
      <c r="S438" s="53"/>
      <c r="T438" s="53"/>
      <c r="U438" s="53"/>
      <c r="V438" s="53"/>
      <c r="W438" s="53"/>
      <c r="X438" s="14" t="str">
        <f t="shared" si="148"/>
        <v/>
      </c>
      <c r="Y438" s="57"/>
      <c r="Z438" s="55" t="str">
        <f t="shared" si="149"/>
        <v/>
      </c>
      <c r="AA438" s="55" t="str">
        <f>IF($AA$1=No,"",IF(COUNTIF(AE438:BA438,Complete)&gt;0,"",IF(AND(COUNTIF(A438:W438,"")&gt;0,SUMPRODUCT(--(A439:W$1004&lt;&gt;""))&gt;0),Incomplete,
IF(SUMPRODUCT(--(A438:A$1004&lt;&gt;""))=0,"",Incomplete))))</f>
        <v/>
      </c>
      <c r="AB438" s="28"/>
      <c r="AC438" s="28" t="str">
        <f t="shared" si="150"/>
        <v/>
      </c>
      <c r="AD438" s="28"/>
      <c r="AE438" s="28" t="str">
        <f>IF($AE$1=No, "", IF($A438="", "", IF(ISERROR(VLOOKUP(A438, SectionApp!$C$4:$C$103, 1, FALSE))=TRUE, Incomplete, Complete)))</f>
        <v/>
      </c>
      <c r="AF438" s="28" t="str">
        <f t="shared" si="151"/>
        <v/>
      </c>
      <c r="AG438" s="28" t="str">
        <f t="shared" si="152"/>
        <v/>
      </c>
      <c r="AH438" s="28"/>
      <c r="AI438" s="28" t="str">
        <f t="shared" si="153"/>
        <v/>
      </c>
      <c r="AJ438" s="28" t="str">
        <f t="shared" si="154"/>
        <v/>
      </c>
      <c r="AK438" s="28" t="str">
        <f t="shared" si="155"/>
        <v/>
      </c>
      <c r="AL438" s="28" t="str">
        <f t="shared" si="156"/>
        <v/>
      </c>
      <c r="AM438" s="28"/>
      <c r="AN438" s="28" t="str">
        <f t="shared" si="157"/>
        <v/>
      </c>
      <c r="AO438" s="28" t="str">
        <f t="shared" si="158"/>
        <v/>
      </c>
      <c r="AP438" s="28" t="str">
        <f t="shared" si="159"/>
        <v/>
      </c>
      <c r="AQ438" s="28" t="str">
        <f t="shared" si="160"/>
        <v/>
      </c>
      <c r="AR438" s="28" t="str">
        <f t="shared" si="161"/>
        <v/>
      </c>
      <c r="AS438" s="28" t="str">
        <f t="shared" si="169"/>
        <v/>
      </c>
      <c r="AT438" s="28" t="str">
        <f t="shared" si="162"/>
        <v/>
      </c>
      <c r="AU438" s="28" t="str">
        <f t="shared" si="163"/>
        <v/>
      </c>
      <c r="AV438" s="28" t="str">
        <f t="shared" si="164"/>
        <v/>
      </c>
      <c r="AW438" s="28" t="str">
        <f t="shared" si="165"/>
        <v/>
      </c>
      <c r="AX438" s="28" t="str">
        <f t="shared" si="166"/>
        <v/>
      </c>
      <c r="AY438" s="28" t="str">
        <f t="shared" si="167"/>
        <v/>
      </c>
      <c r="AZ438" s="28"/>
      <c r="BA438" s="28" t="str">
        <f t="shared" si="168"/>
        <v/>
      </c>
    </row>
    <row r="439" spans="1:53" ht="15" x14ac:dyDescent="0.25">
      <c r="A439" s="53"/>
      <c r="B439" s="73"/>
      <c r="C439" s="53"/>
      <c r="D439" s="14" t="str">
        <f t="shared" si="146"/>
        <v/>
      </c>
      <c r="E439" s="53"/>
      <c r="F439" s="53"/>
      <c r="G439" s="53"/>
      <c r="H439" s="53"/>
      <c r="I439" s="14" t="str">
        <f t="shared" si="147"/>
        <v/>
      </c>
      <c r="J439" s="53"/>
      <c r="K439" s="73"/>
      <c r="L439" s="73"/>
      <c r="M439" s="53"/>
      <c r="N439" s="53"/>
      <c r="O439" s="53"/>
      <c r="P439" s="53"/>
      <c r="Q439" s="53"/>
      <c r="R439" s="53"/>
      <c r="S439" s="53"/>
      <c r="T439" s="53"/>
      <c r="U439" s="53"/>
      <c r="V439" s="53"/>
      <c r="W439" s="53"/>
      <c r="X439" s="14" t="str">
        <f t="shared" si="148"/>
        <v/>
      </c>
      <c r="Y439" s="57"/>
      <c r="Z439" s="55" t="str">
        <f t="shared" si="149"/>
        <v/>
      </c>
      <c r="AA439" s="55" t="str">
        <f>IF($AA$1=No,"",IF(COUNTIF(AE439:BA439,Complete)&gt;0,"",IF(AND(COUNTIF(A439:W439,"")&gt;0,SUMPRODUCT(--(A440:W$1004&lt;&gt;""))&gt;0),Incomplete,
IF(SUMPRODUCT(--(A439:A$1004&lt;&gt;""))=0,"",Incomplete))))</f>
        <v/>
      </c>
      <c r="AB439" s="28"/>
      <c r="AC439" s="28" t="str">
        <f t="shared" si="150"/>
        <v/>
      </c>
      <c r="AD439" s="28"/>
      <c r="AE439" s="28" t="str">
        <f>IF($AE$1=No, "", IF($A439="", "", IF(ISERROR(VLOOKUP(A439, SectionApp!$C$4:$C$103, 1, FALSE))=TRUE, Incomplete, Complete)))</f>
        <v/>
      </c>
      <c r="AF439" s="28" t="str">
        <f t="shared" si="151"/>
        <v/>
      </c>
      <c r="AG439" s="28" t="str">
        <f t="shared" si="152"/>
        <v/>
      </c>
      <c r="AH439" s="28"/>
      <c r="AI439" s="28" t="str">
        <f t="shared" si="153"/>
        <v/>
      </c>
      <c r="AJ439" s="28" t="str">
        <f t="shared" si="154"/>
        <v/>
      </c>
      <c r="AK439" s="28" t="str">
        <f t="shared" si="155"/>
        <v/>
      </c>
      <c r="AL439" s="28" t="str">
        <f t="shared" si="156"/>
        <v/>
      </c>
      <c r="AM439" s="28"/>
      <c r="AN439" s="28" t="str">
        <f t="shared" si="157"/>
        <v/>
      </c>
      <c r="AO439" s="28" t="str">
        <f t="shared" si="158"/>
        <v/>
      </c>
      <c r="AP439" s="28" t="str">
        <f t="shared" si="159"/>
        <v/>
      </c>
      <c r="AQ439" s="28" t="str">
        <f t="shared" si="160"/>
        <v/>
      </c>
      <c r="AR439" s="28" t="str">
        <f t="shared" si="161"/>
        <v/>
      </c>
      <c r="AS439" s="28" t="str">
        <f t="shared" si="169"/>
        <v/>
      </c>
      <c r="AT439" s="28" t="str">
        <f t="shared" si="162"/>
        <v/>
      </c>
      <c r="AU439" s="28" t="str">
        <f t="shared" si="163"/>
        <v/>
      </c>
      <c r="AV439" s="28" t="str">
        <f t="shared" si="164"/>
        <v/>
      </c>
      <c r="AW439" s="28" t="str">
        <f t="shared" si="165"/>
        <v/>
      </c>
      <c r="AX439" s="28" t="str">
        <f t="shared" si="166"/>
        <v/>
      </c>
      <c r="AY439" s="28" t="str">
        <f t="shared" si="167"/>
        <v/>
      </c>
      <c r="AZ439" s="28"/>
      <c r="BA439" s="28" t="str">
        <f t="shared" si="168"/>
        <v/>
      </c>
    </row>
    <row r="440" spans="1:53" ht="15" x14ac:dyDescent="0.25">
      <c r="A440" s="53"/>
      <c r="B440" s="73"/>
      <c r="C440" s="53"/>
      <c r="D440" s="14" t="str">
        <f t="shared" si="146"/>
        <v/>
      </c>
      <c r="E440" s="53"/>
      <c r="F440" s="53"/>
      <c r="G440" s="53"/>
      <c r="H440" s="53"/>
      <c r="I440" s="14" t="str">
        <f t="shared" si="147"/>
        <v/>
      </c>
      <c r="J440" s="53"/>
      <c r="K440" s="73"/>
      <c r="L440" s="73"/>
      <c r="M440" s="53"/>
      <c r="N440" s="53"/>
      <c r="O440" s="53"/>
      <c r="P440" s="53"/>
      <c r="Q440" s="53"/>
      <c r="R440" s="53"/>
      <c r="S440" s="53"/>
      <c r="T440" s="53"/>
      <c r="U440" s="53"/>
      <c r="V440" s="53"/>
      <c r="W440" s="53"/>
      <c r="X440" s="14" t="str">
        <f t="shared" si="148"/>
        <v/>
      </c>
      <c r="Y440" s="57"/>
      <c r="Z440" s="55" t="str">
        <f t="shared" si="149"/>
        <v/>
      </c>
      <c r="AA440" s="55" t="str">
        <f>IF($AA$1=No,"",IF(COUNTIF(AE440:BA440,Complete)&gt;0,"",IF(AND(COUNTIF(A440:W440,"")&gt;0,SUMPRODUCT(--(A441:W$1004&lt;&gt;""))&gt;0),Incomplete,
IF(SUMPRODUCT(--(A440:A$1004&lt;&gt;""))=0,"",Incomplete))))</f>
        <v/>
      </c>
      <c r="AB440" s="28"/>
      <c r="AC440" s="28" t="str">
        <f t="shared" si="150"/>
        <v/>
      </c>
      <c r="AD440" s="28"/>
      <c r="AE440" s="28" t="str">
        <f>IF($AE$1=No, "", IF($A440="", "", IF(ISERROR(VLOOKUP(A440, SectionApp!$C$4:$C$103, 1, FALSE))=TRUE, Incomplete, Complete)))</f>
        <v/>
      </c>
      <c r="AF440" s="28" t="str">
        <f t="shared" si="151"/>
        <v/>
      </c>
      <c r="AG440" s="28" t="str">
        <f t="shared" si="152"/>
        <v/>
      </c>
      <c r="AH440" s="28"/>
      <c r="AI440" s="28" t="str">
        <f t="shared" si="153"/>
        <v/>
      </c>
      <c r="AJ440" s="28" t="str">
        <f t="shared" si="154"/>
        <v/>
      </c>
      <c r="AK440" s="28" t="str">
        <f t="shared" si="155"/>
        <v/>
      </c>
      <c r="AL440" s="28" t="str">
        <f t="shared" si="156"/>
        <v/>
      </c>
      <c r="AM440" s="28"/>
      <c r="AN440" s="28" t="str">
        <f t="shared" si="157"/>
        <v/>
      </c>
      <c r="AO440" s="28" t="str">
        <f t="shared" si="158"/>
        <v/>
      </c>
      <c r="AP440" s="28" t="str">
        <f t="shared" si="159"/>
        <v/>
      </c>
      <c r="AQ440" s="28" t="str">
        <f t="shared" si="160"/>
        <v/>
      </c>
      <c r="AR440" s="28" t="str">
        <f t="shared" si="161"/>
        <v/>
      </c>
      <c r="AS440" s="28" t="str">
        <f t="shared" si="169"/>
        <v/>
      </c>
      <c r="AT440" s="28" t="str">
        <f t="shared" si="162"/>
        <v/>
      </c>
      <c r="AU440" s="28" t="str">
        <f t="shared" si="163"/>
        <v/>
      </c>
      <c r="AV440" s="28" t="str">
        <f t="shared" si="164"/>
        <v/>
      </c>
      <c r="AW440" s="28" t="str">
        <f t="shared" si="165"/>
        <v/>
      </c>
      <c r="AX440" s="28" t="str">
        <f t="shared" si="166"/>
        <v/>
      </c>
      <c r="AY440" s="28" t="str">
        <f t="shared" si="167"/>
        <v/>
      </c>
      <c r="AZ440" s="28"/>
      <c r="BA440" s="28" t="str">
        <f t="shared" si="168"/>
        <v/>
      </c>
    </row>
    <row r="441" spans="1:53" ht="15" x14ac:dyDescent="0.25">
      <c r="A441" s="53"/>
      <c r="B441" s="73"/>
      <c r="C441" s="53"/>
      <c r="D441" s="14" t="str">
        <f t="shared" si="146"/>
        <v/>
      </c>
      <c r="E441" s="53"/>
      <c r="F441" s="53"/>
      <c r="G441" s="53"/>
      <c r="H441" s="53"/>
      <c r="I441" s="14" t="str">
        <f t="shared" si="147"/>
        <v/>
      </c>
      <c r="J441" s="53"/>
      <c r="K441" s="73"/>
      <c r="L441" s="73"/>
      <c r="M441" s="53"/>
      <c r="N441" s="53"/>
      <c r="O441" s="53"/>
      <c r="P441" s="53"/>
      <c r="Q441" s="53"/>
      <c r="R441" s="53"/>
      <c r="S441" s="53"/>
      <c r="T441" s="53"/>
      <c r="U441" s="53"/>
      <c r="V441" s="53"/>
      <c r="W441" s="53"/>
      <c r="X441" s="14" t="str">
        <f t="shared" si="148"/>
        <v/>
      </c>
      <c r="Y441" s="57"/>
      <c r="Z441" s="55" t="str">
        <f t="shared" si="149"/>
        <v/>
      </c>
      <c r="AA441" s="55" t="str">
        <f>IF($AA$1=No,"",IF(COUNTIF(AE441:BA441,Complete)&gt;0,"",IF(AND(COUNTIF(A441:W441,"")&gt;0,SUMPRODUCT(--(A442:W$1004&lt;&gt;""))&gt;0),Incomplete,
IF(SUMPRODUCT(--(A441:A$1004&lt;&gt;""))=0,"",Incomplete))))</f>
        <v/>
      </c>
      <c r="AB441" s="28"/>
      <c r="AC441" s="28" t="str">
        <f t="shared" si="150"/>
        <v/>
      </c>
      <c r="AD441" s="28"/>
      <c r="AE441" s="28" t="str">
        <f>IF($AE$1=No, "", IF($A441="", "", IF(ISERROR(VLOOKUP(A441, SectionApp!$C$4:$C$103, 1, FALSE))=TRUE, Incomplete, Complete)))</f>
        <v/>
      </c>
      <c r="AF441" s="28" t="str">
        <f t="shared" si="151"/>
        <v/>
      </c>
      <c r="AG441" s="28" t="str">
        <f t="shared" si="152"/>
        <v/>
      </c>
      <c r="AH441" s="28"/>
      <c r="AI441" s="28" t="str">
        <f t="shared" si="153"/>
        <v/>
      </c>
      <c r="AJ441" s="28" t="str">
        <f t="shared" si="154"/>
        <v/>
      </c>
      <c r="AK441" s="28" t="str">
        <f t="shared" si="155"/>
        <v/>
      </c>
      <c r="AL441" s="28" t="str">
        <f t="shared" si="156"/>
        <v/>
      </c>
      <c r="AM441" s="28"/>
      <c r="AN441" s="28" t="str">
        <f t="shared" si="157"/>
        <v/>
      </c>
      <c r="AO441" s="28" t="str">
        <f t="shared" si="158"/>
        <v/>
      </c>
      <c r="AP441" s="28" t="str">
        <f t="shared" si="159"/>
        <v/>
      </c>
      <c r="AQ441" s="28" t="str">
        <f t="shared" si="160"/>
        <v/>
      </c>
      <c r="AR441" s="28" t="str">
        <f t="shared" si="161"/>
        <v/>
      </c>
      <c r="AS441" s="28" t="str">
        <f t="shared" si="169"/>
        <v/>
      </c>
      <c r="AT441" s="28" t="str">
        <f t="shared" si="162"/>
        <v/>
      </c>
      <c r="AU441" s="28" t="str">
        <f t="shared" si="163"/>
        <v/>
      </c>
      <c r="AV441" s="28" t="str">
        <f t="shared" si="164"/>
        <v/>
      </c>
      <c r="AW441" s="28" t="str">
        <f t="shared" si="165"/>
        <v/>
      </c>
      <c r="AX441" s="28" t="str">
        <f t="shared" si="166"/>
        <v/>
      </c>
      <c r="AY441" s="28" t="str">
        <f t="shared" si="167"/>
        <v/>
      </c>
      <c r="AZ441" s="28"/>
      <c r="BA441" s="28" t="str">
        <f t="shared" si="168"/>
        <v/>
      </c>
    </row>
    <row r="442" spans="1:53" ht="15" x14ac:dyDescent="0.25">
      <c r="A442" s="53"/>
      <c r="B442" s="73"/>
      <c r="C442" s="53"/>
      <c r="D442" s="14" t="str">
        <f t="shared" si="146"/>
        <v/>
      </c>
      <c r="E442" s="53"/>
      <c r="F442" s="53"/>
      <c r="G442" s="53"/>
      <c r="H442" s="53"/>
      <c r="I442" s="14" t="str">
        <f t="shared" si="147"/>
        <v/>
      </c>
      <c r="J442" s="53"/>
      <c r="K442" s="73"/>
      <c r="L442" s="73"/>
      <c r="M442" s="53"/>
      <c r="N442" s="53"/>
      <c r="O442" s="53"/>
      <c r="P442" s="53"/>
      <c r="Q442" s="53"/>
      <c r="R442" s="53"/>
      <c r="S442" s="53"/>
      <c r="T442" s="53"/>
      <c r="U442" s="53"/>
      <c r="V442" s="53"/>
      <c r="W442" s="53"/>
      <c r="X442" s="14" t="str">
        <f t="shared" si="148"/>
        <v/>
      </c>
      <c r="Y442" s="57"/>
      <c r="Z442" s="55" t="str">
        <f t="shared" si="149"/>
        <v/>
      </c>
      <c r="AA442" s="55" t="str">
        <f>IF($AA$1=No,"",IF(COUNTIF(AE442:BA442,Complete)&gt;0,"",IF(AND(COUNTIF(A442:W442,"")&gt;0,SUMPRODUCT(--(A443:W$1004&lt;&gt;""))&gt;0),Incomplete,
IF(SUMPRODUCT(--(A442:A$1004&lt;&gt;""))=0,"",Incomplete))))</f>
        <v/>
      </c>
      <c r="AB442" s="28"/>
      <c r="AC442" s="28" t="str">
        <f t="shared" si="150"/>
        <v/>
      </c>
      <c r="AD442" s="28"/>
      <c r="AE442" s="28" t="str">
        <f>IF($AE$1=No, "", IF($A442="", "", IF(ISERROR(VLOOKUP(A442, SectionApp!$C$4:$C$103, 1, FALSE))=TRUE, Incomplete, Complete)))</f>
        <v/>
      </c>
      <c r="AF442" s="28" t="str">
        <f t="shared" si="151"/>
        <v/>
      </c>
      <c r="AG442" s="28" t="str">
        <f t="shared" si="152"/>
        <v/>
      </c>
      <c r="AH442" s="28"/>
      <c r="AI442" s="28" t="str">
        <f t="shared" si="153"/>
        <v/>
      </c>
      <c r="AJ442" s="28" t="str">
        <f t="shared" si="154"/>
        <v/>
      </c>
      <c r="AK442" s="28" t="str">
        <f t="shared" si="155"/>
        <v/>
      </c>
      <c r="AL442" s="28" t="str">
        <f t="shared" si="156"/>
        <v/>
      </c>
      <c r="AM442" s="28"/>
      <c r="AN442" s="28" t="str">
        <f t="shared" si="157"/>
        <v/>
      </c>
      <c r="AO442" s="28" t="str">
        <f t="shared" si="158"/>
        <v/>
      </c>
      <c r="AP442" s="28" t="str">
        <f t="shared" si="159"/>
        <v/>
      </c>
      <c r="AQ442" s="28" t="str">
        <f t="shared" si="160"/>
        <v/>
      </c>
      <c r="AR442" s="28" t="str">
        <f t="shared" si="161"/>
        <v/>
      </c>
      <c r="AS442" s="28" t="str">
        <f t="shared" si="169"/>
        <v/>
      </c>
      <c r="AT442" s="28" t="str">
        <f t="shared" si="162"/>
        <v/>
      </c>
      <c r="AU442" s="28" t="str">
        <f t="shared" si="163"/>
        <v/>
      </c>
      <c r="AV442" s="28" t="str">
        <f t="shared" si="164"/>
        <v/>
      </c>
      <c r="AW442" s="28" t="str">
        <f t="shared" si="165"/>
        <v/>
      </c>
      <c r="AX442" s="28" t="str">
        <f t="shared" si="166"/>
        <v/>
      </c>
      <c r="AY442" s="28" t="str">
        <f t="shared" si="167"/>
        <v/>
      </c>
      <c r="AZ442" s="28"/>
      <c r="BA442" s="28" t="str">
        <f t="shared" si="168"/>
        <v/>
      </c>
    </row>
    <row r="443" spans="1:53" ht="15" x14ac:dyDescent="0.25">
      <c r="A443" s="53"/>
      <c r="B443" s="73"/>
      <c r="C443" s="53"/>
      <c r="D443" s="14" t="str">
        <f t="shared" si="146"/>
        <v/>
      </c>
      <c r="E443" s="53"/>
      <c r="F443" s="53"/>
      <c r="G443" s="53"/>
      <c r="H443" s="53"/>
      <c r="I443" s="14" t="str">
        <f t="shared" si="147"/>
        <v/>
      </c>
      <c r="J443" s="53"/>
      <c r="K443" s="73"/>
      <c r="L443" s="73"/>
      <c r="M443" s="53"/>
      <c r="N443" s="53"/>
      <c r="O443" s="53"/>
      <c r="P443" s="53"/>
      <c r="Q443" s="53"/>
      <c r="R443" s="53"/>
      <c r="S443" s="53"/>
      <c r="T443" s="53"/>
      <c r="U443" s="53"/>
      <c r="V443" s="53"/>
      <c r="W443" s="53"/>
      <c r="X443" s="14" t="str">
        <f t="shared" si="148"/>
        <v/>
      </c>
      <c r="Y443" s="57"/>
      <c r="Z443" s="55" t="str">
        <f t="shared" si="149"/>
        <v/>
      </c>
      <c r="AA443" s="55" t="str">
        <f>IF($AA$1=No,"",IF(COUNTIF(AE443:BA443,Complete)&gt;0,"",IF(AND(COUNTIF(A443:W443,"")&gt;0,SUMPRODUCT(--(A444:W$1004&lt;&gt;""))&gt;0),Incomplete,
IF(SUMPRODUCT(--(A443:A$1004&lt;&gt;""))=0,"",Incomplete))))</f>
        <v/>
      </c>
      <c r="AB443" s="28"/>
      <c r="AC443" s="28" t="str">
        <f t="shared" si="150"/>
        <v/>
      </c>
      <c r="AD443" s="28"/>
      <c r="AE443" s="28" t="str">
        <f>IF($AE$1=No, "", IF($A443="", "", IF(ISERROR(VLOOKUP(A443, SectionApp!$C$4:$C$103, 1, FALSE))=TRUE, Incomplete, Complete)))</f>
        <v/>
      </c>
      <c r="AF443" s="28" t="str">
        <f t="shared" si="151"/>
        <v/>
      </c>
      <c r="AG443" s="28" t="str">
        <f t="shared" si="152"/>
        <v/>
      </c>
      <c r="AH443" s="28"/>
      <c r="AI443" s="28" t="str">
        <f t="shared" si="153"/>
        <v/>
      </c>
      <c r="AJ443" s="28" t="str">
        <f t="shared" si="154"/>
        <v/>
      </c>
      <c r="AK443" s="28" t="str">
        <f t="shared" si="155"/>
        <v/>
      </c>
      <c r="AL443" s="28" t="str">
        <f t="shared" si="156"/>
        <v/>
      </c>
      <c r="AM443" s="28"/>
      <c r="AN443" s="28" t="str">
        <f t="shared" si="157"/>
        <v/>
      </c>
      <c r="AO443" s="28" t="str">
        <f t="shared" si="158"/>
        <v/>
      </c>
      <c r="AP443" s="28" t="str">
        <f t="shared" si="159"/>
        <v/>
      </c>
      <c r="AQ443" s="28" t="str">
        <f t="shared" si="160"/>
        <v/>
      </c>
      <c r="AR443" s="28" t="str">
        <f t="shared" si="161"/>
        <v/>
      </c>
      <c r="AS443" s="28" t="str">
        <f t="shared" si="169"/>
        <v/>
      </c>
      <c r="AT443" s="28" t="str">
        <f t="shared" si="162"/>
        <v/>
      </c>
      <c r="AU443" s="28" t="str">
        <f t="shared" si="163"/>
        <v/>
      </c>
      <c r="AV443" s="28" t="str">
        <f t="shared" si="164"/>
        <v/>
      </c>
      <c r="AW443" s="28" t="str">
        <f t="shared" si="165"/>
        <v/>
      </c>
      <c r="AX443" s="28" t="str">
        <f t="shared" si="166"/>
        <v/>
      </c>
      <c r="AY443" s="28" t="str">
        <f t="shared" si="167"/>
        <v/>
      </c>
      <c r="AZ443" s="28"/>
      <c r="BA443" s="28" t="str">
        <f t="shared" si="168"/>
        <v/>
      </c>
    </row>
    <row r="444" spans="1:53" ht="15" x14ac:dyDescent="0.25">
      <c r="A444" s="53"/>
      <c r="B444" s="73"/>
      <c r="C444" s="53"/>
      <c r="D444" s="14" t="str">
        <f t="shared" si="146"/>
        <v/>
      </c>
      <c r="E444" s="53"/>
      <c r="F444" s="53"/>
      <c r="G444" s="53"/>
      <c r="H444" s="53"/>
      <c r="I444" s="14" t="str">
        <f t="shared" si="147"/>
        <v/>
      </c>
      <c r="J444" s="53"/>
      <c r="K444" s="73"/>
      <c r="L444" s="73"/>
      <c r="M444" s="53"/>
      <c r="N444" s="53"/>
      <c r="O444" s="53"/>
      <c r="P444" s="53"/>
      <c r="Q444" s="53"/>
      <c r="R444" s="53"/>
      <c r="S444" s="53"/>
      <c r="T444" s="53"/>
      <c r="U444" s="53"/>
      <c r="V444" s="53"/>
      <c r="W444" s="53"/>
      <c r="X444" s="14" t="str">
        <f t="shared" si="148"/>
        <v/>
      </c>
      <c r="Y444" s="57"/>
      <c r="Z444" s="55" t="str">
        <f t="shared" si="149"/>
        <v/>
      </c>
      <c r="AA444" s="55" t="str">
        <f>IF($AA$1=No,"",IF(COUNTIF(AE444:BA444,Complete)&gt;0,"",IF(AND(COUNTIF(A444:W444,"")&gt;0,SUMPRODUCT(--(A445:W$1004&lt;&gt;""))&gt;0),Incomplete,
IF(SUMPRODUCT(--(A444:A$1004&lt;&gt;""))=0,"",Incomplete))))</f>
        <v/>
      </c>
      <c r="AB444" s="28"/>
      <c r="AC444" s="28" t="str">
        <f t="shared" si="150"/>
        <v/>
      </c>
      <c r="AD444" s="28"/>
      <c r="AE444" s="28" t="str">
        <f>IF($AE$1=No, "", IF($A444="", "", IF(ISERROR(VLOOKUP(A444, SectionApp!$C$4:$C$103, 1, FALSE))=TRUE, Incomplete, Complete)))</f>
        <v/>
      </c>
      <c r="AF444" s="28" t="str">
        <f t="shared" si="151"/>
        <v/>
      </c>
      <c r="AG444" s="28" t="str">
        <f t="shared" si="152"/>
        <v/>
      </c>
      <c r="AH444" s="28"/>
      <c r="AI444" s="28" t="str">
        <f t="shared" si="153"/>
        <v/>
      </c>
      <c r="AJ444" s="28" t="str">
        <f t="shared" si="154"/>
        <v/>
      </c>
      <c r="AK444" s="28" t="str">
        <f t="shared" si="155"/>
        <v/>
      </c>
      <c r="AL444" s="28" t="str">
        <f t="shared" si="156"/>
        <v/>
      </c>
      <c r="AM444" s="28"/>
      <c r="AN444" s="28" t="str">
        <f t="shared" si="157"/>
        <v/>
      </c>
      <c r="AO444" s="28" t="str">
        <f t="shared" si="158"/>
        <v/>
      </c>
      <c r="AP444" s="28" t="str">
        <f t="shared" si="159"/>
        <v/>
      </c>
      <c r="AQ444" s="28" t="str">
        <f t="shared" si="160"/>
        <v/>
      </c>
      <c r="AR444" s="28" t="str">
        <f t="shared" si="161"/>
        <v/>
      </c>
      <c r="AS444" s="28" t="str">
        <f t="shared" si="169"/>
        <v/>
      </c>
      <c r="AT444" s="28" t="str">
        <f t="shared" si="162"/>
        <v/>
      </c>
      <c r="AU444" s="28" t="str">
        <f t="shared" si="163"/>
        <v/>
      </c>
      <c r="AV444" s="28" t="str">
        <f t="shared" si="164"/>
        <v/>
      </c>
      <c r="AW444" s="28" t="str">
        <f t="shared" si="165"/>
        <v/>
      </c>
      <c r="AX444" s="28" t="str">
        <f t="shared" si="166"/>
        <v/>
      </c>
      <c r="AY444" s="28" t="str">
        <f t="shared" si="167"/>
        <v/>
      </c>
      <c r="AZ444" s="28"/>
      <c r="BA444" s="28" t="str">
        <f t="shared" si="168"/>
        <v/>
      </c>
    </row>
    <row r="445" spans="1:53" ht="15" x14ac:dyDescent="0.25">
      <c r="A445" s="53"/>
      <c r="B445" s="73"/>
      <c r="C445" s="53"/>
      <c r="D445" s="14" t="str">
        <f t="shared" si="146"/>
        <v/>
      </c>
      <c r="E445" s="53"/>
      <c r="F445" s="53"/>
      <c r="G445" s="53"/>
      <c r="H445" s="53"/>
      <c r="I445" s="14" t="str">
        <f t="shared" si="147"/>
        <v/>
      </c>
      <c r="J445" s="53"/>
      <c r="K445" s="73"/>
      <c r="L445" s="73"/>
      <c r="M445" s="53"/>
      <c r="N445" s="53"/>
      <c r="O445" s="53"/>
      <c r="P445" s="53"/>
      <c r="Q445" s="53"/>
      <c r="R445" s="53"/>
      <c r="S445" s="53"/>
      <c r="T445" s="53"/>
      <c r="U445" s="53"/>
      <c r="V445" s="53"/>
      <c r="W445" s="53"/>
      <c r="X445" s="14" t="str">
        <f t="shared" si="148"/>
        <v/>
      </c>
      <c r="Y445" s="57"/>
      <c r="Z445" s="55" t="str">
        <f t="shared" si="149"/>
        <v/>
      </c>
      <c r="AA445" s="55" t="str">
        <f>IF($AA$1=No,"",IF(COUNTIF(AE445:BA445,Complete)&gt;0,"",IF(AND(COUNTIF(A445:W445,"")&gt;0,SUMPRODUCT(--(A446:W$1004&lt;&gt;""))&gt;0),Incomplete,
IF(SUMPRODUCT(--(A445:A$1004&lt;&gt;""))=0,"",Incomplete))))</f>
        <v/>
      </c>
      <c r="AB445" s="28"/>
      <c r="AC445" s="28" t="str">
        <f t="shared" si="150"/>
        <v/>
      </c>
      <c r="AD445" s="28"/>
      <c r="AE445" s="28" t="str">
        <f>IF($AE$1=No, "", IF($A445="", "", IF(ISERROR(VLOOKUP(A445, SectionApp!$C$4:$C$103, 1, FALSE))=TRUE, Incomplete, Complete)))</f>
        <v/>
      </c>
      <c r="AF445" s="28" t="str">
        <f t="shared" si="151"/>
        <v/>
      </c>
      <c r="AG445" s="28" t="str">
        <f t="shared" si="152"/>
        <v/>
      </c>
      <c r="AH445" s="28"/>
      <c r="AI445" s="28" t="str">
        <f t="shared" si="153"/>
        <v/>
      </c>
      <c r="AJ445" s="28" t="str">
        <f t="shared" si="154"/>
        <v/>
      </c>
      <c r="AK445" s="28" t="str">
        <f t="shared" si="155"/>
        <v/>
      </c>
      <c r="AL445" s="28" t="str">
        <f t="shared" si="156"/>
        <v/>
      </c>
      <c r="AM445" s="28"/>
      <c r="AN445" s="28" t="str">
        <f t="shared" si="157"/>
        <v/>
      </c>
      <c r="AO445" s="28" t="str">
        <f t="shared" si="158"/>
        <v/>
      </c>
      <c r="AP445" s="28" t="str">
        <f t="shared" si="159"/>
        <v/>
      </c>
      <c r="AQ445" s="28" t="str">
        <f t="shared" si="160"/>
        <v/>
      </c>
      <c r="AR445" s="28" t="str">
        <f t="shared" si="161"/>
        <v/>
      </c>
      <c r="AS445" s="28" t="str">
        <f t="shared" si="169"/>
        <v/>
      </c>
      <c r="AT445" s="28" t="str">
        <f t="shared" si="162"/>
        <v/>
      </c>
      <c r="AU445" s="28" t="str">
        <f t="shared" si="163"/>
        <v/>
      </c>
      <c r="AV445" s="28" t="str">
        <f t="shared" si="164"/>
        <v/>
      </c>
      <c r="AW445" s="28" t="str">
        <f t="shared" si="165"/>
        <v/>
      </c>
      <c r="AX445" s="28" t="str">
        <f t="shared" si="166"/>
        <v/>
      </c>
      <c r="AY445" s="28" t="str">
        <f t="shared" si="167"/>
        <v/>
      </c>
      <c r="AZ445" s="28"/>
      <c r="BA445" s="28" t="str">
        <f t="shared" si="168"/>
        <v/>
      </c>
    </row>
    <row r="446" spans="1:53" ht="15" x14ac:dyDescent="0.25">
      <c r="A446" s="53"/>
      <c r="B446" s="73"/>
      <c r="C446" s="53"/>
      <c r="D446" s="14" t="str">
        <f t="shared" si="146"/>
        <v/>
      </c>
      <c r="E446" s="53"/>
      <c r="F446" s="53"/>
      <c r="G446" s="53"/>
      <c r="H446" s="53"/>
      <c r="I446" s="14" t="str">
        <f t="shared" si="147"/>
        <v/>
      </c>
      <c r="J446" s="53"/>
      <c r="K446" s="73"/>
      <c r="L446" s="73"/>
      <c r="M446" s="53"/>
      <c r="N446" s="53"/>
      <c r="O446" s="53"/>
      <c r="P446" s="53"/>
      <c r="Q446" s="53"/>
      <c r="R446" s="53"/>
      <c r="S446" s="53"/>
      <c r="T446" s="53"/>
      <c r="U446" s="53"/>
      <c r="V446" s="53"/>
      <c r="W446" s="53"/>
      <c r="X446" s="14" t="str">
        <f t="shared" si="148"/>
        <v/>
      </c>
      <c r="Y446" s="57"/>
      <c r="Z446" s="55" t="str">
        <f t="shared" si="149"/>
        <v/>
      </c>
      <c r="AA446" s="55" t="str">
        <f>IF($AA$1=No,"",IF(COUNTIF(AE446:BA446,Complete)&gt;0,"",IF(AND(COUNTIF(A446:W446,"")&gt;0,SUMPRODUCT(--(A447:W$1004&lt;&gt;""))&gt;0),Incomplete,
IF(SUMPRODUCT(--(A446:A$1004&lt;&gt;""))=0,"",Incomplete))))</f>
        <v/>
      </c>
      <c r="AB446" s="28"/>
      <c r="AC446" s="28" t="str">
        <f t="shared" si="150"/>
        <v/>
      </c>
      <c r="AD446" s="28"/>
      <c r="AE446" s="28" t="str">
        <f>IF($AE$1=No, "", IF($A446="", "", IF(ISERROR(VLOOKUP(A446, SectionApp!$C$4:$C$103, 1, FALSE))=TRUE, Incomplete, Complete)))</f>
        <v/>
      </c>
      <c r="AF446" s="28" t="str">
        <f t="shared" si="151"/>
        <v/>
      </c>
      <c r="AG446" s="28" t="str">
        <f t="shared" si="152"/>
        <v/>
      </c>
      <c r="AH446" s="28"/>
      <c r="AI446" s="28" t="str">
        <f t="shared" si="153"/>
        <v/>
      </c>
      <c r="AJ446" s="28" t="str">
        <f t="shared" si="154"/>
        <v/>
      </c>
      <c r="AK446" s="28" t="str">
        <f t="shared" si="155"/>
        <v/>
      </c>
      <c r="AL446" s="28" t="str">
        <f t="shared" si="156"/>
        <v/>
      </c>
      <c r="AM446" s="28"/>
      <c r="AN446" s="28" t="str">
        <f t="shared" si="157"/>
        <v/>
      </c>
      <c r="AO446" s="28" t="str">
        <f t="shared" si="158"/>
        <v/>
      </c>
      <c r="AP446" s="28" t="str">
        <f t="shared" si="159"/>
        <v/>
      </c>
      <c r="AQ446" s="28" t="str">
        <f t="shared" si="160"/>
        <v/>
      </c>
      <c r="AR446" s="28" t="str">
        <f t="shared" si="161"/>
        <v/>
      </c>
      <c r="AS446" s="28" t="str">
        <f t="shared" si="169"/>
        <v/>
      </c>
      <c r="AT446" s="28" t="str">
        <f t="shared" si="162"/>
        <v/>
      </c>
      <c r="AU446" s="28" t="str">
        <f t="shared" si="163"/>
        <v/>
      </c>
      <c r="AV446" s="28" t="str">
        <f t="shared" si="164"/>
        <v/>
      </c>
      <c r="AW446" s="28" t="str">
        <f t="shared" si="165"/>
        <v/>
      </c>
      <c r="AX446" s="28" t="str">
        <f t="shared" si="166"/>
        <v/>
      </c>
      <c r="AY446" s="28" t="str">
        <f t="shared" si="167"/>
        <v/>
      </c>
      <c r="AZ446" s="28"/>
      <c r="BA446" s="28" t="str">
        <f t="shared" si="168"/>
        <v/>
      </c>
    </row>
    <row r="447" spans="1:53" ht="15" x14ac:dyDescent="0.25">
      <c r="A447" s="53"/>
      <c r="B447" s="73"/>
      <c r="C447" s="53"/>
      <c r="D447" s="14" t="str">
        <f t="shared" si="146"/>
        <v/>
      </c>
      <c r="E447" s="53"/>
      <c r="F447" s="53"/>
      <c r="G447" s="53"/>
      <c r="H447" s="53"/>
      <c r="I447" s="14" t="str">
        <f t="shared" si="147"/>
        <v/>
      </c>
      <c r="J447" s="53"/>
      <c r="K447" s="73"/>
      <c r="L447" s="73"/>
      <c r="M447" s="53"/>
      <c r="N447" s="53"/>
      <c r="O447" s="53"/>
      <c r="P447" s="53"/>
      <c r="Q447" s="53"/>
      <c r="R447" s="53"/>
      <c r="S447" s="53"/>
      <c r="T447" s="53"/>
      <c r="U447" s="53"/>
      <c r="V447" s="53"/>
      <c r="W447" s="53"/>
      <c r="X447" s="14" t="str">
        <f t="shared" si="148"/>
        <v/>
      </c>
      <c r="Y447" s="57"/>
      <c r="Z447" s="55" t="str">
        <f t="shared" si="149"/>
        <v/>
      </c>
      <c r="AA447" s="55" t="str">
        <f>IF($AA$1=No,"",IF(COUNTIF(AE447:BA447,Complete)&gt;0,"",IF(AND(COUNTIF(A447:W447,"")&gt;0,SUMPRODUCT(--(A448:W$1004&lt;&gt;""))&gt;0),Incomplete,
IF(SUMPRODUCT(--(A447:A$1004&lt;&gt;""))=0,"",Incomplete))))</f>
        <v/>
      </c>
      <c r="AB447" s="28"/>
      <c r="AC447" s="28" t="str">
        <f t="shared" si="150"/>
        <v/>
      </c>
      <c r="AD447" s="28"/>
      <c r="AE447" s="28" t="str">
        <f>IF($AE$1=No, "", IF($A447="", "", IF(ISERROR(VLOOKUP(A447, SectionApp!$C$4:$C$103, 1, FALSE))=TRUE, Incomplete, Complete)))</f>
        <v/>
      </c>
      <c r="AF447" s="28" t="str">
        <f t="shared" si="151"/>
        <v/>
      </c>
      <c r="AG447" s="28" t="str">
        <f t="shared" si="152"/>
        <v/>
      </c>
      <c r="AH447" s="28"/>
      <c r="AI447" s="28" t="str">
        <f t="shared" si="153"/>
        <v/>
      </c>
      <c r="AJ447" s="28" t="str">
        <f t="shared" si="154"/>
        <v/>
      </c>
      <c r="AK447" s="28" t="str">
        <f t="shared" si="155"/>
        <v/>
      </c>
      <c r="AL447" s="28" t="str">
        <f t="shared" si="156"/>
        <v/>
      </c>
      <c r="AM447" s="28"/>
      <c r="AN447" s="28" t="str">
        <f t="shared" si="157"/>
        <v/>
      </c>
      <c r="AO447" s="28" t="str">
        <f t="shared" si="158"/>
        <v/>
      </c>
      <c r="AP447" s="28" t="str">
        <f t="shared" si="159"/>
        <v/>
      </c>
      <c r="AQ447" s="28" t="str">
        <f t="shared" si="160"/>
        <v/>
      </c>
      <c r="AR447" s="28" t="str">
        <f t="shared" si="161"/>
        <v/>
      </c>
      <c r="AS447" s="28" t="str">
        <f t="shared" si="169"/>
        <v/>
      </c>
      <c r="AT447" s="28" t="str">
        <f t="shared" si="162"/>
        <v/>
      </c>
      <c r="AU447" s="28" t="str">
        <f t="shared" si="163"/>
        <v/>
      </c>
      <c r="AV447" s="28" t="str">
        <f t="shared" si="164"/>
        <v/>
      </c>
      <c r="AW447" s="28" t="str">
        <f t="shared" si="165"/>
        <v/>
      </c>
      <c r="AX447" s="28" t="str">
        <f t="shared" si="166"/>
        <v/>
      </c>
      <c r="AY447" s="28" t="str">
        <f t="shared" si="167"/>
        <v/>
      </c>
      <c r="AZ447" s="28"/>
      <c r="BA447" s="28" t="str">
        <f t="shared" si="168"/>
        <v/>
      </c>
    </row>
    <row r="448" spans="1:53" ht="15" x14ac:dyDescent="0.25">
      <c r="A448" s="53"/>
      <c r="B448" s="73"/>
      <c r="C448" s="53"/>
      <c r="D448" s="14" t="str">
        <f t="shared" si="146"/>
        <v/>
      </c>
      <c r="E448" s="53"/>
      <c r="F448" s="53"/>
      <c r="G448" s="53"/>
      <c r="H448" s="53"/>
      <c r="I448" s="14" t="str">
        <f t="shared" si="147"/>
        <v/>
      </c>
      <c r="J448" s="53"/>
      <c r="K448" s="73"/>
      <c r="L448" s="73"/>
      <c r="M448" s="53"/>
      <c r="N448" s="53"/>
      <c r="O448" s="53"/>
      <c r="P448" s="53"/>
      <c r="Q448" s="53"/>
      <c r="R448" s="53"/>
      <c r="S448" s="53"/>
      <c r="T448" s="53"/>
      <c r="U448" s="53"/>
      <c r="V448" s="53"/>
      <c r="W448" s="53"/>
      <c r="X448" s="14" t="str">
        <f t="shared" si="148"/>
        <v/>
      </c>
      <c r="Y448" s="57"/>
      <c r="Z448" s="55" t="str">
        <f t="shared" si="149"/>
        <v/>
      </c>
      <c r="AA448" s="55" t="str">
        <f>IF($AA$1=No,"",IF(COUNTIF(AE448:BA448,Complete)&gt;0,"",IF(AND(COUNTIF(A448:W448,"")&gt;0,SUMPRODUCT(--(A449:W$1004&lt;&gt;""))&gt;0),Incomplete,
IF(SUMPRODUCT(--(A448:A$1004&lt;&gt;""))=0,"",Incomplete))))</f>
        <v/>
      </c>
      <c r="AB448" s="28"/>
      <c r="AC448" s="28" t="str">
        <f t="shared" si="150"/>
        <v/>
      </c>
      <c r="AD448" s="28"/>
      <c r="AE448" s="28" t="str">
        <f>IF($AE$1=No, "", IF($A448="", "", IF(ISERROR(VLOOKUP(A448, SectionApp!$C$4:$C$103, 1, FALSE))=TRUE, Incomplete, Complete)))</f>
        <v/>
      </c>
      <c r="AF448" s="28" t="str">
        <f t="shared" si="151"/>
        <v/>
      </c>
      <c r="AG448" s="28" t="str">
        <f t="shared" si="152"/>
        <v/>
      </c>
      <c r="AH448" s="28"/>
      <c r="AI448" s="28" t="str">
        <f t="shared" si="153"/>
        <v/>
      </c>
      <c r="AJ448" s="28" t="str">
        <f t="shared" si="154"/>
        <v/>
      </c>
      <c r="AK448" s="28" t="str">
        <f t="shared" si="155"/>
        <v/>
      </c>
      <c r="AL448" s="28" t="str">
        <f t="shared" si="156"/>
        <v/>
      </c>
      <c r="AM448" s="28"/>
      <c r="AN448" s="28" t="str">
        <f t="shared" si="157"/>
        <v/>
      </c>
      <c r="AO448" s="28" t="str">
        <f t="shared" si="158"/>
        <v/>
      </c>
      <c r="AP448" s="28" t="str">
        <f t="shared" si="159"/>
        <v/>
      </c>
      <c r="AQ448" s="28" t="str">
        <f t="shared" si="160"/>
        <v/>
      </c>
      <c r="AR448" s="28" t="str">
        <f t="shared" si="161"/>
        <v/>
      </c>
      <c r="AS448" s="28" t="str">
        <f t="shared" si="169"/>
        <v/>
      </c>
      <c r="AT448" s="28" t="str">
        <f t="shared" si="162"/>
        <v/>
      </c>
      <c r="AU448" s="28" t="str">
        <f t="shared" si="163"/>
        <v/>
      </c>
      <c r="AV448" s="28" t="str">
        <f t="shared" si="164"/>
        <v/>
      </c>
      <c r="AW448" s="28" t="str">
        <f t="shared" si="165"/>
        <v/>
      </c>
      <c r="AX448" s="28" t="str">
        <f t="shared" si="166"/>
        <v/>
      </c>
      <c r="AY448" s="28" t="str">
        <f t="shared" si="167"/>
        <v/>
      </c>
      <c r="AZ448" s="28"/>
      <c r="BA448" s="28" t="str">
        <f t="shared" si="168"/>
        <v/>
      </c>
    </row>
    <row r="449" spans="1:53" ht="15" x14ac:dyDescent="0.25">
      <c r="A449" s="53"/>
      <c r="B449" s="73"/>
      <c r="C449" s="53"/>
      <c r="D449" s="14" t="str">
        <f t="shared" si="146"/>
        <v/>
      </c>
      <c r="E449" s="53"/>
      <c r="F449" s="53"/>
      <c r="G449" s="53"/>
      <c r="H449" s="53"/>
      <c r="I449" s="14" t="str">
        <f t="shared" si="147"/>
        <v/>
      </c>
      <c r="J449" s="53"/>
      <c r="K449" s="73"/>
      <c r="L449" s="73"/>
      <c r="M449" s="53"/>
      <c r="N449" s="53"/>
      <c r="O449" s="53"/>
      <c r="P449" s="53"/>
      <c r="Q449" s="53"/>
      <c r="R449" s="53"/>
      <c r="S449" s="53"/>
      <c r="T449" s="53"/>
      <c r="U449" s="53"/>
      <c r="V449" s="53"/>
      <c r="W449" s="53"/>
      <c r="X449" s="14" t="str">
        <f t="shared" si="148"/>
        <v/>
      </c>
      <c r="Y449" s="57"/>
      <c r="Z449" s="55" t="str">
        <f t="shared" si="149"/>
        <v/>
      </c>
      <c r="AA449" s="55" t="str">
        <f>IF($AA$1=No,"",IF(COUNTIF(AE449:BA449,Complete)&gt;0,"",IF(AND(COUNTIF(A449:W449,"")&gt;0,SUMPRODUCT(--(A450:W$1004&lt;&gt;""))&gt;0),Incomplete,
IF(SUMPRODUCT(--(A449:A$1004&lt;&gt;""))=0,"",Incomplete))))</f>
        <v/>
      </c>
      <c r="AB449" s="28"/>
      <c r="AC449" s="28" t="str">
        <f t="shared" si="150"/>
        <v/>
      </c>
      <c r="AD449" s="28"/>
      <c r="AE449" s="28" t="str">
        <f>IF($AE$1=No, "", IF($A449="", "", IF(ISERROR(VLOOKUP(A449, SectionApp!$C$4:$C$103, 1, FALSE))=TRUE, Incomplete, Complete)))</f>
        <v/>
      </c>
      <c r="AF449" s="28" t="str">
        <f t="shared" si="151"/>
        <v/>
      </c>
      <c r="AG449" s="28" t="str">
        <f t="shared" si="152"/>
        <v/>
      </c>
      <c r="AH449" s="28"/>
      <c r="AI449" s="28" t="str">
        <f t="shared" si="153"/>
        <v/>
      </c>
      <c r="AJ449" s="28" t="str">
        <f t="shared" si="154"/>
        <v/>
      </c>
      <c r="AK449" s="28" t="str">
        <f t="shared" si="155"/>
        <v/>
      </c>
      <c r="AL449" s="28" t="str">
        <f t="shared" si="156"/>
        <v/>
      </c>
      <c r="AM449" s="28"/>
      <c r="AN449" s="28" t="str">
        <f t="shared" si="157"/>
        <v/>
      </c>
      <c r="AO449" s="28" t="str">
        <f t="shared" si="158"/>
        <v/>
      </c>
      <c r="AP449" s="28" t="str">
        <f t="shared" si="159"/>
        <v/>
      </c>
      <c r="AQ449" s="28" t="str">
        <f t="shared" si="160"/>
        <v/>
      </c>
      <c r="AR449" s="28" t="str">
        <f t="shared" si="161"/>
        <v/>
      </c>
      <c r="AS449" s="28" t="str">
        <f t="shared" si="169"/>
        <v/>
      </c>
      <c r="AT449" s="28" t="str">
        <f t="shared" si="162"/>
        <v/>
      </c>
      <c r="AU449" s="28" t="str">
        <f t="shared" si="163"/>
        <v/>
      </c>
      <c r="AV449" s="28" t="str">
        <f t="shared" si="164"/>
        <v/>
      </c>
      <c r="AW449" s="28" t="str">
        <f t="shared" si="165"/>
        <v/>
      </c>
      <c r="AX449" s="28" t="str">
        <f t="shared" si="166"/>
        <v/>
      </c>
      <c r="AY449" s="28" t="str">
        <f t="shared" si="167"/>
        <v/>
      </c>
      <c r="AZ449" s="28"/>
      <c r="BA449" s="28" t="str">
        <f t="shared" si="168"/>
        <v/>
      </c>
    </row>
    <row r="450" spans="1:53" ht="15" x14ac:dyDescent="0.25">
      <c r="A450" s="53"/>
      <c r="B450" s="73"/>
      <c r="C450" s="53"/>
      <c r="D450" s="14" t="str">
        <f t="shared" si="146"/>
        <v/>
      </c>
      <c r="E450" s="53"/>
      <c r="F450" s="53"/>
      <c r="G450" s="53"/>
      <c r="H450" s="53"/>
      <c r="I450" s="14" t="str">
        <f t="shared" si="147"/>
        <v/>
      </c>
      <c r="J450" s="53"/>
      <c r="K450" s="73"/>
      <c r="L450" s="73"/>
      <c r="M450" s="53"/>
      <c r="N450" s="53"/>
      <c r="O450" s="53"/>
      <c r="P450" s="53"/>
      <c r="Q450" s="53"/>
      <c r="R450" s="53"/>
      <c r="S450" s="53"/>
      <c r="T450" s="53"/>
      <c r="U450" s="53"/>
      <c r="V450" s="53"/>
      <c r="W450" s="53"/>
      <c r="X450" s="14" t="str">
        <f t="shared" si="148"/>
        <v/>
      </c>
      <c r="Y450" s="57"/>
      <c r="Z450" s="55" t="str">
        <f t="shared" si="149"/>
        <v/>
      </c>
      <c r="AA450" s="55" t="str">
        <f>IF($AA$1=No,"",IF(COUNTIF(AE450:BA450,Complete)&gt;0,"",IF(AND(COUNTIF(A450:W450,"")&gt;0,SUMPRODUCT(--(A451:W$1004&lt;&gt;""))&gt;0),Incomplete,
IF(SUMPRODUCT(--(A450:A$1004&lt;&gt;""))=0,"",Incomplete))))</f>
        <v/>
      </c>
      <c r="AB450" s="28"/>
      <c r="AC450" s="28" t="str">
        <f t="shared" si="150"/>
        <v/>
      </c>
      <c r="AD450" s="28"/>
      <c r="AE450" s="28" t="str">
        <f>IF($AE$1=No, "", IF($A450="", "", IF(ISERROR(VLOOKUP(A450, SectionApp!$C$4:$C$103, 1, FALSE))=TRUE, Incomplete, Complete)))</f>
        <v/>
      </c>
      <c r="AF450" s="28" t="str">
        <f t="shared" si="151"/>
        <v/>
      </c>
      <c r="AG450" s="28" t="str">
        <f t="shared" si="152"/>
        <v/>
      </c>
      <c r="AH450" s="28"/>
      <c r="AI450" s="28" t="str">
        <f t="shared" si="153"/>
        <v/>
      </c>
      <c r="AJ450" s="28" t="str">
        <f t="shared" si="154"/>
        <v/>
      </c>
      <c r="AK450" s="28" t="str">
        <f t="shared" si="155"/>
        <v/>
      </c>
      <c r="AL450" s="28" t="str">
        <f t="shared" si="156"/>
        <v/>
      </c>
      <c r="AM450" s="28"/>
      <c r="AN450" s="28" t="str">
        <f t="shared" si="157"/>
        <v/>
      </c>
      <c r="AO450" s="28" t="str">
        <f t="shared" si="158"/>
        <v/>
      </c>
      <c r="AP450" s="28" t="str">
        <f t="shared" si="159"/>
        <v/>
      </c>
      <c r="AQ450" s="28" t="str">
        <f t="shared" si="160"/>
        <v/>
      </c>
      <c r="AR450" s="28" t="str">
        <f t="shared" si="161"/>
        <v/>
      </c>
      <c r="AS450" s="28" t="str">
        <f t="shared" si="169"/>
        <v/>
      </c>
      <c r="AT450" s="28" t="str">
        <f t="shared" si="162"/>
        <v/>
      </c>
      <c r="AU450" s="28" t="str">
        <f t="shared" si="163"/>
        <v/>
      </c>
      <c r="AV450" s="28" t="str">
        <f t="shared" si="164"/>
        <v/>
      </c>
      <c r="AW450" s="28" t="str">
        <f t="shared" si="165"/>
        <v/>
      </c>
      <c r="AX450" s="28" t="str">
        <f t="shared" si="166"/>
        <v/>
      </c>
      <c r="AY450" s="28" t="str">
        <f t="shared" si="167"/>
        <v/>
      </c>
      <c r="AZ450" s="28"/>
      <c r="BA450" s="28" t="str">
        <f t="shared" si="168"/>
        <v/>
      </c>
    </row>
    <row r="451" spans="1:53" ht="15" x14ac:dyDescent="0.25">
      <c r="A451" s="53"/>
      <c r="B451" s="73"/>
      <c r="C451" s="53"/>
      <c r="D451" s="14" t="str">
        <f t="shared" si="146"/>
        <v/>
      </c>
      <c r="E451" s="53"/>
      <c r="F451" s="53"/>
      <c r="G451" s="53"/>
      <c r="H451" s="53"/>
      <c r="I451" s="14" t="str">
        <f t="shared" si="147"/>
        <v/>
      </c>
      <c r="J451" s="53"/>
      <c r="K451" s="73"/>
      <c r="L451" s="73"/>
      <c r="M451" s="53"/>
      <c r="N451" s="53"/>
      <c r="O451" s="53"/>
      <c r="P451" s="53"/>
      <c r="Q451" s="53"/>
      <c r="R451" s="53"/>
      <c r="S451" s="53"/>
      <c r="T451" s="53"/>
      <c r="U451" s="53"/>
      <c r="V451" s="53"/>
      <c r="W451" s="53"/>
      <c r="X451" s="14" t="str">
        <f t="shared" si="148"/>
        <v/>
      </c>
      <c r="Y451" s="57"/>
      <c r="Z451" s="55" t="str">
        <f t="shared" si="149"/>
        <v/>
      </c>
      <c r="AA451" s="55" t="str">
        <f>IF($AA$1=No,"",IF(COUNTIF(AE451:BA451,Complete)&gt;0,"",IF(AND(COUNTIF(A451:W451,"")&gt;0,SUMPRODUCT(--(A452:W$1004&lt;&gt;""))&gt;0),Incomplete,
IF(SUMPRODUCT(--(A451:A$1004&lt;&gt;""))=0,"",Incomplete))))</f>
        <v/>
      </c>
      <c r="AB451" s="28"/>
      <c r="AC451" s="28" t="str">
        <f t="shared" si="150"/>
        <v/>
      </c>
      <c r="AD451" s="28"/>
      <c r="AE451" s="28" t="str">
        <f>IF($AE$1=No, "", IF($A451="", "", IF(ISERROR(VLOOKUP(A451, SectionApp!$C$4:$C$103, 1, FALSE))=TRUE, Incomplete, Complete)))</f>
        <v/>
      </c>
      <c r="AF451" s="28" t="str">
        <f t="shared" si="151"/>
        <v/>
      </c>
      <c r="AG451" s="28" t="str">
        <f t="shared" si="152"/>
        <v/>
      </c>
      <c r="AH451" s="28"/>
      <c r="AI451" s="28" t="str">
        <f t="shared" si="153"/>
        <v/>
      </c>
      <c r="AJ451" s="28" t="str">
        <f t="shared" si="154"/>
        <v/>
      </c>
      <c r="AK451" s="28" t="str">
        <f t="shared" si="155"/>
        <v/>
      </c>
      <c r="AL451" s="28" t="str">
        <f t="shared" si="156"/>
        <v/>
      </c>
      <c r="AM451" s="28"/>
      <c r="AN451" s="28" t="str">
        <f t="shared" si="157"/>
        <v/>
      </c>
      <c r="AO451" s="28" t="str">
        <f t="shared" si="158"/>
        <v/>
      </c>
      <c r="AP451" s="28" t="str">
        <f t="shared" si="159"/>
        <v/>
      </c>
      <c r="AQ451" s="28" t="str">
        <f t="shared" si="160"/>
        <v/>
      </c>
      <c r="AR451" s="28" t="str">
        <f t="shared" si="161"/>
        <v/>
      </c>
      <c r="AS451" s="28" t="str">
        <f t="shared" si="169"/>
        <v/>
      </c>
      <c r="AT451" s="28" t="str">
        <f t="shared" si="162"/>
        <v/>
      </c>
      <c r="AU451" s="28" t="str">
        <f t="shared" si="163"/>
        <v/>
      </c>
      <c r="AV451" s="28" t="str">
        <f t="shared" si="164"/>
        <v/>
      </c>
      <c r="AW451" s="28" t="str">
        <f t="shared" si="165"/>
        <v/>
      </c>
      <c r="AX451" s="28" t="str">
        <f t="shared" si="166"/>
        <v/>
      </c>
      <c r="AY451" s="28" t="str">
        <f t="shared" si="167"/>
        <v/>
      </c>
      <c r="AZ451" s="28"/>
      <c r="BA451" s="28" t="str">
        <f t="shared" si="168"/>
        <v/>
      </c>
    </row>
    <row r="452" spans="1:53" ht="15" x14ac:dyDescent="0.25">
      <c r="A452" s="53"/>
      <c r="B452" s="73"/>
      <c r="C452" s="53"/>
      <c r="D452" s="14" t="str">
        <f t="shared" ref="D452:D515" si="170">IF(ISERROR(VLOOKUP($C452,Function_FULL_RICL,3,FALSE)),"",VLOOKUP($C452,Function_FULL_RICL,3,FALSE))</f>
        <v/>
      </c>
      <c r="E452" s="53"/>
      <c r="F452" s="53"/>
      <c r="G452" s="53"/>
      <c r="H452" s="53"/>
      <c r="I452" s="14" t="str">
        <f t="shared" ref="I452:I515" si="171">IF(ISERROR(VLOOKUP($H452,Application_FULL_RICL,3,FALSE)),"",VLOOKUP($H452,Application_FULL_RICL,3,FALSE))</f>
        <v/>
      </c>
      <c r="J452" s="53"/>
      <c r="K452" s="73"/>
      <c r="L452" s="73"/>
      <c r="M452" s="53"/>
      <c r="N452" s="53"/>
      <c r="O452" s="53"/>
      <c r="P452" s="53"/>
      <c r="Q452" s="53"/>
      <c r="R452" s="53"/>
      <c r="S452" s="53"/>
      <c r="T452" s="53"/>
      <c r="U452" s="53"/>
      <c r="V452" s="53"/>
      <c r="W452" s="53"/>
      <c r="X452" s="14" t="str">
        <f t="shared" ref="X452:X515" si="172">IF(Z452=Incomplete,$Z$2,
IF(AE452=Incomplete,$AE$2,
IF(AA452=Incomplete,$AA$2,
IF(SUMPRODUCT(--(A452:W452&lt;&gt;""))=0,"",
IF(COUNTIF($AC452:$BA452,Incomplete)&gt;1,Incomplete_or_multiple_errors,
IF(COUNTIF($AC452:$BA452,Incomplete)=1,INDEX($AC$2:$BA$4,1,MATCH(Incomplete,$AC452:$BA452,0)),Complete))))))</f>
        <v/>
      </c>
      <c r="Y452" s="57"/>
      <c r="Z452" s="55" t="str">
        <f t="shared" ref="Z452:Z515" si="173">IF($Z$1=No, "", IF(AND($A452="", SUMPRODUCT(--($C452:$W452&lt;&gt;""))&gt;0)=TRUE, Incomplete, ""))</f>
        <v/>
      </c>
      <c r="AA452" s="55" t="str">
        <f>IF($AA$1=No,"",IF(COUNTIF(AE452:BA452,Complete)&gt;0,"",IF(AND(COUNTIF(A452:W452,"")&gt;0,SUMPRODUCT(--(A453:W$1004&lt;&gt;""))&gt;0),Incomplete,
IF(SUMPRODUCT(--(A452:A$1004&lt;&gt;""))=0,"",Incomplete))))</f>
        <v/>
      </c>
      <c r="AB452" s="28"/>
      <c r="AC452" s="28" t="str">
        <f t="shared" ref="AC452:AC515" si="174">IF(AC$1=No,"",IF($A452="", "",
IF(AND(C452&lt;&gt;"U999", OR(F452&lt;&gt;"", G452&lt;&gt;"")=TRUE)=TRUE, Incomplete, "")))</f>
        <v/>
      </c>
      <c r="AD452" s="28"/>
      <c r="AE452" s="28" t="str">
        <f>IF($AE$1=No, "", IF($A452="", "", IF(ISERROR(VLOOKUP(A452, SectionApp!$C$4:$C$103, 1, FALSE))=TRUE, Incomplete, Complete)))</f>
        <v/>
      </c>
      <c r="AF452" s="28" t="str">
        <f t="shared" ref="AF452:AF515" si="175">IF($AF$1=No, "", IF(A452="", "", IF(ISERROR(VLOOKUP(B452, Year_RICL, 1, FALSE))=TRUE, Incomplete, Complete)))</f>
        <v/>
      </c>
      <c r="AG452" s="28" t="str">
        <f t="shared" ref="AG452:AG515" si="176">IF($AG$1=No,"",IF($A452="","",IF(C452="",Incomplete,IF(ISERROR(VLOOKUP(C452,SFCodes,1,FALSE))=TRUE,Incomplete,Complete))))</f>
        <v/>
      </c>
      <c r="AH452" s="28"/>
      <c r="AI452" s="28" t="str">
        <f t="shared" ref="AI452:AI515" si="177">IF($AI$1=No,"",IF($A452="","",IF(E452="",Incomplete,IF(ISERROR(VLOOKUP(E452,Yes_No_RICL,1,FALSE))=TRUE,Incomplete,Complete))))</f>
        <v/>
      </c>
      <c r="AJ452" s="28" t="str">
        <f t="shared" ref="AJ452:AJ515" si="178">IF(AJ$1=No,"",IF($A452="","",
IF(AC452=Incomplete, "",
IF(AND(C452="U999", F452=""), Incomplete,
Complete))))</f>
        <v/>
      </c>
      <c r="AK452" s="28" t="str">
        <f t="shared" ref="AK452:AK515" si="179">IF(AK$1=No,"",IF($A452="","",
IF(AC452=Incomplete, "",IF(AND(C452&lt;&gt;"U999",G452=""),"",
IF(AND(C452="U999",G452=""),Incomplete,
IF(ISERROR(VLOOKUP(G452,Yes_No_RICL,1,FALSE))=TRUE,Incomplete,
Complete))))))</f>
        <v/>
      </c>
      <c r="AL452" s="28" t="str">
        <f t="shared" ref="AL452:AL515" si="180">IF($AG$1=No,"",IF($A452="","",IF(H452="",Incomplete,IF(ISERROR(VLOOKUP(H452,CCCodes,1,FALSE))=TRUE,Incomplete,Complete))))</f>
        <v/>
      </c>
      <c r="AM452" s="28"/>
      <c r="AN452" s="28" t="str">
        <f t="shared" ref="AN452:AN515" si="181">IF($AN$1=No,"",IF($A452="","",IF(J452="",Incomplete,IF(ISERROR(VLOOKUP(J452,Yes_No_RICL,1,FALSE))=TRUE,Incomplete,Complete))))</f>
        <v/>
      </c>
      <c r="AO452" s="28" t="str">
        <f t="shared" ref="AO452:AO515" si="182">IF(AO$1=No,"",IF($A452="","",
IF(OR(K452="",K452&lt;0,K452&gt;100),Incomplete,
IF(LEN(K452)-LEN(INT(K452))&gt;4, Incomplete,
Complete))))</f>
        <v/>
      </c>
      <c r="AP452" s="28" t="str">
        <f t="shared" ref="AP452:AP515" si="183">IF(AP$1=No,"", IF($A452="","",
IF(OR(L452="",L452&lt;=0, L452&gt;100), Incomplete,
IF(L452&lt;K452, Incomplete,
IF(LEN(L452)-LEN(INT(L452))&gt;4, Incomplete,Complete)))))</f>
        <v/>
      </c>
      <c r="AQ452" s="28" t="str">
        <f t="shared" ref="AQ452:AQ515" si="184">IF(AQ$1=No,"",IF($A452="","",IF(M452="",Incomplete,IF(ISERROR(VLOOKUP(M452,Yes_No_RICL,1,FALSE))=TRUE,Incomplete,Complete))))</f>
        <v/>
      </c>
      <c r="AR452" s="28" t="str">
        <f t="shared" ref="AR452:AR515" si="185">IF(AR$1=No,"",IF($A452="","",IF(N452="",Incomplete,IF(ISERROR(VLOOKUP(N452,YesNo_Simple,1,FALSE))=TRUE,Incomplete,Complete))))</f>
        <v/>
      </c>
      <c r="AS452" s="28" t="str">
        <f t="shared" si="169"/>
        <v/>
      </c>
      <c r="AT452" s="28" t="str">
        <f t="shared" ref="AT452:AT515" si="186">IF(AT$1=No,"",IF($A452="","",IF(P452="",Incomplete,IF(ISERROR(VLOOKUP(P452,YesNo_Simple,1,FALSE))=TRUE,Incomplete,Complete))))</f>
        <v/>
      </c>
      <c r="AU452" s="28" t="str">
        <f t="shared" ref="AU452:AU515" si="187">IF(AU$1=No,"",IF($A452="","",IF(Q452="",Incomplete,IF(ISERROR(VLOOKUP(Q452,Yes_No_RICL,1,FALSE))=TRUE,Incomplete,Complete))))</f>
        <v/>
      </c>
      <c r="AV452" s="28" t="str">
        <f t="shared" ref="AV452:AV515" si="188">IF(AV$1=No,"",IF($A452="","",IF(R452="",Incomplete,IF(ISERROR(VLOOKUP(R452,YesNo_Simple,1,FALSE))=TRUE,Incomplete,Complete))))</f>
        <v/>
      </c>
      <c r="AW452" s="28" t="str">
        <f t="shared" ref="AW452:AW515" si="189">IF(AW$1=No,"",IF($A452="","",IF(S452="",Incomplete,IF(ISERROR(VLOOKUP(S452,Yes_No_RICL,1,FALSE))=TRUE,Incomplete,Complete))))</f>
        <v/>
      </c>
      <c r="AX452" s="28" t="str">
        <f t="shared" ref="AX452:AX515" si="190">IF(AX$1=No, "", IF($A452="", "", IF($T452="", Incomplete, Complete)))</f>
        <v/>
      </c>
      <c r="AY452" s="28" t="str">
        <f t="shared" ref="AY452:AY515" si="191">IF(AY$1=No,"",IF($A452="","",IF(U452="",Incomplete,IF(ISERROR(VLOOKUP(U452,Yes_No_RICL,1,FALSE))=TRUE,Incomplete,Complete))))</f>
        <v/>
      </c>
      <c r="AZ452" s="28"/>
      <c r="BA452" s="28" t="str">
        <f t="shared" ref="BA452:BA515" si="192">IF($BA$1=No,"",IF($A452="","",IF(AND(V452="",W452=""),"",
IF(AND(V452="", W452&lt;&gt;"")=TRUE, Incomplete,
IF(AND(V452&lt;&gt;"", W452="")=TRUE, Incomplete,
IF(ISERROR(VLOOKUP(W452,Yes_No_RICL,1,FALSE))=TRUE,
Incomplete,Complete))))))</f>
        <v/>
      </c>
    </row>
    <row r="453" spans="1:53" ht="15" x14ac:dyDescent="0.25">
      <c r="A453" s="53"/>
      <c r="B453" s="73"/>
      <c r="C453" s="53"/>
      <c r="D453" s="14" t="str">
        <f t="shared" si="170"/>
        <v/>
      </c>
      <c r="E453" s="53"/>
      <c r="F453" s="53"/>
      <c r="G453" s="53"/>
      <c r="H453" s="53"/>
      <c r="I453" s="14" t="str">
        <f t="shared" si="171"/>
        <v/>
      </c>
      <c r="J453" s="53"/>
      <c r="K453" s="73"/>
      <c r="L453" s="73"/>
      <c r="M453" s="53"/>
      <c r="N453" s="53"/>
      <c r="O453" s="53"/>
      <c r="P453" s="53"/>
      <c r="Q453" s="53"/>
      <c r="R453" s="53"/>
      <c r="S453" s="53"/>
      <c r="T453" s="53"/>
      <c r="U453" s="53"/>
      <c r="V453" s="53"/>
      <c r="W453" s="53"/>
      <c r="X453" s="14" t="str">
        <f t="shared" si="172"/>
        <v/>
      </c>
      <c r="Y453" s="57"/>
      <c r="Z453" s="55" t="str">
        <f t="shared" si="173"/>
        <v/>
      </c>
      <c r="AA453" s="55" t="str">
        <f>IF($AA$1=No,"",IF(COUNTIF(AE453:BA453,Complete)&gt;0,"",IF(AND(COUNTIF(A453:W453,"")&gt;0,SUMPRODUCT(--(A454:W$1004&lt;&gt;""))&gt;0),Incomplete,
IF(SUMPRODUCT(--(A453:A$1004&lt;&gt;""))=0,"",Incomplete))))</f>
        <v/>
      </c>
      <c r="AB453" s="28"/>
      <c r="AC453" s="28" t="str">
        <f t="shared" si="174"/>
        <v/>
      </c>
      <c r="AD453" s="28"/>
      <c r="AE453" s="28" t="str">
        <f>IF($AE$1=No, "", IF($A453="", "", IF(ISERROR(VLOOKUP(A453, SectionApp!$C$4:$C$103, 1, FALSE))=TRUE, Incomplete, Complete)))</f>
        <v/>
      </c>
      <c r="AF453" s="28" t="str">
        <f t="shared" si="175"/>
        <v/>
      </c>
      <c r="AG453" s="28" t="str">
        <f t="shared" si="176"/>
        <v/>
      </c>
      <c r="AH453" s="28"/>
      <c r="AI453" s="28" t="str">
        <f t="shared" si="177"/>
        <v/>
      </c>
      <c r="AJ453" s="28" t="str">
        <f t="shared" si="178"/>
        <v/>
      </c>
      <c r="AK453" s="28" t="str">
        <f t="shared" si="179"/>
        <v/>
      </c>
      <c r="AL453" s="28" t="str">
        <f t="shared" si="180"/>
        <v/>
      </c>
      <c r="AM453" s="28"/>
      <c r="AN453" s="28" t="str">
        <f t="shared" si="181"/>
        <v/>
      </c>
      <c r="AO453" s="28" t="str">
        <f t="shared" si="182"/>
        <v/>
      </c>
      <c r="AP453" s="28" t="str">
        <f t="shared" si="183"/>
        <v/>
      </c>
      <c r="AQ453" s="28" t="str">
        <f t="shared" si="184"/>
        <v/>
      </c>
      <c r="AR453" s="28" t="str">
        <f t="shared" si="185"/>
        <v/>
      </c>
      <c r="AS453" s="28" t="str">
        <f t="shared" ref="AS453:AS516" si="193">IF(AS$1=No,"",IF($A453="","",IF(O453="",Incomplete,IF(ISERROR(VLOOKUP(O453,Yes_No_RICL,1,FALSE))=TRUE,Incomplete,Complete))))</f>
        <v/>
      </c>
      <c r="AT453" s="28" t="str">
        <f t="shared" si="186"/>
        <v/>
      </c>
      <c r="AU453" s="28" t="str">
        <f t="shared" si="187"/>
        <v/>
      </c>
      <c r="AV453" s="28" t="str">
        <f t="shared" si="188"/>
        <v/>
      </c>
      <c r="AW453" s="28" t="str">
        <f t="shared" si="189"/>
        <v/>
      </c>
      <c r="AX453" s="28" t="str">
        <f t="shared" si="190"/>
        <v/>
      </c>
      <c r="AY453" s="28" t="str">
        <f t="shared" si="191"/>
        <v/>
      </c>
      <c r="AZ453" s="28"/>
      <c r="BA453" s="28" t="str">
        <f t="shared" si="192"/>
        <v/>
      </c>
    </row>
    <row r="454" spans="1:53" ht="15" x14ac:dyDescent="0.25">
      <c r="A454" s="53"/>
      <c r="B454" s="73"/>
      <c r="C454" s="53"/>
      <c r="D454" s="14" t="str">
        <f t="shared" si="170"/>
        <v/>
      </c>
      <c r="E454" s="53"/>
      <c r="F454" s="53"/>
      <c r="G454" s="53"/>
      <c r="H454" s="53"/>
      <c r="I454" s="14" t="str">
        <f t="shared" si="171"/>
        <v/>
      </c>
      <c r="J454" s="53"/>
      <c r="K454" s="73"/>
      <c r="L454" s="73"/>
      <c r="M454" s="53"/>
      <c r="N454" s="53"/>
      <c r="O454" s="53"/>
      <c r="P454" s="53"/>
      <c r="Q454" s="53"/>
      <c r="R454" s="53"/>
      <c r="S454" s="53"/>
      <c r="T454" s="53"/>
      <c r="U454" s="53"/>
      <c r="V454" s="53"/>
      <c r="W454" s="53"/>
      <c r="X454" s="14" t="str">
        <f t="shared" si="172"/>
        <v/>
      </c>
      <c r="Y454" s="57"/>
      <c r="Z454" s="55" t="str">
        <f t="shared" si="173"/>
        <v/>
      </c>
      <c r="AA454" s="55" t="str">
        <f>IF($AA$1=No,"",IF(COUNTIF(AE454:BA454,Complete)&gt;0,"",IF(AND(COUNTIF(A454:W454,"")&gt;0,SUMPRODUCT(--(A455:W$1004&lt;&gt;""))&gt;0),Incomplete,
IF(SUMPRODUCT(--(A454:A$1004&lt;&gt;""))=0,"",Incomplete))))</f>
        <v/>
      </c>
      <c r="AB454" s="28"/>
      <c r="AC454" s="28" t="str">
        <f t="shared" si="174"/>
        <v/>
      </c>
      <c r="AD454" s="28"/>
      <c r="AE454" s="28" t="str">
        <f>IF($AE$1=No, "", IF($A454="", "", IF(ISERROR(VLOOKUP(A454, SectionApp!$C$4:$C$103, 1, FALSE))=TRUE, Incomplete, Complete)))</f>
        <v/>
      </c>
      <c r="AF454" s="28" t="str">
        <f t="shared" si="175"/>
        <v/>
      </c>
      <c r="AG454" s="28" t="str">
        <f t="shared" si="176"/>
        <v/>
      </c>
      <c r="AH454" s="28"/>
      <c r="AI454" s="28" t="str">
        <f t="shared" si="177"/>
        <v/>
      </c>
      <c r="AJ454" s="28" t="str">
        <f t="shared" si="178"/>
        <v/>
      </c>
      <c r="AK454" s="28" t="str">
        <f t="shared" si="179"/>
        <v/>
      </c>
      <c r="AL454" s="28" t="str">
        <f t="shared" si="180"/>
        <v/>
      </c>
      <c r="AM454" s="28"/>
      <c r="AN454" s="28" t="str">
        <f t="shared" si="181"/>
        <v/>
      </c>
      <c r="AO454" s="28" t="str">
        <f t="shared" si="182"/>
        <v/>
      </c>
      <c r="AP454" s="28" t="str">
        <f t="shared" si="183"/>
        <v/>
      </c>
      <c r="AQ454" s="28" t="str">
        <f t="shared" si="184"/>
        <v/>
      </c>
      <c r="AR454" s="28" t="str">
        <f t="shared" si="185"/>
        <v/>
      </c>
      <c r="AS454" s="28" t="str">
        <f t="shared" si="193"/>
        <v/>
      </c>
      <c r="AT454" s="28" t="str">
        <f t="shared" si="186"/>
        <v/>
      </c>
      <c r="AU454" s="28" t="str">
        <f t="shared" si="187"/>
        <v/>
      </c>
      <c r="AV454" s="28" t="str">
        <f t="shared" si="188"/>
        <v/>
      </c>
      <c r="AW454" s="28" t="str">
        <f t="shared" si="189"/>
        <v/>
      </c>
      <c r="AX454" s="28" t="str">
        <f t="shared" si="190"/>
        <v/>
      </c>
      <c r="AY454" s="28" t="str">
        <f t="shared" si="191"/>
        <v/>
      </c>
      <c r="AZ454" s="28"/>
      <c r="BA454" s="28" t="str">
        <f t="shared" si="192"/>
        <v/>
      </c>
    </row>
    <row r="455" spans="1:53" ht="15" x14ac:dyDescent="0.25">
      <c r="A455" s="53"/>
      <c r="B455" s="73"/>
      <c r="C455" s="53"/>
      <c r="D455" s="14" t="str">
        <f t="shared" si="170"/>
        <v/>
      </c>
      <c r="E455" s="53"/>
      <c r="F455" s="53"/>
      <c r="G455" s="53"/>
      <c r="H455" s="53"/>
      <c r="I455" s="14" t="str">
        <f t="shared" si="171"/>
        <v/>
      </c>
      <c r="J455" s="53"/>
      <c r="K455" s="73"/>
      <c r="L455" s="73"/>
      <c r="M455" s="53"/>
      <c r="N455" s="53"/>
      <c r="O455" s="53"/>
      <c r="P455" s="53"/>
      <c r="Q455" s="53"/>
      <c r="R455" s="53"/>
      <c r="S455" s="53"/>
      <c r="T455" s="53"/>
      <c r="U455" s="53"/>
      <c r="V455" s="53"/>
      <c r="W455" s="53"/>
      <c r="X455" s="14" t="str">
        <f t="shared" si="172"/>
        <v/>
      </c>
      <c r="Y455" s="57"/>
      <c r="Z455" s="55" t="str">
        <f t="shared" si="173"/>
        <v/>
      </c>
      <c r="AA455" s="55" t="str">
        <f>IF($AA$1=No,"",IF(COUNTIF(AE455:BA455,Complete)&gt;0,"",IF(AND(COUNTIF(A455:W455,"")&gt;0,SUMPRODUCT(--(A456:W$1004&lt;&gt;""))&gt;0),Incomplete,
IF(SUMPRODUCT(--(A455:A$1004&lt;&gt;""))=0,"",Incomplete))))</f>
        <v/>
      </c>
      <c r="AB455" s="28"/>
      <c r="AC455" s="28" t="str">
        <f t="shared" si="174"/>
        <v/>
      </c>
      <c r="AD455" s="28"/>
      <c r="AE455" s="28" t="str">
        <f>IF($AE$1=No, "", IF($A455="", "", IF(ISERROR(VLOOKUP(A455, SectionApp!$C$4:$C$103, 1, FALSE))=TRUE, Incomplete, Complete)))</f>
        <v/>
      </c>
      <c r="AF455" s="28" t="str">
        <f t="shared" si="175"/>
        <v/>
      </c>
      <c r="AG455" s="28" t="str">
        <f t="shared" si="176"/>
        <v/>
      </c>
      <c r="AH455" s="28"/>
      <c r="AI455" s="28" t="str">
        <f t="shared" si="177"/>
        <v/>
      </c>
      <c r="AJ455" s="28" t="str">
        <f t="shared" si="178"/>
        <v/>
      </c>
      <c r="AK455" s="28" t="str">
        <f t="shared" si="179"/>
        <v/>
      </c>
      <c r="AL455" s="28" t="str">
        <f t="shared" si="180"/>
        <v/>
      </c>
      <c r="AM455" s="28"/>
      <c r="AN455" s="28" t="str">
        <f t="shared" si="181"/>
        <v/>
      </c>
      <c r="AO455" s="28" t="str">
        <f t="shared" si="182"/>
        <v/>
      </c>
      <c r="AP455" s="28" t="str">
        <f t="shared" si="183"/>
        <v/>
      </c>
      <c r="AQ455" s="28" t="str">
        <f t="shared" si="184"/>
        <v/>
      </c>
      <c r="AR455" s="28" t="str">
        <f t="shared" si="185"/>
        <v/>
      </c>
      <c r="AS455" s="28" t="str">
        <f t="shared" si="193"/>
        <v/>
      </c>
      <c r="AT455" s="28" t="str">
        <f t="shared" si="186"/>
        <v/>
      </c>
      <c r="AU455" s="28" t="str">
        <f t="shared" si="187"/>
        <v/>
      </c>
      <c r="AV455" s="28" t="str">
        <f t="shared" si="188"/>
        <v/>
      </c>
      <c r="AW455" s="28" t="str">
        <f t="shared" si="189"/>
        <v/>
      </c>
      <c r="AX455" s="28" t="str">
        <f t="shared" si="190"/>
        <v/>
      </c>
      <c r="AY455" s="28" t="str">
        <f t="shared" si="191"/>
        <v/>
      </c>
      <c r="AZ455" s="28"/>
      <c r="BA455" s="28" t="str">
        <f t="shared" si="192"/>
        <v/>
      </c>
    </row>
    <row r="456" spans="1:53" ht="15" x14ac:dyDescent="0.25">
      <c r="A456" s="53"/>
      <c r="B456" s="73"/>
      <c r="C456" s="53"/>
      <c r="D456" s="14" t="str">
        <f t="shared" si="170"/>
        <v/>
      </c>
      <c r="E456" s="53"/>
      <c r="F456" s="53"/>
      <c r="G456" s="53"/>
      <c r="H456" s="53"/>
      <c r="I456" s="14" t="str">
        <f t="shared" si="171"/>
        <v/>
      </c>
      <c r="J456" s="53"/>
      <c r="K456" s="73"/>
      <c r="L456" s="73"/>
      <c r="M456" s="53"/>
      <c r="N456" s="53"/>
      <c r="O456" s="53"/>
      <c r="P456" s="53"/>
      <c r="Q456" s="53"/>
      <c r="R456" s="53"/>
      <c r="S456" s="53"/>
      <c r="T456" s="53"/>
      <c r="U456" s="53"/>
      <c r="V456" s="53"/>
      <c r="W456" s="53"/>
      <c r="X456" s="14" t="str">
        <f t="shared" si="172"/>
        <v/>
      </c>
      <c r="Y456" s="57"/>
      <c r="Z456" s="55" t="str">
        <f t="shared" si="173"/>
        <v/>
      </c>
      <c r="AA456" s="55" t="str">
        <f>IF($AA$1=No,"",IF(COUNTIF(AE456:BA456,Complete)&gt;0,"",IF(AND(COUNTIF(A456:W456,"")&gt;0,SUMPRODUCT(--(A457:W$1004&lt;&gt;""))&gt;0),Incomplete,
IF(SUMPRODUCT(--(A456:A$1004&lt;&gt;""))=0,"",Incomplete))))</f>
        <v/>
      </c>
      <c r="AB456" s="28"/>
      <c r="AC456" s="28" t="str">
        <f t="shared" si="174"/>
        <v/>
      </c>
      <c r="AD456" s="28"/>
      <c r="AE456" s="28" t="str">
        <f>IF($AE$1=No, "", IF($A456="", "", IF(ISERROR(VLOOKUP(A456, SectionApp!$C$4:$C$103, 1, FALSE))=TRUE, Incomplete, Complete)))</f>
        <v/>
      </c>
      <c r="AF456" s="28" t="str">
        <f t="shared" si="175"/>
        <v/>
      </c>
      <c r="AG456" s="28" t="str">
        <f t="shared" si="176"/>
        <v/>
      </c>
      <c r="AH456" s="28"/>
      <c r="AI456" s="28" t="str">
        <f t="shared" si="177"/>
        <v/>
      </c>
      <c r="AJ456" s="28" t="str">
        <f t="shared" si="178"/>
        <v/>
      </c>
      <c r="AK456" s="28" t="str">
        <f t="shared" si="179"/>
        <v/>
      </c>
      <c r="AL456" s="28" t="str">
        <f t="shared" si="180"/>
        <v/>
      </c>
      <c r="AM456" s="28"/>
      <c r="AN456" s="28" t="str">
        <f t="shared" si="181"/>
        <v/>
      </c>
      <c r="AO456" s="28" t="str">
        <f t="shared" si="182"/>
        <v/>
      </c>
      <c r="AP456" s="28" t="str">
        <f t="shared" si="183"/>
        <v/>
      </c>
      <c r="AQ456" s="28" t="str">
        <f t="shared" si="184"/>
        <v/>
      </c>
      <c r="AR456" s="28" t="str">
        <f t="shared" si="185"/>
        <v/>
      </c>
      <c r="AS456" s="28" t="str">
        <f t="shared" si="193"/>
        <v/>
      </c>
      <c r="AT456" s="28" t="str">
        <f t="shared" si="186"/>
        <v/>
      </c>
      <c r="AU456" s="28" t="str">
        <f t="shared" si="187"/>
        <v/>
      </c>
      <c r="AV456" s="28" t="str">
        <f t="shared" si="188"/>
        <v/>
      </c>
      <c r="AW456" s="28" t="str">
        <f t="shared" si="189"/>
        <v/>
      </c>
      <c r="AX456" s="28" t="str">
        <f t="shared" si="190"/>
        <v/>
      </c>
      <c r="AY456" s="28" t="str">
        <f t="shared" si="191"/>
        <v/>
      </c>
      <c r="AZ456" s="28"/>
      <c r="BA456" s="28" t="str">
        <f t="shared" si="192"/>
        <v/>
      </c>
    </row>
    <row r="457" spans="1:53" ht="15" x14ac:dyDescent="0.25">
      <c r="A457" s="53"/>
      <c r="B457" s="73"/>
      <c r="C457" s="53"/>
      <c r="D457" s="14" t="str">
        <f t="shared" si="170"/>
        <v/>
      </c>
      <c r="E457" s="53"/>
      <c r="F457" s="53"/>
      <c r="G457" s="53"/>
      <c r="H457" s="53"/>
      <c r="I457" s="14" t="str">
        <f t="shared" si="171"/>
        <v/>
      </c>
      <c r="J457" s="53"/>
      <c r="K457" s="73"/>
      <c r="L457" s="73"/>
      <c r="M457" s="53"/>
      <c r="N457" s="53"/>
      <c r="O457" s="53"/>
      <c r="P457" s="53"/>
      <c r="Q457" s="53"/>
      <c r="R457" s="53"/>
      <c r="S457" s="53"/>
      <c r="T457" s="53"/>
      <c r="U457" s="53"/>
      <c r="V457" s="53"/>
      <c r="W457" s="53"/>
      <c r="X457" s="14" t="str">
        <f t="shared" si="172"/>
        <v/>
      </c>
      <c r="Y457" s="57"/>
      <c r="Z457" s="55" t="str">
        <f t="shared" si="173"/>
        <v/>
      </c>
      <c r="AA457" s="55" t="str">
        <f>IF($AA$1=No,"",IF(COUNTIF(AE457:BA457,Complete)&gt;0,"",IF(AND(COUNTIF(A457:W457,"")&gt;0,SUMPRODUCT(--(A458:W$1004&lt;&gt;""))&gt;0),Incomplete,
IF(SUMPRODUCT(--(A457:A$1004&lt;&gt;""))=0,"",Incomplete))))</f>
        <v/>
      </c>
      <c r="AB457" s="28"/>
      <c r="AC457" s="28" t="str">
        <f t="shared" si="174"/>
        <v/>
      </c>
      <c r="AD457" s="28"/>
      <c r="AE457" s="28" t="str">
        <f>IF($AE$1=No, "", IF($A457="", "", IF(ISERROR(VLOOKUP(A457, SectionApp!$C$4:$C$103, 1, FALSE))=TRUE, Incomplete, Complete)))</f>
        <v/>
      </c>
      <c r="AF457" s="28" t="str">
        <f t="shared" si="175"/>
        <v/>
      </c>
      <c r="AG457" s="28" t="str">
        <f t="shared" si="176"/>
        <v/>
      </c>
      <c r="AH457" s="28"/>
      <c r="AI457" s="28" t="str">
        <f t="shared" si="177"/>
        <v/>
      </c>
      <c r="AJ457" s="28" t="str">
        <f t="shared" si="178"/>
        <v/>
      </c>
      <c r="AK457" s="28" t="str">
        <f t="shared" si="179"/>
        <v/>
      </c>
      <c r="AL457" s="28" t="str">
        <f t="shared" si="180"/>
        <v/>
      </c>
      <c r="AM457" s="28"/>
      <c r="AN457" s="28" t="str">
        <f t="shared" si="181"/>
        <v/>
      </c>
      <c r="AO457" s="28" t="str">
        <f t="shared" si="182"/>
        <v/>
      </c>
      <c r="AP457" s="28" t="str">
        <f t="shared" si="183"/>
        <v/>
      </c>
      <c r="AQ457" s="28" t="str">
        <f t="shared" si="184"/>
        <v/>
      </c>
      <c r="AR457" s="28" t="str">
        <f t="shared" si="185"/>
        <v/>
      </c>
      <c r="AS457" s="28" t="str">
        <f t="shared" si="193"/>
        <v/>
      </c>
      <c r="AT457" s="28" t="str">
        <f t="shared" si="186"/>
        <v/>
      </c>
      <c r="AU457" s="28" t="str">
        <f t="shared" si="187"/>
        <v/>
      </c>
      <c r="AV457" s="28" t="str">
        <f t="shared" si="188"/>
        <v/>
      </c>
      <c r="AW457" s="28" t="str">
        <f t="shared" si="189"/>
        <v/>
      </c>
      <c r="AX457" s="28" t="str">
        <f t="shared" si="190"/>
        <v/>
      </c>
      <c r="AY457" s="28" t="str">
        <f t="shared" si="191"/>
        <v/>
      </c>
      <c r="AZ457" s="28"/>
      <c r="BA457" s="28" t="str">
        <f t="shared" si="192"/>
        <v/>
      </c>
    </row>
    <row r="458" spans="1:53" ht="15" x14ac:dyDescent="0.25">
      <c r="A458" s="53"/>
      <c r="B458" s="73"/>
      <c r="C458" s="53"/>
      <c r="D458" s="14" t="str">
        <f t="shared" si="170"/>
        <v/>
      </c>
      <c r="E458" s="53"/>
      <c r="F458" s="53"/>
      <c r="G458" s="53"/>
      <c r="H458" s="53"/>
      <c r="I458" s="14" t="str">
        <f t="shared" si="171"/>
        <v/>
      </c>
      <c r="J458" s="53"/>
      <c r="K458" s="73"/>
      <c r="L458" s="73"/>
      <c r="M458" s="53"/>
      <c r="N458" s="53"/>
      <c r="O458" s="53"/>
      <c r="P458" s="53"/>
      <c r="Q458" s="53"/>
      <c r="R458" s="53"/>
      <c r="S458" s="53"/>
      <c r="T458" s="53"/>
      <c r="U458" s="53"/>
      <c r="V458" s="53"/>
      <c r="W458" s="53"/>
      <c r="X458" s="14" t="str">
        <f t="shared" si="172"/>
        <v/>
      </c>
      <c r="Y458" s="57"/>
      <c r="Z458" s="55" t="str">
        <f t="shared" si="173"/>
        <v/>
      </c>
      <c r="AA458" s="55" t="str">
        <f>IF($AA$1=No,"",IF(COUNTIF(AE458:BA458,Complete)&gt;0,"",IF(AND(COUNTIF(A458:W458,"")&gt;0,SUMPRODUCT(--(A459:W$1004&lt;&gt;""))&gt;0),Incomplete,
IF(SUMPRODUCT(--(A458:A$1004&lt;&gt;""))=0,"",Incomplete))))</f>
        <v/>
      </c>
      <c r="AB458" s="28"/>
      <c r="AC458" s="28" t="str">
        <f t="shared" si="174"/>
        <v/>
      </c>
      <c r="AD458" s="28"/>
      <c r="AE458" s="28" t="str">
        <f>IF($AE$1=No, "", IF($A458="", "", IF(ISERROR(VLOOKUP(A458, SectionApp!$C$4:$C$103, 1, FALSE))=TRUE, Incomplete, Complete)))</f>
        <v/>
      </c>
      <c r="AF458" s="28" t="str">
        <f t="shared" si="175"/>
        <v/>
      </c>
      <c r="AG458" s="28" t="str">
        <f t="shared" si="176"/>
        <v/>
      </c>
      <c r="AH458" s="28"/>
      <c r="AI458" s="28" t="str">
        <f t="shared" si="177"/>
        <v/>
      </c>
      <c r="AJ458" s="28" t="str">
        <f t="shared" si="178"/>
        <v/>
      </c>
      <c r="AK458" s="28" t="str">
        <f t="shared" si="179"/>
        <v/>
      </c>
      <c r="AL458" s="28" t="str">
        <f t="shared" si="180"/>
        <v/>
      </c>
      <c r="AM458" s="28"/>
      <c r="AN458" s="28" t="str">
        <f t="shared" si="181"/>
        <v/>
      </c>
      <c r="AO458" s="28" t="str">
        <f t="shared" si="182"/>
        <v/>
      </c>
      <c r="AP458" s="28" t="str">
        <f t="shared" si="183"/>
        <v/>
      </c>
      <c r="AQ458" s="28" t="str">
        <f t="shared" si="184"/>
        <v/>
      </c>
      <c r="AR458" s="28" t="str">
        <f t="shared" si="185"/>
        <v/>
      </c>
      <c r="AS458" s="28" t="str">
        <f t="shared" si="193"/>
        <v/>
      </c>
      <c r="AT458" s="28" t="str">
        <f t="shared" si="186"/>
        <v/>
      </c>
      <c r="AU458" s="28" t="str">
        <f t="shared" si="187"/>
        <v/>
      </c>
      <c r="AV458" s="28" t="str">
        <f t="shared" si="188"/>
        <v/>
      </c>
      <c r="AW458" s="28" t="str">
        <f t="shared" si="189"/>
        <v/>
      </c>
      <c r="AX458" s="28" t="str">
        <f t="shared" si="190"/>
        <v/>
      </c>
      <c r="AY458" s="28" t="str">
        <f t="shared" si="191"/>
        <v/>
      </c>
      <c r="AZ458" s="28"/>
      <c r="BA458" s="28" t="str">
        <f t="shared" si="192"/>
        <v/>
      </c>
    </row>
    <row r="459" spans="1:53" ht="15" x14ac:dyDescent="0.25">
      <c r="A459" s="53"/>
      <c r="B459" s="73"/>
      <c r="C459" s="53"/>
      <c r="D459" s="14" t="str">
        <f t="shared" si="170"/>
        <v/>
      </c>
      <c r="E459" s="53"/>
      <c r="F459" s="53"/>
      <c r="G459" s="53"/>
      <c r="H459" s="53"/>
      <c r="I459" s="14" t="str">
        <f t="shared" si="171"/>
        <v/>
      </c>
      <c r="J459" s="53"/>
      <c r="K459" s="73"/>
      <c r="L459" s="73"/>
      <c r="M459" s="53"/>
      <c r="N459" s="53"/>
      <c r="O459" s="53"/>
      <c r="P459" s="53"/>
      <c r="Q459" s="53"/>
      <c r="R459" s="53"/>
      <c r="S459" s="53"/>
      <c r="T459" s="53"/>
      <c r="U459" s="53"/>
      <c r="V459" s="53"/>
      <c r="W459" s="53"/>
      <c r="X459" s="14" t="str">
        <f t="shared" si="172"/>
        <v/>
      </c>
      <c r="Y459" s="57"/>
      <c r="Z459" s="55" t="str">
        <f t="shared" si="173"/>
        <v/>
      </c>
      <c r="AA459" s="55" t="str">
        <f>IF($AA$1=No,"",IF(COUNTIF(AE459:BA459,Complete)&gt;0,"",IF(AND(COUNTIF(A459:W459,"")&gt;0,SUMPRODUCT(--(A460:W$1004&lt;&gt;""))&gt;0),Incomplete,
IF(SUMPRODUCT(--(A459:A$1004&lt;&gt;""))=0,"",Incomplete))))</f>
        <v/>
      </c>
      <c r="AB459" s="28"/>
      <c r="AC459" s="28" t="str">
        <f t="shared" si="174"/>
        <v/>
      </c>
      <c r="AD459" s="28"/>
      <c r="AE459" s="28" t="str">
        <f>IF($AE$1=No, "", IF($A459="", "", IF(ISERROR(VLOOKUP(A459, SectionApp!$C$4:$C$103, 1, FALSE))=TRUE, Incomplete, Complete)))</f>
        <v/>
      </c>
      <c r="AF459" s="28" t="str">
        <f t="shared" si="175"/>
        <v/>
      </c>
      <c r="AG459" s="28" t="str">
        <f t="shared" si="176"/>
        <v/>
      </c>
      <c r="AH459" s="28"/>
      <c r="AI459" s="28" t="str">
        <f t="shared" si="177"/>
        <v/>
      </c>
      <c r="AJ459" s="28" t="str">
        <f t="shared" si="178"/>
        <v/>
      </c>
      <c r="AK459" s="28" t="str">
        <f t="shared" si="179"/>
        <v/>
      </c>
      <c r="AL459" s="28" t="str">
        <f t="shared" si="180"/>
        <v/>
      </c>
      <c r="AM459" s="28"/>
      <c r="AN459" s="28" t="str">
        <f t="shared" si="181"/>
        <v/>
      </c>
      <c r="AO459" s="28" t="str">
        <f t="shared" si="182"/>
        <v/>
      </c>
      <c r="AP459" s="28" t="str">
        <f t="shared" si="183"/>
        <v/>
      </c>
      <c r="AQ459" s="28" t="str">
        <f t="shared" si="184"/>
        <v/>
      </c>
      <c r="AR459" s="28" t="str">
        <f t="shared" si="185"/>
        <v/>
      </c>
      <c r="AS459" s="28" t="str">
        <f t="shared" si="193"/>
        <v/>
      </c>
      <c r="AT459" s="28" t="str">
        <f t="shared" si="186"/>
        <v/>
      </c>
      <c r="AU459" s="28" t="str">
        <f t="shared" si="187"/>
        <v/>
      </c>
      <c r="AV459" s="28" t="str">
        <f t="shared" si="188"/>
        <v/>
      </c>
      <c r="AW459" s="28" t="str">
        <f t="shared" si="189"/>
        <v/>
      </c>
      <c r="AX459" s="28" t="str">
        <f t="shared" si="190"/>
        <v/>
      </c>
      <c r="AY459" s="28" t="str">
        <f t="shared" si="191"/>
        <v/>
      </c>
      <c r="AZ459" s="28"/>
      <c r="BA459" s="28" t="str">
        <f t="shared" si="192"/>
        <v/>
      </c>
    </row>
    <row r="460" spans="1:53" ht="15" x14ac:dyDescent="0.25">
      <c r="A460" s="53"/>
      <c r="B460" s="73"/>
      <c r="C460" s="53"/>
      <c r="D460" s="14" t="str">
        <f t="shared" si="170"/>
        <v/>
      </c>
      <c r="E460" s="53"/>
      <c r="F460" s="53"/>
      <c r="G460" s="53"/>
      <c r="H460" s="53"/>
      <c r="I460" s="14" t="str">
        <f t="shared" si="171"/>
        <v/>
      </c>
      <c r="J460" s="53"/>
      <c r="K460" s="73"/>
      <c r="L460" s="73"/>
      <c r="M460" s="53"/>
      <c r="N460" s="53"/>
      <c r="O460" s="53"/>
      <c r="P460" s="53"/>
      <c r="Q460" s="53"/>
      <c r="R460" s="53"/>
      <c r="S460" s="53"/>
      <c r="T460" s="53"/>
      <c r="U460" s="53"/>
      <c r="V460" s="53"/>
      <c r="W460" s="53"/>
      <c r="X460" s="14" t="str">
        <f t="shared" si="172"/>
        <v/>
      </c>
      <c r="Y460" s="57"/>
      <c r="Z460" s="55" t="str">
        <f t="shared" si="173"/>
        <v/>
      </c>
      <c r="AA460" s="55" t="str">
        <f>IF($AA$1=No,"",IF(COUNTIF(AE460:BA460,Complete)&gt;0,"",IF(AND(COUNTIF(A460:W460,"")&gt;0,SUMPRODUCT(--(A461:W$1004&lt;&gt;""))&gt;0),Incomplete,
IF(SUMPRODUCT(--(A460:A$1004&lt;&gt;""))=0,"",Incomplete))))</f>
        <v/>
      </c>
      <c r="AB460" s="28"/>
      <c r="AC460" s="28" t="str">
        <f t="shared" si="174"/>
        <v/>
      </c>
      <c r="AD460" s="28"/>
      <c r="AE460" s="28" t="str">
        <f>IF($AE$1=No, "", IF($A460="", "", IF(ISERROR(VLOOKUP(A460, SectionApp!$C$4:$C$103, 1, FALSE))=TRUE, Incomplete, Complete)))</f>
        <v/>
      </c>
      <c r="AF460" s="28" t="str">
        <f t="shared" si="175"/>
        <v/>
      </c>
      <c r="AG460" s="28" t="str">
        <f t="shared" si="176"/>
        <v/>
      </c>
      <c r="AH460" s="28"/>
      <c r="AI460" s="28" t="str">
        <f t="shared" si="177"/>
        <v/>
      </c>
      <c r="AJ460" s="28" t="str">
        <f t="shared" si="178"/>
        <v/>
      </c>
      <c r="AK460" s="28" t="str">
        <f t="shared" si="179"/>
        <v/>
      </c>
      <c r="AL460" s="28" t="str">
        <f t="shared" si="180"/>
        <v/>
      </c>
      <c r="AM460" s="28"/>
      <c r="AN460" s="28" t="str">
        <f t="shared" si="181"/>
        <v/>
      </c>
      <c r="AO460" s="28" t="str">
        <f t="shared" si="182"/>
        <v/>
      </c>
      <c r="AP460" s="28" t="str">
        <f t="shared" si="183"/>
        <v/>
      </c>
      <c r="AQ460" s="28" t="str">
        <f t="shared" si="184"/>
        <v/>
      </c>
      <c r="AR460" s="28" t="str">
        <f t="shared" si="185"/>
        <v/>
      </c>
      <c r="AS460" s="28" t="str">
        <f t="shared" si="193"/>
        <v/>
      </c>
      <c r="AT460" s="28" t="str">
        <f t="shared" si="186"/>
        <v/>
      </c>
      <c r="AU460" s="28" t="str">
        <f t="shared" si="187"/>
        <v/>
      </c>
      <c r="AV460" s="28" t="str">
        <f t="shared" si="188"/>
        <v/>
      </c>
      <c r="AW460" s="28" t="str">
        <f t="shared" si="189"/>
        <v/>
      </c>
      <c r="AX460" s="28" t="str">
        <f t="shared" si="190"/>
        <v/>
      </c>
      <c r="AY460" s="28" t="str">
        <f t="shared" si="191"/>
        <v/>
      </c>
      <c r="AZ460" s="28"/>
      <c r="BA460" s="28" t="str">
        <f t="shared" si="192"/>
        <v/>
      </c>
    </row>
    <row r="461" spans="1:53" ht="15" x14ac:dyDescent="0.25">
      <c r="A461" s="53"/>
      <c r="B461" s="73"/>
      <c r="C461" s="53"/>
      <c r="D461" s="14" t="str">
        <f t="shared" si="170"/>
        <v/>
      </c>
      <c r="E461" s="53"/>
      <c r="F461" s="53"/>
      <c r="G461" s="53"/>
      <c r="H461" s="53"/>
      <c r="I461" s="14" t="str">
        <f t="shared" si="171"/>
        <v/>
      </c>
      <c r="J461" s="53"/>
      <c r="K461" s="73"/>
      <c r="L461" s="73"/>
      <c r="M461" s="53"/>
      <c r="N461" s="53"/>
      <c r="O461" s="53"/>
      <c r="P461" s="53"/>
      <c r="Q461" s="53"/>
      <c r="R461" s="53"/>
      <c r="S461" s="53"/>
      <c r="T461" s="53"/>
      <c r="U461" s="53"/>
      <c r="V461" s="53"/>
      <c r="W461" s="53"/>
      <c r="X461" s="14" t="str">
        <f t="shared" si="172"/>
        <v/>
      </c>
      <c r="Y461" s="57"/>
      <c r="Z461" s="55" t="str">
        <f t="shared" si="173"/>
        <v/>
      </c>
      <c r="AA461" s="55" t="str">
        <f>IF($AA$1=No,"",IF(COUNTIF(AE461:BA461,Complete)&gt;0,"",IF(AND(COUNTIF(A461:W461,"")&gt;0,SUMPRODUCT(--(A462:W$1004&lt;&gt;""))&gt;0),Incomplete,
IF(SUMPRODUCT(--(A461:A$1004&lt;&gt;""))=0,"",Incomplete))))</f>
        <v/>
      </c>
      <c r="AB461" s="28"/>
      <c r="AC461" s="28" t="str">
        <f t="shared" si="174"/>
        <v/>
      </c>
      <c r="AD461" s="28"/>
      <c r="AE461" s="28" t="str">
        <f>IF($AE$1=No, "", IF($A461="", "", IF(ISERROR(VLOOKUP(A461, SectionApp!$C$4:$C$103, 1, FALSE))=TRUE, Incomplete, Complete)))</f>
        <v/>
      </c>
      <c r="AF461" s="28" t="str">
        <f t="shared" si="175"/>
        <v/>
      </c>
      <c r="AG461" s="28" t="str">
        <f t="shared" si="176"/>
        <v/>
      </c>
      <c r="AH461" s="28"/>
      <c r="AI461" s="28" t="str">
        <f t="shared" si="177"/>
        <v/>
      </c>
      <c r="AJ461" s="28" t="str">
        <f t="shared" si="178"/>
        <v/>
      </c>
      <c r="AK461" s="28" t="str">
        <f t="shared" si="179"/>
        <v/>
      </c>
      <c r="AL461" s="28" t="str">
        <f t="shared" si="180"/>
        <v/>
      </c>
      <c r="AM461" s="28"/>
      <c r="AN461" s="28" t="str">
        <f t="shared" si="181"/>
        <v/>
      </c>
      <c r="AO461" s="28" t="str">
        <f t="shared" si="182"/>
        <v/>
      </c>
      <c r="AP461" s="28" t="str">
        <f t="shared" si="183"/>
        <v/>
      </c>
      <c r="AQ461" s="28" t="str">
        <f t="shared" si="184"/>
        <v/>
      </c>
      <c r="AR461" s="28" t="str">
        <f t="shared" si="185"/>
        <v/>
      </c>
      <c r="AS461" s="28" t="str">
        <f t="shared" si="193"/>
        <v/>
      </c>
      <c r="AT461" s="28" t="str">
        <f t="shared" si="186"/>
        <v/>
      </c>
      <c r="AU461" s="28" t="str">
        <f t="shared" si="187"/>
        <v/>
      </c>
      <c r="AV461" s="28" t="str">
        <f t="shared" si="188"/>
        <v/>
      </c>
      <c r="AW461" s="28" t="str">
        <f t="shared" si="189"/>
        <v/>
      </c>
      <c r="AX461" s="28" t="str">
        <f t="shared" si="190"/>
        <v/>
      </c>
      <c r="AY461" s="28" t="str">
        <f t="shared" si="191"/>
        <v/>
      </c>
      <c r="AZ461" s="28"/>
      <c r="BA461" s="28" t="str">
        <f t="shared" si="192"/>
        <v/>
      </c>
    </row>
    <row r="462" spans="1:53" ht="15" x14ac:dyDescent="0.25">
      <c r="A462" s="53"/>
      <c r="B462" s="73"/>
      <c r="C462" s="53"/>
      <c r="D462" s="14" t="str">
        <f t="shared" si="170"/>
        <v/>
      </c>
      <c r="E462" s="53"/>
      <c r="F462" s="53"/>
      <c r="G462" s="53"/>
      <c r="H462" s="53"/>
      <c r="I462" s="14" t="str">
        <f t="shared" si="171"/>
        <v/>
      </c>
      <c r="J462" s="53"/>
      <c r="K462" s="73"/>
      <c r="L462" s="73"/>
      <c r="M462" s="53"/>
      <c r="N462" s="53"/>
      <c r="O462" s="53"/>
      <c r="P462" s="53"/>
      <c r="Q462" s="53"/>
      <c r="R462" s="53"/>
      <c r="S462" s="53"/>
      <c r="T462" s="53"/>
      <c r="U462" s="53"/>
      <c r="V462" s="53"/>
      <c r="W462" s="53"/>
      <c r="X462" s="14" t="str">
        <f t="shared" si="172"/>
        <v/>
      </c>
      <c r="Y462" s="57"/>
      <c r="Z462" s="55" t="str">
        <f t="shared" si="173"/>
        <v/>
      </c>
      <c r="AA462" s="55" t="str">
        <f>IF($AA$1=No,"",IF(COUNTIF(AE462:BA462,Complete)&gt;0,"",IF(AND(COUNTIF(A462:W462,"")&gt;0,SUMPRODUCT(--(A463:W$1004&lt;&gt;""))&gt;0),Incomplete,
IF(SUMPRODUCT(--(A462:A$1004&lt;&gt;""))=0,"",Incomplete))))</f>
        <v/>
      </c>
      <c r="AB462" s="28"/>
      <c r="AC462" s="28" t="str">
        <f t="shared" si="174"/>
        <v/>
      </c>
      <c r="AD462" s="28"/>
      <c r="AE462" s="28" t="str">
        <f>IF($AE$1=No, "", IF($A462="", "", IF(ISERROR(VLOOKUP(A462, SectionApp!$C$4:$C$103, 1, FALSE))=TRUE, Incomplete, Complete)))</f>
        <v/>
      </c>
      <c r="AF462" s="28" t="str">
        <f t="shared" si="175"/>
        <v/>
      </c>
      <c r="AG462" s="28" t="str">
        <f t="shared" si="176"/>
        <v/>
      </c>
      <c r="AH462" s="28"/>
      <c r="AI462" s="28" t="str">
        <f t="shared" si="177"/>
        <v/>
      </c>
      <c r="AJ462" s="28" t="str">
        <f t="shared" si="178"/>
        <v/>
      </c>
      <c r="AK462" s="28" t="str">
        <f t="shared" si="179"/>
        <v/>
      </c>
      <c r="AL462" s="28" t="str">
        <f t="shared" si="180"/>
        <v/>
      </c>
      <c r="AM462" s="28"/>
      <c r="AN462" s="28" t="str">
        <f t="shared" si="181"/>
        <v/>
      </c>
      <c r="AO462" s="28" t="str">
        <f t="shared" si="182"/>
        <v/>
      </c>
      <c r="AP462" s="28" t="str">
        <f t="shared" si="183"/>
        <v/>
      </c>
      <c r="AQ462" s="28" t="str">
        <f t="shared" si="184"/>
        <v/>
      </c>
      <c r="AR462" s="28" t="str">
        <f t="shared" si="185"/>
        <v/>
      </c>
      <c r="AS462" s="28" t="str">
        <f t="shared" si="193"/>
        <v/>
      </c>
      <c r="AT462" s="28" t="str">
        <f t="shared" si="186"/>
        <v/>
      </c>
      <c r="AU462" s="28" t="str">
        <f t="shared" si="187"/>
        <v/>
      </c>
      <c r="AV462" s="28" t="str">
        <f t="shared" si="188"/>
        <v/>
      </c>
      <c r="AW462" s="28" t="str">
        <f t="shared" si="189"/>
        <v/>
      </c>
      <c r="AX462" s="28" t="str">
        <f t="shared" si="190"/>
        <v/>
      </c>
      <c r="AY462" s="28" t="str">
        <f t="shared" si="191"/>
        <v/>
      </c>
      <c r="AZ462" s="28"/>
      <c r="BA462" s="28" t="str">
        <f t="shared" si="192"/>
        <v/>
      </c>
    </row>
    <row r="463" spans="1:53" ht="15" x14ac:dyDescent="0.25">
      <c r="A463" s="53"/>
      <c r="B463" s="73"/>
      <c r="C463" s="53"/>
      <c r="D463" s="14" t="str">
        <f t="shared" si="170"/>
        <v/>
      </c>
      <c r="E463" s="53"/>
      <c r="F463" s="53"/>
      <c r="G463" s="53"/>
      <c r="H463" s="53"/>
      <c r="I463" s="14" t="str">
        <f t="shared" si="171"/>
        <v/>
      </c>
      <c r="J463" s="53"/>
      <c r="K463" s="73"/>
      <c r="L463" s="73"/>
      <c r="M463" s="53"/>
      <c r="N463" s="53"/>
      <c r="O463" s="53"/>
      <c r="P463" s="53"/>
      <c r="Q463" s="53"/>
      <c r="R463" s="53"/>
      <c r="S463" s="53"/>
      <c r="T463" s="53"/>
      <c r="U463" s="53"/>
      <c r="V463" s="53"/>
      <c r="W463" s="53"/>
      <c r="X463" s="14" t="str">
        <f t="shared" si="172"/>
        <v/>
      </c>
      <c r="Y463" s="57"/>
      <c r="Z463" s="55" t="str">
        <f t="shared" si="173"/>
        <v/>
      </c>
      <c r="AA463" s="55" t="str">
        <f>IF($AA$1=No,"",IF(COUNTIF(AE463:BA463,Complete)&gt;0,"",IF(AND(COUNTIF(A463:W463,"")&gt;0,SUMPRODUCT(--(A464:W$1004&lt;&gt;""))&gt;0),Incomplete,
IF(SUMPRODUCT(--(A463:A$1004&lt;&gt;""))=0,"",Incomplete))))</f>
        <v/>
      </c>
      <c r="AB463" s="28"/>
      <c r="AC463" s="28" t="str">
        <f t="shared" si="174"/>
        <v/>
      </c>
      <c r="AD463" s="28"/>
      <c r="AE463" s="28" t="str">
        <f>IF($AE$1=No, "", IF($A463="", "", IF(ISERROR(VLOOKUP(A463, SectionApp!$C$4:$C$103, 1, FALSE))=TRUE, Incomplete, Complete)))</f>
        <v/>
      </c>
      <c r="AF463" s="28" t="str">
        <f t="shared" si="175"/>
        <v/>
      </c>
      <c r="AG463" s="28" t="str">
        <f t="shared" si="176"/>
        <v/>
      </c>
      <c r="AH463" s="28"/>
      <c r="AI463" s="28" t="str">
        <f t="shared" si="177"/>
        <v/>
      </c>
      <c r="AJ463" s="28" t="str">
        <f t="shared" si="178"/>
        <v/>
      </c>
      <c r="AK463" s="28" t="str">
        <f t="shared" si="179"/>
        <v/>
      </c>
      <c r="AL463" s="28" t="str">
        <f t="shared" si="180"/>
        <v/>
      </c>
      <c r="AM463" s="28"/>
      <c r="AN463" s="28" t="str">
        <f t="shared" si="181"/>
        <v/>
      </c>
      <c r="AO463" s="28" t="str">
        <f t="shared" si="182"/>
        <v/>
      </c>
      <c r="AP463" s="28" t="str">
        <f t="shared" si="183"/>
        <v/>
      </c>
      <c r="AQ463" s="28" t="str">
        <f t="shared" si="184"/>
        <v/>
      </c>
      <c r="AR463" s="28" t="str">
        <f t="shared" si="185"/>
        <v/>
      </c>
      <c r="AS463" s="28" t="str">
        <f t="shared" si="193"/>
        <v/>
      </c>
      <c r="AT463" s="28" t="str">
        <f t="shared" si="186"/>
        <v/>
      </c>
      <c r="AU463" s="28" t="str">
        <f t="shared" si="187"/>
        <v/>
      </c>
      <c r="AV463" s="28" t="str">
        <f t="shared" si="188"/>
        <v/>
      </c>
      <c r="AW463" s="28" t="str">
        <f t="shared" si="189"/>
        <v/>
      </c>
      <c r="AX463" s="28" t="str">
        <f t="shared" si="190"/>
        <v/>
      </c>
      <c r="AY463" s="28" t="str">
        <f t="shared" si="191"/>
        <v/>
      </c>
      <c r="AZ463" s="28"/>
      <c r="BA463" s="28" t="str">
        <f t="shared" si="192"/>
        <v/>
      </c>
    </row>
    <row r="464" spans="1:53" ht="15" x14ac:dyDescent="0.25">
      <c r="A464" s="53"/>
      <c r="B464" s="73"/>
      <c r="C464" s="53"/>
      <c r="D464" s="14" t="str">
        <f t="shared" si="170"/>
        <v/>
      </c>
      <c r="E464" s="53"/>
      <c r="F464" s="53"/>
      <c r="G464" s="53"/>
      <c r="H464" s="53"/>
      <c r="I464" s="14" t="str">
        <f t="shared" si="171"/>
        <v/>
      </c>
      <c r="J464" s="53"/>
      <c r="K464" s="73"/>
      <c r="L464" s="73"/>
      <c r="M464" s="53"/>
      <c r="N464" s="53"/>
      <c r="O464" s="53"/>
      <c r="P464" s="53"/>
      <c r="Q464" s="53"/>
      <c r="R464" s="53"/>
      <c r="S464" s="53"/>
      <c r="T464" s="53"/>
      <c r="U464" s="53"/>
      <c r="V464" s="53"/>
      <c r="W464" s="53"/>
      <c r="X464" s="14" t="str">
        <f t="shared" si="172"/>
        <v/>
      </c>
      <c r="Y464" s="57"/>
      <c r="Z464" s="55" t="str">
        <f t="shared" si="173"/>
        <v/>
      </c>
      <c r="AA464" s="55" t="str">
        <f>IF($AA$1=No,"",IF(COUNTIF(AE464:BA464,Complete)&gt;0,"",IF(AND(COUNTIF(A464:W464,"")&gt;0,SUMPRODUCT(--(A465:W$1004&lt;&gt;""))&gt;0),Incomplete,
IF(SUMPRODUCT(--(A464:A$1004&lt;&gt;""))=0,"",Incomplete))))</f>
        <v/>
      </c>
      <c r="AB464" s="28"/>
      <c r="AC464" s="28" t="str">
        <f t="shared" si="174"/>
        <v/>
      </c>
      <c r="AD464" s="28"/>
      <c r="AE464" s="28" t="str">
        <f>IF($AE$1=No, "", IF($A464="", "", IF(ISERROR(VLOOKUP(A464, SectionApp!$C$4:$C$103, 1, FALSE))=TRUE, Incomplete, Complete)))</f>
        <v/>
      </c>
      <c r="AF464" s="28" t="str">
        <f t="shared" si="175"/>
        <v/>
      </c>
      <c r="AG464" s="28" t="str">
        <f t="shared" si="176"/>
        <v/>
      </c>
      <c r="AH464" s="28"/>
      <c r="AI464" s="28" t="str">
        <f t="shared" si="177"/>
        <v/>
      </c>
      <c r="AJ464" s="28" t="str">
        <f t="shared" si="178"/>
        <v/>
      </c>
      <c r="AK464" s="28" t="str">
        <f t="shared" si="179"/>
        <v/>
      </c>
      <c r="AL464" s="28" t="str">
        <f t="shared" si="180"/>
        <v/>
      </c>
      <c r="AM464" s="28"/>
      <c r="AN464" s="28" t="str">
        <f t="shared" si="181"/>
        <v/>
      </c>
      <c r="AO464" s="28" t="str">
        <f t="shared" si="182"/>
        <v/>
      </c>
      <c r="AP464" s="28" t="str">
        <f t="shared" si="183"/>
        <v/>
      </c>
      <c r="AQ464" s="28" t="str">
        <f t="shared" si="184"/>
        <v/>
      </c>
      <c r="AR464" s="28" t="str">
        <f t="shared" si="185"/>
        <v/>
      </c>
      <c r="AS464" s="28" t="str">
        <f t="shared" si="193"/>
        <v/>
      </c>
      <c r="AT464" s="28" t="str">
        <f t="shared" si="186"/>
        <v/>
      </c>
      <c r="AU464" s="28" t="str">
        <f t="shared" si="187"/>
        <v/>
      </c>
      <c r="AV464" s="28" t="str">
        <f t="shared" si="188"/>
        <v/>
      </c>
      <c r="AW464" s="28" t="str">
        <f t="shared" si="189"/>
        <v/>
      </c>
      <c r="AX464" s="28" t="str">
        <f t="shared" si="190"/>
        <v/>
      </c>
      <c r="AY464" s="28" t="str">
        <f t="shared" si="191"/>
        <v/>
      </c>
      <c r="AZ464" s="28"/>
      <c r="BA464" s="28" t="str">
        <f t="shared" si="192"/>
        <v/>
      </c>
    </row>
    <row r="465" spans="1:53" ht="15" x14ac:dyDescent="0.25">
      <c r="A465" s="53"/>
      <c r="B465" s="73"/>
      <c r="C465" s="53"/>
      <c r="D465" s="14" t="str">
        <f t="shared" si="170"/>
        <v/>
      </c>
      <c r="E465" s="53"/>
      <c r="F465" s="53"/>
      <c r="G465" s="53"/>
      <c r="H465" s="53"/>
      <c r="I465" s="14" t="str">
        <f t="shared" si="171"/>
        <v/>
      </c>
      <c r="J465" s="53"/>
      <c r="K465" s="73"/>
      <c r="L465" s="73"/>
      <c r="M465" s="53"/>
      <c r="N465" s="53"/>
      <c r="O465" s="53"/>
      <c r="P465" s="53"/>
      <c r="Q465" s="53"/>
      <c r="R465" s="53"/>
      <c r="S465" s="53"/>
      <c r="T465" s="53"/>
      <c r="U465" s="53"/>
      <c r="V465" s="53"/>
      <c r="W465" s="53"/>
      <c r="X465" s="14" t="str">
        <f t="shared" si="172"/>
        <v/>
      </c>
      <c r="Y465" s="57"/>
      <c r="Z465" s="55" t="str">
        <f t="shared" si="173"/>
        <v/>
      </c>
      <c r="AA465" s="55" t="str">
        <f>IF($AA$1=No,"",IF(COUNTIF(AE465:BA465,Complete)&gt;0,"",IF(AND(COUNTIF(A465:W465,"")&gt;0,SUMPRODUCT(--(A466:W$1004&lt;&gt;""))&gt;0),Incomplete,
IF(SUMPRODUCT(--(A465:A$1004&lt;&gt;""))=0,"",Incomplete))))</f>
        <v/>
      </c>
      <c r="AB465" s="28"/>
      <c r="AC465" s="28" t="str">
        <f t="shared" si="174"/>
        <v/>
      </c>
      <c r="AD465" s="28"/>
      <c r="AE465" s="28" t="str">
        <f>IF($AE$1=No, "", IF($A465="", "", IF(ISERROR(VLOOKUP(A465, SectionApp!$C$4:$C$103, 1, FALSE))=TRUE, Incomplete, Complete)))</f>
        <v/>
      </c>
      <c r="AF465" s="28" t="str">
        <f t="shared" si="175"/>
        <v/>
      </c>
      <c r="AG465" s="28" t="str">
        <f t="shared" si="176"/>
        <v/>
      </c>
      <c r="AH465" s="28"/>
      <c r="AI465" s="28" t="str">
        <f t="shared" si="177"/>
        <v/>
      </c>
      <c r="AJ465" s="28" t="str">
        <f t="shared" si="178"/>
        <v/>
      </c>
      <c r="AK465" s="28" t="str">
        <f t="shared" si="179"/>
        <v/>
      </c>
      <c r="AL465" s="28" t="str">
        <f t="shared" si="180"/>
        <v/>
      </c>
      <c r="AM465" s="28"/>
      <c r="AN465" s="28" t="str">
        <f t="shared" si="181"/>
        <v/>
      </c>
      <c r="AO465" s="28" t="str">
        <f t="shared" si="182"/>
        <v/>
      </c>
      <c r="AP465" s="28" t="str">
        <f t="shared" si="183"/>
        <v/>
      </c>
      <c r="AQ465" s="28" t="str">
        <f t="shared" si="184"/>
        <v/>
      </c>
      <c r="AR465" s="28" t="str">
        <f t="shared" si="185"/>
        <v/>
      </c>
      <c r="AS465" s="28" t="str">
        <f t="shared" si="193"/>
        <v/>
      </c>
      <c r="AT465" s="28" t="str">
        <f t="shared" si="186"/>
        <v/>
      </c>
      <c r="AU465" s="28" t="str">
        <f t="shared" si="187"/>
        <v/>
      </c>
      <c r="AV465" s="28" t="str">
        <f t="shared" si="188"/>
        <v/>
      </c>
      <c r="AW465" s="28" t="str">
        <f t="shared" si="189"/>
        <v/>
      </c>
      <c r="AX465" s="28" t="str">
        <f t="shared" si="190"/>
        <v/>
      </c>
      <c r="AY465" s="28" t="str">
        <f t="shared" si="191"/>
        <v/>
      </c>
      <c r="AZ465" s="28"/>
      <c r="BA465" s="28" t="str">
        <f t="shared" si="192"/>
        <v/>
      </c>
    </row>
    <row r="466" spans="1:53" ht="15" x14ac:dyDescent="0.25">
      <c r="A466" s="53"/>
      <c r="B466" s="73"/>
      <c r="C466" s="53"/>
      <c r="D466" s="14" t="str">
        <f t="shared" si="170"/>
        <v/>
      </c>
      <c r="E466" s="53"/>
      <c r="F466" s="53"/>
      <c r="G466" s="53"/>
      <c r="H466" s="53"/>
      <c r="I466" s="14" t="str">
        <f t="shared" si="171"/>
        <v/>
      </c>
      <c r="J466" s="53"/>
      <c r="K466" s="73"/>
      <c r="L466" s="73"/>
      <c r="M466" s="53"/>
      <c r="N466" s="53"/>
      <c r="O466" s="53"/>
      <c r="P466" s="53"/>
      <c r="Q466" s="53"/>
      <c r="R466" s="53"/>
      <c r="S466" s="53"/>
      <c r="T466" s="53"/>
      <c r="U466" s="53"/>
      <c r="V466" s="53"/>
      <c r="W466" s="53"/>
      <c r="X466" s="14" t="str">
        <f t="shared" si="172"/>
        <v/>
      </c>
      <c r="Y466" s="57"/>
      <c r="Z466" s="55" t="str">
        <f t="shared" si="173"/>
        <v/>
      </c>
      <c r="AA466" s="55" t="str">
        <f>IF($AA$1=No,"",IF(COUNTIF(AE466:BA466,Complete)&gt;0,"",IF(AND(COUNTIF(A466:W466,"")&gt;0,SUMPRODUCT(--(A467:W$1004&lt;&gt;""))&gt;0),Incomplete,
IF(SUMPRODUCT(--(A466:A$1004&lt;&gt;""))=0,"",Incomplete))))</f>
        <v/>
      </c>
      <c r="AB466" s="28"/>
      <c r="AC466" s="28" t="str">
        <f t="shared" si="174"/>
        <v/>
      </c>
      <c r="AD466" s="28"/>
      <c r="AE466" s="28" t="str">
        <f>IF($AE$1=No, "", IF($A466="", "", IF(ISERROR(VLOOKUP(A466, SectionApp!$C$4:$C$103, 1, FALSE))=TRUE, Incomplete, Complete)))</f>
        <v/>
      </c>
      <c r="AF466" s="28" t="str">
        <f t="shared" si="175"/>
        <v/>
      </c>
      <c r="AG466" s="28" t="str">
        <f t="shared" si="176"/>
        <v/>
      </c>
      <c r="AH466" s="28"/>
      <c r="AI466" s="28" t="str">
        <f t="shared" si="177"/>
        <v/>
      </c>
      <c r="AJ466" s="28" t="str">
        <f t="shared" si="178"/>
        <v/>
      </c>
      <c r="AK466" s="28" t="str">
        <f t="shared" si="179"/>
        <v/>
      </c>
      <c r="AL466" s="28" t="str">
        <f t="shared" si="180"/>
        <v/>
      </c>
      <c r="AM466" s="28"/>
      <c r="AN466" s="28" t="str">
        <f t="shared" si="181"/>
        <v/>
      </c>
      <c r="AO466" s="28" t="str">
        <f t="shared" si="182"/>
        <v/>
      </c>
      <c r="AP466" s="28" t="str">
        <f t="shared" si="183"/>
        <v/>
      </c>
      <c r="AQ466" s="28" t="str">
        <f t="shared" si="184"/>
        <v/>
      </c>
      <c r="AR466" s="28" t="str">
        <f t="shared" si="185"/>
        <v/>
      </c>
      <c r="AS466" s="28" t="str">
        <f t="shared" si="193"/>
        <v/>
      </c>
      <c r="AT466" s="28" t="str">
        <f t="shared" si="186"/>
        <v/>
      </c>
      <c r="AU466" s="28" t="str">
        <f t="shared" si="187"/>
        <v/>
      </c>
      <c r="AV466" s="28" t="str">
        <f t="shared" si="188"/>
        <v/>
      </c>
      <c r="AW466" s="28" t="str">
        <f t="shared" si="189"/>
        <v/>
      </c>
      <c r="AX466" s="28" t="str">
        <f t="shared" si="190"/>
        <v/>
      </c>
      <c r="AY466" s="28" t="str">
        <f t="shared" si="191"/>
        <v/>
      </c>
      <c r="AZ466" s="28"/>
      <c r="BA466" s="28" t="str">
        <f t="shared" si="192"/>
        <v/>
      </c>
    </row>
    <row r="467" spans="1:53" ht="15" x14ac:dyDescent="0.25">
      <c r="A467" s="53"/>
      <c r="B467" s="73"/>
      <c r="C467" s="53"/>
      <c r="D467" s="14" t="str">
        <f t="shared" si="170"/>
        <v/>
      </c>
      <c r="E467" s="53"/>
      <c r="F467" s="53"/>
      <c r="G467" s="53"/>
      <c r="H467" s="53"/>
      <c r="I467" s="14" t="str">
        <f t="shared" si="171"/>
        <v/>
      </c>
      <c r="J467" s="53"/>
      <c r="K467" s="73"/>
      <c r="L467" s="73"/>
      <c r="M467" s="53"/>
      <c r="N467" s="53"/>
      <c r="O467" s="53"/>
      <c r="P467" s="53"/>
      <c r="Q467" s="53"/>
      <c r="R467" s="53"/>
      <c r="S467" s="53"/>
      <c r="T467" s="53"/>
      <c r="U467" s="53"/>
      <c r="V467" s="53"/>
      <c r="W467" s="53"/>
      <c r="X467" s="14" t="str">
        <f t="shared" si="172"/>
        <v/>
      </c>
      <c r="Y467" s="57"/>
      <c r="Z467" s="55" t="str">
        <f t="shared" si="173"/>
        <v/>
      </c>
      <c r="AA467" s="55" t="str">
        <f>IF($AA$1=No,"",IF(COUNTIF(AE467:BA467,Complete)&gt;0,"",IF(AND(COUNTIF(A467:W467,"")&gt;0,SUMPRODUCT(--(A468:W$1004&lt;&gt;""))&gt;0),Incomplete,
IF(SUMPRODUCT(--(A467:A$1004&lt;&gt;""))=0,"",Incomplete))))</f>
        <v/>
      </c>
      <c r="AB467" s="28"/>
      <c r="AC467" s="28" t="str">
        <f t="shared" si="174"/>
        <v/>
      </c>
      <c r="AD467" s="28"/>
      <c r="AE467" s="28" t="str">
        <f>IF($AE$1=No, "", IF($A467="", "", IF(ISERROR(VLOOKUP(A467, SectionApp!$C$4:$C$103, 1, FALSE))=TRUE, Incomplete, Complete)))</f>
        <v/>
      </c>
      <c r="AF467" s="28" t="str">
        <f t="shared" si="175"/>
        <v/>
      </c>
      <c r="AG467" s="28" t="str">
        <f t="shared" si="176"/>
        <v/>
      </c>
      <c r="AH467" s="28"/>
      <c r="AI467" s="28" t="str">
        <f t="shared" si="177"/>
        <v/>
      </c>
      <c r="AJ467" s="28" t="str">
        <f t="shared" si="178"/>
        <v/>
      </c>
      <c r="AK467" s="28" t="str">
        <f t="shared" si="179"/>
        <v/>
      </c>
      <c r="AL467" s="28" t="str">
        <f t="shared" si="180"/>
        <v/>
      </c>
      <c r="AM467" s="28"/>
      <c r="AN467" s="28" t="str">
        <f t="shared" si="181"/>
        <v/>
      </c>
      <c r="AO467" s="28" t="str">
        <f t="shared" si="182"/>
        <v/>
      </c>
      <c r="AP467" s="28" t="str">
        <f t="shared" si="183"/>
        <v/>
      </c>
      <c r="AQ467" s="28" t="str">
        <f t="shared" si="184"/>
        <v/>
      </c>
      <c r="AR467" s="28" t="str">
        <f t="shared" si="185"/>
        <v/>
      </c>
      <c r="AS467" s="28" t="str">
        <f t="shared" si="193"/>
        <v/>
      </c>
      <c r="AT467" s="28" t="str">
        <f t="shared" si="186"/>
        <v/>
      </c>
      <c r="AU467" s="28" t="str">
        <f t="shared" si="187"/>
        <v/>
      </c>
      <c r="AV467" s="28" t="str">
        <f t="shared" si="188"/>
        <v/>
      </c>
      <c r="AW467" s="28" t="str">
        <f t="shared" si="189"/>
        <v/>
      </c>
      <c r="AX467" s="28" t="str">
        <f t="shared" si="190"/>
        <v/>
      </c>
      <c r="AY467" s="28" t="str">
        <f t="shared" si="191"/>
        <v/>
      </c>
      <c r="AZ467" s="28"/>
      <c r="BA467" s="28" t="str">
        <f t="shared" si="192"/>
        <v/>
      </c>
    </row>
    <row r="468" spans="1:53" ht="15" x14ac:dyDescent="0.25">
      <c r="A468" s="53"/>
      <c r="B468" s="73"/>
      <c r="C468" s="53"/>
      <c r="D468" s="14" t="str">
        <f t="shared" si="170"/>
        <v/>
      </c>
      <c r="E468" s="53"/>
      <c r="F468" s="53"/>
      <c r="G468" s="53"/>
      <c r="H468" s="53"/>
      <c r="I468" s="14" t="str">
        <f t="shared" si="171"/>
        <v/>
      </c>
      <c r="J468" s="53"/>
      <c r="K468" s="73"/>
      <c r="L468" s="73"/>
      <c r="M468" s="53"/>
      <c r="N468" s="53"/>
      <c r="O468" s="53"/>
      <c r="P468" s="53"/>
      <c r="Q468" s="53"/>
      <c r="R468" s="53"/>
      <c r="S468" s="53"/>
      <c r="T468" s="53"/>
      <c r="U468" s="53"/>
      <c r="V468" s="53"/>
      <c r="W468" s="53"/>
      <c r="X468" s="14" t="str">
        <f t="shared" si="172"/>
        <v/>
      </c>
      <c r="Y468" s="57"/>
      <c r="Z468" s="55" t="str">
        <f t="shared" si="173"/>
        <v/>
      </c>
      <c r="AA468" s="55" t="str">
        <f>IF($AA$1=No,"",IF(COUNTIF(AE468:BA468,Complete)&gt;0,"",IF(AND(COUNTIF(A468:W468,"")&gt;0,SUMPRODUCT(--(A469:W$1004&lt;&gt;""))&gt;0),Incomplete,
IF(SUMPRODUCT(--(A468:A$1004&lt;&gt;""))=0,"",Incomplete))))</f>
        <v/>
      </c>
      <c r="AB468" s="28"/>
      <c r="AC468" s="28" t="str">
        <f t="shared" si="174"/>
        <v/>
      </c>
      <c r="AD468" s="28"/>
      <c r="AE468" s="28" t="str">
        <f>IF($AE$1=No, "", IF($A468="", "", IF(ISERROR(VLOOKUP(A468, SectionApp!$C$4:$C$103, 1, FALSE))=TRUE, Incomplete, Complete)))</f>
        <v/>
      </c>
      <c r="AF468" s="28" t="str">
        <f t="shared" si="175"/>
        <v/>
      </c>
      <c r="AG468" s="28" t="str">
        <f t="shared" si="176"/>
        <v/>
      </c>
      <c r="AH468" s="28"/>
      <c r="AI468" s="28" t="str">
        <f t="shared" si="177"/>
        <v/>
      </c>
      <c r="AJ468" s="28" t="str">
        <f t="shared" si="178"/>
        <v/>
      </c>
      <c r="AK468" s="28" t="str">
        <f t="shared" si="179"/>
        <v/>
      </c>
      <c r="AL468" s="28" t="str">
        <f t="shared" si="180"/>
        <v/>
      </c>
      <c r="AM468" s="28"/>
      <c r="AN468" s="28" t="str">
        <f t="shared" si="181"/>
        <v/>
      </c>
      <c r="AO468" s="28" t="str">
        <f t="shared" si="182"/>
        <v/>
      </c>
      <c r="AP468" s="28" t="str">
        <f t="shared" si="183"/>
        <v/>
      </c>
      <c r="AQ468" s="28" t="str">
        <f t="shared" si="184"/>
        <v/>
      </c>
      <c r="AR468" s="28" t="str">
        <f t="shared" si="185"/>
        <v/>
      </c>
      <c r="AS468" s="28" t="str">
        <f t="shared" si="193"/>
        <v/>
      </c>
      <c r="AT468" s="28" t="str">
        <f t="shared" si="186"/>
        <v/>
      </c>
      <c r="AU468" s="28" t="str">
        <f t="shared" si="187"/>
        <v/>
      </c>
      <c r="AV468" s="28" t="str">
        <f t="shared" si="188"/>
        <v/>
      </c>
      <c r="AW468" s="28" t="str">
        <f t="shared" si="189"/>
        <v/>
      </c>
      <c r="AX468" s="28" t="str">
        <f t="shared" si="190"/>
        <v/>
      </c>
      <c r="AY468" s="28" t="str">
        <f t="shared" si="191"/>
        <v/>
      </c>
      <c r="AZ468" s="28"/>
      <c r="BA468" s="28" t="str">
        <f t="shared" si="192"/>
        <v/>
      </c>
    </row>
    <row r="469" spans="1:53" ht="15" x14ac:dyDescent="0.25">
      <c r="A469" s="53"/>
      <c r="B469" s="73"/>
      <c r="C469" s="53"/>
      <c r="D469" s="14" t="str">
        <f t="shared" si="170"/>
        <v/>
      </c>
      <c r="E469" s="53"/>
      <c r="F469" s="53"/>
      <c r="G469" s="53"/>
      <c r="H469" s="53"/>
      <c r="I469" s="14" t="str">
        <f t="shared" si="171"/>
        <v/>
      </c>
      <c r="J469" s="53"/>
      <c r="K469" s="73"/>
      <c r="L469" s="73"/>
      <c r="M469" s="53"/>
      <c r="N469" s="53"/>
      <c r="O469" s="53"/>
      <c r="P469" s="53"/>
      <c r="Q469" s="53"/>
      <c r="R469" s="53"/>
      <c r="S469" s="53"/>
      <c r="T469" s="53"/>
      <c r="U469" s="53"/>
      <c r="V469" s="53"/>
      <c r="W469" s="53"/>
      <c r="X469" s="14" t="str">
        <f t="shared" si="172"/>
        <v/>
      </c>
      <c r="Y469" s="57"/>
      <c r="Z469" s="55" t="str">
        <f t="shared" si="173"/>
        <v/>
      </c>
      <c r="AA469" s="55" t="str">
        <f>IF($AA$1=No,"",IF(COUNTIF(AE469:BA469,Complete)&gt;0,"",IF(AND(COUNTIF(A469:W469,"")&gt;0,SUMPRODUCT(--(A470:W$1004&lt;&gt;""))&gt;0),Incomplete,
IF(SUMPRODUCT(--(A469:A$1004&lt;&gt;""))=0,"",Incomplete))))</f>
        <v/>
      </c>
      <c r="AB469" s="28"/>
      <c r="AC469" s="28" t="str">
        <f t="shared" si="174"/>
        <v/>
      </c>
      <c r="AD469" s="28"/>
      <c r="AE469" s="28" t="str">
        <f>IF($AE$1=No, "", IF($A469="", "", IF(ISERROR(VLOOKUP(A469, SectionApp!$C$4:$C$103, 1, FALSE))=TRUE, Incomplete, Complete)))</f>
        <v/>
      </c>
      <c r="AF469" s="28" t="str">
        <f t="shared" si="175"/>
        <v/>
      </c>
      <c r="AG469" s="28" t="str">
        <f t="shared" si="176"/>
        <v/>
      </c>
      <c r="AH469" s="28"/>
      <c r="AI469" s="28" t="str">
        <f t="shared" si="177"/>
        <v/>
      </c>
      <c r="AJ469" s="28" t="str">
        <f t="shared" si="178"/>
        <v/>
      </c>
      <c r="AK469" s="28" t="str">
        <f t="shared" si="179"/>
        <v/>
      </c>
      <c r="AL469" s="28" t="str">
        <f t="shared" si="180"/>
        <v/>
      </c>
      <c r="AM469" s="28"/>
      <c r="AN469" s="28" t="str">
        <f t="shared" si="181"/>
        <v/>
      </c>
      <c r="AO469" s="28" t="str">
        <f t="shared" si="182"/>
        <v/>
      </c>
      <c r="AP469" s="28" t="str">
        <f t="shared" si="183"/>
        <v/>
      </c>
      <c r="AQ469" s="28" t="str">
        <f t="shared" si="184"/>
        <v/>
      </c>
      <c r="AR469" s="28" t="str">
        <f t="shared" si="185"/>
        <v/>
      </c>
      <c r="AS469" s="28" t="str">
        <f t="shared" si="193"/>
        <v/>
      </c>
      <c r="AT469" s="28" t="str">
        <f t="shared" si="186"/>
        <v/>
      </c>
      <c r="AU469" s="28" t="str">
        <f t="shared" si="187"/>
        <v/>
      </c>
      <c r="AV469" s="28" t="str">
        <f t="shared" si="188"/>
        <v/>
      </c>
      <c r="AW469" s="28" t="str">
        <f t="shared" si="189"/>
        <v/>
      </c>
      <c r="AX469" s="28" t="str">
        <f t="shared" si="190"/>
        <v/>
      </c>
      <c r="AY469" s="28" t="str">
        <f t="shared" si="191"/>
        <v/>
      </c>
      <c r="AZ469" s="28"/>
      <c r="BA469" s="28" t="str">
        <f t="shared" si="192"/>
        <v/>
      </c>
    </row>
    <row r="470" spans="1:53" ht="15" x14ac:dyDescent="0.25">
      <c r="A470" s="53"/>
      <c r="B470" s="73"/>
      <c r="C470" s="53"/>
      <c r="D470" s="14" t="str">
        <f t="shared" si="170"/>
        <v/>
      </c>
      <c r="E470" s="53"/>
      <c r="F470" s="53"/>
      <c r="G470" s="53"/>
      <c r="H470" s="53"/>
      <c r="I470" s="14" t="str">
        <f t="shared" si="171"/>
        <v/>
      </c>
      <c r="J470" s="53"/>
      <c r="K470" s="73"/>
      <c r="L470" s="73"/>
      <c r="M470" s="53"/>
      <c r="N470" s="53"/>
      <c r="O470" s="53"/>
      <c r="P470" s="53"/>
      <c r="Q470" s="53"/>
      <c r="R470" s="53"/>
      <c r="S470" s="53"/>
      <c r="T470" s="53"/>
      <c r="U470" s="53"/>
      <c r="V470" s="53"/>
      <c r="W470" s="53"/>
      <c r="X470" s="14" t="str">
        <f t="shared" si="172"/>
        <v/>
      </c>
      <c r="Y470" s="57"/>
      <c r="Z470" s="55" t="str">
        <f t="shared" si="173"/>
        <v/>
      </c>
      <c r="AA470" s="55" t="str">
        <f>IF($AA$1=No,"",IF(COUNTIF(AE470:BA470,Complete)&gt;0,"",IF(AND(COUNTIF(A470:W470,"")&gt;0,SUMPRODUCT(--(A471:W$1004&lt;&gt;""))&gt;0),Incomplete,
IF(SUMPRODUCT(--(A470:A$1004&lt;&gt;""))=0,"",Incomplete))))</f>
        <v/>
      </c>
      <c r="AB470" s="28"/>
      <c r="AC470" s="28" t="str">
        <f t="shared" si="174"/>
        <v/>
      </c>
      <c r="AD470" s="28"/>
      <c r="AE470" s="28" t="str">
        <f>IF($AE$1=No, "", IF($A470="", "", IF(ISERROR(VLOOKUP(A470, SectionApp!$C$4:$C$103, 1, FALSE))=TRUE, Incomplete, Complete)))</f>
        <v/>
      </c>
      <c r="AF470" s="28" t="str">
        <f t="shared" si="175"/>
        <v/>
      </c>
      <c r="AG470" s="28" t="str">
        <f t="shared" si="176"/>
        <v/>
      </c>
      <c r="AH470" s="28"/>
      <c r="AI470" s="28" t="str">
        <f t="shared" si="177"/>
        <v/>
      </c>
      <c r="AJ470" s="28" t="str">
        <f t="shared" si="178"/>
        <v/>
      </c>
      <c r="AK470" s="28" t="str">
        <f t="shared" si="179"/>
        <v/>
      </c>
      <c r="AL470" s="28" t="str">
        <f t="shared" si="180"/>
        <v/>
      </c>
      <c r="AM470" s="28"/>
      <c r="AN470" s="28" t="str">
        <f t="shared" si="181"/>
        <v/>
      </c>
      <c r="AO470" s="28" t="str">
        <f t="shared" si="182"/>
        <v/>
      </c>
      <c r="AP470" s="28" t="str">
        <f t="shared" si="183"/>
        <v/>
      </c>
      <c r="AQ470" s="28" t="str">
        <f t="shared" si="184"/>
        <v/>
      </c>
      <c r="AR470" s="28" t="str">
        <f t="shared" si="185"/>
        <v/>
      </c>
      <c r="AS470" s="28" t="str">
        <f t="shared" si="193"/>
        <v/>
      </c>
      <c r="AT470" s="28" t="str">
        <f t="shared" si="186"/>
        <v/>
      </c>
      <c r="AU470" s="28" t="str">
        <f t="shared" si="187"/>
        <v/>
      </c>
      <c r="AV470" s="28" t="str">
        <f t="shared" si="188"/>
        <v/>
      </c>
      <c r="AW470" s="28" t="str">
        <f t="shared" si="189"/>
        <v/>
      </c>
      <c r="AX470" s="28" t="str">
        <f t="shared" si="190"/>
        <v/>
      </c>
      <c r="AY470" s="28" t="str">
        <f t="shared" si="191"/>
        <v/>
      </c>
      <c r="AZ470" s="28"/>
      <c r="BA470" s="28" t="str">
        <f t="shared" si="192"/>
        <v/>
      </c>
    </row>
    <row r="471" spans="1:53" ht="15" x14ac:dyDescent="0.25">
      <c r="A471" s="53"/>
      <c r="B471" s="73"/>
      <c r="C471" s="53"/>
      <c r="D471" s="14" t="str">
        <f t="shared" si="170"/>
        <v/>
      </c>
      <c r="E471" s="53"/>
      <c r="F471" s="53"/>
      <c r="G471" s="53"/>
      <c r="H471" s="53"/>
      <c r="I471" s="14" t="str">
        <f t="shared" si="171"/>
        <v/>
      </c>
      <c r="J471" s="53"/>
      <c r="K471" s="73"/>
      <c r="L471" s="73"/>
      <c r="M471" s="53"/>
      <c r="N471" s="53"/>
      <c r="O471" s="53"/>
      <c r="P471" s="53"/>
      <c r="Q471" s="53"/>
      <c r="R471" s="53"/>
      <c r="S471" s="53"/>
      <c r="T471" s="53"/>
      <c r="U471" s="53"/>
      <c r="V471" s="53"/>
      <c r="W471" s="53"/>
      <c r="X471" s="14" t="str">
        <f t="shared" si="172"/>
        <v/>
      </c>
      <c r="Y471" s="57"/>
      <c r="Z471" s="55" t="str">
        <f t="shared" si="173"/>
        <v/>
      </c>
      <c r="AA471" s="55" t="str">
        <f>IF($AA$1=No,"",IF(COUNTIF(AE471:BA471,Complete)&gt;0,"",IF(AND(COUNTIF(A471:W471,"")&gt;0,SUMPRODUCT(--(A472:W$1004&lt;&gt;""))&gt;0),Incomplete,
IF(SUMPRODUCT(--(A471:A$1004&lt;&gt;""))=0,"",Incomplete))))</f>
        <v/>
      </c>
      <c r="AB471" s="28"/>
      <c r="AC471" s="28" t="str">
        <f t="shared" si="174"/>
        <v/>
      </c>
      <c r="AD471" s="28"/>
      <c r="AE471" s="28" t="str">
        <f>IF($AE$1=No, "", IF($A471="", "", IF(ISERROR(VLOOKUP(A471, SectionApp!$C$4:$C$103, 1, FALSE))=TRUE, Incomplete, Complete)))</f>
        <v/>
      </c>
      <c r="AF471" s="28" t="str">
        <f t="shared" si="175"/>
        <v/>
      </c>
      <c r="AG471" s="28" t="str">
        <f t="shared" si="176"/>
        <v/>
      </c>
      <c r="AH471" s="28"/>
      <c r="AI471" s="28" t="str">
        <f t="shared" si="177"/>
        <v/>
      </c>
      <c r="AJ471" s="28" t="str">
        <f t="shared" si="178"/>
        <v/>
      </c>
      <c r="AK471" s="28" t="str">
        <f t="shared" si="179"/>
        <v/>
      </c>
      <c r="AL471" s="28" t="str">
        <f t="shared" si="180"/>
        <v/>
      </c>
      <c r="AM471" s="28"/>
      <c r="AN471" s="28" t="str">
        <f t="shared" si="181"/>
        <v/>
      </c>
      <c r="AO471" s="28" t="str">
        <f t="shared" si="182"/>
        <v/>
      </c>
      <c r="AP471" s="28" t="str">
        <f t="shared" si="183"/>
        <v/>
      </c>
      <c r="AQ471" s="28" t="str">
        <f t="shared" si="184"/>
        <v/>
      </c>
      <c r="AR471" s="28" t="str">
        <f t="shared" si="185"/>
        <v/>
      </c>
      <c r="AS471" s="28" t="str">
        <f t="shared" si="193"/>
        <v/>
      </c>
      <c r="AT471" s="28" t="str">
        <f t="shared" si="186"/>
        <v/>
      </c>
      <c r="AU471" s="28" t="str">
        <f t="shared" si="187"/>
        <v/>
      </c>
      <c r="AV471" s="28" t="str">
        <f t="shared" si="188"/>
        <v/>
      </c>
      <c r="AW471" s="28" t="str">
        <f t="shared" si="189"/>
        <v/>
      </c>
      <c r="AX471" s="28" t="str">
        <f t="shared" si="190"/>
        <v/>
      </c>
      <c r="AY471" s="28" t="str">
        <f t="shared" si="191"/>
        <v/>
      </c>
      <c r="AZ471" s="28"/>
      <c r="BA471" s="28" t="str">
        <f t="shared" si="192"/>
        <v/>
      </c>
    </row>
    <row r="472" spans="1:53" ht="15" x14ac:dyDescent="0.25">
      <c r="A472" s="53"/>
      <c r="B472" s="73"/>
      <c r="C472" s="53"/>
      <c r="D472" s="14" t="str">
        <f t="shared" si="170"/>
        <v/>
      </c>
      <c r="E472" s="53"/>
      <c r="F472" s="53"/>
      <c r="G472" s="53"/>
      <c r="H472" s="53"/>
      <c r="I472" s="14" t="str">
        <f t="shared" si="171"/>
        <v/>
      </c>
      <c r="J472" s="53"/>
      <c r="K472" s="73"/>
      <c r="L472" s="73"/>
      <c r="M472" s="53"/>
      <c r="N472" s="53"/>
      <c r="O472" s="53"/>
      <c r="P472" s="53"/>
      <c r="Q472" s="53"/>
      <c r="R472" s="53"/>
      <c r="S472" s="53"/>
      <c r="T472" s="53"/>
      <c r="U472" s="53"/>
      <c r="V472" s="53"/>
      <c r="W472" s="53"/>
      <c r="X472" s="14" t="str">
        <f t="shared" si="172"/>
        <v/>
      </c>
      <c r="Y472" s="57"/>
      <c r="Z472" s="55" t="str">
        <f t="shared" si="173"/>
        <v/>
      </c>
      <c r="AA472" s="55" t="str">
        <f>IF($AA$1=No,"",IF(COUNTIF(AE472:BA472,Complete)&gt;0,"",IF(AND(COUNTIF(A472:W472,"")&gt;0,SUMPRODUCT(--(A473:W$1004&lt;&gt;""))&gt;0),Incomplete,
IF(SUMPRODUCT(--(A472:A$1004&lt;&gt;""))=0,"",Incomplete))))</f>
        <v/>
      </c>
      <c r="AB472" s="28"/>
      <c r="AC472" s="28" t="str">
        <f t="shared" si="174"/>
        <v/>
      </c>
      <c r="AD472" s="28"/>
      <c r="AE472" s="28" t="str">
        <f>IF($AE$1=No, "", IF($A472="", "", IF(ISERROR(VLOOKUP(A472, SectionApp!$C$4:$C$103, 1, FALSE))=TRUE, Incomplete, Complete)))</f>
        <v/>
      </c>
      <c r="AF472" s="28" t="str">
        <f t="shared" si="175"/>
        <v/>
      </c>
      <c r="AG472" s="28" t="str">
        <f t="shared" si="176"/>
        <v/>
      </c>
      <c r="AH472" s="28"/>
      <c r="AI472" s="28" t="str">
        <f t="shared" si="177"/>
        <v/>
      </c>
      <c r="AJ472" s="28" t="str">
        <f t="shared" si="178"/>
        <v/>
      </c>
      <c r="AK472" s="28" t="str">
        <f t="shared" si="179"/>
        <v/>
      </c>
      <c r="AL472" s="28" t="str">
        <f t="shared" si="180"/>
        <v/>
      </c>
      <c r="AM472" s="28"/>
      <c r="AN472" s="28" t="str">
        <f t="shared" si="181"/>
        <v/>
      </c>
      <c r="AO472" s="28" t="str">
        <f t="shared" si="182"/>
        <v/>
      </c>
      <c r="AP472" s="28" t="str">
        <f t="shared" si="183"/>
        <v/>
      </c>
      <c r="AQ472" s="28" t="str">
        <f t="shared" si="184"/>
        <v/>
      </c>
      <c r="AR472" s="28" t="str">
        <f t="shared" si="185"/>
        <v/>
      </c>
      <c r="AS472" s="28" t="str">
        <f t="shared" si="193"/>
        <v/>
      </c>
      <c r="AT472" s="28" t="str">
        <f t="shared" si="186"/>
        <v/>
      </c>
      <c r="AU472" s="28" t="str">
        <f t="shared" si="187"/>
        <v/>
      </c>
      <c r="AV472" s="28" t="str">
        <f t="shared" si="188"/>
        <v/>
      </c>
      <c r="AW472" s="28" t="str">
        <f t="shared" si="189"/>
        <v/>
      </c>
      <c r="AX472" s="28" t="str">
        <f t="shared" si="190"/>
        <v/>
      </c>
      <c r="AY472" s="28" t="str">
        <f t="shared" si="191"/>
        <v/>
      </c>
      <c r="AZ472" s="28"/>
      <c r="BA472" s="28" t="str">
        <f t="shared" si="192"/>
        <v/>
      </c>
    </row>
    <row r="473" spans="1:53" ht="15" x14ac:dyDescent="0.25">
      <c r="A473" s="53"/>
      <c r="B473" s="73"/>
      <c r="C473" s="53"/>
      <c r="D473" s="14" t="str">
        <f t="shared" si="170"/>
        <v/>
      </c>
      <c r="E473" s="53"/>
      <c r="F473" s="53"/>
      <c r="G473" s="53"/>
      <c r="H473" s="53"/>
      <c r="I473" s="14" t="str">
        <f t="shared" si="171"/>
        <v/>
      </c>
      <c r="J473" s="53"/>
      <c r="K473" s="73"/>
      <c r="L473" s="73"/>
      <c r="M473" s="53"/>
      <c r="N473" s="53"/>
      <c r="O473" s="53"/>
      <c r="P473" s="53"/>
      <c r="Q473" s="53"/>
      <c r="R473" s="53"/>
      <c r="S473" s="53"/>
      <c r="T473" s="53"/>
      <c r="U473" s="53"/>
      <c r="V473" s="53"/>
      <c r="W473" s="53"/>
      <c r="X473" s="14" t="str">
        <f t="shared" si="172"/>
        <v/>
      </c>
      <c r="Y473" s="57"/>
      <c r="Z473" s="55" t="str">
        <f t="shared" si="173"/>
        <v/>
      </c>
      <c r="AA473" s="55" t="str">
        <f>IF($AA$1=No,"",IF(COUNTIF(AE473:BA473,Complete)&gt;0,"",IF(AND(COUNTIF(A473:W473,"")&gt;0,SUMPRODUCT(--(A474:W$1004&lt;&gt;""))&gt;0),Incomplete,
IF(SUMPRODUCT(--(A473:A$1004&lt;&gt;""))=0,"",Incomplete))))</f>
        <v/>
      </c>
      <c r="AB473" s="28"/>
      <c r="AC473" s="28" t="str">
        <f t="shared" si="174"/>
        <v/>
      </c>
      <c r="AD473" s="28"/>
      <c r="AE473" s="28" t="str">
        <f>IF($AE$1=No, "", IF($A473="", "", IF(ISERROR(VLOOKUP(A473, SectionApp!$C$4:$C$103, 1, FALSE))=TRUE, Incomplete, Complete)))</f>
        <v/>
      </c>
      <c r="AF473" s="28" t="str">
        <f t="shared" si="175"/>
        <v/>
      </c>
      <c r="AG473" s="28" t="str">
        <f t="shared" si="176"/>
        <v/>
      </c>
      <c r="AH473" s="28"/>
      <c r="AI473" s="28" t="str">
        <f t="shared" si="177"/>
        <v/>
      </c>
      <c r="AJ473" s="28" t="str">
        <f t="shared" si="178"/>
        <v/>
      </c>
      <c r="AK473" s="28" t="str">
        <f t="shared" si="179"/>
        <v/>
      </c>
      <c r="AL473" s="28" t="str">
        <f t="shared" si="180"/>
        <v/>
      </c>
      <c r="AM473" s="28"/>
      <c r="AN473" s="28" t="str">
        <f t="shared" si="181"/>
        <v/>
      </c>
      <c r="AO473" s="28" t="str">
        <f t="shared" si="182"/>
        <v/>
      </c>
      <c r="AP473" s="28" t="str">
        <f t="shared" si="183"/>
        <v/>
      </c>
      <c r="AQ473" s="28" t="str">
        <f t="shared" si="184"/>
        <v/>
      </c>
      <c r="AR473" s="28" t="str">
        <f t="shared" si="185"/>
        <v/>
      </c>
      <c r="AS473" s="28" t="str">
        <f t="shared" si="193"/>
        <v/>
      </c>
      <c r="AT473" s="28" t="str">
        <f t="shared" si="186"/>
        <v/>
      </c>
      <c r="AU473" s="28" t="str">
        <f t="shared" si="187"/>
        <v/>
      </c>
      <c r="AV473" s="28" t="str">
        <f t="shared" si="188"/>
        <v/>
      </c>
      <c r="AW473" s="28" t="str">
        <f t="shared" si="189"/>
        <v/>
      </c>
      <c r="AX473" s="28" t="str">
        <f t="shared" si="190"/>
        <v/>
      </c>
      <c r="AY473" s="28" t="str">
        <f t="shared" si="191"/>
        <v/>
      </c>
      <c r="AZ473" s="28"/>
      <c r="BA473" s="28" t="str">
        <f t="shared" si="192"/>
        <v/>
      </c>
    </row>
    <row r="474" spans="1:53" ht="15" x14ac:dyDescent="0.25">
      <c r="A474" s="53"/>
      <c r="B474" s="73"/>
      <c r="C474" s="53"/>
      <c r="D474" s="14" t="str">
        <f t="shared" si="170"/>
        <v/>
      </c>
      <c r="E474" s="53"/>
      <c r="F474" s="53"/>
      <c r="G474" s="53"/>
      <c r="H474" s="53"/>
      <c r="I474" s="14" t="str">
        <f t="shared" si="171"/>
        <v/>
      </c>
      <c r="J474" s="53"/>
      <c r="K474" s="73"/>
      <c r="L474" s="73"/>
      <c r="M474" s="53"/>
      <c r="N474" s="53"/>
      <c r="O474" s="53"/>
      <c r="P474" s="53"/>
      <c r="Q474" s="53"/>
      <c r="R474" s="53"/>
      <c r="S474" s="53"/>
      <c r="T474" s="53"/>
      <c r="U474" s="53"/>
      <c r="V474" s="53"/>
      <c r="W474" s="53"/>
      <c r="X474" s="14" t="str">
        <f t="shared" si="172"/>
        <v/>
      </c>
      <c r="Y474" s="57"/>
      <c r="Z474" s="55" t="str">
        <f t="shared" si="173"/>
        <v/>
      </c>
      <c r="AA474" s="55" t="str">
        <f>IF($AA$1=No,"",IF(COUNTIF(AE474:BA474,Complete)&gt;0,"",IF(AND(COUNTIF(A474:W474,"")&gt;0,SUMPRODUCT(--(A475:W$1004&lt;&gt;""))&gt;0),Incomplete,
IF(SUMPRODUCT(--(A474:A$1004&lt;&gt;""))=0,"",Incomplete))))</f>
        <v/>
      </c>
      <c r="AB474" s="28"/>
      <c r="AC474" s="28" t="str">
        <f t="shared" si="174"/>
        <v/>
      </c>
      <c r="AD474" s="28"/>
      <c r="AE474" s="28" t="str">
        <f>IF($AE$1=No, "", IF($A474="", "", IF(ISERROR(VLOOKUP(A474, SectionApp!$C$4:$C$103, 1, FALSE))=TRUE, Incomplete, Complete)))</f>
        <v/>
      </c>
      <c r="AF474" s="28" t="str">
        <f t="shared" si="175"/>
        <v/>
      </c>
      <c r="AG474" s="28" t="str">
        <f t="shared" si="176"/>
        <v/>
      </c>
      <c r="AH474" s="28"/>
      <c r="AI474" s="28" t="str">
        <f t="shared" si="177"/>
        <v/>
      </c>
      <c r="AJ474" s="28" t="str">
        <f t="shared" si="178"/>
        <v/>
      </c>
      <c r="AK474" s="28" t="str">
        <f t="shared" si="179"/>
        <v/>
      </c>
      <c r="AL474" s="28" t="str">
        <f t="shared" si="180"/>
        <v/>
      </c>
      <c r="AM474" s="28"/>
      <c r="AN474" s="28" t="str">
        <f t="shared" si="181"/>
        <v/>
      </c>
      <c r="AO474" s="28" t="str">
        <f t="shared" si="182"/>
        <v/>
      </c>
      <c r="AP474" s="28" t="str">
        <f t="shared" si="183"/>
        <v/>
      </c>
      <c r="AQ474" s="28" t="str">
        <f t="shared" si="184"/>
        <v/>
      </c>
      <c r="AR474" s="28" t="str">
        <f t="shared" si="185"/>
        <v/>
      </c>
      <c r="AS474" s="28" t="str">
        <f t="shared" si="193"/>
        <v/>
      </c>
      <c r="AT474" s="28" t="str">
        <f t="shared" si="186"/>
        <v/>
      </c>
      <c r="AU474" s="28" t="str">
        <f t="shared" si="187"/>
        <v/>
      </c>
      <c r="AV474" s="28" t="str">
        <f t="shared" si="188"/>
        <v/>
      </c>
      <c r="AW474" s="28" t="str">
        <f t="shared" si="189"/>
        <v/>
      </c>
      <c r="AX474" s="28" t="str">
        <f t="shared" si="190"/>
        <v/>
      </c>
      <c r="AY474" s="28" t="str">
        <f t="shared" si="191"/>
        <v/>
      </c>
      <c r="AZ474" s="28"/>
      <c r="BA474" s="28" t="str">
        <f t="shared" si="192"/>
        <v/>
      </c>
    </row>
    <row r="475" spans="1:53" ht="15" x14ac:dyDescent="0.25">
      <c r="A475" s="53"/>
      <c r="B475" s="73"/>
      <c r="C475" s="53"/>
      <c r="D475" s="14" t="str">
        <f t="shared" si="170"/>
        <v/>
      </c>
      <c r="E475" s="53"/>
      <c r="F475" s="53"/>
      <c r="G475" s="53"/>
      <c r="H475" s="53"/>
      <c r="I475" s="14" t="str">
        <f t="shared" si="171"/>
        <v/>
      </c>
      <c r="J475" s="53"/>
      <c r="K475" s="73"/>
      <c r="L475" s="73"/>
      <c r="M475" s="53"/>
      <c r="N475" s="53"/>
      <c r="O475" s="53"/>
      <c r="P475" s="53"/>
      <c r="Q475" s="53"/>
      <c r="R475" s="53"/>
      <c r="S475" s="53"/>
      <c r="T475" s="53"/>
      <c r="U475" s="53"/>
      <c r="V475" s="53"/>
      <c r="W475" s="53"/>
      <c r="X475" s="14" t="str">
        <f t="shared" si="172"/>
        <v/>
      </c>
      <c r="Y475" s="57"/>
      <c r="Z475" s="55" t="str">
        <f t="shared" si="173"/>
        <v/>
      </c>
      <c r="AA475" s="55" t="str">
        <f>IF($AA$1=No,"",IF(COUNTIF(AE475:BA475,Complete)&gt;0,"",IF(AND(COUNTIF(A475:W475,"")&gt;0,SUMPRODUCT(--(A476:W$1004&lt;&gt;""))&gt;0),Incomplete,
IF(SUMPRODUCT(--(A475:A$1004&lt;&gt;""))=0,"",Incomplete))))</f>
        <v/>
      </c>
      <c r="AB475" s="28"/>
      <c r="AC475" s="28" t="str">
        <f t="shared" si="174"/>
        <v/>
      </c>
      <c r="AD475" s="28"/>
      <c r="AE475" s="28" t="str">
        <f>IF($AE$1=No, "", IF($A475="", "", IF(ISERROR(VLOOKUP(A475, SectionApp!$C$4:$C$103, 1, FALSE))=TRUE, Incomplete, Complete)))</f>
        <v/>
      </c>
      <c r="AF475" s="28" t="str">
        <f t="shared" si="175"/>
        <v/>
      </c>
      <c r="AG475" s="28" t="str">
        <f t="shared" si="176"/>
        <v/>
      </c>
      <c r="AH475" s="28"/>
      <c r="AI475" s="28" t="str">
        <f t="shared" si="177"/>
        <v/>
      </c>
      <c r="AJ475" s="28" t="str">
        <f t="shared" si="178"/>
        <v/>
      </c>
      <c r="AK475" s="28" t="str">
        <f t="shared" si="179"/>
        <v/>
      </c>
      <c r="AL475" s="28" t="str">
        <f t="shared" si="180"/>
        <v/>
      </c>
      <c r="AM475" s="28"/>
      <c r="AN475" s="28" t="str">
        <f t="shared" si="181"/>
        <v/>
      </c>
      <c r="AO475" s="28" t="str">
        <f t="shared" si="182"/>
        <v/>
      </c>
      <c r="AP475" s="28" t="str">
        <f t="shared" si="183"/>
        <v/>
      </c>
      <c r="AQ475" s="28" t="str">
        <f t="shared" si="184"/>
        <v/>
      </c>
      <c r="AR475" s="28" t="str">
        <f t="shared" si="185"/>
        <v/>
      </c>
      <c r="AS475" s="28" t="str">
        <f t="shared" si="193"/>
        <v/>
      </c>
      <c r="AT475" s="28" t="str">
        <f t="shared" si="186"/>
        <v/>
      </c>
      <c r="AU475" s="28" t="str">
        <f t="shared" si="187"/>
        <v/>
      </c>
      <c r="AV475" s="28" t="str">
        <f t="shared" si="188"/>
        <v/>
      </c>
      <c r="AW475" s="28" t="str">
        <f t="shared" si="189"/>
        <v/>
      </c>
      <c r="AX475" s="28" t="str">
        <f t="shared" si="190"/>
        <v/>
      </c>
      <c r="AY475" s="28" t="str">
        <f t="shared" si="191"/>
        <v/>
      </c>
      <c r="AZ475" s="28"/>
      <c r="BA475" s="28" t="str">
        <f t="shared" si="192"/>
        <v/>
      </c>
    </row>
    <row r="476" spans="1:53" ht="15" x14ac:dyDescent="0.25">
      <c r="A476" s="53"/>
      <c r="B476" s="73"/>
      <c r="C476" s="53"/>
      <c r="D476" s="14" t="str">
        <f t="shared" si="170"/>
        <v/>
      </c>
      <c r="E476" s="53"/>
      <c r="F476" s="53"/>
      <c r="G476" s="53"/>
      <c r="H476" s="53"/>
      <c r="I476" s="14" t="str">
        <f t="shared" si="171"/>
        <v/>
      </c>
      <c r="J476" s="53"/>
      <c r="K476" s="73"/>
      <c r="L476" s="73"/>
      <c r="M476" s="53"/>
      <c r="N476" s="53"/>
      <c r="O476" s="53"/>
      <c r="P476" s="53"/>
      <c r="Q476" s="53"/>
      <c r="R476" s="53"/>
      <c r="S476" s="53"/>
      <c r="T476" s="53"/>
      <c r="U476" s="53"/>
      <c r="V476" s="53"/>
      <c r="W476" s="53"/>
      <c r="X476" s="14" t="str">
        <f t="shared" si="172"/>
        <v/>
      </c>
      <c r="Y476" s="57"/>
      <c r="Z476" s="55" t="str">
        <f t="shared" si="173"/>
        <v/>
      </c>
      <c r="AA476" s="55" t="str">
        <f>IF($AA$1=No,"",IF(COUNTIF(AE476:BA476,Complete)&gt;0,"",IF(AND(COUNTIF(A476:W476,"")&gt;0,SUMPRODUCT(--(A477:W$1004&lt;&gt;""))&gt;0),Incomplete,
IF(SUMPRODUCT(--(A476:A$1004&lt;&gt;""))=0,"",Incomplete))))</f>
        <v/>
      </c>
      <c r="AB476" s="28"/>
      <c r="AC476" s="28" t="str">
        <f t="shared" si="174"/>
        <v/>
      </c>
      <c r="AD476" s="28"/>
      <c r="AE476" s="28" t="str">
        <f>IF($AE$1=No, "", IF($A476="", "", IF(ISERROR(VLOOKUP(A476, SectionApp!$C$4:$C$103, 1, FALSE))=TRUE, Incomplete, Complete)))</f>
        <v/>
      </c>
      <c r="AF476" s="28" t="str">
        <f t="shared" si="175"/>
        <v/>
      </c>
      <c r="AG476" s="28" t="str">
        <f t="shared" si="176"/>
        <v/>
      </c>
      <c r="AH476" s="28"/>
      <c r="AI476" s="28" t="str">
        <f t="shared" si="177"/>
        <v/>
      </c>
      <c r="AJ476" s="28" t="str">
        <f t="shared" si="178"/>
        <v/>
      </c>
      <c r="AK476" s="28" t="str">
        <f t="shared" si="179"/>
        <v/>
      </c>
      <c r="AL476" s="28" t="str">
        <f t="shared" si="180"/>
        <v/>
      </c>
      <c r="AM476" s="28"/>
      <c r="AN476" s="28" t="str">
        <f t="shared" si="181"/>
        <v/>
      </c>
      <c r="AO476" s="28" t="str">
        <f t="shared" si="182"/>
        <v/>
      </c>
      <c r="AP476" s="28" t="str">
        <f t="shared" si="183"/>
        <v/>
      </c>
      <c r="AQ476" s="28" t="str">
        <f t="shared" si="184"/>
        <v/>
      </c>
      <c r="AR476" s="28" t="str">
        <f t="shared" si="185"/>
        <v/>
      </c>
      <c r="AS476" s="28" t="str">
        <f t="shared" si="193"/>
        <v/>
      </c>
      <c r="AT476" s="28" t="str">
        <f t="shared" si="186"/>
        <v/>
      </c>
      <c r="AU476" s="28" t="str">
        <f t="shared" si="187"/>
        <v/>
      </c>
      <c r="AV476" s="28" t="str">
        <f t="shared" si="188"/>
        <v/>
      </c>
      <c r="AW476" s="28" t="str">
        <f t="shared" si="189"/>
        <v/>
      </c>
      <c r="AX476" s="28" t="str">
        <f t="shared" si="190"/>
        <v/>
      </c>
      <c r="AY476" s="28" t="str">
        <f t="shared" si="191"/>
        <v/>
      </c>
      <c r="AZ476" s="28"/>
      <c r="BA476" s="28" t="str">
        <f t="shared" si="192"/>
        <v/>
      </c>
    </row>
    <row r="477" spans="1:53" ht="15" x14ac:dyDescent="0.25">
      <c r="A477" s="53"/>
      <c r="B477" s="73"/>
      <c r="C477" s="53"/>
      <c r="D477" s="14" t="str">
        <f t="shared" si="170"/>
        <v/>
      </c>
      <c r="E477" s="53"/>
      <c r="F477" s="53"/>
      <c r="G477" s="53"/>
      <c r="H477" s="53"/>
      <c r="I477" s="14" t="str">
        <f t="shared" si="171"/>
        <v/>
      </c>
      <c r="J477" s="53"/>
      <c r="K477" s="73"/>
      <c r="L477" s="73"/>
      <c r="M477" s="53"/>
      <c r="N477" s="53"/>
      <c r="O477" s="53"/>
      <c r="P477" s="53"/>
      <c r="Q477" s="53"/>
      <c r="R477" s="53"/>
      <c r="S477" s="53"/>
      <c r="T477" s="53"/>
      <c r="U477" s="53"/>
      <c r="V477" s="53"/>
      <c r="W477" s="53"/>
      <c r="X477" s="14" t="str">
        <f t="shared" si="172"/>
        <v/>
      </c>
      <c r="Y477" s="57"/>
      <c r="Z477" s="55" t="str">
        <f t="shared" si="173"/>
        <v/>
      </c>
      <c r="AA477" s="55" t="str">
        <f>IF($AA$1=No,"",IF(COUNTIF(AE477:BA477,Complete)&gt;0,"",IF(AND(COUNTIF(A477:W477,"")&gt;0,SUMPRODUCT(--(A478:W$1004&lt;&gt;""))&gt;0),Incomplete,
IF(SUMPRODUCT(--(A477:A$1004&lt;&gt;""))=0,"",Incomplete))))</f>
        <v/>
      </c>
      <c r="AB477" s="28"/>
      <c r="AC477" s="28" t="str">
        <f t="shared" si="174"/>
        <v/>
      </c>
      <c r="AD477" s="28"/>
      <c r="AE477" s="28" t="str">
        <f>IF($AE$1=No, "", IF($A477="", "", IF(ISERROR(VLOOKUP(A477, SectionApp!$C$4:$C$103, 1, FALSE))=TRUE, Incomplete, Complete)))</f>
        <v/>
      </c>
      <c r="AF477" s="28" t="str">
        <f t="shared" si="175"/>
        <v/>
      </c>
      <c r="AG477" s="28" t="str">
        <f t="shared" si="176"/>
        <v/>
      </c>
      <c r="AH477" s="28"/>
      <c r="AI477" s="28" t="str">
        <f t="shared" si="177"/>
        <v/>
      </c>
      <c r="AJ477" s="28" t="str">
        <f t="shared" si="178"/>
        <v/>
      </c>
      <c r="AK477" s="28" t="str">
        <f t="shared" si="179"/>
        <v/>
      </c>
      <c r="AL477" s="28" t="str">
        <f t="shared" si="180"/>
        <v/>
      </c>
      <c r="AM477" s="28"/>
      <c r="AN477" s="28" t="str">
        <f t="shared" si="181"/>
        <v/>
      </c>
      <c r="AO477" s="28" t="str">
        <f t="shared" si="182"/>
        <v/>
      </c>
      <c r="AP477" s="28" t="str">
        <f t="shared" si="183"/>
        <v/>
      </c>
      <c r="AQ477" s="28" t="str">
        <f t="shared" si="184"/>
        <v/>
      </c>
      <c r="AR477" s="28" t="str">
        <f t="shared" si="185"/>
        <v/>
      </c>
      <c r="AS477" s="28" t="str">
        <f t="shared" si="193"/>
        <v/>
      </c>
      <c r="AT477" s="28" t="str">
        <f t="shared" si="186"/>
        <v/>
      </c>
      <c r="AU477" s="28" t="str">
        <f t="shared" si="187"/>
        <v/>
      </c>
      <c r="AV477" s="28" t="str">
        <f t="shared" si="188"/>
        <v/>
      </c>
      <c r="AW477" s="28" t="str">
        <f t="shared" si="189"/>
        <v/>
      </c>
      <c r="AX477" s="28" t="str">
        <f t="shared" si="190"/>
        <v/>
      </c>
      <c r="AY477" s="28" t="str">
        <f t="shared" si="191"/>
        <v/>
      </c>
      <c r="AZ477" s="28"/>
      <c r="BA477" s="28" t="str">
        <f t="shared" si="192"/>
        <v/>
      </c>
    </row>
    <row r="478" spans="1:53" ht="15" x14ac:dyDescent="0.25">
      <c r="A478" s="53"/>
      <c r="B478" s="73"/>
      <c r="C478" s="53"/>
      <c r="D478" s="14" t="str">
        <f t="shared" si="170"/>
        <v/>
      </c>
      <c r="E478" s="53"/>
      <c r="F478" s="53"/>
      <c r="G478" s="53"/>
      <c r="H478" s="53"/>
      <c r="I478" s="14" t="str">
        <f t="shared" si="171"/>
        <v/>
      </c>
      <c r="J478" s="53"/>
      <c r="K478" s="73"/>
      <c r="L478" s="73"/>
      <c r="M478" s="53"/>
      <c r="N478" s="53"/>
      <c r="O478" s="53"/>
      <c r="P478" s="53"/>
      <c r="Q478" s="53"/>
      <c r="R478" s="53"/>
      <c r="S478" s="53"/>
      <c r="T478" s="53"/>
      <c r="U478" s="53"/>
      <c r="V478" s="53"/>
      <c r="W478" s="53"/>
      <c r="X478" s="14" t="str">
        <f t="shared" si="172"/>
        <v/>
      </c>
      <c r="Y478" s="57"/>
      <c r="Z478" s="55" t="str">
        <f t="shared" si="173"/>
        <v/>
      </c>
      <c r="AA478" s="55" t="str">
        <f>IF($AA$1=No,"",IF(COUNTIF(AE478:BA478,Complete)&gt;0,"",IF(AND(COUNTIF(A478:W478,"")&gt;0,SUMPRODUCT(--(A479:W$1004&lt;&gt;""))&gt;0),Incomplete,
IF(SUMPRODUCT(--(A478:A$1004&lt;&gt;""))=0,"",Incomplete))))</f>
        <v/>
      </c>
      <c r="AB478" s="28"/>
      <c r="AC478" s="28" t="str">
        <f t="shared" si="174"/>
        <v/>
      </c>
      <c r="AD478" s="28"/>
      <c r="AE478" s="28" t="str">
        <f>IF($AE$1=No, "", IF($A478="", "", IF(ISERROR(VLOOKUP(A478, SectionApp!$C$4:$C$103, 1, FALSE))=TRUE, Incomplete, Complete)))</f>
        <v/>
      </c>
      <c r="AF478" s="28" t="str">
        <f t="shared" si="175"/>
        <v/>
      </c>
      <c r="AG478" s="28" t="str">
        <f t="shared" si="176"/>
        <v/>
      </c>
      <c r="AH478" s="28"/>
      <c r="AI478" s="28" t="str">
        <f t="shared" si="177"/>
        <v/>
      </c>
      <c r="AJ478" s="28" t="str">
        <f t="shared" si="178"/>
        <v/>
      </c>
      <c r="AK478" s="28" t="str">
        <f t="shared" si="179"/>
        <v/>
      </c>
      <c r="AL478" s="28" t="str">
        <f t="shared" si="180"/>
        <v/>
      </c>
      <c r="AM478" s="28"/>
      <c r="AN478" s="28" t="str">
        <f t="shared" si="181"/>
        <v/>
      </c>
      <c r="AO478" s="28" t="str">
        <f t="shared" si="182"/>
        <v/>
      </c>
      <c r="AP478" s="28" t="str">
        <f t="shared" si="183"/>
        <v/>
      </c>
      <c r="AQ478" s="28" t="str">
        <f t="shared" si="184"/>
        <v/>
      </c>
      <c r="AR478" s="28" t="str">
        <f t="shared" si="185"/>
        <v/>
      </c>
      <c r="AS478" s="28" t="str">
        <f t="shared" si="193"/>
        <v/>
      </c>
      <c r="AT478" s="28" t="str">
        <f t="shared" si="186"/>
        <v/>
      </c>
      <c r="AU478" s="28" t="str">
        <f t="shared" si="187"/>
        <v/>
      </c>
      <c r="AV478" s="28" t="str">
        <f t="shared" si="188"/>
        <v/>
      </c>
      <c r="AW478" s="28" t="str">
        <f t="shared" si="189"/>
        <v/>
      </c>
      <c r="AX478" s="28" t="str">
        <f t="shared" si="190"/>
        <v/>
      </c>
      <c r="AY478" s="28" t="str">
        <f t="shared" si="191"/>
        <v/>
      </c>
      <c r="AZ478" s="28"/>
      <c r="BA478" s="28" t="str">
        <f t="shared" si="192"/>
        <v/>
      </c>
    </row>
    <row r="479" spans="1:53" ht="15" x14ac:dyDescent="0.25">
      <c r="A479" s="53"/>
      <c r="B479" s="73"/>
      <c r="C479" s="53"/>
      <c r="D479" s="14" t="str">
        <f t="shared" si="170"/>
        <v/>
      </c>
      <c r="E479" s="53"/>
      <c r="F479" s="53"/>
      <c r="G479" s="53"/>
      <c r="H479" s="53"/>
      <c r="I479" s="14" t="str">
        <f t="shared" si="171"/>
        <v/>
      </c>
      <c r="J479" s="53"/>
      <c r="K479" s="73"/>
      <c r="L479" s="73"/>
      <c r="M479" s="53"/>
      <c r="N479" s="53"/>
      <c r="O479" s="53"/>
      <c r="P479" s="53"/>
      <c r="Q479" s="53"/>
      <c r="R479" s="53"/>
      <c r="S479" s="53"/>
      <c r="T479" s="53"/>
      <c r="U479" s="53"/>
      <c r="V479" s="53"/>
      <c r="W479" s="53"/>
      <c r="X479" s="14" t="str">
        <f t="shared" si="172"/>
        <v/>
      </c>
      <c r="Y479" s="57"/>
      <c r="Z479" s="55" t="str">
        <f t="shared" si="173"/>
        <v/>
      </c>
      <c r="AA479" s="55" t="str">
        <f>IF($AA$1=No,"",IF(COUNTIF(AE479:BA479,Complete)&gt;0,"",IF(AND(COUNTIF(A479:W479,"")&gt;0,SUMPRODUCT(--(A480:W$1004&lt;&gt;""))&gt;0),Incomplete,
IF(SUMPRODUCT(--(A479:A$1004&lt;&gt;""))=0,"",Incomplete))))</f>
        <v/>
      </c>
      <c r="AB479" s="28"/>
      <c r="AC479" s="28" t="str">
        <f t="shared" si="174"/>
        <v/>
      </c>
      <c r="AD479" s="28"/>
      <c r="AE479" s="28" t="str">
        <f>IF($AE$1=No, "", IF($A479="", "", IF(ISERROR(VLOOKUP(A479, SectionApp!$C$4:$C$103, 1, FALSE))=TRUE, Incomplete, Complete)))</f>
        <v/>
      </c>
      <c r="AF479" s="28" t="str">
        <f t="shared" si="175"/>
        <v/>
      </c>
      <c r="AG479" s="28" t="str">
        <f t="shared" si="176"/>
        <v/>
      </c>
      <c r="AH479" s="28"/>
      <c r="AI479" s="28" t="str">
        <f t="shared" si="177"/>
        <v/>
      </c>
      <c r="AJ479" s="28" t="str">
        <f t="shared" si="178"/>
        <v/>
      </c>
      <c r="AK479" s="28" t="str">
        <f t="shared" si="179"/>
        <v/>
      </c>
      <c r="AL479" s="28" t="str">
        <f t="shared" si="180"/>
        <v/>
      </c>
      <c r="AM479" s="28"/>
      <c r="AN479" s="28" t="str">
        <f t="shared" si="181"/>
        <v/>
      </c>
      <c r="AO479" s="28" t="str">
        <f t="shared" si="182"/>
        <v/>
      </c>
      <c r="AP479" s="28" t="str">
        <f t="shared" si="183"/>
        <v/>
      </c>
      <c r="AQ479" s="28" t="str">
        <f t="shared" si="184"/>
        <v/>
      </c>
      <c r="AR479" s="28" t="str">
        <f t="shared" si="185"/>
        <v/>
      </c>
      <c r="AS479" s="28" t="str">
        <f t="shared" si="193"/>
        <v/>
      </c>
      <c r="AT479" s="28" t="str">
        <f t="shared" si="186"/>
        <v/>
      </c>
      <c r="AU479" s="28" t="str">
        <f t="shared" si="187"/>
        <v/>
      </c>
      <c r="AV479" s="28" t="str">
        <f t="shared" si="188"/>
        <v/>
      </c>
      <c r="AW479" s="28" t="str">
        <f t="shared" si="189"/>
        <v/>
      </c>
      <c r="AX479" s="28" t="str">
        <f t="shared" si="190"/>
        <v/>
      </c>
      <c r="AY479" s="28" t="str">
        <f t="shared" si="191"/>
        <v/>
      </c>
      <c r="AZ479" s="28"/>
      <c r="BA479" s="28" t="str">
        <f t="shared" si="192"/>
        <v/>
      </c>
    </row>
    <row r="480" spans="1:53" ht="15" x14ac:dyDescent="0.25">
      <c r="A480" s="53"/>
      <c r="B480" s="73"/>
      <c r="C480" s="53"/>
      <c r="D480" s="14" t="str">
        <f t="shared" si="170"/>
        <v/>
      </c>
      <c r="E480" s="53"/>
      <c r="F480" s="53"/>
      <c r="G480" s="53"/>
      <c r="H480" s="53"/>
      <c r="I480" s="14" t="str">
        <f t="shared" si="171"/>
        <v/>
      </c>
      <c r="J480" s="53"/>
      <c r="K480" s="73"/>
      <c r="L480" s="73"/>
      <c r="M480" s="53"/>
      <c r="N480" s="53"/>
      <c r="O480" s="53"/>
      <c r="P480" s="53"/>
      <c r="Q480" s="53"/>
      <c r="R480" s="53"/>
      <c r="S480" s="53"/>
      <c r="T480" s="53"/>
      <c r="U480" s="53"/>
      <c r="V480" s="53"/>
      <c r="W480" s="53"/>
      <c r="X480" s="14" t="str">
        <f t="shared" si="172"/>
        <v/>
      </c>
      <c r="Y480" s="57"/>
      <c r="Z480" s="55" t="str">
        <f t="shared" si="173"/>
        <v/>
      </c>
      <c r="AA480" s="55" t="str">
        <f>IF($AA$1=No,"",IF(COUNTIF(AE480:BA480,Complete)&gt;0,"",IF(AND(COUNTIF(A480:W480,"")&gt;0,SUMPRODUCT(--(A481:W$1004&lt;&gt;""))&gt;0),Incomplete,
IF(SUMPRODUCT(--(A480:A$1004&lt;&gt;""))=0,"",Incomplete))))</f>
        <v/>
      </c>
      <c r="AB480" s="28"/>
      <c r="AC480" s="28" t="str">
        <f t="shared" si="174"/>
        <v/>
      </c>
      <c r="AD480" s="28"/>
      <c r="AE480" s="28" t="str">
        <f>IF($AE$1=No, "", IF($A480="", "", IF(ISERROR(VLOOKUP(A480, SectionApp!$C$4:$C$103, 1, FALSE))=TRUE, Incomplete, Complete)))</f>
        <v/>
      </c>
      <c r="AF480" s="28" t="str">
        <f t="shared" si="175"/>
        <v/>
      </c>
      <c r="AG480" s="28" t="str">
        <f t="shared" si="176"/>
        <v/>
      </c>
      <c r="AH480" s="28"/>
      <c r="AI480" s="28" t="str">
        <f t="shared" si="177"/>
        <v/>
      </c>
      <c r="AJ480" s="28" t="str">
        <f t="shared" si="178"/>
        <v/>
      </c>
      <c r="AK480" s="28" t="str">
        <f t="shared" si="179"/>
        <v/>
      </c>
      <c r="AL480" s="28" t="str">
        <f t="shared" si="180"/>
        <v/>
      </c>
      <c r="AM480" s="28"/>
      <c r="AN480" s="28" t="str">
        <f t="shared" si="181"/>
        <v/>
      </c>
      <c r="AO480" s="28" t="str">
        <f t="shared" si="182"/>
        <v/>
      </c>
      <c r="AP480" s="28" t="str">
        <f t="shared" si="183"/>
        <v/>
      </c>
      <c r="AQ480" s="28" t="str">
        <f t="shared" si="184"/>
        <v/>
      </c>
      <c r="AR480" s="28" t="str">
        <f t="shared" si="185"/>
        <v/>
      </c>
      <c r="AS480" s="28" t="str">
        <f t="shared" si="193"/>
        <v/>
      </c>
      <c r="AT480" s="28" t="str">
        <f t="shared" si="186"/>
        <v/>
      </c>
      <c r="AU480" s="28" t="str">
        <f t="shared" si="187"/>
        <v/>
      </c>
      <c r="AV480" s="28" t="str">
        <f t="shared" si="188"/>
        <v/>
      </c>
      <c r="AW480" s="28" t="str">
        <f t="shared" si="189"/>
        <v/>
      </c>
      <c r="AX480" s="28" t="str">
        <f t="shared" si="190"/>
        <v/>
      </c>
      <c r="AY480" s="28" t="str">
        <f t="shared" si="191"/>
        <v/>
      </c>
      <c r="AZ480" s="28"/>
      <c r="BA480" s="28" t="str">
        <f t="shared" si="192"/>
        <v/>
      </c>
    </row>
    <row r="481" spans="1:53" ht="15" x14ac:dyDescent="0.25">
      <c r="A481" s="53"/>
      <c r="B481" s="73"/>
      <c r="C481" s="53"/>
      <c r="D481" s="14" t="str">
        <f t="shared" si="170"/>
        <v/>
      </c>
      <c r="E481" s="53"/>
      <c r="F481" s="53"/>
      <c r="G481" s="53"/>
      <c r="H481" s="53"/>
      <c r="I481" s="14" t="str">
        <f t="shared" si="171"/>
        <v/>
      </c>
      <c r="J481" s="53"/>
      <c r="K481" s="73"/>
      <c r="L481" s="73"/>
      <c r="M481" s="53"/>
      <c r="N481" s="53"/>
      <c r="O481" s="53"/>
      <c r="P481" s="53"/>
      <c r="Q481" s="53"/>
      <c r="R481" s="53"/>
      <c r="S481" s="53"/>
      <c r="T481" s="53"/>
      <c r="U481" s="53"/>
      <c r="V481" s="53"/>
      <c r="W481" s="53"/>
      <c r="X481" s="14" t="str">
        <f t="shared" si="172"/>
        <v/>
      </c>
      <c r="Y481" s="57"/>
      <c r="Z481" s="55" t="str">
        <f t="shared" si="173"/>
        <v/>
      </c>
      <c r="AA481" s="55" t="str">
        <f>IF($AA$1=No,"",IF(COUNTIF(AE481:BA481,Complete)&gt;0,"",IF(AND(COUNTIF(A481:W481,"")&gt;0,SUMPRODUCT(--(A482:W$1004&lt;&gt;""))&gt;0),Incomplete,
IF(SUMPRODUCT(--(A481:A$1004&lt;&gt;""))=0,"",Incomplete))))</f>
        <v/>
      </c>
      <c r="AB481" s="28"/>
      <c r="AC481" s="28" t="str">
        <f t="shared" si="174"/>
        <v/>
      </c>
      <c r="AD481" s="28"/>
      <c r="AE481" s="28" t="str">
        <f>IF($AE$1=No, "", IF($A481="", "", IF(ISERROR(VLOOKUP(A481, SectionApp!$C$4:$C$103, 1, FALSE))=TRUE, Incomplete, Complete)))</f>
        <v/>
      </c>
      <c r="AF481" s="28" t="str">
        <f t="shared" si="175"/>
        <v/>
      </c>
      <c r="AG481" s="28" t="str">
        <f t="shared" si="176"/>
        <v/>
      </c>
      <c r="AH481" s="28"/>
      <c r="AI481" s="28" t="str">
        <f t="shared" si="177"/>
        <v/>
      </c>
      <c r="AJ481" s="28" t="str">
        <f t="shared" si="178"/>
        <v/>
      </c>
      <c r="AK481" s="28" t="str">
        <f t="shared" si="179"/>
        <v/>
      </c>
      <c r="AL481" s="28" t="str">
        <f t="shared" si="180"/>
        <v/>
      </c>
      <c r="AM481" s="28"/>
      <c r="AN481" s="28" t="str">
        <f t="shared" si="181"/>
        <v/>
      </c>
      <c r="AO481" s="28" t="str">
        <f t="shared" si="182"/>
        <v/>
      </c>
      <c r="AP481" s="28" t="str">
        <f t="shared" si="183"/>
        <v/>
      </c>
      <c r="AQ481" s="28" t="str">
        <f t="shared" si="184"/>
        <v/>
      </c>
      <c r="AR481" s="28" t="str">
        <f t="shared" si="185"/>
        <v/>
      </c>
      <c r="AS481" s="28" t="str">
        <f t="shared" si="193"/>
        <v/>
      </c>
      <c r="AT481" s="28" t="str">
        <f t="shared" si="186"/>
        <v/>
      </c>
      <c r="AU481" s="28" t="str">
        <f t="shared" si="187"/>
        <v/>
      </c>
      <c r="AV481" s="28" t="str">
        <f t="shared" si="188"/>
        <v/>
      </c>
      <c r="AW481" s="28" t="str">
        <f t="shared" si="189"/>
        <v/>
      </c>
      <c r="AX481" s="28" t="str">
        <f t="shared" si="190"/>
        <v/>
      </c>
      <c r="AY481" s="28" t="str">
        <f t="shared" si="191"/>
        <v/>
      </c>
      <c r="AZ481" s="28"/>
      <c r="BA481" s="28" t="str">
        <f t="shared" si="192"/>
        <v/>
      </c>
    </row>
    <row r="482" spans="1:53" ht="15" x14ac:dyDescent="0.25">
      <c r="A482" s="53"/>
      <c r="B482" s="73"/>
      <c r="C482" s="53"/>
      <c r="D482" s="14" t="str">
        <f t="shared" si="170"/>
        <v/>
      </c>
      <c r="E482" s="53"/>
      <c r="F482" s="53"/>
      <c r="G482" s="53"/>
      <c r="H482" s="53"/>
      <c r="I482" s="14" t="str">
        <f t="shared" si="171"/>
        <v/>
      </c>
      <c r="J482" s="53"/>
      <c r="K482" s="73"/>
      <c r="L482" s="73"/>
      <c r="M482" s="53"/>
      <c r="N482" s="53"/>
      <c r="O482" s="53"/>
      <c r="P482" s="53"/>
      <c r="Q482" s="53"/>
      <c r="R482" s="53"/>
      <c r="S482" s="53"/>
      <c r="T482" s="53"/>
      <c r="U482" s="53"/>
      <c r="V482" s="53"/>
      <c r="W482" s="53"/>
      <c r="X482" s="14" t="str">
        <f t="shared" si="172"/>
        <v/>
      </c>
      <c r="Y482" s="57"/>
      <c r="Z482" s="55" t="str">
        <f t="shared" si="173"/>
        <v/>
      </c>
      <c r="AA482" s="55" t="str">
        <f>IF($AA$1=No,"",IF(COUNTIF(AE482:BA482,Complete)&gt;0,"",IF(AND(COUNTIF(A482:W482,"")&gt;0,SUMPRODUCT(--(A483:W$1004&lt;&gt;""))&gt;0),Incomplete,
IF(SUMPRODUCT(--(A482:A$1004&lt;&gt;""))=0,"",Incomplete))))</f>
        <v/>
      </c>
      <c r="AB482" s="28"/>
      <c r="AC482" s="28" t="str">
        <f t="shared" si="174"/>
        <v/>
      </c>
      <c r="AD482" s="28"/>
      <c r="AE482" s="28" t="str">
        <f>IF($AE$1=No, "", IF($A482="", "", IF(ISERROR(VLOOKUP(A482, SectionApp!$C$4:$C$103, 1, FALSE))=TRUE, Incomplete, Complete)))</f>
        <v/>
      </c>
      <c r="AF482" s="28" t="str">
        <f t="shared" si="175"/>
        <v/>
      </c>
      <c r="AG482" s="28" t="str">
        <f t="shared" si="176"/>
        <v/>
      </c>
      <c r="AH482" s="28"/>
      <c r="AI482" s="28" t="str">
        <f t="shared" si="177"/>
        <v/>
      </c>
      <c r="AJ482" s="28" t="str">
        <f t="shared" si="178"/>
        <v/>
      </c>
      <c r="AK482" s="28" t="str">
        <f t="shared" si="179"/>
        <v/>
      </c>
      <c r="AL482" s="28" t="str">
        <f t="shared" si="180"/>
        <v/>
      </c>
      <c r="AM482" s="28"/>
      <c r="AN482" s="28" t="str">
        <f t="shared" si="181"/>
        <v/>
      </c>
      <c r="AO482" s="28" t="str">
        <f t="shared" si="182"/>
        <v/>
      </c>
      <c r="AP482" s="28" t="str">
        <f t="shared" si="183"/>
        <v/>
      </c>
      <c r="AQ482" s="28" t="str">
        <f t="shared" si="184"/>
        <v/>
      </c>
      <c r="AR482" s="28" t="str">
        <f t="shared" si="185"/>
        <v/>
      </c>
      <c r="AS482" s="28" t="str">
        <f t="shared" si="193"/>
        <v/>
      </c>
      <c r="AT482" s="28" t="str">
        <f t="shared" si="186"/>
        <v/>
      </c>
      <c r="AU482" s="28" t="str">
        <f t="shared" si="187"/>
        <v/>
      </c>
      <c r="AV482" s="28" t="str">
        <f t="shared" si="188"/>
        <v/>
      </c>
      <c r="AW482" s="28" t="str">
        <f t="shared" si="189"/>
        <v/>
      </c>
      <c r="AX482" s="28" t="str">
        <f t="shared" si="190"/>
        <v/>
      </c>
      <c r="AY482" s="28" t="str">
        <f t="shared" si="191"/>
        <v/>
      </c>
      <c r="AZ482" s="28"/>
      <c r="BA482" s="28" t="str">
        <f t="shared" si="192"/>
        <v/>
      </c>
    </row>
    <row r="483" spans="1:53" ht="15" x14ac:dyDescent="0.25">
      <c r="A483" s="53"/>
      <c r="B483" s="73"/>
      <c r="C483" s="53"/>
      <c r="D483" s="14" t="str">
        <f t="shared" si="170"/>
        <v/>
      </c>
      <c r="E483" s="53"/>
      <c r="F483" s="53"/>
      <c r="G483" s="53"/>
      <c r="H483" s="53"/>
      <c r="I483" s="14" t="str">
        <f t="shared" si="171"/>
        <v/>
      </c>
      <c r="J483" s="53"/>
      <c r="K483" s="73"/>
      <c r="L483" s="73"/>
      <c r="M483" s="53"/>
      <c r="N483" s="53"/>
      <c r="O483" s="53"/>
      <c r="P483" s="53"/>
      <c r="Q483" s="53"/>
      <c r="R483" s="53"/>
      <c r="S483" s="53"/>
      <c r="T483" s="53"/>
      <c r="U483" s="53"/>
      <c r="V483" s="53"/>
      <c r="W483" s="53"/>
      <c r="X483" s="14" t="str">
        <f t="shared" si="172"/>
        <v/>
      </c>
      <c r="Y483" s="57"/>
      <c r="Z483" s="55" t="str">
        <f t="shared" si="173"/>
        <v/>
      </c>
      <c r="AA483" s="55" t="str">
        <f>IF($AA$1=No,"",IF(COUNTIF(AE483:BA483,Complete)&gt;0,"",IF(AND(COUNTIF(A483:W483,"")&gt;0,SUMPRODUCT(--(A484:W$1004&lt;&gt;""))&gt;0),Incomplete,
IF(SUMPRODUCT(--(A483:A$1004&lt;&gt;""))=0,"",Incomplete))))</f>
        <v/>
      </c>
      <c r="AB483" s="28"/>
      <c r="AC483" s="28" t="str">
        <f t="shared" si="174"/>
        <v/>
      </c>
      <c r="AD483" s="28"/>
      <c r="AE483" s="28" t="str">
        <f>IF($AE$1=No, "", IF($A483="", "", IF(ISERROR(VLOOKUP(A483, SectionApp!$C$4:$C$103, 1, FALSE))=TRUE, Incomplete, Complete)))</f>
        <v/>
      </c>
      <c r="AF483" s="28" t="str">
        <f t="shared" si="175"/>
        <v/>
      </c>
      <c r="AG483" s="28" t="str">
        <f t="shared" si="176"/>
        <v/>
      </c>
      <c r="AH483" s="28"/>
      <c r="AI483" s="28" t="str">
        <f t="shared" si="177"/>
        <v/>
      </c>
      <c r="AJ483" s="28" t="str">
        <f t="shared" si="178"/>
        <v/>
      </c>
      <c r="AK483" s="28" t="str">
        <f t="shared" si="179"/>
        <v/>
      </c>
      <c r="AL483" s="28" t="str">
        <f t="shared" si="180"/>
        <v/>
      </c>
      <c r="AM483" s="28"/>
      <c r="AN483" s="28" t="str">
        <f t="shared" si="181"/>
        <v/>
      </c>
      <c r="AO483" s="28" t="str">
        <f t="shared" si="182"/>
        <v/>
      </c>
      <c r="AP483" s="28" t="str">
        <f t="shared" si="183"/>
        <v/>
      </c>
      <c r="AQ483" s="28" t="str">
        <f t="shared" si="184"/>
        <v/>
      </c>
      <c r="AR483" s="28" t="str">
        <f t="shared" si="185"/>
        <v/>
      </c>
      <c r="AS483" s="28" t="str">
        <f t="shared" si="193"/>
        <v/>
      </c>
      <c r="AT483" s="28" t="str">
        <f t="shared" si="186"/>
        <v/>
      </c>
      <c r="AU483" s="28" t="str">
        <f t="shared" si="187"/>
        <v/>
      </c>
      <c r="AV483" s="28" t="str">
        <f t="shared" si="188"/>
        <v/>
      </c>
      <c r="AW483" s="28" t="str">
        <f t="shared" si="189"/>
        <v/>
      </c>
      <c r="AX483" s="28" t="str">
        <f t="shared" si="190"/>
        <v/>
      </c>
      <c r="AY483" s="28" t="str">
        <f t="shared" si="191"/>
        <v/>
      </c>
      <c r="AZ483" s="28"/>
      <c r="BA483" s="28" t="str">
        <f t="shared" si="192"/>
        <v/>
      </c>
    </row>
    <row r="484" spans="1:53" ht="15" x14ac:dyDescent="0.25">
      <c r="A484" s="53"/>
      <c r="B484" s="73"/>
      <c r="C484" s="53"/>
      <c r="D484" s="14" t="str">
        <f t="shared" si="170"/>
        <v/>
      </c>
      <c r="E484" s="53"/>
      <c r="F484" s="53"/>
      <c r="G484" s="53"/>
      <c r="H484" s="53"/>
      <c r="I484" s="14" t="str">
        <f t="shared" si="171"/>
        <v/>
      </c>
      <c r="J484" s="53"/>
      <c r="K484" s="73"/>
      <c r="L484" s="73"/>
      <c r="M484" s="53"/>
      <c r="N484" s="53"/>
      <c r="O484" s="53"/>
      <c r="P484" s="53"/>
      <c r="Q484" s="53"/>
      <c r="R484" s="53"/>
      <c r="S484" s="53"/>
      <c r="T484" s="53"/>
      <c r="U484" s="53"/>
      <c r="V484" s="53"/>
      <c r="W484" s="53"/>
      <c r="X484" s="14" t="str">
        <f t="shared" si="172"/>
        <v/>
      </c>
      <c r="Y484" s="57"/>
      <c r="Z484" s="55" t="str">
        <f t="shared" si="173"/>
        <v/>
      </c>
      <c r="AA484" s="55" t="str">
        <f>IF($AA$1=No,"",IF(COUNTIF(AE484:BA484,Complete)&gt;0,"",IF(AND(COUNTIF(A484:W484,"")&gt;0,SUMPRODUCT(--(A485:W$1004&lt;&gt;""))&gt;0),Incomplete,
IF(SUMPRODUCT(--(A484:A$1004&lt;&gt;""))=0,"",Incomplete))))</f>
        <v/>
      </c>
      <c r="AB484" s="28"/>
      <c r="AC484" s="28" t="str">
        <f t="shared" si="174"/>
        <v/>
      </c>
      <c r="AD484" s="28"/>
      <c r="AE484" s="28" t="str">
        <f>IF($AE$1=No, "", IF($A484="", "", IF(ISERROR(VLOOKUP(A484, SectionApp!$C$4:$C$103, 1, FALSE))=TRUE, Incomplete, Complete)))</f>
        <v/>
      </c>
      <c r="AF484" s="28" t="str">
        <f t="shared" si="175"/>
        <v/>
      </c>
      <c r="AG484" s="28" t="str">
        <f t="shared" si="176"/>
        <v/>
      </c>
      <c r="AH484" s="28"/>
      <c r="AI484" s="28" t="str">
        <f t="shared" si="177"/>
        <v/>
      </c>
      <c r="AJ484" s="28" t="str">
        <f t="shared" si="178"/>
        <v/>
      </c>
      <c r="AK484" s="28" t="str">
        <f t="shared" si="179"/>
        <v/>
      </c>
      <c r="AL484" s="28" t="str">
        <f t="shared" si="180"/>
        <v/>
      </c>
      <c r="AM484" s="28"/>
      <c r="AN484" s="28" t="str">
        <f t="shared" si="181"/>
        <v/>
      </c>
      <c r="AO484" s="28" t="str">
        <f t="shared" si="182"/>
        <v/>
      </c>
      <c r="AP484" s="28" t="str">
        <f t="shared" si="183"/>
        <v/>
      </c>
      <c r="AQ484" s="28" t="str">
        <f t="shared" si="184"/>
        <v/>
      </c>
      <c r="AR484" s="28" t="str">
        <f t="shared" si="185"/>
        <v/>
      </c>
      <c r="AS484" s="28" t="str">
        <f t="shared" si="193"/>
        <v/>
      </c>
      <c r="AT484" s="28" t="str">
        <f t="shared" si="186"/>
        <v/>
      </c>
      <c r="AU484" s="28" t="str">
        <f t="shared" si="187"/>
        <v/>
      </c>
      <c r="AV484" s="28" t="str">
        <f t="shared" si="188"/>
        <v/>
      </c>
      <c r="AW484" s="28" t="str">
        <f t="shared" si="189"/>
        <v/>
      </c>
      <c r="AX484" s="28" t="str">
        <f t="shared" si="190"/>
        <v/>
      </c>
      <c r="AY484" s="28" t="str">
        <f t="shared" si="191"/>
        <v/>
      </c>
      <c r="AZ484" s="28"/>
      <c r="BA484" s="28" t="str">
        <f t="shared" si="192"/>
        <v/>
      </c>
    </row>
    <row r="485" spans="1:53" ht="15" x14ac:dyDescent="0.25">
      <c r="A485" s="53"/>
      <c r="B485" s="73"/>
      <c r="C485" s="53"/>
      <c r="D485" s="14" t="str">
        <f t="shared" si="170"/>
        <v/>
      </c>
      <c r="E485" s="53"/>
      <c r="F485" s="53"/>
      <c r="G485" s="53"/>
      <c r="H485" s="53"/>
      <c r="I485" s="14" t="str">
        <f t="shared" si="171"/>
        <v/>
      </c>
      <c r="J485" s="53"/>
      <c r="K485" s="73"/>
      <c r="L485" s="73"/>
      <c r="M485" s="53"/>
      <c r="N485" s="53"/>
      <c r="O485" s="53"/>
      <c r="P485" s="53"/>
      <c r="Q485" s="53"/>
      <c r="R485" s="53"/>
      <c r="S485" s="53"/>
      <c r="T485" s="53"/>
      <c r="U485" s="53"/>
      <c r="V485" s="53"/>
      <c r="W485" s="53"/>
      <c r="X485" s="14" t="str">
        <f t="shared" si="172"/>
        <v/>
      </c>
      <c r="Y485" s="57"/>
      <c r="Z485" s="55" t="str">
        <f t="shared" si="173"/>
        <v/>
      </c>
      <c r="AA485" s="55" t="str">
        <f>IF($AA$1=No,"",IF(COUNTIF(AE485:BA485,Complete)&gt;0,"",IF(AND(COUNTIF(A485:W485,"")&gt;0,SUMPRODUCT(--(A486:W$1004&lt;&gt;""))&gt;0),Incomplete,
IF(SUMPRODUCT(--(A485:A$1004&lt;&gt;""))=0,"",Incomplete))))</f>
        <v/>
      </c>
      <c r="AB485" s="28"/>
      <c r="AC485" s="28" t="str">
        <f t="shared" si="174"/>
        <v/>
      </c>
      <c r="AD485" s="28"/>
      <c r="AE485" s="28" t="str">
        <f>IF($AE$1=No, "", IF($A485="", "", IF(ISERROR(VLOOKUP(A485, SectionApp!$C$4:$C$103, 1, FALSE))=TRUE, Incomplete, Complete)))</f>
        <v/>
      </c>
      <c r="AF485" s="28" t="str">
        <f t="shared" si="175"/>
        <v/>
      </c>
      <c r="AG485" s="28" t="str">
        <f t="shared" si="176"/>
        <v/>
      </c>
      <c r="AH485" s="28"/>
      <c r="AI485" s="28" t="str">
        <f t="shared" si="177"/>
        <v/>
      </c>
      <c r="AJ485" s="28" t="str">
        <f t="shared" si="178"/>
        <v/>
      </c>
      <c r="AK485" s="28" t="str">
        <f t="shared" si="179"/>
        <v/>
      </c>
      <c r="AL485" s="28" t="str">
        <f t="shared" si="180"/>
        <v/>
      </c>
      <c r="AM485" s="28"/>
      <c r="AN485" s="28" t="str">
        <f t="shared" si="181"/>
        <v/>
      </c>
      <c r="AO485" s="28" t="str">
        <f t="shared" si="182"/>
        <v/>
      </c>
      <c r="AP485" s="28" t="str">
        <f t="shared" si="183"/>
        <v/>
      </c>
      <c r="AQ485" s="28" t="str">
        <f t="shared" si="184"/>
        <v/>
      </c>
      <c r="AR485" s="28" t="str">
        <f t="shared" si="185"/>
        <v/>
      </c>
      <c r="AS485" s="28" t="str">
        <f t="shared" si="193"/>
        <v/>
      </c>
      <c r="AT485" s="28" t="str">
        <f t="shared" si="186"/>
        <v/>
      </c>
      <c r="AU485" s="28" t="str">
        <f t="shared" si="187"/>
        <v/>
      </c>
      <c r="AV485" s="28" t="str">
        <f t="shared" si="188"/>
        <v/>
      </c>
      <c r="AW485" s="28" t="str">
        <f t="shared" si="189"/>
        <v/>
      </c>
      <c r="AX485" s="28" t="str">
        <f t="shared" si="190"/>
        <v/>
      </c>
      <c r="AY485" s="28" t="str">
        <f t="shared" si="191"/>
        <v/>
      </c>
      <c r="AZ485" s="28"/>
      <c r="BA485" s="28" t="str">
        <f t="shared" si="192"/>
        <v/>
      </c>
    </row>
    <row r="486" spans="1:53" ht="15" x14ac:dyDescent="0.25">
      <c r="A486" s="53"/>
      <c r="B486" s="73"/>
      <c r="C486" s="53"/>
      <c r="D486" s="14" t="str">
        <f t="shared" si="170"/>
        <v/>
      </c>
      <c r="E486" s="53"/>
      <c r="F486" s="53"/>
      <c r="G486" s="53"/>
      <c r="H486" s="53"/>
      <c r="I486" s="14" t="str">
        <f t="shared" si="171"/>
        <v/>
      </c>
      <c r="J486" s="53"/>
      <c r="K486" s="73"/>
      <c r="L486" s="73"/>
      <c r="M486" s="53"/>
      <c r="N486" s="53"/>
      <c r="O486" s="53"/>
      <c r="P486" s="53"/>
      <c r="Q486" s="53"/>
      <c r="R486" s="53"/>
      <c r="S486" s="53"/>
      <c r="T486" s="53"/>
      <c r="U486" s="53"/>
      <c r="V486" s="53"/>
      <c r="W486" s="53"/>
      <c r="X486" s="14" t="str">
        <f t="shared" si="172"/>
        <v/>
      </c>
      <c r="Y486" s="57"/>
      <c r="Z486" s="55" t="str">
        <f t="shared" si="173"/>
        <v/>
      </c>
      <c r="AA486" s="55" t="str">
        <f>IF($AA$1=No,"",IF(COUNTIF(AE486:BA486,Complete)&gt;0,"",IF(AND(COUNTIF(A486:W486,"")&gt;0,SUMPRODUCT(--(A487:W$1004&lt;&gt;""))&gt;0),Incomplete,
IF(SUMPRODUCT(--(A486:A$1004&lt;&gt;""))=0,"",Incomplete))))</f>
        <v/>
      </c>
      <c r="AB486" s="28"/>
      <c r="AC486" s="28" t="str">
        <f t="shared" si="174"/>
        <v/>
      </c>
      <c r="AD486" s="28"/>
      <c r="AE486" s="28" t="str">
        <f>IF($AE$1=No, "", IF($A486="", "", IF(ISERROR(VLOOKUP(A486, SectionApp!$C$4:$C$103, 1, FALSE))=TRUE, Incomplete, Complete)))</f>
        <v/>
      </c>
      <c r="AF486" s="28" t="str">
        <f t="shared" si="175"/>
        <v/>
      </c>
      <c r="AG486" s="28" t="str">
        <f t="shared" si="176"/>
        <v/>
      </c>
      <c r="AH486" s="28"/>
      <c r="AI486" s="28" t="str">
        <f t="shared" si="177"/>
        <v/>
      </c>
      <c r="AJ486" s="28" t="str">
        <f t="shared" si="178"/>
        <v/>
      </c>
      <c r="AK486" s="28" t="str">
        <f t="shared" si="179"/>
        <v/>
      </c>
      <c r="AL486" s="28" t="str">
        <f t="shared" si="180"/>
        <v/>
      </c>
      <c r="AM486" s="28"/>
      <c r="AN486" s="28" t="str">
        <f t="shared" si="181"/>
        <v/>
      </c>
      <c r="AO486" s="28" t="str">
        <f t="shared" si="182"/>
        <v/>
      </c>
      <c r="AP486" s="28" t="str">
        <f t="shared" si="183"/>
        <v/>
      </c>
      <c r="AQ486" s="28" t="str">
        <f t="shared" si="184"/>
        <v/>
      </c>
      <c r="AR486" s="28" t="str">
        <f t="shared" si="185"/>
        <v/>
      </c>
      <c r="AS486" s="28" t="str">
        <f t="shared" si="193"/>
        <v/>
      </c>
      <c r="AT486" s="28" t="str">
        <f t="shared" si="186"/>
        <v/>
      </c>
      <c r="AU486" s="28" t="str">
        <f t="shared" si="187"/>
        <v/>
      </c>
      <c r="AV486" s="28" t="str">
        <f t="shared" si="188"/>
        <v/>
      </c>
      <c r="AW486" s="28" t="str">
        <f t="shared" si="189"/>
        <v/>
      </c>
      <c r="AX486" s="28" t="str">
        <f t="shared" si="190"/>
        <v/>
      </c>
      <c r="AY486" s="28" t="str">
        <f t="shared" si="191"/>
        <v/>
      </c>
      <c r="AZ486" s="28"/>
      <c r="BA486" s="28" t="str">
        <f t="shared" si="192"/>
        <v/>
      </c>
    </row>
    <row r="487" spans="1:53" ht="15" x14ac:dyDescent="0.25">
      <c r="A487" s="53"/>
      <c r="B487" s="73"/>
      <c r="C487" s="53"/>
      <c r="D487" s="14" t="str">
        <f t="shared" si="170"/>
        <v/>
      </c>
      <c r="E487" s="53"/>
      <c r="F487" s="53"/>
      <c r="G487" s="53"/>
      <c r="H487" s="53"/>
      <c r="I487" s="14" t="str">
        <f t="shared" si="171"/>
        <v/>
      </c>
      <c r="J487" s="53"/>
      <c r="K487" s="73"/>
      <c r="L487" s="73"/>
      <c r="M487" s="53"/>
      <c r="N487" s="53"/>
      <c r="O487" s="53"/>
      <c r="P487" s="53"/>
      <c r="Q487" s="53"/>
      <c r="R487" s="53"/>
      <c r="S487" s="53"/>
      <c r="T487" s="53"/>
      <c r="U487" s="53"/>
      <c r="V487" s="53"/>
      <c r="W487" s="53"/>
      <c r="X487" s="14" t="str">
        <f t="shared" si="172"/>
        <v/>
      </c>
      <c r="Y487" s="57"/>
      <c r="Z487" s="55" t="str">
        <f t="shared" si="173"/>
        <v/>
      </c>
      <c r="AA487" s="55" t="str">
        <f>IF($AA$1=No,"",IF(COUNTIF(AE487:BA487,Complete)&gt;0,"",IF(AND(COUNTIF(A487:W487,"")&gt;0,SUMPRODUCT(--(A488:W$1004&lt;&gt;""))&gt;0),Incomplete,
IF(SUMPRODUCT(--(A487:A$1004&lt;&gt;""))=0,"",Incomplete))))</f>
        <v/>
      </c>
      <c r="AB487" s="28"/>
      <c r="AC487" s="28" t="str">
        <f t="shared" si="174"/>
        <v/>
      </c>
      <c r="AD487" s="28"/>
      <c r="AE487" s="28" t="str">
        <f>IF($AE$1=No, "", IF($A487="", "", IF(ISERROR(VLOOKUP(A487, SectionApp!$C$4:$C$103, 1, FALSE))=TRUE, Incomplete, Complete)))</f>
        <v/>
      </c>
      <c r="AF487" s="28" t="str">
        <f t="shared" si="175"/>
        <v/>
      </c>
      <c r="AG487" s="28" t="str">
        <f t="shared" si="176"/>
        <v/>
      </c>
      <c r="AH487" s="28"/>
      <c r="AI487" s="28" t="str">
        <f t="shared" si="177"/>
        <v/>
      </c>
      <c r="AJ487" s="28" t="str">
        <f t="shared" si="178"/>
        <v/>
      </c>
      <c r="AK487" s="28" t="str">
        <f t="shared" si="179"/>
        <v/>
      </c>
      <c r="AL487" s="28" t="str">
        <f t="shared" si="180"/>
        <v/>
      </c>
      <c r="AM487" s="28"/>
      <c r="AN487" s="28" t="str">
        <f t="shared" si="181"/>
        <v/>
      </c>
      <c r="AO487" s="28" t="str">
        <f t="shared" si="182"/>
        <v/>
      </c>
      <c r="AP487" s="28" t="str">
        <f t="shared" si="183"/>
        <v/>
      </c>
      <c r="AQ487" s="28" t="str">
        <f t="shared" si="184"/>
        <v/>
      </c>
      <c r="AR487" s="28" t="str">
        <f t="shared" si="185"/>
        <v/>
      </c>
      <c r="AS487" s="28" t="str">
        <f t="shared" si="193"/>
        <v/>
      </c>
      <c r="AT487" s="28" t="str">
        <f t="shared" si="186"/>
        <v/>
      </c>
      <c r="AU487" s="28" t="str">
        <f t="shared" si="187"/>
        <v/>
      </c>
      <c r="AV487" s="28" t="str">
        <f t="shared" si="188"/>
        <v/>
      </c>
      <c r="AW487" s="28" t="str">
        <f t="shared" si="189"/>
        <v/>
      </c>
      <c r="AX487" s="28" t="str">
        <f t="shared" si="190"/>
        <v/>
      </c>
      <c r="AY487" s="28" t="str">
        <f t="shared" si="191"/>
        <v/>
      </c>
      <c r="AZ487" s="28"/>
      <c r="BA487" s="28" t="str">
        <f t="shared" si="192"/>
        <v/>
      </c>
    </row>
    <row r="488" spans="1:53" ht="15" x14ac:dyDescent="0.25">
      <c r="A488" s="53"/>
      <c r="B488" s="73"/>
      <c r="C488" s="53"/>
      <c r="D488" s="14" t="str">
        <f t="shared" si="170"/>
        <v/>
      </c>
      <c r="E488" s="53"/>
      <c r="F488" s="53"/>
      <c r="G488" s="53"/>
      <c r="H488" s="53"/>
      <c r="I488" s="14" t="str">
        <f t="shared" si="171"/>
        <v/>
      </c>
      <c r="J488" s="53"/>
      <c r="K488" s="73"/>
      <c r="L488" s="73"/>
      <c r="M488" s="53"/>
      <c r="N488" s="53"/>
      <c r="O488" s="53"/>
      <c r="P488" s="53"/>
      <c r="Q488" s="53"/>
      <c r="R488" s="53"/>
      <c r="S488" s="53"/>
      <c r="T488" s="53"/>
      <c r="U488" s="53"/>
      <c r="V488" s="53"/>
      <c r="W488" s="53"/>
      <c r="X488" s="14" t="str">
        <f t="shared" si="172"/>
        <v/>
      </c>
      <c r="Y488" s="57"/>
      <c r="Z488" s="55" t="str">
        <f t="shared" si="173"/>
        <v/>
      </c>
      <c r="AA488" s="55" t="str">
        <f>IF($AA$1=No,"",IF(COUNTIF(AE488:BA488,Complete)&gt;0,"",IF(AND(COUNTIF(A488:W488,"")&gt;0,SUMPRODUCT(--(A489:W$1004&lt;&gt;""))&gt;0),Incomplete,
IF(SUMPRODUCT(--(A488:A$1004&lt;&gt;""))=0,"",Incomplete))))</f>
        <v/>
      </c>
      <c r="AB488" s="28"/>
      <c r="AC488" s="28" t="str">
        <f t="shared" si="174"/>
        <v/>
      </c>
      <c r="AD488" s="28"/>
      <c r="AE488" s="28" t="str">
        <f>IF($AE$1=No, "", IF($A488="", "", IF(ISERROR(VLOOKUP(A488, SectionApp!$C$4:$C$103, 1, FALSE))=TRUE, Incomplete, Complete)))</f>
        <v/>
      </c>
      <c r="AF488" s="28" t="str">
        <f t="shared" si="175"/>
        <v/>
      </c>
      <c r="AG488" s="28" t="str">
        <f t="shared" si="176"/>
        <v/>
      </c>
      <c r="AH488" s="28"/>
      <c r="AI488" s="28" t="str">
        <f t="shared" si="177"/>
        <v/>
      </c>
      <c r="AJ488" s="28" t="str">
        <f t="shared" si="178"/>
        <v/>
      </c>
      <c r="AK488" s="28" t="str">
        <f t="shared" si="179"/>
        <v/>
      </c>
      <c r="AL488" s="28" t="str">
        <f t="shared" si="180"/>
        <v/>
      </c>
      <c r="AM488" s="28"/>
      <c r="AN488" s="28" t="str">
        <f t="shared" si="181"/>
        <v/>
      </c>
      <c r="AO488" s="28" t="str">
        <f t="shared" si="182"/>
        <v/>
      </c>
      <c r="AP488" s="28" t="str">
        <f t="shared" si="183"/>
        <v/>
      </c>
      <c r="AQ488" s="28" t="str">
        <f t="shared" si="184"/>
        <v/>
      </c>
      <c r="AR488" s="28" t="str">
        <f t="shared" si="185"/>
        <v/>
      </c>
      <c r="AS488" s="28" t="str">
        <f t="shared" si="193"/>
        <v/>
      </c>
      <c r="AT488" s="28" t="str">
        <f t="shared" si="186"/>
        <v/>
      </c>
      <c r="AU488" s="28" t="str">
        <f t="shared" si="187"/>
        <v/>
      </c>
      <c r="AV488" s="28" t="str">
        <f t="shared" si="188"/>
        <v/>
      </c>
      <c r="AW488" s="28" t="str">
        <f t="shared" si="189"/>
        <v/>
      </c>
      <c r="AX488" s="28" t="str">
        <f t="shared" si="190"/>
        <v/>
      </c>
      <c r="AY488" s="28" t="str">
        <f t="shared" si="191"/>
        <v/>
      </c>
      <c r="AZ488" s="28"/>
      <c r="BA488" s="28" t="str">
        <f t="shared" si="192"/>
        <v/>
      </c>
    </row>
    <row r="489" spans="1:53" ht="15" x14ac:dyDescent="0.25">
      <c r="A489" s="53"/>
      <c r="B489" s="73"/>
      <c r="C489" s="53"/>
      <c r="D489" s="14" t="str">
        <f t="shared" si="170"/>
        <v/>
      </c>
      <c r="E489" s="53"/>
      <c r="F489" s="53"/>
      <c r="G489" s="53"/>
      <c r="H489" s="53"/>
      <c r="I489" s="14" t="str">
        <f t="shared" si="171"/>
        <v/>
      </c>
      <c r="J489" s="53"/>
      <c r="K489" s="73"/>
      <c r="L489" s="73"/>
      <c r="M489" s="53"/>
      <c r="N489" s="53"/>
      <c r="O489" s="53"/>
      <c r="P489" s="53"/>
      <c r="Q489" s="53"/>
      <c r="R489" s="53"/>
      <c r="S489" s="53"/>
      <c r="T489" s="53"/>
      <c r="U489" s="53"/>
      <c r="V489" s="53"/>
      <c r="W489" s="53"/>
      <c r="X489" s="14" t="str">
        <f t="shared" si="172"/>
        <v/>
      </c>
      <c r="Y489" s="57"/>
      <c r="Z489" s="55" t="str">
        <f t="shared" si="173"/>
        <v/>
      </c>
      <c r="AA489" s="55" t="str">
        <f>IF($AA$1=No,"",IF(COUNTIF(AE489:BA489,Complete)&gt;0,"",IF(AND(COUNTIF(A489:W489,"")&gt;0,SUMPRODUCT(--(A490:W$1004&lt;&gt;""))&gt;0),Incomplete,
IF(SUMPRODUCT(--(A489:A$1004&lt;&gt;""))=0,"",Incomplete))))</f>
        <v/>
      </c>
      <c r="AB489" s="28"/>
      <c r="AC489" s="28" t="str">
        <f t="shared" si="174"/>
        <v/>
      </c>
      <c r="AD489" s="28"/>
      <c r="AE489" s="28" t="str">
        <f>IF($AE$1=No, "", IF($A489="", "", IF(ISERROR(VLOOKUP(A489, SectionApp!$C$4:$C$103, 1, FALSE))=TRUE, Incomplete, Complete)))</f>
        <v/>
      </c>
      <c r="AF489" s="28" t="str">
        <f t="shared" si="175"/>
        <v/>
      </c>
      <c r="AG489" s="28" t="str">
        <f t="shared" si="176"/>
        <v/>
      </c>
      <c r="AH489" s="28"/>
      <c r="AI489" s="28" t="str">
        <f t="shared" si="177"/>
        <v/>
      </c>
      <c r="AJ489" s="28" t="str">
        <f t="shared" si="178"/>
        <v/>
      </c>
      <c r="AK489" s="28" t="str">
        <f t="shared" si="179"/>
        <v/>
      </c>
      <c r="AL489" s="28" t="str">
        <f t="shared" si="180"/>
        <v/>
      </c>
      <c r="AM489" s="28"/>
      <c r="AN489" s="28" t="str">
        <f t="shared" si="181"/>
        <v/>
      </c>
      <c r="AO489" s="28" t="str">
        <f t="shared" si="182"/>
        <v/>
      </c>
      <c r="AP489" s="28" t="str">
        <f t="shared" si="183"/>
        <v/>
      </c>
      <c r="AQ489" s="28" t="str">
        <f t="shared" si="184"/>
        <v/>
      </c>
      <c r="AR489" s="28" t="str">
        <f t="shared" si="185"/>
        <v/>
      </c>
      <c r="AS489" s="28" t="str">
        <f t="shared" si="193"/>
        <v/>
      </c>
      <c r="AT489" s="28" t="str">
        <f t="shared" si="186"/>
        <v/>
      </c>
      <c r="AU489" s="28" t="str">
        <f t="shared" si="187"/>
        <v/>
      </c>
      <c r="AV489" s="28" t="str">
        <f t="shared" si="188"/>
        <v/>
      </c>
      <c r="AW489" s="28" t="str">
        <f t="shared" si="189"/>
        <v/>
      </c>
      <c r="AX489" s="28" t="str">
        <f t="shared" si="190"/>
        <v/>
      </c>
      <c r="AY489" s="28" t="str">
        <f t="shared" si="191"/>
        <v/>
      </c>
      <c r="AZ489" s="28"/>
      <c r="BA489" s="28" t="str">
        <f t="shared" si="192"/>
        <v/>
      </c>
    </row>
    <row r="490" spans="1:53" ht="15" x14ac:dyDescent="0.25">
      <c r="A490" s="53"/>
      <c r="B490" s="73"/>
      <c r="C490" s="53"/>
      <c r="D490" s="14" t="str">
        <f t="shared" si="170"/>
        <v/>
      </c>
      <c r="E490" s="53"/>
      <c r="F490" s="53"/>
      <c r="G490" s="53"/>
      <c r="H490" s="53"/>
      <c r="I490" s="14" t="str">
        <f t="shared" si="171"/>
        <v/>
      </c>
      <c r="J490" s="53"/>
      <c r="K490" s="73"/>
      <c r="L490" s="73"/>
      <c r="M490" s="53"/>
      <c r="N490" s="53"/>
      <c r="O490" s="53"/>
      <c r="P490" s="53"/>
      <c r="Q490" s="53"/>
      <c r="R490" s="53"/>
      <c r="S490" s="53"/>
      <c r="T490" s="53"/>
      <c r="U490" s="53"/>
      <c r="V490" s="53"/>
      <c r="W490" s="53"/>
      <c r="X490" s="14" t="str">
        <f t="shared" si="172"/>
        <v/>
      </c>
      <c r="Y490" s="57"/>
      <c r="Z490" s="55" t="str">
        <f t="shared" si="173"/>
        <v/>
      </c>
      <c r="AA490" s="55" t="str">
        <f>IF($AA$1=No,"",IF(COUNTIF(AE490:BA490,Complete)&gt;0,"",IF(AND(COUNTIF(A490:W490,"")&gt;0,SUMPRODUCT(--(A491:W$1004&lt;&gt;""))&gt;0),Incomplete,
IF(SUMPRODUCT(--(A490:A$1004&lt;&gt;""))=0,"",Incomplete))))</f>
        <v/>
      </c>
      <c r="AB490" s="28"/>
      <c r="AC490" s="28" t="str">
        <f t="shared" si="174"/>
        <v/>
      </c>
      <c r="AD490" s="28"/>
      <c r="AE490" s="28" t="str">
        <f>IF($AE$1=No, "", IF($A490="", "", IF(ISERROR(VLOOKUP(A490, SectionApp!$C$4:$C$103, 1, FALSE))=TRUE, Incomplete, Complete)))</f>
        <v/>
      </c>
      <c r="AF490" s="28" t="str">
        <f t="shared" si="175"/>
        <v/>
      </c>
      <c r="AG490" s="28" t="str">
        <f t="shared" si="176"/>
        <v/>
      </c>
      <c r="AH490" s="28"/>
      <c r="AI490" s="28" t="str">
        <f t="shared" si="177"/>
        <v/>
      </c>
      <c r="AJ490" s="28" t="str">
        <f t="shared" si="178"/>
        <v/>
      </c>
      <c r="AK490" s="28" t="str">
        <f t="shared" si="179"/>
        <v/>
      </c>
      <c r="AL490" s="28" t="str">
        <f t="shared" si="180"/>
        <v/>
      </c>
      <c r="AM490" s="28"/>
      <c r="AN490" s="28" t="str">
        <f t="shared" si="181"/>
        <v/>
      </c>
      <c r="AO490" s="28" t="str">
        <f t="shared" si="182"/>
        <v/>
      </c>
      <c r="AP490" s="28" t="str">
        <f t="shared" si="183"/>
        <v/>
      </c>
      <c r="AQ490" s="28" t="str">
        <f t="shared" si="184"/>
        <v/>
      </c>
      <c r="AR490" s="28" t="str">
        <f t="shared" si="185"/>
        <v/>
      </c>
      <c r="AS490" s="28" t="str">
        <f t="shared" si="193"/>
        <v/>
      </c>
      <c r="AT490" s="28" t="str">
        <f t="shared" si="186"/>
        <v/>
      </c>
      <c r="AU490" s="28" t="str">
        <f t="shared" si="187"/>
        <v/>
      </c>
      <c r="AV490" s="28" t="str">
        <f t="shared" si="188"/>
        <v/>
      </c>
      <c r="AW490" s="28" t="str">
        <f t="shared" si="189"/>
        <v/>
      </c>
      <c r="AX490" s="28" t="str">
        <f t="shared" si="190"/>
        <v/>
      </c>
      <c r="AY490" s="28" t="str">
        <f t="shared" si="191"/>
        <v/>
      </c>
      <c r="AZ490" s="28"/>
      <c r="BA490" s="28" t="str">
        <f t="shared" si="192"/>
        <v/>
      </c>
    </row>
    <row r="491" spans="1:53" ht="15" x14ac:dyDescent="0.25">
      <c r="A491" s="53"/>
      <c r="B491" s="73"/>
      <c r="C491" s="53"/>
      <c r="D491" s="14" t="str">
        <f t="shared" si="170"/>
        <v/>
      </c>
      <c r="E491" s="53"/>
      <c r="F491" s="53"/>
      <c r="G491" s="53"/>
      <c r="H491" s="53"/>
      <c r="I491" s="14" t="str">
        <f t="shared" si="171"/>
        <v/>
      </c>
      <c r="J491" s="53"/>
      <c r="K491" s="73"/>
      <c r="L491" s="73"/>
      <c r="M491" s="53"/>
      <c r="N491" s="53"/>
      <c r="O491" s="53"/>
      <c r="P491" s="53"/>
      <c r="Q491" s="53"/>
      <c r="R491" s="53"/>
      <c r="S491" s="53"/>
      <c r="T491" s="53"/>
      <c r="U491" s="53"/>
      <c r="V491" s="53"/>
      <c r="W491" s="53"/>
      <c r="X491" s="14" t="str">
        <f t="shared" si="172"/>
        <v/>
      </c>
      <c r="Y491" s="57"/>
      <c r="Z491" s="55" t="str">
        <f t="shared" si="173"/>
        <v/>
      </c>
      <c r="AA491" s="55" t="str">
        <f>IF($AA$1=No,"",IF(COUNTIF(AE491:BA491,Complete)&gt;0,"",IF(AND(COUNTIF(A491:W491,"")&gt;0,SUMPRODUCT(--(A492:W$1004&lt;&gt;""))&gt;0),Incomplete,
IF(SUMPRODUCT(--(A491:A$1004&lt;&gt;""))=0,"",Incomplete))))</f>
        <v/>
      </c>
      <c r="AB491" s="28"/>
      <c r="AC491" s="28" t="str">
        <f t="shared" si="174"/>
        <v/>
      </c>
      <c r="AD491" s="28"/>
      <c r="AE491" s="28" t="str">
        <f>IF($AE$1=No, "", IF($A491="", "", IF(ISERROR(VLOOKUP(A491, SectionApp!$C$4:$C$103, 1, FALSE))=TRUE, Incomplete, Complete)))</f>
        <v/>
      </c>
      <c r="AF491" s="28" t="str">
        <f t="shared" si="175"/>
        <v/>
      </c>
      <c r="AG491" s="28" t="str">
        <f t="shared" si="176"/>
        <v/>
      </c>
      <c r="AH491" s="28"/>
      <c r="AI491" s="28" t="str">
        <f t="shared" si="177"/>
        <v/>
      </c>
      <c r="AJ491" s="28" t="str">
        <f t="shared" si="178"/>
        <v/>
      </c>
      <c r="AK491" s="28" t="str">
        <f t="shared" si="179"/>
        <v/>
      </c>
      <c r="AL491" s="28" t="str">
        <f t="shared" si="180"/>
        <v/>
      </c>
      <c r="AM491" s="28"/>
      <c r="AN491" s="28" t="str">
        <f t="shared" si="181"/>
        <v/>
      </c>
      <c r="AO491" s="28" t="str">
        <f t="shared" si="182"/>
        <v/>
      </c>
      <c r="AP491" s="28" t="str">
        <f t="shared" si="183"/>
        <v/>
      </c>
      <c r="AQ491" s="28" t="str">
        <f t="shared" si="184"/>
        <v/>
      </c>
      <c r="AR491" s="28" t="str">
        <f t="shared" si="185"/>
        <v/>
      </c>
      <c r="AS491" s="28" t="str">
        <f t="shared" si="193"/>
        <v/>
      </c>
      <c r="AT491" s="28" t="str">
        <f t="shared" si="186"/>
        <v/>
      </c>
      <c r="AU491" s="28" t="str">
        <f t="shared" si="187"/>
        <v/>
      </c>
      <c r="AV491" s="28" t="str">
        <f t="shared" si="188"/>
        <v/>
      </c>
      <c r="AW491" s="28" t="str">
        <f t="shared" si="189"/>
        <v/>
      </c>
      <c r="AX491" s="28" t="str">
        <f t="shared" si="190"/>
        <v/>
      </c>
      <c r="AY491" s="28" t="str">
        <f t="shared" si="191"/>
        <v/>
      </c>
      <c r="AZ491" s="28"/>
      <c r="BA491" s="28" t="str">
        <f t="shared" si="192"/>
        <v/>
      </c>
    </row>
    <row r="492" spans="1:53" ht="15" x14ac:dyDescent="0.25">
      <c r="A492" s="53"/>
      <c r="B492" s="73"/>
      <c r="C492" s="53"/>
      <c r="D492" s="14" t="str">
        <f t="shared" si="170"/>
        <v/>
      </c>
      <c r="E492" s="53"/>
      <c r="F492" s="53"/>
      <c r="G492" s="53"/>
      <c r="H492" s="53"/>
      <c r="I492" s="14" t="str">
        <f t="shared" si="171"/>
        <v/>
      </c>
      <c r="J492" s="53"/>
      <c r="K492" s="73"/>
      <c r="L492" s="73"/>
      <c r="M492" s="53"/>
      <c r="N492" s="53"/>
      <c r="O492" s="53"/>
      <c r="P492" s="53"/>
      <c r="Q492" s="53"/>
      <c r="R492" s="53"/>
      <c r="S492" s="53"/>
      <c r="T492" s="53"/>
      <c r="U492" s="53"/>
      <c r="V492" s="53"/>
      <c r="W492" s="53"/>
      <c r="X492" s="14" t="str">
        <f t="shared" si="172"/>
        <v/>
      </c>
      <c r="Y492" s="57"/>
      <c r="Z492" s="55" t="str">
        <f t="shared" si="173"/>
        <v/>
      </c>
      <c r="AA492" s="55" t="str">
        <f>IF($AA$1=No,"",IF(COUNTIF(AE492:BA492,Complete)&gt;0,"",IF(AND(COUNTIF(A492:W492,"")&gt;0,SUMPRODUCT(--(A493:W$1004&lt;&gt;""))&gt;0),Incomplete,
IF(SUMPRODUCT(--(A492:A$1004&lt;&gt;""))=0,"",Incomplete))))</f>
        <v/>
      </c>
      <c r="AB492" s="28"/>
      <c r="AC492" s="28" t="str">
        <f t="shared" si="174"/>
        <v/>
      </c>
      <c r="AD492" s="28"/>
      <c r="AE492" s="28" t="str">
        <f>IF($AE$1=No, "", IF($A492="", "", IF(ISERROR(VLOOKUP(A492, SectionApp!$C$4:$C$103, 1, FALSE))=TRUE, Incomplete, Complete)))</f>
        <v/>
      </c>
      <c r="AF492" s="28" t="str">
        <f t="shared" si="175"/>
        <v/>
      </c>
      <c r="AG492" s="28" t="str">
        <f t="shared" si="176"/>
        <v/>
      </c>
      <c r="AH492" s="28"/>
      <c r="AI492" s="28" t="str">
        <f t="shared" si="177"/>
        <v/>
      </c>
      <c r="AJ492" s="28" t="str">
        <f t="shared" si="178"/>
        <v/>
      </c>
      <c r="AK492" s="28" t="str">
        <f t="shared" si="179"/>
        <v/>
      </c>
      <c r="AL492" s="28" t="str">
        <f t="shared" si="180"/>
        <v/>
      </c>
      <c r="AM492" s="28"/>
      <c r="AN492" s="28" t="str">
        <f t="shared" si="181"/>
        <v/>
      </c>
      <c r="AO492" s="28" t="str">
        <f t="shared" si="182"/>
        <v/>
      </c>
      <c r="AP492" s="28" t="str">
        <f t="shared" si="183"/>
        <v/>
      </c>
      <c r="AQ492" s="28" t="str">
        <f t="shared" si="184"/>
        <v/>
      </c>
      <c r="AR492" s="28" t="str">
        <f t="shared" si="185"/>
        <v/>
      </c>
      <c r="AS492" s="28" t="str">
        <f t="shared" si="193"/>
        <v/>
      </c>
      <c r="AT492" s="28" t="str">
        <f t="shared" si="186"/>
        <v/>
      </c>
      <c r="AU492" s="28" t="str">
        <f t="shared" si="187"/>
        <v/>
      </c>
      <c r="AV492" s="28" t="str">
        <f t="shared" si="188"/>
        <v/>
      </c>
      <c r="AW492" s="28" t="str">
        <f t="shared" si="189"/>
        <v/>
      </c>
      <c r="AX492" s="28" t="str">
        <f t="shared" si="190"/>
        <v/>
      </c>
      <c r="AY492" s="28" t="str">
        <f t="shared" si="191"/>
        <v/>
      </c>
      <c r="AZ492" s="28"/>
      <c r="BA492" s="28" t="str">
        <f t="shared" si="192"/>
        <v/>
      </c>
    </row>
    <row r="493" spans="1:53" ht="15" x14ac:dyDescent="0.25">
      <c r="A493" s="53"/>
      <c r="B493" s="73"/>
      <c r="C493" s="53"/>
      <c r="D493" s="14" t="str">
        <f t="shared" si="170"/>
        <v/>
      </c>
      <c r="E493" s="53"/>
      <c r="F493" s="53"/>
      <c r="G493" s="53"/>
      <c r="H493" s="53"/>
      <c r="I493" s="14" t="str">
        <f t="shared" si="171"/>
        <v/>
      </c>
      <c r="J493" s="53"/>
      <c r="K493" s="73"/>
      <c r="L493" s="73"/>
      <c r="M493" s="53"/>
      <c r="N493" s="53"/>
      <c r="O493" s="53"/>
      <c r="P493" s="53"/>
      <c r="Q493" s="53"/>
      <c r="R493" s="53"/>
      <c r="S493" s="53"/>
      <c r="T493" s="53"/>
      <c r="U493" s="53"/>
      <c r="V493" s="53"/>
      <c r="W493" s="53"/>
      <c r="X493" s="14" t="str">
        <f t="shared" si="172"/>
        <v/>
      </c>
      <c r="Y493" s="57"/>
      <c r="Z493" s="55" t="str">
        <f t="shared" si="173"/>
        <v/>
      </c>
      <c r="AA493" s="55" t="str">
        <f>IF($AA$1=No,"",IF(COUNTIF(AE493:BA493,Complete)&gt;0,"",IF(AND(COUNTIF(A493:W493,"")&gt;0,SUMPRODUCT(--(A494:W$1004&lt;&gt;""))&gt;0),Incomplete,
IF(SUMPRODUCT(--(A493:A$1004&lt;&gt;""))=0,"",Incomplete))))</f>
        <v/>
      </c>
      <c r="AB493" s="28"/>
      <c r="AC493" s="28" t="str">
        <f t="shared" si="174"/>
        <v/>
      </c>
      <c r="AD493" s="28"/>
      <c r="AE493" s="28" t="str">
        <f>IF($AE$1=No, "", IF($A493="", "", IF(ISERROR(VLOOKUP(A493, SectionApp!$C$4:$C$103, 1, FALSE))=TRUE, Incomplete, Complete)))</f>
        <v/>
      </c>
      <c r="AF493" s="28" t="str">
        <f t="shared" si="175"/>
        <v/>
      </c>
      <c r="AG493" s="28" t="str">
        <f t="shared" si="176"/>
        <v/>
      </c>
      <c r="AH493" s="28"/>
      <c r="AI493" s="28" t="str">
        <f t="shared" si="177"/>
        <v/>
      </c>
      <c r="AJ493" s="28" t="str">
        <f t="shared" si="178"/>
        <v/>
      </c>
      <c r="AK493" s="28" t="str">
        <f t="shared" si="179"/>
        <v/>
      </c>
      <c r="AL493" s="28" t="str">
        <f t="shared" si="180"/>
        <v/>
      </c>
      <c r="AM493" s="28"/>
      <c r="AN493" s="28" t="str">
        <f t="shared" si="181"/>
        <v/>
      </c>
      <c r="AO493" s="28" t="str">
        <f t="shared" si="182"/>
        <v/>
      </c>
      <c r="AP493" s="28" t="str">
        <f t="shared" si="183"/>
        <v/>
      </c>
      <c r="AQ493" s="28" t="str">
        <f t="shared" si="184"/>
        <v/>
      </c>
      <c r="AR493" s="28" t="str">
        <f t="shared" si="185"/>
        <v/>
      </c>
      <c r="AS493" s="28" t="str">
        <f t="shared" si="193"/>
        <v/>
      </c>
      <c r="AT493" s="28" t="str">
        <f t="shared" si="186"/>
        <v/>
      </c>
      <c r="AU493" s="28" t="str">
        <f t="shared" si="187"/>
        <v/>
      </c>
      <c r="AV493" s="28" t="str">
        <f t="shared" si="188"/>
        <v/>
      </c>
      <c r="AW493" s="28" t="str">
        <f t="shared" si="189"/>
        <v/>
      </c>
      <c r="AX493" s="28" t="str">
        <f t="shared" si="190"/>
        <v/>
      </c>
      <c r="AY493" s="28" t="str">
        <f t="shared" si="191"/>
        <v/>
      </c>
      <c r="AZ493" s="28"/>
      <c r="BA493" s="28" t="str">
        <f t="shared" si="192"/>
        <v/>
      </c>
    </row>
    <row r="494" spans="1:53" ht="15" x14ac:dyDescent="0.25">
      <c r="A494" s="53"/>
      <c r="B494" s="73"/>
      <c r="C494" s="53"/>
      <c r="D494" s="14" t="str">
        <f t="shared" si="170"/>
        <v/>
      </c>
      <c r="E494" s="53"/>
      <c r="F494" s="53"/>
      <c r="G494" s="53"/>
      <c r="H494" s="53"/>
      <c r="I494" s="14" t="str">
        <f t="shared" si="171"/>
        <v/>
      </c>
      <c r="J494" s="53"/>
      <c r="K494" s="73"/>
      <c r="L494" s="73"/>
      <c r="M494" s="53"/>
      <c r="N494" s="53"/>
      <c r="O494" s="53"/>
      <c r="P494" s="53"/>
      <c r="Q494" s="53"/>
      <c r="R494" s="53"/>
      <c r="S494" s="53"/>
      <c r="T494" s="53"/>
      <c r="U494" s="53"/>
      <c r="V494" s="53"/>
      <c r="W494" s="53"/>
      <c r="X494" s="14" t="str">
        <f t="shared" si="172"/>
        <v/>
      </c>
      <c r="Y494" s="57"/>
      <c r="Z494" s="55" t="str">
        <f t="shared" si="173"/>
        <v/>
      </c>
      <c r="AA494" s="55" t="str">
        <f>IF($AA$1=No,"",IF(COUNTIF(AE494:BA494,Complete)&gt;0,"",IF(AND(COUNTIF(A494:W494,"")&gt;0,SUMPRODUCT(--(A495:W$1004&lt;&gt;""))&gt;0),Incomplete,
IF(SUMPRODUCT(--(A494:A$1004&lt;&gt;""))=0,"",Incomplete))))</f>
        <v/>
      </c>
      <c r="AB494" s="28"/>
      <c r="AC494" s="28" t="str">
        <f t="shared" si="174"/>
        <v/>
      </c>
      <c r="AD494" s="28"/>
      <c r="AE494" s="28" t="str">
        <f>IF($AE$1=No, "", IF($A494="", "", IF(ISERROR(VLOOKUP(A494, SectionApp!$C$4:$C$103, 1, FALSE))=TRUE, Incomplete, Complete)))</f>
        <v/>
      </c>
      <c r="AF494" s="28" t="str">
        <f t="shared" si="175"/>
        <v/>
      </c>
      <c r="AG494" s="28" t="str">
        <f t="shared" si="176"/>
        <v/>
      </c>
      <c r="AH494" s="28"/>
      <c r="AI494" s="28" t="str">
        <f t="shared" si="177"/>
        <v/>
      </c>
      <c r="AJ494" s="28" t="str">
        <f t="shared" si="178"/>
        <v/>
      </c>
      <c r="AK494" s="28" t="str">
        <f t="shared" si="179"/>
        <v/>
      </c>
      <c r="AL494" s="28" t="str">
        <f t="shared" si="180"/>
        <v/>
      </c>
      <c r="AM494" s="28"/>
      <c r="AN494" s="28" t="str">
        <f t="shared" si="181"/>
        <v/>
      </c>
      <c r="AO494" s="28" t="str">
        <f t="shared" si="182"/>
        <v/>
      </c>
      <c r="AP494" s="28" t="str">
        <f t="shared" si="183"/>
        <v/>
      </c>
      <c r="AQ494" s="28" t="str">
        <f t="shared" si="184"/>
        <v/>
      </c>
      <c r="AR494" s="28" t="str">
        <f t="shared" si="185"/>
        <v/>
      </c>
      <c r="AS494" s="28" t="str">
        <f t="shared" si="193"/>
        <v/>
      </c>
      <c r="AT494" s="28" t="str">
        <f t="shared" si="186"/>
        <v/>
      </c>
      <c r="AU494" s="28" t="str">
        <f t="shared" si="187"/>
        <v/>
      </c>
      <c r="AV494" s="28" t="str">
        <f t="shared" si="188"/>
        <v/>
      </c>
      <c r="AW494" s="28" t="str">
        <f t="shared" si="189"/>
        <v/>
      </c>
      <c r="AX494" s="28" t="str">
        <f t="shared" si="190"/>
        <v/>
      </c>
      <c r="AY494" s="28" t="str">
        <f t="shared" si="191"/>
        <v/>
      </c>
      <c r="AZ494" s="28"/>
      <c r="BA494" s="28" t="str">
        <f t="shared" si="192"/>
        <v/>
      </c>
    </row>
    <row r="495" spans="1:53" ht="15" x14ac:dyDescent="0.25">
      <c r="A495" s="53"/>
      <c r="B495" s="73"/>
      <c r="C495" s="53"/>
      <c r="D495" s="14" t="str">
        <f t="shared" si="170"/>
        <v/>
      </c>
      <c r="E495" s="53"/>
      <c r="F495" s="53"/>
      <c r="G495" s="53"/>
      <c r="H495" s="53"/>
      <c r="I495" s="14" t="str">
        <f t="shared" si="171"/>
        <v/>
      </c>
      <c r="J495" s="53"/>
      <c r="K495" s="73"/>
      <c r="L495" s="73"/>
      <c r="M495" s="53"/>
      <c r="N495" s="53"/>
      <c r="O495" s="53"/>
      <c r="P495" s="53"/>
      <c r="Q495" s="53"/>
      <c r="R495" s="53"/>
      <c r="S495" s="53"/>
      <c r="T495" s="53"/>
      <c r="U495" s="53"/>
      <c r="V495" s="53"/>
      <c r="W495" s="53"/>
      <c r="X495" s="14" t="str">
        <f t="shared" si="172"/>
        <v/>
      </c>
      <c r="Y495" s="57"/>
      <c r="Z495" s="55" t="str">
        <f t="shared" si="173"/>
        <v/>
      </c>
      <c r="AA495" s="55" t="str">
        <f>IF($AA$1=No,"",IF(COUNTIF(AE495:BA495,Complete)&gt;0,"",IF(AND(COUNTIF(A495:W495,"")&gt;0,SUMPRODUCT(--(A496:W$1004&lt;&gt;""))&gt;0),Incomplete,
IF(SUMPRODUCT(--(A495:A$1004&lt;&gt;""))=0,"",Incomplete))))</f>
        <v/>
      </c>
      <c r="AB495" s="28"/>
      <c r="AC495" s="28" t="str">
        <f t="shared" si="174"/>
        <v/>
      </c>
      <c r="AD495" s="28"/>
      <c r="AE495" s="28" t="str">
        <f>IF($AE$1=No, "", IF($A495="", "", IF(ISERROR(VLOOKUP(A495, SectionApp!$C$4:$C$103, 1, FALSE))=TRUE, Incomplete, Complete)))</f>
        <v/>
      </c>
      <c r="AF495" s="28" t="str">
        <f t="shared" si="175"/>
        <v/>
      </c>
      <c r="AG495" s="28" t="str">
        <f t="shared" si="176"/>
        <v/>
      </c>
      <c r="AH495" s="28"/>
      <c r="AI495" s="28" t="str">
        <f t="shared" si="177"/>
        <v/>
      </c>
      <c r="AJ495" s="28" t="str">
        <f t="shared" si="178"/>
        <v/>
      </c>
      <c r="AK495" s="28" t="str">
        <f t="shared" si="179"/>
        <v/>
      </c>
      <c r="AL495" s="28" t="str">
        <f t="shared" si="180"/>
        <v/>
      </c>
      <c r="AM495" s="28"/>
      <c r="AN495" s="28" t="str">
        <f t="shared" si="181"/>
        <v/>
      </c>
      <c r="AO495" s="28" t="str">
        <f t="shared" si="182"/>
        <v/>
      </c>
      <c r="AP495" s="28" t="str">
        <f t="shared" si="183"/>
        <v/>
      </c>
      <c r="AQ495" s="28" t="str">
        <f t="shared" si="184"/>
        <v/>
      </c>
      <c r="AR495" s="28" t="str">
        <f t="shared" si="185"/>
        <v/>
      </c>
      <c r="AS495" s="28" t="str">
        <f t="shared" si="193"/>
        <v/>
      </c>
      <c r="AT495" s="28" t="str">
        <f t="shared" si="186"/>
        <v/>
      </c>
      <c r="AU495" s="28" t="str">
        <f t="shared" si="187"/>
        <v/>
      </c>
      <c r="AV495" s="28" t="str">
        <f t="shared" si="188"/>
        <v/>
      </c>
      <c r="AW495" s="28" t="str">
        <f t="shared" si="189"/>
        <v/>
      </c>
      <c r="AX495" s="28" t="str">
        <f t="shared" si="190"/>
        <v/>
      </c>
      <c r="AY495" s="28" t="str">
        <f t="shared" si="191"/>
        <v/>
      </c>
      <c r="AZ495" s="28"/>
      <c r="BA495" s="28" t="str">
        <f t="shared" si="192"/>
        <v/>
      </c>
    </row>
    <row r="496" spans="1:53" ht="15" x14ac:dyDescent="0.25">
      <c r="A496" s="53"/>
      <c r="B496" s="73"/>
      <c r="C496" s="53"/>
      <c r="D496" s="14" t="str">
        <f t="shared" si="170"/>
        <v/>
      </c>
      <c r="E496" s="53"/>
      <c r="F496" s="53"/>
      <c r="G496" s="53"/>
      <c r="H496" s="53"/>
      <c r="I496" s="14" t="str">
        <f t="shared" si="171"/>
        <v/>
      </c>
      <c r="J496" s="53"/>
      <c r="K496" s="73"/>
      <c r="L496" s="73"/>
      <c r="M496" s="53"/>
      <c r="N496" s="53"/>
      <c r="O496" s="53"/>
      <c r="P496" s="53"/>
      <c r="Q496" s="53"/>
      <c r="R496" s="53"/>
      <c r="S496" s="53"/>
      <c r="T496" s="53"/>
      <c r="U496" s="53"/>
      <c r="V496" s="53"/>
      <c r="W496" s="53"/>
      <c r="X496" s="14" t="str">
        <f t="shared" si="172"/>
        <v/>
      </c>
      <c r="Y496" s="57"/>
      <c r="Z496" s="55" t="str">
        <f t="shared" si="173"/>
        <v/>
      </c>
      <c r="AA496" s="55" t="str">
        <f>IF($AA$1=No,"",IF(COUNTIF(AE496:BA496,Complete)&gt;0,"",IF(AND(COUNTIF(A496:W496,"")&gt;0,SUMPRODUCT(--(A497:W$1004&lt;&gt;""))&gt;0),Incomplete,
IF(SUMPRODUCT(--(A496:A$1004&lt;&gt;""))=0,"",Incomplete))))</f>
        <v/>
      </c>
      <c r="AB496" s="28"/>
      <c r="AC496" s="28" t="str">
        <f t="shared" si="174"/>
        <v/>
      </c>
      <c r="AD496" s="28"/>
      <c r="AE496" s="28" t="str">
        <f>IF($AE$1=No, "", IF($A496="", "", IF(ISERROR(VLOOKUP(A496, SectionApp!$C$4:$C$103, 1, FALSE))=TRUE, Incomplete, Complete)))</f>
        <v/>
      </c>
      <c r="AF496" s="28" t="str">
        <f t="shared" si="175"/>
        <v/>
      </c>
      <c r="AG496" s="28" t="str">
        <f t="shared" si="176"/>
        <v/>
      </c>
      <c r="AH496" s="28"/>
      <c r="AI496" s="28" t="str">
        <f t="shared" si="177"/>
        <v/>
      </c>
      <c r="AJ496" s="28" t="str">
        <f t="shared" si="178"/>
        <v/>
      </c>
      <c r="AK496" s="28" t="str">
        <f t="shared" si="179"/>
        <v/>
      </c>
      <c r="AL496" s="28" t="str">
        <f t="shared" si="180"/>
        <v/>
      </c>
      <c r="AM496" s="28"/>
      <c r="AN496" s="28" t="str">
        <f t="shared" si="181"/>
        <v/>
      </c>
      <c r="AO496" s="28" t="str">
        <f t="shared" si="182"/>
        <v/>
      </c>
      <c r="AP496" s="28" t="str">
        <f t="shared" si="183"/>
        <v/>
      </c>
      <c r="AQ496" s="28" t="str">
        <f t="shared" si="184"/>
        <v/>
      </c>
      <c r="AR496" s="28" t="str">
        <f t="shared" si="185"/>
        <v/>
      </c>
      <c r="AS496" s="28" t="str">
        <f t="shared" si="193"/>
        <v/>
      </c>
      <c r="AT496" s="28" t="str">
        <f t="shared" si="186"/>
        <v/>
      </c>
      <c r="AU496" s="28" t="str">
        <f t="shared" si="187"/>
        <v/>
      </c>
      <c r="AV496" s="28" t="str">
        <f t="shared" si="188"/>
        <v/>
      </c>
      <c r="AW496" s="28" t="str">
        <f t="shared" si="189"/>
        <v/>
      </c>
      <c r="AX496" s="28" t="str">
        <f t="shared" si="190"/>
        <v/>
      </c>
      <c r="AY496" s="28" t="str">
        <f t="shared" si="191"/>
        <v/>
      </c>
      <c r="AZ496" s="28"/>
      <c r="BA496" s="28" t="str">
        <f t="shared" si="192"/>
        <v/>
      </c>
    </row>
    <row r="497" spans="1:53" ht="15" x14ac:dyDescent="0.25">
      <c r="A497" s="53"/>
      <c r="B497" s="73"/>
      <c r="C497" s="53"/>
      <c r="D497" s="14" t="str">
        <f t="shared" si="170"/>
        <v/>
      </c>
      <c r="E497" s="53"/>
      <c r="F497" s="53"/>
      <c r="G497" s="53"/>
      <c r="H497" s="53"/>
      <c r="I497" s="14" t="str">
        <f t="shared" si="171"/>
        <v/>
      </c>
      <c r="J497" s="53"/>
      <c r="K497" s="73"/>
      <c r="L497" s="73"/>
      <c r="M497" s="53"/>
      <c r="N497" s="53"/>
      <c r="O497" s="53"/>
      <c r="P497" s="53"/>
      <c r="Q497" s="53"/>
      <c r="R497" s="53"/>
      <c r="S497" s="53"/>
      <c r="T497" s="53"/>
      <c r="U497" s="53"/>
      <c r="V497" s="53"/>
      <c r="W497" s="53"/>
      <c r="X497" s="14" t="str">
        <f t="shared" si="172"/>
        <v/>
      </c>
      <c r="Y497" s="57"/>
      <c r="Z497" s="55" t="str">
        <f t="shared" si="173"/>
        <v/>
      </c>
      <c r="AA497" s="55" t="str">
        <f>IF($AA$1=No,"",IF(COUNTIF(AE497:BA497,Complete)&gt;0,"",IF(AND(COUNTIF(A497:W497,"")&gt;0,SUMPRODUCT(--(A498:W$1004&lt;&gt;""))&gt;0),Incomplete,
IF(SUMPRODUCT(--(A497:A$1004&lt;&gt;""))=0,"",Incomplete))))</f>
        <v/>
      </c>
      <c r="AB497" s="28"/>
      <c r="AC497" s="28" t="str">
        <f t="shared" si="174"/>
        <v/>
      </c>
      <c r="AD497" s="28"/>
      <c r="AE497" s="28" t="str">
        <f>IF($AE$1=No, "", IF($A497="", "", IF(ISERROR(VLOOKUP(A497, SectionApp!$C$4:$C$103, 1, FALSE))=TRUE, Incomplete, Complete)))</f>
        <v/>
      </c>
      <c r="AF497" s="28" t="str">
        <f t="shared" si="175"/>
        <v/>
      </c>
      <c r="AG497" s="28" t="str">
        <f t="shared" si="176"/>
        <v/>
      </c>
      <c r="AH497" s="28"/>
      <c r="AI497" s="28" t="str">
        <f t="shared" si="177"/>
        <v/>
      </c>
      <c r="AJ497" s="28" t="str">
        <f t="shared" si="178"/>
        <v/>
      </c>
      <c r="AK497" s="28" t="str">
        <f t="shared" si="179"/>
        <v/>
      </c>
      <c r="AL497" s="28" t="str">
        <f t="shared" si="180"/>
        <v/>
      </c>
      <c r="AM497" s="28"/>
      <c r="AN497" s="28" t="str">
        <f t="shared" si="181"/>
        <v/>
      </c>
      <c r="AO497" s="28" t="str">
        <f t="shared" si="182"/>
        <v/>
      </c>
      <c r="AP497" s="28" t="str">
        <f t="shared" si="183"/>
        <v/>
      </c>
      <c r="AQ497" s="28" t="str">
        <f t="shared" si="184"/>
        <v/>
      </c>
      <c r="AR497" s="28" t="str">
        <f t="shared" si="185"/>
        <v/>
      </c>
      <c r="AS497" s="28" t="str">
        <f t="shared" si="193"/>
        <v/>
      </c>
      <c r="AT497" s="28" t="str">
        <f t="shared" si="186"/>
        <v/>
      </c>
      <c r="AU497" s="28" t="str">
        <f t="shared" si="187"/>
        <v/>
      </c>
      <c r="AV497" s="28" t="str">
        <f t="shared" si="188"/>
        <v/>
      </c>
      <c r="AW497" s="28" t="str">
        <f t="shared" si="189"/>
        <v/>
      </c>
      <c r="AX497" s="28" t="str">
        <f t="shared" si="190"/>
        <v/>
      </c>
      <c r="AY497" s="28" t="str">
        <f t="shared" si="191"/>
        <v/>
      </c>
      <c r="AZ497" s="28"/>
      <c r="BA497" s="28" t="str">
        <f t="shared" si="192"/>
        <v/>
      </c>
    </row>
    <row r="498" spans="1:53" ht="15" x14ac:dyDescent="0.25">
      <c r="A498" s="53"/>
      <c r="B498" s="73"/>
      <c r="C498" s="53"/>
      <c r="D498" s="14" t="str">
        <f t="shared" si="170"/>
        <v/>
      </c>
      <c r="E498" s="53"/>
      <c r="F498" s="53"/>
      <c r="G498" s="53"/>
      <c r="H498" s="53"/>
      <c r="I498" s="14" t="str">
        <f t="shared" si="171"/>
        <v/>
      </c>
      <c r="J498" s="53"/>
      <c r="K498" s="73"/>
      <c r="L498" s="73"/>
      <c r="M498" s="53"/>
      <c r="N498" s="53"/>
      <c r="O498" s="53"/>
      <c r="P498" s="53"/>
      <c r="Q498" s="53"/>
      <c r="R498" s="53"/>
      <c r="S498" s="53"/>
      <c r="T498" s="53"/>
      <c r="U498" s="53"/>
      <c r="V498" s="53"/>
      <c r="W498" s="53"/>
      <c r="X498" s="14" t="str">
        <f t="shared" si="172"/>
        <v/>
      </c>
      <c r="Y498" s="57"/>
      <c r="Z498" s="55" t="str">
        <f t="shared" si="173"/>
        <v/>
      </c>
      <c r="AA498" s="55" t="str">
        <f>IF($AA$1=No,"",IF(COUNTIF(AE498:BA498,Complete)&gt;0,"",IF(AND(COUNTIF(A498:W498,"")&gt;0,SUMPRODUCT(--(A499:W$1004&lt;&gt;""))&gt;0),Incomplete,
IF(SUMPRODUCT(--(A498:A$1004&lt;&gt;""))=0,"",Incomplete))))</f>
        <v/>
      </c>
      <c r="AB498" s="28"/>
      <c r="AC498" s="28" t="str">
        <f t="shared" si="174"/>
        <v/>
      </c>
      <c r="AD498" s="28"/>
      <c r="AE498" s="28" t="str">
        <f>IF($AE$1=No, "", IF($A498="", "", IF(ISERROR(VLOOKUP(A498, SectionApp!$C$4:$C$103, 1, FALSE))=TRUE, Incomplete, Complete)))</f>
        <v/>
      </c>
      <c r="AF498" s="28" t="str">
        <f t="shared" si="175"/>
        <v/>
      </c>
      <c r="AG498" s="28" t="str">
        <f t="shared" si="176"/>
        <v/>
      </c>
      <c r="AH498" s="28"/>
      <c r="AI498" s="28" t="str">
        <f t="shared" si="177"/>
        <v/>
      </c>
      <c r="AJ498" s="28" t="str">
        <f t="shared" si="178"/>
        <v/>
      </c>
      <c r="AK498" s="28" t="str">
        <f t="shared" si="179"/>
        <v/>
      </c>
      <c r="AL498" s="28" t="str">
        <f t="shared" si="180"/>
        <v/>
      </c>
      <c r="AM498" s="28"/>
      <c r="AN498" s="28" t="str">
        <f t="shared" si="181"/>
        <v/>
      </c>
      <c r="AO498" s="28" t="str">
        <f t="shared" si="182"/>
        <v/>
      </c>
      <c r="AP498" s="28" t="str">
        <f t="shared" si="183"/>
        <v/>
      </c>
      <c r="AQ498" s="28" t="str">
        <f t="shared" si="184"/>
        <v/>
      </c>
      <c r="AR498" s="28" t="str">
        <f t="shared" si="185"/>
        <v/>
      </c>
      <c r="AS498" s="28" t="str">
        <f t="shared" si="193"/>
        <v/>
      </c>
      <c r="AT498" s="28" t="str">
        <f t="shared" si="186"/>
        <v/>
      </c>
      <c r="AU498" s="28" t="str">
        <f t="shared" si="187"/>
        <v/>
      </c>
      <c r="AV498" s="28" t="str">
        <f t="shared" si="188"/>
        <v/>
      </c>
      <c r="AW498" s="28" t="str">
        <f t="shared" si="189"/>
        <v/>
      </c>
      <c r="AX498" s="28" t="str">
        <f t="shared" si="190"/>
        <v/>
      </c>
      <c r="AY498" s="28" t="str">
        <f t="shared" si="191"/>
        <v/>
      </c>
      <c r="AZ498" s="28"/>
      <c r="BA498" s="28" t="str">
        <f t="shared" si="192"/>
        <v/>
      </c>
    </row>
    <row r="499" spans="1:53" ht="15" x14ac:dyDescent="0.25">
      <c r="A499" s="53"/>
      <c r="B499" s="73"/>
      <c r="C499" s="53"/>
      <c r="D499" s="14" t="str">
        <f t="shared" si="170"/>
        <v/>
      </c>
      <c r="E499" s="53"/>
      <c r="F499" s="53"/>
      <c r="G499" s="53"/>
      <c r="H499" s="53"/>
      <c r="I499" s="14" t="str">
        <f t="shared" si="171"/>
        <v/>
      </c>
      <c r="J499" s="53"/>
      <c r="K499" s="73"/>
      <c r="L499" s="73"/>
      <c r="M499" s="53"/>
      <c r="N499" s="53"/>
      <c r="O499" s="53"/>
      <c r="P499" s="53"/>
      <c r="Q499" s="53"/>
      <c r="R499" s="53"/>
      <c r="S499" s="53"/>
      <c r="T499" s="53"/>
      <c r="U499" s="53"/>
      <c r="V499" s="53"/>
      <c r="W499" s="53"/>
      <c r="X499" s="14" t="str">
        <f t="shared" si="172"/>
        <v/>
      </c>
      <c r="Y499" s="57"/>
      <c r="Z499" s="55" t="str">
        <f t="shared" si="173"/>
        <v/>
      </c>
      <c r="AA499" s="55" t="str">
        <f>IF($AA$1=No,"",IF(COUNTIF(AE499:BA499,Complete)&gt;0,"",IF(AND(COUNTIF(A499:W499,"")&gt;0,SUMPRODUCT(--(A500:W$1004&lt;&gt;""))&gt;0),Incomplete,
IF(SUMPRODUCT(--(A499:A$1004&lt;&gt;""))=0,"",Incomplete))))</f>
        <v/>
      </c>
      <c r="AB499" s="28"/>
      <c r="AC499" s="28" t="str">
        <f t="shared" si="174"/>
        <v/>
      </c>
      <c r="AD499" s="28"/>
      <c r="AE499" s="28" t="str">
        <f>IF($AE$1=No, "", IF($A499="", "", IF(ISERROR(VLOOKUP(A499, SectionApp!$C$4:$C$103, 1, FALSE))=TRUE, Incomplete, Complete)))</f>
        <v/>
      </c>
      <c r="AF499" s="28" t="str">
        <f t="shared" si="175"/>
        <v/>
      </c>
      <c r="AG499" s="28" t="str">
        <f t="shared" si="176"/>
        <v/>
      </c>
      <c r="AH499" s="28"/>
      <c r="AI499" s="28" t="str">
        <f t="shared" si="177"/>
        <v/>
      </c>
      <c r="AJ499" s="28" t="str">
        <f t="shared" si="178"/>
        <v/>
      </c>
      <c r="AK499" s="28" t="str">
        <f t="shared" si="179"/>
        <v/>
      </c>
      <c r="AL499" s="28" t="str">
        <f t="shared" si="180"/>
        <v/>
      </c>
      <c r="AM499" s="28"/>
      <c r="AN499" s="28" t="str">
        <f t="shared" si="181"/>
        <v/>
      </c>
      <c r="AO499" s="28" t="str">
        <f t="shared" si="182"/>
        <v/>
      </c>
      <c r="AP499" s="28" t="str">
        <f t="shared" si="183"/>
        <v/>
      </c>
      <c r="AQ499" s="28" t="str">
        <f t="shared" si="184"/>
        <v/>
      </c>
      <c r="AR499" s="28" t="str">
        <f t="shared" si="185"/>
        <v/>
      </c>
      <c r="AS499" s="28" t="str">
        <f t="shared" si="193"/>
        <v/>
      </c>
      <c r="AT499" s="28" t="str">
        <f t="shared" si="186"/>
        <v/>
      </c>
      <c r="AU499" s="28" t="str">
        <f t="shared" si="187"/>
        <v/>
      </c>
      <c r="AV499" s="28" t="str">
        <f t="shared" si="188"/>
        <v/>
      </c>
      <c r="AW499" s="28" t="str">
        <f t="shared" si="189"/>
        <v/>
      </c>
      <c r="AX499" s="28" t="str">
        <f t="shared" si="190"/>
        <v/>
      </c>
      <c r="AY499" s="28" t="str">
        <f t="shared" si="191"/>
        <v/>
      </c>
      <c r="AZ499" s="28"/>
      <c r="BA499" s="28" t="str">
        <f t="shared" si="192"/>
        <v/>
      </c>
    </row>
    <row r="500" spans="1:53" ht="15" x14ac:dyDescent="0.25">
      <c r="A500" s="53"/>
      <c r="B500" s="73"/>
      <c r="C500" s="53"/>
      <c r="D500" s="14" t="str">
        <f t="shared" si="170"/>
        <v/>
      </c>
      <c r="E500" s="53"/>
      <c r="F500" s="53"/>
      <c r="G500" s="53"/>
      <c r="H500" s="53"/>
      <c r="I500" s="14" t="str">
        <f t="shared" si="171"/>
        <v/>
      </c>
      <c r="J500" s="53"/>
      <c r="K500" s="73"/>
      <c r="L500" s="73"/>
      <c r="M500" s="53"/>
      <c r="N500" s="53"/>
      <c r="O500" s="53"/>
      <c r="P500" s="53"/>
      <c r="Q500" s="53"/>
      <c r="R500" s="53"/>
      <c r="S500" s="53"/>
      <c r="T500" s="53"/>
      <c r="U500" s="53"/>
      <c r="V500" s="53"/>
      <c r="W500" s="53"/>
      <c r="X500" s="14" t="str">
        <f t="shared" si="172"/>
        <v/>
      </c>
      <c r="Y500" s="57"/>
      <c r="Z500" s="55" t="str">
        <f t="shared" si="173"/>
        <v/>
      </c>
      <c r="AA500" s="55" t="str">
        <f>IF($AA$1=No,"",IF(COUNTIF(AE500:BA500,Complete)&gt;0,"",IF(AND(COUNTIF(A500:W500,"")&gt;0,SUMPRODUCT(--(A501:W$1004&lt;&gt;""))&gt;0),Incomplete,
IF(SUMPRODUCT(--(A500:A$1004&lt;&gt;""))=0,"",Incomplete))))</f>
        <v/>
      </c>
      <c r="AB500" s="28"/>
      <c r="AC500" s="28" t="str">
        <f t="shared" si="174"/>
        <v/>
      </c>
      <c r="AD500" s="28"/>
      <c r="AE500" s="28" t="str">
        <f>IF($AE$1=No, "", IF($A500="", "", IF(ISERROR(VLOOKUP(A500, SectionApp!$C$4:$C$103, 1, FALSE))=TRUE, Incomplete, Complete)))</f>
        <v/>
      </c>
      <c r="AF500" s="28" t="str">
        <f t="shared" si="175"/>
        <v/>
      </c>
      <c r="AG500" s="28" t="str">
        <f t="shared" si="176"/>
        <v/>
      </c>
      <c r="AH500" s="28"/>
      <c r="AI500" s="28" t="str">
        <f t="shared" si="177"/>
        <v/>
      </c>
      <c r="AJ500" s="28" t="str">
        <f t="shared" si="178"/>
        <v/>
      </c>
      <c r="AK500" s="28" t="str">
        <f t="shared" si="179"/>
        <v/>
      </c>
      <c r="AL500" s="28" t="str">
        <f t="shared" si="180"/>
        <v/>
      </c>
      <c r="AM500" s="28"/>
      <c r="AN500" s="28" t="str">
        <f t="shared" si="181"/>
        <v/>
      </c>
      <c r="AO500" s="28" t="str">
        <f t="shared" si="182"/>
        <v/>
      </c>
      <c r="AP500" s="28" t="str">
        <f t="shared" si="183"/>
        <v/>
      </c>
      <c r="AQ500" s="28" t="str">
        <f t="shared" si="184"/>
        <v/>
      </c>
      <c r="AR500" s="28" t="str">
        <f t="shared" si="185"/>
        <v/>
      </c>
      <c r="AS500" s="28" t="str">
        <f t="shared" si="193"/>
        <v/>
      </c>
      <c r="AT500" s="28" t="str">
        <f t="shared" si="186"/>
        <v/>
      </c>
      <c r="AU500" s="28" t="str">
        <f t="shared" si="187"/>
        <v/>
      </c>
      <c r="AV500" s="28" t="str">
        <f t="shared" si="188"/>
        <v/>
      </c>
      <c r="AW500" s="28" t="str">
        <f t="shared" si="189"/>
        <v/>
      </c>
      <c r="AX500" s="28" t="str">
        <f t="shared" si="190"/>
        <v/>
      </c>
      <c r="AY500" s="28" t="str">
        <f t="shared" si="191"/>
        <v/>
      </c>
      <c r="AZ500" s="28"/>
      <c r="BA500" s="28" t="str">
        <f t="shared" si="192"/>
        <v/>
      </c>
    </row>
    <row r="501" spans="1:53" ht="15" x14ac:dyDescent="0.25">
      <c r="A501" s="53"/>
      <c r="B501" s="73"/>
      <c r="C501" s="53"/>
      <c r="D501" s="14" t="str">
        <f t="shared" si="170"/>
        <v/>
      </c>
      <c r="E501" s="53"/>
      <c r="F501" s="53"/>
      <c r="G501" s="53"/>
      <c r="H501" s="53"/>
      <c r="I501" s="14" t="str">
        <f t="shared" si="171"/>
        <v/>
      </c>
      <c r="J501" s="53"/>
      <c r="K501" s="73"/>
      <c r="L501" s="73"/>
      <c r="M501" s="53"/>
      <c r="N501" s="53"/>
      <c r="O501" s="53"/>
      <c r="P501" s="53"/>
      <c r="Q501" s="53"/>
      <c r="R501" s="53"/>
      <c r="S501" s="53"/>
      <c r="T501" s="53"/>
      <c r="U501" s="53"/>
      <c r="V501" s="53"/>
      <c r="W501" s="53"/>
      <c r="X501" s="14" t="str">
        <f t="shared" si="172"/>
        <v/>
      </c>
      <c r="Y501" s="57"/>
      <c r="Z501" s="55" t="str">
        <f t="shared" si="173"/>
        <v/>
      </c>
      <c r="AA501" s="55" t="str">
        <f>IF($AA$1=No,"",IF(COUNTIF(AE501:BA501,Complete)&gt;0,"",IF(AND(COUNTIF(A501:W501,"")&gt;0,SUMPRODUCT(--(A502:W$1004&lt;&gt;""))&gt;0),Incomplete,
IF(SUMPRODUCT(--(A501:A$1004&lt;&gt;""))=0,"",Incomplete))))</f>
        <v/>
      </c>
      <c r="AB501" s="28"/>
      <c r="AC501" s="28" t="str">
        <f t="shared" si="174"/>
        <v/>
      </c>
      <c r="AD501" s="28"/>
      <c r="AE501" s="28" t="str">
        <f>IF($AE$1=No, "", IF($A501="", "", IF(ISERROR(VLOOKUP(A501, SectionApp!$C$4:$C$103, 1, FALSE))=TRUE, Incomplete, Complete)))</f>
        <v/>
      </c>
      <c r="AF501" s="28" t="str">
        <f t="shared" si="175"/>
        <v/>
      </c>
      <c r="AG501" s="28" t="str">
        <f t="shared" si="176"/>
        <v/>
      </c>
      <c r="AH501" s="28"/>
      <c r="AI501" s="28" t="str">
        <f t="shared" si="177"/>
        <v/>
      </c>
      <c r="AJ501" s="28" t="str">
        <f t="shared" si="178"/>
        <v/>
      </c>
      <c r="AK501" s="28" t="str">
        <f t="shared" si="179"/>
        <v/>
      </c>
      <c r="AL501" s="28" t="str">
        <f t="shared" si="180"/>
        <v/>
      </c>
      <c r="AM501" s="28"/>
      <c r="AN501" s="28" t="str">
        <f t="shared" si="181"/>
        <v/>
      </c>
      <c r="AO501" s="28" t="str">
        <f t="shared" si="182"/>
        <v/>
      </c>
      <c r="AP501" s="28" t="str">
        <f t="shared" si="183"/>
        <v/>
      </c>
      <c r="AQ501" s="28" t="str">
        <f t="shared" si="184"/>
        <v/>
      </c>
      <c r="AR501" s="28" t="str">
        <f t="shared" si="185"/>
        <v/>
      </c>
      <c r="AS501" s="28" t="str">
        <f t="shared" si="193"/>
        <v/>
      </c>
      <c r="AT501" s="28" t="str">
        <f t="shared" si="186"/>
        <v/>
      </c>
      <c r="AU501" s="28" t="str">
        <f t="shared" si="187"/>
        <v/>
      </c>
      <c r="AV501" s="28" t="str">
        <f t="shared" si="188"/>
        <v/>
      </c>
      <c r="AW501" s="28" t="str">
        <f t="shared" si="189"/>
        <v/>
      </c>
      <c r="AX501" s="28" t="str">
        <f t="shared" si="190"/>
        <v/>
      </c>
      <c r="AY501" s="28" t="str">
        <f t="shared" si="191"/>
        <v/>
      </c>
      <c r="AZ501" s="28"/>
      <c r="BA501" s="28" t="str">
        <f t="shared" si="192"/>
        <v/>
      </c>
    </row>
    <row r="502" spans="1:53" ht="15" x14ac:dyDescent="0.25">
      <c r="A502" s="53"/>
      <c r="B502" s="73"/>
      <c r="C502" s="53"/>
      <c r="D502" s="14" t="str">
        <f t="shared" si="170"/>
        <v/>
      </c>
      <c r="E502" s="53"/>
      <c r="F502" s="53"/>
      <c r="G502" s="53"/>
      <c r="H502" s="53"/>
      <c r="I502" s="14" t="str">
        <f t="shared" si="171"/>
        <v/>
      </c>
      <c r="J502" s="53"/>
      <c r="K502" s="73"/>
      <c r="L502" s="73"/>
      <c r="M502" s="53"/>
      <c r="N502" s="53"/>
      <c r="O502" s="53"/>
      <c r="P502" s="53"/>
      <c r="Q502" s="53"/>
      <c r="R502" s="53"/>
      <c r="S502" s="53"/>
      <c r="T502" s="53"/>
      <c r="U502" s="53"/>
      <c r="V502" s="53"/>
      <c r="W502" s="53"/>
      <c r="X502" s="14" t="str">
        <f t="shared" si="172"/>
        <v/>
      </c>
      <c r="Y502" s="57"/>
      <c r="Z502" s="55" t="str">
        <f t="shared" si="173"/>
        <v/>
      </c>
      <c r="AA502" s="55" t="str">
        <f>IF($AA$1=No,"",IF(COUNTIF(AE502:BA502,Complete)&gt;0,"",IF(AND(COUNTIF(A502:W502,"")&gt;0,SUMPRODUCT(--(A503:W$1004&lt;&gt;""))&gt;0),Incomplete,
IF(SUMPRODUCT(--(A502:A$1004&lt;&gt;""))=0,"",Incomplete))))</f>
        <v/>
      </c>
      <c r="AB502" s="28"/>
      <c r="AC502" s="28" t="str">
        <f t="shared" si="174"/>
        <v/>
      </c>
      <c r="AD502" s="28"/>
      <c r="AE502" s="28" t="str">
        <f>IF($AE$1=No, "", IF($A502="", "", IF(ISERROR(VLOOKUP(A502, SectionApp!$C$4:$C$103, 1, FALSE))=TRUE, Incomplete, Complete)))</f>
        <v/>
      </c>
      <c r="AF502" s="28" t="str">
        <f t="shared" si="175"/>
        <v/>
      </c>
      <c r="AG502" s="28" t="str">
        <f t="shared" si="176"/>
        <v/>
      </c>
      <c r="AH502" s="28"/>
      <c r="AI502" s="28" t="str">
        <f t="shared" si="177"/>
        <v/>
      </c>
      <c r="AJ502" s="28" t="str">
        <f t="shared" si="178"/>
        <v/>
      </c>
      <c r="AK502" s="28" t="str">
        <f t="shared" si="179"/>
        <v/>
      </c>
      <c r="AL502" s="28" t="str">
        <f t="shared" si="180"/>
        <v/>
      </c>
      <c r="AM502" s="28"/>
      <c r="AN502" s="28" t="str">
        <f t="shared" si="181"/>
        <v/>
      </c>
      <c r="AO502" s="28" t="str">
        <f t="shared" si="182"/>
        <v/>
      </c>
      <c r="AP502" s="28" t="str">
        <f t="shared" si="183"/>
        <v/>
      </c>
      <c r="AQ502" s="28" t="str">
        <f t="shared" si="184"/>
        <v/>
      </c>
      <c r="AR502" s="28" t="str">
        <f t="shared" si="185"/>
        <v/>
      </c>
      <c r="AS502" s="28" t="str">
        <f t="shared" si="193"/>
        <v/>
      </c>
      <c r="AT502" s="28" t="str">
        <f t="shared" si="186"/>
        <v/>
      </c>
      <c r="AU502" s="28" t="str">
        <f t="shared" si="187"/>
        <v/>
      </c>
      <c r="AV502" s="28" t="str">
        <f t="shared" si="188"/>
        <v/>
      </c>
      <c r="AW502" s="28" t="str">
        <f t="shared" si="189"/>
        <v/>
      </c>
      <c r="AX502" s="28" t="str">
        <f t="shared" si="190"/>
        <v/>
      </c>
      <c r="AY502" s="28" t="str">
        <f t="shared" si="191"/>
        <v/>
      </c>
      <c r="AZ502" s="28"/>
      <c r="BA502" s="28" t="str">
        <f t="shared" si="192"/>
        <v/>
      </c>
    </row>
    <row r="503" spans="1:53" ht="15" x14ac:dyDescent="0.25">
      <c r="A503" s="53"/>
      <c r="B503" s="73"/>
      <c r="C503" s="53"/>
      <c r="D503" s="14" t="str">
        <f t="shared" si="170"/>
        <v/>
      </c>
      <c r="E503" s="53"/>
      <c r="F503" s="53"/>
      <c r="G503" s="53"/>
      <c r="H503" s="53"/>
      <c r="I503" s="14" t="str">
        <f t="shared" si="171"/>
        <v/>
      </c>
      <c r="J503" s="53"/>
      <c r="K503" s="73"/>
      <c r="L503" s="73"/>
      <c r="M503" s="53"/>
      <c r="N503" s="53"/>
      <c r="O503" s="53"/>
      <c r="P503" s="53"/>
      <c r="Q503" s="53"/>
      <c r="R503" s="53"/>
      <c r="S503" s="53"/>
      <c r="T503" s="53"/>
      <c r="U503" s="53"/>
      <c r="V503" s="53"/>
      <c r="W503" s="53"/>
      <c r="X503" s="14" t="str">
        <f t="shared" si="172"/>
        <v/>
      </c>
      <c r="Y503" s="57"/>
      <c r="Z503" s="55" t="str">
        <f t="shared" si="173"/>
        <v/>
      </c>
      <c r="AA503" s="55" t="str">
        <f>IF($AA$1=No,"",IF(COUNTIF(AE503:BA503,Complete)&gt;0,"",IF(AND(COUNTIF(A503:W503,"")&gt;0,SUMPRODUCT(--(A504:W$1004&lt;&gt;""))&gt;0),Incomplete,
IF(SUMPRODUCT(--(A503:A$1004&lt;&gt;""))=0,"",Incomplete))))</f>
        <v/>
      </c>
      <c r="AB503" s="28"/>
      <c r="AC503" s="28" t="str">
        <f t="shared" si="174"/>
        <v/>
      </c>
      <c r="AD503" s="28"/>
      <c r="AE503" s="28" t="str">
        <f>IF($AE$1=No, "", IF($A503="", "", IF(ISERROR(VLOOKUP(A503, SectionApp!$C$4:$C$103, 1, FALSE))=TRUE, Incomplete, Complete)))</f>
        <v/>
      </c>
      <c r="AF503" s="28" t="str">
        <f t="shared" si="175"/>
        <v/>
      </c>
      <c r="AG503" s="28" t="str">
        <f t="shared" si="176"/>
        <v/>
      </c>
      <c r="AH503" s="28"/>
      <c r="AI503" s="28" t="str">
        <f t="shared" si="177"/>
        <v/>
      </c>
      <c r="AJ503" s="28" t="str">
        <f t="shared" si="178"/>
        <v/>
      </c>
      <c r="AK503" s="28" t="str">
        <f t="shared" si="179"/>
        <v/>
      </c>
      <c r="AL503" s="28" t="str">
        <f t="shared" si="180"/>
        <v/>
      </c>
      <c r="AM503" s="28"/>
      <c r="AN503" s="28" t="str">
        <f t="shared" si="181"/>
        <v/>
      </c>
      <c r="AO503" s="28" t="str">
        <f t="shared" si="182"/>
        <v/>
      </c>
      <c r="AP503" s="28" t="str">
        <f t="shared" si="183"/>
        <v/>
      </c>
      <c r="AQ503" s="28" t="str">
        <f t="shared" si="184"/>
        <v/>
      </c>
      <c r="AR503" s="28" t="str">
        <f t="shared" si="185"/>
        <v/>
      </c>
      <c r="AS503" s="28" t="str">
        <f t="shared" si="193"/>
        <v/>
      </c>
      <c r="AT503" s="28" t="str">
        <f t="shared" si="186"/>
        <v/>
      </c>
      <c r="AU503" s="28" t="str">
        <f t="shared" si="187"/>
        <v/>
      </c>
      <c r="AV503" s="28" t="str">
        <f t="shared" si="188"/>
        <v/>
      </c>
      <c r="AW503" s="28" t="str">
        <f t="shared" si="189"/>
        <v/>
      </c>
      <c r="AX503" s="28" t="str">
        <f t="shared" si="190"/>
        <v/>
      </c>
      <c r="AY503" s="28" t="str">
        <f t="shared" si="191"/>
        <v/>
      </c>
      <c r="AZ503" s="28"/>
      <c r="BA503" s="28" t="str">
        <f t="shared" si="192"/>
        <v/>
      </c>
    </row>
    <row r="504" spans="1:53" ht="15" x14ac:dyDescent="0.25">
      <c r="A504" s="53"/>
      <c r="B504" s="73"/>
      <c r="C504" s="53"/>
      <c r="D504" s="14" t="str">
        <f t="shared" si="170"/>
        <v/>
      </c>
      <c r="E504" s="53"/>
      <c r="F504" s="53"/>
      <c r="G504" s="53"/>
      <c r="H504" s="53"/>
      <c r="I504" s="14" t="str">
        <f t="shared" si="171"/>
        <v/>
      </c>
      <c r="J504" s="53"/>
      <c r="K504" s="73"/>
      <c r="L504" s="73"/>
      <c r="M504" s="53"/>
      <c r="N504" s="53"/>
      <c r="O504" s="53"/>
      <c r="P504" s="53"/>
      <c r="Q504" s="53"/>
      <c r="R504" s="53"/>
      <c r="S504" s="53"/>
      <c r="T504" s="53"/>
      <c r="U504" s="53"/>
      <c r="V504" s="53"/>
      <c r="W504" s="53"/>
      <c r="X504" s="14" t="str">
        <f t="shared" si="172"/>
        <v/>
      </c>
      <c r="Y504" s="57"/>
      <c r="Z504" s="55" t="str">
        <f t="shared" si="173"/>
        <v/>
      </c>
      <c r="AA504" s="55" t="str">
        <f>IF($AA$1=No,"",IF(COUNTIF(AE504:BA504,Complete)&gt;0,"",IF(AND(COUNTIF(A504:W504,"")&gt;0,SUMPRODUCT(--(A505:W$1004&lt;&gt;""))&gt;0),Incomplete,
IF(SUMPRODUCT(--(A504:A$1004&lt;&gt;""))=0,"",Incomplete))))</f>
        <v/>
      </c>
      <c r="AB504" s="28"/>
      <c r="AC504" s="28" t="str">
        <f t="shared" si="174"/>
        <v/>
      </c>
      <c r="AD504" s="28"/>
      <c r="AE504" s="28" t="str">
        <f>IF($AE$1=No, "", IF($A504="", "", IF(ISERROR(VLOOKUP(A504, SectionApp!$C$4:$C$103, 1, FALSE))=TRUE, Incomplete, Complete)))</f>
        <v/>
      </c>
      <c r="AF504" s="28" t="str">
        <f t="shared" si="175"/>
        <v/>
      </c>
      <c r="AG504" s="28" t="str">
        <f t="shared" si="176"/>
        <v/>
      </c>
      <c r="AH504" s="28"/>
      <c r="AI504" s="28" t="str">
        <f t="shared" si="177"/>
        <v/>
      </c>
      <c r="AJ504" s="28" t="str">
        <f t="shared" si="178"/>
        <v/>
      </c>
      <c r="AK504" s="28" t="str">
        <f t="shared" si="179"/>
        <v/>
      </c>
      <c r="AL504" s="28" t="str">
        <f t="shared" si="180"/>
        <v/>
      </c>
      <c r="AM504" s="28"/>
      <c r="AN504" s="28" t="str">
        <f t="shared" si="181"/>
        <v/>
      </c>
      <c r="AO504" s="28" t="str">
        <f t="shared" si="182"/>
        <v/>
      </c>
      <c r="AP504" s="28" t="str">
        <f t="shared" si="183"/>
        <v/>
      </c>
      <c r="AQ504" s="28" t="str">
        <f t="shared" si="184"/>
        <v/>
      </c>
      <c r="AR504" s="28" t="str">
        <f t="shared" si="185"/>
        <v/>
      </c>
      <c r="AS504" s="28" t="str">
        <f t="shared" si="193"/>
        <v/>
      </c>
      <c r="AT504" s="28" t="str">
        <f t="shared" si="186"/>
        <v/>
      </c>
      <c r="AU504" s="28" t="str">
        <f t="shared" si="187"/>
        <v/>
      </c>
      <c r="AV504" s="28" t="str">
        <f t="shared" si="188"/>
        <v/>
      </c>
      <c r="AW504" s="28" t="str">
        <f t="shared" si="189"/>
        <v/>
      </c>
      <c r="AX504" s="28" t="str">
        <f t="shared" si="190"/>
        <v/>
      </c>
      <c r="AY504" s="28" t="str">
        <f t="shared" si="191"/>
        <v/>
      </c>
      <c r="AZ504" s="28"/>
      <c r="BA504" s="28" t="str">
        <f t="shared" si="192"/>
        <v/>
      </c>
    </row>
    <row r="505" spans="1:53" ht="15" x14ac:dyDescent="0.25">
      <c r="A505" s="53"/>
      <c r="B505" s="73"/>
      <c r="C505" s="53"/>
      <c r="D505" s="14" t="str">
        <f t="shared" si="170"/>
        <v/>
      </c>
      <c r="E505" s="53"/>
      <c r="F505" s="53"/>
      <c r="G505" s="53"/>
      <c r="H505" s="53"/>
      <c r="I505" s="14" t="str">
        <f t="shared" si="171"/>
        <v/>
      </c>
      <c r="J505" s="53"/>
      <c r="K505" s="73"/>
      <c r="L505" s="73"/>
      <c r="M505" s="53"/>
      <c r="N505" s="53"/>
      <c r="O505" s="53"/>
      <c r="P505" s="53"/>
      <c r="Q505" s="53"/>
      <c r="R505" s="53"/>
      <c r="S505" s="53"/>
      <c r="T505" s="53"/>
      <c r="U505" s="53"/>
      <c r="V505" s="53"/>
      <c r="W505" s="53"/>
      <c r="X505" s="14" t="str">
        <f t="shared" si="172"/>
        <v/>
      </c>
      <c r="Y505" s="57"/>
      <c r="Z505" s="55" t="str">
        <f t="shared" si="173"/>
        <v/>
      </c>
      <c r="AA505" s="55" t="str">
        <f>IF($AA$1=No,"",IF(COUNTIF(AE505:BA505,Complete)&gt;0,"",IF(AND(COUNTIF(A505:W505,"")&gt;0,SUMPRODUCT(--(A506:W$1004&lt;&gt;""))&gt;0),Incomplete,
IF(SUMPRODUCT(--(A505:A$1004&lt;&gt;""))=0,"",Incomplete))))</f>
        <v/>
      </c>
      <c r="AB505" s="28"/>
      <c r="AC505" s="28" t="str">
        <f t="shared" si="174"/>
        <v/>
      </c>
      <c r="AD505" s="28"/>
      <c r="AE505" s="28" t="str">
        <f>IF($AE$1=No, "", IF($A505="", "", IF(ISERROR(VLOOKUP(A505, SectionApp!$C$4:$C$103, 1, FALSE))=TRUE, Incomplete, Complete)))</f>
        <v/>
      </c>
      <c r="AF505" s="28" t="str">
        <f t="shared" si="175"/>
        <v/>
      </c>
      <c r="AG505" s="28" t="str">
        <f t="shared" si="176"/>
        <v/>
      </c>
      <c r="AH505" s="28"/>
      <c r="AI505" s="28" t="str">
        <f t="shared" si="177"/>
        <v/>
      </c>
      <c r="AJ505" s="28" t="str">
        <f t="shared" si="178"/>
        <v/>
      </c>
      <c r="AK505" s="28" t="str">
        <f t="shared" si="179"/>
        <v/>
      </c>
      <c r="AL505" s="28" t="str">
        <f t="shared" si="180"/>
        <v/>
      </c>
      <c r="AM505" s="28"/>
      <c r="AN505" s="28" t="str">
        <f t="shared" si="181"/>
        <v/>
      </c>
      <c r="AO505" s="28" t="str">
        <f t="shared" si="182"/>
        <v/>
      </c>
      <c r="AP505" s="28" t="str">
        <f t="shared" si="183"/>
        <v/>
      </c>
      <c r="AQ505" s="28" t="str">
        <f t="shared" si="184"/>
        <v/>
      </c>
      <c r="AR505" s="28" t="str">
        <f t="shared" si="185"/>
        <v/>
      </c>
      <c r="AS505" s="28" t="str">
        <f t="shared" si="193"/>
        <v/>
      </c>
      <c r="AT505" s="28" t="str">
        <f t="shared" si="186"/>
        <v/>
      </c>
      <c r="AU505" s="28" t="str">
        <f t="shared" si="187"/>
        <v/>
      </c>
      <c r="AV505" s="28" t="str">
        <f t="shared" si="188"/>
        <v/>
      </c>
      <c r="AW505" s="28" t="str">
        <f t="shared" si="189"/>
        <v/>
      </c>
      <c r="AX505" s="28" t="str">
        <f t="shared" si="190"/>
        <v/>
      </c>
      <c r="AY505" s="28" t="str">
        <f t="shared" si="191"/>
        <v/>
      </c>
      <c r="AZ505" s="28"/>
      <c r="BA505" s="28" t="str">
        <f t="shared" si="192"/>
        <v/>
      </c>
    </row>
    <row r="506" spans="1:53" ht="15" x14ac:dyDescent="0.25">
      <c r="A506" s="53"/>
      <c r="B506" s="73"/>
      <c r="C506" s="53"/>
      <c r="D506" s="14" t="str">
        <f t="shared" si="170"/>
        <v/>
      </c>
      <c r="E506" s="53"/>
      <c r="F506" s="53"/>
      <c r="G506" s="53"/>
      <c r="H506" s="53"/>
      <c r="I506" s="14" t="str">
        <f t="shared" si="171"/>
        <v/>
      </c>
      <c r="J506" s="53"/>
      <c r="K506" s="73"/>
      <c r="L506" s="73"/>
      <c r="M506" s="53"/>
      <c r="N506" s="53"/>
      <c r="O506" s="53"/>
      <c r="P506" s="53"/>
      <c r="Q506" s="53"/>
      <c r="R506" s="53"/>
      <c r="S506" s="53"/>
      <c r="T506" s="53"/>
      <c r="U506" s="53"/>
      <c r="V506" s="53"/>
      <c r="W506" s="53"/>
      <c r="X506" s="14" t="str">
        <f t="shared" si="172"/>
        <v/>
      </c>
      <c r="Y506" s="57"/>
      <c r="Z506" s="55" t="str">
        <f t="shared" si="173"/>
        <v/>
      </c>
      <c r="AA506" s="55" t="str">
        <f>IF($AA$1=No,"",IF(COUNTIF(AE506:BA506,Complete)&gt;0,"",IF(AND(COUNTIF(A506:W506,"")&gt;0,SUMPRODUCT(--(A507:W$1004&lt;&gt;""))&gt;0),Incomplete,
IF(SUMPRODUCT(--(A506:A$1004&lt;&gt;""))=0,"",Incomplete))))</f>
        <v/>
      </c>
      <c r="AB506" s="28"/>
      <c r="AC506" s="28" t="str">
        <f t="shared" si="174"/>
        <v/>
      </c>
      <c r="AD506" s="28"/>
      <c r="AE506" s="28" t="str">
        <f>IF($AE$1=No, "", IF($A506="", "", IF(ISERROR(VLOOKUP(A506, SectionApp!$C$4:$C$103, 1, FALSE))=TRUE, Incomplete, Complete)))</f>
        <v/>
      </c>
      <c r="AF506" s="28" t="str">
        <f t="shared" si="175"/>
        <v/>
      </c>
      <c r="AG506" s="28" t="str">
        <f t="shared" si="176"/>
        <v/>
      </c>
      <c r="AH506" s="28"/>
      <c r="AI506" s="28" t="str">
        <f t="shared" si="177"/>
        <v/>
      </c>
      <c r="AJ506" s="28" t="str">
        <f t="shared" si="178"/>
        <v/>
      </c>
      <c r="AK506" s="28" t="str">
        <f t="shared" si="179"/>
        <v/>
      </c>
      <c r="AL506" s="28" t="str">
        <f t="shared" si="180"/>
        <v/>
      </c>
      <c r="AM506" s="28"/>
      <c r="AN506" s="28" t="str">
        <f t="shared" si="181"/>
        <v/>
      </c>
      <c r="AO506" s="28" t="str">
        <f t="shared" si="182"/>
        <v/>
      </c>
      <c r="AP506" s="28" t="str">
        <f t="shared" si="183"/>
        <v/>
      </c>
      <c r="AQ506" s="28" t="str">
        <f t="shared" si="184"/>
        <v/>
      </c>
      <c r="AR506" s="28" t="str">
        <f t="shared" si="185"/>
        <v/>
      </c>
      <c r="AS506" s="28" t="str">
        <f t="shared" si="193"/>
        <v/>
      </c>
      <c r="AT506" s="28" t="str">
        <f t="shared" si="186"/>
        <v/>
      </c>
      <c r="AU506" s="28" t="str">
        <f t="shared" si="187"/>
        <v/>
      </c>
      <c r="AV506" s="28" t="str">
        <f t="shared" si="188"/>
        <v/>
      </c>
      <c r="AW506" s="28" t="str">
        <f t="shared" si="189"/>
        <v/>
      </c>
      <c r="AX506" s="28" t="str">
        <f t="shared" si="190"/>
        <v/>
      </c>
      <c r="AY506" s="28" t="str">
        <f t="shared" si="191"/>
        <v/>
      </c>
      <c r="AZ506" s="28"/>
      <c r="BA506" s="28" t="str">
        <f t="shared" si="192"/>
        <v/>
      </c>
    </row>
    <row r="507" spans="1:53" ht="15" x14ac:dyDescent="0.25">
      <c r="A507" s="53"/>
      <c r="B507" s="73"/>
      <c r="C507" s="53"/>
      <c r="D507" s="14" t="str">
        <f t="shared" si="170"/>
        <v/>
      </c>
      <c r="E507" s="53"/>
      <c r="F507" s="53"/>
      <c r="G507" s="53"/>
      <c r="H507" s="53"/>
      <c r="I507" s="14" t="str">
        <f t="shared" si="171"/>
        <v/>
      </c>
      <c r="J507" s="53"/>
      <c r="K507" s="73"/>
      <c r="L507" s="73"/>
      <c r="M507" s="53"/>
      <c r="N507" s="53"/>
      <c r="O507" s="53"/>
      <c r="P507" s="53"/>
      <c r="Q507" s="53"/>
      <c r="R507" s="53"/>
      <c r="S507" s="53"/>
      <c r="T507" s="53"/>
      <c r="U507" s="53"/>
      <c r="V507" s="53"/>
      <c r="W507" s="53"/>
      <c r="X507" s="14" t="str">
        <f t="shared" si="172"/>
        <v/>
      </c>
      <c r="Y507" s="57"/>
      <c r="Z507" s="55" t="str">
        <f t="shared" si="173"/>
        <v/>
      </c>
      <c r="AA507" s="55" t="str">
        <f>IF($AA$1=No,"",IF(COUNTIF(AE507:BA507,Complete)&gt;0,"",IF(AND(COUNTIF(A507:W507,"")&gt;0,SUMPRODUCT(--(A508:W$1004&lt;&gt;""))&gt;0),Incomplete,
IF(SUMPRODUCT(--(A507:A$1004&lt;&gt;""))=0,"",Incomplete))))</f>
        <v/>
      </c>
      <c r="AB507" s="28"/>
      <c r="AC507" s="28" t="str">
        <f t="shared" si="174"/>
        <v/>
      </c>
      <c r="AD507" s="28"/>
      <c r="AE507" s="28" t="str">
        <f>IF($AE$1=No, "", IF($A507="", "", IF(ISERROR(VLOOKUP(A507, SectionApp!$C$4:$C$103, 1, FALSE))=TRUE, Incomplete, Complete)))</f>
        <v/>
      </c>
      <c r="AF507" s="28" t="str">
        <f t="shared" si="175"/>
        <v/>
      </c>
      <c r="AG507" s="28" t="str">
        <f t="shared" si="176"/>
        <v/>
      </c>
      <c r="AH507" s="28"/>
      <c r="AI507" s="28" t="str">
        <f t="shared" si="177"/>
        <v/>
      </c>
      <c r="AJ507" s="28" t="str">
        <f t="shared" si="178"/>
        <v/>
      </c>
      <c r="AK507" s="28" t="str">
        <f t="shared" si="179"/>
        <v/>
      </c>
      <c r="AL507" s="28" t="str">
        <f t="shared" si="180"/>
        <v/>
      </c>
      <c r="AM507" s="28"/>
      <c r="AN507" s="28" t="str">
        <f t="shared" si="181"/>
        <v/>
      </c>
      <c r="AO507" s="28" t="str">
        <f t="shared" si="182"/>
        <v/>
      </c>
      <c r="AP507" s="28" t="str">
        <f t="shared" si="183"/>
        <v/>
      </c>
      <c r="AQ507" s="28" t="str">
        <f t="shared" si="184"/>
        <v/>
      </c>
      <c r="AR507" s="28" t="str">
        <f t="shared" si="185"/>
        <v/>
      </c>
      <c r="AS507" s="28" t="str">
        <f t="shared" si="193"/>
        <v/>
      </c>
      <c r="AT507" s="28" t="str">
        <f t="shared" si="186"/>
        <v/>
      </c>
      <c r="AU507" s="28" t="str">
        <f t="shared" si="187"/>
        <v/>
      </c>
      <c r="AV507" s="28" t="str">
        <f t="shared" si="188"/>
        <v/>
      </c>
      <c r="AW507" s="28" t="str">
        <f t="shared" si="189"/>
        <v/>
      </c>
      <c r="AX507" s="28" t="str">
        <f t="shared" si="190"/>
        <v/>
      </c>
      <c r="AY507" s="28" t="str">
        <f t="shared" si="191"/>
        <v/>
      </c>
      <c r="AZ507" s="28"/>
      <c r="BA507" s="28" t="str">
        <f t="shared" si="192"/>
        <v/>
      </c>
    </row>
    <row r="508" spans="1:53" ht="15" x14ac:dyDescent="0.25">
      <c r="A508" s="53"/>
      <c r="B508" s="73"/>
      <c r="C508" s="53"/>
      <c r="D508" s="14" t="str">
        <f t="shared" si="170"/>
        <v/>
      </c>
      <c r="E508" s="53"/>
      <c r="F508" s="53"/>
      <c r="G508" s="53"/>
      <c r="H508" s="53"/>
      <c r="I508" s="14" t="str">
        <f t="shared" si="171"/>
        <v/>
      </c>
      <c r="J508" s="53"/>
      <c r="K508" s="73"/>
      <c r="L508" s="73"/>
      <c r="M508" s="53"/>
      <c r="N508" s="53"/>
      <c r="O508" s="53"/>
      <c r="P508" s="53"/>
      <c r="Q508" s="53"/>
      <c r="R508" s="53"/>
      <c r="S508" s="53"/>
      <c r="T508" s="53"/>
      <c r="U508" s="53"/>
      <c r="V508" s="53"/>
      <c r="W508" s="53"/>
      <c r="X508" s="14" t="str">
        <f t="shared" si="172"/>
        <v/>
      </c>
      <c r="Y508" s="57"/>
      <c r="Z508" s="55" t="str">
        <f t="shared" si="173"/>
        <v/>
      </c>
      <c r="AA508" s="55" t="str">
        <f>IF($AA$1=No,"",IF(COUNTIF(AE508:BA508,Complete)&gt;0,"",IF(AND(COUNTIF(A508:W508,"")&gt;0,SUMPRODUCT(--(A509:W$1004&lt;&gt;""))&gt;0),Incomplete,
IF(SUMPRODUCT(--(A508:A$1004&lt;&gt;""))=0,"",Incomplete))))</f>
        <v/>
      </c>
      <c r="AB508" s="28"/>
      <c r="AC508" s="28" t="str">
        <f t="shared" si="174"/>
        <v/>
      </c>
      <c r="AD508" s="28"/>
      <c r="AE508" s="28" t="str">
        <f>IF($AE$1=No, "", IF($A508="", "", IF(ISERROR(VLOOKUP(A508, SectionApp!$C$4:$C$103, 1, FALSE))=TRUE, Incomplete, Complete)))</f>
        <v/>
      </c>
      <c r="AF508" s="28" t="str">
        <f t="shared" si="175"/>
        <v/>
      </c>
      <c r="AG508" s="28" t="str">
        <f t="shared" si="176"/>
        <v/>
      </c>
      <c r="AH508" s="28"/>
      <c r="AI508" s="28" t="str">
        <f t="shared" si="177"/>
        <v/>
      </c>
      <c r="AJ508" s="28" t="str">
        <f t="shared" si="178"/>
        <v/>
      </c>
      <c r="AK508" s="28" t="str">
        <f t="shared" si="179"/>
        <v/>
      </c>
      <c r="AL508" s="28" t="str">
        <f t="shared" si="180"/>
        <v/>
      </c>
      <c r="AM508" s="28"/>
      <c r="AN508" s="28" t="str">
        <f t="shared" si="181"/>
        <v/>
      </c>
      <c r="AO508" s="28" t="str">
        <f t="shared" si="182"/>
        <v/>
      </c>
      <c r="AP508" s="28" t="str">
        <f t="shared" si="183"/>
        <v/>
      </c>
      <c r="AQ508" s="28" t="str">
        <f t="shared" si="184"/>
        <v/>
      </c>
      <c r="AR508" s="28" t="str">
        <f t="shared" si="185"/>
        <v/>
      </c>
      <c r="AS508" s="28" t="str">
        <f t="shared" si="193"/>
        <v/>
      </c>
      <c r="AT508" s="28" t="str">
        <f t="shared" si="186"/>
        <v/>
      </c>
      <c r="AU508" s="28" t="str">
        <f t="shared" si="187"/>
        <v/>
      </c>
      <c r="AV508" s="28" t="str">
        <f t="shared" si="188"/>
        <v/>
      </c>
      <c r="AW508" s="28" t="str">
        <f t="shared" si="189"/>
        <v/>
      </c>
      <c r="AX508" s="28" t="str">
        <f t="shared" si="190"/>
        <v/>
      </c>
      <c r="AY508" s="28" t="str">
        <f t="shared" si="191"/>
        <v/>
      </c>
      <c r="AZ508" s="28"/>
      <c r="BA508" s="28" t="str">
        <f t="shared" si="192"/>
        <v/>
      </c>
    </row>
    <row r="509" spans="1:53" ht="15" x14ac:dyDescent="0.25">
      <c r="A509" s="53"/>
      <c r="B509" s="73"/>
      <c r="C509" s="53"/>
      <c r="D509" s="14" t="str">
        <f t="shared" si="170"/>
        <v/>
      </c>
      <c r="E509" s="53"/>
      <c r="F509" s="53"/>
      <c r="G509" s="53"/>
      <c r="H509" s="53"/>
      <c r="I509" s="14" t="str">
        <f t="shared" si="171"/>
        <v/>
      </c>
      <c r="J509" s="53"/>
      <c r="K509" s="73"/>
      <c r="L509" s="73"/>
      <c r="M509" s="53"/>
      <c r="N509" s="53"/>
      <c r="O509" s="53"/>
      <c r="P509" s="53"/>
      <c r="Q509" s="53"/>
      <c r="R509" s="53"/>
      <c r="S509" s="53"/>
      <c r="T509" s="53"/>
      <c r="U509" s="53"/>
      <c r="V509" s="53"/>
      <c r="W509" s="53"/>
      <c r="X509" s="14" t="str">
        <f t="shared" si="172"/>
        <v/>
      </c>
      <c r="Y509" s="57"/>
      <c r="Z509" s="55" t="str">
        <f t="shared" si="173"/>
        <v/>
      </c>
      <c r="AA509" s="55" t="str">
        <f>IF($AA$1=No,"",IF(COUNTIF(AE509:BA509,Complete)&gt;0,"",IF(AND(COUNTIF(A509:W509,"")&gt;0,SUMPRODUCT(--(A510:W$1004&lt;&gt;""))&gt;0),Incomplete,
IF(SUMPRODUCT(--(A509:A$1004&lt;&gt;""))=0,"",Incomplete))))</f>
        <v/>
      </c>
      <c r="AB509" s="28"/>
      <c r="AC509" s="28" t="str">
        <f t="shared" si="174"/>
        <v/>
      </c>
      <c r="AD509" s="28"/>
      <c r="AE509" s="28" t="str">
        <f>IF($AE$1=No, "", IF($A509="", "", IF(ISERROR(VLOOKUP(A509, SectionApp!$C$4:$C$103, 1, FALSE))=TRUE, Incomplete, Complete)))</f>
        <v/>
      </c>
      <c r="AF509" s="28" t="str">
        <f t="shared" si="175"/>
        <v/>
      </c>
      <c r="AG509" s="28" t="str">
        <f t="shared" si="176"/>
        <v/>
      </c>
      <c r="AH509" s="28"/>
      <c r="AI509" s="28" t="str">
        <f t="shared" si="177"/>
        <v/>
      </c>
      <c r="AJ509" s="28" t="str">
        <f t="shared" si="178"/>
        <v/>
      </c>
      <c r="AK509" s="28" t="str">
        <f t="shared" si="179"/>
        <v/>
      </c>
      <c r="AL509" s="28" t="str">
        <f t="shared" si="180"/>
        <v/>
      </c>
      <c r="AM509" s="28"/>
      <c r="AN509" s="28" t="str">
        <f t="shared" si="181"/>
        <v/>
      </c>
      <c r="AO509" s="28" t="str">
        <f t="shared" si="182"/>
        <v/>
      </c>
      <c r="AP509" s="28" t="str">
        <f t="shared" si="183"/>
        <v/>
      </c>
      <c r="AQ509" s="28" t="str">
        <f t="shared" si="184"/>
        <v/>
      </c>
      <c r="AR509" s="28" t="str">
        <f t="shared" si="185"/>
        <v/>
      </c>
      <c r="AS509" s="28" t="str">
        <f t="shared" si="193"/>
        <v/>
      </c>
      <c r="AT509" s="28" t="str">
        <f t="shared" si="186"/>
        <v/>
      </c>
      <c r="AU509" s="28" t="str">
        <f t="shared" si="187"/>
        <v/>
      </c>
      <c r="AV509" s="28" t="str">
        <f t="shared" si="188"/>
        <v/>
      </c>
      <c r="AW509" s="28" t="str">
        <f t="shared" si="189"/>
        <v/>
      </c>
      <c r="AX509" s="28" t="str">
        <f t="shared" si="190"/>
        <v/>
      </c>
      <c r="AY509" s="28" t="str">
        <f t="shared" si="191"/>
        <v/>
      </c>
      <c r="AZ509" s="28"/>
      <c r="BA509" s="28" t="str">
        <f t="shared" si="192"/>
        <v/>
      </c>
    </row>
    <row r="510" spans="1:53" ht="15" x14ac:dyDescent="0.25">
      <c r="A510" s="53"/>
      <c r="B510" s="73"/>
      <c r="C510" s="53"/>
      <c r="D510" s="14" t="str">
        <f t="shared" si="170"/>
        <v/>
      </c>
      <c r="E510" s="53"/>
      <c r="F510" s="53"/>
      <c r="G510" s="53"/>
      <c r="H510" s="53"/>
      <c r="I510" s="14" t="str">
        <f t="shared" si="171"/>
        <v/>
      </c>
      <c r="J510" s="53"/>
      <c r="K510" s="73"/>
      <c r="L510" s="73"/>
      <c r="M510" s="53"/>
      <c r="N510" s="53"/>
      <c r="O510" s="53"/>
      <c r="P510" s="53"/>
      <c r="Q510" s="53"/>
      <c r="R510" s="53"/>
      <c r="S510" s="53"/>
      <c r="T510" s="53"/>
      <c r="U510" s="53"/>
      <c r="V510" s="53"/>
      <c r="W510" s="53"/>
      <c r="X510" s="14" t="str">
        <f t="shared" si="172"/>
        <v/>
      </c>
      <c r="Y510" s="57"/>
      <c r="Z510" s="55" t="str">
        <f t="shared" si="173"/>
        <v/>
      </c>
      <c r="AA510" s="55" t="str">
        <f>IF($AA$1=No,"",IF(COUNTIF(AE510:BA510,Complete)&gt;0,"",IF(AND(COUNTIF(A510:W510,"")&gt;0,SUMPRODUCT(--(A511:W$1004&lt;&gt;""))&gt;0),Incomplete,
IF(SUMPRODUCT(--(A510:A$1004&lt;&gt;""))=0,"",Incomplete))))</f>
        <v/>
      </c>
      <c r="AB510" s="28"/>
      <c r="AC510" s="28" t="str">
        <f t="shared" si="174"/>
        <v/>
      </c>
      <c r="AD510" s="28"/>
      <c r="AE510" s="28" t="str">
        <f>IF($AE$1=No, "", IF($A510="", "", IF(ISERROR(VLOOKUP(A510, SectionApp!$C$4:$C$103, 1, FALSE))=TRUE, Incomplete, Complete)))</f>
        <v/>
      </c>
      <c r="AF510" s="28" t="str">
        <f t="shared" si="175"/>
        <v/>
      </c>
      <c r="AG510" s="28" t="str">
        <f t="shared" si="176"/>
        <v/>
      </c>
      <c r="AH510" s="28"/>
      <c r="AI510" s="28" t="str">
        <f t="shared" si="177"/>
        <v/>
      </c>
      <c r="AJ510" s="28" t="str">
        <f t="shared" si="178"/>
        <v/>
      </c>
      <c r="AK510" s="28" t="str">
        <f t="shared" si="179"/>
        <v/>
      </c>
      <c r="AL510" s="28" t="str">
        <f t="shared" si="180"/>
        <v/>
      </c>
      <c r="AM510" s="28"/>
      <c r="AN510" s="28" t="str">
        <f t="shared" si="181"/>
        <v/>
      </c>
      <c r="AO510" s="28" t="str">
        <f t="shared" si="182"/>
        <v/>
      </c>
      <c r="AP510" s="28" t="str">
        <f t="shared" si="183"/>
        <v/>
      </c>
      <c r="AQ510" s="28" t="str">
        <f t="shared" si="184"/>
        <v/>
      </c>
      <c r="AR510" s="28" t="str">
        <f t="shared" si="185"/>
        <v/>
      </c>
      <c r="AS510" s="28" t="str">
        <f t="shared" si="193"/>
        <v/>
      </c>
      <c r="AT510" s="28" t="str">
        <f t="shared" si="186"/>
        <v/>
      </c>
      <c r="AU510" s="28" t="str">
        <f t="shared" si="187"/>
        <v/>
      </c>
      <c r="AV510" s="28" t="str">
        <f t="shared" si="188"/>
        <v/>
      </c>
      <c r="AW510" s="28" t="str">
        <f t="shared" si="189"/>
        <v/>
      </c>
      <c r="AX510" s="28" t="str">
        <f t="shared" si="190"/>
        <v/>
      </c>
      <c r="AY510" s="28" t="str">
        <f t="shared" si="191"/>
        <v/>
      </c>
      <c r="AZ510" s="28"/>
      <c r="BA510" s="28" t="str">
        <f t="shared" si="192"/>
        <v/>
      </c>
    </row>
    <row r="511" spans="1:53" ht="15" x14ac:dyDescent="0.25">
      <c r="A511" s="53"/>
      <c r="B511" s="73"/>
      <c r="C511" s="53"/>
      <c r="D511" s="14" t="str">
        <f t="shared" si="170"/>
        <v/>
      </c>
      <c r="E511" s="53"/>
      <c r="F511" s="53"/>
      <c r="G511" s="53"/>
      <c r="H511" s="53"/>
      <c r="I511" s="14" t="str">
        <f t="shared" si="171"/>
        <v/>
      </c>
      <c r="J511" s="53"/>
      <c r="K511" s="73"/>
      <c r="L511" s="73"/>
      <c r="M511" s="53"/>
      <c r="N511" s="53"/>
      <c r="O511" s="53"/>
      <c r="P511" s="53"/>
      <c r="Q511" s="53"/>
      <c r="R511" s="53"/>
      <c r="S511" s="53"/>
      <c r="T511" s="53"/>
      <c r="U511" s="53"/>
      <c r="V511" s="53"/>
      <c r="W511" s="53"/>
      <c r="X511" s="14" t="str">
        <f t="shared" si="172"/>
        <v/>
      </c>
      <c r="Y511" s="57"/>
      <c r="Z511" s="55" t="str">
        <f t="shared" si="173"/>
        <v/>
      </c>
      <c r="AA511" s="55" t="str">
        <f>IF($AA$1=No,"",IF(COUNTIF(AE511:BA511,Complete)&gt;0,"",IF(AND(COUNTIF(A511:W511,"")&gt;0,SUMPRODUCT(--(A512:W$1004&lt;&gt;""))&gt;0),Incomplete,
IF(SUMPRODUCT(--(A511:A$1004&lt;&gt;""))=0,"",Incomplete))))</f>
        <v/>
      </c>
      <c r="AB511" s="28"/>
      <c r="AC511" s="28" t="str">
        <f t="shared" si="174"/>
        <v/>
      </c>
      <c r="AD511" s="28"/>
      <c r="AE511" s="28" t="str">
        <f>IF($AE$1=No, "", IF($A511="", "", IF(ISERROR(VLOOKUP(A511, SectionApp!$C$4:$C$103, 1, FALSE))=TRUE, Incomplete, Complete)))</f>
        <v/>
      </c>
      <c r="AF511" s="28" t="str">
        <f t="shared" si="175"/>
        <v/>
      </c>
      <c r="AG511" s="28" t="str">
        <f t="shared" si="176"/>
        <v/>
      </c>
      <c r="AH511" s="28"/>
      <c r="AI511" s="28" t="str">
        <f t="shared" si="177"/>
        <v/>
      </c>
      <c r="AJ511" s="28" t="str">
        <f t="shared" si="178"/>
        <v/>
      </c>
      <c r="AK511" s="28" t="str">
        <f t="shared" si="179"/>
        <v/>
      </c>
      <c r="AL511" s="28" t="str">
        <f t="shared" si="180"/>
        <v/>
      </c>
      <c r="AM511" s="28"/>
      <c r="AN511" s="28" t="str">
        <f t="shared" si="181"/>
        <v/>
      </c>
      <c r="AO511" s="28" t="str">
        <f t="shared" si="182"/>
        <v/>
      </c>
      <c r="AP511" s="28" t="str">
        <f t="shared" si="183"/>
        <v/>
      </c>
      <c r="AQ511" s="28" t="str">
        <f t="shared" si="184"/>
        <v/>
      </c>
      <c r="AR511" s="28" t="str">
        <f t="shared" si="185"/>
        <v/>
      </c>
      <c r="AS511" s="28" t="str">
        <f t="shared" si="193"/>
        <v/>
      </c>
      <c r="AT511" s="28" t="str">
        <f t="shared" si="186"/>
        <v/>
      </c>
      <c r="AU511" s="28" t="str">
        <f t="shared" si="187"/>
        <v/>
      </c>
      <c r="AV511" s="28" t="str">
        <f t="shared" si="188"/>
        <v/>
      </c>
      <c r="AW511" s="28" t="str">
        <f t="shared" si="189"/>
        <v/>
      </c>
      <c r="AX511" s="28" t="str">
        <f t="shared" si="190"/>
        <v/>
      </c>
      <c r="AY511" s="28" t="str">
        <f t="shared" si="191"/>
        <v/>
      </c>
      <c r="AZ511" s="28"/>
      <c r="BA511" s="28" t="str">
        <f t="shared" si="192"/>
        <v/>
      </c>
    </row>
    <row r="512" spans="1:53" ht="15" x14ac:dyDescent="0.25">
      <c r="A512" s="53"/>
      <c r="B512" s="73"/>
      <c r="C512" s="53"/>
      <c r="D512" s="14" t="str">
        <f t="shared" si="170"/>
        <v/>
      </c>
      <c r="E512" s="53"/>
      <c r="F512" s="53"/>
      <c r="G512" s="53"/>
      <c r="H512" s="53"/>
      <c r="I512" s="14" t="str">
        <f t="shared" si="171"/>
        <v/>
      </c>
      <c r="J512" s="53"/>
      <c r="K512" s="73"/>
      <c r="L512" s="73"/>
      <c r="M512" s="53"/>
      <c r="N512" s="53"/>
      <c r="O512" s="53"/>
      <c r="P512" s="53"/>
      <c r="Q512" s="53"/>
      <c r="R512" s="53"/>
      <c r="S512" s="53"/>
      <c r="T512" s="53"/>
      <c r="U512" s="53"/>
      <c r="V512" s="53"/>
      <c r="W512" s="53"/>
      <c r="X512" s="14" t="str">
        <f t="shared" si="172"/>
        <v/>
      </c>
      <c r="Y512" s="57"/>
      <c r="Z512" s="55" t="str">
        <f t="shared" si="173"/>
        <v/>
      </c>
      <c r="AA512" s="55" t="str">
        <f>IF($AA$1=No,"",IF(COUNTIF(AE512:BA512,Complete)&gt;0,"",IF(AND(COUNTIF(A512:W512,"")&gt;0,SUMPRODUCT(--(A513:W$1004&lt;&gt;""))&gt;0),Incomplete,
IF(SUMPRODUCT(--(A512:A$1004&lt;&gt;""))=0,"",Incomplete))))</f>
        <v/>
      </c>
      <c r="AB512" s="28"/>
      <c r="AC512" s="28" t="str">
        <f t="shared" si="174"/>
        <v/>
      </c>
      <c r="AD512" s="28"/>
      <c r="AE512" s="28" t="str">
        <f>IF($AE$1=No, "", IF($A512="", "", IF(ISERROR(VLOOKUP(A512, SectionApp!$C$4:$C$103, 1, FALSE))=TRUE, Incomplete, Complete)))</f>
        <v/>
      </c>
      <c r="AF512" s="28" t="str">
        <f t="shared" si="175"/>
        <v/>
      </c>
      <c r="AG512" s="28" t="str">
        <f t="shared" si="176"/>
        <v/>
      </c>
      <c r="AH512" s="28"/>
      <c r="AI512" s="28" t="str">
        <f t="shared" si="177"/>
        <v/>
      </c>
      <c r="AJ512" s="28" t="str">
        <f t="shared" si="178"/>
        <v/>
      </c>
      <c r="AK512" s="28" t="str">
        <f t="shared" si="179"/>
        <v/>
      </c>
      <c r="AL512" s="28" t="str">
        <f t="shared" si="180"/>
        <v/>
      </c>
      <c r="AM512" s="28"/>
      <c r="AN512" s="28" t="str">
        <f t="shared" si="181"/>
        <v/>
      </c>
      <c r="AO512" s="28" t="str">
        <f t="shared" si="182"/>
        <v/>
      </c>
      <c r="AP512" s="28" t="str">
        <f t="shared" si="183"/>
        <v/>
      </c>
      <c r="AQ512" s="28" t="str">
        <f t="shared" si="184"/>
        <v/>
      </c>
      <c r="AR512" s="28" t="str">
        <f t="shared" si="185"/>
        <v/>
      </c>
      <c r="AS512" s="28" t="str">
        <f t="shared" si="193"/>
        <v/>
      </c>
      <c r="AT512" s="28" t="str">
        <f t="shared" si="186"/>
        <v/>
      </c>
      <c r="AU512" s="28" t="str">
        <f t="shared" si="187"/>
        <v/>
      </c>
      <c r="AV512" s="28" t="str">
        <f t="shared" si="188"/>
        <v/>
      </c>
      <c r="AW512" s="28" t="str">
        <f t="shared" si="189"/>
        <v/>
      </c>
      <c r="AX512" s="28" t="str">
        <f t="shared" si="190"/>
        <v/>
      </c>
      <c r="AY512" s="28" t="str">
        <f t="shared" si="191"/>
        <v/>
      </c>
      <c r="AZ512" s="28"/>
      <c r="BA512" s="28" t="str">
        <f t="shared" si="192"/>
        <v/>
      </c>
    </row>
    <row r="513" spans="1:53" ht="15" x14ac:dyDescent="0.25">
      <c r="A513" s="53"/>
      <c r="B513" s="73"/>
      <c r="C513" s="53"/>
      <c r="D513" s="14" t="str">
        <f t="shared" si="170"/>
        <v/>
      </c>
      <c r="E513" s="53"/>
      <c r="F513" s="53"/>
      <c r="G513" s="53"/>
      <c r="H513" s="53"/>
      <c r="I513" s="14" t="str">
        <f t="shared" si="171"/>
        <v/>
      </c>
      <c r="J513" s="53"/>
      <c r="K513" s="73"/>
      <c r="L513" s="73"/>
      <c r="M513" s="53"/>
      <c r="N513" s="53"/>
      <c r="O513" s="53"/>
      <c r="P513" s="53"/>
      <c r="Q513" s="53"/>
      <c r="R513" s="53"/>
      <c r="S513" s="53"/>
      <c r="T513" s="53"/>
      <c r="U513" s="53"/>
      <c r="V513" s="53"/>
      <c r="W513" s="53"/>
      <c r="X513" s="14" t="str">
        <f t="shared" si="172"/>
        <v/>
      </c>
      <c r="Y513" s="57"/>
      <c r="Z513" s="55" t="str">
        <f t="shared" si="173"/>
        <v/>
      </c>
      <c r="AA513" s="55" t="str">
        <f>IF($AA$1=No,"",IF(COUNTIF(AE513:BA513,Complete)&gt;0,"",IF(AND(COUNTIF(A513:W513,"")&gt;0,SUMPRODUCT(--(A514:W$1004&lt;&gt;""))&gt;0),Incomplete,
IF(SUMPRODUCT(--(A513:A$1004&lt;&gt;""))=0,"",Incomplete))))</f>
        <v/>
      </c>
      <c r="AB513" s="28"/>
      <c r="AC513" s="28" t="str">
        <f t="shared" si="174"/>
        <v/>
      </c>
      <c r="AD513" s="28"/>
      <c r="AE513" s="28" t="str">
        <f>IF($AE$1=No, "", IF($A513="", "", IF(ISERROR(VLOOKUP(A513, SectionApp!$C$4:$C$103, 1, FALSE))=TRUE, Incomplete, Complete)))</f>
        <v/>
      </c>
      <c r="AF513" s="28" t="str">
        <f t="shared" si="175"/>
        <v/>
      </c>
      <c r="AG513" s="28" t="str">
        <f t="shared" si="176"/>
        <v/>
      </c>
      <c r="AH513" s="28"/>
      <c r="AI513" s="28" t="str">
        <f t="shared" si="177"/>
        <v/>
      </c>
      <c r="AJ513" s="28" t="str">
        <f t="shared" si="178"/>
        <v/>
      </c>
      <c r="AK513" s="28" t="str">
        <f t="shared" si="179"/>
        <v/>
      </c>
      <c r="AL513" s="28" t="str">
        <f t="shared" si="180"/>
        <v/>
      </c>
      <c r="AM513" s="28"/>
      <c r="AN513" s="28" t="str">
        <f t="shared" si="181"/>
        <v/>
      </c>
      <c r="AO513" s="28" t="str">
        <f t="shared" si="182"/>
        <v/>
      </c>
      <c r="AP513" s="28" t="str">
        <f t="shared" si="183"/>
        <v/>
      </c>
      <c r="AQ513" s="28" t="str">
        <f t="shared" si="184"/>
        <v/>
      </c>
      <c r="AR513" s="28" t="str">
        <f t="shared" si="185"/>
        <v/>
      </c>
      <c r="AS513" s="28" t="str">
        <f t="shared" si="193"/>
        <v/>
      </c>
      <c r="AT513" s="28" t="str">
        <f t="shared" si="186"/>
        <v/>
      </c>
      <c r="AU513" s="28" t="str">
        <f t="shared" si="187"/>
        <v/>
      </c>
      <c r="AV513" s="28" t="str">
        <f t="shared" si="188"/>
        <v/>
      </c>
      <c r="AW513" s="28" t="str">
        <f t="shared" si="189"/>
        <v/>
      </c>
      <c r="AX513" s="28" t="str">
        <f t="shared" si="190"/>
        <v/>
      </c>
      <c r="AY513" s="28" t="str">
        <f t="shared" si="191"/>
        <v/>
      </c>
      <c r="AZ513" s="28"/>
      <c r="BA513" s="28" t="str">
        <f t="shared" si="192"/>
        <v/>
      </c>
    </row>
    <row r="514" spans="1:53" ht="15" x14ac:dyDescent="0.25">
      <c r="A514" s="53"/>
      <c r="B514" s="73"/>
      <c r="C514" s="53"/>
      <c r="D514" s="14" t="str">
        <f t="shared" si="170"/>
        <v/>
      </c>
      <c r="E514" s="53"/>
      <c r="F514" s="53"/>
      <c r="G514" s="53"/>
      <c r="H514" s="53"/>
      <c r="I514" s="14" t="str">
        <f t="shared" si="171"/>
        <v/>
      </c>
      <c r="J514" s="53"/>
      <c r="K514" s="73"/>
      <c r="L514" s="73"/>
      <c r="M514" s="53"/>
      <c r="N514" s="53"/>
      <c r="O514" s="53"/>
      <c r="P514" s="53"/>
      <c r="Q514" s="53"/>
      <c r="R514" s="53"/>
      <c r="S514" s="53"/>
      <c r="T514" s="53"/>
      <c r="U514" s="53"/>
      <c r="V514" s="53"/>
      <c r="W514" s="53"/>
      <c r="X514" s="14" t="str">
        <f t="shared" si="172"/>
        <v/>
      </c>
      <c r="Y514" s="57"/>
      <c r="Z514" s="55" t="str">
        <f t="shared" si="173"/>
        <v/>
      </c>
      <c r="AA514" s="55" t="str">
        <f>IF($AA$1=No,"",IF(COUNTIF(AE514:BA514,Complete)&gt;0,"",IF(AND(COUNTIF(A514:W514,"")&gt;0,SUMPRODUCT(--(A515:W$1004&lt;&gt;""))&gt;0),Incomplete,
IF(SUMPRODUCT(--(A514:A$1004&lt;&gt;""))=0,"",Incomplete))))</f>
        <v/>
      </c>
      <c r="AB514" s="28"/>
      <c r="AC514" s="28" t="str">
        <f t="shared" si="174"/>
        <v/>
      </c>
      <c r="AD514" s="28"/>
      <c r="AE514" s="28" t="str">
        <f>IF($AE$1=No, "", IF($A514="", "", IF(ISERROR(VLOOKUP(A514, SectionApp!$C$4:$C$103, 1, FALSE))=TRUE, Incomplete, Complete)))</f>
        <v/>
      </c>
      <c r="AF514" s="28" t="str">
        <f t="shared" si="175"/>
        <v/>
      </c>
      <c r="AG514" s="28" t="str">
        <f t="shared" si="176"/>
        <v/>
      </c>
      <c r="AH514" s="28"/>
      <c r="AI514" s="28" t="str">
        <f t="shared" si="177"/>
        <v/>
      </c>
      <c r="AJ514" s="28" t="str">
        <f t="shared" si="178"/>
        <v/>
      </c>
      <c r="AK514" s="28" t="str">
        <f t="shared" si="179"/>
        <v/>
      </c>
      <c r="AL514" s="28" t="str">
        <f t="shared" si="180"/>
        <v/>
      </c>
      <c r="AM514" s="28"/>
      <c r="AN514" s="28" t="str">
        <f t="shared" si="181"/>
        <v/>
      </c>
      <c r="AO514" s="28" t="str">
        <f t="shared" si="182"/>
        <v/>
      </c>
      <c r="AP514" s="28" t="str">
        <f t="shared" si="183"/>
        <v/>
      </c>
      <c r="AQ514" s="28" t="str">
        <f t="shared" si="184"/>
        <v/>
      </c>
      <c r="AR514" s="28" t="str">
        <f t="shared" si="185"/>
        <v/>
      </c>
      <c r="AS514" s="28" t="str">
        <f t="shared" si="193"/>
        <v/>
      </c>
      <c r="AT514" s="28" t="str">
        <f t="shared" si="186"/>
        <v/>
      </c>
      <c r="AU514" s="28" t="str">
        <f t="shared" si="187"/>
        <v/>
      </c>
      <c r="AV514" s="28" t="str">
        <f t="shared" si="188"/>
        <v/>
      </c>
      <c r="AW514" s="28" t="str">
        <f t="shared" si="189"/>
        <v/>
      </c>
      <c r="AX514" s="28" t="str">
        <f t="shared" si="190"/>
        <v/>
      </c>
      <c r="AY514" s="28" t="str">
        <f t="shared" si="191"/>
        <v/>
      </c>
      <c r="AZ514" s="28"/>
      <c r="BA514" s="28" t="str">
        <f t="shared" si="192"/>
        <v/>
      </c>
    </row>
    <row r="515" spans="1:53" ht="15" x14ac:dyDescent="0.25">
      <c r="A515" s="53"/>
      <c r="B515" s="73"/>
      <c r="C515" s="53"/>
      <c r="D515" s="14" t="str">
        <f t="shared" si="170"/>
        <v/>
      </c>
      <c r="E515" s="53"/>
      <c r="F515" s="53"/>
      <c r="G515" s="53"/>
      <c r="H515" s="53"/>
      <c r="I515" s="14" t="str">
        <f t="shared" si="171"/>
        <v/>
      </c>
      <c r="J515" s="53"/>
      <c r="K515" s="73"/>
      <c r="L515" s="73"/>
      <c r="M515" s="53"/>
      <c r="N515" s="53"/>
      <c r="O515" s="53"/>
      <c r="P515" s="53"/>
      <c r="Q515" s="53"/>
      <c r="R515" s="53"/>
      <c r="S515" s="53"/>
      <c r="T515" s="53"/>
      <c r="U515" s="53"/>
      <c r="V515" s="53"/>
      <c r="W515" s="53"/>
      <c r="X515" s="14" t="str">
        <f t="shared" si="172"/>
        <v/>
      </c>
      <c r="Y515" s="57"/>
      <c r="Z515" s="55" t="str">
        <f t="shared" si="173"/>
        <v/>
      </c>
      <c r="AA515" s="55" t="str">
        <f>IF($AA$1=No,"",IF(COUNTIF(AE515:BA515,Complete)&gt;0,"",IF(AND(COUNTIF(A515:W515,"")&gt;0,SUMPRODUCT(--(A516:W$1004&lt;&gt;""))&gt;0),Incomplete,
IF(SUMPRODUCT(--(A515:A$1004&lt;&gt;""))=0,"",Incomplete))))</f>
        <v/>
      </c>
      <c r="AB515" s="28"/>
      <c r="AC515" s="28" t="str">
        <f t="shared" si="174"/>
        <v/>
      </c>
      <c r="AD515" s="28"/>
      <c r="AE515" s="28" t="str">
        <f>IF($AE$1=No, "", IF($A515="", "", IF(ISERROR(VLOOKUP(A515, SectionApp!$C$4:$C$103, 1, FALSE))=TRUE, Incomplete, Complete)))</f>
        <v/>
      </c>
      <c r="AF515" s="28" t="str">
        <f t="shared" si="175"/>
        <v/>
      </c>
      <c r="AG515" s="28" t="str">
        <f t="shared" si="176"/>
        <v/>
      </c>
      <c r="AH515" s="28"/>
      <c r="AI515" s="28" t="str">
        <f t="shared" si="177"/>
        <v/>
      </c>
      <c r="AJ515" s="28" t="str">
        <f t="shared" si="178"/>
        <v/>
      </c>
      <c r="AK515" s="28" t="str">
        <f t="shared" si="179"/>
        <v/>
      </c>
      <c r="AL515" s="28" t="str">
        <f t="shared" si="180"/>
        <v/>
      </c>
      <c r="AM515" s="28"/>
      <c r="AN515" s="28" t="str">
        <f t="shared" si="181"/>
        <v/>
      </c>
      <c r="AO515" s="28" t="str">
        <f t="shared" si="182"/>
        <v/>
      </c>
      <c r="AP515" s="28" t="str">
        <f t="shared" si="183"/>
        <v/>
      </c>
      <c r="AQ515" s="28" t="str">
        <f t="shared" si="184"/>
        <v/>
      </c>
      <c r="AR515" s="28" t="str">
        <f t="shared" si="185"/>
        <v/>
      </c>
      <c r="AS515" s="28" t="str">
        <f t="shared" si="193"/>
        <v/>
      </c>
      <c r="AT515" s="28" t="str">
        <f t="shared" si="186"/>
        <v/>
      </c>
      <c r="AU515" s="28" t="str">
        <f t="shared" si="187"/>
        <v/>
      </c>
      <c r="AV515" s="28" t="str">
        <f t="shared" si="188"/>
        <v/>
      </c>
      <c r="AW515" s="28" t="str">
        <f t="shared" si="189"/>
        <v/>
      </c>
      <c r="AX515" s="28" t="str">
        <f t="shared" si="190"/>
        <v/>
      </c>
      <c r="AY515" s="28" t="str">
        <f t="shared" si="191"/>
        <v/>
      </c>
      <c r="AZ515" s="28"/>
      <c r="BA515" s="28" t="str">
        <f t="shared" si="192"/>
        <v/>
      </c>
    </row>
    <row r="516" spans="1:53" ht="15" x14ac:dyDescent="0.25">
      <c r="A516" s="53"/>
      <c r="B516" s="73"/>
      <c r="C516" s="53"/>
      <c r="D516" s="14" t="str">
        <f t="shared" ref="D516:D579" si="194">IF(ISERROR(VLOOKUP($C516,Function_FULL_RICL,3,FALSE)),"",VLOOKUP($C516,Function_FULL_RICL,3,FALSE))</f>
        <v/>
      </c>
      <c r="E516" s="53"/>
      <c r="F516" s="53"/>
      <c r="G516" s="53"/>
      <c r="H516" s="53"/>
      <c r="I516" s="14" t="str">
        <f t="shared" ref="I516:I579" si="195">IF(ISERROR(VLOOKUP($H516,Application_FULL_RICL,3,FALSE)),"",VLOOKUP($H516,Application_FULL_RICL,3,FALSE))</f>
        <v/>
      </c>
      <c r="J516" s="53"/>
      <c r="K516" s="73"/>
      <c r="L516" s="73"/>
      <c r="M516" s="53"/>
      <c r="N516" s="53"/>
      <c r="O516" s="53"/>
      <c r="P516" s="53"/>
      <c r="Q516" s="53"/>
      <c r="R516" s="53"/>
      <c r="S516" s="53"/>
      <c r="T516" s="53"/>
      <c r="U516" s="53"/>
      <c r="V516" s="53"/>
      <c r="W516" s="53"/>
      <c r="X516" s="14" t="str">
        <f t="shared" ref="X516:X579" si="196">IF(Z516=Incomplete,$Z$2,
IF(AE516=Incomplete,$AE$2,
IF(AA516=Incomplete,$AA$2,
IF(SUMPRODUCT(--(A516:W516&lt;&gt;""))=0,"",
IF(COUNTIF($AC516:$BA516,Incomplete)&gt;1,Incomplete_or_multiple_errors,
IF(COUNTIF($AC516:$BA516,Incomplete)=1,INDEX($AC$2:$BA$4,1,MATCH(Incomplete,$AC516:$BA516,0)),Complete))))))</f>
        <v/>
      </c>
      <c r="Y516" s="57"/>
      <c r="Z516" s="55" t="str">
        <f t="shared" ref="Z516:Z579" si="197">IF($Z$1=No, "", IF(AND($A516="", SUMPRODUCT(--($C516:$W516&lt;&gt;""))&gt;0)=TRUE, Incomplete, ""))</f>
        <v/>
      </c>
      <c r="AA516" s="55" t="str">
        <f>IF($AA$1=No,"",IF(COUNTIF(AE516:BA516,Complete)&gt;0,"",IF(AND(COUNTIF(A516:W516,"")&gt;0,SUMPRODUCT(--(A517:W$1004&lt;&gt;""))&gt;0),Incomplete,
IF(SUMPRODUCT(--(A516:A$1004&lt;&gt;""))=0,"",Incomplete))))</f>
        <v/>
      </c>
      <c r="AB516" s="28"/>
      <c r="AC516" s="28" t="str">
        <f t="shared" ref="AC516:AC579" si="198">IF(AC$1=No,"",IF($A516="", "",
IF(AND(C516&lt;&gt;"U999", OR(F516&lt;&gt;"", G516&lt;&gt;"")=TRUE)=TRUE, Incomplete, "")))</f>
        <v/>
      </c>
      <c r="AD516" s="28"/>
      <c r="AE516" s="28" t="str">
        <f>IF($AE$1=No, "", IF($A516="", "", IF(ISERROR(VLOOKUP(A516, SectionApp!$C$4:$C$103, 1, FALSE))=TRUE, Incomplete, Complete)))</f>
        <v/>
      </c>
      <c r="AF516" s="28" t="str">
        <f t="shared" ref="AF516:AF579" si="199">IF($AF$1=No, "", IF(A516="", "", IF(ISERROR(VLOOKUP(B516, Year_RICL, 1, FALSE))=TRUE, Incomplete, Complete)))</f>
        <v/>
      </c>
      <c r="AG516" s="28" t="str">
        <f t="shared" ref="AG516:AG579" si="200">IF($AG$1=No,"",IF($A516="","",IF(C516="",Incomplete,IF(ISERROR(VLOOKUP(C516,SFCodes,1,FALSE))=TRUE,Incomplete,Complete))))</f>
        <v/>
      </c>
      <c r="AH516" s="28"/>
      <c r="AI516" s="28" t="str">
        <f t="shared" ref="AI516:AI579" si="201">IF($AI$1=No,"",IF($A516="","",IF(E516="",Incomplete,IF(ISERROR(VLOOKUP(E516,Yes_No_RICL,1,FALSE))=TRUE,Incomplete,Complete))))</f>
        <v/>
      </c>
      <c r="AJ516" s="28" t="str">
        <f t="shared" ref="AJ516:AJ579" si="202">IF(AJ$1=No,"",IF($A516="","",
IF(AC516=Incomplete, "",
IF(AND(C516="U999", F516=""), Incomplete,
Complete))))</f>
        <v/>
      </c>
      <c r="AK516" s="28" t="str">
        <f t="shared" ref="AK516:AK579" si="203">IF(AK$1=No,"",IF($A516="","",
IF(AC516=Incomplete, "",IF(AND(C516&lt;&gt;"U999",G516=""),"",
IF(AND(C516="U999",G516=""),Incomplete,
IF(ISERROR(VLOOKUP(G516,Yes_No_RICL,1,FALSE))=TRUE,Incomplete,
Complete))))))</f>
        <v/>
      </c>
      <c r="AL516" s="28" t="str">
        <f t="shared" ref="AL516:AL579" si="204">IF($AG$1=No,"",IF($A516="","",IF(H516="",Incomplete,IF(ISERROR(VLOOKUP(H516,CCCodes,1,FALSE))=TRUE,Incomplete,Complete))))</f>
        <v/>
      </c>
      <c r="AM516" s="28"/>
      <c r="AN516" s="28" t="str">
        <f t="shared" ref="AN516:AN579" si="205">IF($AN$1=No,"",IF($A516="","",IF(J516="",Incomplete,IF(ISERROR(VLOOKUP(J516,Yes_No_RICL,1,FALSE))=TRUE,Incomplete,Complete))))</f>
        <v/>
      </c>
      <c r="AO516" s="28" t="str">
        <f t="shared" ref="AO516:AO579" si="206">IF(AO$1=No,"",IF($A516="","",
IF(OR(K516="",K516&lt;0,K516&gt;100),Incomplete,
IF(LEN(K516)-LEN(INT(K516))&gt;4, Incomplete,
Complete))))</f>
        <v/>
      </c>
      <c r="AP516" s="28" t="str">
        <f t="shared" ref="AP516:AP579" si="207">IF(AP$1=No,"", IF($A516="","",
IF(OR(L516="",L516&lt;=0, L516&gt;100), Incomplete,
IF(L516&lt;K516, Incomplete,
IF(LEN(L516)-LEN(INT(L516))&gt;4, Incomplete,Complete)))))</f>
        <v/>
      </c>
      <c r="AQ516" s="28" t="str">
        <f t="shared" ref="AQ516:AQ579" si="208">IF(AQ$1=No,"",IF($A516="","",IF(M516="",Incomplete,IF(ISERROR(VLOOKUP(M516,Yes_No_RICL,1,FALSE))=TRUE,Incomplete,Complete))))</f>
        <v/>
      </c>
      <c r="AR516" s="28" t="str">
        <f t="shared" ref="AR516:AR579" si="209">IF(AR$1=No,"",IF($A516="","",IF(N516="",Incomplete,IF(ISERROR(VLOOKUP(N516,YesNo_Simple,1,FALSE))=TRUE,Incomplete,Complete))))</f>
        <v/>
      </c>
      <c r="AS516" s="28" t="str">
        <f t="shared" si="193"/>
        <v/>
      </c>
      <c r="AT516" s="28" t="str">
        <f t="shared" ref="AT516:AT579" si="210">IF(AT$1=No,"",IF($A516="","",IF(P516="",Incomplete,IF(ISERROR(VLOOKUP(P516,YesNo_Simple,1,FALSE))=TRUE,Incomplete,Complete))))</f>
        <v/>
      </c>
      <c r="AU516" s="28" t="str">
        <f t="shared" ref="AU516:AU579" si="211">IF(AU$1=No,"",IF($A516="","",IF(Q516="",Incomplete,IF(ISERROR(VLOOKUP(Q516,Yes_No_RICL,1,FALSE))=TRUE,Incomplete,Complete))))</f>
        <v/>
      </c>
      <c r="AV516" s="28" t="str">
        <f t="shared" ref="AV516:AV579" si="212">IF(AV$1=No,"",IF($A516="","",IF(R516="",Incomplete,IF(ISERROR(VLOOKUP(R516,YesNo_Simple,1,FALSE))=TRUE,Incomplete,Complete))))</f>
        <v/>
      </c>
      <c r="AW516" s="28" t="str">
        <f t="shared" ref="AW516:AW579" si="213">IF(AW$1=No,"",IF($A516="","",IF(S516="",Incomplete,IF(ISERROR(VLOOKUP(S516,Yes_No_RICL,1,FALSE))=TRUE,Incomplete,Complete))))</f>
        <v/>
      </c>
      <c r="AX516" s="28" t="str">
        <f t="shared" ref="AX516:AX579" si="214">IF(AX$1=No, "", IF($A516="", "", IF($T516="", Incomplete, Complete)))</f>
        <v/>
      </c>
      <c r="AY516" s="28" t="str">
        <f t="shared" ref="AY516:AY579" si="215">IF(AY$1=No,"",IF($A516="","",IF(U516="",Incomplete,IF(ISERROR(VLOOKUP(U516,Yes_No_RICL,1,FALSE))=TRUE,Incomplete,Complete))))</f>
        <v/>
      </c>
      <c r="AZ516" s="28"/>
      <c r="BA516" s="28" t="str">
        <f t="shared" ref="BA516:BA579" si="216">IF($BA$1=No,"",IF($A516="","",IF(AND(V516="",W516=""),"",
IF(AND(V516="", W516&lt;&gt;"")=TRUE, Incomplete,
IF(AND(V516&lt;&gt;"", W516="")=TRUE, Incomplete,
IF(ISERROR(VLOOKUP(W516,Yes_No_RICL,1,FALSE))=TRUE,
Incomplete,Complete))))))</f>
        <v/>
      </c>
    </row>
    <row r="517" spans="1:53" ht="15" x14ac:dyDescent="0.25">
      <c r="A517" s="53"/>
      <c r="B517" s="73"/>
      <c r="C517" s="53"/>
      <c r="D517" s="14" t="str">
        <f t="shared" si="194"/>
        <v/>
      </c>
      <c r="E517" s="53"/>
      <c r="F517" s="53"/>
      <c r="G517" s="53"/>
      <c r="H517" s="53"/>
      <c r="I517" s="14" t="str">
        <f t="shared" si="195"/>
        <v/>
      </c>
      <c r="J517" s="53"/>
      <c r="K517" s="73"/>
      <c r="L517" s="73"/>
      <c r="M517" s="53"/>
      <c r="N517" s="53"/>
      <c r="O517" s="53"/>
      <c r="P517" s="53"/>
      <c r="Q517" s="53"/>
      <c r="R517" s="53"/>
      <c r="S517" s="53"/>
      <c r="T517" s="53"/>
      <c r="U517" s="53"/>
      <c r="V517" s="53"/>
      <c r="W517" s="53"/>
      <c r="X517" s="14" t="str">
        <f t="shared" si="196"/>
        <v/>
      </c>
      <c r="Y517" s="57"/>
      <c r="Z517" s="55" t="str">
        <f t="shared" si="197"/>
        <v/>
      </c>
      <c r="AA517" s="55" t="str">
        <f>IF($AA$1=No,"",IF(COUNTIF(AE517:BA517,Complete)&gt;0,"",IF(AND(COUNTIF(A517:W517,"")&gt;0,SUMPRODUCT(--(A518:W$1004&lt;&gt;""))&gt;0),Incomplete,
IF(SUMPRODUCT(--(A517:A$1004&lt;&gt;""))=0,"",Incomplete))))</f>
        <v/>
      </c>
      <c r="AB517" s="28"/>
      <c r="AC517" s="28" t="str">
        <f t="shared" si="198"/>
        <v/>
      </c>
      <c r="AD517" s="28"/>
      <c r="AE517" s="28" t="str">
        <f>IF($AE$1=No, "", IF($A517="", "", IF(ISERROR(VLOOKUP(A517, SectionApp!$C$4:$C$103, 1, FALSE))=TRUE, Incomplete, Complete)))</f>
        <v/>
      </c>
      <c r="AF517" s="28" t="str">
        <f t="shared" si="199"/>
        <v/>
      </c>
      <c r="AG517" s="28" t="str">
        <f t="shared" si="200"/>
        <v/>
      </c>
      <c r="AH517" s="28"/>
      <c r="AI517" s="28" t="str">
        <f t="shared" si="201"/>
        <v/>
      </c>
      <c r="AJ517" s="28" t="str">
        <f t="shared" si="202"/>
        <v/>
      </c>
      <c r="AK517" s="28" t="str">
        <f t="shared" si="203"/>
        <v/>
      </c>
      <c r="AL517" s="28" t="str">
        <f t="shared" si="204"/>
        <v/>
      </c>
      <c r="AM517" s="28"/>
      <c r="AN517" s="28" t="str">
        <f t="shared" si="205"/>
        <v/>
      </c>
      <c r="AO517" s="28" t="str">
        <f t="shared" si="206"/>
        <v/>
      </c>
      <c r="AP517" s="28" t="str">
        <f t="shared" si="207"/>
        <v/>
      </c>
      <c r="AQ517" s="28" t="str">
        <f t="shared" si="208"/>
        <v/>
      </c>
      <c r="AR517" s="28" t="str">
        <f t="shared" si="209"/>
        <v/>
      </c>
      <c r="AS517" s="28" t="str">
        <f t="shared" ref="AS517:AS580" si="217">IF(AS$1=No,"",IF($A517="","",IF(O517="",Incomplete,IF(ISERROR(VLOOKUP(O517,Yes_No_RICL,1,FALSE))=TRUE,Incomplete,Complete))))</f>
        <v/>
      </c>
      <c r="AT517" s="28" t="str">
        <f t="shared" si="210"/>
        <v/>
      </c>
      <c r="AU517" s="28" t="str">
        <f t="shared" si="211"/>
        <v/>
      </c>
      <c r="AV517" s="28" t="str">
        <f t="shared" si="212"/>
        <v/>
      </c>
      <c r="AW517" s="28" t="str">
        <f t="shared" si="213"/>
        <v/>
      </c>
      <c r="AX517" s="28" t="str">
        <f t="shared" si="214"/>
        <v/>
      </c>
      <c r="AY517" s="28" t="str">
        <f t="shared" si="215"/>
        <v/>
      </c>
      <c r="AZ517" s="28"/>
      <c r="BA517" s="28" t="str">
        <f t="shared" si="216"/>
        <v/>
      </c>
    </row>
    <row r="518" spans="1:53" ht="15" x14ac:dyDescent="0.25">
      <c r="A518" s="53"/>
      <c r="B518" s="73"/>
      <c r="C518" s="53"/>
      <c r="D518" s="14" t="str">
        <f t="shared" si="194"/>
        <v/>
      </c>
      <c r="E518" s="53"/>
      <c r="F518" s="53"/>
      <c r="G518" s="53"/>
      <c r="H518" s="53"/>
      <c r="I518" s="14" t="str">
        <f t="shared" si="195"/>
        <v/>
      </c>
      <c r="J518" s="53"/>
      <c r="K518" s="73"/>
      <c r="L518" s="73"/>
      <c r="M518" s="53"/>
      <c r="N518" s="53"/>
      <c r="O518" s="53"/>
      <c r="P518" s="53"/>
      <c r="Q518" s="53"/>
      <c r="R518" s="53"/>
      <c r="S518" s="53"/>
      <c r="T518" s="53"/>
      <c r="U518" s="53"/>
      <c r="V518" s="53"/>
      <c r="W518" s="53"/>
      <c r="X518" s="14" t="str">
        <f t="shared" si="196"/>
        <v/>
      </c>
      <c r="Y518" s="57"/>
      <c r="Z518" s="55" t="str">
        <f t="shared" si="197"/>
        <v/>
      </c>
      <c r="AA518" s="55" t="str">
        <f>IF($AA$1=No,"",IF(COUNTIF(AE518:BA518,Complete)&gt;0,"",IF(AND(COUNTIF(A518:W518,"")&gt;0,SUMPRODUCT(--(A519:W$1004&lt;&gt;""))&gt;0),Incomplete,
IF(SUMPRODUCT(--(A518:A$1004&lt;&gt;""))=0,"",Incomplete))))</f>
        <v/>
      </c>
      <c r="AB518" s="28"/>
      <c r="AC518" s="28" t="str">
        <f t="shared" si="198"/>
        <v/>
      </c>
      <c r="AD518" s="28"/>
      <c r="AE518" s="28" t="str">
        <f>IF($AE$1=No, "", IF($A518="", "", IF(ISERROR(VLOOKUP(A518, SectionApp!$C$4:$C$103, 1, FALSE))=TRUE, Incomplete, Complete)))</f>
        <v/>
      </c>
      <c r="AF518" s="28" t="str">
        <f t="shared" si="199"/>
        <v/>
      </c>
      <c r="AG518" s="28" t="str">
        <f t="shared" si="200"/>
        <v/>
      </c>
      <c r="AH518" s="28"/>
      <c r="AI518" s="28" t="str">
        <f t="shared" si="201"/>
        <v/>
      </c>
      <c r="AJ518" s="28" t="str">
        <f t="shared" si="202"/>
        <v/>
      </c>
      <c r="AK518" s="28" t="str">
        <f t="shared" si="203"/>
        <v/>
      </c>
      <c r="AL518" s="28" t="str">
        <f t="shared" si="204"/>
        <v/>
      </c>
      <c r="AM518" s="28"/>
      <c r="AN518" s="28" t="str">
        <f t="shared" si="205"/>
        <v/>
      </c>
      <c r="AO518" s="28" t="str">
        <f t="shared" si="206"/>
        <v/>
      </c>
      <c r="AP518" s="28" t="str">
        <f t="shared" si="207"/>
        <v/>
      </c>
      <c r="AQ518" s="28" t="str">
        <f t="shared" si="208"/>
        <v/>
      </c>
      <c r="AR518" s="28" t="str">
        <f t="shared" si="209"/>
        <v/>
      </c>
      <c r="AS518" s="28" t="str">
        <f t="shared" si="217"/>
        <v/>
      </c>
      <c r="AT518" s="28" t="str">
        <f t="shared" si="210"/>
        <v/>
      </c>
      <c r="AU518" s="28" t="str">
        <f t="shared" si="211"/>
        <v/>
      </c>
      <c r="AV518" s="28" t="str">
        <f t="shared" si="212"/>
        <v/>
      </c>
      <c r="AW518" s="28" t="str">
        <f t="shared" si="213"/>
        <v/>
      </c>
      <c r="AX518" s="28" t="str">
        <f t="shared" si="214"/>
        <v/>
      </c>
      <c r="AY518" s="28" t="str">
        <f t="shared" si="215"/>
        <v/>
      </c>
      <c r="AZ518" s="28"/>
      <c r="BA518" s="28" t="str">
        <f t="shared" si="216"/>
        <v/>
      </c>
    </row>
    <row r="519" spans="1:53" ht="15" x14ac:dyDescent="0.25">
      <c r="A519" s="53"/>
      <c r="B519" s="73"/>
      <c r="C519" s="53"/>
      <c r="D519" s="14" t="str">
        <f t="shared" si="194"/>
        <v/>
      </c>
      <c r="E519" s="53"/>
      <c r="F519" s="53"/>
      <c r="G519" s="53"/>
      <c r="H519" s="53"/>
      <c r="I519" s="14" t="str">
        <f t="shared" si="195"/>
        <v/>
      </c>
      <c r="J519" s="53"/>
      <c r="K519" s="73"/>
      <c r="L519" s="73"/>
      <c r="M519" s="53"/>
      <c r="N519" s="53"/>
      <c r="O519" s="53"/>
      <c r="P519" s="53"/>
      <c r="Q519" s="53"/>
      <c r="R519" s="53"/>
      <c r="S519" s="53"/>
      <c r="T519" s="53"/>
      <c r="U519" s="53"/>
      <c r="V519" s="53"/>
      <c r="W519" s="53"/>
      <c r="X519" s="14" t="str">
        <f t="shared" si="196"/>
        <v/>
      </c>
      <c r="Y519" s="57"/>
      <c r="Z519" s="55" t="str">
        <f t="shared" si="197"/>
        <v/>
      </c>
      <c r="AA519" s="55" t="str">
        <f>IF($AA$1=No,"",IF(COUNTIF(AE519:BA519,Complete)&gt;0,"",IF(AND(COUNTIF(A519:W519,"")&gt;0,SUMPRODUCT(--(A520:W$1004&lt;&gt;""))&gt;0),Incomplete,
IF(SUMPRODUCT(--(A519:A$1004&lt;&gt;""))=0,"",Incomplete))))</f>
        <v/>
      </c>
      <c r="AB519" s="28"/>
      <c r="AC519" s="28" t="str">
        <f t="shared" si="198"/>
        <v/>
      </c>
      <c r="AD519" s="28"/>
      <c r="AE519" s="28" t="str">
        <f>IF($AE$1=No, "", IF($A519="", "", IF(ISERROR(VLOOKUP(A519, SectionApp!$C$4:$C$103, 1, FALSE))=TRUE, Incomplete, Complete)))</f>
        <v/>
      </c>
      <c r="AF519" s="28" t="str">
        <f t="shared" si="199"/>
        <v/>
      </c>
      <c r="AG519" s="28" t="str">
        <f t="shared" si="200"/>
        <v/>
      </c>
      <c r="AH519" s="28"/>
      <c r="AI519" s="28" t="str">
        <f t="shared" si="201"/>
        <v/>
      </c>
      <c r="AJ519" s="28" t="str">
        <f t="shared" si="202"/>
        <v/>
      </c>
      <c r="AK519" s="28" t="str">
        <f t="shared" si="203"/>
        <v/>
      </c>
      <c r="AL519" s="28" t="str">
        <f t="shared" si="204"/>
        <v/>
      </c>
      <c r="AM519" s="28"/>
      <c r="AN519" s="28" t="str">
        <f t="shared" si="205"/>
        <v/>
      </c>
      <c r="AO519" s="28" t="str">
        <f t="shared" si="206"/>
        <v/>
      </c>
      <c r="AP519" s="28" t="str">
        <f t="shared" si="207"/>
        <v/>
      </c>
      <c r="AQ519" s="28" t="str">
        <f t="shared" si="208"/>
        <v/>
      </c>
      <c r="AR519" s="28" t="str">
        <f t="shared" si="209"/>
        <v/>
      </c>
      <c r="AS519" s="28" t="str">
        <f t="shared" si="217"/>
        <v/>
      </c>
      <c r="AT519" s="28" t="str">
        <f t="shared" si="210"/>
        <v/>
      </c>
      <c r="AU519" s="28" t="str">
        <f t="shared" si="211"/>
        <v/>
      </c>
      <c r="AV519" s="28" t="str">
        <f t="shared" si="212"/>
        <v/>
      </c>
      <c r="AW519" s="28" t="str">
        <f t="shared" si="213"/>
        <v/>
      </c>
      <c r="AX519" s="28" t="str">
        <f t="shared" si="214"/>
        <v/>
      </c>
      <c r="AY519" s="28" t="str">
        <f t="shared" si="215"/>
        <v/>
      </c>
      <c r="AZ519" s="28"/>
      <c r="BA519" s="28" t="str">
        <f t="shared" si="216"/>
        <v/>
      </c>
    </row>
    <row r="520" spans="1:53" ht="15" x14ac:dyDescent="0.25">
      <c r="A520" s="53"/>
      <c r="B520" s="73"/>
      <c r="C520" s="53"/>
      <c r="D520" s="14" t="str">
        <f t="shared" si="194"/>
        <v/>
      </c>
      <c r="E520" s="53"/>
      <c r="F520" s="53"/>
      <c r="G520" s="53"/>
      <c r="H520" s="53"/>
      <c r="I520" s="14" t="str">
        <f t="shared" si="195"/>
        <v/>
      </c>
      <c r="J520" s="53"/>
      <c r="K520" s="73"/>
      <c r="L520" s="73"/>
      <c r="M520" s="53"/>
      <c r="N520" s="53"/>
      <c r="O520" s="53"/>
      <c r="P520" s="53"/>
      <c r="Q520" s="53"/>
      <c r="R520" s="53"/>
      <c r="S520" s="53"/>
      <c r="T520" s="53"/>
      <c r="U520" s="53"/>
      <c r="V520" s="53"/>
      <c r="W520" s="53"/>
      <c r="X520" s="14" t="str">
        <f t="shared" si="196"/>
        <v/>
      </c>
      <c r="Y520" s="57"/>
      <c r="Z520" s="55" t="str">
        <f t="shared" si="197"/>
        <v/>
      </c>
      <c r="AA520" s="55" t="str">
        <f>IF($AA$1=No,"",IF(COUNTIF(AE520:BA520,Complete)&gt;0,"",IF(AND(COUNTIF(A520:W520,"")&gt;0,SUMPRODUCT(--(A521:W$1004&lt;&gt;""))&gt;0),Incomplete,
IF(SUMPRODUCT(--(A520:A$1004&lt;&gt;""))=0,"",Incomplete))))</f>
        <v/>
      </c>
      <c r="AB520" s="28"/>
      <c r="AC520" s="28" t="str">
        <f t="shared" si="198"/>
        <v/>
      </c>
      <c r="AD520" s="28"/>
      <c r="AE520" s="28" t="str">
        <f>IF($AE$1=No, "", IF($A520="", "", IF(ISERROR(VLOOKUP(A520, SectionApp!$C$4:$C$103, 1, FALSE))=TRUE, Incomplete, Complete)))</f>
        <v/>
      </c>
      <c r="AF520" s="28" t="str">
        <f t="shared" si="199"/>
        <v/>
      </c>
      <c r="AG520" s="28" t="str">
        <f t="shared" si="200"/>
        <v/>
      </c>
      <c r="AH520" s="28"/>
      <c r="AI520" s="28" t="str">
        <f t="shared" si="201"/>
        <v/>
      </c>
      <c r="AJ520" s="28" t="str">
        <f t="shared" si="202"/>
        <v/>
      </c>
      <c r="AK520" s="28" t="str">
        <f t="shared" si="203"/>
        <v/>
      </c>
      <c r="AL520" s="28" t="str">
        <f t="shared" si="204"/>
        <v/>
      </c>
      <c r="AM520" s="28"/>
      <c r="AN520" s="28" t="str">
        <f t="shared" si="205"/>
        <v/>
      </c>
      <c r="AO520" s="28" t="str">
        <f t="shared" si="206"/>
        <v/>
      </c>
      <c r="AP520" s="28" t="str">
        <f t="shared" si="207"/>
        <v/>
      </c>
      <c r="AQ520" s="28" t="str">
        <f t="shared" si="208"/>
        <v/>
      </c>
      <c r="AR520" s="28" t="str">
        <f t="shared" si="209"/>
        <v/>
      </c>
      <c r="AS520" s="28" t="str">
        <f t="shared" si="217"/>
        <v/>
      </c>
      <c r="AT520" s="28" t="str">
        <f t="shared" si="210"/>
        <v/>
      </c>
      <c r="AU520" s="28" t="str">
        <f t="shared" si="211"/>
        <v/>
      </c>
      <c r="AV520" s="28" t="str">
        <f t="shared" si="212"/>
        <v/>
      </c>
      <c r="AW520" s="28" t="str">
        <f t="shared" si="213"/>
        <v/>
      </c>
      <c r="AX520" s="28" t="str">
        <f t="shared" si="214"/>
        <v/>
      </c>
      <c r="AY520" s="28" t="str">
        <f t="shared" si="215"/>
        <v/>
      </c>
      <c r="AZ520" s="28"/>
      <c r="BA520" s="28" t="str">
        <f t="shared" si="216"/>
        <v/>
      </c>
    </row>
    <row r="521" spans="1:53" ht="15" x14ac:dyDescent="0.25">
      <c r="A521" s="53"/>
      <c r="B521" s="73"/>
      <c r="C521" s="53"/>
      <c r="D521" s="14" t="str">
        <f t="shared" si="194"/>
        <v/>
      </c>
      <c r="E521" s="53"/>
      <c r="F521" s="53"/>
      <c r="G521" s="53"/>
      <c r="H521" s="53"/>
      <c r="I521" s="14" t="str">
        <f t="shared" si="195"/>
        <v/>
      </c>
      <c r="J521" s="53"/>
      <c r="K521" s="73"/>
      <c r="L521" s="73"/>
      <c r="M521" s="53"/>
      <c r="N521" s="53"/>
      <c r="O521" s="53"/>
      <c r="P521" s="53"/>
      <c r="Q521" s="53"/>
      <c r="R521" s="53"/>
      <c r="S521" s="53"/>
      <c r="T521" s="53"/>
      <c r="U521" s="53"/>
      <c r="V521" s="53"/>
      <c r="W521" s="53"/>
      <c r="X521" s="14" t="str">
        <f t="shared" si="196"/>
        <v/>
      </c>
      <c r="Y521" s="57"/>
      <c r="Z521" s="55" t="str">
        <f t="shared" si="197"/>
        <v/>
      </c>
      <c r="AA521" s="55" t="str">
        <f>IF($AA$1=No,"",IF(COUNTIF(AE521:BA521,Complete)&gt;0,"",IF(AND(COUNTIF(A521:W521,"")&gt;0,SUMPRODUCT(--(A522:W$1004&lt;&gt;""))&gt;0),Incomplete,
IF(SUMPRODUCT(--(A521:A$1004&lt;&gt;""))=0,"",Incomplete))))</f>
        <v/>
      </c>
      <c r="AB521" s="28"/>
      <c r="AC521" s="28" t="str">
        <f t="shared" si="198"/>
        <v/>
      </c>
      <c r="AD521" s="28"/>
      <c r="AE521" s="28" t="str">
        <f>IF($AE$1=No, "", IF($A521="", "", IF(ISERROR(VLOOKUP(A521, SectionApp!$C$4:$C$103, 1, FALSE))=TRUE, Incomplete, Complete)))</f>
        <v/>
      </c>
      <c r="AF521" s="28" t="str">
        <f t="shared" si="199"/>
        <v/>
      </c>
      <c r="AG521" s="28" t="str">
        <f t="shared" si="200"/>
        <v/>
      </c>
      <c r="AH521" s="28"/>
      <c r="AI521" s="28" t="str">
        <f t="shared" si="201"/>
        <v/>
      </c>
      <c r="AJ521" s="28" t="str">
        <f t="shared" si="202"/>
        <v/>
      </c>
      <c r="AK521" s="28" t="str">
        <f t="shared" si="203"/>
        <v/>
      </c>
      <c r="AL521" s="28" t="str">
        <f t="shared" si="204"/>
        <v/>
      </c>
      <c r="AM521" s="28"/>
      <c r="AN521" s="28" t="str">
        <f t="shared" si="205"/>
        <v/>
      </c>
      <c r="AO521" s="28" t="str">
        <f t="shared" si="206"/>
        <v/>
      </c>
      <c r="AP521" s="28" t="str">
        <f t="shared" si="207"/>
        <v/>
      </c>
      <c r="AQ521" s="28" t="str">
        <f t="shared" si="208"/>
        <v/>
      </c>
      <c r="AR521" s="28" t="str">
        <f t="shared" si="209"/>
        <v/>
      </c>
      <c r="AS521" s="28" t="str">
        <f t="shared" si="217"/>
        <v/>
      </c>
      <c r="AT521" s="28" t="str">
        <f t="shared" si="210"/>
        <v/>
      </c>
      <c r="AU521" s="28" t="str">
        <f t="shared" si="211"/>
        <v/>
      </c>
      <c r="AV521" s="28" t="str">
        <f t="shared" si="212"/>
        <v/>
      </c>
      <c r="AW521" s="28" t="str">
        <f t="shared" si="213"/>
        <v/>
      </c>
      <c r="AX521" s="28" t="str">
        <f t="shared" si="214"/>
        <v/>
      </c>
      <c r="AY521" s="28" t="str">
        <f t="shared" si="215"/>
        <v/>
      </c>
      <c r="AZ521" s="28"/>
      <c r="BA521" s="28" t="str">
        <f t="shared" si="216"/>
        <v/>
      </c>
    </row>
    <row r="522" spans="1:53" ht="15" x14ac:dyDescent="0.25">
      <c r="A522" s="53"/>
      <c r="B522" s="73"/>
      <c r="C522" s="53"/>
      <c r="D522" s="14" t="str">
        <f t="shared" si="194"/>
        <v/>
      </c>
      <c r="E522" s="53"/>
      <c r="F522" s="53"/>
      <c r="G522" s="53"/>
      <c r="H522" s="53"/>
      <c r="I522" s="14" t="str">
        <f t="shared" si="195"/>
        <v/>
      </c>
      <c r="J522" s="53"/>
      <c r="K522" s="73"/>
      <c r="L522" s="73"/>
      <c r="M522" s="53"/>
      <c r="N522" s="53"/>
      <c r="O522" s="53"/>
      <c r="P522" s="53"/>
      <c r="Q522" s="53"/>
      <c r="R522" s="53"/>
      <c r="S522" s="53"/>
      <c r="T522" s="53"/>
      <c r="U522" s="53"/>
      <c r="V522" s="53"/>
      <c r="W522" s="53"/>
      <c r="X522" s="14" t="str">
        <f t="shared" si="196"/>
        <v/>
      </c>
      <c r="Y522" s="57"/>
      <c r="Z522" s="55" t="str">
        <f t="shared" si="197"/>
        <v/>
      </c>
      <c r="AA522" s="55" t="str">
        <f>IF($AA$1=No,"",IF(COUNTIF(AE522:BA522,Complete)&gt;0,"",IF(AND(COUNTIF(A522:W522,"")&gt;0,SUMPRODUCT(--(A523:W$1004&lt;&gt;""))&gt;0),Incomplete,
IF(SUMPRODUCT(--(A522:A$1004&lt;&gt;""))=0,"",Incomplete))))</f>
        <v/>
      </c>
      <c r="AB522" s="28"/>
      <c r="AC522" s="28" t="str">
        <f t="shared" si="198"/>
        <v/>
      </c>
      <c r="AD522" s="28"/>
      <c r="AE522" s="28" t="str">
        <f>IF($AE$1=No, "", IF($A522="", "", IF(ISERROR(VLOOKUP(A522, SectionApp!$C$4:$C$103, 1, FALSE))=TRUE, Incomplete, Complete)))</f>
        <v/>
      </c>
      <c r="AF522" s="28" t="str">
        <f t="shared" si="199"/>
        <v/>
      </c>
      <c r="AG522" s="28" t="str">
        <f t="shared" si="200"/>
        <v/>
      </c>
      <c r="AH522" s="28"/>
      <c r="AI522" s="28" t="str">
        <f t="shared" si="201"/>
        <v/>
      </c>
      <c r="AJ522" s="28" t="str">
        <f t="shared" si="202"/>
        <v/>
      </c>
      <c r="AK522" s="28" t="str">
        <f t="shared" si="203"/>
        <v/>
      </c>
      <c r="AL522" s="28" t="str">
        <f t="shared" si="204"/>
        <v/>
      </c>
      <c r="AM522" s="28"/>
      <c r="AN522" s="28" t="str">
        <f t="shared" si="205"/>
        <v/>
      </c>
      <c r="AO522" s="28" t="str">
        <f t="shared" si="206"/>
        <v/>
      </c>
      <c r="AP522" s="28" t="str">
        <f t="shared" si="207"/>
        <v/>
      </c>
      <c r="AQ522" s="28" t="str">
        <f t="shared" si="208"/>
        <v/>
      </c>
      <c r="AR522" s="28" t="str">
        <f t="shared" si="209"/>
        <v/>
      </c>
      <c r="AS522" s="28" t="str">
        <f t="shared" si="217"/>
        <v/>
      </c>
      <c r="AT522" s="28" t="str">
        <f t="shared" si="210"/>
        <v/>
      </c>
      <c r="AU522" s="28" t="str">
        <f t="shared" si="211"/>
        <v/>
      </c>
      <c r="AV522" s="28" t="str">
        <f t="shared" si="212"/>
        <v/>
      </c>
      <c r="AW522" s="28" t="str">
        <f t="shared" si="213"/>
        <v/>
      </c>
      <c r="AX522" s="28" t="str">
        <f t="shared" si="214"/>
        <v/>
      </c>
      <c r="AY522" s="28" t="str">
        <f t="shared" si="215"/>
        <v/>
      </c>
      <c r="AZ522" s="28"/>
      <c r="BA522" s="28" t="str">
        <f t="shared" si="216"/>
        <v/>
      </c>
    </row>
    <row r="523" spans="1:53" ht="15" x14ac:dyDescent="0.25">
      <c r="A523" s="53"/>
      <c r="B523" s="73"/>
      <c r="C523" s="53"/>
      <c r="D523" s="14" t="str">
        <f t="shared" si="194"/>
        <v/>
      </c>
      <c r="E523" s="53"/>
      <c r="F523" s="53"/>
      <c r="G523" s="53"/>
      <c r="H523" s="53"/>
      <c r="I523" s="14" t="str">
        <f t="shared" si="195"/>
        <v/>
      </c>
      <c r="J523" s="53"/>
      <c r="K523" s="73"/>
      <c r="L523" s="73"/>
      <c r="M523" s="53"/>
      <c r="N523" s="53"/>
      <c r="O523" s="53"/>
      <c r="P523" s="53"/>
      <c r="Q523" s="53"/>
      <c r="R523" s="53"/>
      <c r="S523" s="53"/>
      <c r="T523" s="53"/>
      <c r="U523" s="53"/>
      <c r="V523" s="53"/>
      <c r="W523" s="53"/>
      <c r="X523" s="14" t="str">
        <f t="shared" si="196"/>
        <v/>
      </c>
      <c r="Y523" s="57"/>
      <c r="Z523" s="55" t="str">
        <f t="shared" si="197"/>
        <v/>
      </c>
      <c r="AA523" s="55" t="str">
        <f>IF($AA$1=No,"",IF(COUNTIF(AE523:BA523,Complete)&gt;0,"",IF(AND(COUNTIF(A523:W523,"")&gt;0,SUMPRODUCT(--(A524:W$1004&lt;&gt;""))&gt;0),Incomplete,
IF(SUMPRODUCT(--(A523:A$1004&lt;&gt;""))=0,"",Incomplete))))</f>
        <v/>
      </c>
      <c r="AB523" s="28"/>
      <c r="AC523" s="28" t="str">
        <f t="shared" si="198"/>
        <v/>
      </c>
      <c r="AD523" s="28"/>
      <c r="AE523" s="28" t="str">
        <f>IF($AE$1=No, "", IF($A523="", "", IF(ISERROR(VLOOKUP(A523, SectionApp!$C$4:$C$103, 1, FALSE))=TRUE, Incomplete, Complete)))</f>
        <v/>
      </c>
      <c r="AF523" s="28" t="str">
        <f t="shared" si="199"/>
        <v/>
      </c>
      <c r="AG523" s="28" t="str">
        <f t="shared" si="200"/>
        <v/>
      </c>
      <c r="AH523" s="28"/>
      <c r="AI523" s="28" t="str">
        <f t="shared" si="201"/>
        <v/>
      </c>
      <c r="AJ523" s="28" t="str">
        <f t="shared" si="202"/>
        <v/>
      </c>
      <c r="AK523" s="28" t="str">
        <f t="shared" si="203"/>
        <v/>
      </c>
      <c r="AL523" s="28" t="str">
        <f t="shared" si="204"/>
        <v/>
      </c>
      <c r="AM523" s="28"/>
      <c r="AN523" s="28" t="str">
        <f t="shared" si="205"/>
        <v/>
      </c>
      <c r="AO523" s="28" t="str">
        <f t="shared" si="206"/>
        <v/>
      </c>
      <c r="AP523" s="28" t="str">
        <f t="shared" si="207"/>
        <v/>
      </c>
      <c r="AQ523" s="28" t="str">
        <f t="shared" si="208"/>
        <v/>
      </c>
      <c r="AR523" s="28" t="str">
        <f t="shared" si="209"/>
        <v/>
      </c>
      <c r="AS523" s="28" t="str">
        <f t="shared" si="217"/>
        <v/>
      </c>
      <c r="AT523" s="28" t="str">
        <f t="shared" si="210"/>
        <v/>
      </c>
      <c r="AU523" s="28" t="str">
        <f t="shared" si="211"/>
        <v/>
      </c>
      <c r="AV523" s="28" t="str">
        <f t="shared" si="212"/>
        <v/>
      </c>
      <c r="AW523" s="28" t="str">
        <f t="shared" si="213"/>
        <v/>
      </c>
      <c r="AX523" s="28" t="str">
        <f t="shared" si="214"/>
        <v/>
      </c>
      <c r="AY523" s="28" t="str">
        <f t="shared" si="215"/>
        <v/>
      </c>
      <c r="AZ523" s="28"/>
      <c r="BA523" s="28" t="str">
        <f t="shared" si="216"/>
        <v/>
      </c>
    </row>
    <row r="524" spans="1:53" ht="15" x14ac:dyDescent="0.25">
      <c r="A524" s="53"/>
      <c r="B524" s="73"/>
      <c r="C524" s="53"/>
      <c r="D524" s="14" t="str">
        <f t="shared" si="194"/>
        <v/>
      </c>
      <c r="E524" s="53"/>
      <c r="F524" s="53"/>
      <c r="G524" s="53"/>
      <c r="H524" s="53"/>
      <c r="I524" s="14" t="str">
        <f t="shared" si="195"/>
        <v/>
      </c>
      <c r="J524" s="53"/>
      <c r="K524" s="73"/>
      <c r="L524" s="73"/>
      <c r="M524" s="53"/>
      <c r="N524" s="53"/>
      <c r="O524" s="53"/>
      <c r="P524" s="53"/>
      <c r="Q524" s="53"/>
      <c r="R524" s="53"/>
      <c r="S524" s="53"/>
      <c r="T524" s="53"/>
      <c r="U524" s="53"/>
      <c r="V524" s="53"/>
      <c r="W524" s="53"/>
      <c r="X524" s="14" t="str">
        <f t="shared" si="196"/>
        <v/>
      </c>
      <c r="Y524" s="57"/>
      <c r="Z524" s="55" t="str">
        <f t="shared" si="197"/>
        <v/>
      </c>
      <c r="AA524" s="55" t="str">
        <f>IF($AA$1=No,"",IF(COUNTIF(AE524:BA524,Complete)&gt;0,"",IF(AND(COUNTIF(A524:W524,"")&gt;0,SUMPRODUCT(--(A525:W$1004&lt;&gt;""))&gt;0),Incomplete,
IF(SUMPRODUCT(--(A524:A$1004&lt;&gt;""))=0,"",Incomplete))))</f>
        <v/>
      </c>
      <c r="AB524" s="28"/>
      <c r="AC524" s="28" t="str">
        <f t="shared" si="198"/>
        <v/>
      </c>
      <c r="AD524" s="28"/>
      <c r="AE524" s="28" t="str">
        <f>IF($AE$1=No, "", IF($A524="", "", IF(ISERROR(VLOOKUP(A524, SectionApp!$C$4:$C$103, 1, FALSE))=TRUE, Incomplete, Complete)))</f>
        <v/>
      </c>
      <c r="AF524" s="28" t="str">
        <f t="shared" si="199"/>
        <v/>
      </c>
      <c r="AG524" s="28" t="str">
        <f t="shared" si="200"/>
        <v/>
      </c>
      <c r="AH524" s="28"/>
      <c r="AI524" s="28" t="str">
        <f t="shared" si="201"/>
        <v/>
      </c>
      <c r="AJ524" s="28" t="str">
        <f t="shared" si="202"/>
        <v/>
      </c>
      <c r="AK524" s="28" t="str">
        <f t="shared" si="203"/>
        <v/>
      </c>
      <c r="AL524" s="28" t="str">
        <f t="shared" si="204"/>
        <v/>
      </c>
      <c r="AM524" s="28"/>
      <c r="AN524" s="28" t="str">
        <f t="shared" si="205"/>
        <v/>
      </c>
      <c r="AO524" s="28" t="str">
        <f t="shared" si="206"/>
        <v/>
      </c>
      <c r="AP524" s="28" t="str">
        <f t="shared" si="207"/>
        <v/>
      </c>
      <c r="AQ524" s="28" t="str">
        <f t="shared" si="208"/>
        <v/>
      </c>
      <c r="AR524" s="28" t="str">
        <f t="shared" si="209"/>
        <v/>
      </c>
      <c r="AS524" s="28" t="str">
        <f t="shared" si="217"/>
        <v/>
      </c>
      <c r="AT524" s="28" t="str">
        <f t="shared" si="210"/>
        <v/>
      </c>
      <c r="AU524" s="28" t="str">
        <f t="shared" si="211"/>
        <v/>
      </c>
      <c r="AV524" s="28" t="str">
        <f t="shared" si="212"/>
        <v/>
      </c>
      <c r="AW524" s="28" t="str">
        <f t="shared" si="213"/>
        <v/>
      </c>
      <c r="AX524" s="28" t="str">
        <f t="shared" si="214"/>
        <v/>
      </c>
      <c r="AY524" s="28" t="str">
        <f t="shared" si="215"/>
        <v/>
      </c>
      <c r="AZ524" s="28"/>
      <c r="BA524" s="28" t="str">
        <f t="shared" si="216"/>
        <v/>
      </c>
    </row>
    <row r="525" spans="1:53" ht="15" x14ac:dyDescent="0.25">
      <c r="A525" s="53"/>
      <c r="B525" s="73"/>
      <c r="C525" s="53"/>
      <c r="D525" s="14" t="str">
        <f t="shared" si="194"/>
        <v/>
      </c>
      <c r="E525" s="53"/>
      <c r="F525" s="53"/>
      <c r="G525" s="53"/>
      <c r="H525" s="53"/>
      <c r="I525" s="14" t="str">
        <f t="shared" si="195"/>
        <v/>
      </c>
      <c r="J525" s="53"/>
      <c r="K525" s="73"/>
      <c r="L525" s="73"/>
      <c r="M525" s="53"/>
      <c r="N525" s="53"/>
      <c r="O525" s="53"/>
      <c r="P525" s="53"/>
      <c r="Q525" s="53"/>
      <c r="R525" s="53"/>
      <c r="S525" s="53"/>
      <c r="T525" s="53"/>
      <c r="U525" s="53"/>
      <c r="V525" s="53"/>
      <c r="W525" s="53"/>
      <c r="X525" s="14" t="str">
        <f t="shared" si="196"/>
        <v/>
      </c>
      <c r="Y525" s="57"/>
      <c r="Z525" s="55" t="str">
        <f t="shared" si="197"/>
        <v/>
      </c>
      <c r="AA525" s="55" t="str">
        <f>IF($AA$1=No,"",IF(COUNTIF(AE525:BA525,Complete)&gt;0,"",IF(AND(COUNTIF(A525:W525,"")&gt;0,SUMPRODUCT(--(A526:W$1004&lt;&gt;""))&gt;0),Incomplete,
IF(SUMPRODUCT(--(A525:A$1004&lt;&gt;""))=0,"",Incomplete))))</f>
        <v/>
      </c>
      <c r="AB525" s="28"/>
      <c r="AC525" s="28" t="str">
        <f t="shared" si="198"/>
        <v/>
      </c>
      <c r="AD525" s="28"/>
      <c r="AE525" s="28" t="str">
        <f>IF($AE$1=No, "", IF($A525="", "", IF(ISERROR(VLOOKUP(A525, SectionApp!$C$4:$C$103, 1, FALSE))=TRUE, Incomplete, Complete)))</f>
        <v/>
      </c>
      <c r="AF525" s="28" t="str">
        <f t="shared" si="199"/>
        <v/>
      </c>
      <c r="AG525" s="28" t="str">
        <f t="shared" si="200"/>
        <v/>
      </c>
      <c r="AH525" s="28"/>
      <c r="AI525" s="28" t="str">
        <f t="shared" si="201"/>
        <v/>
      </c>
      <c r="AJ525" s="28" t="str">
        <f t="shared" si="202"/>
        <v/>
      </c>
      <c r="AK525" s="28" t="str">
        <f t="shared" si="203"/>
        <v/>
      </c>
      <c r="AL525" s="28" t="str">
        <f t="shared" si="204"/>
        <v/>
      </c>
      <c r="AM525" s="28"/>
      <c r="AN525" s="28" t="str">
        <f t="shared" si="205"/>
        <v/>
      </c>
      <c r="AO525" s="28" t="str">
        <f t="shared" si="206"/>
        <v/>
      </c>
      <c r="AP525" s="28" t="str">
        <f t="shared" si="207"/>
        <v/>
      </c>
      <c r="AQ525" s="28" t="str">
        <f t="shared" si="208"/>
        <v/>
      </c>
      <c r="AR525" s="28" t="str">
        <f t="shared" si="209"/>
        <v/>
      </c>
      <c r="AS525" s="28" t="str">
        <f t="shared" si="217"/>
        <v/>
      </c>
      <c r="AT525" s="28" t="str">
        <f t="shared" si="210"/>
        <v/>
      </c>
      <c r="AU525" s="28" t="str">
        <f t="shared" si="211"/>
        <v/>
      </c>
      <c r="AV525" s="28" t="str">
        <f t="shared" si="212"/>
        <v/>
      </c>
      <c r="AW525" s="28" t="str">
        <f t="shared" si="213"/>
        <v/>
      </c>
      <c r="AX525" s="28" t="str">
        <f t="shared" si="214"/>
        <v/>
      </c>
      <c r="AY525" s="28" t="str">
        <f t="shared" si="215"/>
        <v/>
      </c>
      <c r="AZ525" s="28"/>
      <c r="BA525" s="28" t="str">
        <f t="shared" si="216"/>
        <v/>
      </c>
    </row>
    <row r="526" spans="1:53" ht="15" x14ac:dyDescent="0.25">
      <c r="A526" s="53"/>
      <c r="B526" s="73"/>
      <c r="C526" s="53"/>
      <c r="D526" s="14" t="str">
        <f t="shared" si="194"/>
        <v/>
      </c>
      <c r="E526" s="53"/>
      <c r="F526" s="53"/>
      <c r="G526" s="53"/>
      <c r="H526" s="53"/>
      <c r="I526" s="14" t="str">
        <f t="shared" si="195"/>
        <v/>
      </c>
      <c r="J526" s="53"/>
      <c r="K526" s="73"/>
      <c r="L526" s="73"/>
      <c r="M526" s="53"/>
      <c r="N526" s="53"/>
      <c r="O526" s="53"/>
      <c r="P526" s="53"/>
      <c r="Q526" s="53"/>
      <c r="R526" s="53"/>
      <c r="S526" s="53"/>
      <c r="T526" s="53"/>
      <c r="U526" s="53"/>
      <c r="V526" s="53"/>
      <c r="W526" s="53"/>
      <c r="X526" s="14" t="str">
        <f t="shared" si="196"/>
        <v/>
      </c>
      <c r="Y526" s="57"/>
      <c r="Z526" s="55" t="str">
        <f t="shared" si="197"/>
        <v/>
      </c>
      <c r="AA526" s="55" t="str">
        <f>IF($AA$1=No,"",IF(COUNTIF(AE526:BA526,Complete)&gt;0,"",IF(AND(COUNTIF(A526:W526,"")&gt;0,SUMPRODUCT(--(A527:W$1004&lt;&gt;""))&gt;0),Incomplete,
IF(SUMPRODUCT(--(A526:A$1004&lt;&gt;""))=0,"",Incomplete))))</f>
        <v/>
      </c>
      <c r="AB526" s="28"/>
      <c r="AC526" s="28" t="str">
        <f t="shared" si="198"/>
        <v/>
      </c>
      <c r="AD526" s="28"/>
      <c r="AE526" s="28" t="str">
        <f>IF($AE$1=No, "", IF($A526="", "", IF(ISERROR(VLOOKUP(A526, SectionApp!$C$4:$C$103, 1, FALSE))=TRUE, Incomplete, Complete)))</f>
        <v/>
      </c>
      <c r="AF526" s="28" t="str">
        <f t="shared" si="199"/>
        <v/>
      </c>
      <c r="AG526" s="28" t="str">
        <f t="shared" si="200"/>
        <v/>
      </c>
      <c r="AH526" s="28"/>
      <c r="AI526" s="28" t="str">
        <f t="shared" si="201"/>
        <v/>
      </c>
      <c r="AJ526" s="28" t="str">
        <f t="shared" si="202"/>
        <v/>
      </c>
      <c r="AK526" s="28" t="str">
        <f t="shared" si="203"/>
        <v/>
      </c>
      <c r="AL526" s="28" t="str">
        <f t="shared" si="204"/>
        <v/>
      </c>
      <c r="AM526" s="28"/>
      <c r="AN526" s="28" t="str">
        <f t="shared" si="205"/>
        <v/>
      </c>
      <c r="AO526" s="28" t="str">
        <f t="shared" si="206"/>
        <v/>
      </c>
      <c r="AP526" s="28" t="str">
        <f t="shared" si="207"/>
        <v/>
      </c>
      <c r="AQ526" s="28" t="str">
        <f t="shared" si="208"/>
        <v/>
      </c>
      <c r="AR526" s="28" t="str">
        <f t="shared" si="209"/>
        <v/>
      </c>
      <c r="AS526" s="28" t="str">
        <f t="shared" si="217"/>
        <v/>
      </c>
      <c r="AT526" s="28" t="str">
        <f t="shared" si="210"/>
        <v/>
      </c>
      <c r="AU526" s="28" t="str">
        <f t="shared" si="211"/>
        <v/>
      </c>
      <c r="AV526" s="28" t="str">
        <f t="shared" si="212"/>
        <v/>
      </c>
      <c r="AW526" s="28" t="str">
        <f t="shared" si="213"/>
        <v/>
      </c>
      <c r="AX526" s="28" t="str">
        <f t="shared" si="214"/>
        <v/>
      </c>
      <c r="AY526" s="28" t="str">
        <f t="shared" si="215"/>
        <v/>
      </c>
      <c r="AZ526" s="28"/>
      <c r="BA526" s="28" t="str">
        <f t="shared" si="216"/>
        <v/>
      </c>
    </row>
    <row r="527" spans="1:53" ht="15" x14ac:dyDescent="0.25">
      <c r="A527" s="53"/>
      <c r="B527" s="73"/>
      <c r="C527" s="53"/>
      <c r="D527" s="14" t="str">
        <f t="shared" si="194"/>
        <v/>
      </c>
      <c r="E527" s="53"/>
      <c r="F527" s="53"/>
      <c r="G527" s="53"/>
      <c r="H527" s="53"/>
      <c r="I527" s="14" t="str">
        <f t="shared" si="195"/>
        <v/>
      </c>
      <c r="J527" s="53"/>
      <c r="K527" s="73"/>
      <c r="L527" s="73"/>
      <c r="M527" s="53"/>
      <c r="N527" s="53"/>
      <c r="O527" s="53"/>
      <c r="P527" s="53"/>
      <c r="Q527" s="53"/>
      <c r="R527" s="53"/>
      <c r="S527" s="53"/>
      <c r="T527" s="53"/>
      <c r="U527" s="53"/>
      <c r="V527" s="53"/>
      <c r="W527" s="53"/>
      <c r="X527" s="14" t="str">
        <f t="shared" si="196"/>
        <v/>
      </c>
      <c r="Y527" s="57"/>
      <c r="Z527" s="55" t="str">
        <f t="shared" si="197"/>
        <v/>
      </c>
      <c r="AA527" s="55" t="str">
        <f>IF($AA$1=No,"",IF(COUNTIF(AE527:BA527,Complete)&gt;0,"",IF(AND(COUNTIF(A527:W527,"")&gt;0,SUMPRODUCT(--(A528:W$1004&lt;&gt;""))&gt;0),Incomplete,
IF(SUMPRODUCT(--(A527:A$1004&lt;&gt;""))=0,"",Incomplete))))</f>
        <v/>
      </c>
      <c r="AB527" s="28"/>
      <c r="AC527" s="28" t="str">
        <f t="shared" si="198"/>
        <v/>
      </c>
      <c r="AD527" s="28"/>
      <c r="AE527" s="28" t="str">
        <f>IF($AE$1=No, "", IF($A527="", "", IF(ISERROR(VLOOKUP(A527, SectionApp!$C$4:$C$103, 1, FALSE))=TRUE, Incomplete, Complete)))</f>
        <v/>
      </c>
      <c r="AF527" s="28" t="str">
        <f t="shared" si="199"/>
        <v/>
      </c>
      <c r="AG527" s="28" t="str">
        <f t="shared" si="200"/>
        <v/>
      </c>
      <c r="AH527" s="28"/>
      <c r="AI527" s="28" t="str">
        <f t="shared" si="201"/>
        <v/>
      </c>
      <c r="AJ527" s="28" t="str">
        <f t="shared" si="202"/>
        <v/>
      </c>
      <c r="AK527" s="28" t="str">
        <f t="shared" si="203"/>
        <v/>
      </c>
      <c r="AL527" s="28" t="str">
        <f t="shared" si="204"/>
        <v/>
      </c>
      <c r="AM527" s="28"/>
      <c r="AN527" s="28" t="str">
        <f t="shared" si="205"/>
        <v/>
      </c>
      <c r="AO527" s="28" t="str">
        <f t="shared" si="206"/>
        <v/>
      </c>
      <c r="AP527" s="28" t="str">
        <f t="shared" si="207"/>
        <v/>
      </c>
      <c r="AQ527" s="28" t="str">
        <f t="shared" si="208"/>
        <v/>
      </c>
      <c r="AR527" s="28" t="str">
        <f t="shared" si="209"/>
        <v/>
      </c>
      <c r="AS527" s="28" t="str">
        <f t="shared" si="217"/>
        <v/>
      </c>
      <c r="AT527" s="28" t="str">
        <f t="shared" si="210"/>
        <v/>
      </c>
      <c r="AU527" s="28" t="str">
        <f t="shared" si="211"/>
        <v/>
      </c>
      <c r="AV527" s="28" t="str">
        <f t="shared" si="212"/>
        <v/>
      </c>
      <c r="AW527" s="28" t="str">
        <f t="shared" si="213"/>
        <v/>
      </c>
      <c r="AX527" s="28" t="str">
        <f t="shared" si="214"/>
        <v/>
      </c>
      <c r="AY527" s="28" t="str">
        <f t="shared" si="215"/>
        <v/>
      </c>
      <c r="AZ527" s="28"/>
      <c r="BA527" s="28" t="str">
        <f t="shared" si="216"/>
        <v/>
      </c>
    </row>
    <row r="528" spans="1:53" ht="15" x14ac:dyDescent="0.25">
      <c r="A528" s="53"/>
      <c r="B528" s="73"/>
      <c r="C528" s="53"/>
      <c r="D528" s="14" t="str">
        <f t="shared" si="194"/>
        <v/>
      </c>
      <c r="E528" s="53"/>
      <c r="F528" s="53"/>
      <c r="G528" s="53"/>
      <c r="H528" s="53"/>
      <c r="I528" s="14" t="str">
        <f t="shared" si="195"/>
        <v/>
      </c>
      <c r="J528" s="53"/>
      <c r="K528" s="73"/>
      <c r="L528" s="73"/>
      <c r="M528" s="53"/>
      <c r="N528" s="53"/>
      <c r="O528" s="53"/>
      <c r="P528" s="53"/>
      <c r="Q528" s="53"/>
      <c r="R528" s="53"/>
      <c r="S528" s="53"/>
      <c r="T528" s="53"/>
      <c r="U528" s="53"/>
      <c r="V528" s="53"/>
      <c r="W528" s="53"/>
      <c r="X528" s="14" t="str">
        <f t="shared" si="196"/>
        <v/>
      </c>
      <c r="Y528" s="57"/>
      <c r="Z528" s="55" t="str">
        <f t="shared" si="197"/>
        <v/>
      </c>
      <c r="AA528" s="55" t="str">
        <f>IF($AA$1=No,"",IF(COUNTIF(AE528:BA528,Complete)&gt;0,"",IF(AND(COUNTIF(A528:W528,"")&gt;0,SUMPRODUCT(--(A529:W$1004&lt;&gt;""))&gt;0),Incomplete,
IF(SUMPRODUCT(--(A528:A$1004&lt;&gt;""))=0,"",Incomplete))))</f>
        <v/>
      </c>
      <c r="AB528" s="28"/>
      <c r="AC528" s="28" t="str">
        <f t="shared" si="198"/>
        <v/>
      </c>
      <c r="AD528" s="28"/>
      <c r="AE528" s="28" t="str">
        <f>IF($AE$1=No, "", IF($A528="", "", IF(ISERROR(VLOOKUP(A528, SectionApp!$C$4:$C$103, 1, FALSE))=TRUE, Incomplete, Complete)))</f>
        <v/>
      </c>
      <c r="AF528" s="28" t="str">
        <f t="shared" si="199"/>
        <v/>
      </c>
      <c r="AG528" s="28" t="str">
        <f t="shared" si="200"/>
        <v/>
      </c>
      <c r="AH528" s="28"/>
      <c r="AI528" s="28" t="str">
        <f t="shared" si="201"/>
        <v/>
      </c>
      <c r="AJ528" s="28" t="str">
        <f t="shared" si="202"/>
        <v/>
      </c>
      <c r="AK528" s="28" t="str">
        <f t="shared" si="203"/>
        <v/>
      </c>
      <c r="AL528" s="28" t="str">
        <f t="shared" si="204"/>
        <v/>
      </c>
      <c r="AM528" s="28"/>
      <c r="AN528" s="28" t="str">
        <f t="shared" si="205"/>
        <v/>
      </c>
      <c r="AO528" s="28" t="str">
        <f t="shared" si="206"/>
        <v/>
      </c>
      <c r="AP528" s="28" t="str">
        <f t="shared" si="207"/>
        <v/>
      </c>
      <c r="AQ528" s="28" t="str">
        <f t="shared" si="208"/>
        <v/>
      </c>
      <c r="AR528" s="28" t="str">
        <f t="shared" si="209"/>
        <v/>
      </c>
      <c r="AS528" s="28" t="str">
        <f t="shared" si="217"/>
        <v/>
      </c>
      <c r="AT528" s="28" t="str">
        <f t="shared" si="210"/>
        <v/>
      </c>
      <c r="AU528" s="28" t="str">
        <f t="shared" si="211"/>
        <v/>
      </c>
      <c r="AV528" s="28" t="str">
        <f t="shared" si="212"/>
        <v/>
      </c>
      <c r="AW528" s="28" t="str">
        <f t="shared" si="213"/>
        <v/>
      </c>
      <c r="AX528" s="28" t="str">
        <f t="shared" si="214"/>
        <v/>
      </c>
      <c r="AY528" s="28" t="str">
        <f t="shared" si="215"/>
        <v/>
      </c>
      <c r="AZ528" s="28"/>
      <c r="BA528" s="28" t="str">
        <f t="shared" si="216"/>
        <v/>
      </c>
    </row>
    <row r="529" spans="1:53" ht="15" x14ac:dyDescent="0.25">
      <c r="A529" s="53"/>
      <c r="B529" s="73"/>
      <c r="C529" s="53"/>
      <c r="D529" s="14" t="str">
        <f t="shared" si="194"/>
        <v/>
      </c>
      <c r="E529" s="53"/>
      <c r="F529" s="53"/>
      <c r="G529" s="53"/>
      <c r="H529" s="53"/>
      <c r="I529" s="14" t="str">
        <f t="shared" si="195"/>
        <v/>
      </c>
      <c r="J529" s="53"/>
      <c r="K529" s="73"/>
      <c r="L529" s="73"/>
      <c r="M529" s="53"/>
      <c r="N529" s="53"/>
      <c r="O529" s="53"/>
      <c r="P529" s="53"/>
      <c r="Q529" s="53"/>
      <c r="R529" s="53"/>
      <c r="S529" s="53"/>
      <c r="T529" s="53"/>
      <c r="U529" s="53"/>
      <c r="V529" s="53"/>
      <c r="W529" s="53"/>
      <c r="X529" s="14" t="str">
        <f t="shared" si="196"/>
        <v/>
      </c>
      <c r="Y529" s="57"/>
      <c r="Z529" s="55" t="str">
        <f t="shared" si="197"/>
        <v/>
      </c>
      <c r="AA529" s="55" t="str">
        <f>IF($AA$1=No,"",IF(COUNTIF(AE529:BA529,Complete)&gt;0,"",IF(AND(COUNTIF(A529:W529,"")&gt;0,SUMPRODUCT(--(A530:W$1004&lt;&gt;""))&gt;0),Incomplete,
IF(SUMPRODUCT(--(A529:A$1004&lt;&gt;""))=0,"",Incomplete))))</f>
        <v/>
      </c>
      <c r="AB529" s="28"/>
      <c r="AC529" s="28" t="str">
        <f t="shared" si="198"/>
        <v/>
      </c>
      <c r="AD529" s="28"/>
      <c r="AE529" s="28" t="str">
        <f>IF($AE$1=No, "", IF($A529="", "", IF(ISERROR(VLOOKUP(A529, SectionApp!$C$4:$C$103, 1, FALSE))=TRUE, Incomplete, Complete)))</f>
        <v/>
      </c>
      <c r="AF529" s="28" t="str">
        <f t="shared" si="199"/>
        <v/>
      </c>
      <c r="AG529" s="28" t="str">
        <f t="shared" si="200"/>
        <v/>
      </c>
      <c r="AH529" s="28"/>
      <c r="AI529" s="28" t="str">
        <f t="shared" si="201"/>
        <v/>
      </c>
      <c r="AJ529" s="28" t="str">
        <f t="shared" si="202"/>
        <v/>
      </c>
      <c r="AK529" s="28" t="str">
        <f t="shared" si="203"/>
        <v/>
      </c>
      <c r="AL529" s="28" t="str">
        <f t="shared" si="204"/>
        <v/>
      </c>
      <c r="AM529" s="28"/>
      <c r="AN529" s="28" t="str">
        <f t="shared" si="205"/>
        <v/>
      </c>
      <c r="AO529" s="28" t="str">
        <f t="shared" si="206"/>
        <v/>
      </c>
      <c r="AP529" s="28" t="str">
        <f t="shared" si="207"/>
        <v/>
      </c>
      <c r="AQ529" s="28" t="str">
        <f t="shared" si="208"/>
        <v/>
      </c>
      <c r="AR529" s="28" t="str">
        <f t="shared" si="209"/>
        <v/>
      </c>
      <c r="AS529" s="28" t="str">
        <f t="shared" si="217"/>
        <v/>
      </c>
      <c r="AT529" s="28" t="str">
        <f t="shared" si="210"/>
        <v/>
      </c>
      <c r="AU529" s="28" t="str">
        <f t="shared" si="211"/>
        <v/>
      </c>
      <c r="AV529" s="28" t="str">
        <f t="shared" si="212"/>
        <v/>
      </c>
      <c r="AW529" s="28" t="str">
        <f t="shared" si="213"/>
        <v/>
      </c>
      <c r="AX529" s="28" t="str">
        <f t="shared" si="214"/>
        <v/>
      </c>
      <c r="AY529" s="28" t="str">
        <f t="shared" si="215"/>
        <v/>
      </c>
      <c r="AZ529" s="28"/>
      <c r="BA529" s="28" t="str">
        <f t="shared" si="216"/>
        <v/>
      </c>
    </row>
    <row r="530" spans="1:53" ht="15" x14ac:dyDescent="0.25">
      <c r="A530" s="53"/>
      <c r="B530" s="73"/>
      <c r="C530" s="53"/>
      <c r="D530" s="14" t="str">
        <f t="shared" si="194"/>
        <v/>
      </c>
      <c r="E530" s="53"/>
      <c r="F530" s="53"/>
      <c r="G530" s="53"/>
      <c r="H530" s="53"/>
      <c r="I530" s="14" t="str">
        <f t="shared" si="195"/>
        <v/>
      </c>
      <c r="J530" s="53"/>
      <c r="K530" s="73"/>
      <c r="L530" s="73"/>
      <c r="M530" s="53"/>
      <c r="N530" s="53"/>
      <c r="O530" s="53"/>
      <c r="P530" s="53"/>
      <c r="Q530" s="53"/>
      <c r="R530" s="53"/>
      <c r="S530" s="53"/>
      <c r="T530" s="53"/>
      <c r="U530" s="53"/>
      <c r="V530" s="53"/>
      <c r="W530" s="53"/>
      <c r="X530" s="14" t="str">
        <f t="shared" si="196"/>
        <v/>
      </c>
      <c r="Y530" s="57"/>
      <c r="Z530" s="55" t="str">
        <f t="shared" si="197"/>
        <v/>
      </c>
      <c r="AA530" s="55" t="str">
        <f>IF($AA$1=No,"",IF(COUNTIF(AE530:BA530,Complete)&gt;0,"",IF(AND(COUNTIF(A530:W530,"")&gt;0,SUMPRODUCT(--(A531:W$1004&lt;&gt;""))&gt;0),Incomplete,
IF(SUMPRODUCT(--(A530:A$1004&lt;&gt;""))=0,"",Incomplete))))</f>
        <v/>
      </c>
      <c r="AB530" s="28"/>
      <c r="AC530" s="28" t="str">
        <f t="shared" si="198"/>
        <v/>
      </c>
      <c r="AD530" s="28"/>
      <c r="AE530" s="28" t="str">
        <f>IF($AE$1=No, "", IF($A530="", "", IF(ISERROR(VLOOKUP(A530, SectionApp!$C$4:$C$103, 1, FALSE))=TRUE, Incomplete, Complete)))</f>
        <v/>
      </c>
      <c r="AF530" s="28" t="str">
        <f t="shared" si="199"/>
        <v/>
      </c>
      <c r="AG530" s="28" t="str">
        <f t="shared" si="200"/>
        <v/>
      </c>
      <c r="AH530" s="28"/>
      <c r="AI530" s="28" t="str">
        <f t="shared" si="201"/>
        <v/>
      </c>
      <c r="AJ530" s="28" t="str">
        <f t="shared" si="202"/>
        <v/>
      </c>
      <c r="AK530" s="28" t="str">
        <f t="shared" si="203"/>
        <v/>
      </c>
      <c r="AL530" s="28" t="str">
        <f t="shared" si="204"/>
        <v/>
      </c>
      <c r="AM530" s="28"/>
      <c r="AN530" s="28" t="str">
        <f t="shared" si="205"/>
        <v/>
      </c>
      <c r="AO530" s="28" t="str">
        <f t="shared" si="206"/>
        <v/>
      </c>
      <c r="AP530" s="28" t="str">
        <f t="shared" si="207"/>
        <v/>
      </c>
      <c r="AQ530" s="28" t="str">
        <f t="shared" si="208"/>
        <v/>
      </c>
      <c r="AR530" s="28" t="str">
        <f t="shared" si="209"/>
        <v/>
      </c>
      <c r="AS530" s="28" t="str">
        <f t="shared" si="217"/>
        <v/>
      </c>
      <c r="AT530" s="28" t="str">
        <f t="shared" si="210"/>
        <v/>
      </c>
      <c r="AU530" s="28" t="str">
        <f t="shared" si="211"/>
        <v/>
      </c>
      <c r="AV530" s="28" t="str">
        <f t="shared" si="212"/>
        <v/>
      </c>
      <c r="AW530" s="28" t="str">
        <f t="shared" si="213"/>
        <v/>
      </c>
      <c r="AX530" s="28" t="str">
        <f t="shared" si="214"/>
        <v/>
      </c>
      <c r="AY530" s="28" t="str">
        <f t="shared" si="215"/>
        <v/>
      </c>
      <c r="AZ530" s="28"/>
      <c r="BA530" s="28" t="str">
        <f t="shared" si="216"/>
        <v/>
      </c>
    </row>
    <row r="531" spans="1:53" ht="15" x14ac:dyDescent="0.25">
      <c r="A531" s="53"/>
      <c r="B531" s="73"/>
      <c r="C531" s="53"/>
      <c r="D531" s="14" t="str">
        <f t="shared" si="194"/>
        <v/>
      </c>
      <c r="E531" s="53"/>
      <c r="F531" s="53"/>
      <c r="G531" s="53"/>
      <c r="H531" s="53"/>
      <c r="I531" s="14" t="str">
        <f t="shared" si="195"/>
        <v/>
      </c>
      <c r="J531" s="53"/>
      <c r="K531" s="73"/>
      <c r="L531" s="73"/>
      <c r="M531" s="53"/>
      <c r="N531" s="53"/>
      <c r="O531" s="53"/>
      <c r="P531" s="53"/>
      <c r="Q531" s="53"/>
      <c r="R531" s="53"/>
      <c r="S531" s="53"/>
      <c r="T531" s="53"/>
      <c r="U531" s="53"/>
      <c r="V531" s="53"/>
      <c r="W531" s="53"/>
      <c r="X531" s="14" t="str">
        <f t="shared" si="196"/>
        <v/>
      </c>
      <c r="Y531" s="57"/>
      <c r="Z531" s="55" t="str">
        <f t="shared" si="197"/>
        <v/>
      </c>
      <c r="AA531" s="55" t="str">
        <f>IF($AA$1=No,"",IF(COUNTIF(AE531:BA531,Complete)&gt;0,"",IF(AND(COUNTIF(A531:W531,"")&gt;0,SUMPRODUCT(--(A532:W$1004&lt;&gt;""))&gt;0),Incomplete,
IF(SUMPRODUCT(--(A531:A$1004&lt;&gt;""))=0,"",Incomplete))))</f>
        <v/>
      </c>
      <c r="AB531" s="28"/>
      <c r="AC531" s="28" t="str">
        <f t="shared" si="198"/>
        <v/>
      </c>
      <c r="AD531" s="28"/>
      <c r="AE531" s="28" t="str">
        <f>IF($AE$1=No, "", IF($A531="", "", IF(ISERROR(VLOOKUP(A531, SectionApp!$C$4:$C$103, 1, FALSE))=TRUE, Incomplete, Complete)))</f>
        <v/>
      </c>
      <c r="AF531" s="28" t="str">
        <f t="shared" si="199"/>
        <v/>
      </c>
      <c r="AG531" s="28" t="str">
        <f t="shared" si="200"/>
        <v/>
      </c>
      <c r="AH531" s="28"/>
      <c r="AI531" s="28" t="str">
        <f t="shared" si="201"/>
        <v/>
      </c>
      <c r="AJ531" s="28" t="str">
        <f t="shared" si="202"/>
        <v/>
      </c>
      <c r="AK531" s="28" t="str">
        <f t="shared" si="203"/>
        <v/>
      </c>
      <c r="AL531" s="28" t="str">
        <f t="shared" si="204"/>
        <v/>
      </c>
      <c r="AM531" s="28"/>
      <c r="AN531" s="28" t="str">
        <f t="shared" si="205"/>
        <v/>
      </c>
      <c r="AO531" s="28" t="str">
        <f t="shared" si="206"/>
        <v/>
      </c>
      <c r="AP531" s="28" t="str">
        <f t="shared" si="207"/>
        <v/>
      </c>
      <c r="AQ531" s="28" t="str">
        <f t="shared" si="208"/>
        <v/>
      </c>
      <c r="AR531" s="28" t="str">
        <f t="shared" si="209"/>
        <v/>
      </c>
      <c r="AS531" s="28" t="str">
        <f t="shared" si="217"/>
        <v/>
      </c>
      <c r="AT531" s="28" t="str">
        <f t="shared" si="210"/>
        <v/>
      </c>
      <c r="AU531" s="28" t="str">
        <f t="shared" si="211"/>
        <v/>
      </c>
      <c r="AV531" s="28" t="str">
        <f t="shared" si="212"/>
        <v/>
      </c>
      <c r="AW531" s="28" t="str">
        <f t="shared" si="213"/>
        <v/>
      </c>
      <c r="AX531" s="28" t="str">
        <f t="shared" si="214"/>
        <v/>
      </c>
      <c r="AY531" s="28" t="str">
        <f t="shared" si="215"/>
        <v/>
      </c>
      <c r="AZ531" s="28"/>
      <c r="BA531" s="28" t="str">
        <f t="shared" si="216"/>
        <v/>
      </c>
    </row>
    <row r="532" spans="1:53" ht="15" x14ac:dyDescent="0.25">
      <c r="A532" s="53"/>
      <c r="B532" s="73"/>
      <c r="C532" s="53"/>
      <c r="D532" s="14" t="str">
        <f t="shared" si="194"/>
        <v/>
      </c>
      <c r="E532" s="53"/>
      <c r="F532" s="53"/>
      <c r="G532" s="53"/>
      <c r="H532" s="53"/>
      <c r="I532" s="14" t="str">
        <f t="shared" si="195"/>
        <v/>
      </c>
      <c r="J532" s="53"/>
      <c r="K532" s="73"/>
      <c r="L532" s="73"/>
      <c r="M532" s="53"/>
      <c r="N532" s="53"/>
      <c r="O532" s="53"/>
      <c r="P532" s="53"/>
      <c r="Q532" s="53"/>
      <c r="R532" s="53"/>
      <c r="S532" s="53"/>
      <c r="T532" s="53"/>
      <c r="U532" s="53"/>
      <c r="V532" s="53"/>
      <c r="W532" s="53"/>
      <c r="X532" s="14" t="str">
        <f t="shared" si="196"/>
        <v/>
      </c>
      <c r="Y532" s="57"/>
      <c r="Z532" s="55" t="str">
        <f t="shared" si="197"/>
        <v/>
      </c>
      <c r="AA532" s="55" t="str">
        <f>IF($AA$1=No,"",IF(COUNTIF(AE532:BA532,Complete)&gt;0,"",IF(AND(COUNTIF(A532:W532,"")&gt;0,SUMPRODUCT(--(A533:W$1004&lt;&gt;""))&gt;0),Incomplete,
IF(SUMPRODUCT(--(A532:A$1004&lt;&gt;""))=0,"",Incomplete))))</f>
        <v/>
      </c>
      <c r="AB532" s="28"/>
      <c r="AC532" s="28" t="str">
        <f t="shared" si="198"/>
        <v/>
      </c>
      <c r="AD532" s="28"/>
      <c r="AE532" s="28" t="str">
        <f>IF($AE$1=No, "", IF($A532="", "", IF(ISERROR(VLOOKUP(A532, SectionApp!$C$4:$C$103, 1, FALSE))=TRUE, Incomplete, Complete)))</f>
        <v/>
      </c>
      <c r="AF532" s="28" t="str">
        <f t="shared" si="199"/>
        <v/>
      </c>
      <c r="AG532" s="28" t="str">
        <f t="shared" si="200"/>
        <v/>
      </c>
      <c r="AH532" s="28"/>
      <c r="AI532" s="28" t="str">
        <f t="shared" si="201"/>
        <v/>
      </c>
      <c r="AJ532" s="28" t="str">
        <f t="shared" si="202"/>
        <v/>
      </c>
      <c r="AK532" s="28" t="str">
        <f t="shared" si="203"/>
        <v/>
      </c>
      <c r="AL532" s="28" t="str">
        <f t="shared" si="204"/>
        <v/>
      </c>
      <c r="AM532" s="28"/>
      <c r="AN532" s="28" t="str">
        <f t="shared" si="205"/>
        <v/>
      </c>
      <c r="AO532" s="28" t="str">
        <f t="shared" si="206"/>
        <v/>
      </c>
      <c r="AP532" s="28" t="str">
        <f t="shared" si="207"/>
        <v/>
      </c>
      <c r="AQ532" s="28" t="str">
        <f t="shared" si="208"/>
        <v/>
      </c>
      <c r="AR532" s="28" t="str">
        <f t="shared" si="209"/>
        <v/>
      </c>
      <c r="AS532" s="28" t="str">
        <f t="shared" si="217"/>
        <v/>
      </c>
      <c r="AT532" s="28" t="str">
        <f t="shared" si="210"/>
        <v/>
      </c>
      <c r="AU532" s="28" t="str">
        <f t="shared" si="211"/>
        <v/>
      </c>
      <c r="AV532" s="28" t="str">
        <f t="shared" si="212"/>
        <v/>
      </c>
      <c r="AW532" s="28" t="str">
        <f t="shared" si="213"/>
        <v/>
      </c>
      <c r="AX532" s="28" t="str">
        <f t="shared" si="214"/>
        <v/>
      </c>
      <c r="AY532" s="28" t="str">
        <f t="shared" si="215"/>
        <v/>
      </c>
      <c r="AZ532" s="28"/>
      <c r="BA532" s="28" t="str">
        <f t="shared" si="216"/>
        <v/>
      </c>
    </row>
    <row r="533" spans="1:53" ht="15" x14ac:dyDescent="0.25">
      <c r="A533" s="53"/>
      <c r="B533" s="73"/>
      <c r="C533" s="53"/>
      <c r="D533" s="14" t="str">
        <f t="shared" si="194"/>
        <v/>
      </c>
      <c r="E533" s="53"/>
      <c r="F533" s="53"/>
      <c r="G533" s="53"/>
      <c r="H533" s="53"/>
      <c r="I533" s="14" t="str">
        <f t="shared" si="195"/>
        <v/>
      </c>
      <c r="J533" s="53"/>
      <c r="K533" s="73"/>
      <c r="L533" s="73"/>
      <c r="M533" s="53"/>
      <c r="N533" s="53"/>
      <c r="O533" s="53"/>
      <c r="P533" s="53"/>
      <c r="Q533" s="53"/>
      <c r="R533" s="53"/>
      <c r="S533" s="53"/>
      <c r="T533" s="53"/>
      <c r="U533" s="53"/>
      <c r="V533" s="53"/>
      <c r="W533" s="53"/>
      <c r="X533" s="14" t="str">
        <f t="shared" si="196"/>
        <v/>
      </c>
      <c r="Y533" s="57"/>
      <c r="Z533" s="55" t="str">
        <f t="shared" si="197"/>
        <v/>
      </c>
      <c r="AA533" s="55" t="str">
        <f>IF($AA$1=No,"",IF(COUNTIF(AE533:BA533,Complete)&gt;0,"",IF(AND(COUNTIF(A533:W533,"")&gt;0,SUMPRODUCT(--(A534:W$1004&lt;&gt;""))&gt;0),Incomplete,
IF(SUMPRODUCT(--(A533:A$1004&lt;&gt;""))=0,"",Incomplete))))</f>
        <v/>
      </c>
      <c r="AB533" s="28"/>
      <c r="AC533" s="28" t="str">
        <f t="shared" si="198"/>
        <v/>
      </c>
      <c r="AD533" s="28"/>
      <c r="AE533" s="28" t="str">
        <f>IF($AE$1=No, "", IF($A533="", "", IF(ISERROR(VLOOKUP(A533, SectionApp!$C$4:$C$103, 1, FALSE))=TRUE, Incomplete, Complete)))</f>
        <v/>
      </c>
      <c r="AF533" s="28" t="str">
        <f t="shared" si="199"/>
        <v/>
      </c>
      <c r="AG533" s="28" t="str">
        <f t="shared" si="200"/>
        <v/>
      </c>
      <c r="AH533" s="28"/>
      <c r="AI533" s="28" t="str">
        <f t="shared" si="201"/>
        <v/>
      </c>
      <c r="AJ533" s="28" t="str">
        <f t="shared" si="202"/>
        <v/>
      </c>
      <c r="AK533" s="28" t="str">
        <f t="shared" si="203"/>
        <v/>
      </c>
      <c r="AL533" s="28" t="str">
        <f t="shared" si="204"/>
        <v/>
      </c>
      <c r="AM533" s="28"/>
      <c r="AN533" s="28" t="str">
        <f t="shared" si="205"/>
        <v/>
      </c>
      <c r="AO533" s="28" t="str">
        <f t="shared" si="206"/>
        <v/>
      </c>
      <c r="AP533" s="28" t="str">
        <f t="shared" si="207"/>
        <v/>
      </c>
      <c r="AQ533" s="28" t="str">
        <f t="shared" si="208"/>
        <v/>
      </c>
      <c r="AR533" s="28" t="str">
        <f t="shared" si="209"/>
        <v/>
      </c>
      <c r="AS533" s="28" t="str">
        <f t="shared" si="217"/>
        <v/>
      </c>
      <c r="AT533" s="28" t="str">
        <f t="shared" si="210"/>
        <v/>
      </c>
      <c r="AU533" s="28" t="str">
        <f t="shared" si="211"/>
        <v/>
      </c>
      <c r="AV533" s="28" t="str">
        <f t="shared" si="212"/>
        <v/>
      </c>
      <c r="AW533" s="28" t="str">
        <f t="shared" si="213"/>
        <v/>
      </c>
      <c r="AX533" s="28" t="str">
        <f t="shared" si="214"/>
        <v/>
      </c>
      <c r="AY533" s="28" t="str">
        <f t="shared" si="215"/>
        <v/>
      </c>
      <c r="AZ533" s="28"/>
      <c r="BA533" s="28" t="str">
        <f t="shared" si="216"/>
        <v/>
      </c>
    </row>
    <row r="534" spans="1:53" ht="15" x14ac:dyDescent="0.25">
      <c r="A534" s="53"/>
      <c r="B534" s="73"/>
      <c r="C534" s="53"/>
      <c r="D534" s="14" t="str">
        <f t="shared" si="194"/>
        <v/>
      </c>
      <c r="E534" s="53"/>
      <c r="F534" s="53"/>
      <c r="G534" s="53"/>
      <c r="H534" s="53"/>
      <c r="I534" s="14" t="str">
        <f t="shared" si="195"/>
        <v/>
      </c>
      <c r="J534" s="53"/>
      <c r="K534" s="73"/>
      <c r="L534" s="73"/>
      <c r="M534" s="53"/>
      <c r="N534" s="53"/>
      <c r="O534" s="53"/>
      <c r="P534" s="53"/>
      <c r="Q534" s="53"/>
      <c r="R534" s="53"/>
      <c r="S534" s="53"/>
      <c r="T534" s="53"/>
      <c r="U534" s="53"/>
      <c r="V534" s="53"/>
      <c r="W534" s="53"/>
      <c r="X534" s="14" t="str">
        <f t="shared" si="196"/>
        <v/>
      </c>
      <c r="Y534" s="57"/>
      <c r="Z534" s="55" t="str">
        <f t="shared" si="197"/>
        <v/>
      </c>
      <c r="AA534" s="55" t="str">
        <f>IF($AA$1=No,"",IF(COUNTIF(AE534:BA534,Complete)&gt;0,"",IF(AND(COUNTIF(A534:W534,"")&gt;0,SUMPRODUCT(--(A535:W$1004&lt;&gt;""))&gt;0),Incomplete,
IF(SUMPRODUCT(--(A534:A$1004&lt;&gt;""))=0,"",Incomplete))))</f>
        <v/>
      </c>
      <c r="AB534" s="28"/>
      <c r="AC534" s="28" t="str">
        <f t="shared" si="198"/>
        <v/>
      </c>
      <c r="AD534" s="28"/>
      <c r="AE534" s="28" t="str">
        <f>IF($AE$1=No, "", IF($A534="", "", IF(ISERROR(VLOOKUP(A534, SectionApp!$C$4:$C$103, 1, FALSE))=TRUE, Incomplete, Complete)))</f>
        <v/>
      </c>
      <c r="AF534" s="28" t="str">
        <f t="shared" si="199"/>
        <v/>
      </c>
      <c r="AG534" s="28" t="str">
        <f t="shared" si="200"/>
        <v/>
      </c>
      <c r="AH534" s="28"/>
      <c r="AI534" s="28" t="str">
        <f t="shared" si="201"/>
        <v/>
      </c>
      <c r="AJ534" s="28" t="str">
        <f t="shared" si="202"/>
        <v/>
      </c>
      <c r="AK534" s="28" t="str">
        <f t="shared" si="203"/>
        <v/>
      </c>
      <c r="AL534" s="28" t="str">
        <f t="shared" si="204"/>
        <v/>
      </c>
      <c r="AM534" s="28"/>
      <c r="AN534" s="28" t="str">
        <f t="shared" si="205"/>
        <v/>
      </c>
      <c r="AO534" s="28" t="str">
        <f t="shared" si="206"/>
        <v/>
      </c>
      <c r="AP534" s="28" t="str">
        <f t="shared" si="207"/>
        <v/>
      </c>
      <c r="AQ534" s="28" t="str">
        <f t="shared" si="208"/>
        <v/>
      </c>
      <c r="AR534" s="28" t="str">
        <f t="shared" si="209"/>
        <v/>
      </c>
      <c r="AS534" s="28" t="str">
        <f t="shared" si="217"/>
        <v/>
      </c>
      <c r="AT534" s="28" t="str">
        <f t="shared" si="210"/>
        <v/>
      </c>
      <c r="AU534" s="28" t="str">
        <f t="shared" si="211"/>
        <v/>
      </c>
      <c r="AV534" s="28" t="str">
        <f t="shared" si="212"/>
        <v/>
      </c>
      <c r="AW534" s="28" t="str">
        <f t="shared" si="213"/>
        <v/>
      </c>
      <c r="AX534" s="28" t="str">
        <f t="shared" si="214"/>
        <v/>
      </c>
      <c r="AY534" s="28" t="str">
        <f t="shared" si="215"/>
        <v/>
      </c>
      <c r="AZ534" s="28"/>
      <c r="BA534" s="28" t="str">
        <f t="shared" si="216"/>
        <v/>
      </c>
    </row>
    <row r="535" spans="1:53" ht="15" x14ac:dyDescent="0.25">
      <c r="A535" s="53"/>
      <c r="B535" s="73"/>
      <c r="C535" s="53"/>
      <c r="D535" s="14" t="str">
        <f t="shared" si="194"/>
        <v/>
      </c>
      <c r="E535" s="53"/>
      <c r="F535" s="53"/>
      <c r="G535" s="53"/>
      <c r="H535" s="53"/>
      <c r="I535" s="14" t="str">
        <f t="shared" si="195"/>
        <v/>
      </c>
      <c r="J535" s="53"/>
      <c r="K535" s="73"/>
      <c r="L535" s="73"/>
      <c r="M535" s="53"/>
      <c r="N535" s="53"/>
      <c r="O535" s="53"/>
      <c r="P535" s="53"/>
      <c r="Q535" s="53"/>
      <c r="R535" s="53"/>
      <c r="S535" s="53"/>
      <c r="T535" s="53"/>
      <c r="U535" s="53"/>
      <c r="V535" s="53"/>
      <c r="W535" s="53"/>
      <c r="X535" s="14" t="str">
        <f t="shared" si="196"/>
        <v/>
      </c>
      <c r="Y535" s="57"/>
      <c r="Z535" s="55" t="str">
        <f t="shared" si="197"/>
        <v/>
      </c>
      <c r="AA535" s="55" t="str">
        <f>IF($AA$1=No,"",IF(COUNTIF(AE535:BA535,Complete)&gt;0,"",IF(AND(COUNTIF(A535:W535,"")&gt;0,SUMPRODUCT(--(A536:W$1004&lt;&gt;""))&gt;0),Incomplete,
IF(SUMPRODUCT(--(A535:A$1004&lt;&gt;""))=0,"",Incomplete))))</f>
        <v/>
      </c>
      <c r="AB535" s="28"/>
      <c r="AC535" s="28" t="str">
        <f t="shared" si="198"/>
        <v/>
      </c>
      <c r="AD535" s="28"/>
      <c r="AE535" s="28" t="str">
        <f>IF($AE$1=No, "", IF($A535="", "", IF(ISERROR(VLOOKUP(A535, SectionApp!$C$4:$C$103, 1, FALSE))=TRUE, Incomplete, Complete)))</f>
        <v/>
      </c>
      <c r="AF535" s="28" t="str">
        <f t="shared" si="199"/>
        <v/>
      </c>
      <c r="AG535" s="28" t="str">
        <f t="shared" si="200"/>
        <v/>
      </c>
      <c r="AH535" s="28"/>
      <c r="AI535" s="28" t="str">
        <f t="shared" si="201"/>
        <v/>
      </c>
      <c r="AJ535" s="28" t="str">
        <f t="shared" si="202"/>
        <v/>
      </c>
      <c r="AK535" s="28" t="str">
        <f t="shared" si="203"/>
        <v/>
      </c>
      <c r="AL535" s="28" t="str">
        <f t="shared" si="204"/>
        <v/>
      </c>
      <c r="AM535" s="28"/>
      <c r="AN535" s="28" t="str">
        <f t="shared" si="205"/>
        <v/>
      </c>
      <c r="AO535" s="28" t="str">
        <f t="shared" si="206"/>
        <v/>
      </c>
      <c r="AP535" s="28" t="str">
        <f t="shared" si="207"/>
        <v/>
      </c>
      <c r="AQ535" s="28" t="str">
        <f t="shared" si="208"/>
        <v/>
      </c>
      <c r="AR535" s="28" t="str">
        <f t="shared" si="209"/>
        <v/>
      </c>
      <c r="AS535" s="28" t="str">
        <f t="shared" si="217"/>
        <v/>
      </c>
      <c r="AT535" s="28" t="str">
        <f t="shared" si="210"/>
        <v/>
      </c>
      <c r="AU535" s="28" t="str">
        <f t="shared" si="211"/>
        <v/>
      </c>
      <c r="AV535" s="28" t="str">
        <f t="shared" si="212"/>
        <v/>
      </c>
      <c r="AW535" s="28" t="str">
        <f t="shared" si="213"/>
        <v/>
      </c>
      <c r="AX535" s="28" t="str">
        <f t="shared" si="214"/>
        <v/>
      </c>
      <c r="AY535" s="28" t="str">
        <f t="shared" si="215"/>
        <v/>
      </c>
      <c r="AZ535" s="28"/>
      <c r="BA535" s="28" t="str">
        <f t="shared" si="216"/>
        <v/>
      </c>
    </row>
    <row r="536" spans="1:53" ht="15" x14ac:dyDescent="0.25">
      <c r="A536" s="53"/>
      <c r="B536" s="73"/>
      <c r="C536" s="53"/>
      <c r="D536" s="14" t="str">
        <f t="shared" si="194"/>
        <v/>
      </c>
      <c r="E536" s="53"/>
      <c r="F536" s="53"/>
      <c r="G536" s="53"/>
      <c r="H536" s="53"/>
      <c r="I536" s="14" t="str">
        <f t="shared" si="195"/>
        <v/>
      </c>
      <c r="J536" s="53"/>
      <c r="K536" s="73"/>
      <c r="L536" s="73"/>
      <c r="M536" s="53"/>
      <c r="N536" s="53"/>
      <c r="O536" s="53"/>
      <c r="P536" s="53"/>
      <c r="Q536" s="53"/>
      <c r="R536" s="53"/>
      <c r="S536" s="53"/>
      <c r="T536" s="53"/>
      <c r="U536" s="53"/>
      <c r="V536" s="53"/>
      <c r="W536" s="53"/>
      <c r="X536" s="14" t="str">
        <f t="shared" si="196"/>
        <v/>
      </c>
      <c r="Y536" s="57"/>
      <c r="Z536" s="55" t="str">
        <f t="shared" si="197"/>
        <v/>
      </c>
      <c r="AA536" s="55" t="str">
        <f>IF($AA$1=No,"",IF(COUNTIF(AE536:BA536,Complete)&gt;0,"",IF(AND(COUNTIF(A536:W536,"")&gt;0,SUMPRODUCT(--(A537:W$1004&lt;&gt;""))&gt;0),Incomplete,
IF(SUMPRODUCT(--(A536:A$1004&lt;&gt;""))=0,"",Incomplete))))</f>
        <v/>
      </c>
      <c r="AB536" s="28"/>
      <c r="AC536" s="28" t="str">
        <f t="shared" si="198"/>
        <v/>
      </c>
      <c r="AD536" s="28"/>
      <c r="AE536" s="28" t="str">
        <f>IF($AE$1=No, "", IF($A536="", "", IF(ISERROR(VLOOKUP(A536, SectionApp!$C$4:$C$103, 1, FALSE))=TRUE, Incomplete, Complete)))</f>
        <v/>
      </c>
      <c r="AF536" s="28" t="str">
        <f t="shared" si="199"/>
        <v/>
      </c>
      <c r="AG536" s="28" t="str">
        <f t="shared" si="200"/>
        <v/>
      </c>
      <c r="AH536" s="28"/>
      <c r="AI536" s="28" t="str">
        <f t="shared" si="201"/>
        <v/>
      </c>
      <c r="AJ536" s="28" t="str">
        <f t="shared" si="202"/>
        <v/>
      </c>
      <c r="AK536" s="28" t="str">
        <f t="shared" si="203"/>
        <v/>
      </c>
      <c r="AL536" s="28" t="str">
        <f t="shared" si="204"/>
        <v/>
      </c>
      <c r="AM536" s="28"/>
      <c r="AN536" s="28" t="str">
        <f t="shared" si="205"/>
        <v/>
      </c>
      <c r="AO536" s="28" t="str">
        <f t="shared" si="206"/>
        <v/>
      </c>
      <c r="AP536" s="28" t="str">
        <f t="shared" si="207"/>
        <v/>
      </c>
      <c r="AQ536" s="28" t="str">
        <f t="shared" si="208"/>
        <v/>
      </c>
      <c r="AR536" s="28" t="str">
        <f t="shared" si="209"/>
        <v/>
      </c>
      <c r="AS536" s="28" t="str">
        <f t="shared" si="217"/>
        <v/>
      </c>
      <c r="AT536" s="28" t="str">
        <f t="shared" si="210"/>
        <v/>
      </c>
      <c r="AU536" s="28" t="str">
        <f t="shared" si="211"/>
        <v/>
      </c>
      <c r="AV536" s="28" t="str">
        <f t="shared" si="212"/>
        <v/>
      </c>
      <c r="AW536" s="28" t="str">
        <f t="shared" si="213"/>
        <v/>
      </c>
      <c r="AX536" s="28" t="str">
        <f t="shared" si="214"/>
        <v/>
      </c>
      <c r="AY536" s="28" t="str">
        <f t="shared" si="215"/>
        <v/>
      </c>
      <c r="AZ536" s="28"/>
      <c r="BA536" s="28" t="str">
        <f t="shared" si="216"/>
        <v/>
      </c>
    </row>
    <row r="537" spans="1:53" ht="15" x14ac:dyDescent="0.25">
      <c r="A537" s="53"/>
      <c r="B537" s="73"/>
      <c r="C537" s="53"/>
      <c r="D537" s="14" t="str">
        <f t="shared" si="194"/>
        <v/>
      </c>
      <c r="E537" s="53"/>
      <c r="F537" s="53"/>
      <c r="G537" s="53"/>
      <c r="H537" s="53"/>
      <c r="I537" s="14" t="str">
        <f t="shared" si="195"/>
        <v/>
      </c>
      <c r="J537" s="53"/>
      <c r="K537" s="73"/>
      <c r="L537" s="73"/>
      <c r="M537" s="53"/>
      <c r="N537" s="53"/>
      <c r="O537" s="53"/>
      <c r="P537" s="53"/>
      <c r="Q537" s="53"/>
      <c r="R537" s="53"/>
      <c r="S537" s="53"/>
      <c r="T537" s="53"/>
      <c r="U537" s="53"/>
      <c r="V537" s="53"/>
      <c r="W537" s="53"/>
      <c r="X537" s="14" t="str">
        <f t="shared" si="196"/>
        <v/>
      </c>
      <c r="Y537" s="57"/>
      <c r="Z537" s="55" t="str">
        <f t="shared" si="197"/>
        <v/>
      </c>
      <c r="AA537" s="55" t="str">
        <f>IF($AA$1=No,"",IF(COUNTIF(AE537:BA537,Complete)&gt;0,"",IF(AND(COUNTIF(A537:W537,"")&gt;0,SUMPRODUCT(--(A538:W$1004&lt;&gt;""))&gt;0),Incomplete,
IF(SUMPRODUCT(--(A537:A$1004&lt;&gt;""))=0,"",Incomplete))))</f>
        <v/>
      </c>
      <c r="AB537" s="28"/>
      <c r="AC537" s="28" t="str">
        <f t="shared" si="198"/>
        <v/>
      </c>
      <c r="AD537" s="28"/>
      <c r="AE537" s="28" t="str">
        <f>IF($AE$1=No, "", IF($A537="", "", IF(ISERROR(VLOOKUP(A537, SectionApp!$C$4:$C$103, 1, FALSE))=TRUE, Incomplete, Complete)))</f>
        <v/>
      </c>
      <c r="AF537" s="28" t="str">
        <f t="shared" si="199"/>
        <v/>
      </c>
      <c r="AG537" s="28" t="str">
        <f t="shared" si="200"/>
        <v/>
      </c>
      <c r="AH537" s="28"/>
      <c r="AI537" s="28" t="str">
        <f t="shared" si="201"/>
        <v/>
      </c>
      <c r="AJ537" s="28" t="str">
        <f t="shared" si="202"/>
        <v/>
      </c>
      <c r="AK537" s="28" t="str">
        <f t="shared" si="203"/>
        <v/>
      </c>
      <c r="AL537" s="28" t="str">
        <f t="shared" si="204"/>
        <v/>
      </c>
      <c r="AM537" s="28"/>
      <c r="AN537" s="28" t="str">
        <f t="shared" si="205"/>
        <v/>
      </c>
      <c r="AO537" s="28" t="str">
        <f t="shared" si="206"/>
        <v/>
      </c>
      <c r="AP537" s="28" t="str">
        <f t="shared" si="207"/>
        <v/>
      </c>
      <c r="AQ537" s="28" t="str">
        <f t="shared" si="208"/>
        <v/>
      </c>
      <c r="AR537" s="28" t="str">
        <f t="shared" si="209"/>
        <v/>
      </c>
      <c r="AS537" s="28" t="str">
        <f t="shared" si="217"/>
        <v/>
      </c>
      <c r="AT537" s="28" t="str">
        <f t="shared" si="210"/>
        <v/>
      </c>
      <c r="AU537" s="28" t="str">
        <f t="shared" si="211"/>
        <v/>
      </c>
      <c r="AV537" s="28" t="str">
        <f t="shared" si="212"/>
        <v/>
      </c>
      <c r="AW537" s="28" t="str">
        <f t="shared" si="213"/>
        <v/>
      </c>
      <c r="AX537" s="28" t="str">
        <f t="shared" si="214"/>
        <v/>
      </c>
      <c r="AY537" s="28" t="str">
        <f t="shared" si="215"/>
        <v/>
      </c>
      <c r="AZ537" s="28"/>
      <c r="BA537" s="28" t="str">
        <f t="shared" si="216"/>
        <v/>
      </c>
    </row>
    <row r="538" spans="1:53" ht="15" x14ac:dyDescent="0.25">
      <c r="A538" s="53"/>
      <c r="B538" s="73"/>
      <c r="C538" s="53"/>
      <c r="D538" s="14" t="str">
        <f t="shared" si="194"/>
        <v/>
      </c>
      <c r="E538" s="53"/>
      <c r="F538" s="53"/>
      <c r="G538" s="53"/>
      <c r="H538" s="53"/>
      <c r="I538" s="14" t="str">
        <f t="shared" si="195"/>
        <v/>
      </c>
      <c r="J538" s="53"/>
      <c r="K538" s="73"/>
      <c r="L538" s="73"/>
      <c r="M538" s="53"/>
      <c r="N538" s="53"/>
      <c r="O538" s="53"/>
      <c r="P538" s="53"/>
      <c r="Q538" s="53"/>
      <c r="R538" s="53"/>
      <c r="S538" s="53"/>
      <c r="T538" s="53"/>
      <c r="U538" s="53"/>
      <c r="V538" s="53"/>
      <c r="W538" s="53"/>
      <c r="X538" s="14" t="str">
        <f t="shared" si="196"/>
        <v/>
      </c>
      <c r="Y538" s="57"/>
      <c r="Z538" s="55" t="str">
        <f t="shared" si="197"/>
        <v/>
      </c>
      <c r="AA538" s="55" t="str">
        <f>IF($AA$1=No,"",IF(COUNTIF(AE538:BA538,Complete)&gt;0,"",IF(AND(COUNTIF(A538:W538,"")&gt;0,SUMPRODUCT(--(A539:W$1004&lt;&gt;""))&gt;0),Incomplete,
IF(SUMPRODUCT(--(A538:A$1004&lt;&gt;""))=0,"",Incomplete))))</f>
        <v/>
      </c>
      <c r="AB538" s="28"/>
      <c r="AC538" s="28" t="str">
        <f t="shared" si="198"/>
        <v/>
      </c>
      <c r="AD538" s="28"/>
      <c r="AE538" s="28" t="str">
        <f>IF($AE$1=No, "", IF($A538="", "", IF(ISERROR(VLOOKUP(A538, SectionApp!$C$4:$C$103, 1, FALSE))=TRUE, Incomplete, Complete)))</f>
        <v/>
      </c>
      <c r="AF538" s="28" t="str">
        <f t="shared" si="199"/>
        <v/>
      </c>
      <c r="AG538" s="28" t="str">
        <f t="shared" si="200"/>
        <v/>
      </c>
      <c r="AH538" s="28"/>
      <c r="AI538" s="28" t="str">
        <f t="shared" si="201"/>
        <v/>
      </c>
      <c r="AJ538" s="28" t="str">
        <f t="shared" si="202"/>
        <v/>
      </c>
      <c r="AK538" s="28" t="str">
        <f t="shared" si="203"/>
        <v/>
      </c>
      <c r="AL538" s="28" t="str">
        <f t="shared" si="204"/>
        <v/>
      </c>
      <c r="AM538" s="28"/>
      <c r="AN538" s="28" t="str">
        <f t="shared" si="205"/>
        <v/>
      </c>
      <c r="AO538" s="28" t="str">
        <f t="shared" si="206"/>
        <v/>
      </c>
      <c r="AP538" s="28" t="str">
        <f t="shared" si="207"/>
        <v/>
      </c>
      <c r="AQ538" s="28" t="str">
        <f t="shared" si="208"/>
        <v/>
      </c>
      <c r="AR538" s="28" t="str">
        <f t="shared" si="209"/>
        <v/>
      </c>
      <c r="AS538" s="28" t="str">
        <f t="shared" si="217"/>
        <v/>
      </c>
      <c r="AT538" s="28" t="str">
        <f t="shared" si="210"/>
        <v/>
      </c>
      <c r="AU538" s="28" t="str">
        <f t="shared" si="211"/>
        <v/>
      </c>
      <c r="AV538" s="28" t="str">
        <f t="shared" si="212"/>
        <v/>
      </c>
      <c r="AW538" s="28" t="str">
        <f t="shared" si="213"/>
        <v/>
      </c>
      <c r="AX538" s="28" t="str">
        <f t="shared" si="214"/>
        <v/>
      </c>
      <c r="AY538" s="28" t="str">
        <f t="shared" si="215"/>
        <v/>
      </c>
      <c r="AZ538" s="28"/>
      <c r="BA538" s="28" t="str">
        <f t="shared" si="216"/>
        <v/>
      </c>
    </row>
    <row r="539" spans="1:53" ht="15" x14ac:dyDescent="0.25">
      <c r="A539" s="53"/>
      <c r="B539" s="73"/>
      <c r="C539" s="53"/>
      <c r="D539" s="14" t="str">
        <f t="shared" si="194"/>
        <v/>
      </c>
      <c r="E539" s="53"/>
      <c r="F539" s="53"/>
      <c r="G539" s="53"/>
      <c r="H539" s="53"/>
      <c r="I539" s="14" t="str">
        <f t="shared" si="195"/>
        <v/>
      </c>
      <c r="J539" s="53"/>
      <c r="K539" s="73"/>
      <c r="L539" s="73"/>
      <c r="M539" s="53"/>
      <c r="N539" s="53"/>
      <c r="O539" s="53"/>
      <c r="P539" s="53"/>
      <c r="Q539" s="53"/>
      <c r="R539" s="53"/>
      <c r="S539" s="53"/>
      <c r="T539" s="53"/>
      <c r="U539" s="53"/>
      <c r="V539" s="53"/>
      <c r="W539" s="53"/>
      <c r="X539" s="14" t="str">
        <f t="shared" si="196"/>
        <v/>
      </c>
      <c r="Y539" s="57"/>
      <c r="Z539" s="55" t="str">
        <f t="shared" si="197"/>
        <v/>
      </c>
      <c r="AA539" s="55" t="str">
        <f>IF($AA$1=No,"",IF(COUNTIF(AE539:BA539,Complete)&gt;0,"",IF(AND(COUNTIF(A539:W539,"")&gt;0,SUMPRODUCT(--(A540:W$1004&lt;&gt;""))&gt;0),Incomplete,
IF(SUMPRODUCT(--(A539:A$1004&lt;&gt;""))=0,"",Incomplete))))</f>
        <v/>
      </c>
      <c r="AB539" s="28"/>
      <c r="AC539" s="28" t="str">
        <f t="shared" si="198"/>
        <v/>
      </c>
      <c r="AD539" s="28"/>
      <c r="AE539" s="28" t="str">
        <f>IF($AE$1=No, "", IF($A539="", "", IF(ISERROR(VLOOKUP(A539, SectionApp!$C$4:$C$103, 1, FALSE))=TRUE, Incomplete, Complete)))</f>
        <v/>
      </c>
      <c r="AF539" s="28" t="str">
        <f t="shared" si="199"/>
        <v/>
      </c>
      <c r="AG539" s="28" t="str">
        <f t="shared" si="200"/>
        <v/>
      </c>
      <c r="AH539" s="28"/>
      <c r="AI539" s="28" t="str">
        <f t="shared" si="201"/>
        <v/>
      </c>
      <c r="AJ539" s="28" t="str">
        <f t="shared" si="202"/>
        <v/>
      </c>
      <c r="AK539" s="28" t="str">
        <f t="shared" si="203"/>
        <v/>
      </c>
      <c r="AL539" s="28" t="str">
        <f t="shared" si="204"/>
        <v/>
      </c>
      <c r="AM539" s="28"/>
      <c r="AN539" s="28" t="str">
        <f t="shared" si="205"/>
        <v/>
      </c>
      <c r="AO539" s="28" t="str">
        <f t="shared" si="206"/>
        <v/>
      </c>
      <c r="AP539" s="28" t="str">
        <f t="shared" si="207"/>
        <v/>
      </c>
      <c r="AQ539" s="28" t="str">
        <f t="shared" si="208"/>
        <v/>
      </c>
      <c r="AR539" s="28" t="str">
        <f t="shared" si="209"/>
        <v/>
      </c>
      <c r="AS539" s="28" t="str">
        <f t="shared" si="217"/>
        <v/>
      </c>
      <c r="AT539" s="28" t="str">
        <f t="shared" si="210"/>
        <v/>
      </c>
      <c r="AU539" s="28" t="str">
        <f t="shared" si="211"/>
        <v/>
      </c>
      <c r="AV539" s="28" t="str">
        <f t="shared" si="212"/>
        <v/>
      </c>
      <c r="AW539" s="28" t="str">
        <f t="shared" si="213"/>
        <v/>
      </c>
      <c r="AX539" s="28" t="str">
        <f t="shared" si="214"/>
        <v/>
      </c>
      <c r="AY539" s="28" t="str">
        <f t="shared" si="215"/>
        <v/>
      </c>
      <c r="AZ539" s="28"/>
      <c r="BA539" s="28" t="str">
        <f t="shared" si="216"/>
        <v/>
      </c>
    </row>
    <row r="540" spans="1:53" ht="15" x14ac:dyDescent="0.25">
      <c r="A540" s="53"/>
      <c r="B540" s="73"/>
      <c r="C540" s="53"/>
      <c r="D540" s="14" t="str">
        <f t="shared" si="194"/>
        <v/>
      </c>
      <c r="E540" s="53"/>
      <c r="F540" s="53"/>
      <c r="G540" s="53"/>
      <c r="H540" s="53"/>
      <c r="I540" s="14" t="str">
        <f t="shared" si="195"/>
        <v/>
      </c>
      <c r="J540" s="53"/>
      <c r="K540" s="73"/>
      <c r="L540" s="73"/>
      <c r="M540" s="53"/>
      <c r="N540" s="53"/>
      <c r="O540" s="53"/>
      <c r="P540" s="53"/>
      <c r="Q540" s="53"/>
      <c r="R540" s="53"/>
      <c r="S540" s="53"/>
      <c r="T540" s="53"/>
      <c r="U540" s="53"/>
      <c r="V540" s="53"/>
      <c r="W540" s="53"/>
      <c r="X540" s="14" t="str">
        <f t="shared" si="196"/>
        <v/>
      </c>
      <c r="Y540" s="57"/>
      <c r="Z540" s="55" t="str">
        <f t="shared" si="197"/>
        <v/>
      </c>
      <c r="AA540" s="55" t="str">
        <f>IF($AA$1=No,"",IF(COUNTIF(AE540:BA540,Complete)&gt;0,"",IF(AND(COUNTIF(A540:W540,"")&gt;0,SUMPRODUCT(--(A541:W$1004&lt;&gt;""))&gt;0),Incomplete,
IF(SUMPRODUCT(--(A540:A$1004&lt;&gt;""))=0,"",Incomplete))))</f>
        <v/>
      </c>
      <c r="AB540" s="28"/>
      <c r="AC540" s="28" t="str">
        <f t="shared" si="198"/>
        <v/>
      </c>
      <c r="AD540" s="28"/>
      <c r="AE540" s="28" t="str">
        <f>IF($AE$1=No, "", IF($A540="", "", IF(ISERROR(VLOOKUP(A540, SectionApp!$C$4:$C$103, 1, FALSE))=TRUE, Incomplete, Complete)))</f>
        <v/>
      </c>
      <c r="AF540" s="28" t="str">
        <f t="shared" si="199"/>
        <v/>
      </c>
      <c r="AG540" s="28" t="str">
        <f t="shared" si="200"/>
        <v/>
      </c>
      <c r="AH540" s="28"/>
      <c r="AI540" s="28" t="str">
        <f t="shared" si="201"/>
        <v/>
      </c>
      <c r="AJ540" s="28" t="str">
        <f t="shared" si="202"/>
        <v/>
      </c>
      <c r="AK540" s="28" t="str">
        <f t="shared" si="203"/>
        <v/>
      </c>
      <c r="AL540" s="28" t="str">
        <f t="shared" si="204"/>
        <v/>
      </c>
      <c r="AM540" s="28"/>
      <c r="AN540" s="28" t="str">
        <f t="shared" si="205"/>
        <v/>
      </c>
      <c r="AO540" s="28" t="str">
        <f t="shared" si="206"/>
        <v/>
      </c>
      <c r="AP540" s="28" t="str">
        <f t="shared" si="207"/>
        <v/>
      </c>
      <c r="AQ540" s="28" t="str">
        <f t="shared" si="208"/>
        <v/>
      </c>
      <c r="AR540" s="28" t="str">
        <f t="shared" si="209"/>
        <v/>
      </c>
      <c r="AS540" s="28" t="str">
        <f t="shared" si="217"/>
        <v/>
      </c>
      <c r="AT540" s="28" t="str">
        <f t="shared" si="210"/>
        <v/>
      </c>
      <c r="AU540" s="28" t="str">
        <f t="shared" si="211"/>
        <v/>
      </c>
      <c r="AV540" s="28" t="str">
        <f t="shared" si="212"/>
        <v/>
      </c>
      <c r="AW540" s="28" t="str">
        <f t="shared" si="213"/>
        <v/>
      </c>
      <c r="AX540" s="28" t="str">
        <f t="shared" si="214"/>
        <v/>
      </c>
      <c r="AY540" s="28" t="str">
        <f t="shared" si="215"/>
        <v/>
      </c>
      <c r="AZ540" s="28"/>
      <c r="BA540" s="28" t="str">
        <f t="shared" si="216"/>
        <v/>
      </c>
    </row>
    <row r="541" spans="1:53" ht="15" x14ac:dyDescent="0.25">
      <c r="A541" s="53"/>
      <c r="B541" s="73"/>
      <c r="C541" s="53"/>
      <c r="D541" s="14" t="str">
        <f t="shared" si="194"/>
        <v/>
      </c>
      <c r="E541" s="53"/>
      <c r="F541" s="53"/>
      <c r="G541" s="53"/>
      <c r="H541" s="53"/>
      <c r="I541" s="14" t="str">
        <f t="shared" si="195"/>
        <v/>
      </c>
      <c r="J541" s="53"/>
      <c r="K541" s="73"/>
      <c r="L541" s="73"/>
      <c r="M541" s="53"/>
      <c r="N541" s="53"/>
      <c r="O541" s="53"/>
      <c r="P541" s="53"/>
      <c r="Q541" s="53"/>
      <c r="R541" s="53"/>
      <c r="S541" s="53"/>
      <c r="T541" s="53"/>
      <c r="U541" s="53"/>
      <c r="V541" s="53"/>
      <c r="W541" s="53"/>
      <c r="X541" s="14" t="str">
        <f t="shared" si="196"/>
        <v/>
      </c>
      <c r="Y541" s="57"/>
      <c r="Z541" s="55" t="str">
        <f t="shared" si="197"/>
        <v/>
      </c>
      <c r="AA541" s="55" t="str">
        <f>IF($AA$1=No,"",IF(COUNTIF(AE541:BA541,Complete)&gt;0,"",IF(AND(COUNTIF(A541:W541,"")&gt;0,SUMPRODUCT(--(A542:W$1004&lt;&gt;""))&gt;0),Incomplete,
IF(SUMPRODUCT(--(A541:A$1004&lt;&gt;""))=0,"",Incomplete))))</f>
        <v/>
      </c>
      <c r="AB541" s="28"/>
      <c r="AC541" s="28" t="str">
        <f t="shared" si="198"/>
        <v/>
      </c>
      <c r="AD541" s="28"/>
      <c r="AE541" s="28" t="str">
        <f>IF($AE$1=No, "", IF($A541="", "", IF(ISERROR(VLOOKUP(A541, SectionApp!$C$4:$C$103, 1, FALSE))=TRUE, Incomplete, Complete)))</f>
        <v/>
      </c>
      <c r="AF541" s="28" t="str">
        <f t="shared" si="199"/>
        <v/>
      </c>
      <c r="AG541" s="28" t="str">
        <f t="shared" si="200"/>
        <v/>
      </c>
      <c r="AH541" s="28"/>
      <c r="AI541" s="28" t="str">
        <f t="shared" si="201"/>
        <v/>
      </c>
      <c r="AJ541" s="28" t="str">
        <f t="shared" si="202"/>
        <v/>
      </c>
      <c r="AK541" s="28" t="str">
        <f t="shared" si="203"/>
        <v/>
      </c>
      <c r="AL541" s="28" t="str">
        <f t="shared" si="204"/>
        <v/>
      </c>
      <c r="AM541" s="28"/>
      <c r="AN541" s="28" t="str">
        <f t="shared" si="205"/>
        <v/>
      </c>
      <c r="AO541" s="28" t="str">
        <f t="shared" si="206"/>
        <v/>
      </c>
      <c r="AP541" s="28" t="str">
        <f t="shared" si="207"/>
        <v/>
      </c>
      <c r="AQ541" s="28" t="str">
        <f t="shared" si="208"/>
        <v/>
      </c>
      <c r="AR541" s="28" t="str">
        <f t="shared" si="209"/>
        <v/>
      </c>
      <c r="AS541" s="28" t="str">
        <f t="shared" si="217"/>
        <v/>
      </c>
      <c r="AT541" s="28" t="str">
        <f t="shared" si="210"/>
        <v/>
      </c>
      <c r="AU541" s="28" t="str">
        <f t="shared" si="211"/>
        <v/>
      </c>
      <c r="AV541" s="28" t="str">
        <f t="shared" si="212"/>
        <v/>
      </c>
      <c r="AW541" s="28" t="str">
        <f t="shared" si="213"/>
        <v/>
      </c>
      <c r="AX541" s="28" t="str">
        <f t="shared" si="214"/>
        <v/>
      </c>
      <c r="AY541" s="28" t="str">
        <f t="shared" si="215"/>
        <v/>
      </c>
      <c r="AZ541" s="28"/>
      <c r="BA541" s="28" t="str">
        <f t="shared" si="216"/>
        <v/>
      </c>
    </row>
    <row r="542" spans="1:53" ht="15" x14ac:dyDescent="0.25">
      <c r="A542" s="53"/>
      <c r="B542" s="73"/>
      <c r="C542" s="53"/>
      <c r="D542" s="14" t="str">
        <f t="shared" si="194"/>
        <v/>
      </c>
      <c r="E542" s="53"/>
      <c r="F542" s="53"/>
      <c r="G542" s="53"/>
      <c r="H542" s="53"/>
      <c r="I542" s="14" t="str">
        <f t="shared" si="195"/>
        <v/>
      </c>
      <c r="J542" s="53"/>
      <c r="K542" s="73"/>
      <c r="L542" s="73"/>
      <c r="M542" s="53"/>
      <c r="N542" s="53"/>
      <c r="O542" s="53"/>
      <c r="P542" s="53"/>
      <c r="Q542" s="53"/>
      <c r="R542" s="53"/>
      <c r="S542" s="53"/>
      <c r="T542" s="53"/>
      <c r="U542" s="53"/>
      <c r="V542" s="53"/>
      <c r="W542" s="53"/>
      <c r="X542" s="14" t="str">
        <f t="shared" si="196"/>
        <v/>
      </c>
      <c r="Y542" s="57"/>
      <c r="Z542" s="55" t="str">
        <f t="shared" si="197"/>
        <v/>
      </c>
      <c r="AA542" s="55" t="str">
        <f>IF($AA$1=No,"",IF(COUNTIF(AE542:BA542,Complete)&gt;0,"",IF(AND(COUNTIF(A542:W542,"")&gt;0,SUMPRODUCT(--(A543:W$1004&lt;&gt;""))&gt;0),Incomplete,
IF(SUMPRODUCT(--(A542:A$1004&lt;&gt;""))=0,"",Incomplete))))</f>
        <v/>
      </c>
      <c r="AB542" s="28"/>
      <c r="AC542" s="28" t="str">
        <f t="shared" si="198"/>
        <v/>
      </c>
      <c r="AD542" s="28"/>
      <c r="AE542" s="28" t="str">
        <f>IF($AE$1=No, "", IF($A542="", "", IF(ISERROR(VLOOKUP(A542, SectionApp!$C$4:$C$103, 1, FALSE))=TRUE, Incomplete, Complete)))</f>
        <v/>
      </c>
      <c r="AF542" s="28" t="str">
        <f t="shared" si="199"/>
        <v/>
      </c>
      <c r="AG542" s="28" t="str">
        <f t="shared" si="200"/>
        <v/>
      </c>
      <c r="AH542" s="28"/>
      <c r="AI542" s="28" t="str">
        <f t="shared" si="201"/>
        <v/>
      </c>
      <c r="AJ542" s="28" t="str">
        <f t="shared" si="202"/>
        <v/>
      </c>
      <c r="AK542" s="28" t="str">
        <f t="shared" si="203"/>
        <v/>
      </c>
      <c r="AL542" s="28" t="str">
        <f t="shared" si="204"/>
        <v/>
      </c>
      <c r="AM542" s="28"/>
      <c r="AN542" s="28" t="str">
        <f t="shared" si="205"/>
        <v/>
      </c>
      <c r="AO542" s="28" t="str">
        <f t="shared" si="206"/>
        <v/>
      </c>
      <c r="AP542" s="28" t="str">
        <f t="shared" si="207"/>
        <v/>
      </c>
      <c r="AQ542" s="28" t="str">
        <f t="shared" si="208"/>
        <v/>
      </c>
      <c r="AR542" s="28" t="str">
        <f t="shared" si="209"/>
        <v/>
      </c>
      <c r="AS542" s="28" t="str">
        <f t="shared" si="217"/>
        <v/>
      </c>
      <c r="AT542" s="28" t="str">
        <f t="shared" si="210"/>
        <v/>
      </c>
      <c r="AU542" s="28" t="str">
        <f t="shared" si="211"/>
        <v/>
      </c>
      <c r="AV542" s="28" t="str">
        <f t="shared" si="212"/>
        <v/>
      </c>
      <c r="AW542" s="28" t="str">
        <f t="shared" si="213"/>
        <v/>
      </c>
      <c r="AX542" s="28" t="str">
        <f t="shared" si="214"/>
        <v/>
      </c>
      <c r="AY542" s="28" t="str">
        <f t="shared" si="215"/>
        <v/>
      </c>
      <c r="AZ542" s="28"/>
      <c r="BA542" s="28" t="str">
        <f t="shared" si="216"/>
        <v/>
      </c>
    </row>
    <row r="543" spans="1:53" ht="15" x14ac:dyDescent="0.25">
      <c r="A543" s="53"/>
      <c r="B543" s="73"/>
      <c r="C543" s="53"/>
      <c r="D543" s="14" t="str">
        <f t="shared" si="194"/>
        <v/>
      </c>
      <c r="E543" s="53"/>
      <c r="F543" s="53"/>
      <c r="G543" s="53"/>
      <c r="H543" s="53"/>
      <c r="I543" s="14" t="str">
        <f t="shared" si="195"/>
        <v/>
      </c>
      <c r="J543" s="53"/>
      <c r="K543" s="73"/>
      <c r="L543" s="73"/>
      <c r="M543" s="53"/>
      <c r="N543" s="53"/>
      <c r="O543" s="53"/>
      <c r="P543" s="53"/>
      <c r="Q543" s="53"/>
      <c r="R543" s="53"/>
      <c r="S543" s="53"/>
      <c r="T543" s="53"/>
      <c r="U543" s="53"/>
      <c r="V543" s="53"/>
      <c r="W543" s="53"/>
      <c r="X543" s="14" t="str">
        <f t="shared" si="196"/>
        <v/>
      </c>
      <c r="Y543" s="57"/>
      <c r="Z543" s="55" t="str">
        <f t="shared" si="197"/>
        <v/>
      </c>
      <c r="AA543" s="55" t="str">
        <f>IF($AA$1=No,"",IF(COUNTIF(AE543:BA543,Complete)&gt;0,"",IF(AND(COUNTIF(A543:W543,"")&gt;0,SUMPRODUCT(--(A544:W$1004&lt;&gt;""))&gt;0),Incomplete,
IF(SUMPRODUCT(--(A543:A$1004&lt;&gt;""))=0,"",Incomplete))))</f>
        <v/>
      </c>
      <c r="AB543" s="28"/>
      <c r="AC543" s="28" t="str">
        <f t="shared" si="198"/>
        <v/>
      </c>
      <c r="AD543" s="28"/>
      <c r="AE543" s="28" t="str">
        <f>IF($AE$1=No, "", IF($A543="", "", IF(ISERROR(VLOOKUP(A543, SectionApp!$C$4:$C$103, 1, FALSE))=TRUE, Incomplete, Complete)))</f>
        <v/>
      </c>
      <c r="AF543" s="28" t="str">
        <f t="shared" si="199"/>
        <v/>
      </c>
      <c r="AG543" s="28" t="str">
        <f t="shared" si="200"/>
        <v/>
      </c>
      <c r="AH543" s="28"/>
      <c r="AI543" s="28" t="str">
        <f t="shared" si="201"/>
        <v/>
      </c>
      <c r="AJ543" s="28" t="str">
        <f t="shared" si="202"/>
        <v/>
      </c>
      <c r="AK543" s="28" t="str">
        <f t="shared" si="203"/>
        <v/>
      </c>
      <c r="AL543" s="28" t="str">
        <f t="shared" si="204"/>
        <v/>
      </c>
      <c r="AM543" s="28"/>
      <c r="AN543" s="28" t="str">
        <f t="shared" si="205"/>
        <v/>
      </c>
      <c r="AO543" s="28" t="str">
        <f t="shared" si="206"/>
        <v/>
      </c>
      <c r="AP543" s="28" t="str">
        <f t="shared" si="207"/>
        <v/>
      </c>
      <c r="AQ543" s="28" t="str">
        <f t="shared" si="208"/>
        <v/>
      </c>
      <c r="AR543" s="28" t="str">
        <f t="shared" si="209"/>
        <v/>
      </c>
      <c r="AS543" s="28" t="str">
        <f t="shared" si="217"/>
        <v/>
      </c>
      <c r="AT543" s="28" t="str">
        <f t="shared" si="210"/>
        <v/>
      </c>
      <c r="AU543" s="28" t="str">
        <f t="shared" si="211"/>
        <v/>
      </c>
      <c r="AV543" s="28" t="str">
        <f t="shared" si="212"/>
        <v/>
      </c>
      <c r="AW543" s="28" t="str">
        <f t="shared" si="213"/>
        <v/>
      </c>
      <c r="AX543" s="28" t="str">
        <f t="shared" si="214"/>
        <v/>
      </c>
      <c r="AY543" s="28" t="str">
        <f t="shared" si="215"/>
        <v/>
      </c>
      <c r="AZ543" s="28"/>
      <c r="BA543" s="28" t="str">
        <f t="shared" si="216"/>
        <v/>
      </c>
    </row>
    <row r="544" spans="1:53" ht="15" x14ac:dyDescent="0.25">
      <c r="A544" s="53"/>
      <c r="B544" s="73"/>
      <c r="C544" s="53"/>
      <c r="D544" s="14" t="str">
        <f t="shared" si="194"/>
        <v/>
      </c>
      <c r="E544" s="53"/>
      <c r="F544" s="53"/>
      <c r="G544" s="53"/>
      <c r="H544" s="53"/>
      <c r="I544" s="14" t="str">
        <f t="shared" si="195"/>
        <v/>
      </c>
      <c r="J544" s="53"/>
      <c r="K544" s="73"/>
      <c r="L544" s="73"/>
      <c r="M544" s="53"/>
      <c r="N544" s="53"/>
      <c r="O544" s="53"/>
      <c r="P544" s="53"/>
      <c r="Q544" s="53"/>
      <c r="R544" s="53"/>
      <c r="S544" s="53"/>
      <c r="T544" s="53"/>
      <c r="U544" s="53"/>
      <c r="V544" s="53"/>
      <c r="W544" s="53"/>
      <c r="X544" s="14" t="str">
        <f t="shared" si="196"/>
        <v/>
      </c>
      <c r="Y544" s="57"/>
      <c r="Z544" s="55" t="str">
        <f t="shared" si="197"/>
        <v/>
      </c>
      <c r="AA544" s="55" t="str">
        <f>IF($AA$1=No,"",IF(COUNTIF(AE544:BA544,Complete)&gt;0,"",IF(AND(COUNTIF(A544:W544,"")&gt;0,SUMPRODUCT(--(A545:W$1004&lt;&gt;""))&gt;0),Incomplete,
IF(SUMPRODUCT(--(A544:A$1004&lt;&gt;""))=0,"",Incomplete))))</f>
        <v/>
      </c>
      <c r="AB544" s="28"/>
      <c r="AC544" s="28" t="str">
        <f t="shared" si="198"/>
        <v/>
      </c>
      <c r="AD544" s="28"/>
      <c r="AE544" s="28" t="str">
        <f>IF($AE$1=No, "", IF($A544="", "", IF(ISERROR(VLOOKUP(A544, SectionApp!$C$4:$C$103, 1, FALSE))=TRUE, Incomplete, Complete)))</f>
        <v/>
      </c>
      <c r="AF544" s="28" t="str">
        <f t="shared" si="199"/>
        <v/>
      </c>
      <c r="AG544" s="28" t="str">
        <f t="shared" si="200"/>
        <v/>
      </c>
      <c r="AH544" s="28"/>
      <c r="AI544" s="28" t="str">
        <f t="shared" si="201"/>
        <v/>
      </c>
      <c r="AJ544" s="28" t="str">
        <f t="shared" si="202"/>
        <v/>
      </c>
      <c r="AK544" s="28" t="str">
        <f t="shared" si="203"/>
        <v/>
      </c>
      <c r="AL544" s="28" t="str">
        <f t="shared" si="204"/>
        <v/>
      </c>
      <c r="AM544" s="28"/>
      <c r="AN544" s="28" t="str">
        <f t="shared" si="205"/>
        <v/>
      </c>
      <c r="AO544" s="28" t="str">
        <f t="shared" si="206"/>
        <v/>
      </c>
      <c r="AP544" s="28" t="str">
        <f t="shared" si="207"/>
        <v/>
      </c>
      <c r="AQ544" s="28" t="str">
        <f t="shared" si="208"/>
        <v/>
      </c>
      <c r="AR544" s="28" t="str">
        <f t="shared" si="209"/>
        <v/>
      </c>
      <c r="AS544" s="28" t="str">
        <f t="shared" si="217"/>
        <v/>
      </c>
      <c r="AT544" s="28" t="str">
        <f t="shared" si="210"/>
        <v/>
      </c>
      <c r="AU544" s="28" t="str">
        <f t="shared" si="211"/>
        <v/>
      </c>
      <c r="AV544" s="28" t="str">
        <f t="shared" si="212"/>
        <v/>
      </c>
      <c r="AW544" s="28" t="str">
        <f t="shared" si="213"/>
        <v/>
      </c>
      <c r="AX544" s="28" t="str">
        <f t="shared" si="214"/>
        <v/>
      </c>
      <c r="AY544" s="28" t="str">
        <f t="shared" si="215"/>
        <v/>
      </c>
      <c r="AZ544" s="28"/>
      <c r="BA544" s="28" t="str">
        <f t="shared" si="216"/>
        <v/>
      </c>
    </row>
    <row r="545" spans="1:53" ht="15" x14ac:dyDescent="0.25">
      <c r="A545" s="53"/>
      <c r="B545" s="73"/>
      <c r="C545" s="53"/>
      <c r="D545" s="14" t="str">
        <f t="shared" si="194"/>
        <v/>
      </c>
      <c r="E545" s="53"/>
      <c r="F545" s="53"/>
      <c r="G545" s="53"/>
      <c r="H545" s="53"/>
      <c r="I545" s="14" t="str">
        <f t="shared" si="195"/>
        <v/>
      </c>
      <c r="J545" s="53"/>
      <c r="K545" s="73"/>
      <c r="L545" s="73"/>
      <c r="M545" s="53"/>
      <c r="N545" s="53"/>
      <c r="O545" s="53"/>
      <c r="P545" s="53"/>
      <c r="Q545" s="53"/>
      <c r="R545" s="53"/>
      <c r="S545" s="53"/>
      <c r="T545" s="53"/>
      <c r="U545" s="53"/>
      <c r="V545" s="53"/>
      <c r="W545" s="53"/>
      <c r="X545" s="14" t="str">
        <f t="shared" si="196"/>
        <v/>
      </c>
      <c r="Y545" s="57"/>
      <c r="Z545" s="55" t="str">
        <f t="shared" si="197"/>
        <v/>
      </c>
      <c r="AA545" s="55" t="str">
        <f>IF($AA$1=No,"",IF(COUNTIF(AE545:BA545,Complete)&gt;0,"",IF(AND(COUNTIF(A545:W545,"")&gt;0,SUMPRODUCT(--(A546:W$1004&lt;&gt;""))&gt;0),Incomplete,
IF(SUMPRODUCT(--(A545:A$1004&lt;&gt;""))=0,"",Incomplete))))</f>
        <v/>
      </c>
      <c r="AB545" s="28"/>
      <c r="AC545" s="28" t="str">
        <f t="shared" si="198"/>
        <v/>
      </c>
      <c r="AD545" s="28"/>
      <c r="AE545" s="28" t="str">
        <f>IF($AE$1=No, "", IF($A545="", "", IF(ISERROR(VLOOKUP(A545, SectionApp!$C$4:$C$103, 1, FALSE))=TRUE, Incomplete, Complete)))</f>
        <v/>
      </c>
      <c r="AF545" s="28" t="str">
        <f t="shared" si="199"/>
        <v/>
      </c>
      <c r="AG545" s="28" t="str">
        <f t="shared" si="200"/>
        <v/>
      </c>
      <c r="AH545" s="28"/>
      <c r="AI545" s="28" t="str">
        <f t="shared" si="201"/>
        <v/>
      </c>
      <c r="AJ545" s="28" t="str">
        <f t="shared" si="202"/>
        <v/>
      </c>
      <c r="AK545" s="28" t="str">
        <f t="shared" si="203"/>
        <v/>
      </c>
      <c r="AL545" s="28" t="str">
        <f t="shared" si="204"/>
        <v/>
      </c>
      <c r="AM545" s="28"/>
      <c r="AN545" s="28" t="str">
        <f t="shared" si="205"/>
        <v/>
      </c>
      <c r="AO545" s="28" t="str">
        <f t="shared" si="206"/>
        <v/>
      </c>
      <c r="AP545" s="28" t="str">
        <f t="shared" si="207"/>
        <v/>
      </c>
      <c r="AQ545" s="28" t="str">
        <f t="shared" si="208"/>
        <v/>
      </c>
      <c r="AR545" s="28" t="str">
        <f t="shared" si="209"/>
        <v/>
      </c>
      <c r="AS545" s="28" t="str">
        <f t="shared" si="217"/>
        <v/>
      </c>
      <c r="AT545" s="28" t="str">
        <f t="shared" si="210"/>
        <v/>
      </c>
      <c r="AU545" s="28" t="str">
        <f t="shared" si="211"/>
        <v/>
      </c>
      <c r="AV545" s="28" t="str">
        <f t="shared" si="212"/>
        <v/>
      </c>
      <c r="AW545" s="28" t="str">
        <f t="shared" si="213"/>
        <v/>
      </c>
      <c r="AX545" s="28" t="str">
        <f t="shared" si="214"/>
        <v/>
      </c>
      <c r="AY545" s="28" t="str">
        <f t="shared" si="215"/>
        <v/>
      </c>
      <c r="AZ545" s="28"/>
      <c r="BA545" s="28" t="str">
        <f t="shared" si="216"/>
        <v/>
      </c>
    </row>
    <row r="546" spans="1:53" ht="15" x14ac:dyDescent="0.25">
      <c r="A546" s="53"/>
      <c r="B546" s="73"/>
      <c r="C546" s="53"/>
      <c r="D546" s="14" t="str">
        <f t="shared" si="194"/>
        <v/>
      </c>
      <c r="E546" s="53"/>
      <c r="F546" s="53"/>
      <c r="G546" s="53"/>
      <c r="H546" s="53"/>
      <c r="I546" s="14" t="str">
        <f t="shared" si="195"/>
        <v/>
      </c>
      <c r="J546" s="53"/>
      <c r="K546" s="73"/>
      <c r="L546" s="73"/>
      <c r="M546" s="53"/>
      <c r="N546" s="53"/>
      <c r="O546" s="53"/>
      <c r="P546" s="53"/>
      <c r="Q546" s="53"/>
      <c r="R546" s="53"/>
      <c r="S546" s="53"/>
      <c r="T546" s="53"/>
      <c r="U546" s="53"/>
      <c r="V546" s="53"/>
      <c r="W546" s="53"/>
      <c r="X546" s="14" t="str">
        <f t="shared" si="196"/>
        <v/>
      </c>
      <c r="Y546" s="57"/>
      <c r="Z546" s="55" t="str">
        <f t="shared" si="197"/>
        <v/>
      </c>
      <c r="AA546" s="55" t="str">
        <f>IF($AA$1=No,"",IF(COUNTIF(AE546:BA546,Complete)&gt;0,"",IF(AND(COUNTIF(A546:W546,"")&gt;0,SUMPRODUCT(--(A547:W$1004&lt;&gt;""))&gt;0),Incomplete,
IF(SUMPRODUCT(--(A546:A$1004&lt;&gt;""))=0,"",Incomplete))))</f>
        <v/>
      </c>
      <c r="AB546" s="28"/>
      <c r="AC546" s="28" t="str">
        <f t="shared" si="198"/>
        <v/>
      </c>
      <c r="AD546" s="28"/>
      <c r="AE546" s="28" t="str">
        <f>IF($AE$1=No, "", IF($A546="", "", IF(ISERROR(VLOOKUP(A546, SectionApp!$C$4:$C$103, 1, FALSE))=TRUE, Incomplete, Complete)))</f>
        <v/>
      </c>
      <c r="AF546" s="28" t="str">
        <f t="shared" si="199"/>
        <v/>
      </c>
      <c r="AG546" s="28" t="str">
        <f t="shared" si="200"/>
        <v/>
      </c>
      <c r="AH546" s="28"/>
      <c r="AI546" s="28" t="str">
        <f t="shared" si="201"/>
        <v/>
      </c>
      <c r="AJ546" s="28" t="str">
        <f t="shared" si="202"/>
        <v/>
      </c>
      <c r="AK546" s="28" t="str">
        <f t="shared" si="203"/>
        <v/>
      </c>
      <c r="AL546" s="28" t="str">
        <f t="shared" si="204"/>
        <v/>
      </c>
      <c r="AM546" s="28"/>
      <c r="AN546" s="28" t="str">
        <f t="shared" si="205"/>
        <v/>
      </c>
      <c r="AO546" s="28" t="str">
        <f t="shared" si="206"/>
        <v/>
      </c>
      <c r="AP546" s="28" t="str">
        <f t="shared" si="207"/>
        <v/>
      </c>
      <c r="AQ546" s="28" t="str">
        <f t="shared" si="208"/>
        <v/>
      </c>
      <c r="AR546" s="28" t="str">
        <f t="shared" si="209"/>
        <v/>
      </c>
      <c r="AS546" s="28" t="str">
        <f t="shared" si="217"/>
        <v/>
      </c>
      <c r="AT546" s="28" t="str">
        <f t="shared" si="210"/>
        <v/>
      </c>
      <c r="AU546" s="28" t="str">
        <f t="shared" si="211"/>
        <v/>
      </c>
      <c r="AV546" s="28" t="str">
        <f t="shared" si="212"/>
        <v/>
      </c>
      <c r="AW546" s="28" t="str">
        <f t="shared" si="213"/>
        <v/>
      </c>
      <c r="AX546" s="28" t="str">
        <f t="shared" si="214"/>
        <v/>
      </c>
      <c r="AY546" s="28" t="str">
        <f t="shared" si="215"/>
        <v/>
      </c>
      <c r="AZ546" s="28"/>
      <c r="BA546" s="28" t="str">
        <f t="shared" si="216"/>
        <v/>
      </c>
    </row>
    <row r="547" spans="1:53" ht="15" x14ac:dyDescent="0.25">
      <c r="A547" s="53"/>
      <c r="B547" s="73"/>
      <c r="C547" s="53"/>
      <c r="D547" s="14" t="str">
        <f t="shared" si="194"/>
        <v/>
      </c>
      <c r="E547" s="53"/>
      <c r="F547" s="53"/>
      <c r="G547" s="53"/>
      <c r="H547" s="53"/>
      <c r="I547" s="14" t="str">
        <f t="shared" si="195"/>
        <v/>
      </c>
      <c r="J547" s="53"/>
      <c r="K547" s="73"/>
      <c r="L547" s="73"/>
      <c r="M547" s="53"/>
      <c r="N547" s="53"/>
      <c r="O547" s="53"/>
      <c r="P547" s="53"/>
      <c r="Q547" s="53"/>
      <c r="R547" s="53"/>
      <c r="S547" s="53"/>
      <c r="T547" s="53"/>
      <c r="U547" s="53"/>
      <c r="V547" s="53"/>
      <c r="W547" s="53"/>
      <c r="X547" s="14" t="str">
        <f t="shared" si="196"/>
        <v/>
      </c>
      <c r="Y547" s="57"/>
      <c r="Z547" s="55" t="str">
        <f t="shared" si="197"/>
        <v/>
      </c>
      <c r="AA547" s="55" t="str">
        <f>IF($AA$1=No,"",IF(COUNTIF(AE547:BA547,Complete)&gt;0,"",IF(AND(COUNTIF(A547:W547,"")&gt;0,SUMPRODUCT(--(A548:W$1004&lt;&gt;""))&gt;0),Incomplete,
IF(SUMPRODUCT(--(A547:A$1004&lt;&gt;""))=0,"",Incomplete))))</f>
        <v/>
      </c>
      <c r="AB547" s="28"/>
      <c r="AC547" s="28" t="str">
        <f t="shared" si="198"/>
        <v/>
      </c>
      <c r="AD547" s="28"/>
      <c r="AE547" s="28" t="str">
        <f>IF($AE$1=No, "", IF($A547="", "", IF(ISERROR(VLOOKUP(A547, SectionApp!$C$4:$C$103, 1, FALSE))=TRUE, Incomplete, Complete)))</f>
        <v/>
      </c>
      <c r="AF547" s="28" t="str">
        <f t="shared" si="199"/>
        <v/>
      </c>
      <c r="AG547" s="28" t="str">
        <f t="shared" si="200"/>
        <v/>
      </c>
      <c r="AH547" s="28"/>
      <c r="AI547" s="28" t="str">
        <f t="shared" si="201"/>
        <v/>
      </c>
      <c r="AJ547" s="28" t="str">
        <f t="shared" si="202"/>
        <v/>
      </c>
      <c r="AK547" s="28" t="str">
        <f t="shared" si="203"/>
        <v/>
      </c>
      <c r="AL547" s="28" t="str">
        <f t="shared" si="204"/>
        <v/>
      </c>
      <c r="AM547" s="28"/>
      <c r="AN547" s="28" t="str">
        <f t="shared" si="205"/>
        <v/>
      </c>
      <c r="AO547" s="28" t="str">
        <f t="shared" si="206"/>
        <v/>
      </c>
      <c r="AP547" s="28" t="str">
        <f t="shared" si="207"/>
        <v/>
      </c>
      <c r="AQ547" s="28" t="str">
        <f t="shared" si="208"/>
        <v/>
      </c>
      <c r="AR547" s="28" t="str">
        <f t="shared" si="209"/>
        <v/>
      </c>
      <c r="AS547" s="28" t="str">
        <f t="shared" si="217"/>
        <v/>
      </c>
      <c r="AT547" s="28" t="str">
        <f t="shared" si="210"/>
        <v/>
      </c>
      <c r="AU547" s="28" t="str">
        <f t="shared" si="211"/>
        <v/>
      </c>
      <c r="AV547" s="28" t="str">
        <f t="shared" si="212"/>
        <v/>
      </c>
      <c r="AW547" s="28" t="str">
        <f t="shared" si="213"/>
        <v/>
      </c>
      <c r="AX547" s="28" t="str">
        <f t="shared" si="214"/>
        <v/>
      </c>
      <c r="AY547" s="28" t="str">
        <f t="shared" si="215"/>
        <v/>
      </c>
      <c r="AZ547" s="28"/>
      <c r="BA547" s="28" t="str">
        <f t="shared" si="216"/>
        <v/>
      </c>
    </row>
    <row r="548" spans="1:53" ht="15" x14ac:dyDescent="0.25">
      <c r="A548" s="53"/>
      <c r="B548" s="73"/>
      <c r="C548" s="53"/>
      <c r="D548" s="14" t="str">
        <f t="shared" si="194"/>
        <v/>
      </c>
      <c r="E548" s="53"/>
      <c r="F548" s="53"/>
      <c r="G548" s="53"/>
      <c r="H548" s="53"/>
      <c r="I548" s="14" t="str">
        <f t="shared" si="195"/>
        <v/>
      </c>
      <c r="J548" s="53"/>
      <c r="K548" s="73"/>
      <c r="L548" s="73"/>
      <c r="M548" s="53"/>
      <c r="N548" s="53"/>
      <c r="O548" s="53"/>
      <c r="P548" s="53"/>
      <c r="Q548" s="53"/>
      <c r="R548" s="53"/>
      <c r="S548" s="53"/>
      <c r="T548" s="53"/>
      <c r="U548" s="53"/>
      <c r="V548" s="53"/>
      <c r="W548" s="53"/>
      <c r="X548" s="14" t="str">
        <f t="shared" si="196"/>
        <v/>
      </c>
      <c r="Y548" s="57"/>
      <c r="Z548" s="55" t="str">
        <f t="shared" si="197"/>
        <v/>
      </c>
      <c r="AA548" s="55" t="str">
        <f>IF($AA$1=No,"",IF(COUNTIF(AE548:BA548,Complete)&gt;0,"",IF(AND(COUNTIF(A548:W548,"")&gt;0,SUMPRODUCT(--(A549:W$1004&lt;&gt;""))&gt;0),Incomplete,
IF(SUMPRODUCT(--(A548:A$1004&lt;&gt;""))=0,"",Incomplete))))</f>
        <v/>
      </c>
      <c r="AB548" s="28"/>
      <c r="AC548" s="28" t="str">
        <f t="shared" si="198"/>
        <v/>
      </c>
      <c r="AD548" s="28"/>
      <c r="AE548" s="28" t="str">
        <f>IF($AE$1=No, "", IF($A548="", "", IF(ISERROR(VLOOKUP(A548, SectionApp!$C$4:$C$103, 1, FALSE))=TRUE, Incomplete, Complete)))</f>
        <v/>
      </c>
      <c r="AF548" s="28" t="str">
        <f t="shared" si="199"/>
        <v/>
      </c>
      <c r="AG548" s="28" t="str">
        <f t="shared" si="200"/>
        <v/>
      </c>
      <c r="AH548" s="28"/>
      <c r="AI548" s="28" t="str">
        <f t="shared" si="201"/>
        <v/>
      </c>
      <c r="AJ548" s="28" t="str">
        <f t="shared" si="202"/>
        <v/>
      </c>
      <c r="AK548" s="28" t="str">
        <f t="shared" si="203"/>
        <v/>
      </c>
      <c r="AL548" s="28" t="str">
        <f t="shared" si="204"/>
        <v/>
      </c>
      <c r="AM548" s="28"/>
      <c r="AN548" s="28" t="str">
        <f t="shared" si="205"/>
        <v/>
      </c>
      <c r="AO548" s="28" t="str">
        <f t="shared" si="206"/>
        <v/>
      </c>
      <c r="AP548" s="28" t="str">
        <f t="shared" si="207"/>
        <v/>
      </c>
      <c r="AQ548" s="28" t="str">
        <f t="shared" si="208"/>
        <v/>
      </c>
      <c r="AR548" s="28" t="str">
        <f t="shared" si="209"/>
        <v/>
      </c>
      <c r="AS548" s="28" t="str">
        <f t="shared" si="217"/>
        <v/>
      </c>
      <c r="AT548" s="28" t="str">
        <f t="shared" si="210"/>
        <v/>
      </c>
      <c r="AU548" s="28" t="str">
        <f t="shared" si="211"/>
        <v/>
      </c>
      <c r="AV548" s="28" t="str">
        <f t="shared" si="212"/>
        <v/>
      </c>
      <c r="AW548" s="28" t="str">
        <f t="shared" si="213"/>
        <v/>
      </c>
      <c r="AX548" s="28" t="str">
        <f t="shared" si="214"/>
        <v/>
      </c>
      <c r="AY548" s="28" t="str">
        <f t="shared" si="215"/>
        <v/>
      </c>
      <c r="AZ548" s="28"/>
      <c r="BA548" s="28" t="str">
        <f t="shared" si="216"/>
        <v/>
      </c>
    </row>
    <row r="549" spans="1:53" ht="15" x14ac:dyDescent="0.25">
      <c r="A549" s="53"/>
      <c r="B549" s="73"/>
      <c r="C549" s="53"/>
      <c r="D549" s="14" t="str">
        <f t="shared" si="194"/>
        <v/>
      </c>
      <c r="E549" s="53"/>
      <c r="F549" s="53"/>
      <c r="G549" s="53"/>
      <c r="H549" s="53"/>
      <c r="I549" s="14" t="str">
        <f t="shared" si="195"/>
        <v/>
      </c>
      <c r="J549" s="53"/>
      <c r="K549" s="73"/>
      <c r="L549" s="73"/>
      <c r="M549" s="53"/>
      <c r="N549" s="53"/>
      <c r="O549" s="53"/>
      <c r="P549" s="53"/>
      <c r="Q549" s="53"/>
      <c r="R549" s="53"/>
      <c r="S549" s="53"/>
      <c r="T549" s="53"/>
      <c r="U549" s="53"/>
      <c r="V549" s="53"/>
      <c r="W549" s="53"/>
      <c r="X549" s="14" t="str">
        <f t="shared" si="196"/>
        <v/>
      </c>
      <c r="Y549" s="57"/>
      <c r="Z549" s="55" t="str">
        <f t="shared" si="197"/>
        <v/>
      </c>
      <c r="AA549" s="55" t="str">
        <f>IF($AA$1=No,"",IF(COUNTIF(AE549:BA549,Complete)&gt;0,"",IF(AND(COUNTIF(A549:W549,"")&gt;0,SUMPRODUCT(--(A550:W$1004&lt;&gt;""))&gt;0),Incomplete,
IF(SUMPRODUCT(--(A549:A$1004&lt;&gt;""))=0,"",Incomplete))))</f>
        <v/>
      </c>
      <c r="AB549" s="28"/>
      <c r="AC549" s="28" t="str">
        <f t="shared" si="198"/>
        <v/>
      </c>
      <c r="AD549" s="28"/>
      <c r="AE549" s="28" t="str">
        <f>IF($AE$1=No, "", IF($A549="", "", IF(ISERROR(VLOOKUP(A549, SectionApp!$C$4:$C$103, 1, FALSE))=TRUE, Incomplete, Complete)))</f>
        <v/>
      </c>
      <c r="AF549" s="28" t="str">
        <f t="shared" si="199"/>
        <v/>
      </c>
      <c r="AG549" s="28" t="str">
        <f t="shared" si="200"/>
        <v/>
      </c>
      <c r="AH549" s="28"/>
      <c r="AI549" s="28" t="str">
        <f t="shared" si="201"/>
        <v/>
      </c>
      <c r="AJ549" s="28" t="str">
        <f t="shared" si="202"/>
        <v/>
      </c>
      <c r="AK549" s="28" t="str">
        <f t="shared" si="203"/>
        <v/>
      </c>
      <c r="AL549" s="28" t="str">
        <f t="shared" si="204"/>
        <v/>
      </c>
      <c r="AM549" s="28"/>
      <c r="AN549" s="28" t="str">
        <f t="shared" si="205"/>
        <v/>
      </c>
      <c r="AO549" s="28" t="str">
        <f t="shared" si="206"/>
        <v/>
      </c>
      <c r="AP549" s="28" t="str">
        <f t="shared" si="207"/>
        <v/>
      </c>
      <c r="AQ549" s="28" t="str">
        <f t="shared" si="208"/>
        <v/>
      </c>
      <c r="AR549" s="28" t="str">
        <f t="shared" si="209"/>
        <v/>
      </c>
      <c r="AS549" s="28" t="str">
        <f t="shared" si="217"/>
        <v/>
      </c>
      <c r="AT549" s="28" t="str">
        <f t="shared" si="210"/>
        <v/>
      </c>
      <c r="AU549" s="28" t="str">
        <f t="shared" si="211"/>
        <v/>
      </c>
      <c r="AV549" s="28" t="str">
        <f t="shared" si="212"/>
        <v/>
      </c>
      <c r="AW549" s="28" t="str">
        <f t="shared" si="213"/>
        <v/>
      </c>
      <c r="AX549" s="28" t="str">
        <f t="shared" si="214"/>
        <v/>
      </c>
      <c r="AY549" s="28" t="str">
        <f t="shared" si="215"/>
        <v/>
      </c>
      <c r="AZ549" s="28"/>
      <c r="BA549" s="28" t="str">
        <f t="shared" si="216"/>
        <v/>
      </c>
    </row>
    <row r="550" spans="1:53" ht="15" x14ac:dyDescent="0.25">
      <c r="A550" s="53"/>
      <c r="B550" s="73"/>
      <c r="C550" s="53"/>
      <c r="D550" s="14" t="str">
        <f t="shared" si="194"/>
        <v/>
      </c>
      <c r="E550" s="53"/>
      <c r="F550" s="53"/>
      <c r="G550" s="53"/>
      <c r="H550" s="53"/>
      <c r="I550" s="14" t="str">
        <f t="shared" si="195"/>
        <v/>
      </c>
      <c r="J550" s="53"/>
      <c r="K550" s="73"/>
      <c r="L550" s="73"/>
      <c r="M550" s="53"/>
      <c r="N550" s="53"/>
      <c r="O550" s="53"/>
      <c r="P550" s="53"/>
      <c r="Q550" s="53"/>
      <c r="R550" s="53"/>
      <c r="S550" s="53"/>
      <c r="T550" s="53"/>
      <c r="U550" s="53"/>
      <c r="V550" s="53"/>
      <c r="W550" s="53"/>
      <c r="X550" s="14" t="str">
        <f t="shared" si="196"/>
        <v/>
      </c>
      <c r="Y550" s="57"/>
      <c r="Z550" s="55" t="str">
        <f t="shared" si="197"/>
        <v/>
      </c>
      <c r="AA550" s="55" t="str">
        <f>IF($AA$1=No,"",IF(COUNTIF(AE550:BA550,Complete)&gt;0,"",IF(AND(COUNTIF(A550:W550,"")&gt;0,SUMPRODUCT(--(A551:W$1004&lt;&gt;""))&gt;0),Incomplete,
IF(SUMPRODUCT(--(A550:A$1004&lt;&gt;""))=0,"",Incomplete))))</f>
        <v/>
      </c>
      <c r="AB550" s="28"/>
      <c r="AC550" s="28" t="str">
        <f t="shared" si="198"/>
        <v/>
      </c>
      <c r="AD550" s="28"/>
      <c r="AE550" s="28" t="str">
        <f>IF($AE$1=No, "", IF($A550="", "", IF(ISERROR(VLOOKUP(A550, SectionApp!$C$4:$C$103, 1, FALSE))=TRUE, Incomplete, Complete)))</f>
        <v/>
      </c>
      <c r="AF550" s="28" t="str">
        <f t="shared" si="199"/>
        <v/>
      </c>
      <c r="AG550" s="28" t="str">
        <f t="shared" si="200"/>
        <v/>
      </c>
      <c r="AH550" s="28"/>
      <c r="AI550" s="28" t="str">
        <f t="shared" si="201"/>
        <v/>
      </c>
      <c r="AJ550" s="28" t="str">
        <f t="shared" si="202"/>
        <v/>
      </c>
      <c r="AK550" s="28" t="str">
        <f t="shared" si="203"/>
        <v/>
      </c>
      <c r="AL550" s="28" t="str">
        <f t="shared" si="204"/>
        <v/>
      </c>
      <c r="AM550" s="28"/>
      <c r="AN550" s="28" t="str">
        <f t="shared" si="205"/>
        <v/>
      </c>
      <c r="AO550" s="28" t="str">
        <f t="shared" si="206"/>
        <v/>
      </c>
      <c r="AP550" s="28" t="str">
        <f t="shared" si="207"/>
        <v/>
      </c>
      <c r="AQ550" s="28" t="str">
        <f t="shared" si="208"/>
        <v/>
      </c>
      <c r="AR550" s="28" t="str">
        <f t="shared" si="209"/>
        <v/>
      </c>
      <c r="AS550" s="28" t="str">
        <f t="shared" si="217"/>
        <v/>
      </c>
      <c r="AT550" s="28" t="str">
        <f t="shared" si="210"/>
        <v/>
      </c>
      <c r="AU550" s="28" t="str">
        <f t="shared" si="211"/>
        <v/>
      </c>
      <c r="AV550" s="28" t="str">
        <f t="shared" si="212"/>
        <v/>
      </c>
      <c r="AW550" s="28" t="str">
        <f t="shared" si="213"/>
        <v/>
      </c>
      <c r="AX550" s="28" t="str">
        <f t="shared" si="214"/>
        <v/>
      </c>
      <c r="AY550" s="28" t="str">
        <f t="shared" si="215"/>
        <v/>
      </c>
      <c r="AZ550" s="28"/>
      <c r="BA550" s="28" t="str">
        <f t="shared" si="216"/>
        <v/>
      </c>
    </row>
    <row r="551" spans="1:53" ht="15" x14ac:dyDescent="0.25">
      <c r="A551" s="53"/>
      <c r="B551" s="73"/>
      <c r="C551" s="53"/>
      <c r="D551" s="14" t="str">
        <f t="shared" si="194"/>
        <v/>
      </c>
      <c r="E551" s="53"/>
      <c r="F551" s="53"/>
      <c r="G551" s="53"/>
      <c r="H551" s="53"/>
      <c r="I551" s="14" t="str">
        <f t="shared" si="195"/>
        <v/>
      </c>
      <c r="J551" s="53"/>
      <c r="K551" s="73"/>
      <c r="L551" s="73"/>
      <c r="M551" s="53"/>
      <c r="N551" s="53"/>
      <c r="O551" s="53"/>
      <c r="P551" s="53"/>
      <c r="Q551" s="53"/>
      <c r="R551" s="53"/>
      <c r="S551" s="53"/>
      <c r="T551" s="53"/>
      <c r="U551" s="53"/>
      <c r="V551" s="53"/>
      <c r="W551" s="53"/>
      <c r="X551" s="14" t="str">
        <f t="shared" si="196"/>
        <v/>
      </c>
      <c r="Y551" s="57"/>
      <c r="Z551" s="55" t="str">
        <f t="shared" si="197"/>
        <v/>
      </c>
      <c r="AA551" s="55" t="str">
        <f>IF($AA$1=No,"",IF(COUNTIF(AE551:BA551,Complete)&gt;0,"",IF(AND(COUNTIF(A551:W551,"")&gt;0,SUMPRODUCT(--(A552:W$1004&lt;&gt;""))&gt;0),Incomplete,
IF(SUMPRODUCT(--(A551:A$1004&lt;&gt;""))=0,"",Incomplete))))</f>
        <v/>
      </c>
      <c r="AB551" s="28"/>
      <c r="AC551" s="28" t="str">
        <f t="shared" si="198"/>
        <v/>
      </c>
      <c r="AD551" s="28"/>
      <c r="AE551" s="28" t="str">
        <f>IF($AE$1=No, "", IF($A551="", "", IF(ISERROR(VLOOKUP(A551, SectionApp!$C$4:$C$103, 1, FALSE))=TRUE, Incomplete, Complete)))</f>
        <v/>
      </c>
      <c r="AF551" s="28" t="str">
        <f t="shared" si="199"/>
        <v/>
      </c>
      <c r="AG551" s="28" t="str">
        <f t="shared" si="200"/>
        <v/>
      </c>
      <c r="AH551" s="28"/>
      <c r="AI551" s="28" t="str">
        <f t="shared" si="201"/>
        <v/>
      </c>
      <c r="AJ551" s="28" t="str">
        <f t="shared" si="202"/>
        <v/>
      </c>
      <c r="AK551" s="28" t="str">
        <f t="shared" si="203"/>
        <v/>
      </c>
      <c r="AL551" s="28" t="str">
        <f t="shared" si="204"/>
        <v/>
      </c>
      <c r="AM551" s="28"/>
      <c r="AN551" s="28" t="str">
        <f t="shared" si="205"/>
        <v/>
      </c>
      <c r="AO551" s="28" t="str">
        <f t="shared" si="206"/>
        <v/>
      </c>
      <c r="AP551" s="28" t="str">
        <f t="shared" si="207"/>
        <v/>
      </c>
      <c r="AQ551" s="28" t="str">
        <f t="shared" si="208"/>
        <v/>
      </c>
      <c r="AR551" s="28" t="str">
        <f t="shared" si="209"/>
        <v/>
      </c>
      <c r="AS551" s="28" t="str">
        <f t="shared" si="217"/>
        <v/>
      </c>
      <c r="AT551" s="28" t="str">
        <f t="shared" si="210"/>
        <v/>
      </c>
      <c r="AU551" s="28" t="str">
        <f t="shared" si="211"/>
        <v/>
      </c>
      <c r="AV551" s="28" t="str">
        <f t="shared" si="212"/>
        <v/>
      </c>
      <c r="AW551" s="28" t="str">
        <f t="shared" si="213"/>
        <v/>
      </c>
      <c r="AX551" s="28" t="str">
        <f t="shared" si="214"/>
        <v/>
      </c>
      <c r="AY551" s="28" t="str">
        <f t="shared" si="215"/>
        <v/>
      </c>
      <c r="AZ551" s="28"/>
      <c r="BA551" s="28" t="str">
        <f t="shared" si="216"/>
        <v/>
      </c>
    </row>
    <row r="552" spans="1:53" ht="15" x14ac:dyDescent="0.25">
      <c r="A552" s="53"/>
      <c r="B552" s="73"/>
      <c r="C552" s="53"/>
      <c r="D552" s="14" t="str">
        <f t="shared" si="194"/>
        <v/>
      </c>
      <c r="E552" s="53"/>
      <c r="F552" s="53"/>
      <c r="G552" s="53"/>
      <c r="H552" s="53"/>
      <c r="I552" s="14" t="str">
        <f t="shared" si="195"/>
        <v/>
      </c>
      <c r="J552" s="53"/>
      <c r="K552" s="73"/>
      <c r="L552" s="73"/>
      <c r="M552" s="53"/>
      <c r="N552" s="53"/>
      <c r="O552" s="53"/>
      <c r="P552" s="53"/>
      <c r="Q552" s="53"/>
      <c r="R552" s="53"/>
      <c r="S552" s="53"/>
      <c r="T552" s="53"/>
      <c r="U552" s="53"/>
      <c r="V552" s="53"/>
      <c r="W552" s="53"/>
      <c r="X552" s="14" t="str">
        <f t="shared" si="196"/>
        <v/>
      </c>
      <c r="Y552" s="57"/>
      <c r="Z552" s="55" t="str">
        <f t="shared" si="197"/>
        <v/>
      </c>
      <c r="AA552" s="55" t="str">
        <f>IF($AA$1=No,"",IF(COUNTIF(AE552:BA552,Complete)&gt;0,"",IF(AND(COUNTIF(A552:W552,"")&gt;0,SUMPRODUCT(--(A553:W$1004&lt;&gt;""))&gt;0),Incomplete,
IF(SUMPRODUCT(--(A552:A$1004&lt;&gt;""))=0,"",Incomplete))))</f>
        <v/>
      </c>
      <c r="AB552" s="28"/>
      <c r="AC552" s="28" t="str">
        <f t="shared" si="198"/>
        <v/>
      </c>
      <c r="AD552" s="28"/>
      <c r="AE552" s="28" t="str">
        <f>IF($AE$1=No, "", IF($A552="", "", IF(ISERROR(VLOOKUP(A552, SectionApp!$C$4:$C$103, 1, FALSE))=TRUE, Incomplete, Complete)))</f>
        <v/>
      </c>
      <c r="AF552" s="28" t="str">
        <f t="shared" si="199"/>
        <v/>
      </c>
      <c r="AG552" s="28" t="str">
        <f t="shared" si="200"/>
        <v/>
      </c>
      <c r="AH552" s="28"/>
      <c r="AI552" s="28" t="str">
        <f t="shared" si="201"/>
        <v/>
      </c>
      <c r="AJ552" s="28" t="str">
        <f t="shared" si="202"/>
        <v/>
      </c>
      <c r="AK552" s="28" t="str">
        <f t="shared" si="203"/>
        <v/>
      </c>
      <c r="AL552" s="28" t="str">
        <f t="shared" si="204"/>
        <v/>
      </c>
      <c r="AM552" s="28"/>
      <c r="AN552" s="28" t="str">
        <f t="shared" si="205"/>
        <v/>
      </c>
      <c r="AO552" s="28" t="str">
        <f t="shared" si="206"/>
        <v/>
      </c>
      <c r="AP552" s="28" t="str">
        <f t="shared" si="207"/>
        <v/>
      </c>
      <c r="AQ552" s="28" t="str">
        <f t="shared" si="208"/>
        <v/>
      </c>
      <c r="AR552" s="28" t="str">
        <f t="shared" si="209"/>
        <v/>
      </c>
      <c r="AS552" s="28" t="str">
        <f t="shared" si="217"/>
        <v/>
      </c>
      <c r="AT552" s="28" t="str">
        <f t="shared" si="210"/>
        <v/>
      </c>
      <c r="AU552" s="28" t="str">
        <f t="shared" si="211"/>
        <v/>
      </c>
      <c r="AV552" s="28" t="str">
        <f t="shared" si="212"/>
        <v/>
      </c>
      <c r="AW552" s="28" t="str">
        <f t="shared" si="213"/>
        <v/>
      </c>
      <c r="AX552" s="28" t="str">
        <f t="shared" si="214"/>
        <v/>
      </c>
      <c r="AY552" s="28" t="str">
        <f t="shared" si="215"/>
        <v/>
      </c>
      <c r="AZ552" s="28"/>
      <c r="BA552" s="28" t="str">
        <f t="shared" si="216"/>
        <v/>
      </c>
    </row>
    <row r="553" spans="1:53" ht="15" x14ac:dyDescent="0.25">
      <c r="A553" s="53"/>
      <c r="B553" s="73"/>
      <c r="C553" s="53"/>
      <c r="D553" s="14" t="str">
        <f t="shared" si="194"/>
        <v/>
      </c>
      <c r="E553" s="53"/>
      <c r="F553" s="53"/>
      <c r="G553" s="53"/>
      <c r="H553" s="53"/>
      <c r="I553" s="14" t="str">
        <f t="shared" si="195"/>
        <v/>
      </c>
      <c r="J553" s="53"/>
      <c r="K553" s="73"/>
      <c r="L553" s="73"/>
      <c r="M553" s="53"/>
      <c r="N553" s="53"/>
      <c r="O553" s="53"/>
      <c r="P553" s="53"/>
      <c r="Q553" s="53"/>
      <c r="R553" s="53"/>
      <c r="S553" s="53"/>
      <c r="T553" s="53"/>
      <c r="U553" s="53"/>
      <c r="V553" s="53"/>
      <c r="W553" s="53"/>
      <c r="X553" s="14" t="str">
        <f t="shared" si="196"/>
        <v/>
      </c>
      <c r="Y553" s="57"/>
      <c r="Z553" s="55" t="str">
        <f t="shared" si="197"/>
        <v/>
      </c>
      <c r="AA553" s="55" t="str">
        <f>IF($AA$1=No,"",IF(COUNTIF(AE553:BA553,Complete)&gt;0,"",IF(AND(COUNTIF(A553:W553,"")&gt;0,SUMPRODUCT(--(A554:W$1004&lt;&gt;""))&gt;0),Incomplete,
IF(SUMPRODUCT(--(A553:A$1004&lt;&gt;""))=0,"",Incomplete))))</f>
        <v/>
      </c>
      <c r="AB553" s="28"/>
      <c r="AC553" s="28" t="str">
        <f t="shared" si="198"/>
        <v/>
      </c>
      <c r="AD553" s="28"/>
      <c r="AE553" s="28" t="str">
        <f>IF($AE$1=No, "", IF($A553="", "", IF(ISERROR(VLOOKUP(A553, SectionApp!$C$4:$C$103, 1, FALSE))=TRUE, Incomplete, Complete)))</f>
        <v/>
      </c>
      <c r="AF553" s="28" t="str">
        <f t="shared" si="199"/>
        <v/>
      </c>
      <c r="AG553" s="28" t="str">
        <f t="shared" si="200"/>
        <v/>
      </c>
      <c r="AH553" s="28"/>
      <c r="AI553" s="28" t="str">
        <f t="shared" si="201"/>
        <v/>
      </c>
      <c r="AJ553" s="28" t="str">
        <f t="shared" si="202"/>
        <v/>
      </c>
      <c r="AK553" s="28" t="str">
        <f t="shared" si="203"/>
        <v/>
      </c>
      <c r="AL553" s="28" t="str">
        <f t="shared" si="204"/>
        <v/>
      </c>
      <c r="AM553" s="28"/>
      <c r="AN553" s="28" t="str">
        <f t="shared" si="205"/>
        <v/>
      </c>
      <c r="AO553" s="28" t="str">
        <f t="shared" si="206"/>
        <v/>
      </c>
      <c r="AP553" s="28" t="str">
        <f t="shared" si="207"/>
        <v/>
      </c>
      <c r="AQ553" s="28" t="str">
        <f t="shared" si="208"/>
        <v/>
      </c>
      <c r="AR553" s="28" t="str">
        <f t="shared" si="209"/>
        <v/>
      </c>
      <c r="AS553" s="28" t="str">
        <f t="shared" si="217"/>
        <v/>
      </c>
      <c r="AT553" s="28" t="str">
        <f t="shared" si="210"/>
        <v/>
      </c>
      <c r="AU553" s="28" t="str">
        <f t="shared" si="211"/>
        <v/>
      </c>
      <c r="AV553" s="28" t="str">
        <f t="shared" si="212"/>
        <v/>
      </c>
      <c r="AW553" s="28" t="str">
        <f t="shared" si="213"/>
        <v/>
      </c>
      <c r="AX553" s="28" t="str">
        <f t="shared" si="214"/>
        <v/>
      </c>
      <c r="AY553" s="28" t="str">
        <f t="shared" si="215"/>
        <v/>
      </c>
      <c r="AZ553" s="28"/>
      <c r="BA553" s="28" t="str">
        <f t="shared" si="216"/>
        <v/>
      </c>
    </row>
    <row r="554" spans="1:53" ht="15" x14ac:dyDescent="0.25">
      <c r="A554" s="53"/>
      <c r="B554" s="73"/>
      <c r="C554" s="53"/>
      <c r="D554" s="14" t="str">
        <f t="shared" si="194"/>
        <v/>
      </c>
      <c r="E554" s="53"/>
      <c r="F554" s="53"/>
      <c r="G554" s="53"/>
      <c r="H554" s="53"/>
      <c r="I554" s="14" t="str">
        <f t="shared" si="195"/>
        <v/>
      </c>
      <c r="J554" s="53"/>
      <c r="K554" s="73"/>
      <c r="L554" s="73"/>
      <c r="M554" s="53"/>
      <c r="N554" s="53"/>
      <c r="O554" s="53"/>
      <c r="P554" s="53"/>
      <c r="Q554" s="53"/>
      <c r="R554" s="53"/>
      <c r="S554" s="53"/>
      <c r="T554" s="53"/>
      <c r="U554" s="53"/>
      <c r="V554" s="53"/>
      <c r="W554" s="53"/>
      <c r="X554" s="14" t="str">
        <f t="shared" si="196"/>
        <v/>
      </c>
      <c r="Y554" s="57"/>
      <c r="Z554" s="55" t="str">
        <f t="shared" si="197"/>
        <v/>
      </c>
      <c r="AA554" s="55" t="str">
        <f>IF($AA$1=No,"",IF(COUNTIF(AE554:BA554,Complete)&gt;0,"",IF(AND(COUNTIF(A554:W554,"")&gt;0,SUMPRODUCT(--(A555:W$1004&lt;&gt;""))&gt;0),Incomplete,
IF(SUMPRODUCT(--(A554:A$1004&lt;&gt;""))=0,"",Incomplete))))</f>
        <v/>
      </c>
      <c r="AB554" s="28"/>
      <c r="AC554" s="28" t="str">
        <f t="shared" si="198"/>
        <v/>
      </c>
      <c r="AD554" s="28"/>
      <c r="AE554" s="28" t="str">
        <f>IF($AE$1=No, "", IF($A554="", "", IF(ISERROR(VLOOKUP(A554, SectionApp!$C$4:$C$103, 1, FALSE))=TRUE, Incomplete, Complete)))</f>
        <v/>
      </c>
      <c r="AF554" s="28" t="str">
        <f t="shared" si="199"/>
        <v/>
      </c>
      <c r="AG554" s="28" t="str">
        <f t="shared" si="200"/>
        <v/>
      </c>
      <c r="AH554" s="28"/>
      <c r="AI554" s="28" t="str">
        <f t="shared" si="201"/>
        <v/>
      </c>
      <c r="AJ554" s="28" t="str">
        <f t="shared" si="202"/>
        <v/>
      </c>
      <c r="AK554" s="28" t="str">
        <f t="shared" si="203"/>
        <v/>
      </c>
      <c r="AL554" s="28" t="str">
        <f t="shared" si="204"/>
        <v/>
      </c>
      <c r="AM554" s="28"/>
      <c r="AN554" s="28" t="str">
        <f t="shared" si="205"/>
        <v/>
      </c>
      <c r="AO554" s="28" t="str">
        <f t="shared" si="206"/>
        <v/>
      </c>
      <c r="AP554" s="28" t="str">
        <f t="shared" si="207"/>
        <v/>
      </c>
      <c r="AQ554" s="28" t="str">
        <f t="shared" si="208"/>
        <v/>
      </c>
      <c r="AR554" s="28" t="str">
        <f t="shared" si="209"/>
        <v/>
      </c>
      <c r="AS554" s="28" t="str">
        <f t="shared" si="217"/>
        <v/>
      </c>
      <c r="AT554" s="28" t="str">
        <f t="shared" si="210"/>
        <v/>
      </c>
      <c r="AU554" s="28" t="str">
        <f t="shared" si="211"/>
        <v/>
      </c>
      <c r="AV554" s="28" t="str">
        <f t="shared" si="212"/>
        <v/>
      </c>
      <c r="AW554" s="28" t="str">
        <f t="shared" si="213"/>
        <v/>
      </c>
      <c r="AX554" s="28" t="str">
        <f t="shared" si="214"/>
        <v/>
      </c>
      <c r="AY554" s="28" t="str">
        <f t="shared" si="215"/>
        <v/>
      </c>
      <c r="AZ554" s="28"/>
      <c r="BA554" s="28" t="str">
        <f t="shared" si="216"/>
        <v/>
      </c>
    </row>
    <row r="555" spans="1:53" ht="15" x14ac:dyDescent="0.25">
      <c r="A555" s="53"/>
      <c r="B555" s="73"/>
      <c r="C555" s="53"/>
      <c r="D555" s="14" t="str">
        <f t="shared" si="194"/>
        <v/>
      </c>
      <c r="E555" s="53"/>
      <c r="F555" s="53"/>
      <c r="G555" s="53"/>
      <c r="H555" s="53"/>
      <c r="I555" s="14" t="str">
        <f t="shared" si="195"/>
        <v/>
      </c>
      <c r="J555" s="53"/>
      <c r="K555" s="73"/>
      <c r="L555" s="73"/>
      <c r="M555" s="53"/>
      <c r="N555" s="53"/>
      <c r="O555" s="53"/>
      <c r="P555" s="53"/>
      <c r="Q555" s="53"/>
      <c r="R555" s="53"/>
      <c r="S555" s="53"/>
      <c r="T555" s="53"/>
      <c r="U555" s="53"/>
      <c r="V555" s="53"/>
      <c r="W555" s="53"/>
      <c r="X555" s="14" t="str">
        <f t="shared" si="196"/>
        <v/>
      </c>
      <c r="Y555" s="57"/>
      <c r="Z555" s="55" t="str">
        <f t="shared" si="197"/>
        <v/>
      </c>
      <c r="AA555" s="55" t="str">
        <f>IF($AA$1=No,"",IF(COUNTIF(AE555:BA555,Complete)&gt;0,"",IF(AND(COUNTIF(A555:W555,"")&gt;0,SUMPRODUCT(--(A556:W$1004&lt;&gt;""))&gt;0),Incomplete,
IF(SUMPRODUCT(--(A555:A$1004&lt;&gt;""))=0,"",Incomplete))))</f>
        <v/>
      </c>
      <c r="AB555" s="28"/>
      <c r="AC555" s="28" t="str">
        <f t="shared" si="198"/>
        <v/>
      </c>
      <c r="AD555" s="28"/>
      <c r="AE555" s="28" t="str">
        <f>IF($AE$1=No, "", IF($A555="", "", IF(ISERROR(VLOOKUP(A555, SectionApp!$C$4:$C$103, 1, FALSE))=TRUE, Incomplete, Complete)))</f>
        <v/>
      </c>
      <c r="AF555" s="28" t="str">
        <f t="shared" si="199"/>
        <v/>
      </c>
      <c r="AG555" s="28" t="str">
        <f t="shared" si="200"/>
        <v/>
      </c>
      <c r="AH555" s="28"/>
      <c r="AI555" s="28" t="str">
        <f t="shared" si="201"/>
        <v/>
      </c>
      <c r="AJ555" s="28" t="str">
        <f t="shared" si="202"/>
        <v/>
      </c>
      <c r="AK555" s="28" t="str">
        <f t="shared" si="203"/>
        <v/>
      </c>
      <c r="AL555" s="28" t="str">
        <f t="shared" si="204"/>
        <v/>
      </c>
      <c r="AM555" s="28"/>
      <c r="AN555" s="28" t="str">
        <f t="shared" si="205"/>
        <v/>
      </c>
      <c r="AO555" s="28" t="str">
        <f t="shared" si="206"/>
        <v/>
      </c>
      <c r="AP555" s="28" t="str">
        <f t="shared" si="207"/>
        <v/>
      </c>
      <c r="AQ555" s="28" t="str">
        <f t="shared" si="208"/>
        <v/>
      </c>
      <c r="AR555" s="28" t="str">
        <f t="shared" si="209"/>
        <v/>
      </c>
      <c r="AS555" s="28" t="str">
        <f t="shared" si="217"/>
        <v/>
      </c>
      <c r="AT555" s="28" t="str">
        <f t="shared" si="210"/>
        <v/>
      </c>
      <c r="AU555" s="28" t="str">
        <f t="shared" si="211"/>
        <v/>
      </c>
      <c r="AV555" s="28" t="str">
        <f t="shared" si="212"/>
        <v/>
      </c>
      <c r="AW555" s="28" t="str">
        <f t="shared" si="213"/>
        <v/>
      </c>
      <c r="AX555" s="28" t="str">
        <f t="shared" si="214"/>
        <v/>
      </c>
      <c r="AY555" s="28" t="str">
        <f t="shared" si="215"/>
        <v/>
      </c>
      <c r="AZ555" s="28"/>
      <c r="BA555" s="28" t="str">
        <f t="shared" si="216"/>
        <v/>
      </c>
    </row>
    <row r="556" spans="1:53" ht="15" x14ac:dyDescent="0.25">
      <c r="A556" s="53"/>
      <c r="B556" s="73"/>
      <c r="C556" s="53"/>
      <c r="D556" s="14" t="str">
        <f t="shared" si="194"/>
        <v/>
      </c>
      <c r="E556" s="53"/>
      <c r="F556" s="53"/>
      <c r="G556" s="53"/>
      <c r="H556" s="53"/>
      <c r="I556" s="14" t="str">
        <f t="shared" si="195"/>
        <v/>
      </c>
      <c r="J556" s="53"/>
      <c r="K556" s="73"/>
      <c r="L556" s="73"/>
      <c r="M556" s="53"/>
      <c r="N556" s="53"/>
      <c r="O556" s="53"/>
      <c r="P556" s="53"/>
      <c r="Q556" s="53"/>
      <c r="R556" s="53"/>
      <c r="S556" s="53"/>
      <c r="T556" s="53"/>
      <c r="U556" s="53"/>
      <c r="V556" s="53"/>
      <c r="W556" s="53"/>
      <c r="X556" s="14" t="str">
        <f t="shared" si="196"/>
        <v/>
      </c>
      <c r="Y556" s="57"/>
      <c r="Z556" s="55" t="str">
        <f t="shared" si="197"/>
        <v/>
      </c>
      <c r="AA556" s="55" t="str">
        <f>IF($AA$1=No,"",IF(COUNTIF(AE556:BA556,Complete)&gt;0,"",IF(AND(COUNTIF(A556:W556,"")&gt;0,SUMPRODUCT(--(A557:W$1004&lt;&gt;""))&gt;0),Incomplete,
IF(SUMPRODUCT(--(A556:A$1004&lt;&gt;""))=0,"",Incomplete))))</f>
        <v/>
      </c>
      <c r="AB556" s="28"/>
      <c r="AC556" s="28" t="str">
        <f t="shared" si="198"/>
        <v/>
      </c>
      <c r="AD556" s="28"/>
      <c r="AE556" s="28" t="str">
        <f>IF($AE$1=No, "", IF($A556="", "", IF(ISERROR(VLOOKUP(A556, SectionApp!$C$4:$C$103, 1, FALSE))=TRUE, Incomplete, Complete)))</f>
        <v/>
      </c>
      <c r="AF556" s="28" t="str">
        <f t="shared" si="199"/>
        <v/>
      </c>
      <c r="AG556" s="28" t="str">
        <f t="shared" si="200"/>
        <v/>
      </c>
      <c r="AH556" s="28"/>
      <c r="AI556" s="28" t="str">
        <f t="shared" si="201"/>
        <v/>
      </c>
      <c r="AJ556" s="28" t="str">
        <f t="shared" si="202"/>
        <v/>
      </c>
      <c r="AK556" s="28" t="str">
        <f t="shared" si="203"/>
        <v/>
      </c>
      <c r="AL556" s="28" t="str">
        <f t="shared" si="204"/>
        <v/>
      </c>
      <c r="AM556" s="28"/>
      <c r="AN556" s="28" t="str">
        <f t="shared" si="205"/>
        <v/>
      </c>
      <c r="AO556" s="28" t="str">
        <f t="shared" si="206"/>
        <v/>
      </c>
      <c r="AP556" s="28" t="str">
        <f t="shared" si="207"/>
        <v/>
      </c>
      <c r="AQ556" s="28" t="str">
        <f t="shared" si="208"/>
        <v/>
      </c>
      <c r="AR556" s="28" t="str">
        <f t="shared" si="209"/>
        <v/>
      </c>
      <c r="AS556" s="28" t="str">
        <f t="shared" si="217"/>
        <v/>
      </c>
      <c r="AT556" s="28" t="str">
        <f t="shared" si="210"/>
        <v/>
      </c>
      <c r="AU556" s="28" t="str">
        <f t="shared" si="211"/>
        <v/>
      </c>
      <c r="AV556" s="28" t="str">
        <f t="shared" si="212"/>
        <v/>
      </c>
      <c r="AW556" s="28" t="str">
        <f t="shared" si="213"/>
        <v/>
      </c>
      <c r="AX556" s="28" t="str">
        <f t="shared" si="214"/>
        <v/>
      </c>
      <c r="AY556" s="28" t="str">
        <f t="shared" si="215"/>
        <v/>
      </c>
      <c r="AZ556" s="28"/>
      <c r="BA556" s="28" t="str">
        <f t="shared" si="216"/>
        <v/>
      </c>
    </row>
    <row r="557" spans="1:53" ht="15" x14ac:dyDescent="0.25">
      <c r="A557" s="53"/>
      <c r="B557" s="73"/>
      <c r="C557" s="53"/>
      <c r="D557" s="14" t="str">
        <f t="shared" si="194"/>
        <v/>
      </c>
      <c r="E557" s="53"/>
      <c r="F557" s="53"/>
      <c r="G557" s="53"/>
      <c r="H557" s="53"/>
      <c r="I557" s="14" t="str">
        <f t="shared" si="195"/>
        <v/>
      </c>
      <c r="J557" s="53"/>
      <c r="K557" s="73"/>
      <c r="L557" s="73"/>
      <c r="M557" s="53"/>
      <c r="N557" s="53"/>
      <c r="O557" s="53"/>
      <c r="P557" s="53"/>
      <c r="Q557" s="53"/>
      <c r="R557" s="53"/>
      <c r="S557" s="53"/>
      <c r="T557" s="53"/>
      <c r="U557" s="53"/>
      <c r="V557" s="53"/>
      <c r="W557" s="53"/>
      <c r="X557" s="14" t="str">
        <f t="shared" si="196"/>
        <v/>
      </c>
      <c r="Y557" s="57"/>
      <c r="Z557" s="55" t="str">
        <f t="shared" si="197"/>
        <v/>
      </c>
      <c r="AA557" s="55" t="str">
        <f>IF($AA$1=No,"",IF(COUNTIF(AE557:BA557,Complete)&gt;0,"",IF(AND(COUNTIF(A557:W557,"")&gt;0,SUMPRODUCT(--(A558:W$1004&lt;&gt;""))&gt;0),Incomplete,
IF(SUMPRODUCT(--(A557:A$1004&lt;&gt;""))=0,"",Incomplete))))</f>
        <v/>
      </c>
      <c r="AB557" s="28"/>
      <c r="AC557" s="28" t="str">
        <f t="shared" si="198"/>
        <v/>
      </c>
      <c r="AD557" s="28"/>
      <c r="AE557" s="28" t="str">
        <f>IF($AE$1=No, "", IF($A557="", "", IF(ISERROR(VLOOKUP(A557, SectionApp!$C$4:$C$103, 1, FALSE))=TRUE, Incomplete, Complete)))</f>
        <v/>
      </c>
      <c r="AF557" s="28" t="str">
        <f t="shared" si="199"/>
        <v/>
      </c>
      <c r="AG557" s="28" t="str">
        <f t="shared" si="200"/>
        <v/>
      </c>
      <c r="AH557" s="28"/>
      <c r="AI557" s="28" t="str">
        <f t="shared" si="201"/>
        <v/>
      </c>
      <c r="AJ557" s="28" t="str">
        <f t="shared" si="202"/>
        <v/>
      </c>
      <c r="AK557" s="28" t="str">
        <f t="shared" si="203"/>
        <v/>
      </c>
      <c r="AL557" s="28" t="str">
        <f t="shared" si="204"/>
        <v/>
      </c>
      <c r="AM557" s="28"/>
      <c r="AN557" s="28" t="str">
        <f t="shared" si="205"/>
        <v/>
      </c>
      <c r="AO557" s="28" t="str">
        <f t="shared" si="206"/>
        <v/>
      </c>
      <c r="AP557" s="28" t="str">
        <f t="shared" si="207"/>
        <v/>
      </c>
      <c r="AQ557" s="28" t="str">
        <f t="shared" si="208"/>
        <v/>
      </c>
      <c r="AR557" s="28" t="str">
        <f t="shared" si="209"/>
        <v/>
      </c>
      <c r="AS557" s="28" t="str">
        <f t="shared" si="217"/>
        <v/>
      </c>
      <c r="AT557" s="28" t="str">
        <f t="shared" si="210"/>
        <v/>
      </c>
      <c r="AU557" s="28" t="str">
        <f t="shared" si="211"/>
        <v/>
      </c>
      <c r="AV557" s="28" t="str">
        <f t="shared" si="212"/>
        <v/>
      </c>
      <c r="AW557" s="28" t="str">
        <f t="shared" si="213"/>
        <v/>
      </c>
      <c r="AX557" s="28" t="str">
        <f t="shared" si="214"/>
        <v/>
      </c>
      <c r="AY557" s="28" t="str">
        <f t="shared" si="215"/>
        <v/>
      </c>
      <c r="AZ557" s="28"/>
      <c r="BA557" s="28" t="str">
        <f t="shared" si="216"/>
        <v/>
      </c>
    </row>
    <row r="558" spans="1:53" ht="15" x14ac:dyDescent="0.25">
      <c r="A558" s="53"/>
      <c r="B558" s="73"/>
      <c r="C558" s="53"/>
      <c r="D558" s="14" t="str">
        <f t="shared" si="194"/>
        <v/>
      </c>
      <c r="E558" s="53"/>
      <c r="F558" s="53"/>
      <c r="G558" s="53"/>
      <c r="H558" s="53"/>
      <c r="I558" s="14" t="str">
        <f t="shared" si="195"/>
        <v/>
      </c>
      <c r="J558" s="53"/>
      <c r="K558" s="73"/>
      <c r="L558" s="73"/>
      <c r="M558" s="53"/>
      <c r="N558" s="53"/>
      <c r="O558" s="53"/>
      <c r="P558" s="53"/>
      <c r="Q558" s="53"/>
      <c r="R558" s="53"/>
      <c r="S558" s="53"/>
      <c r="T558" s="53"/>
      <c r="U558" s="53"/>
      <c r="V558" s="53"/>
      <c r="W558" s="53"/>
      <c r="X558" s="14" t="str">
        <f t="shared" si="196"/>
        <v/>
      </c>
      <c r="Y558" s="57"/>
      <c r="Z558" s="55" t="str">
        <f t="shared" si="197"/>
        <v/>
      </c>
      <c r="AA558" s="55" t="str">
        <f>IF($AA$1=No,"",IF(COUNTIF(AE558:BA558,Complete)&gt;0,"",IF(AND(COUNTIF(A558:W558,"")&gt;0,SUMPRODUCT(--(A559:W$1004&lt;&gt;""))&gt;0),Incomplete,
IF(SUMPRODUCT(--(A558:A$1004&lt;&gt;""))=0,"",Incomplete))))</f>
        <v/>
      </c>
      <c r="AB558" s="28"/>
      <c r="AC558" s="28" t="str">
        <f t="shared" si="198"/>
        <v/>
      </c>
      <c r="AD558" s="28"/>
      <c r="AE558" s="28" t="str">
        <f>IF($AE$1=No, "", IF($A558="", "", IF(ISERROR(VLOOKUP(A558, SectionApp!$C$4:$C$103, 1, FALSE))=TRUE, Incomplete, Complete)))</f>
        <v/>
      </c>
      <c r="AF558" s="28" t="str">
        <f t="shared" si="199"/>
        <v/>
      </c>
      <c r="AG558" s="28" t="str">
        <f t="shared" si="200"/>
        <v/>
      </c>
      <c r="AH558" s="28"/>
      <c r="AI558" s="28" t="str">
        <f t="shared" si="201"/>
        <v/>
      </c>
      <c r="AJ558" s="28" t="str">
        <f t="shared" si="202"/>
        <v/>
      </c>
      <c r="AK558" s="28" t="str">
        <f t="shared" si="203"/>
        <v/>
      </c>
      <c r="AL558" s="28" t="str">
        <f t="shared" si="204"/>
        <v/>
      </c>
      <c r="AM558" s="28"/>
      <c r="AN558" s="28" t="str">
        <f t="shared" si="205"/>
        <v/>
      </c>
      <c r="AO558" s="28" t="str">
        <f t="shared" si="206"/>
        <v/>
      </c>
      <c r="AP558" s="28" t="str">
        <f t="shared" si="207"/>
        <v/>
      </c>
      <c r="AQ558" s="28" t="str">
        <f t="shared" si="208"/>
        <v/>
      </c>
      <c r="AR558" s="28" t="str">
        <f t="shared" si="209"/>
        <v/>
      </c>
      <c r="AS558" s="28" t="str">
        <f t="shared" si="217"/>
        <v/>
      </c>
      <c r="AT558" s="28" t="str">
        <f t="shared" si="210"/>
        <v/>
      </c>
      <c r="AU558" s="28" t="str">
        <f t="shared" si="211"/>
        <v/>
      </c>
      <c r="AV558" s="28" t="str">
        <f t="shared" si="212"/>
        <v/>
      </c>
      <c r="AW558" s="28" t="str">
        <f t="shared" si="213"/>
        <v/>
      </c>
      <c r="AX558" s="28" t="str">
        <f t="shared" si="214"/>
        <v/>
      </c>
      <c r="AY558" s="28" t="str">
        <f t="shared" si="215"/>
        <v/>
      </c>
      <c r="AZ558" s="28"/>
      <c r="BA558" s="28" t="str">
        <f t="shared" si="216"/>
        <v/>
      </c>
    </row>
    <row r="559" spans="1:53" ht="15" x14ac:dyDescent="0.25">
      <c r="A559" s="53"/>
      <c r="B559" s="73"/>
      <c r="C559" s="53"/>
      <c r="D559" s="14" t="str">
        <f t="shared" si="194"/>
        <v/>
      </c>
      <c r="E559" s="53"/>
      <c r="F559" s="53"/>
      <c r="G559" s="53"/>
      <c r="H559" s="53"/>
      <c r="I559" s="14" t="str">
        <f t="shared" si="195"/>
        <v/>
      </c>
      <c r="J559" s="53"/>
      <c r="K559" s="73"/>
      <c r="L559" s="73"/>
      <c r="M559" s="53"/>
      <c r="N559" s="53"/>
      <c r="O559" s="53"/>
      <c r="P559" s="53"/>
      <c r="Q559" s="53"/>
      <c r="R559" s="53"/>
      <c r="S559" s="53"/>
      <c r="T559" s="53"/>
      <c r="U559" s="53"/>
      <c r="V559" s="53"/>
      <c r="W559" s="53"/>
      <c r="X559" s="14" t="str">
        <f t="shared" si="196"/>
        <v/>
      </c>
      <c r="Y559" s="57"/>
      <c r="Z559" s="55" t="str">
        <f t="shared" si="197"/>
        <v/>
      </c>
      <c r="AA559" s="55" t="str">
        <f>IF($AA$1=No,"",IF(COUNTIF(AE559:BA559,Complete)&gt;0,"",IF(AND(COUNTIF(A559:W559,"")&gt;0,SUMPRODUCT(--(A560:W$1004&lt;&gt;""))&gt;0),Incomplete,
IF(SUMPRODUCT(--(A559:A$1004&lt;&gt;""))=0,"",Incomplete))))</f>
        <v/>
      </c>
      <c r="AB559" s="28"/>
      <c r="AC559" s="28" t="str">
        <f t="shared" si="198"/>
        <v/>
      </c>
      <c r="AD559" s="28"/>
      <c r="AE559" s="28" t="str">
        <f>IF($AE$1=No, "", IF($A559="", "", IF(ISERROR(VLOOKUP(A559, SectionApp!$C$4:$C$103, 1, FALSE))=TRUE, Incomplete, Complete)))</f>
        <v/>
      </c>
      <c r="AF559" s="28" t="str">
        <f t="shared" si="199"/>
        <v/>
      </c>
      <c r="AG559" s="28" t="str">
        <f t="shared" si="200"/>
        <v/>
      </c>
      <c r="AH559" s="28"/>
      <c r="AI559" s="28" t="str">
        <f t="shared" si="201"/>
        <v/>
      </c>
      <c r="AJ559" s="28" t="str">
        <f t="shared" si="202"/>
        <v/>
      </c>
      <c r="AK559" s="28" t="str">
        <f t="shared" si="203"/>
        <v/>
      </c>
      <c r="AL559" s="28" t="str">
        <f t="shared" si="204"/>
        <v/>
      </c>
      <c r="AM559" s="28"/>
      <c r="AN559" s="28" t="str">
        <f t="shared" si="205"/>
        <v/>
      </c>
      <c r="AO559" s="28" t="str">
        <f t="shared" si="206"/>
        <v/>
      </c>
      <c r="AP559" s="28" t="str">
        <f t="shared" si="207"/>
        <v/>
      </c>
      <c r="AQ559" s="28" t="str">
        <f t="shared" si="208"/>
        <v/>
      </c>
      <c r="AR559" s="28" t="str">
        <f t="shared" si="209"/>
        <v/>
      </c>
      <c r="AS559" s="28" t="str">
        <f t="shared" si="217"/>
        <v/>
      </c>
      <c r="AT559" s="28" t="str">
        <f t="shared" si="210"/>
        <v/>
      </c>
      <c r="AU559" s="28" t="str">
        <f t="shared" si="211"/>
        <v/>
      </c>
      <c r="AV559" s="28" t="str">
        <f t="shared" si="212"/>
        <v/>
      </c>
      <c r="AW559" s="28" t="str">
        <f t="shared" si="213"/>
        <v/>
      </c>
      <c r="AX559" s="28" t="str">
        <f t="shared" si="214"/>
        <v/>
      </c>
      <c r="AY559" s="28" t="str">
        <f t="shared" si="215"/>
        <v/>
      </c>
      <c r="AZ559" s="28"/>
      <c r="BA559" s="28" t="str">
        <f t="shared" si="216"/>
        <v/>
      </c>
    </row>
    <row r="560" spans="1:53" ht="15" x14ac:dyDescent="0.25">
      <c r="A560" s="53"/>
      <c r="B560" s="73"/>
      <c r="C560" s="53"/>
      <c r="D560" s="14" t="str">
        <f t="shared" si="194"/>
        <v/>
      </c>
      <c r="E560" s="53"/>
      <c r="F560" s="53"/>
      <c r="G560" s="53"/>
      <c r="H560" s="53"/>
      <c r="I560" s="14" t="str">
        <f t="shared" si="195"/>
        <v/>
      </c>
      <c r="J560" s="53"/>
      <c r="K560" s="73"/>
      <c r="L560" s="73"/>
      <c r="M560" s="53"/>
      <c r="N560" s="53"/>
      <c r="O560" s="53"/>
      <c r="P560" s="53"/>
      <c r="Q560" s="53"/>
      <c r="R560" s="53"/>
      <c r="S560" s="53"/>
      <c r="T560" s="53"/>
      <c r="U560" s="53"/>
      <c r="V560" s="53"/>
      <c r="W560" s="53"/>
      <c r="X560" s="14" t="str">
        <f t="shared" si="196"/>
        <v/>
      </c>
      <c r="Y560" s="57"/>
      <c r="Z560" s="55" t="str">
        <f t="shared" si="197"/>
        <v/>
      </c>
      <c r="AA560" s="55" t="str">
        <f>IF($AA$1=No,"",IF(COUNTIF(AE560:BA560,Complete)&gt;0,"",IF(AND(COUNTIF(A560:W560,"")&gt;0,SUMPRODUCT(--(A561:W$1004&lt;&gt;""))&gt;0),Incomplete,
IF(SUMPRODUCT(--(A560:A$1004&lt;&gt;""))=0,"",Incomplete))))</f>
        <v/>
      </c>
      <c r="AB560" s="28"/>
      <c r="AC560" s="28" t="str">
        <f t="shared" si="198"/>
        <v/>
      </c>
      <c r="AD560" s="28"/>
      <c r="AE560" s="28" t="str">
        <f>IF($AE$1=No, "", IF($A560="", "", IF(ISERROR(VLOOKUP(A560, SectionApp!$C$4:$C$103, 1, FALSE))=TRUE, Incomplete, Complete)))</f>
        <v/>
      </c>
      <c r="AF560" s="28" t="str">
        <f t="shared" si="199"/>
        <v/>
      </c>
      <c r="AG560" s="28" t="str">
        <f t="shared" si="200"/>
        <v/>
      </c>
      <c r="AH560" s="28"/>
      <c r="AI560" s="28" t="str">
        <f t="shared" si="201"/>
        <v/>
      </c>
      <c r="AJ560" s="28" t="str">
        <f t="shared" si="202"/>
        <v/>
      </c>
      <c r="AK560" s="28" t="str">
        <f t="shared" si="203"/>
        <v/>
      </c>
      <c r="AL560" s="28" t="str">
        <f t="shared" si="204"/>
        <v/>
      </c>
      <c r="AM560" s="28"/>
      <c r="AN560" s="28" t="str">
        <f t="shared" si="205"/>
        <v/>
      </c>
      <c r="AO560" s="28" t="str">
        <f t="shared" si="206"/>
        <v/>
      </c>
      <c r="AP560" s="28" t="str">
        <f t="shared" si="207"/>
        <v/>
      </c>
      <c r="AQ560" s="28" t="str">
        <f t="shared" si="208"/>
        <v/>
      </c>
      <c r="AR560" s="28" t="str">
        <f t="shared" si="209"/>
        <v/>
      </c>
      <c r="AS560" s="28" t="str">
        <f t="shared" si="217"/>
        <v/>
      </c>
      <c r="AT560" s="28" t="str">
        <f t="shared" si="210"/>
        <v/>
      </c>
      <c r="AU560" s="28" t="str">
        <f t="shared" si="211"/>
        <v/>
      </c>
      <c r="AV560" s="28" t="str">
        <f t="shared" si="212"/>
        <v/>
      </c>
      <c r="AW560" s="28" t="str">
        <f t="shared" si="213"/>
        <v/>
      </c>
      <c r="AX560" s="28" t="str">
        <f t="shared" si="214"/>
        <v/>
      </c>
      <c r="AY560" s="28" t="str">
        <f t="shared" si="215"/>
        <v/>
      </c>
      <c r="AZ560" s="28"/>
      <c r="BA560" s="28" t="str">
        <f t="shared" si="216"/>
        <v/>
      </c>
    </row>
    <row r="561" spans="1:53" ht="15" x14ac:dyDescent="0.25">
      <c r="A561" s="53"/>
      <c r="B561" s="73"/>
      <c r="C561" s="53"/>
      <c r="D561" s="14" t="str">
        <f t="shared" si="194"/>
        <v/>
      </c>
      <c r="E561" s="53"/>
      <c r="F561" s="53"/>
      <c r="G561" s="53"/>
      <c r="H561" s="53"/>
      <c r="I561" s="14" t="str">
        <f t="shared" si="195"/>
        <v/>
      </c>
      <c r="J561" s="53"/>
      <c r="K561" s="73"/>
      <c r="L561" s="73"/>
      <c r="M561" s="53"/>
      <c r="N561" s="53"/>
      <c r="O561" s="53"/>
      <c r="P561" s="53"/>
      <c r="Q561" s="53"/>
      <c r="R561" s="53"/>
      <c r="S561" s="53"/>
      <c r="T561" s="53"/>
      <c r="U561" s="53"/>
      <c r="V561" s="53"/>
      <c r="W561" s="53"/>
      <c r="X561" s="14" t="str">
        <f t="shared" si="196"/>
        <v/>
      </c>
      <c r="Y561" s="57"/>
      <c r="Z561" s="55" t="str">
        <f t="shared" si="197"/>
        <v/>
      </c>
      <c r="AA561" s="55" t="str">
        <f>IF($AA$1=No,"",IF(COUNTIF(AE561:BA561,Complete)&gt;0,"",IF(AND(COUNTIF(A561:W561,"")&gt;0,SUMPRODUCT(--(A562:W$1004&lt;&gt;""))&gt;0),Incomplete,
IF(SUMPRODUCT(--(A561:A$1004&lt;&gt;""))=0,"",Incomplete))))</f>
        <v/>
      </c>
      <c r="AB561" s="28"/>
      <c r="AC561" s="28" t="str">
        <f t="shared" si="198"/>
        <v/>
      </c>
      <c r="AD561" s="28"/>
      <c r="AE561" s="28" t="str">
        <f>IF($AE$1=No, "", IF($A561="", "", IF(ISERROR(VLOOKUP(A561, SectionApp!$C$4:$C$103, 1, FALSE))=TRUE, Incomplete, Complete)))</f>
        <v/>
      </c>
      <c r="AF561" s="28" t="str">
        <f t="shared" si="199"/>
        <v/>
      </c>
      <c r="AG561" s="28" t="str">
        <f t="shared" si="200"/>
        <v/>
      </c>
      <c r="AH561" s="28"/>
      <c r="AI561" s="28" t="str">
        <f t="shared" si="201"/>
        <v/>
      </c>
      <c r="AJ561" s="28" t="str">
        <f t="shared" si="202"/>
        <v/>
      </c>
      <c r="AK561" s="28" t="str">
        <f t="shared" si="203"/>
        <v/>
      </c>
      <c r="AL561" s="28" t="str">
        <f t="shared" si="204"/>
        <v/>
      </c>
      <c r="AM561" s="28"/>
      <c r="AN561" s="28" t="str">
        <f t="shared" si="205"/>
        <v/>
      </c>
      <c r="AO561" s="28" t="str">
        <f t="shared" si="206"/>
        <v/>
      </c>
      <c r="AP561" s="28" t="str">
        <f t="shared" si="207"/>
        <v/>
      </c>
      <c r="AQ561" s="28" t="str">
        <f t="shared" si="208"/>
        <v/>
      </c>
      <c r="AR561" s="28" t="str">
        <f t="shared" si="209"/>
        <v/>
      </c>
      <c r="AS561" s="28" t="str">
        <f t="shared" si="217"/>
        <v/>
      </c>
      <c r="AT561" s="28" t="str">
        <f t="shared" si="210"/>
        <v/>
      </c>
      <c r="AU561" s="28" t="str">
        <f t="shared" si="211"/>
        <v/>
      </c>
      <c r="AV561" s="28" t="str">
        <f t="shared" si="212"/>
        <v/>
      </c>
      <c r="AW561" s="28" t="str">
        <f t="shared" si="213"/>
        <v/>
      </c>
      <c r="AX561" s="28" t="str">
        <f t="shared" si="214"/>
        <v/>
      </c>
      <c r="AY561" s="28" t="str">
        <f t="shared" si="215"/>
        <v/>
      </c>
      <c r="AZ561" s="28"/>
      <c r="BA561" s="28" t="str">
        <f t="shared" si="216"/>
        <v/>
      </c>
    </row>
    <row r="562" spans="1:53" ht="15" x14ac:dyDescent="0.25">
      <c r="A562" s="53"/>
      <c r="B562" s="73"/>
      <c r="C562" s="53"/>
      <c r="D562" s="14" t="str">
        <f t="shared" si="194"/>
        <v/>
      </c>
      <c r="E562" s="53"/>
      <c r="F562" s="53"/>
      <c r="G562" s="53"/>
      <c r="H562" s="53"/>
      <c r="I562" s="14" t="str">
        <f t="shared" si="195"/>
        <v/>
      </c>
      <c r="J562" s="53"/>
      <c r="K562" s="73"/>
      <c r="L562" s="73"/>
      <c r="M562" s="53"/>
      <c r="N562" s="53"/>
      <c r="O562" s="53"/>
      <c r="P562" s="53"/>
      <c r="Q562" s="53"/>
      <c r="R562" s="53"/>
      <c r="S562" s="53"/>
      <c r="T562" s="53"/>
      <c r="U562" s="53"/>
      <c r="V562" s="53"/>
      <c r="W562" s="53"/>
      <c r="X562" s="14" t="str">
        <f t="shared" si="196"/>
        <v/>
      </c>
      <c r="Y562" s="57"/>
      <c r="Z562" s="55" t="str">
        <f t="shared" si="197"/>
        <v/>
      </c>
      <c r="AA562" s="55" t="str">
        <f>IF($AA$1=No,"",IF(COUNTIF(AE562:BA562,Complete)&gt;0,"",IF(AND(COUNTIF(A562:W562,"")&gt;0,SUMPRODUCT(--(A563:W$1004&lt;&gt;""))&gt;0),Incomplete,
IF(SUMPRODUCT(--(A562:A$1004&lt;&gt;""))=0,"",Incomplete))))</f>
        <v/>
      </c>
      <c r="AB562" s="28"/>
      <c r="AC562" s="28" t="str">
        <f t="shared" si="198"/>
        <v/>
      </c>
      <c r="AD562" s="28"/>
      <c r="AE562" s="28" t="str">
        <f>IF($AE$1=No, "", IF($A562="", "", IF(ISERROR(VLOOKUP(A562, SectionApp!$C$4:$C$103, 1, FALSE))=TRUE, Incomplete, Complete)))</f>
        <v/>
      </c>
      <c r="AF562" s="28" t="str">
        <f t="shared" si="199"/>
        <v/>
      </c>
      <c r="AG562" s="28" t="str">
        <f t="shared" si="200"/>
        <v/>
      </c>
      <c r="AH562" s="28"/>
      <c r="AI562" s="28" t="str">
        <f t="shared" si="201"/>
        <v/>
      </c>
      <c r="AJ562" s="28" t="str">
        <f t="shared" si="202"/>
        <v/>
      </c>
      <c r="AK562" s="28" t="str">
        <f t="shared" si="203"/>
        <v/>
      </c>
      <c r="AL562" s="28" t="str">
        <f t="shared" si="204"/>
        <v/>
      </c>
      <c r="AM562" s="28"/>
      <c r="AN562" s="28" t="str">
        <f t="shared" si="205"/>
        <v/>
      </c>
      <c r="AO562" s="28" t="str">
        <f t="shared" si="206"/>
        <v/>
      </c>
      <c r="AP562" s="28" t="str">
        <f t="shared" si="207"/>
        <v/>
      </c>
      <c r="AQ562" s="28" t="str">
        <f t="shared" si="208"/>
        <v/>
      </c>
      <c r="AR562" s="28" t="str">
        <f t="shared" si="209"/>
        <v/>
      </c>
      <c r="AS562" s="28" t="str">
        <f t="shared" si="217"/>
        <v/>
      </c>
      <c r="AT562" s="28" t="str">
        <f t="shared" si="210"/>
        <v/>
      </c>
      <c r="AU562" s="28" t="str">
        <f t="shared" si="211"/>
        <v/>
      </c>
      <c r="AV562" s="28" t="str">
        <f t="shared" si="212"/>
        <v/>
      </c>
      <c r="AW562" s="28" t="str">
        <f t="shared" si="213"/>
        <v/>
      </c>
      <c r="AX562" s="28" t="str">
        <f t="shared" si="214"/>
        <v/>
      </c>
      <c r="AY562" s="28" t="str">
        <f t="shared" si="215"/>
        <v/>
      </c>
      <c r="AZ562" s="28"/>
      <c r="BA562" s="28" t="str">
        <f t="shared" si="216"/>
        <v/>
      </c>
    </row>
    <row r="563" spans="1:53" ht="15" x14ac:dyDescent="0.25">
      <c r="A563" s="53"/>
      <c r="B563" s="73"/>
      <c r="C563" s="53"/>
      <c r="D563" s="14" t="str">
        <f t="shared" si="194"/>
        <v/>
      </c>
      <c r="E563" s="53"/>
      <c r="F563" s="53"/>
      <c r="G563" s="53"/>
      <c r="H563" s="53"/>
      <c r="I563" s="14" t="str">
        <f t="shared" si="195"/>
        <v/>
      </c>
      <c r="J563" s="53"/>
      <c r="K563" s="73"/>
      <c r="L563" s="73"/>
      <c r="M563" s="53"/>
      <c r="N563" s="53"/>
      <c r="O563" s="53"/>
      <c r="P563" s="53"/>
      <c r="Q563" s="53"/>
      <c r="R563" s="53"/>
      <c r="S563" s="53"/>
      <c r="T563" s="53"/>
      <c r="U563" s="53"/>
      <c r="V563" s="53"/>
      <c r="W563" s="53"/>
      <c r="X563" s="14" t="str">
        <f t="shared" si="196"/>
        <v/>
      </c>
      <c r="Y563" s="57"/>
      <c r="Z563" s="55" t="str">
        <f t="shared" si="197"/>
        <v/>
      </c>
      <c r="AA563" s="55" t="str">
        <f>IF($AA$1=No,"",IF(COUNTIF(AE563:BA563,Complete)&gt;0,"",IF(AND(COUNTIF(A563:W563,"")&gt;0,SUMPRODUCT(--(A564:W$1004&lt;&gt;""))&gt;0),Incomplete,
IF(SUMPRODUCT(--(A563:A$1004&lt;&gt;""))=0,"",Incomplete))))</f>
        <v/>
      </c>
      <c r="AB563" s="28"/>
      <c r="AC563" s="28" t="str">
        <f t="shared" si="198"/>
        <v/>
      </c>
      <c r="AD563" s="28"/>
      <c r="AE563" s="28" t="str">
        <f>IF($AE$1=No, "", IF($A563="", "", IF(ISERROR(VLOOKUP(A563, SectionApp!$C$4:$C$103, 1, FALSE))=TRUE, Incomplete, Complete)))</f>
        <v/>
      </c>
      <c r="AF563" s="28" t="str">
        <f t="shared" si="199"/>
        <v/>
      </c>
      <c r="AG563" s="28" t="str">
        <f t="shared" si="200"/>
        <v/>
      </c>
      <c r="AH563" s="28"/>
      <c r="AI563" s="28" t="str">
        <f t="shared" si="201"/>
        <v/>
      </c>
      <c r="AJ563" s="28" t="str">
        <f t="shared" si="202"/>
        <v/>
      </c>
      <c r="AK563" s="28" t="str">
        <f t="shared" si="203"/>
        <v/>
      </c>
      <c r="AL563" s="28" t="str">
        <f t="shared" si="204"/>
        <v/>
      </c>
      <c r="AM563" s="28"/>
      <c r="AN563" s="28" t="str">
        <f t="shared" si="205"/>
        <v/>
      </c>
      <c r="AO563" s="28" t="str">
        <f t="shared" si="206"/>
        <v/>
      </c>
      <c r="AP563" s="28" t="str">
        <f t="shared" si="207"/>
        <v/>
      </c>
      <c r="AQ563" s="28" t="str">
        <f t="shared" si="208"/>
        <v/>
      </c>
      <c r="AR563" s="28" t="str">
        <f t="shared" si="209"/>
        <v/>
      </c>
      <c r="AS563" s="28" t="str">
        <f t="shared" si="217"/>
        <v/>
      </c>
      <c r="AT563" s="28" t="str">
        <f t="shared" si="210"/>
        <v/>
      </c>
      <c r="AU563" s="28" t="str">
        <f t="shared" si="211"/>
        <v/>
      </c>
      <c r="AV563" s="28" t="str">
        <f t="shared" si="212"/>
        <v/>
      </c>
      <c r="AW563" s="28" t="str">
        <f t="shared" si="213"/>
        <v/>
      </c>
      <c r="AX563" s="28" t="str">
        <f t="shared" si="214"/>
        <v/>
      </c>
      <c r="AY563" s="28" t="str">
        <f t="shared" si="215"/>
        <v/>
      </c>
      <c r="AZ563" s="28"/>
      <c r="BA563" s="28" t="str">
        <f t="shared" si="216"/>
        <v/>
      </c>
    </row>
    <row r="564" spans="1:53" ht="15" x14ac:dyDescent="0.25">
      <c r="A564" s="53"/>
      <c r="B564" s="73"/>
      <c r="C564" s="53"/>
      <c r="D564" s="14" t="str">
        <f t="shared" si="194"/>
        <v/>
      </c>
      <c r="E564" s="53"/>
      <c r="F564" s="53"/>
      <c r="G564" s="53"/>
      <c r="H564" s="53"/>
      <c r="I564" s="14" t="str">
        <f t="shared" si="195"/>
        <v/>
      </c>
      <c r="J564" s="53"/>
      <c r="K564" s="73"/>
      <c r="L564" s="73"/>
      <c r="M564" s="53"/>
      <c r="N564" s="53"/>
      <c r="O564" s="53"/>
      <c r="P564" s="53"/>
      <c r="Q564" s="53"/>
      <c r="R564" s="53"/>
      <c r="S564" s="53"/>
      <c r="T564" s="53"/>
      <c r="U564" s="53"/>
      <c r="V564" s="53"/>
      <c r="W564" s="53"/>
      <c r="X564" s="14" t="str">
        <f t="shared" si="196"/>
        <v/>
      </c>
      <c r="Y564" s="57"/>
      <c r="Z564" s="55" t="str">
        <f t="shared" si="197"/>
        <v/>
      </c>
      <c r="AA564" s="55" t="str">
        <f>IF($AA$1=No,"",IF(COUNTIF(AE564:BA564,Complete)&gt;0,"",IF(AND(COUNTIF(A564:W564,"")&gt;0,SUMPRODUCT(--(A565:W$1004&lt;&gt;""))&gt;0),Incomplete,
IF(SUMPRODUCT(--(A564:A$1004&lt;&gt;""))=0,"",Incomplete))))</f>
        <v/>
      </c>
      <c r="AB564" s="28"/>
      <c r="AC564" s="28" t="str">
        <f t="shared" si="198"/>
        <v/>
      </c>
      <c r="AD564" s="28"/>
      <c r="AE564" s="28" t="str">
        <f>IF($AE$1=No, "", IF($A564="", "", IF(ISERROR(VLOOKUP(A564, SectionApp!$C$4:$C$103, 1, FALSE))=TRUE, Incomplete, Complete)))</f>
        <v/>
      </c>
      <c r="AF564" s="28" t="str">
        <f t="shared" si="199"/>
        <v/>
      </c>
      <c r="AG564" s="28" t="str">
        <f t="shared" si="200"/>
        <v/>
      </c>
      <c r="AH564" s="28"/>
      <c r="AI564" s="28" t="str">
        <f t="shared" si="201"/>
        <v/>
      </c>
      <c r="AJ564" s="28" t="str">
        <f t="shared" si="202"/>
        <v/>
      </c>
      <c r="AK564" s="28" t="str">
        <f t="shared" si="203"/>
        <v/>
      </c>
      <c r="AL564" s="28" t="str">
        <f t="shared" si="204"/>
        <v/>
      </c>
      <c r="AM564" s="28"/>
      <c r="AN564" s="28" t="str">
        <f t="shared" si="205"/>
        <v/>
      </c>
      <c r="AO564" s="28" t="str">
        <f t="shared" si="206"/>
        <v/>
      </c>
      <c r="AP564" s="28" t="str">
        <f t="shared" si="207"/>
        <v/>
      </c>
      <c r="AQ564" s="28" t="str">
        <f t="shared" si="208"/>
        <v/>
      </c>
      <c r="AR564" s="28" t="str">
        <f t="shared" si="209"/>
        <v/>
      </c>
      <c r="AS564" s="28" t="str">
        <f t="shared" si="217"/>
        <v/>
      </c>
      <c r="AT564" s="28" t="str">
        <f t="shared" si="210"/>
        <v/>
      </c>
      <c r="AU564" s="28" t="str">
        <f t="shared" si="211"/>
        <v/>
      </c>
      <c r="AV564" s="28" t="str">
        <f t="shared" si="212"/>
        <v/>
      </c>
      <c r="AW564" s="28" t="str">
        <f t="shared" si="213"/>
        <v/>
      </c>
      <c r="AX564" s="28" t="str">
        <f t="shared" si="214"/>
        <v/>
      </c>
      <c r="AY564" s="28" t="str">
        <f t="shared" si="215"/>
        <v/>
      </c>
      <c r="AZ564" s="28"/>
      <c r="BA564" s="28" t="str">
        <f t="shared" si="216"/>
        <v/>
      </c>
    </row>
    <row r="565" spans="1:53" ht="15" x14ac:dyDescent="0.25">
      <c r="A565" s="53"/>
      <c r="B565" s="73"/>
      <c r="C565" s="53"/>
      <c r="D565" s="14" t="str">
        <f t="shared" si="194"/>
        <v/>
      </c>
      <c r="E565" s="53"/>
      <c r="F565" s="53"/>
      <c r="G565" s="53"/>
      <c r="H565" s="53"/>
      <c r="I565" s="14" t="str">
        <f t="shared" si="195"/>
        <v/>
      </c>
      <c r="J565" s="53"/>
      <c r="K565" s="73"/>
      <c r="L565" s="73"/>
      <c r="M565" s="53"/>
      <c r="N565" s="53"/>
      <c r="O565" s="53"/>
      <c r="P565" s="53"/>
      <c r="Q565" s="53"/>
      <c r="R565" s="53"/>
      <c r="S565" s="53"/>
      <c r="T565" s="53"/>
      <c r="U565" s="53"/>
      <c r="V565" s="53"/>
      <c r="W565" s="53"/>
      <c r="X565" s="14" t="str">
        <f t="shared" si="196"/>
        <v/>
      </c>
      <c r="Y565" s="57"/>
      <c r="Z565" s="55" t="str">
        <f t="shared" si="197"/>
        <v/>
      </c>
      <c r="AA565" s="55" t="str">
        <f>IF($AA$1=No,"",IF(COUNTIF(AE565:BA565,Complete)&gt;0,"",IF(AND(COUNTIF(A565:W565,"")&gt;0,SUMPRODUCT(--(A566:W$1004&lt;&gt;""))&gt;0),Incomplete,
IF(SUMPRODUCT(--(A565:A$1004&lt;&gt;""))=0,"",Incomplete))))</f>
        <v/>
      </c>
      <c r="AB565" s="28"/>
      <c r="AC565" s="28" t="str">
        <f t="shared" si="198"/>
        <v/>
      </c>
      <c r="AD565" s="28"/>
      <c r="AE565" s="28" t="str">
        <f>IF($AE$1=No, "", IF($A565="", "", IF(ISERROR(VLOOKUP(A565, SectionApp!$C$4:$C$103, 1, FALSE))=TRUE, Incomplete, Complete)))</f>
        <v/>
      </c>
      <c r="AF565" s="28" t="str">
        <f t="shared" si="199"/>
        <v/>
      </c>
      <c r="AG565" s="28" t="str">
        <f t="shared" si="200"/>
        <v/>
      </c>
      <c r="AH565" s="28"/>
      <c r="AI565" s="28" t="str">
        <f t="shared" si="201"/>
        <v/>
      </c>
      <c r="AJ565" s="28" t="str">
        <f t="shared" si="202"/>
        <v/>
      </c>
      <c r="AK565" s="28" t="str">
        <f t="shared" si="203"/>
        <v/>
      </c>
      <c r="AL565" s="28" t="str">
        <f t="shared" si="204"/>
        <v/>
      </c>
      <c r="AM565" s="28"/>
      <c r="AN565" s="28" t="str">
        <f t="shared" si="205"/>
        <v/>
      </c>
      <c r="AO565" s="28" t="str">
        <f t="shared" si="206"/>
        <v/>
      </c>
      <c r="AP565" s="28" t="str">
        <f t="shared" si="207"/>
        <v/>
      </c>
      <c r="AQ565" s="28" t="str">
        <f t="shared" si="208"/>
        <v/>
      </c>
      <c r="AR565" s="28" t="str">
        <f t="shared" si="209"/>
        <v/>
      </c>
      <c r="AS565" s="28" t="str">
        <f t="shared" si="217"/>
        <v/>
      </c>
      <c r="AT565" s="28" t="str">
        <f t="shared" si="210"/>
        <v/>
      </c>
      <c r="AU565" s="28" t="str">
        <f t="shared" si="211"/>
        <v/>
      </c>
      <c r="AV565" s="28" t="str">
        <f t="shared" si="212"/>
        <v/>
      </c>
      <c r="AW565" s="28" t="str">
        <f t="shared" si="213"/>
        <v/>
      </c>
      <c r="AX565" s="28" t="str">
        <f t="shared" si="214"/>
        <v/>
      </c>
      <c r="AY565" s="28" t="str">
        <f t="shared" si="215"/>
        <v/>
      </c>
      <c r="AZ565" s="28"/>
      <c r="BA565" s="28" t="str">
        <f t="shared" si="216"/>
        <v/>
      </c>
    </row>
    <row r="566" spans="1:53" ht="15" x14ac:dyDescent="0.25">
      <c r="A566" s="53"/>
      <c r="B566" s="73"/>
      <c r="C566" s="53"/>
      <c r="D566" s="14" t="str">
        <f t="shared" si="194"/>
        <v/>
      </c>
      <c r="E566" s="53"/>
      <c r="F566" s="53"/>
      <c r="G566" s="53"/>
      <c r="H566" s="53"/>
      <c r="I566" s="14" t="str">
        <f t="shared" si="195"/>
        <v/>
      </c>
      <c r="J566" s="53"/>
      <c r="K566" s="73"/>
      <c r="L566" s="73"/>
      <c r="M566" s="53"/>
      <c r="N566" s="53"/>
      <c r="O566" s="53"/>
      <c r="P566" s="53"/>
      <c r="Q566" s="53"/>
      <c r="R566" s="53"/>
      <c r="S566" s="53"/>
      <c r="T566" s="53"/>
      <c r="U566" s="53"/>
      <c r="V566" s="53"/>
      <c r="W566" s="53"/>
      <c r="X566" s="14" t="str">
        <f t="shared" si="196"/>
        <v/>
      </c>
      <c r="Y566" s="57"/>
      <c r="Z566" s="55" t="str">
        <f t="shared" si="197"/>
        <v/>
      </c>
      <c r="AA566" s="55" t="str">
        <f>IF($AA$1=No,"",IF(COUNTIF(AE566:BA566,Complete)&gt;0,"",IF(AND(COUNTIF(A566:W566,"")&gt;0,SUMPRODUCT(--(A567:W$1004&lt;&gt;""))&gt;0),Incomplete,
IF(SUMPRODUCT(--(A566:A$1004&lt;&gt;""))=0,"",Incomplete))))</f>
        <v/>
      </c>
      <c r="AB566" s="28"/>
      <c r="AC566" s="28" t="str">
        <f t="shared" si="198"/>
        <v/>
      </c>
      <c r="AD566" s="28"/>
      <c r="AE566" s="28" t="str">
        <f>IF($AE$1=No, "", IF($A566="", "", IF(ISERROR(VLOOKUP(A566, SectionApp!$C$4:$C$103, 1, FALSE))=TRUE, Incomplete, Complete)))</f>
        <v/>
      </c>
      <c r="AF566" s="28" t="str">
        <f t="shared" si="199"/>
        <v/>
      </c>
      <c r="AG566" s="28" t="str">
        <f t="shared" si="200"/>
        <v/>
      </c>
      <c r="AH566" s="28"/>
      <c r="AI566" s="28" t="str">
        <f t="shared" si="201"/>
        <v/>
      </c>
      <c r="AJ566" s="28" t="str">
        <f t="shared" si="202"/>
        <v/>
      </c>
      <c r="AK566" s="28" t="str">
        <f t="shared" si="203"/>
        <v/>
      </c>
      <c r="AL566" s="28" t="str">
        <f t="shared" si="204"/>
        <v/>
      </c>
      <c r="AM566" s="28"/>
      <c r="AN566" s="28" t="str">
        <f t="shared" si="205"/>
        <v/>
      </c>
      <c r="AO566" s="28" t="str">
        <f t="shared" si="206"/>
        <v/>
      </c>
      <c r="AP566" s="28" t="str">
        <f t="shared" si="207"/>
        <v/>
      </c>
      <c r="AQ566" s="28" t="str">
        <f t="shared" si="208"/>
        <v/>
      </c>
      <c r="AR566" s="28" t="str">
        <f t="shared" si="209"/>
        <v/>
      </c>
      <c r="AS566" s="28" t="str">
        <f t="shared" si="217"/>
        <v/>
      </c>
      <c r="AT566" s="28" t="str">
        <f t="shared" si="210"/>
        <v/>
      </c>
      <c r="AU566" s="28" t="str">
        <f t="shared" si="211"/>
        <v/>
      </c>
      <c r="AV566" s="28" t="str">
        <f t="shared" si="212"/>
        <v/>
      </c>
      <c r="AW566" s="28" t="str">
        <f t="shared" si="213"/>
        <v/>
      </c>
      <c r="AX566" s="28" t="str">
        <f t="shared" si="214"/>
        <v/>
      </c>
      <c r="AY566" s="28" t="str">
        <f t="shared" si="215"/>
        <v/>
      </c>
      <c r="AZ566" s="28"/>
      <c r="BA566" s="28" t="str">
        <f t="shared" si="216"/>
        <v/>
      </c>
    </row>
    <row r="567" spans="1:53" ht="15" x14ac:dyDescent="0.25">
      <c r="A567" s="53"/>
      <c r="B567" s="73"/>
      <c r="C567" s="53"/>
      <c r="D567" s="14" t="str">
        <f t="shared" si="194"/>
        <v/>
      </c>
      <c r="E567" s="53"/>
      <c r="F567" s="53"/>
      <c r="G567" s="53"/>
      <c r="H567" s="53"/>
      <c r="I567" s="14" t="str">
        <f t="shared" si="195"/>
        <v/>
      </c>
      <c r="J567" s="53"/>
      <c r="K567" s="73"/>
      <c r="L567" s="73"/>
      <c r="M567" s="53"/>
      <c r="N567" s="53"/>
      <c r="O567" s="53"/>
      <c r="P567" s="53"/>
      <c r="Q567" s="53"/>
      <c r="R567" s="53"/>
      <c r="S567" s="53"/>
      <c r="T567" s="53"/>
      <c r="U567" s="53"/>
      <c r="V567" s="53"/>
      <c r="W567" s="53"/>
      <c r="X567" s="14" t="str">
        <f t="shared" si="196"/>
        <v/>
      </c>
      <c r="Y567" s="57"/>
      <c r="Z567" s="55" t="str">
        <f t="shared" si="197"/>
        <v/>
      </c>
      <c r="AA567" s="55" t="str">
        <f>IF($AA$1=No,"",IF(COUNTIF(AE567:BA567,Complete)&gt;0,"",IF(AND(COUNTIF(A567:W567,"")&gt;0,SUMPRODUCT(--(A568:W$1004&lt;&gt;""))&gt;0),Incomplete,
IF(SUMPRODUCT(--(A567:A$1004&lt;&gt;""))=0,"",Incomplete))))</f>
        <v/>
      </c>
      <c r="AB567" s="28"/>
      <c r="AC567" s="28" t="str">
        <f t="shared" si="198"/>
        <v/>
      </c>
      <c r="AD567" s="28"/>
      <c r="AE567" s="28" t="str">
        <f>IF($AE$1=No, "", IF($A567="", "", IF(ISERROR(VLOOKUP(A567, SectionApp!$C$4:$C$103, 1, FALSE))=TRUE, Incomplete, Complete)))</f>
        <v/>
      </c>
      <c r="AF567" s="28" t="str">
        <f t="shared" si="199"/>
        <v/>
      </c>
      <c r="AG567" s="28" t="str">
        <f t="shared" si="200"/>
        <v/>
      </c>
      <c r="AH567" s="28"/>
      <c r="AI567" s="28" t="str">
        <f t="shared" si="201"/>
        <v/>
      </c>
      <c r="AJ567" s="28" t="str">
        <f t="shared" si="202"/>
        <v/>
      </c>
      <c r="AK567" s="28" t="str">
        <f t="shared" si="203"/>
        <v/>
      </c>
      <c r="AL567" s="28" t="str">
        <f t="shared" si="204"/>
        <v/>
      </c>
      <c r="AM567" s="28"/>
      <c r="AN567" s="28" t="str">
        <f t="shared" si="205"/>
        <v/>
      </c>
      <c r="AO567" s="28" t="str">
        <f t="shared" si="206"/>
        <v/>
      </c>
      <c r="AP567" s="28" t="str">
        <f t="shared" si="207"/>
        <v/>
      </c>
      <c r="AQ567" s="28" t="str">
        <f t="shared" si="208"/>
        <v/>
      </c>
      <c r="AR567" s="28" t="str">
        <f t="shared" si="209"/>
        <v/>
      </c>
      <c r="AS567" s="28" t="str">
        <f t="shared" si="217"/>
        <v/>
      </c>
      <c r="AT567" s="28" t="str">
        <f t="shared" si="210"/>
        <v/>
      </c>
      <c r="AU567" s="28" t="str">
        <f t="shared" si="211"/>
        <v/>
      </c>
      <c r="AV567" s="28" t="str">
        <f t="shared" si="212"/>
        <v/>
      </c>
      <c r="AW567" s="28" t="str">
        <f t="shared" si="213"/>
        <v/>
      </c>
      <c r="AX567" s="28" t="str">
        <f t="shared" si="214"/>
        <v/>
      </c>
      <c r="AY567" s="28" t="str">
        <f t="shared" si="215"/>
        <v/>
      </c>
      <c r="AZ567" s="28"/>
      <c r="BA567" s="28" t="str">
        <f t="shared" si="216"/>
        <v/>
      </c>
    </row>
    <row r="568" spans="1:53" ht="15" x14ac:dyDescent="0.25">
      <c r="A568" s="53"/>
      <c r="B568" s="73"/>
      <c r="C568" s="53"/>
      <c r="D568" s="14" t="str">
        <f t="shared" si="194"/>
        <v/>
      </c>
      <c r="E568" s="53"/>
      <c r="F568" s="53"/>
      <c r="G568" s="53"/>
      <c r="H568" s="53"/>
      <c r="I568" s="14" t="str">
        <f t="shared" si="195"/>
        <v/>
      </c>
      <c r="J568" s="53"/>
      <c r="K568" s="73"/>
      <c r="L568" s="73"/>
      <c r="M568" s="53"/>
      <c r="N568" s="53"/>
      <c r="O568" s="53"/>
      <c r="P568" s="53"/>
      <c r="Q568" s="53"/>
      <c r="R568" s="53"/>
      <c r="S568" s="53"/>
      <c r="T568" s="53"/>
      <c r="U568" s="53"/>
      <c r="V568" s="53"/>
      <c r="W568" s="53"/>
      <c r="X568" s="14" t="str">
        <f t="shared" si="196"/>
        <v/>
      </c>
      <c r="Y568" s="57"/>
      <c r="Z568" s="55" t="str">
        <f t="shared" si="197"/>
        <v/>
      </c>
      <c r="AA568" s="55" t="str">
        <f>IF($AA$1=No,"",IF(COUNTIF(AE568:BA568,Complete)&gt;0,"",IF(AND(COUNTIF(A568:W568,"")&gt;0,SUMPRODUCT(--(A569:W$1004&lt;&gt;""))&gt;0),Incomplete,
IF(SUMPRODUCT(--(A568:A$1004&lt;&gt;""))=0,"",Incomplete))))</f>
        <v/>
      </c>
      <c r="AB568" s="28"/>
      <c r="AC568" s="28" t="str">
        <f t="shared" si="198"/>
        <v/>
      </c>
      <c r="AD568" s="28"/>
      <c r="AE568" s="28" t="str">
        <f>IF($AE$1=No, "", IF($A568="", "", IF(ISERROR(VLOOKUP(A568, SectionApp!$C$4:$C$103, 1, FALSE))=TRUE, Incomplete, Complete)))</f>
        <v/>
      </c>
      <c r="AF568" s="28" t="str">
        <f t="shared" si="199"/>
        <v/>
      </c>
      <c r="AG568" s="28" t="str">
        <f t="shared" si="200"/>
        <v/>
      </c>
      <c r="AH568" s="28"/>
      <c r="AI568" s="28" t="str">
        <f t="shared" si="201"/>
        <v/>
      </c>
      <c r="AJ568" s="28" t="str">
        <f t="shared" si="202"/>
        <v/>
      </c>
      <c r="AK568" s="28" t="str">
        <f t="shared" si="203"/>
        <v/>
      </c>
      <c r="AL568" s="28" t="str">
        <f t="shared" si="204"/>
        <v/>
      </c>
      <c r="AM568" s="28"/>
      <c r="AN568" s="28" t="str">
        <f t="shared" si="205"/>
        <v/>
      </c>
      <c r="AO568" s="28" t="str">
        <f t="shared" si="206"/>
        <v/>
      </c>
      <c r="AP568" s="28" t="str">
        <f t="shared" si="207"/>
        <v/>
      </c>
      <c r="AQ568" s="28" t="str">
        <f t="shared" si="208"/>
        <v/>
      </c>
      <c r="AR568" s="28" t="str">
        <f t="shared" si="209"/>
        <v/>
      </c>
      <c r="AS568" s="28" t="str">
        <f t="shared" si="217"/>
        <v/>
      </c>
      <c r="AT568" s="28" t="str">
        <f t="shared" si="210"/>
        <v/>
      </c>
      <c r="AU568" s="28" t="str">
        <f t="shared" si="211"/>
        <v/>
      </c>
      <c r="AV568" s="28" t="str">
        <f t="shared" si="212"/>
        <v/>
      </c>
      <c r="AW568" s="28" t="str">
        <f t="shared" si="213"/>
        <v/>
      </c>
      <c r="AX568" s="28" t="str">
        <f t="shared" si="214"/>
        <v/>
      </c>
      <c r="AY568" s="28" t="str">
        <f t="shared" si="215"/>
        <v/>
      </c>
      <c r="AZ568" s="28"/>
      <c r="BA568" s="28" t="str">
        <f t="shared" si="216"/>
        <v/>
      </c>
    </row>
    <row r="569" spans="1:53" ht="15" x14ac:dyDescent="0.25">
      <c r="A569" s="53"/>
      <c r="B569" s="73"/>
      <c r="C569" s="53"/>
      <c r="D569" s="14" t="str">
        <f t="shared" si="194"/>
        <v/>
      </c>
      <c r="E569" s="53"/>
      <c r="F569" s="53"/>
      <c r="G569" s="53"/>
      <c r="H569" s="53"/>
      <c r="I569" s="14" t="str">
        <f t="shared" si="195"/>
        <v/>
      </c>
      <c r="J569" s="53"/>
      <c r="K569" s="73"/>
      <c r="L569" s="73"/>
      <c r="M569" s="53"/>
      <c r="N569" s="53"/>
      <c r="O569" s="53"/>
      <c r="P569" s="53"/>
      <c r="Q569" s="53"/>
      <c r="R569" s="53"/>
      <c r="S569" s="53"/>
      <c r="T569" s="53"/>
      <c r="U569" s="53"/>
      <c r="V569" s="53"/>
      <c r="W569" s="53"/>
      <c r="X569" s="14" t="str">
        <f t="shared" si="196"/>
        <v/>
      </c>
      <c r="Y569" s="57"/>
      <c r="Z569" s="55" t="str">
        <f t="shared" si="197"/>
        <v/>
      </c>
      <c r="AA569" s="55" t="str">
        <f>IF($AA$1=No,"",IF(COUNTIF(AE569:BA569,Complete)&gt;0,"",IF(AND(COUNTIF(A569:W569,"")&gt;0,SUMPRODUCT(--(A570:W$1004&lt;&gt;""))&gt;0),Incomplete,
IF(SUMPRODUCT(--(A569:A$1004&lt;&gt;""))=0,"",Incomplete))))</f>
        <v/>
      </c>
      <c r="AB569" s="28"/>
      <c r="AC569" s="28" t="str">
        <f t="shared" si="198"/>
        <v/>
      </c>
      <c r="AD569" s="28"/>
      <c r="AE569" s="28" t="str">
        <f>IF($AE$1=No, "", IF($A569="", "", IF(ISERROR(VLOOKUP(A569, SectionApp!$C$4:$C$103, 1, FALSE))=TRUE, Incomplete, Complete)))</f>
        <v/>
      </c>
      <c r="AF569" s="28" t="str">
        <f t="shared" si="199"/>
        <v/>
      </c>
      <c r="AG569" s="28" t="str">
        <f t="shared" si="200"/>
        <v/>
      </c>
      <c r="AH569" s="28"/>
      <c r="AI569" s="28" t="str">
        <f t="shared" si="201"/>
        <v/>
      </c>
      <c r="AJ569" s="28" t="str">
        <f t="shared" si="202"/>
        <v/>
      </c>
      <c r="AK569" s="28" t="str">
        <f t="shared" si="203"/>
        <v/>
      </c>
      <c r="AL569" s="28" t="str">
        <f t="shared" si="204"/>
        <v/>
      </c>
      <c r="AM569" s="28"/>
      <c r="AN569" s="28" t="str">
        <f t="shared" si="205"/>
        <v/>
      </c>
      <c r="AO569" s="28" t="str">
        <f t="shared" si="206"/>
        <v/>
      </c>
      <c r="AP569" s="28" t="str">
        <f t="shared" si="207"/>
        <v/>
      </c>
      <c r="AQ569" s="28" t="str">
        <f t="shared" si="208"/>
        <v/>
      </c>
      <c r="AR569" s="28" t="str">
        <f t="shared" si="209"/>
        <v/>
      </c>
      <c r="AS569" s="28" t="str">
        <f t="shared" si="217"/>
        <v/>
      </c>
      <c r="AT569" s="28" t="str">
        <f t="shared" si="210"/>
        <v/>
      </c>
      <c r="AU569" s="28" t="str">
        <f t="shared" si="211"/>
        <v/>
      </c>
      <c r="AV569" s="28" t="str">
        <f t="shared" si="212"/>
        <v/>
      </c>
      <c r="AW569" s="28" t="str">
        <f t="shared" si="213"/>
        <v/>
      </c>
      <c r="AX569" s="28" t="str">
        <f t="shared" si="214"/>
        <v/>
      </c>
      <c r="AY569" s="28" t="str">
        <f t="shared" si="215"/>
        <v/>
      </c>
      <c r="AZ569" s="28"/>
      <c r="BA569" s="28" t="str">
        <f t="shared" si="216"/>
        <v/>
      </c>
    </row>
    <row r="570" spans="1:53" ht="15" x14ac:dyDescent="0.25">
      <c r="A570" s="53"/>
      <c r="B570" s="73"/>
      <c r="C570" s="53"/>
      <c r="D570" s="14" t="str">
        <f t="shared" si="194"/>
        <v/>
      </c>
      <c r="E570" s="53"/>
      <c r="F570" s="53"/>
      <c r="G570" s="53"/>
      <c r="H570" s="53"/>
      <c r="I570" s="14" t="str">
        <f t="shared" si="195"/>
        <v/>
      </c>
      <c r="J570" s="53"/>
      <c r="K570" s="73"/>
      <c r="L570" s="73"/>
      <c r="M570" s="53"/>
      <c r="N570" s="53"/>
      <c r="O570" s="53"/>
      <c r="P570" s="53"/>
      <c r="Q570" s="53"/>
      <c r="R570" s="53"/>
      <c r="S570" s="53"/>
      <c r="T570" s="53"/>
      <c r="U570" s="53"/>
      <c r="V570" s="53"/>
      <c r="W570" s="53"/>
      <c r="X570" s="14" t="str">
        <f t="shared" si="196"/>
        <v/>
      </c>
      <c r="Y570" s="57"/>
      <c r="Z570" s="55" t="str">
        <f t="shared" si="197"/>
        <v/>
      </c>
      <c r="AA570" s="55" t="str">
        <f>IF($AA$1=No,"",IF(COUNTIF(AE570:BA570,Complete)&gt;0,"",IF(AND(COUNTIF(A570:W570,"")&gt;0,SUMPRODUCT(--(A571:W$1004&lt;&gt;""))&gt;0),Incomplete,
IF(SUMPRODUCT(--(A570:A$1004&lt;&gt;""))=0,"",Incomplete))))</f>
        <v/>
      </c>
      <c r="AB570" s="28"/>
      <c r="AC570" s="28" t="str">
        <f t="shared" si="198"/>
        <v/>
      </c>
      <c r="AD570" s="28"/>
      <c r="AE570" s="28" t="str">
        <f>IF($AE$1=No, "", IF($A570="", "", IF(ISERROR(VLOOKUP(A570, SectionApp!$C$4:$C$103, 1, FALSE))=TRUE, Incomplete, Complete)))</f>
        <v/>
      </c>
      <c r="AF570" s="28" t="str">
        <f t="shared" si="199"/>
        <v/>
      </c>
      <c r="AG570" s="28" t="str">
        <f t="shared" si="200"/>
        <v/>
      </c>
      <c r="AH570" s="28"/>
      <c r="AI570" s="28" t="str">
        <f t="shared" si="201"/>
        <v/>
      </c>
      <c r="AJ570" s="28" t="str">
        <f t="shared" si="202"/>
        <v/>
      </c>
      <c r="AK570" s="28" t="str">
        <f t="shared" si="203"/>
        <v/>
      </c>
      <c r="AL570" s="28" t="str">
        <f t="shared" si="204"/>
        <v/>
      </c>
      <c r="AM570" s="28"/>
      <c r="AN570" s="28" t="str">
        <f t="shared" si="205"/>
        <v/>
      </c>
      <c r="AO570" s="28" t="str">
        <f t="shared" si="206"/>
        <v/>
      </c>
      <c r="AP570" s="28" t="str">
        <f t="shared" si="207"/>
        <v/>
      </c>
      <c r="AQ570" s="28" t="str">
        <f t="shared" si="208"/>
        <v/>
      </c>
      <c r="AR570" s="28" t="str">
        <f t="shared" si="209"/>
        <v/>
      </c>
      <c r="AS570" s="28" t="str">
        <f t="shared" si="217"/>
        <v/>
      </c>
      <c r="AT570" s="28" t="str">
        <f t="shared" si="210"/>
        <v/>
      </c>
      <c r="AU570" s="28" t="str">
        <f t="shared" si="211"/>
        <v/>
      </c>
      <c r="AV570" s="28" t="str">
        <f t="shared" si="212"/>
        <v/>
      </c>
      <c r="AW570" s="28" t="str">
        <f t="shared" si="213"/>
        <v/>
      </c>
      <c r="AX570" s="28" t="str">
        <f t="shared" si="214"/>
        <v/>
      </c>
      <c r="AY570" s="28" t="str">
        <f t="shared" si="215"/>
        <v/>
      </c>
      <c r="AZ570" s="28"/>
      <c r="BA570" s="28" t="str">
        <f t="shared" si="216"/>
        <v/>
      </c>
    </row>
    <row r="571" spans="1:53" ht="15" x14ac:dyDescent="0.25">
      <c r="A571" s="53"/>
      <c r="B571" s="73"/>
      <c r="C571" s="53"/>
      <c r="D571" s="14" t="str">
        <f t="shared" si="194"/>
        <v/>
      </c>
      <c r="E571" s="53"/>
      <c r="F571" s="53"/>
      <c r="G571" s="53"/>
      <c r="H571" s="53"/>
      <c r="I571" s="14" t="str">
        <f t="shared" si="195"/>
        <v/>
      </c>
      <c r="J571" s="53"/>
      <c r="K571" s="73"/>
      <c r="L571" s="73"/>
      <c r="M571" s="53"/>
      <c r="N571" s="53"/>
      <c r="O571" s="53"/>
      <c r="P571" s="53"/>
      <c r="Q571" s="53"/>
      <c r="R571" s="53"/>
      <c r="S571" s="53"/>
      <c r="T571" s="53"/>
      <c r="U571" s="53"/>
      <c r="V571" s="53"/>
      <c r="W571" s="53"/>
      <c r="X571" s="14" t="str">
        <f t="shared" si="196"/>
        <v/>
      </c>
      <c r="Y571" s="57"/>
      <c r="Z571" s="55" t="str">
        <f t="shared" si="197"/>
        <v/>
      </c>
      <c r="AA571" s="55" t="str">
        <f>IF($AA$1=No,"",IF(COUNTIF(AE571:BA571,Complete)&gt;0,"",IF(AND(COUNTIF(A571:W571,"")&gt;0,SUMPRODUCT(--(A572:W$1004&lt;&gt;""))&gt;0),Incomplete,
IF(SUMPRODUCT(--(A571:A$1004&lt;&gt;""))=0,"",Incomplete))))</f>
        <v/>
      </c>
      <c r="AB571" s="28"/>
      <c r="AC571" s="28" t="str">
        <f t="shared" si="198"/>
        <v/>
      </c>
      <c r="AD571" s="28"/>
      <c r="AE571" s="28" t="str">
        <f>IF($AE$1=No, "", IF($A571="", "", IF(ISERROR(VLOOKUP(A571, SectionApp!$C$4:$C$103, 1, FALSE))=TRUE, Incomplete, Complete)))</f>
        <v/>
      </c>
      <c r="AF571" s="28" t="str">
        <f t="shared" si="199"/>
        <v/>
      </c>
      <c r="AG571" s="28" t="str">
        <f t="shared" si="200"/>
        <v/>
      </c>
      <c r="AH571" s="28"/>
      <c r="AI571" s="28" t="str">
        <f t="shared" si="201"/>
        <v/>
      </c>
      <c r="AJ571" s="28" t="str">
        <f t="shared" si="202"/>
        <v/>
      </c>
      <c r="AK571" s="28" t="str">
        <f t="shared" si="203"/>
        <v/>
      </c>
      <c r="AL571" s="28" t="str">
        <f t="shared" si="204"/>
        <v/>
      </c>
      <c r="AM571" s="28"/>
      <c r="AN571" s="28" t="str">
        <f t="shared" si="205"/>
        <v/>
      </c>
      <c r="AO571" s="28" t="str">
        <f t="shared" si="206"/>
        <v/>
      </c>
      <c r="AP571" s="28" t="str">
        <f t="shared" si="207"/>
        <v/>
      </c>
      <c r="AQ571" s="28" t="str">
        <f t="shared" si="208"/>
        <v/>
      </c>
      <c r="AR571" s="28" t="str">
        <f t="shared" si="209"/>
        <v/>
      </c>
      <c r="AS571" s="28" t="str">
        <f t="shared" si="217"/>
        <v/>
      </c>
      <c r="AT571" s="28" t="str">
        <f t="shared" si="210"/>
        <v/>
      </c>
      <c r="AU571" s="28" t="str">
        <f t="shared" si="211"/>
        <v/>
      </c>
      <c r="AV571" s="28" t="str">
        <f t="shared" si="212"/>
        <v/>
      </c>
      <c r="AW571" s="28" t="str">
        <f t="shared" si="213"/>
        <v/>
      </c>
      <c r="AX571" s="28" t="str">
        <f t="shared" si="214"/>
        <v/>
      </c>
      <c r="AY571" s="28" t="str">
        <f t="shared" si="215"/>
        <v/>
      </c>
      <c r="AZ571" s="28"/>
      <c r="BA571" s="28" t="str">
        <f t="shared" si="216"/>
        <v/>
      </c>
    </row>
    <row r="572" spans="1:53" ht="15" x14ac:dyDescent="0.25">
      <c r="A572" s="53"/>
      <c r="B572" s="73"/>
      <c r="C572" s="53"/>
      <c r="D572" s="14" t="str">
        <f t="shared" si="194"/>
        <v/>
      </c>
      <c r="E572" s="53"/>
      <c r="F572" s="53"/>
      <c r="G572" s="53"/>
      <c r="H572" s="53"/>
      <c r="I572" s="14" t="str">
        <f t="shared" si="195"/>
        <v/>
      </c>
      <c r="J572" s="53"/>
      <c r="K572" s="73"/>
      <c r="L572" s="73"/>
      <c r="M572" s="53"/>
      <c r="N572" s="53"/>
      <c r="O572" s="53"/>
      <c r="P572" s="53"/>
      <c r="Q572" s="53"/>
      <c r="R572" s="53"/>
      <c r="S572" s="53"/>
      <c r="T572" s="53"/>
      <c r="U572" s="53"/>
      <c r="V572" s="53"/>
      <c r="W572" s="53"/>
      <c r="X572" s="14" t="str">
        <f t="shared" si="196"/>
        <v/>
      </c>
      <c r="Y572" s="57"/>
      <c r="Z572" s="55" t="str">
        <f t="shared" si="197"/>
        <v/>
      </c>
      <c r="AA572" s="55" t="str">
        <f>IF($AA$1=No,"",IF(COUNTIF(AE572:BA572,Complete)&gt;0,"",IF(AND(COUNTIF(A572:W572,"")&gt;0,SUMPRODUCT(--(A573:W$1004&lt;&gt;""))&gt;0),Incomplete,
IF(SUMPRODUCT(--(A572:A$1004&lt;&gt;""))=0,"",Incomplete))))</f>
        <v/>
      </c>
      <c r="AB572" s="28"/>
      <c r="AC572" s="28" t="str">
        <f t="shared" si="198"/>
        <v/>
      </c>
      <c r="AD572" s="28"/>
      <c r="AE572" s="28" t="str">
        <f>IF($AE$1=No, "", IF($A572="", "", IF(ISERROR(VLOOKUP(A572, SectionApp!$C$4:$C$103, 1, FALSE))=TRUE, Incomplete, Complete)))</f>
        <v/>
      </c>
      <c r="AF572" s="28" t="str">
        <f t="shared" si="199"/>
        <v/>
      </c>
      <c r="AG572" s="28" t="str">
        <f t="shared" si="200"/>
        <v/>
      </c>
      <c r="AH572" s="28"/>
      <c r="AI572" s="28" t="str">
        <f t="shared" si="201"/>
        <v/>
      </c>
      <c r="AJ572" s="28" t="str">
        <f t="shared" si="202"/>
        <v/>
      </c>
      <c r="AK572" s="28" t="str">
        <f t="shared" si="203"/>
        <v/>
      </c>
      <c r="AL572" s="28" t="str">
        <f t="shared" si="204"/>
        <v/>
      </c>
      <c r="AM572" s="28"/>
      <c r="AN572" s="28" t="str">
        <f t="shared" si="205"/>
        <v/>
      </c>
      <c r="AO572" s="28" t="str">
        <f t="shared" si="206"/>
        <v/>
      </c>
      <c r="AP572" s="28" t="str">
        <f t="shared" si="207"/>
        <v/>
      </c>
      <c r="AQ572" s="28" t="str">
        <f t="shared" si="208"/>
        <v/>
      </c>
      <c r="AR572" s="28" t="str">
        <f t="shared" si="209"/>
        <v/>
      </c>
      <c r="AS572" s="28" t="str">
        <f t="shared" si="217"/>
        <v/>
      </c>
      <c r="AT572" s="28" t="str">
        <f t="shared" si="210"/>
        <v/>
      </c>
      <c r="AU572" s="28" t="str">
        <f t="shared" si="211"/>
        <v/>
      </c>
      <c r="AV572" s="28" t="str">
        <f t="shared" si="212"/>
        <v/>
      </c>
      <c r="AW572" s="28" t="str">
        <f t="shared" si="213"/>
        <v/>
      </c>
      <c r="AX572" s="28" t="str">
        <f t="shared" si="214"/>
        <v/>
      </c>
      <c r="AY572" s="28" t="str">
        <f t="shared" si="215"/>
        <v/>
      </c>
      <c r="AZ572" s="28"/>
      <c r="BA572" s="28" t="str">
        <f t="shared" si="216"/>
        <v/>
      </c>
    </row>
    <row r="573" spans="1:53" ht="15" x14ac:dyDescent="0.25">
      <c r="A573" s="53"/>
      <c r="B573" s="73"/>
      <c r="C573" s="53"/>
      <c r="D573" s="14" t="str">
        <f t="shared" si="194"/>
        <v/>
      </c>
      <c r="E573" s="53"/>
      <c r="F573" s="53"/>
      <c r="G573" s="53"/>
      <c r="H573" s="53"/>
      <c r="I573" s="14" t="str">
        <f t="shared" si="195"/>
        <v/>
      </c>
      <c r="J573" s="53"/>
      <c r="K573" s="73"/>
      <c r="L573" s="73"/>
      <c r="M573" s="53"/>
      <c r="N573" s="53"/>
      <c r="O573" s="53"/>
      <c r="P573" s="53"/>
      <c r="Q573" s="53"/>
      <c r="R573" s="53"/>
      <c r="S573" s="53"/>
      <c r="T573" s="53"/>
      <c r="U573" s="53"/>
      <c r="V573" s="53"/>
      <c r="W573" s="53"/>
      <c r="X573" s="14" t="str">
        <f t="shared" si="196"/>
        <v/>
      </c>
      <c r="Y573" s="57"/>
      <c r="Z573" s="55" t="str">
        <f t="shared" si="197"/>
        <v/>
      </c>
      <c r="AA573" s="55" t="str">
        <f>IF($AA$1=No,"",IF(COUNTIF(AE573:BA573,Complete)&gt;0,"",IF(AND(COUNTIF(A573:W573,"")&gt;0,SUMPRODUCT(--(A574:W$1004&lt;&gt;""))&gt;0),Incomplete,
IF(SUMPRODUCT(--(A573:A$1004&lt;&gt;""))=0,"",Incomplete))))</f>
        <v/>
      </c>
      <c r="AB573" s="28"/>
      <c r="AC573" s="28" t="str">
        <f t="shared" si="198"/>
        <v/>
      </c>
      <c r="AD573" s="28"/>
      <c r="AE573" s="28" t="str">
        <f>IF($AE$1=No, "", IF($A573="", "", IF(ISERROR(VLOOKUP(A573, SectionApp!$C$4:$C$103, 1, FALSE))=TRUE, Incomplete, Complete)))</f>
        <v/>
      </c>
      <c r="AF573" s="28" t="str">
        <f t="shared" si="199"/>
        <v/>
      </c>
      <c r="AG573" s="28" t="str">
        <f t="shared" si="200"/>
        <v/>
      </c>
      <c r="AH573" s="28"/>
      <c r="AI573" s="28" t="str">
        <f t="shared" si="201"/>
        <v/>
      </c>
      <c r="AJ573" s="28" t="str">
        <f t="shared" si="202"/>
        <v/>
      </c>
      <c r="AK573" s="28" t="str">
        <f t="shared" si="203"/>
        <v/>
      </c>
      <c r="AL573" s="28" t="str">
        <f t="shared" si="204"/>
        <v/>
      </c>
      <c r="AM573" s="28"/>
      <c r="AN573" s="28" t="str">
        <f t="shared" si="205"/>
        <v/>
      </c>
      <c r="AO573" s="28" t="str">
        <f t="shared" si="206"/>
        <v/>
      </c>
      <c r="AP573" s="28" t="str">
        <f t="shared" si="207"/>
        <v/>
      </c>
      <c r="AQ573" s="28" t="str">
        <f t="shared" si="208"/>
        <v/>
      </c>
      <c r="AR573" s="28" t="str">
        <f t="shared" si="209"/>
        <v/>
      </c>
      <c r="AS573" s="28" t="str">
        <f t="shared" si="217"/>
        <v/>
      </c>
      <c r="AT573" s="28" t="str">
        <f t="shared" si="210"/>
        <v/>
      </c>
      <c r="AU573" s="28" t="str">
        <f t="shared" si="211"/>
        <v/>
      </c>
      <c r="AV573" s="28" t="str">
        <f t="shared" si="212"/>
        <v/>
      </c>
      <c r="AW573" s="28" t="str">
        <f t="shared" si="213"/>
        <v/>
      </c>
      <c r="AX573" s="28" t="str">
        <f t="shared" si="214"/>
        <v/>
      </c>
      <c r="AY573" s="28" t="str">
        <f t="shared" si="215"/>
        <v/>
      </c>
      <c r="AZ573" s="28"/>
      <c r="BA573" s="28" t="str">
        <f t="shared" si="216"/>
        <v/>
      </c>
    </row>
    <row r="574" spans="1:53" ht="15" x14ac:dyDescent="0.25">
      <c r="A574" s="53"/>
      <c r="B574" s="73"/>
      <c r="C574" s="53"/>
      <c r="D574" s="14" t="str">
        <f t="shared" si="194"/>
        <v/>
      </c>
      <c r="E574" s="53"/>
      <c r="F574" s="53"/>
      <c r="G574" s="53"/>
      <c r="H574" s="53"/>
      <c r="I574" s="14" t="str">
        <f t="shared" si="195"/>
        <v/>
      </c>
      <c r="J574" s="53"/>
      <c r="K574" s="73"/>
      <c r="L574" s="73"/>
      <c r="M574" s="53"/>
      <c r="N574" s="53"/>
      <c r="O574" s="53"/>
      <c r="P574" s="53"/>
      <c r="Q574" s="53"/>
      <c r="R574" s="53"/>
      <c r="S574" s="53"/>
      <c r="T574" s="53"/>
      <c r="U574" s="53"/>
      <c r="V574" s="53"/>
      <c r="W574" s="53"/>
      <c r="X574" s="14" t="str">
        <f t="shared" si="196"/>
        <v/>
      </c>
      <c r="Y574" s="57"/>
      <c r="Z574" s="55" t="str">
        <f t="shared" si="197"/>
        <v/>
      </c>
      <c r="AA574" s="55" t="str">
        <f>IF($AA$1=No,"",IF(COUNTIF(AE574:BA574,Complete)&gt;0,"",IF(AND(COUNTIF(A574:W574,"")&gt;0,SUMPRODUCT(--(A575:W$1004&lt;&gt;""))&gt;0),Incomplete,
IF(SUMPRODUCT(--(A574:A$1004&lt;&gt;""))=0,"",Incomplete))))</f>
        <v/>
      </c>
      <c r="AB574" s="28"/>
      <c r="AC574" s="28" t="str">
        <f t="shared" si="198"/>
        <v/>
      </c>
      <c r="AD574" s="28"/>
      <c r="AE574" s="28" t="str">
        <f>IF($AE$1=No, "", IF($A574="", "", IF(ISERROR(VLOOKUP(A574, SectionApp!$C$4:$C$103, 1, FALSE))=TRUE, Incomplete, Complete)))</f>
        <v/>
      </c>
      <c r="AF574" s="28" t="str">
        <f t="shared" si="199"/>
        <v/>
      </c>
      <c r="AG574" s="28" t="str">
        <f t="shared" si="200"/>
        <v/>
      </c>
      <c r="AH574" s="28"/>
      <c r="AI574" s="28" t="str">
        <f t="shared" si="201"/>
        <v/>
      </c>
      <c r="AJ574" s="28" t="str">
        <f t="shared" si="202"/>
        <v/>
      </c>
      <c r="AK574" s="28" t="str">
        <f t="shared" si="203"/>
        <v/>
      </c>
      <c r="AL574" s="28" t="str">
        <f t="shared" si="204"/>
        <v/>
      </c>
      <c r="AM574" s="28"/>
      <c r="AN574" s="28" t="str">
        <f t="shared" si="205"/>
        <v/>
      </c>
      <c r="AO574" s="28" t="str">
        <f t="shared" si="206"/>
        <v/>
      </c>
      <c r="AP574" s="28" t="str">
        <f t="shared" si="207"/>
        <v/>
      </c>
      <c r="AQ574" s="28" t="str">
        <f t="shared" si="208"/>
        <v/>
      </c>
      <c r="AR574" s="28" t="str">
        <f t="shared" si="209"/>
        <v/>
      </c>
      <c r="AS574" s="28" t="str">
        <f t="shared" si="217"/>
        <v/>
      </c>
      <c r="AT574" s="28" t="str">
        <f t="shared" si="210"/>
        <v/>
      </c>
      <c r="AU574" s="28" t="str">
        <f t="shared" si="211"/>
        <v/>
      </c>
      <c r="AV574" s="28" t="str">
        <f t="shared" si="212"/>
        <v/>
      </c>
      <c r="AW574" s="28" t="str">
        <f t="shared" si="213"/>
        <v/>
      </c>
      <c r="AX574" s="28" t="str">
        <f t="shared" si="214"/>
        <v/>
      </c>
      <c r="AY574" s="28" t="str">
        <f t="shared" si="215"/>
        <v/>
      </c>
      <c r="AZ574" s="28"/>
      <c r="BA574" s="28" t="str">
        <f t="shared" si="216"/>
        <v/>
      </c>
    </row>
    <row r="575" spans="1:53" ht="15" x14ac:dyDescent="0.25">
      <c r="A575" s="53"/>
      <c r="B575" s="73"/>
      <c r="C575" s="53"/>
      <c r="D575" s="14" t="str">
        <f t="shared" si="194"/>
        <v/>
      </c>
      <c r="E575" s="53"/>
      <c r="F575" s="53"/>
      <c r="G575" s="53"/>
      <c r="H575" s="53"/>
      <c r="I575" s="14" t="str">
        <f t="shared" si="195"/>
        <v/>
      </c>
      <c r="J575" s="53"/>
      <c r="K575" s="73"/>
      <c r="L575" s="73"/>
      <c r="M575" s="53"/>
      <c r="N575" s="53"/>
      <c r="O575" s="53"/>
      <c r="P575" s="53"/>
      <c r="Q575" s="53"/>
      <c r="R575" s="53"/>
      <c r="S575" s="53"/>
      <c r="T575" s="53"/>
      <c r="U575" s="53"/>
      <c r="V575" s="53"/>
      <c r="W575" s="53"/>
      <c r="X575" s="14" t="str">
        <f t="shared" si="196"/>
        <v/>
      </c>
      <c r="Y575" s="57"/>
      <c r="Z575" s="55" t="str">
        <f t="shared" si="197"/>
        <v/>
      </c>
      <c r="AA575" s="55" t="str">
        <f>IF($AA$1=No,"",IF(COUNTIF(AE575:BA575,Complete)&gt;0,"",IF(AND(COUNTIF(A575:W575,"")&gt;0,SUMPRODUCT(--(A576:W$1004&lt;&gt;""))&gt;0),Incomplete,
IF(SUMPRODUCT(--(A575:A$1004&lt;&gt;""))=0,"",Incomplete))))</f>
        <v/>
      </c>
      <c r="AB575" s="28"/>
      <c r="AC575" s="28" t="str">
        <f t="shared" si="198"/>
        <v/>
      </c>
      <c r="AD575" s="28"/>
      <c r="AE575" s="28" t="str">
        <f>IF($AE$1=No, "", IF($A575="", "", IF(ISERROR(VLOOKUP(A575, SectionApp!$C$4:$C$103, 1, FALSE))=TRUE, Incomplete, Complete)))</f>
        <v/>
      </c>
      <c r="AF575" s="28" t="str">
        <f t="shared" si="199"/>
        <v/>
      </c>
      <c r="AG575" s="28" t="str">
        <f t="shared" si="200"/>
        <v/>
      </c>
      <c r="AH575" s="28"/>
      <c r="AI575" s="28" t="str">
        <f t="shared" si="201"/>
        <v/>
      </c>
      <c r="AJ575" s="28" t="str">
        <f t="shared" si="202"/>
        <v/>
      </c>
      <c r="AK575" s="28" t="str">
        <f t="shared" si="203"/>
        <v/>
      </c>
      <c r="AL575" s="28" t="str">
        <f t="shared" si="204"/>
        <v/>
      </c>
      <c r="AM575" s="28"/>
      <c r="AN575" s="28" t="str">
        <f t="shared" si="205"/>
        <v/>
      </c>
      <c r="AO575" s="28" t="str">
        <f t="shared" si="206"/>
        <v/>
      </c>
      <c r="AP575" s="28" t="str">
        <f t="shared" si="207"/>
        <v/>
      </c>
      <c r="AQ575" s="28" t="str">
        <f t="shared" si="208"/>
        <v/>
      </c>
      <c r="AR575" s="28" t="str">
        <f t="shared" si="209"/>
        <v/>
      </c>
      <c r="AS575" s="28" t="str">
        <f t="shared" si="217"/>
        <v/>
      </c>
      <c r="AT575" s="28" t="str">
        <f t="shared" si="210"/>
        <v/>
      </c>
      <c r="AU575" s="28" t="str">
        <f t="shared" si="211"/>
        <v/>
      </c>
      <c r="AV575" s="28" t="str">
        <f t="shared" si="212"/>
        <v/>
      </c>
      <c r="AW575" s="28" t="str">
        <f t="shared" si="213"/>
        <v/>
      </c>
      <c r="AX575" s="28" t="str">
        <f t="shared" si="214"/>
        <v/>
      </c>
      <c r="AY575" s="28" t="str">
        <f t="shared" si="215"/>
        <v/>
      </c>
      <c r="AZ575" s="28"/>
      <c r="BA575" s="28" t="str">
        <f t="shared" si="216"/>
        <v/>
      </c>
    </row>
    <row r="576" spans="1:53" ht="15" x14ac:dyDescent="0.25">
      <c r="A576" s="53"/>
      <c r="B576" s="73"/>
      <c r="C576" s="53"/>
      <c r="D576" s="14" t="str">
        <f t="shared" si="194"/>
        <v/>
      </c>
      <c r="E576" s="53"/>
      <c r="F576" s="53"/>
      <c r="G576" s="53"/>
      <c r="H576" s="53"/>
      <c r="I576" s="14" t="str">
        <f t="shared" si="195"/>
        <v/>
      </c>
      <c r="J576" s="53"/>
      <c r="K576" s="73"/>
      <c r="L576" s="73"/>
      <c r="M576" s="53"/>
      <c r="N576" s="53"/>
      <c r="O576" s="53"/>
      <c r="P576" s="53"/>
      <c r="Q576" s="53"/>
      <c r="R576" s="53"/>
      <c r="S576" s="53"/>
      <c r="T576" s="53"/>
      <c r="U576" s="53"/>
      <c r="V576" s="53"/>
      <c r="W576" s="53"/>
      <c r="X576" s="14" t="str">
        <f t="shared" si="196"/>
        <v/>
      </c>
      <c r="Y576" s="57"/>
      <c r="Z576" s="55" t="str">
        <f t="shared" si="197"/>
        <v/>
      </c>
      <c r="AA576" s="55" t="str">
        <f>IF($AA$1=No,"",IF(COUNTIF(AE576:BA576,Complete)&gt;0,"",IF(AND(COUNTIF(A576:W576,"")&gt;0,SUMPRODUCT(--(A577:W$1004&lt;&gt;""))&gt;0),Incomplete,
IF(SUMPRODUCT(--(A576:A$1004&lt;&gt;""))=0,"",Incomplete))))</f>
        <v/>
      </c>
      <c r="AB576" s="28"/>
      <c r="AC576" s="28" t="str">
        <f t="shared" si="198"/>
        <v/>
      </c>
      <c r="AD576" s="28"/>
      <c r="AE576" s="28" t="str">
        <f>IF($AE$1=No, "", IF($A576="", "", IF(ISERROR(VLOOKUP(A576, SectionApp!$C$4:$C$103, 1, FALSE))=TRUE, Incomplete, Complete)))</f>
        <v/>
      </c>
      <c r="AF576" s="28" t="str">
        <f t="shared" si="199"/>
        <v/>
      </c>
      <c r="AG576" s="28" t="str">
        <f t="shared" si="200"/>
        <v/>
      </c>
      <c r="AH576" s="28"/>
      <c r="AI576" s="28" t="str">
        <f t="shared" si="201"/>
        <v/>
      </c>
      <c r="AJ576" s="28" t="str">
        <f t="shared" si="202"/>
        <v/>
      </c>
      <c r="AK576" s="28" t="str">
        <f t="shared" si="203"/>
        <v/>
      </c>
      <c r="AL576" s="28" t="str">
        <f t="shared" si="204"/>
        <v/>
      </c>
      <c r="AM576" s="28"/>
      <c r="AN576" s="28" t="str">
        <f t="shared" si="205"/>
        <v/>
      </c>
      <c r="AO576" s="28" t="str">
        <f t="shared" si="206"/>
        <v/>
      </c>
      <c r="AP576" s="28" t="str">
        <f t="shared" si="207"/>
        <v/>
      </c>
      <c r="AQ576" s="28" t="str">
        <f t="shared" si="208"/>
        <v/>
      </c>
      <c r="AR576" s="28" t="str">
        <f t="shared" si="209"/>
        <v/>
      </c>
      <c r="AS576" s="28" t="str">
        <f t="shared" si="217"/>
        <v/>
      </c>
      <c r="AT576" s="28" t="str">
        <f t="shared" si="210"/>
        <v/>
      </c>
      <c r="AU576" s="28" t="str">
        <f t="shared" si="211"/>
        <v/>
      </c>
      <c r="AV576" s="28" t="str">
        <f t="shared" si="212"/>
        <v/>
      </c>
      <c r="AW576" s="28" t="str">
        <f t="shared" si="213"/>
        <v/>
      </c>
      <c r="AX576" s="28" t="str">
        <f t="shared" si="214"/>
        <v/>
      </c>
      <c r="AY576" s="28" t="str">
        <f t="shared" si="215"/>
        <v/>
      </c>
      <c r="AZ576" s="28"/>
      <c r="BA576" s="28" t="str">
        <f t="shared" si="216"/>
        <v/>
      </c>
    </row>
    <row r="577" spans="1:53" ht="15" x14ac:dyDescent="0.25">
      <c r="A577" s="53"/>
      <c r="B577" s="73"/>
      <c r="C577" s="53"/>
      <c r="D577" s="14" t="str">
        <f t="shared" si="194"/>
        <v/>
      </c>
      <c r="E577" s="53"/>
      <c r="F577" s="53"/>
      <c r="G577" s="53"/>
      <c r="H577" s="53"/>
      <c r="I577" s="14" t="str">
        <f t="shared" si="195"/>
        <v/>
      </c>
      <c r="J577" s="53"/>
      <c r="K577" s="73"/>
      <c r="L577" s="73"/>
      <c r="M577" s="53"/>
      <c r="N577" s="53"/>
      <c r="O577" s="53"/>
      <c r="P577" s="53"/>
      <c r="Q577" s="53"/>
      <c r="R577" s="53"/>
      <c r="S577" s="53"/>
      <c r="T577" s="53"/>
      <c r="U577" s="53"/>
      <c r="V577" s="53"/>
      <c r="W577" s="53"/>
      <c r="X577" s="14" t="str">
        <f t="shared" si="196"/>
        <v/>
      </c>
      <c r="Y577" s="57"/>
      <c r="Z577" s="55" t="str">
        <f t="shared" si="197"/>
        <v/>
      </c>
      <c r="AA577" s="55" t="str">
        <f>IF($AA$1=No,"",IF(COUNTIF(AE577:BA577,Complete)&gt;0,"",IF(AND(COUNTIF(A577:W577,"")&gt;0,SUMPRODUCT(--(A578:W$1004&lt;&gt;""))&gt;0),Incomplete,
IF(SUMPRODUCT(--(A577:A$1004&lt;&gt;""))=0,"",Incomplete))))</f>
        <v/>
      </c>
      <c r="AB577" s="28"/>
      <c r="AC577" s="28" t="str">
        <f t="shared" si="198"/>
        <v/>
      </c>
      <c r="AD577" s="28"/>
      <c r="AE577" s="28" t="str">
        <f>IF($AE$1=No, "", IF($A577="", "", IF(ISERROR(VLOOKUP(A577, SectionApp!$C$4:$C$103, 1, FALSE))=TRUE, Incomplete, Complete)))</f>
        <v/>
      </c>
      <c r="AF577" s="28" t="str">
        <f t="shared" si="199"/>
        <v/>
      </c>
      <c r="AG577" s="28" t="str">
        <f t="shared" si="200"/>
        <v/>
      </c>
      <c r="AH577" s="28"/>
      <c r="AI577" s="28" t="str">
        <f t="shared" si="201"/>
        <v/>
      </c>
      <c r="AJ577" s="28" t="str">
        <f t="shared" si="202"/>
        <v/>
      </c>
      <c r="AK577" s="28" t="str">
        <f t="shared" si="203"/>
        <v/>
      </c>
      <c r="AL577" s="28" t="str">
        <f t="shared" si="204"/>
        <v/>
      </c>
      <c r="AM577" s="28"/>
      <c r="AN577" s="28" t="str">
        <f t="shared" si="205"/>
        <v/>
      </c>
      <c r="AO577" s="28" t="str">
        <f t="shared" si="206"/>
        <v/>
      </c>
      <c r="AP577" s="28" t="str">
        <f t="shared" si="207"/>
        <v/>
      </c>
      <c r="AQ577" s="28" t="str">
        <f t="shared" si="208"/>
        <v/>
      </c>
      <c r="AR577" s="28" t="str">
        <f t="shared" si="209"/>
        <v/>
      </c>
      <c r="AS577" s="28" t="str">
        <f t="shared" si="217"/>
        <v/>
      </c>
      <c r="AT577" s="28" t="str">
        <f t="shared" si="210"/>
        <v/>
      </c>
      <c r="AU577" s="28" t="str">
        <f t="shared" si="211"/>
        <v/>
      </c>
      <c r="AV577" s="28" t="str">
        <f t="shared" si="212"/>
        <v/>
      </c>
      <c r="AW577" s="28" t="str">
        <f t="shared" si="213"/>
        <v/>
      </c>
      <c r="AX577" s="28" t="str">
        <f t="shared" si="214"/>
        <v/>
      </c>
      <c r="AY577" s="28" t="str">
        <f t="shared" si="215"/>
        <v/>
      </c>
      <c r="AZ577" s="28"/>
      <c r="BA577" s="28" t="str">
        <f t="shared" si="216"/>
        <v/>
      </c>
    </row>
    <row r="578" spans="1:53" ht="15" x14ac:dyDescent="0.25">
      <c r="A578" s="53"/>
      <c r="B578" s="73"/>
      <c r="C578" s="53"/>
      <c r="D578" s="14" t="str">
        <f t="shared" si="194"/>
        <v/>
      </c>
      <c r="E578" s="53"/>
      <c r="F578" s="53"/>
      <c r="G578" s="53"/>
      <c r="H578" s="53"/>
      <c r="I578" s="14" t="str">
        <f t="shared" si="195"/>
        <v/>
      </c>
      <c r="J578" s="53"/>
      <c r="K578" s="73"/>
      <c r="L578" s="73"/>
      <c r="M578" s="53"/>
      <c r="N578" s="53"/>
      <c r="O578" s="53"/>
      <c r="P578" s="53"/>
      <c r="Q578" s="53"/>
      <c r="R578" s="53"/>
      <c r="S578" s="53"/>
      <c r="T578" s="53"/>
      <c r="U578" s="53"/>
      <c r="V578" s="53"/>
      <c r="W578" s="53"/>
      <c r="X578" s="14" t="str">
        <f t="shared" si="196"/>
        <v/>
      </c>
      <c r="Y578" s="57"/>
      <c r="Z578" s="55" t="str">
        <f t="shared" si="197"/>
        <v/>
      </c>
      <c r="AA578" s="55" t="str">
        <f>IF($AA$1=No,"",IF(COUNTIF(AE578:BA578,Complete)&gt;0,"",IF(AND(COUNTIF(A578:W578,"")&gt;0,SUMPRODUCT(--(A579:W$1004&lt;&gt;""))&gt;0),Incomplete,
IF(SUMPRODUCT(--(A578:A$1004&lt;&gt;""))=0,"",Incomplete))))</f>
        <v/>
      </c>
      <c r="AB578" s="28"/>
      <c r="AC578" s="28" t="str">
        <f t="shared" si="198"/>
        <v/>
      </c>
      <c r="AD578" s="28"/>
      <c r="AE578" s="28" t="str">
        <f>IF($AE$1=No, "", IF($A578="", "", IF(ISERROR(VLOOKUP(A578, SectionApp!$C$4:$C$103, 1, FALSE))=TRUE, Incomplete, Complete)))</f>
        <v/>
      </c>
      <c r="AF578" s="28" t="str">
        <f t="shared" si="199"/>
        <v/>
      </c>
      <c r="AG578" s="28" t="str">
        <f t="shared" si="200"/>
        <v/>
      </c>
      <c r="AH578" s="28"/>
      <c r="AI578" s="28" t="str">
        <f t="shared" si="201"/>
        <v/>
      </c>
      <c r="AJ578" s="28" t="str">
        <f t="shared" si="202"/>
        <v/>
      </c>
      <c r="AK578" s="28" t="str">
        <f t="shared" si="203"/>
        <v/>
      </c>
      <c r="AL578" s="28" t="str">
        <f t="shared" si="204"/>
        <v/>
      </c>
      <c r="AM578" s="28"/>
      <c r="AN578" s="28" t="str">
        <f t="shared" si="205"/>
        <v/>
      </c>
      <c r="AO578" s="28" t="str">
        <f t="shared" si="206"/>
        <v/>
      </c>
      <c r="AP578" s="28" t="str">
        <f t="shared" si="207"/>
        <v/>
      </c>
      <c r="AQ578" s="28" t="str">
        <f t="shared" si="208"/>
        <v/>
      </c>
      <c r="AR578" s="28" t="str">
        <f t="shared" si="209"/>
        <v/>
      </c>
      <c r="AS578" s="28" t="str">
        <f t="shared" si="217"/>
        <v/>
      </c>
      <c r="AT578" s="28" t="str">
        <f t="shared" si="210"/>
        <v/>
      </c>
      <c r="AU578" s="28" t="str">
        <f t="shared" si="211"/>
        <v/>
      </c>
      <c r="AV578" s="28" t="str">
        <f t="shared" si="212"/>
        <v/>
      </c>
      <c r="AW578" s="28" t="str">
        <f t="shared" si="213"/>
        <v/>
      </c>
      <c r="AX578" s="28" t="str">
        <f t="shared" si="214"/>
        <v/>
      </c>
      <c r="AY578" s="28" t="str">
        <f t="shared" si="215"/>
        <v/>
      </c>
      <c r="AZ578" s="28"/>
      <c r="BA578" s="28" t="str">
        <f t="shared" si="216"/>
        <v/>
      </c>
    </row>
    <row r="579" spans="1:53" ht="15" x14ac:dyDescent="0.25">
      <c r="A579" s="53"/>
      <c r="B579" s="73"/>
      <c r="C579" s="53"/>
      <c r="D579" s="14" t="str">
        <f t="shared" si="194"/>
        <v/>
      </c>
      <c r="E579" s="53"/>
      <c r="F579" s="53"/>
      <c r="G579" s="53"/>
      <c r="H579" s="53"/>
      <c r="I579" s="14" t="str">
        <f t="shared" si="195"/>
        <v/>
      </c>
      <c r="J579" s="53"/>
      <c r="K579" s="73"/>
      <c r="L579" s="73"/>
      <c r="M579" s="53"/>
      <c r="N579" s="53"/>
      <c r="O579" s="53"/>
      <c r="P579" s="53"/>
      <c r="Q579" s="53"/>
      <c r="R579" s="53"/>
      <c r="S579" s="53"/>
      <c r="T579" s="53"/>
      <c r="U579" s="53"/>
      <c r="V579" s="53"/>
      <c r="W579" s="53"/>
      <c r="X579" s="14" t="str">
        <f t="shared" si="196"/>
        <v/>
      </c>
      <c r="Y579" s="57"/>
      <c r="Z579" s="55" t="str">
        <f t="shared" si="197"/>
        <v/>
      </c>
      <c r="AA579" s="55" t="str">
        <f>IF($AA$1=No,"",IF(COUNTIF(AE579:BA579,Complete)&gt;0,"",IF(AND(COUNTIF(A579:W579,"")&gt;0,SUMPRODUCT(--(A580:W$1004&lt;&gt;""))&gt;0),Incomplete,
IF(SUMPRODUCT(--(A579:A$1004&lt;&gt;""))=0,"",Incomplete))))</f>
        <v/>
      </c>
      <c r="AB579" s="28"/>
      <c r="AC579" s="28" t="str">
        <f t="shared" si="198"/>
        <v/>
      </c>
      <c r="AD579" s="28"/>
      <c r="AE579" s="28" t="str">
        <f>IF($AE$1=No, "", IF($A579="", "", IF(ISERROR(VLOOKUP(A579, SectionApp!$C$4:$C$103, 1, FALSE))=TRUE, Incomplete, Complete)))</f>
        <v/>
      </c>
      <c r="AF579" s="28" t="str">
        <f t="shared" si="199"/>
        <v/>
      </c>
      <c r="AG579" s="28" t="str">
        <f t="shared" si="200"/>
        <v/>
      </c>
      <c r="AH579" s="28"/>
      <c r="AI579" s="28" t="str">
        <f t="shared" si="201"/>
        <v/>
      </c>
      <c r="AJ579" s="28" t="str">
        <f t="shared" si="202"/>
        <v/>
      </c>
      <c r="AK579" s="28" t="str">
        <f t="shared" si="203"/>
        <v/>
      </c>
      <c r="AL579" s="28" t="str">
        <f t="shared" si="204"/>
        <v/>
      </c>
      <c r="AM579" s="28"/>
      <c r="AN579" s="28" t="str">
        <f t="shared" si="205"/>
        <v/>
      </c>
      <c r="AO579" s="28" t="str">
        <f t="shared" si="206"/>
        <v/>
      </c>
      <c r="AP579" s="28" t="str">
        <f t="shared" si="207"/>
        <v/>
      </c>
      <c r="AQ579" s="28" t="str">
        <f t="shared" si="208"/>
        <v/>
      </c>
      <c r="AR579" s="28" t="str">
        <f t="shared" si="209"/>
        <v/>
      </c>
      <c r="AS579" s="28" t="str">
        <f t="shared" si="217"/>
        <v/>
      </c>
      <c r="AT579" s="28" t="str">
        <f t="shared" si="210"/>
        <v/>
      </c>
      <c r="AU579" s="28" t="str">
        <f t="shared" si="211"/>
        <v/>
      </c>
      <c r="AV579" s="28" t="str">
        <f t="shared" si="212"/>
        <v/>
      </c>
      <c r="AW579" s="28" t="str">
        <f t="shared" si="213"/>
        <v/>
      </c>
      <c r="AX579" s="28" t="str">
        <f t="shared" si="214"/>
        <v/>
      </c>
      <c r="AY579" s="28" t="str">
        <f t="shared" si="215"/>
        <v/>
      </c>
      <c r="AZ579" s="28"/>
      <c r="BA579" s="28" t="str">
        <f t="shared" si="216"/>
        <v/>
      </c>
    </row>
    <row r="580" spans="1:53" ht="15" x14ac:dyDescent="0.25">
      <c r="A580" s="53"/>
      <c r="B580" s="73"/>
      <c r="C580" s="53"/>
      <c r="D580" s="14" t="str">
        <f t="shared" ref="D580:D643" si="218">IF(ISERROR(VLOOKUP($C580,Function_FULL_RICL,3,FALSE)),"",VLOOKUP($C580,Function_FULL_RICL,3,FALSE))</f>
        <v/>
      </c>
      <c r="E580" s="53"/>
      <c r="F580" s="53"/>
      <c r="G580" s="53"/>
      <c r="H580" s="53"/>
      <c r="I580" s="14" t="str">
        <f t="shared" ref="I580:I643" si="219">IF(ISERROR(VLOOKUP($H580,Application_FULL_RICL,3,FALSE)),"",VLOOKUP($H580,Application_FULL_RICL,3,FALSE))</f>
        <v/>
      </c>
      <c r="J580" s="53"/>
      <c r="K580" s="73"/>
      <c r="L580" s="73"/>
      <c r="M580" s="53"/>
      <c r="N580" s="53"/>
      <c r="O580" s="53"/>
      <c r="P580" s="53"/>
      <c r="Q580" s="53"/>
      <c r="R580" s="53"/>
      <c r="S580" s="53"/>
      <c r="T580" s="53"/>
      <c r="U580" s="53"/>
      <c r="V580" s="53"/>
      <c r="W580" s="53"/>
      <c r="X580" s="14" t="str">
        <f t="shared" ref="X580:X643" si="220">IF(Z580=Incomplete,$Z$2,
IF(AE580=Incomplete,$AE$2,
IF(AA580=Incomplete,$AA$2,
IF(SUMPRODUCT(--(A580:W580&lt;&gt;""))=0,"",
IF(COUNTIF($AC580:$BA580,Incomplete)&gt;1,Incomplete_or_multiple_errors,
IF(COUNTIF($AC580:$BA580,Incomplete)=1,INDEX($AC$2:$BA$4,1,MATCH(Incomplete,$AC580:$BA580,0)),Complete))))))</f>
        <v/>
      </c>
      <c r="Y580" s="57"/>
      <c r="Z580" s="55" t="str">
        <f t="shared" ref="Z580:Z643" si="221">IF($Z$1=No, "", IF(AND($A580="", SUMPRODUCT(--($C580:$W580&lt;&gt;""))&gt;0)=TRUE, Incomplete, ""))</f>
        <v/>
      </c>
      <c r="AA580" s="55" t="str">
        <f>IF($AA$1=No,"",IF(COUNTIF(AE580:BA580,Complete)&gt;0,"",IF(AND(COUNTIF(A580:W580,"")&gt;0,SUMPRODUCT(--(A581:W$1004&lt;&gt;""))&gt;0),Incomplete,
IF(SUMPRODUCT(--(A580:A$1004&lt;&gt;""))=0,"",Incomplete))))</f>
        <v/>
      </c>
      <c r="AB580" s="28"/>
      <c r="AC580" s="28" t="str">
        <f t="shared" ref="AC580:AC643" si="222">IF(AC$1=No,"",IF($A580="", "",
IF(AND(C580&lt;&gt;"U999", OR(F580&lt;&gt;"", G580&lt;&gt;"")=TRUE)=TRUE, Incomplete, "")))</f>
        <v/>
      </c>
      <c r="AD580" s="28"/>
      <c r="AE580" s="28" t="str">
        <f>IF($AE$1=No, "", IF($A580="", "", IF(ISERROR(VLOOKUP(A580, SectionApp!$C$4:$C$103, 1, FALSE))=TRUE, Incomplete, Complete)))</f>
        <v/>
      </c>
      <c r="AF580" s="28" t="str">
        <f t="shared" ref="AF580:AF643" si="223">IF($AF$1=No, "", IF(A580="", "", IF(ISERROR(VLOOKUP(B580, Year_RICL, 1, FALSE))=TRUE, Incomplete, Complete)))</f>
        <v/>
      </c>
      <c r="AG580" s="28" t="str">
        <f t="shared" ref="AG580:AG643" si="224">IF($AG$1=No,"",IF($A580="","",IF(C580="",Incomplete,IF(ISERROR(VLOOKUP(C580,SFCodes,1,FALSE))=TRUE,Incomplete,Complete))))</f>
        <v/>
      </c>
      <c r="AH580" s="28"/>
      <c r="AI580" s="28" t="str">
        <f t="shared" ref="AI580:AI643" si="225">IF($AI$1=No,"",IF($A580="","",IF(E580="",Incomplete,IF(ISERROR(VLOOKUP(E580,Yes_No_RICL,1,FALSE))=TRUE,Incomplete,Complete))))</f>
        <v/>
      </c>
      <c r="AJ580" s="28" t="str">
        <f t="shared" ref="AJ580:AJ643" si="226">IF(AJ$1=No,"",IF($A580="","",
IF(AC580=Incomplete, "",
IF(AND(C580="U999", F580=""), Incomplete,
Complete))))</f>
        <v/>
      </c>
      <c r="AK580" s="28" t="str">
        <f t="shared" ref="AK580:AK643" si="227">IF(AK$1=No,"",IF($A580="","",
IF(AC580=Incomplete, "",IF(AND(C580&lt;&gt;"U999",G580=""),"",
IF(AND(C580="U999",G580=""),Incomplete,
IF(ISERROR(VLOOKUP(G580,Yes_No_RICL,1,FALSE))=TRUE,Incomplete,
Complete))))))</f>
        <v/>
      </c>
      <c r="AL580" s="28" t="str">
        <f t="shared" ref="AL580:AL643" si="228">IF($AG$1=No,"",IF($A580="","",IF(H580="",Incomplete,IF(ISERROR(VLOOKUP(H580,CCCodes,1,FALSE))=TRUE,Incomplete,Complete))))</f>
        <v/>
      </c>
      <c r="AM580" s="28"/>
      <c r="AN580" s="28" t="str">
        <f t="shared" ref="AN580:AN643" si="229">IF($AN$1=No,"",IF($A580="","",IF(J580="",Incomplete,IF(ISERROR(VLOOKUP(J580,Yes_No_RICL,1,FALSE))=TRUE,Incomplete,Complete))))</f>
        <v/>
      </c>
      <c r="AO580" s="28" t="str">
        <f t="shared" ref="AO580:AO643" si="230">IF(AO$1=No,"",IF($A580="","",
IF(OR(K580="",K580&lt;0,K580&gt;100),Incomplete,
IF(LEN(K580)-LEN(INT(K580))&gt;4, Incomplete,
Complete))))</f>
        <v/>
      </c>
      <c r="AP580" s="28" t="str">
        <f t="shared" ref="AP580:AP643" si="231">IF(AP$1=No,"", IF($A580="","",
IF(OR(L580="",L580&lt;=0, L580&gt;100), Incomplete,
IF(L580&lt;K580, Incomplete,
IF(LEN(L580)-LEN(INT(L580))&gt;4, Incomplete,Complete)))))</f>
        <v/>
      </c>
      <c r="AQ580" s="28" t="str">
        <f t="shared" ref="AQ580:AQ643" si="232">IF(AQ$1=No,"",IF($A580="","",IF(M580="",Incomplete,IF(ISERROR(VLOOKUP(M580,Yes_No_RICL,1,FALSE))=TRUE,Incomplete,Complete))))</f>
        <v/>
      </c>
      <c r="AR580" s="28" t="str">
        <f t="shared" ref="AR580:AR643" si="233">IF(AR$1=No,"",IF($A580="","",IF(N580="",Incomplete,IF(ISERROR(VLOOKUP(N580,YesNo_Simple,1,FALSE))=TRUE,Incomplete,Complete))))</f>
        <v/>
      </c>
      <c r="AS580" s="28" t="str">
        <f t="shared" si="217"/>
        <v/>
      </c>
      <c r="AT580" s="28" t="str">
        <f t="shared" ref="AT580:AT643" si="234">IF(AT$1=No,"",IF($A580="","",IF(P580="",Incomplete,IF(ISERROR(VLOOKUP(P580,YesNo_Simple,1,FALSE))=TRUE,Incomplete,Complete))))</f>
        <v/>
      </c>
      <c r="AU580" s="28" t="str">
        <f t="shared" ref="AU580:AU643" si="235">IF(AU$1=No,"",IF($A580="","",IF(Q580="",Incomplete,IF(ISERROR(VLOOKUP(Q580,Yes_No_RICL,1,FALSE))=TRUE,Incomplete,Complete))))</f>
        <v/>
      </c>
      <c r="AV580" s="28" t="str">
        <f t="shared" ref="AV580:AV643" si="236">IF(AV$1=No,"",IF($A580="","",IF(R580="",Incomplete,IF(ISERROR(VLOOKUP(R580,YesNo_Simple,1,FALSE))=TRUE,Incomplete,Complete))))</f>
        <v/>
      </c>
      <c r="AW580" s="28" t="str">
        <f t="shared" ref="AW580:AW643" si="237">IF(AW$1=No,"",IF($A580="","",IF(S580="",Incomplete,IF(ISERROR(VLOOKUP(S580,Yes_No_RICL,1,FALSE))=TRUE,Incomplete,Complete))))</f>
        <v/>
      </c>
      <c r="AX580" s="28" t="str">
        <f t="shared" ref="AX580:AX643" si="238">IF(AX$1=No, "", IF($A580="", "", IF($T580="", Incomplete, Complete)))</f>
        <v/>
      </c>
      <c r="AY580" s="28" t="str">
        <f t="shared" ref="AY580:AY643" si="239">IF(AY$1=No,"",IF($A580="","",IF(U580="",Incomplete,IF(ISERROR(VLOOKUP(U580,Yes_No_RICL,1,FALSE))=TRUE,Incomplete,Complete))))</f>
        <v/>
      </c>
      <c r="AZ580" s="28"/>
      <c r="BA580" s="28" t="str">
        <f t="shared" ref="BA580:BA643" si="240">IF($BA$1=No,"",IF($A580="","",IF(AND(V580="",W580=""),"",
IF(AND(V580="", W580&lt;&gt;"")=TRUE, Incomplete,
IF(AND(V580&lt;&gt;"", W580="")=TRUE, Incomplete,
IF(ISERROR(VLOOKUP(W580,Yes_No_RICL,1,FALSE))=TRUE,
Incomplete,Complete))))))</f>
        <v/>
      </c>
    </row>
    <row r="581" spans="1:53" ht="15" x14ac:dyDescent="0.25">
      <c r="A581" s="53"/>
      <c r="B581" s="73"/>
      <c r="C581" s="53"/>
      <c r="D581" s="14" t="str">
        <f t="shared" si="218"/>
        <v/>
      </c>
      <c r="E581" s="53"/>
      <c r="F581" s="53"/>
      <c r="G581" s="53"/>
      <c r="H581" s="53"/>
      <c r="I581" s="14" t="str">
        <f t="shared" si="219"/>
        <v/>
      </c>
      <c r="J581" s="53"/>
      <c r="K581" s="73"/>
      <c r="L581" s="73"/>
      <c r="M581" s="53"/>
      <c r="N581" s="53"/>
      <c r="O581" s="53"/>
      <c r="P581" s="53"/>
      <c r="Q581" s="53"/>
      <c r="R581" s="53"/>
      <c r="S581" s="53"/>
      <c r="T581" s="53"/>
      <c r="U581" s="53"/>
      <c r="V581" s="53"/>
      <c r="W581" s="53"/>
      <c r="X581" s="14" t="str">
        <f t="shared" si="220"/>
        <v/>
      </c>
      <c r="Y581" s="57"/>
      <c r="Z581" s="55" t="str">
        <f t="shared" si="221"/>
        <v/>
      </c>
      <c r="AA581" s="55" t="str">
        <f>IF($AA$1=No,"",IF(COUNTIF(AE581:BA581,Complete)&gt;0,"",IF(AND(COUNTIF(A581:W581,"")&gt;0,SUMPRODUCT(--(A582:W$1004&lt;&gt;""))&gt;0),Incomplete,
IF(SUMPRODUCT(--(A581:A$1004&lt;&gt;""))=0,"",Incomplete))))</f>
        <v/>
      </c>
      <c r="AB581" s="28"/>
      <c r="AC581" s="28" t="str">
        <f t="shared" si="222"/>
        <v/>
      </c>
      <c r="AD581" s="28"/>
      <c r="AE581" s="28" t="str">
        <f>IF($AE$1=No, "", IF($A581="", "", IF(ISERROR(VLOOKUP(A581, SectionApp!$C$4:$C$103, 1, FALSE))=TRUE, Incomplete, Complete)))</f>
        <v/>
      </c>
      <c r="AF581" s="28" t="str">
        <f t="shared" si="223"/>
        <v/>
      </c>
      <c r="AG581" s="28" t="str">
        <f t="shared" si="224"/>
        <v/>
      </c>
      <c r="AH581" s="28"/>
      <c r="AI581" s="28" t="str">
        <f t="shared" si="225"/>
        <v/>
      </c>
      <c r="AJ581" s="28" t="str">
        <f t="shared" si="226"/>
        <v/>
      </c>
      <c r="AK581" s="28" t="str">
        <f t="shared" si="227"/>
        <v/>
      </c>
      <c r="AL581" s="28" t="str">
        <f t="shared" si="228"/>
        <v/>
      </c>
      <c r="AM581" s="28"/>
      <c r="AN581" s="28" t="str">
        <f t="shared" si="229"/>
        <v/>
      </c>
      <c r="AO581" s="28" t="str">
        <f t="shared" si="230"/>
        <v/>
      </c>
      <c r="AP581" s="28" t="str">
        <f t="shared" si="231"/>
        <v/>
      </c>
      <c r="AQ581" s="28" t="str">
        <f t="shared" si="232"/>
        <v/>
      </c>
      <c r="AR581" s="28" t="str">
        <f t="shared" si="233"/>
        <v/>
      </c>
      <c r="AS581" s="28" t="str">
        <f t="shared" ref="AS581:AS644" si="241">IF(AS$1=No,"",IF($A581="","",IF(O581="",Incomplete,IF(ISERROR(VLOOKUP(O581,Yes_No_RICL,1,FALSE))=TRUE,Incomplete,Complete))))</f>
        <v/>
      </c>
      <c r="AT581" s="28" t="str">
        <f t="shared" si="234"/>
        <v/>
      </c>
      <c r="AU581" s="28" t="str">
        <f t="shared" si="235"/>
        <v/>
      </c>
      <c r="AV581" s="28" t="str">
        <f t="shared" si="236"/>
        <v/>
      </c>
      <c r="AW581" s="28" t="str">
        <f t="shared" si="237"/>
        <v/>
      </c>
      <c r="AX581" s="28" t="str">
        <f t="shared" si="238"/>
        <v/>
      </c>
      <c r="AY581" s="28" t="str">
        <f t="shared" si="239"/>
        <v/>
      </c>
      <c r="AZ581" s="28"/>
      <c r="BA581" s="28" t="str">
        <f t="shared" si="240"/>
        <v/>
      </c>
    </row>
    <row r="582" spans="1:53" ht="15" x14ac:dyDescent="0.25">
      <c r="A582" s="53"/>
      <c r="B582" s="73"/>
      <c r="C582" s="53"/>
      <c r="D582" s="14" t="str">
        <f t="shared" si="218"/>
        <v/>
      </c>
      <c r="E582" s="53"/>
      <c r="F582" s="53"/>
      <c r="G582" s="53"/>
      <c r="H582" s="53"/>
      <c r="I582" s="14" t="str">
        <f t="shared" si="219"/>
        <v/>
      </c>
      <c r="J582" s="53"/>
      <c r="K582" s="73"/>
      <c r="L582" s="73"/>
      <c r="M582" s="53"/>
      <c r="N582" s="53"/>
      <c r="O582" s="53"/>
      <c r="P582" s="53"/>
      <c r="Q582" s="53"/>
      <c r="R582" s="53"/>
      <c r="S582" s="53"/>
      <c r="T582" s="53"/>
      <c r="U582" s="53"/>
      <c r="V582" s="53"/>
      <c r="W582" s="53"/>
      <c r="X582" s="14" t="str">
        <f t="shared" si="220"/>
        <v/>
      </c>
      <c r="Y582" s="57"/>
      <c r="Z582" s="55" t="str">
        <f t="shared" si="221"/>
        <v/>
      </c>
      <c r="AA582" s="55" t="str">
        <f>IF($AA$1=No,"",IF(COUNTIF(AE582:BA582,Complete)&gt;0,"",IF(AND(COUNTIF(A582:W582,"")&gt;0,SUMPRODUCT(--(A583:W$1004&lt;&gt;""))&gt;0),Incomplete,
IF(SUMPRODUCT(--(A582:A$1004&lt;&gt;""))=0,"",Incomplete))))</f>
        <v/>
      </c>
      <c r="AB582" s="28"/>
      <c r="AC582" s="28" t="str">
        <f t="shared" si="222"/>
        <v/>
      </c>
      <c r="AD582" s="28"/>
      <c r="AE582" s="28" t="str">
        <f>IF($AE$1=No, "", IF($A582="", "", IF(ISERROR(VLOOKUP(A582, SectionApp!$C$4:$C$103, 1, FALSE))=TRUE, Incomplete, Complete)))</f>
        <v/>
      </c>
      <c r="AF582" s="28" t="str">
        <f t="shared" si="223"/>
        <v/>
      </c>
      <c r="AG582" s="28" t="str">
        <f t="shared" si="224"/>
        <v/>
      </c>
      <c r="AH582" s="28"/>
      <c r="AI582" s="28" t="str">
        <f t="shared" si="225"/>
        <v/>
      </c>
      <c r="AJ582" s="28" t="str">
        <f t="shared" si="226"/>
        <v/>
      </c>
      <c r="AK582" s="28" t="str">
        <f t="shared" si="227"/>
        <v/>
      </c>
      <c r="AL582" s="28" t="str">
        <f t="shared" si="228"/>
        <v/>
      </c>
      <c r="AM582" s="28"/>
      <c r="AN582" s="28" t="str">
        <f t="shared" si="229"/>
        <v/>
      </c>
      <c r="AO582" s="28" t="str">
        <f t="shared" si="230"/>
        <v/>
      </c>
      <c r="AP582" s="28" t="str">
        <f t="shared" si="231"/>
        <v/>
      </c>
      <c r="AQ582" s="28" t="str">
        <f t="shared" si="232"/>
        <v/>
      </c>
      <c r="AR582" s="28" t="str">
        <f t="shared" si="233"/>
        <v/>
      </c>
      <c r="AS582" s="28" t="str">
        <f t="shared" si="241"/>
        <v/>
      </c>
      <c r="AT582" s="28" t="str">
        <f t="shared" si="234"/>
        <v/>
      </c>
      <c r="AU582" s="28" t="str">
        <f t="shared" si="235"/>
        <v/>
      </c>
      <c r="AV582" s="28" t="str">
        <f t="shared" si="236"/>
        <v/>
      </c>
      <c r="AW582" s="28" t="str">
        <f t="shared" si="237"/>
        <v/>
      </c>
      <c r="AX582" s="28" t="str">
        <f t="shared" si="238"/>
        <v/>
      </c>
      <c r="AY582" s="28" t="str">
        <f t="shared" si="239"/>
        <v/>
      </c>
      <c r="AZ582" s="28"/>
      <c r="BA582" s="28" t="str">
        <f t="shared" si="240"/>
        <v/>
      </c>
    </row>
    <row r="583" spans="1:53" ht="15" x14ac:dyDescent="0.25">
      <c r="A583" s="53"/>
      <c r="B583" s="73"/>
      <c r="C583" s="53"/>
      <c r="D583" s="14" t="str">
        <f t="shared" si="218"/>
        <v/>
      </c>
      <c r="E583" s="53"/>
      <c r="F583" s="53"/>
      <c r="G583" s="53"/>
      <c r="H583" s="53"/>
      <c r="I583" s="14" t="str">
        <f t="shared" si="219"/>
        <v/>
      </c>
      <c r="J583" s="53"/>
      <c r="K583" s="73"/>
      <c r="L583" s="73"/>
      <c r="M583" s="53"/>
      <c r="N583" s="53"/>
      <c r="O583" s="53"/>
      <c r="P583" s="53"/>
      <c r="Q583" s="53"/>
      <c r="R583" s="53"/>
      <c r="S583" s="53"/>
      <c r="T583" s="53"/>
      <c r="U583" s="53"/>
      <c r="V583" s="53"/>
      <c r="W583" s="53"/>
      <c r="X583" s="14" t="str">
        <f t="shared" si="220"/>
        <v/>
      </c>
      <c r="Y583" s="57"/>
      <c r="Z583" s="55" t="str">
        <f t="shared" si="221"/>
        <v/>
      </c>
      <c r="AA583" s="55" t="str">
        <f>IF($AA$1=No,"",IF(COUNTIF(AE583:BA583,Complete)&gt;0,"",IF(AND(COUNTIF(A583:W583,"")&gt;0,SUMPRODUCT(--(A584:W$1004&lt;&gt;""))&gt;0),Incomplete,
IF(SUMPRODUCT(--(A583:A$1004&lt;&gt;""))=0,"",Incomplete))))</f>
        <v/>
      </c>
      <c r="AB583" s="28"/>
      <c r="AC583" s="28" t="str">
        <f t="shared" si="222"/>
        <v/>
      </c>
      <c r="AD583" s="28"/>
      <c r="AE583" s="28" t="str">
        <f>IF($AE$1=No, "", IF($A583="", "", IF(ISERROR(VLOOKUP(A583, SectionApp!$C$4:$C$103, 1, FALSE))=TRUE, Incomplete, Complete)))</f>
        <v/>
      </c>
      <c r="AF583" s="28" t="str">
        <f t="shared" si="223"/>
        <v/>
      </c>
      <c r="AG583" s="28" t="str">
        <f t="shared" si="224"/>
        <v/>
      </c>
      <c r="AH583" s="28"/>
      <c r="AI583" s="28" t="str">
        <f t="shared" si="225"/>
        <v/>
      </c>
      <c r="AJ583" s="28" t="str">
        <f t="shared" si="226"/>
        <v/>
      </c>
      <c r="AK583" s="28" t="str">
        <f t="shared" si="227"/>
        <v/>
      </c>
      <c r="AL583" s="28" t="str">
        <f t="shared" si="228"/>
        <v/>
      </c>
      <c r="AM583" s="28"/>
      <c r="AN583" s="28" t="str">
        <f t="shared" si="229"/>
        <v/>
      </c>
      <c r="AO583" s="28" t="str">
        <f t="shared" si="230"/>
        <v/>
      </c>
      <c r="AP583" s="28" t="str">
        <f t="shared" si="231"/>
        <v/>
      </c>
      <c r="AQ583" s="28" t="str">
        <f t="shared" si="232"/>
        <v/>
      </c>
      <c r="AR583" s="28" t="str">
        <f t="shared" si="233"/>
        <v/>
      </c>
      <c r="AS583" s="28" t="str">
        <f t="shared" si="241"/>
        <v/>
      </c>
      <c r="AT583" s="28" t="str">
        <f t="shared" si="234"/>
        <v/>
      </c>
      <c r="AU583" s="28" t="str">
        <f t="shared" si="235"/>
        <v/>
      </c>
      <c r="AV583" s="28" t="str">
        <f t="shared" si="236"/>
        <v/>
      </c>
      <c r="AW583" s="28" t="str">
        <f t="shared" si="237"/>
        <v/>
      </c>
      <c r="AX583" s="28" t="str">
        <f t="shared" si="238"/>
        <v/>
      </c>
      <c r="AY583" s="28" t="str">
        <f t="shared" si="239"/>
        <v/>
      </c>
      <c r="AZ583" s="28"/>
      <c r="BA583" s="28" t="str">
        <f t="shared" si="240"/>
        <v/>
      </c>
    </row>
    <row r="584" spans="1:53" ht="15" x14ac:dyDescent="0.25">
      <c r="A584" s="53"/>
      <c r="B584" s="73"/>
      <c r="C584" s="53"/>
      <c r="D584" s="14" t="str">
        <f t="shared" si="218"/>
        <v/>
      </c>
      <c r="E584" s="53"/>
      <c r="F584" s="53"/>
      <c r="G584" s="53"/>
      <c r="H584" s="53"/>
      <c r="I584" s="14" t="str">
        <f t="shared" si="219"/>
        <v/>
      </c>
      <c r="J584" s="53"/>
      <c r="K584" s="73"/>
      <c r="L584" s="73"/>
      <c r="M584" s="53"/>
      <c r="N584" s="53"/>
      <c r="O584" s="53"/>
      <c r="P584" s="53"/>
      <c r="Q584" s="53"/>
      <c r="R584" s="53"/>
      <c r="S584" s="53"/>
      <c r="T584" s="53"/>
      <c r="U584" s="53"/>
      <c r="V584" s="53"/>
      <c r="W584" s="53"/>
      <c r="X584" s="14" t="str">
        <f t="shared" si="220"/>
        <v/>
      </c>
      <c r="Y584" s="57"/>
      <c r="Z584" s="55" t="str">
        <f t="shared" si="221"/>
        <v/>
      </c>
      <c r="AA584" s="55" t="str">
        <f>IF($AA$1=No,"",IF(COUNTIF(AE584:BA584,Complete)&gt;0,"",IF(AND(COUNTIF(A584:W584,"")&gt;0,SUMPRODUCT(--(A585:W$1004&lt;&gt;""))&gt;0),Incomplete,
IF(SUMPRODUCT(--(A584:A$1004&lt;&gt;""))=0,"",Incomplete))))</f>
        <v/>
      </c>
      <c r="AB584" s="28"/>
      <c r="AC584" s="28" t="str">
        <f t="shared" si="222"/>
        <v/>
      </c>
      <c r="AD584" s="28"/>
      <c r="AE584" s="28" t="str">
        <f>IF($AE$1=No, "", IF($A584="", "", IF(ISERROR(VLOOKUP(A584, SectionApp!$C$4:$C$103, 1, FALSE))=TRUE, Incomplete, Complete)))</f>
        <v/>
      </c>
      <c r="AF584" s="28" t="str">
        <f t="shared" si="223"/>
        <v/>
      </c>
      <c r="AG584" s="28" t="str">
        <f t="shared" si="224"/>
        <v/>
      </c>
      <c r="AH584" s="28"/>
      <c r="AI584" s="28" t="str">
        <f t="shared" si="225"/>
        <v/>
      </c>
      <c r="AJ584" s="28" t="str">
        <f t="shared" si="226"/>
        <v/>
      </c>
      <c r="AK584" s="28" t="str">
        <f t="shared" si="227"/>
        <v/>
      </c>
      <c r="AL584" s="28" t="str">
        <f t="shared" si="228"/>
        <v/>
      </c>
      <c r="AM584" s="28"/>
      <c r="AN584" s="28" t="str">
        <f t="shared" si="229"/>
        <v/>
      </c>
      <c r="AO584" s="28" t="str">
        <f t="shared" si="230"/>
        <v/>
      </c>
      <c r="AP584" s="28" t="str">
        <f t="shared" si="231"/>
        <v/>
      </c>
      <c r="AQ584" s="28" t="str">
        <f t="shared" si="232"/>
        <v/>
      </c>
      <c r="AR584" s="28" t="str">
        <f t="shared" si="233"/>
        <v/>
      </c>
      <c r="AS584" s="28" t="str">
        <f t="shared" si="241"/>
        <v/>
      </c>
      <c r="AT584" s="28" t="str">
        <f t="shared" si="234"/>
        <v/>
      </c>
      <c r="AU584" s="28" t="str">
        <f t="shared" si="235"/>
        <v/>
      </c>
      <c r="AV584" s="28" t="str">
        <f t="shared" si="236"/>
        <v/>
      </c>
      <c r="AW584" s="28" t="str">
        <f t="shared" si="237"/>
        <v/>
      </c>
      <c r="AX584" s="28" t="str">
        <f t="shared" si="238"/>
        <v/>
      </c>
      <c r="AY584" s="28" t="str">
        <f t="shared" si="239"/>
        <v/>
      </c>
      <c r="AZ584" s="28"/>
      <c r="BA584" s="28" t="str">
        <f t="shared" si="240"/>
        <v/>
      </c>
    </row>
    <row r="585" spans="1:53" ht="15" x14ac:dyDescent="0.25">
      <c r="A585" s="53"/>
      <c r="B585" s="73"/>
      <c r="C585" s="53"/>
      <c r="D585" s="14" t="str">
        <f t="shared" si="218"/>
        <v/>
      </c>
      <c r="E585" s="53"/>
      <c r="F585" s="53"/>
      <c r="G585" s="53"/>
      <c r="H585" s="53"/>
      <c r="I585" s="14" t="str">
        <f t="shared" si="219"/>
        <v/>
      </c>
      <c r="J585" s="53"/>
      <c r="K585" s="73"/>
      <c r="L585" s="73"/>
      <c r="M585" s="53"/>
      <c r="N585" s="53"/>
      <c r="O585" s="53"/>
      <c r="P585" s="53"/>
      <c r="Q585" s="53"/>
      <c r="R585" s="53"/>
      <c r="S585" s="53"/>
      <c r="T585" s="53"/>
      <c r="U585" s="53"/>
      <c r="V585" s="53"/>
      <c r="W585" s="53"/>
      <c r="X585" s="14" t="str">
        <f t="shared" si="220"/>
        <v/>
      </c>
      <c r="Y585" s="57"/>
      <c r="Z585" s="55" t="str">
        <f t="shared" si="221"/>
        <v/>
      </c>
      <c r="AA585" s="55" t="str">
        <f>IF($AA$1=No,"",IF(COUNTIF(AE585:BA585,Complete)&gt;0,"",IF(AND(COUNTIF(A585:W585,"")&gt;0,SUMPRODUCT(--(A586:W$1004&lt;&gt;""))&gt;0),Incomplete,
IF(SUMPRODUCT(--(A585:A$1004&lt;&gt;""))=0,"",Incomplete))))</f>
        <v/>
      </c>
      <c r="AB585" s="28"/>
      <c r="AC585" s="28" t="str">
        <f t="shared" si="222"/>
        <v/>
      </c>
      <c r="AD585" s="28"/>
      <c r="AE585" s="28" t="str">
        <f>IF($AE$1=No, "", IF($A585="", "", IF(ISERROR(VLOOKUP(A585, SectionApp!$C$4:$C$103, 1, FALSE))=TRUE, Incomplete, Complete)))</f>
        <v/>
      </c>
      <c r="AF585" s="28" t="str">
        <f t="shared" si="223"/>
        <v/>
      </c>
      <c r="AG585" s="28" t="str">
        <f t="shared" si="224"/>
        <v/>
      </c>
      <c r="AH585" s="28"/>
      <c r="AI585" s="28" t="str">
        <f t="shared" si="225"/>
        <v/>
      </c>
      <c r="AJ585" s="28" t="str">
        <f t="shared" si="226"/>
        <v/>
      </c>
      <c r="AK585" s="28" t="str">
        <f t="shared" si="227"/>
        <v/>
      </c>
      <c r="AL585" s="28" t="str">
        <f t="shared" si="228"/>
        <v/>
      </c>
      <c r="AM585" s="28"/>
      <c r="AN585" s="28" t="str">
        <f t="shared" si="229"/>
        <v/>
      </c>
      <c r="AO585" s="28" t="str">
        <f t="shared" si="230"/>
        <v/>
      </c>
      <c r="AP585" s="28" t="str">
        <f t="shared" si="231"/>
        <v/>
      </c>
      <c r="AQ585" s="28" t="str">
        <f t="shared" si="232"/>
        <v/>
      </c>
      <c r="AR585" s="28" t="str">
        <f t="shared" si="233"/>
        <v/>
      </c>
      <c r="AS585" s="28" t="str">
        <f t="shared" si="241"/>
        <v/>
      </c>
      <c r="AT585" s="28" t="str">
        <f t="shared" si="234"/>
        <v/>
      </c>
      <c r="AU585" s="28" t="str">
        <f t="shared" si="235"/>
        <v/>
      </c>
      <c r="AV585" s="28" t="str">
        <f t="shared" si="236"/>
        <v/>
      </c>
      <c r="AW585" s="28" t="str">
        <f t="shared" si="237"/>
        <v/>
      </c>
      <c r="AX585" s="28" t="str">
        <f t="shared" si="238"/>
        <v/>
      </c>
      <c r="AY585" s="28" t="str">
        <f t="shared" si="239"/>
        <v/>
      </c>
      <c r="AZ585" s="28"/>
      <c r="BA585" s="28" t="str">
        <f t="shared" si="240"/>
        <v/>
      </c>
    </row>
    <row r="586" spans="1:53" ht="15" x14ac:dyDescent="0.25">
      <c r="A586" s="53"/>
      <c r="B586" s="73"/>
      <c r="C586" s="53"/>
      <c r="D586" s="14" t="str">
        <f t="shared" si="218"/>
        <v/>
      </c>
      <c r="E586" s="53"/>
      <c r="F586" s="53"/>
      <c r="G586" s="53"/>
      <c r="H586" s="53"/>
      <c r="I586" s="14" t="str">
        <f t="shared" si="219"/>
        <v/>
      </c>
      <c r="J586" s="53"/>
      <c r="K586" s="73"/>
      <c r="L586" s="73"/>
      <c r="M586" s="53"/>
      <c r="N586" s="53"/>
      <c r="O586" s="53"/>
      <c r="P586" s="53"/>
      <c r="Q586" s="53"/>
      <c r="R586" s="53"/>
      <c r="S586" s="53"/>
      <c r="T586" s="53"/>
      <c r="U586" s="53"/>
      <c r="V586" s="53"/>
      <c r="W586" s="53"/>
      <c r="X586" s="14" t="str">
        <f t="shared" si="220"/>
        <v/>
      </c>
      <c r="Y586" s="57"/>
      <c r="Z586" s="55" t="str">
        <f t="shared" si="221"/>
        <v/>
      </c>
      <c r="AA586" s="55" t="str">
        <f>IF($AA$1=No,"",IF(COUNTIF(AE586:BA586,Complete)&gt;0,"",IF(AND(COUNTIF(A586:W586,"")&gt;0,SUMPRODUCT(--(A587:W$1004&lt;&gt;""))&gt;0),Incomplete,
IF(SUMPRODUCT(--(A586:A$1004&lt;&gt;""))=0,"",Incomplete))))</f>
        <v/>
      </c>
      <c r="AB586" s="28"/>
      <c r="AC586" s="28" t="str">
        <f t="shared" si="222"/>
        <v/>
      </c>
      <c r="AD586" s="28"/>
      <c r="AE586" s="28" t="str">
        <f>IF($AE$1=No, "", IF($A586="", "", IF(ISERROR(VLOOKUP(A586, SectionApp!$C$4:$C$103, 1, FALSE))=TRUE, Incomplete, Complete)))</f>
        <v/>
      </c>
      <c r="AF586" s="28" t="str">
        <f t="shared" si="223"/>
        <v/>
      </c>
      <c r="AG586" s="28" t="str">
        <f t="shared" si="224"/>
        <v/>
      </c>
      <c r="AH586" s="28"/>
      <c r="AI586" s="28" t="str">
        <f t="shared" si="225"/>
        <v/>
      </c>
      <c r="AJ586" s="28" t="str">
        <f t="shared" si="226"/>
        <v/>
      </c>
      <c r="AK586" s="28" t="str">
        <f t="shared" si="227"/>
        <v/>
      </c>
      <c r="AL586" s="28" t="str">
        <f t="shared" si="228"/>
        <v/>
      </c>
      <c r="AM586" s="28"/>
      <c r="AN586" s="28" t="str">
        <f t="shared" si="229"/>
        <v/>
      </c>
      <c r="AO586" s="28" t="str">
        <f t="shared" si="230"/>
        <v/>
      </c>
      <c r="AP586" s="28" t="str">
        <f t="shared" si="231"/>
        <v/>
      </c>
      <c r="AQ586" s="28" t="str">
        <f t="shared" si="232"/>
        <v/>
      </c>
      <c r="AR586" s="28" t="str">
        <f t="shared" si="233"/>
        <v/>
      </c>
      <c r="AS586" s="28" t="str">
        <f t="shared" si="241"/>
        <v/>
      </c>
      <c r="AT586" s="28" t="str">
        <f t="shared" si="234"/>
        <v/>
      </c>
      <c r="AU586" s="28" t="str">
        <f t="shared" si="235"/>
        <v/>
      </c>
      <c r="AV586" s="28" t="str">
        <f t="shared" si="236"/>
        <v/>
      </c>
      <c r="AW586" s="28" t="str">
        <f t="shared" si="237"/>
        <v/>
      </c>
      <c r="AX586" s="28" t="str">
        <f t="shared" si="238"/>
        <v/>
      </c>
      <c r="AY586" s="28" t="str">
        <f t="shared" si="239"/>
        <v/>
      </c>
      <c r="AZ586" s="28"/>
      <c r="BA586" s="28" t="str">
        <f t="shared" si="240"/>
        <v/>
      </c>
    </row>
    <row r="587" spans="1:53" ht="15" x14ac:dyDescent="0.25">
      <c r="A587" s="53"/>
      <c r="B587" s="73"/>
      <c r="C587" s="53"/>
      <c r="D587" s="14" t="str">
        <f t="shared" si="218"/>
        <v/>
      </c>
      <c r="E587" s="53"/>
      <c r="F587" s="53"/>
      <c r="G587" s="53"/>
      <c r="H587" s="53"/>
      <c r="I587" s="14" t="str">
        <f t="shared" si="219"/>
        <v/>
      </c>
      <c r="J587" s="53"/>
      <c r="K587" s="73"/>
      <c r="L587" s="73"/>
      <c r="M587" s="53"/>
      <c r="N587" s="53"/>
      <c r="O587" s="53"/>
      <c r="P587" s="53"/>
      <c r="Q587" s="53"/>
      <c r="R587" s="53"/>
      <c r="S587" s="53"/>
      <c r="T587" s="53"/>
      <c r="U587" s="53"/>
      <c r="V587" s="53"/>
      <c r="W587" s="53"/>
      <c r="X587" s="14" t="str">
        <f t="shared" si="220"/>
        <v/>
      </c>
      <c r="Y587" s="57"/>
      <c r="Z587" s="55" t="str">
        <f t="shared" si="221"/>
        <v/>
      </c>
      <c r="AA587" s="55" t="str">
        <f>IF($AA$1=No,"",IF(COUNTIF(AE587:BA587,Complete)&gt;0,"",IF(AND(COUNTIF(A587:W587,"")&gt;0,SUMPRODUCT(--(A588:W$1004&lt;&gt;""))&gt;0),Incomplete,
IF(SUMPRODUCT(--(A587:A$1004&lt;&gt;""))=0,"",Incomplete))))</f>
        <v/>
      </c>
      <c r="AB587" s="28"/>
      <c r="AC587" s="28" t="str">
        <f t="shared" si="222"/>
        <v/>
      </c>
      <c r="AD587" s="28"/>
      <c r="AE587" s="28" t="str">
        <f>IF($AE$1=No, "", IF($A587="", "", IF(ISERROR(VLOOKUP(A587, SectionApp!$C$4:$C$103, 1, FALSE))=TRUE, Incomplete, Complete)))</f>
        <v/>
      </c>
      <c r="AF587" s="28" t="str">
        <f t="shared" si="223"/>
        <v/>
      </c>
      <c r="AG587" s="28" t="str">
        <f t="shared" si="224"/>
        <v/>
      </c>
      <c r="AH587" s="28"/>
      <c r="AI587" s="28" t="str">
        <f t="shared" si="225"/>
        <v/>
      </c>
      <c r="AJ587" s="28" t="str">
        <f t="shared" si="226"/>
        <v/>
      </c>
      <c r="AK587" s="28" t="str">
        <f t="shared" si="227"/>
        <v/>
      </c>
      <c r="AL587" s="28" t="str">
        <f t="shared" si="228"/>
        <v/>
      </c>
      <c r="AM587" s="28"/>
      <c r="AN587" s="28" t="str">
        <f t="shared" si="229"/>
        <v/>
      </c>
      <c r="AO587" s="28" t="str">
        <f t="shared" si="230"/>
        <v/>
      </c>
      <c r="AP587" s="28" t="str">
        <f t="shared" si="231"/>
        <v/>
      </c>
      <c r="AQ587" s="28" t="str">
        <f t="shared" si="232"/>
        <v/>
      </c>
      <c r="AR587" s="28" t="str">
        <f t="shared" si="233"/>
        <v/>
      </c>
      <c r="AS587" s="28" t="str">
        <f t="shared" si="241"/>
        <v/>
      </c>
      <c r="AT587" s="28" t="str">
        <f t="shared" si="234"/>
        <v/>
      </c>
      <c r="AU587" s="28" t="str">
        <f t="shared" si="235"/>
        <v/>
      </c>
      <c r="AV587" s="28" t="str">
        <f t="shared" si="236"/>
        <v/>
      </c>
      <c r="AW587" s="28" t="str">
        <f t="shared" si="237"/>
        <v/>
      </c>
      <c r="AX587" s="28" t="str">
        <f t="shared" si="238"/>
        <v/>
      </c>
      <c r="AY587" s="28" t="str">
        <f t="shared" si="239"/>
        <v/>
      </c>
      <c r="AZ587" s="28"/>
      <c r="BA587" s="28" t="str">
        <f t="shared" si="240"/>
        <v/>
      </c>
    </row>
    <row r="588" spans="1:53" ht="15" x14ac:dyDescent="0.25">
      <c r="A588" s="53"/>
      <c r="B588" s="73"/>
      <c r="C588" s="53"/>
      <c r="D588" s="14" t="str">
        <f t="shared" si="218"/>
        <v/>
      </c>
      <c r="E588" s="53"/>
      <c r="F588" s="53"/>
      <c r="G588" s="53"/>
      <c r="H588" s="53"/>
      <c r="I588" s="14" t="str">
        <f t="shared" si="219"/>
        <v/>
      </c>
      <c r="J588" s="53"/>
      <c r="K588" s="73"/>
      <c r="L588" s="73"/>
      <c r="M588" s="53"/>
      <c r="N588" s="53"/>
      <c r="O588" s="53"/>
      <c r="P588" s="53"/>
      <c r="Q588" s="53"/>
      <c r="R588" s="53"/>
      <c r="S588" s="53"/>
      <c r="T588" s="53"/>
      <c r="U588" s="53"/>
      <c r="V588" s="53"/>
      <c r="W588" s="53"/>
      <c r="X588" s="14" t="str">
        <f t="shared" si="220"/>
        <v/>
      </c>
      <c r="Y588" s="57"/>
      <c r="Z588" s="55" t="str">
        <f t="shared" si="221"/>
        <v/>
      </c>
      <c r="AA588" s="55" t="str">
        <f>IF($AA$1=No,"",IF(COUNTIF(AE588:BA588,Complete)&gt;0,"",IF(AND(COUNTIF(A588:W588,"")&gt;0,SUMPRODUCT(--(A589:W$1004&lt;&gt;""))&gt;0),Incomplete,
IF(SUMPRODUCT(--(A588:A$1004&lt;&gt;""))=0,"",Incomplete))))</f>
        <v/>
      </c>
      <c r="AB588" s="28"/>
      <c r="AC588" s="28" t="str">
        <f t="shared" si="222"/>
        <v/>
      </c>
      <c r="AD588" s="28"/>
      <c r="AE588" s="28" t="str">
        <f>IF($AE$1=No, "", IF($A588="", "", IF(ISERROR(VLOOKUP(A588, SectionApp!$C$4:$C$103, 1, FALSE))=TRUE, Incomplete, Complete)))</f>
        <v/>
      </c>
      <c r="AF588" s="28" t="str">
        <f t="shared" si="223"/>
        <v/>
      </c>
      <c r="AG588" s="28" t="str">
        <f t="shared" si="224"/>
        <v/>
      </c>
      <c r="AH588" s="28"/>
      <c r="AI588" s="28" t="str">
        <f t="shared" si="225"/>
        <v/>
      </c>
      <c r="AJ588" s="28" t="str">
        <f t="shared" si="226"/>
        <v/>
      </c>
      <c r="AK588" s="28" t="str">
        <f t="shared" si="227"/>
        <v/>
      </c>
      <c r="AL588" s="28" t="str">
        <f t="shared" si="228"/>
        <v/>
      </c>
      <c r="AM588" s="28"/>
      <c r="AN588" s="28" t="str">
        <f t="shared" si="229"/>
        <v/>
      </c>
      <c r="AO588" s="28" t="str">
        <f t="shared" si="230"/>
        <v/>
      </c>
      <c r="AP588" s="28" t="str">
        <f t="shared" si="231"/>
        <v/>
      </c>
      <c r="AQ588" s="28" t="str">
        <f t="shared" si="232"/>
        <v/>
      </c>
      <c r="AR588" s="28" t="str">
        <f t="shared" si="233"/>
        <v/>
      </c>
      <c r="AS588" s="28" t="str">
        <f t="shared" si="241"/>
        <v/>
      </c>
      <c r="AT588" s="28" t="str">
        <f t="shared" si="234"/>
        <v/>
      </c>
      <c r="AU588" s="28" t="str">
        <f t="shared" si="235"/>
        <v/>
      </c>
      <c r="AV588" s="28" t="str">
        <f t="shared" si="236"/>
        <v/>
      </c>
      <c r="AW588" s="28" t="str">
        <f t="shared" si="237"/>
        <v/>
      </c>
      <c r="AX588" s="28" t="str">
        <f t="shared" si="238"/>
        <v/>
      </c>
      <c r="AY588" s="28" t="str">
        <f t="shared" si="239"/>
        <v/>
      </c>
      <c r="AZ588" s="28"/>
      <c r="BA588" s="28" t="str">
        <f t="shared" si="240"/>
        <v/>
      </c>
    </row>
    <row r="589" spans="1:53" ht="15" x14ac:dyDescent="0.25">
      <c r="A589" s="53"/>
      <c r="B589" s="73"/>
      <c r="C589" s="53"/>
      <c r="D589" s="14" t="str">
        <f t="shared" si="218"/>
        <v/>
      </c>
      <c r="E589" s="53"/>
      <c r="F589" s="53"/>
      <c r="G589" s="53"/>
      <c r="H589" s="53"/>
      <c r="I589" s="14" t="str">
        <f t="shared" si="219"/>
        <v/>
      </c>
      <c r="J589" s="53"/>
      <c r="K589" s="73"/>
      <c r="L589" s="73"/>
      <c r="M589" s="53"/>
      <c r="N589" s="53"/>
      <c r="O589" s="53"/>
      <c r="P589" s="53"/>
      <c r="Q589" s="53"/>
      <c r="R589" s="53"/>
      <c r="S589" s="53"/>
      <c r="T589" s="53"/>
      <c r="U589" s="53"/>
      <c r="V589" s="53"/>
      <c r="W589" s="53"/>
      <c r="X589" s="14" t="str">
        <f t="shared" si="220"/>
        <v/>
      </c>
      <c r="Y589" s="57"/>
      <c r="Z589" s="55" t="str">
        <f t="shared" si="221"/>
        <v/>
      </c>
      <c r="AA589" s="55" t="str">
        <f>IF($AA$1=No,"",IF(COUNTIF(AE589:BA589,Complete)&gt;0,"",IF(AND(COUNTIF(A589:W589,"")&gt;0,SUMPRODUCT(--(A590:W$1004&lt;&gt;""))&gt;0),Incomplete,
IF(SUMPRODUCT(--(A589:A$1004&lt;&gt;""))=0,"",Incomplete))))</f>
        <v/>
      </c>
      <c r="AB589" s="28"/>
      <c r="AC589" s="28" t="str">
        <f t="shared" si="222"/>
        <v/>
      </c>
      <c r="AD589" s="28"/>
      <c r="AE589" s="28" t="str">
        <f>IF($AE$1=No, "", IF($A589="", "", IF(ISERROR(VLOOKUP(A589, SectionApp!$C$4:$C$103, 1, FALSE))=TRUE, Incomplete, Complete)))</f>
        <v/>
      </c>
      <c r="AF589" s="28" t="str">
        <f t="shared" si="223"/>
        <v/>
      </c>
      <c r="AG589" s="28" t="str">
        <f t="shared" si="224"/>
        <v/>
      </c>
      <c r="AH589" s="28"/>
      <c r="AI589" s="28" t="str">
        <f t="shared" si="225"/>
        <v/>
      </c>
      <c r="AJ589" s="28" t="str">
        <f t="shared" si="226"/>
        <v/>
      </c>
      <c r="AK589" s="28" t="str">
        <f t="shared" si="227"/>
        <v/>
      </c>
      <c r="AL589" s="28" t="str">
        <f t="shared" si="228"/>
        <v/>
      </c>
      <c r="AM589" s="28"/>
      <c r="AN589" s="28" t="str">
        <f t="shared" si="229"/>
        <v/>
      </c>
      <c r="AO589" s="28" t="str">
        <f t="shared" si="230"/>
        <v/>
      </c>
      <c r="AP589" s="28" t="str">
        <f t="shared" si="231"/>
        <v/>
      </c>
      <c r="AQ589" s="28" t="str">
        <f t="shared" si="232"/>
        <v/>
      </c>
      <c r="AR589" s="28" t="str">
        <f t="shared" si="233"/>
        <v/>
      </c>
      <c r="AS589" s="28" t="str">
        <f t="shared" si="241"/>
        <v/>
      </c>
      <c r="AT589" s="28" t="str">
        <f t="shared" si="234"/>
        <v/>
      </c>
      <c r="AU589" s="28" t="str">
        <f t="shared" si="235"/>
        <v/>
      </c>
      <c r="AV589" s="28" t="str">
        <f t="shared" si="236"/>
        <v/>
      </c>
      <c r="AW589" s="28" t="str">
        <f t="shared" si="237"/>
        <v/>
      </c>
      <c r="AX589" s="28" t="str">
        <f t="shared" si="238"/>
        <v/>
      </c>
      <c r="AY589" s="28" t="str">
        <f t="shared" si="239"/>
        <v/>
      </c>
      <c r="AZ589" s="28"/>
      <c r="BA589" s="28" t="str">
        <f t="shared" si="240"/>
        <v/>
      </c>
    </row>
    <row r="590" spans="1:53" ht="15" x14ac:dyDescent="0.25">
      <c r="A590" s="53"/>
      <c r="B590" s="73"/>
      <c r="C590" s="53"/>
      <c r="D590" s="14" t="str">
        <f t="shared" si="218"/>
        <v/>
      </c>
      <c r="E590" s="53"/>
      <c r="F590" s="53"/>
      <c r="G590" s="53"/>
      <c r="H590" s="53"/>
      <c r="I590" s="14" t="str">
        <f t="shared" si="219"/>
        <v/>
      </c>
      <c r="J590" s="53"/>
      <c r="K590" s="73"/>
      <c r="L590" s="73"/>
      <c r="M590" s="53"/>
      <c r="N590" s="53"/>
      <c r="O590" s="53"/>
      <c r="P590" s="53"/>
      <c r="Q590" s="53"/>
      <c r="R590" s="53"/>
      <c r="S590" s="53"/>
      <c r="T590" s="53"/>
      <c r="U590" s="53"/>
      <c r="V590" s="53"/>
      <c r="W590" s="53"/>
      <c r="X590" s="14" t="str">
        <f t="shared" si="220"/>
        <v/>
      </c>
      <c r="Y590" s="57"/>
      <c r="Z590" s="55" t="str">
        <f t="shared" si="221"/>
        <v/>
      </c>
      <c r="AA590" s="55" t="str">
        <f>IF($AA$1=No,"",IF(COUNTIF(AE590:BA590,Complete)&gt;0,"",IF(AND(COUNTIF(A590:W590,"")&gt;0,SUMPRODUCT(--(A591:W$1004&lt;&gt;""))&gt;0),Incomplete,
IF(SUMPRODUCT(--(A590:A$1004&lt;&gt;""))=0,"",Incomplete))))</f>
        <v/>
      </c>
      <c r="AB590" s="28"/>
      <c r="AC590" s="28" t="str">
        <f t="shared" si="222"/>
        <v/>
      </c>
      <c r="AD590" s="28"/>
      <c r="AE590" s="28" t="str">
        <f>IF($AE$1=No, "", IF($A590="", "", IF(ISERROR(VLOOKUP(A590, SectionApp!$C$4:$C$103, 1, FALSE))=TRUE, Incomplete, Complete)))</f>
        <v/>
      </c>
      <c r="AF590" s="28" t="str">
        <f t="shared" si="223"/>
        <v/>
      </c>
      <c r="AG590" s="28" t="str">
        <f t="shared" si="224"/>
        <v/>
      </c>
      <c r="AH590" s="28"/>
      <c r="AI590" s="28" t="str">
        <f t="shared" si="225"/>
        <v/>
      </c>
      <c r="AJ590" s="28" t="str">
        <f t="shared" si="226"/>
        <v/>
      </c>
      <c r="AK590" s="28" t="str">
        <f t="shared" si="227"/>
        <v/>
      </c>
      <c r="AL590" s="28" t="str">
        <f t="shared" si="228"/>
        <v/>
      </c>
      <c r="AM590" s="28"/>
      <c r="AN590" s="28" t="str">
        <f t="shared" si="229"/>
        <v/>
      </c>
      <c r="AO590" s="28" t="str">
        <f t="shared" si="230"/>
        <v/>
      </c>
      <c r="AP590" s="28" t="str">
        <f t="shared" si="231"/>
        <v/>
      </c>
      <c r="AQ590" s="28" t="str">
        <f t="shared" si="232"/>
        <v/>
      </c>
      <c r="AR590" s="28" t="str">
        <f t="shared" si="233"/>
        <v/>
      </c>
      <c r="AS590" s="28" t="str">
        <f t="shared" si="241"/>
        <v/>
      </c>
      <c r="AT590" s="28" t="str">
        <f t="shared" si="234"/>
        <v/>
      </c>
      <c r="AU590" s="28" t="str">
        <f t="shared" si="235"/>
        <v/>
      </c>
      <c r="AV590" s="28" t="str">
        <f t="shared" si="236"/>
        <v/>
      </c>
      <c r="AW590" s="28" t="str">
        <f t="shared" si="237"/>
        <v/>
      </c>
      <c r="AX590" s="28" t="str">
        <f t="shared" si="238"/>
        <v/>
      </c>
      <c r="AY590" s="28" t="str">
        <f t="shared" si="239"/>
        <v/>
      </c>
      <c r="AZ590" s="28"/>
      <c r="BA590" s="28" t="str">
        <f t="shared" si="240"/>
        <v/>
      </c>
    </row>
    <row r="591" spans="1:53" ht="15" x14ac:dyDescent="0.25">
      <c r="A591" s="53"/>
      <c r="B591" s="73"/>
      <c r="C591" s="53"/>
      <c r="D591" s="14" t="str">
        <f t="shared" si="218"/>
        <v/>
      </c>
      <c r="E591" s="53"/>
      <c r="F591" s="53"/>
      <c r="G591" s="53"/>
      <c r="H591" s="53"/>
      <c r="I591" s="14" t="str">
        <f t="shared" si="219"/>
        <v/>
      </c>
      <c r="J591" s="53"/>
      <c r="K591" s="73"/>
      <c r="L591" s="73"/>
      <c r="M591" s="53"/>
      <c r="N591" s="53"/>
      <c r="O591" s="53"/>
      <c r="P591" s="53"/>
      <c r="Q591" s="53"/>
      <c r="R591" s="53"/>
      <c r="S591" s="53"/>
      <c r="T591" s="53"/>
      <c r="U591" s="53"/>
      <c r="V591" s="53"/>
      <c r="W591" s="53"/>
      <c r="X591" s="14" t="str">
        <f t="shared" si="220"/>
        <v/>
      </c>
      <c r="Y591" s="57"/>
      <c r="Z591" s="55" t="str">
        <f t="shared" si="221"/>
        <v/>
      </c>
      <c r="AA591" s="55" t="str">
        <f>IF($AA$1=No,"",IF(COUNTIF(AE591:BA591,Complete)&gt;0,"",IF(AND(COUNTIF(A591:W591,"")&gt;0,SUMPRODUCT(--(A592:W$1004&lt;&gt;""))&gt;0),Incomplete,
IF(SUMPRODUCT(--(A591:A$1004&lt;&gt;""))=0,"",Incomplete))))</f>
        <v/>
      </c>
      <c r="AB591" s="28"/>
      <c r="AC591" s="28" t="str">
        <f t="shared" si="222"/>
        <v/>
      </c>
      <c r="AD591" s="28"/>
      <c r="AE591" s="28" t="str">
        <f>IF($AE$1=No, "", IF($A591="", "", IF(ISERROR(VLOOKUP(A591, SectionApp!$C$4:$C$103, 1, FALSE))=TRUE, Incomplete, Complete)))</f>
        <v/>
      </c>
      <c r="AF591" s="28" t="str">
        <f t="shared" si="223"/>
        <v/>
      </c>
      <c r="AG591" s="28" t="str">
        <f t="shared" si="224"/>
        <v/>
      </c>
      <c r="AH591" s="28"/>
      <c r="AI591" s="28" t="str">
        <f t="shared" si="225"/>
        <v/>
      </c>
      <c r="AJ591" s="28" t="str">
        <f t="shared" si="226"/>
        <v/>
      </c>
      <c r="AK591" s="28" t="str">
        <f t="shared" si="227"/>
        <v/>
      </c>
      <c r="AL591" s="28" t="str">
        <f t="shared" si="228"/>
        <v/>
      </c>
      <c r="AM591" s="28"/>
      <c r="AN591" s="28" t="str">
        <f t="shared" si="229"/>
        <v/>
      </c>
      <c r="AO591" s="28" t="str">
        <f t="shared" si="230"/>
        <v/>
      </c>
      <c r="AP591" s="28" t="str">
        <f t="shared" si="231"/>
        <v/>
      </c>
      <c r="AQ591" s="28" t="str">
        <f t="shared" si="232"/>
        <v/>
      </c>
      <c r="AR591" s="28" t="str">
        <f t="shared" si="233"/>
        <v/>
      </c>
      <c r="AS591" s="28" t="str">
        <f t="shared" si="241"/>
        <v/>
      </c>
      <c r="AT591" s="28" t="str">
        <f t="shared" si="234"/>
        <v/>
      </c>
      <c r="AU591" s="28" t="str">
        <f t="shared" si="235"/>
        <v/>
      </c>
      <c r="AV591" s="28" t="str">
        <f t="shared" si="236"/>
        <v/>
      </c>
      <c r="AW591" s="28" t="str">
        <f t="shared" si="237"/>
        <v/>
      </c>
      <c r="AX591" s="28" t="str">
        <f t="shared" si="238"/>
        <v/>
      </c>
      <c r="AY591" s="28" t="str">
        <f t="shared" si="239"/>
        <v/>
      </c>
      <c r="AZ591" s="28"/>
      <c r="BA591" s="28" t="str">
        <f t="shared" si="240"/>
        <v/>
      </c>
    </row>
    <row r="592" spans="1:53" ht="15" x14ac:dyDescent="0.25">
      <c r="A592" s="53"/>
      <c r="B592" s="73"/>
      <c r="C592" s="53"/>
      <c r="D592" s="14" t="str">
        <f t="shared" si="218"/>
        <v/>
      </c>
      <c r="E592" s="53"/>
      <c r="F592" s="53"/>
      <c r="G592" s="53"/>
      <c r="H592" s="53"/>
      <c r="I592" s="14" t="str">
        <f t="shared" si="219"/>
        <v/>
      </c>
      <c r="J592" s="53"/>
      <c r="K592" s="73"/>
      <c r="L592" s="73"/>
      <c r="M592" s="53"/>
      <c r="N592" s="53"/>
      <c r="O592" s="53"/>
      <c r="P592" s="53"/>
      <c r="Q592" s="53"/>
      <c r="R592" s="53"/>
      <c r="S592" s="53"/>
      <c r="T592" s="53"/>
      <c r="U592" s="53"/>
      <c r="V592" s="53"/>
      <c r="W592" s="53"/>
      <c r="X592" s="14" t="str">
        <f t="shared" si="220"/>
        <v/>
      </c>
      <c r="Y592" s="57"/>
      <c r="Z592" s="55" t="str">
        <f t="shared" si="221"/>
        <v/>
      </c>
      <c r="AA592" s="55" t="str">
        <f>IF($AA$1=No,"",IF(COUNTIF(AE592:BA592,Complete)&gt;0,"",IF(AND(COUNTIF(A592:W592,"")&gt;0,SUMPRODUCT(--(A593:W$1004&lt;&gt;""))&gt;0),Incomplete,
IF(SUMPRODUCT(--(A592:A$1004&lt;&gt;""))=0,"",Incomplete))))</f>
        <v/>
      </c>
      <c r="AB592" s="28"/>
      <c r="AC592" s="28" t="str">
        <f t="shared" si="222"/>
        <v/>
      </c>
      <c r="AD592" s="28"/>
      <c r="AE592" s="28" t="str">
        <f>IF($AE$1=No, "", IF($A592="", "", IF(ISERROR(VLOOKUP(A592, SectionApp!$C$4:$C$103, 1, FALSE))=TRUE, Incomplete, Complete)))</f>
        <v/>
      </c>
      <c r="AF592" s="28" t="str">
        <f t="shared" si="223"/>
        <v/>
      </c>
      <c r="AG592" s="28" t="str">
        <f t="shared" si="224"/>
        <v/>
      </c>
      <c r="AH592" s="28"/>
      <c r="AI592" s="28" t="str">
        <f t="shared" si="225"/>
        <v/>
      </c>
      <c r="AJ592" s="28" t="str">
        <f t="shared" si="226"/>
        <v/>
      </c>
      <c r="AK592" s="28" t="str">
        <f t="shared" si="227"/>
        <v/>
      </c>
      <c r="AL592" s="28" t="str">
        <f t="shared" si="228"/>
        <v/>
      </c>
      <c r="AM592" s="28"/>
      <c r="AN592" s="28" t="str">
        <f t="shared" si="229"/>
        <v/>
      </c>
      <c r="AO592" s="28" t="str">
        <f t="shared" si="230"/>
        <v/>
      </c>
      <c r="AP592" s="28" t="str">
        <f t="shared" si="231"/>
        <v/>
      </c>
      <c r="AQ592" s="28" t="str">
        <f t="shared" si="232"/>
        <v/>
      </c>
      <c r="AR592" s="28" t="str">
        <f t="shared" si="233"/>
        <v/>
      </c>
      <c r="AS592" s="28" t="str">
        <f t="shared" si="241"/>
        <v/>
      </c>
      <c r="AT592" s="28" t="str">
        <f t="shared" si="234"/>
        <v/>
      </c>
      <c r="AU592" s="28" t="str">
        <f t="shared" si="235"/>
        <v/>
      </c>
      <c r="AV592" s="28" t="str">
        <f t="shared" si="236"/>
        <v/>
      </c>
      <c r="AW592" s="28" t="str">
        <f t="shared" si="237"/>
        <v/>
      </c>
      <c r="AX592" s="28" t="str">
        <f t="shared" si="238"/>
        <v/>
      </c>
      <c r="AY592" s="28" t="str">
        <f t="shared" si="239"/>
        <v/>
      </c>
      <c r="AZ592" s="28"/>
      <c r="BA592" s="28" t="str">
        <f t="shared" si="240"/>
        <v/>
      </c>
    </row>
    <row r="593" spans="1:53" ht="15" x14ac:dyDescent="0.25">
      <c r="A593" s="53"/>
      <c r="B593" s="73"/>
      <c r="C593" s="53"/>
      <c r="D593" s="14" t="str">
        <f t="shared" si="218"/>
        <v/>
      </c>
      <c r="E593" s="53"/>
      <c r="F593" s="53"/>
      <c r="G593" s="53"/>
      <c r="H593" s="53"/>
      <c r="I593" s="14" t="str">
        <f t="shared" si="219"/>
        <v/>
      </c>
      <c r="J593" s="53"/>
      <c r="K593" s="73"/>
      <c r="L593" s="73"/>
      <c r="M593" s="53"/>
      <c r="N593" s="53"/>
      <c r="O593" s="53"/>
      <c r="P593" s="53"/>
      <c r="Q593" s="53"/>
      <c r="R593" s="53"/>
      <c r="S593" s="53"/>
      <c r="T593" s="53"/>
      <c r="U593" s="53"/>
      <c r="V593" s="53"/>
      <c r="W593" s="53"/>
      <c r="X593" s="14" t="str">
        <f t="shared" si="220"/>
        <v/>
      </c>
      <c r="Y593" s="57"/>
      <c r="Z593" s="55" t="str">
        <f t="shared" si="221"/>
        <v/>
      </c>
      <c r="AA593" s="55" t="str">
        <f>IF($AA$1=No,"",IF(COUNTIF(AE593:BA593,Complete)&gt;0,"",IF(AND(COUNTIF(A593:W593,"")&gt;0,SUMPRODUCT(--(A594:W$1004&lt;&gt;""))&gt;0),Incomplete,
IF(SUMPRODUCT(--(A593:A$1004&lt;&gt;""))=0,"",Incomplete))))</f>
        <v/>
      </c>
      <c r="AB593" s="28"/>
      <c r="AC593" s="28" t="str">
        <f t="shared" si="222"/>
        <v/>
      </c>
      <c r="AD593" s="28"/>
      <c r="AE593" s="28" t="str">
        <f>IF($AE$1=No, "", IF($A593="", "", IF(ISERROR(VLOOKUP(A593, SectionApp!$C$4:$C$103, 1, FALSE))=TRUE, Incomplete, Complete)))</f>
        <v/>
      </c>
      <c r="AF593" s="28" t="str">
        <f t="shared" si="223"/>
        <v/>
      </c>
      <c r="AG593" s="28" t="str">
        <f t="shared" si="224"/>
        <v/>
      </c>
      <c r="AH593" s="28"/>
      <c r="AI593" s="28" t="str">
        <f t="shared" si="225"/>
        <v/>
      </c>
      <c r="AJ593" s="28" t="str">
        <f t="shared" si="226"/>
        <v/>
      </c>
      <c r="AK593" s="28" t="str">
        <f t="shared" si="227"/>
        <v/>
      </c>
      <c r="AL593" s="28" t="str">
        <f t="shared" si="228"/>
        <v/>
      </c>
      <c r="AM593" s="28"/>
      <c r="AN593" s="28" t="str">
        <f t="shared" si="229"/>
        <v/>
      </c>
      <c r="AO593" s="28" t="str">
        <f t="shared" si="230"/>
        <v/>
      </c>
      <c r="AP593" s="28" t="str">
        <f t="shared" si="231"/>
        <v/>
      </c>
      <c r="AQ593" s="28" t="str">
        <f t="shared" si="232"/>
        <v/>
      </c>
      <c r="AR593" s="28" t="str">
        <f t="shared" si="233"/>
        <v/>
      </c>
      <c r="AS593" s="28" t="str">
        <f t="shared" si="241"/>
        <v/>
      </c>
      <c r="AT593" s="28" t="str">
        <f t="shared" si="234"/>
        <v/>
      </c>
      <c r="AU593" s="28" t="str">
        <f t="shared" si="235"/>
        <v/>
      </c>
      <c r="AV593" s="28" t="str">
        <f t="shared" si="236"/>
        <v/>
      </c>
      <c r="AW593" s="28" t="str">
        <f t="shared" si="237"/>
        <v/>
      </c>
      <c r="AX593" s="28" t="str">
        <f t="shared" si="238"/>
        <v/>
      </c>
      <c r="AY593" s="28" t="str">
        <f t="shared" si="239"/>
        <v/>
      </c>
      <c r="AZ593" s="28"/>
      <c r="BA593" s="28" t="str">
        <f t="shared" si="240"/>
        <v/>
      </c>
    </row>
    <row r="594" spans="1:53" ht="15" x14ac:dyDescent="0.25">
      <c r="A594" s="53"/>
      <c r="B594" s="73"/>
      <c r="C594" s="53"/>
      <c r="D594" s="14" t="str">
        <f t="shared" si="218"/>
        <v/>
      </c>
      <c r="E594" s="53"/>
      <c r="F594" s="53"/>
      <c r="G594" s="53"/>
      <c r="H594" s="53"/>
      <c r="I594" s="14" t="str">
        <f t="shared" si="219"/>
        <v/>
      </c>
      <c r="J594" s="53"/>
      <c r="K594" s="73"/>
      <c r="L594" s="73"/>
      <c r="M594" s="53"/>
      <c r="N594" s="53"/>
      <c r="O594" s="53"/>
      <c r="P594" s="53"/>
      <c r="Q594" s="53"/>
      <c r="R594" s="53"/>
      <c r="S594" s="53"/>
      <c r="T594" s="53"/>
      <c r="U594" s="53"/>
      <c r="V594" s="53"/>
      <c r="W594" s="53"/>
      <c r="X594" s="14" t="str">
        <f t="shared" si="220"/>
        <v/>
      </c>
      <c r="Y594" s="57"/>
      <c r="Z594" s="55" t="str">
        <f t="shared" si="221"/>
        <v/>
      </c>
      <c r="AA594" s="55" t="str">
        <f>IF($AA$1=No,"",IF(COUNTIF(AE594:BA594,Complete)&gt;0,"",IF(AND(COUNTIF(A594:W594,"")&gt;0,SUMPRODUCT(--(A595:W$1004&lt;&gt;""))&gt;0),Incomplete,
IF(SUMPRODUCT(--(A594:A$1004&lt;&gt;""))=0,"",Incomplete))))</f>
        <v/>
      </c>
      <c r="AB594" s="28"/>
      <c r="AC594" s="28" t="str">
        <f t="shared" si="222"/>
        <v/>
      </c>
      <c r="AD594" s="28"/>
      <c r="AE594" s="28" t="str">
        <f>IF($AE$1=No, "", IF($A594="", "", IF(ISERROR(VLOOKUP(A594, SectionApp!$C$4:$C$103, 1, FALSE))=TRUE, Incomplete, Complete)))</f>
        <v/>
      </c>
      <c r="AF594" s="28" t="str">
        <f t="shared" si="223"/>
        <v/>
      </c>
      <c r="AG594" s="28" t="str">
        <f t="shared" si="224"/>
        <v/>
      </c>
      <c r="AH594" s="28"/>
      <c r="AI594" s="28" t="str">
        <f t="shared" si="225"/>
        <v/>
      </c>
      <c r="AJ594" s="28" t="str">
        <f t="shared" si="226"/>
        <v/>
      </c>
      <c r="AK594" s="28" t="str">
        <f t="shared" si="227"/>
        <v/>
      </c>
      <c r="AL594" s="28" t="str">
        <f t="shared" si="228"/>
        <v/>
      </c>
      <c r="AM594" s="28"/>
      <c r="AN594" s="28" t="str">
        <f t="shared" si="229"/>
        <v/>
      </c>
      <c r="AO594" s="28" t="str">
        <f t="shared" si="230"/>
        <v/>
      </c>
      <c r="AP594" s="28" t="str">
        <f t="shared" si="231"/>
        <v/>
      </c>
      <c r="AQ594" s="28" t="str">
        <f t="shared" si="232"/>
        <v/>
      </c>
      <c r="AR594" s="28" t="str">
        <f t="shared" si="233"/>
        <v/>
      </c>
      <c r="AS594" s="28" t="str">
        <f t="shared" si="241"/>
        <v/>
      </c>
      <c r="AT594" s="28" t="str">
        <f t="shared" si="234"/>
        <v/>
      </c>
      <c r="AU594" s="28" t="str">
        <f t="shared" si="235"/>
        <v/>
      </c>
      <c r="AV594" s="28" t="str">
        <f t="shared" si="236"/>
        <v/>
      </c>
      <c r="AW594" s="28" t="str">
        <f t="shared" si="237"/>
        <v/>
      </c>
      <c r="AX594" s="28" t="str">
        <f t="shared" si="238"/>
        <v/>
      </c>
      <c r="AY594" s="28" t="str">
        <f t="shared" si="239"/>
        <v/>
      </c>
      <c r="AZ594" s="28"/>
      <c r="BA594" s="28" t="str">
        <f t="shared" si="240"/>
        <v/>
      </c>
    </row>
    <row r="595" spans="1:53" ht="15" x14ac:dyDescent="0.25">
      <c r="A595" s="53"/>
      <c r="B595" s="73"/>
      <c r="C595" s="53"/>
      <c r="D595" s="14" t="str">
        <f t="shared" si="218"/>
        <v/>
      </c>
      <c r="E595" s="53"/>
      <c r="F595" s="53"/>
      <c r="G595" s="53"/>
      <c r="H595" s="53"/>
      <c r="I595" s="14" t="str">
        <f t="shared" si="219"/>
        <v/>
      </c>
      <c r="J595" s="53"/>
      <c r="K595" s="73"/>
      <c r="L595" s="73"/>
      <c r="M595" s="53"/>
      <c r="N595" s="53"/>
      <c r="O595" s="53"/>
      <c r="P595" s="53"/>
      <c r="Q595" s="53"/>
      <c r="R595" s="53"/>
      <c r="S595" s="53"/>
      <c r="T595" s="53"/>
      <c r="U595" s="53"/>
      <c r="V595" s="53"/>
      <c r="W595" s="53"/>
      <c r="X595" s="14" t="str">
        <f t="shared" si="220"/>
        <v/>
      </c>
      <c r="Y595" s="57"/>
      <c r="Z595" s="55" t="str">
        <f t="shared" si="221"/>
        <v/>
      </c>
      <c r="AA595" s="55" t="str">
        <f>IF($AA$1=No,"",IF(COUNTIF(AE595:BA595,Complete)&gt;0,"",IF(AND(COUNTIF(A595:W595,"")&gt;0,SUMPRODUCT(--(A596:W$1004&lt;&gt;""))&gt;0),Incomplete,
IF(SUMPRODUCT(--(A595:A$1004&lt;&gt;""))=0,"",Incomplete))))</f>
        <v/>
      </c>
      <c r="AB595" s="28"/>
      <c r="AC595" s="28" t="str">
        <f t="shared" si="222"/>
        <v/>
      </c>
      <c r="AD595" s="28"/>
      <c r="AE595" s="28" t="str">
        <f>IF($AE$1=No, "", IF($A595="", "", IF(ISERROR(VLOOKUP(A595, SectionApp!$C$4:$C$103, 1, FALSE))=TRUE, Incomplete, Complete)))</f>
        <v/>
      </c>
      <c r="AF595" s="28" t="str">
        <f t="shared" si="223"/>
        <v/>
      </c>
      <c r="AG595" s="28" t="str">
        <f t="shared" si="224"/>
        <v/>
      </c>
      <c r="AH595" s="28"/>
      <c r="AI595" s="28" t="str">
        <f t="shared" si="225"/>
        <v/>
      </c>
      <c r="AJ595" s="28" t="str">
        <f t="shared" si="226"/>
        <v/>
      </c>
      <c r="AK595" s="28" t="str">
        <f t="shared" si="227"/>
        <v/>
      </c>
      <c r="AL595" s="28" t="str">
        <f t="shared" si="228"/>
        <v/>
      </c>
      <c r="AM595" s="28"/>
      <c r="AN595" s="28" t="str">
        <f t="shared" si="229"/>
        <v/>
      </c>
      <c r="AO595" s="28" t="str">
        <f t="shared" si="230"/>
        <v/>
      </c>
      <c r="AP595" s="28" t="str">
        <f t="shared" si="231"/>
        <v/>
      </c>
      <c r="AQ595" s="28" t="str">
        <f t="shared" si="232"/>
        <v/>
      </c>
      <c r="AR595" s="28" t="str">
        <f t="shared" si="233"/>
        <v/>
      </c>
      <c r="AS595" s="28" t="str">
        <f t="shared" si="241"/>
        <v/>
      </c>
      <c r="AT595" s="28" t="str">
        <f t="shared" si="234"/>
        <v/>
      </c>
      <c r="AU595" s="28" t="str">
        <f t="shared" si="235"/>
        <v/>
      </c>
      <c r="AV595" s="28" t="str">
        <f t="shared" si="236"/>
        <v/>
      </c>
      <c r="AW595" s="28" t="str">
        <f t="shared" si="237"/>
        <v/>
      </c>
      <c r="AX595" s="28" t="str">
        <f t="shared" si="238"/>
        <v/>
      </c>
      <c r="AY595" s="28" t="str">
        <f t="shared" si="239"/>
        <v/>
      </c>
      <c r="AZ595" s="28"/>
      <c r="BA595" s="28" t="str">
        <f t="shared" si="240"/>
        <v/>
      </c>
    </row>
    <row r="596" spans="1:53" ht="15" x14ac:dyDescent="0.25">
      <c r="A596" s="53"/>
      <c r="B596" s="73"/>
      <c r="C596" s="53"/>
      <c r="D596" s="14" t="str">
        <f t="shared" si="218"/>
        <v/>
      </c>
      <c r="E596" s="53"/>
      <c r="F596" s="53"/>
      <c r="G596" s="53"/>
      <c r="H596" s="53"/>
      <c r="I596" s="14" t="str">
        <f t="shared" si="219"/>
        <v/>
      </c>
      <c r="J596" s="53"/>
      <c r="K596" s="73"/>
      <c r="L596" s="73"/>
      <c r="M596" s="53"/>
      <c r="N596" s="53"/>
      <c r="O596" s="53"/>
      <c r="P596" s="53"/>
      <c r="Q596" s="53"/>
      <c r="R596" s="53"/>
      <c r="S596" s="53"/>
      <c r="T596" s="53"/>
      <c r="U596" s="53"/>
      <c r="V596" s="53"/>
      <c r="W596" s="53"/>
      <c r="X596" s="14" t="str">
        <f t="shared" si="220"/>
        <v/>
      </c>
      <c r="Y596" s="57"/>
      <c r="Z596" s="55" t="str">
        <f t="shared" si="221"/>
        <v/>
      </c>
      <c r="AA596" s="55" t="str">
        <f>IF($AA$1=No,"",IF(COUNTIF(AE596:BA596,Complete)&gt;0,"",IF(AND(COUNTIF(A596:W596,"")&gt;0,SUMPRODUCT(--(A597:W$1004&lt;&gt;""))&gt;0),Incomplete,
IF(SUMPRODUCT(--(A596:A$1004&lt;&gt;""))=0,"",Incomplete))))</f>
        <v/>
      </c>
      <c r="AB596" s="28"/>
      <c r="AC596" s="28" t="str">
        <f t="shared" si="222"/>
        <v/>
      </c>
      <c r="AD596" s="28"/>
      <c r="AE596" s="28" t="str">
        <f>IF($AE$1=No, "", IF($A596="", "", IF(ISERROR(VLOOKUP(A596, SectionApp!$C$4:$C$103, 1, FALSE))=TRUE, Incomplete, Complete)))</f>
        <v/>
      </c>
      <c r="AF596" s="28" t="str">
        <f t="shared" si="223"/>
        <v/>
      </c>
      <c r="AG596" s="28" t="str">
        <f t="shared" si="224"/>
        <v/>
      </c>
      <c r="AH596" s="28"/>
      <c r="AI596" s="28" t="str">
        <f t="shared" si="225"/>
        <v/>
      </c>
      <c r="AJ596" s="28" t="str">
        <f t="shared" si="226"/>
        <v/>
      </c>
      <c r="AK596" s="28" t="str">
        <f t="shared" si="227"/>
        <v/>
      </c>
      <c r="AL596" s="28" t="str">
        <f t="shared" si="228"/>
        <v/>
      </c>
      <c r="AM596" s="28"/>
      <c r="AN596" s="28" t="str">
        <f t="shared" si="229"/>
        <v/>
      </c>
      <c r="AO596" s="28" t="str">
        <f t="shared" si="230"/>
        <v/>
      </c>
      <c r="AP596" s="28" t="str">
        <f t="shared" si="231"/>
        <v/>
      </c>
      <c r="AQ596" s="28" t="str">
        <f t="shared" si="232"/>
        <v/>
      </c>
      <c r="AR596" s="28" t="str">
        <f t="shared" si="233"/>
        <v/>
      </c>
      <c r="AS596" s="28" t="str">
        <f t="shared" si="241"/>
        <v/>
      </c>
      <c r="AT596" s="28" t="str">
        <f t="shared" si="234"/>
        <v/>
      </c>
      <c r="AU596" s="28" t="str">
        <f t="shared" si="235"/>
        <v/>
      </c>
      <c r="AV596" s="28" t="str">
        <f t="shared" si="236"/>
        <v/>
      </c>
      <c r="AW596" s="28" t="str">
        <f t="shared" si="237"/>
        <v/>
      </c>
      <c r="AX596" s="28" t="str">
        <f t="shared" si="238"/>
        <v/>
      </c>
      <c r="AY596" s="28" t="str">
        <f t="shared" si="239"/>
        <v/>
      </c>
      <c r="AZ596" s="28"/>
      <c r="BA596" s="28" t="str">
        <f t="shared" si="240"/>
        <v/>
      </c>
    </row>
    <row r="597" spans="1:53" ht="15" x14ac:dyDescent="0.25">
      <c r="A597" s="53"/>
      <c r="B597" s="73"/>
      <c r="C597" s="53"/>
      <c r="D597" s="14" t="str">
        <f t="shared" si="218"/>
        <v/>
      </c>
      <c r="E597" s="53"/>
      <c r="F597" s="53"/>
      <c r="G597" s="53"/>
      <c r="H597" s="53"/>
      <c r="I597" s="14" t="str">
        <f t="shared" si="219"/>
        <v/>
      </c>
      <c r="J597" s="53"/>
      <c r="K597" s="73"/>
      <c r="L597" s="73"/>
      <c r="M597" s="53"/>
      <c r="N597" s="53"/>
      <c r="O597" s="53"/>
      <c r="P597" s="53"/>
      <c r="Q597" s="53"/>
      <c r="R597" s="53"/>
      <c r="S597" s="53"/>
      <c r="T597" s="53"/>
      <c r="U597" s="53"/>
      <c r="V597" s="53"/>
      <c r="W597" s="53"/>
      <c r="X597" s="14" t="str">
        <f t="shared" si="220"/>
        <v/>
      </c>
      <c r="Y597" s="57"/>
      <c r="Z597" s="55" t="str">
        <f t="shared" si="221"/>
        <v/>
      </c>
      <c r="AA597" s="55" t="str">
        <f>IF($AA$1=No,"",IF(COUNTIF(AE597:BA597,Complete)&gt;0,"",IF(AND(COUNTIF(A597:W597,"")&gt;0,SUMPRODUCT(--(A598:W$1004&lt;&gt;""))&gt;0),Incomplete,
IF(SUMPRODUCT(--(A597:A$1004&lt;&gt;""))=0,"",Incomplete))))</f>
        <v/>
      </c>
      <c r="AB597" s="28"/>
      <c r="AC597" s="28" t="str">
        <f t="shared" si="222"/>
        <v/>
      </c>
      <c r="AD597" s="28"/>
      <c r="AE597" s="28" t="str">
        <f>IF($AE$1=No, "", IF($A597="", "", IF(ISERROR(VLOOKUP(A597, SectionApp!$C$4:$C$103, 1, FALSE))=TRUE, Incomplete, Complete)))</f>
        <v/>
      </c>
      <c r="AF597" s="28" t="str">
        <f t="shared" si="223"/>
        <v/>
      </c>
      <c r="AG597" s="28" t="str">
        <f t="shared" si="224"/>
        <v/>
      </c>
      <c r="AH597" s="28"/>
      <c r="AI597" s="28" t="str">
        <f t="shared" si="225"/>
        <v/>
      </c>
      <c r="AJ597" s="28" t="str">
        <f t="shared" si="226"/>
        <v/>
      </c>
      <c r="AK597" s="28" t="str">
        <f t="shared" si="227"/>
        <v/>
      </c>
      <c r="AL597" s="28" t="str">
        <f t="shared" si="228"/>
        <v/>
      </c>
      <c r="AM597" s="28"/>
      <c r="AN597" s="28" t="str">
        <f t="shared" si="229"/>
        <v/>
      </c>
      <c r="AO597" s="28" t="str">
        <f t="shared" si="230"/>
        <v/>
      </c>
      <c r="AP597" s="28" t="str">
        <f t="shared" si="231"/>
        <v/>
      </c>
      <c r="AQ597" s="28" t="str">
        <f t="shared" si="232"/>
        <v/>
      </c>
      <c r="AR597" s="28" t="str">
        <f t="shared" si="233"/>
        <v/>
      </c>
      <c r="AS597" s="28" t="str">
        <f t="shared" si="241"/>
        <v/>
      </c>
      <c r="AT597" s="28" t="str">
        <f t="shared" si="234"/>
        <v/>
      </c>
      <c r="AU597" s="28" t="str">
        <f t="shared" si="235"/>
        <v/>
      </c>
      <c r="AV597" s="28" t="str">
        <f t="shared" si="236"/>
        <v/>
      </c>
      <c r="AW597" s="28" t="str">
        <f t="shared" si="237"/>
        <v/>
      </c>
      <c r="AX597" s="28" t="str">
        <f t="shared" si="238"/>
        <v/>
      </c>
      <c r="AY597" s="28" t="str">
        <f t="shared" si="239"/>
        <v/>
      </c>
      <c r="AZ597" s="28"/>
      <c r="BA597" s="28" t="str">
        <f t="shared" si="240"/>
        <v/>
      </c>
    </row>
    <row r="598" spans="1:53" ht="15" x14ac:dyDescent="0.25">
      <c r="A598" s="53"/>
      <c r="B598" s="73"/>
      <c r="C598" s="53"/>
      <c r="D598" s="14" t="str">
        <f t="shared" si="218"/>
        <v/>
      </c>
      <c r="E598" s="53"/>
      <c r="F598" s="53"/>
      <c r="G598" s="53"/>
      <c r="H598" s="53"/>
      <c r="I598" s="14" t="str">
        <f t="shared" si="219"/>
        <v/>
      </c>
      <c r="J598" s="53"/>
      <c r="K598" s="73"/>
      <c r="L598" s="73"/>
      <c r="M598" s="53"/>
      <c r="N598" s="53"/>
      <c r="O598" s="53"/>
      <c r="P598" s="53"/>
      <c r="Q598" s="53"/>
      <c r="R598" s="53"/>
      <c r="S598" s="53"/>
      <c r="T598" s="53"/>
      <c r="U598" s="53"/>
      <c r="V598" s="53"/>
      <c r="W598" s="53"/>
      <c r="X598" s="14" t="str">
        <f t="shared" si="220"/>
        <v/>
      </c>
      <c r="Y598" s="57"/>
      <c r="Z598" s="55" t="str">
        <f t="shared" si="221"/>
        <v/>
      </c>
      <c r="AA598" s="55" t="str">
        <f>IF($AA$1=No,"",IF(COUNTIF(AE598:BA598,Complete)&gt;0,"",IF(AND(COUNTIF(A598:W598,"")&gt;0,SUMPRODUCT(--(A599:W$1004&lt;&gt;""))&gt;0),Incomplete,
IF(SUMPRODUCT(--(A598:A$1004&lt;&gt;""))=0,"",Incomplete))))</f>
        <v/>
      </c>
      <c r="AB598" s="28"/>
      <c r="AC598" s="28" t="str">
        <f t="shared" si="222"/>
        <v/>
      </c>
      <c r="AD598" s="28"/>
      <c r="AE598" s="28" t="str">
        <f>IF($AE$1=No, "", IF($A598="", "", IF(ISERROR(VLOOKUP(A598, SectionApp!$C$4:$C$103, 1, FALSE))=TRUE, Incomplete, Complete)))</f>
        <v/>
      </c>
      <c r="AF598" s="28" t="str">
        <f t="shared" si="223"/>
        <v/>
      </c>
      <c r="AG598" s="28" t="str">
        <f t="shared" si="224"/>
        <v/>
      </c>
      <c r="AH598" s="28"/>
      <c r="AI598" s="28" t="str">
        <f t="shared" si="225"/>
        <v/>
      </c>
      <c r="AJ598" s="28" t="str">
        <f t="shared" si="226"/>
        <v/>
      </c>
      <c r="AK598" s="28" t="str">
        <f t="shared" si="227"/>
        <v/>
      </c>
      <c r="AL598" s="28" t="str">
        <f t="shared" si="228"/>
        <v/>
      </c>
      <c r="AM598" s="28"/>
      <c r="AN598" s="28" t="str">
        <f t="shared" si="229"/>
        <v/>
      </c>
      <c r="AO598" s="28" t="str">
        <f t="shared" si="230"/>
        <v/>
      </c>
      <c r="AP598" s="28" t="str">
        <f t="shared" si="231"/>
        <v/>
      </c>
      <c r="AQ598" s="28" t="str">
        <f t="shared" si="232"/>
        <v/>
      </c>
      <c r="AR598" s="28" t="str">
        <f t="shared" si="233"/>
        <v/>
      </c>
      <c r="AS598" s="28" t="str">
        <f t="shared" si="241"/>
        <v/>
      </c>
      <c r="AT598" s="28" t="str">
        <f t="shared" si="234"/>
        <v/>
      </c>
      <c r="AU598" s="28" t="str">
        <f t="shared" si="235"/>
        <v/>
      </c>
      <c r="AV598" s="28" t="str">
        <f t="shared" si="236"/>
        <v/>
      </c>
      <c r="AW598" s="28" t="str">
        <f t="shared" si="237"/>
        <v/>
      </c>
      <c r="AX598" s="28" t="str">
        <f t="shared" si="238"/>
        <v/>
      </c>
      <c r="AY598" s="28" t="str">
        <f t="shared" si="239"/>
        <v/>
      </c>
      <c r="AZ598" s="28"/>
      <c r="BA598" s="28" t="str">
        <f t="shared" si="240"/>
        <v/>
      </c>
    </row>
    <row r="599" spans="1:53" ht="15" x14ac:dyDescent="0.25">
      <c r="A599" s="53"/>
      <c r="B599" s="73"/>
      <c r="C599" s="53"/>
      <c r="D599" s="14" t="str">
        <f t="shared" si="218"/>
        <v/>
      </c>
      <c r="E599" s="53"/>
      <c r="F599" s="53"/>
      <c r="G599" s="53"/>
      <c r="H599" s="53"/>
      <c r="I599" s="14" t="str">
        <f t="shared" si="219"/>
        <v/>
      </c>
      <c r="J599" s="53"/>
      <c r="K599" s="73"/>
      <c r="L599" s="73"/>
      <c r="M599" s="53"/>
      <c r="N599" s="53"/>
      <c r="O599" s="53"/>
      <c r="P599" s="53"/>
      <c r="Q599" s="53"/>
      <c r="R599" s="53"/>
      <c r="S599" s="53"/>
      <c r="T599" s="53"/>
      <c r="U599" s="53"/>
      <c r="V599" s="53"/>
      <c r="W599" s="53"/>
      <c r="X599" s="14" t="str">
        <f t="shared" si="220"/>
        <v/>
      </c>
      <c r="Y599" s="57"/>
      <c r="Z599" s="55" t="str">
        <f t="shared" si="221"/>
        <v/>
      </c>
      <c r="AA599" s="55" t="str">
        <f>IF($AA$1=No,"",IF(COUNTIF(AE599:BA599,Complete)&gt;0,"",IF(AND(COUNTIF(A599:W599,"")&gt;0,SUMPRODUCT(--(A600:W$1004&lt;&gt;""))&gt;0),Incomplete,
IF(SUMPRODUCT(--(A599:A$1004&lt;&gt;""))=0,"",Incomplete))))</f>
        <v/>
      </c>
      <c r="AB599" s="28"/>
      <c r="AC599" s="28" t="str">
        <f t="shared" si="222"/>
        <v/>
      </c>
      <c r="AD599" s="28"/>
      <c r="AE599" s="28" t="str">
        <f>IF($AE$1=No, "", IF($A599="", "", IF(ISERROR(VLOOKUP(A599, SectionApp!$C$4:$C$103, 1, FALSE))=TRUE, Incomplete, Complete)))</f>
        <v/>
      </c>
      <c r="AF599" s="28" t="str">
        <f t="shared" si="223"/>
        <v/>
      </c>
      <c r="AG599" s="28" t="str">
        <f t="shared" si="224"/>
        <v/>
      </c>
      <c r="AH599" s="28"/>
      <c r="AI599" s="28" t="str">
        <f t="shared" si="225"/>
        <v/>
      </c>
      <c r="AJ599" s="28" t="str">
        <f t="shared" si="226"/>
        <v/>
      </c>
      <c r="AK599" s="28" t="str">
        <f t="shared" si="227"/>
        <v/>
      </c>
      <c r="AL599" s="28" t="str">
        <f t="shared" si="228"/>
        <v/>
      </c>
      <c r="AM599" s="28"/>
      <c r="AN599" s="28" t="str">
        <f t="shared" si="229"/>
        <v/>
      </c>
      <c r="AO599" s="28" t="str">
        <f t="shared" si="230"/>
        <v/>
      </c>
      <c r="AP599" s="28" t="str">
        <f t="shared" si="231"/>
        <v/>
      </c>
      <c r="AQ599" s="28" t="str">
        <f t="shared" si="232"/>
        <v/>
      </c>
      <c r="AR599" s="28" t="str">
        <f t="shared" si="233"/>
        <v/>
      </c>
      <c r="AS599" s="28" t="str">
        <f t="shared" si="241"/>
        <v/>
      </c>
      <c r="AT599" s="28" t="str">
        <f t="shared" si="234"/>
        <v/>
      </c>
      <c r="AU599" s="28" t="str">
        <f t="shared" si="235"/>
        <v/>
      </c>
      <c r="AV599" s="28" t="str">
        <f t="shared" si="236"/>
        <v/>
      </c>
      <c r="AW599" s="28" t="str">
        <f t="shared" si="237"/>
        <v/>
      </c>
      <c r="AX599" s="28" t="str">
        <f t="shared" si="238"/>
        <v/>
      </c>
      <c r="AY599" s="28" t="str">
        <f t="shared" si="239"/>
        <v/>
      </c>
      <c r="AZ599" s="28"/>
      <c r="BA599" s="28" t="str">
        <f t="shared" si="240"/>
        <v/>
      </c>
    </row>
    <row r="600" spans="1:53" ht="15" x14ac:dyDescent="0.25">
      <c r="A600" s="53"/>
      <c r="B600" s="73"/>
      <c r="C600" s="53"/>
      <c r="D600" s="14" t="str">
        <f t="shared" si="218"/>
        <v/>
      </c>
      <c r="E600" s="53"/>
      <c r="F600" s="53"/>
      <c r="G600" s="53"/>
      <c r="H600" s="53"/>
      <c r="I600" s="14" t="str">
        <f t="shared" si="219"/>
        <v/>
      </c>
      <c r="J600" s="53"/>
      <c r="K600" s="73"/>
      <c r="L600" s="73"/>
      <c r="M600" s="53"/>
      <c r="N600" s="53"/>
      <c r="O600" s="53"/>
      <c r="P600" s="53"/>
      <c r="Q600" s="53"/>
      <c r="R600" s="53"/>
      <c r="S600" s="53"/>
      <c r="T600" s="53"/>
      <c r="U600" s="53"/>
      <c r="V600" s="53"/>
      <c r="W600" s="53"/>
      <c r="X600" s="14" t="str">
        <f t="shared" si="220"/>
        <v/>
      </c>
      <c r="Y600" s="57"/>
      <c r="Z600" s="55" t="str">
        <f t="shared" si="221"/>
        <v/>
      </c>
      <c r="AA600" s="55" t="str">
        <f>IF($AA$1=No,"",IF(COUNTIF(AE600:BA600,Complete)&gt;0,"",IF(AND(COUNTIF(A600:W600,"")&gt;0,SUMPRODUCT(--(A601:W$1004&lt;&gt;""))&gt;0),Incomplete,
IF(SUMPRODUCT(--(A600:A$1004&lt;&gt;""))=0,"",Incomplete))))</f>
        <v/>
      </c>
      <c r="AB600" s="28"/>
      <c r="AC600" s="28" t="str">
        <f t="shared" si="222"/>
        <v/>
      </c>
      <c r="AD600" s="28"/>
      <c r="AE600" s="28" t="str">
        <f>IF($AE$1=No, "", IF($A600="", "", IF(ISERROR(VLOOKUP(A600, SectionApp!$C$4:$C$103, 1, FALSE))=TRUE, Incomplete, Complete)))</f>
        <v/>
      </c>
      <c r="AF600" s="28" t="str">
        <f t="shared" si="223"/>
        <v/>
      </c>
      <c r="AG600" s="28" t="str">
        <f t="shared" si="224"/>
        <v/>
      </c>
      <c r="AH600" s="28"/>
      <c r="AI600" s="28" t="str">
        <f t="shared" si="225"/>
        <v/>
      </c>
      <c r="AJ600" s="28" t="str">
        <f t="shared" si="226"/>
        <v/>
      </c>
      <c r="AK600" s="28" t="str">
        <f t="shared" si="227"/>
        <v/>
      </c>
      <c r="AL600" s="28" t="str">
        <f t="shared" si="228"/>
        <v/>
      </c>
      <c r="AM600" s="28"/>
      <c r="AN600" s="28" t="str">
        <f t="shared" si="229"/>
        <v/>
      </c>
      <c r="AO600" s="28" t="str">
        <f t="shared" si="230"/>
        <v/>
      </c>
      <c r="AP600" s="28" t="str">
        <f t="shared" si="231"/>
        <v/>
      </c>
      <c r="AQ600" s="28" t="str">
        <f t="shared" si="232"/>
        <v/>
      </c>
      <c r="AR600" s="28" t="str">
        <f t="shared" si="233"/>
        <v/>
      </c>
      <c r="AS600" s="28" t="str">
        <f t="shared" si="241"/>
        <v/>
      </c>
      <c r="AT600" s="28" t="str">
        <f t="shared" si="234"/>
        <v/>
      </c>
      <c r="AU600" s="28" t="str">
        <f t="shared" si="235"/>
        <v/>
      </c>
      <c r="AV600" s="28" t="str">
        <f t="shared" si="236"/>
        <v/>
      </c>
      <c r="AW600" s="28" t="str">
        <f t="shared" si="237"/>
        <v/>
      </c>
      <c r="AX600" s="28" t="str">
        <f t="shared" si="238"/>
        <v/>
      </c>
      <c r="AY600" s="28" t="str">
        <f t="shared" si="239"/>
        <v/>
      </c>
      <c r="AZ600" s="28"/>
      <c r="BA600" s="28" t="str">
        <f t="shared" si="240"/>
        <v/>
      </c>
    </row>
    <row r="601" spans="1:53" ht="15" x14ac:dyDescent="0.25">
      <c r="A601" s="53"/>
      <c r="B601" s="73"/>
      <c r="C601" s="53"/>
      <c r="D601" s="14" t="str">
        <f t="shared" si="218"/>
        <v/>
      </c>
      <c r="E601" s="53"/>
      <c r="F601" s="53"/>
      <c r="G601" s="53"/>
      <c r="H601" s="53"/>
      <c r="I601" s="14" t="str">
        <f t="shared" si="219"/>
        <v/>
      </c>
      <c r="J601" s="53"/>
      <c r="K601" s="73"/>
      <c r="L601" s="73"/>
      <c r="M601" s="53"/>
      <c r="N601" s="53"/>
      <c r="O601" s="53"/>
      <c r="P601" s="53"/>
      <c r="Q601" s="53"/>
      <c r="R601" s="53"/>
      <c r="S601" s="53"/>
      <c r="T601" s="53"/>
      <c r="U601" s="53"/>
      <c r="V601" s="53"/>
      <c r="W601" s="53"/>
      <c r="X601" s="14" t="str">
        <f t="shared" si="220"/>
        <v/>
      </c>
      <c r="Y601" s="57"/>
      <c r="Z601" s="55" t="str">
        <f t="shared" si="221"/>
        <v/>
      </c>
      <c r="AA601" s="55" t="str">
        <f>IF($AA$1=No,"",IF(COUNTIF(AE601:BA601,Complete)&gt;0,"",IF(AND(COUNTIF(A601:W601,"")&gt;0,SUMPRODUCT(--(A602:W$1004&lt;&gt;""))&gt;0),Incomplete,
IF(SUMPRODUCT(--(A601:A$1004&lt;&gt;""))=0,"",Incomplete))))</f>
        <v/>
      </c>
      <c r="AB601" s="28"/>
      <c r="AC601" s="28" t="str">
        <f t="shared" si="222"/>
        <v/>
      </c>
      <c r="AD601" s="28"/>
      <c r="AE601" s="28" t="str">
        <f>IF($AE$1=No, "", IF($A601="", "", IF(ISERROR(VLOOKUP(A601, SectionApp!$C$4:$C$103, 1, FALSE))=TRUE, Incomplete, Complete)))</f>
        <v/>
      </c>
      <c r="AF601" s="28" t="str">
        <f t="shared" si="223"/>
        <v/>
      </c>
      <c r="AG601" s="28" t="str">
        <f t="shared" si="224"/>
        <v/>
      </c>
      <c r="AH601" s="28"/>
      <c r="AI601" s="28" t="str">
        <f t="shared" si="225"/>
        <v/>
      </c>
      <c r="AJ601" s="28" t="str">
        <f t="shared" si="226"/>
        <v/>
      </c>
      <c r="AK601" s="28" t="str">
        <f t="shared" si="227"/>
        <v/>
      </c>
      <c r="AL601" s="28" t="str">
        <f t="shared" si="228"/>
        <v/>
      </c>
      <c r="AM601" s="28"/>
      <c r="AN601" s="28" t="str">
        <f t="shared" si="229"/>
        <v/>
      </c>
      <c r="AO601" s="28" t="str">
        <f t="shared" si="230"/>
        <v/>
      </c>
      <c r="AP601" s="28" t="str">
        <f t="shared" si="231"/>
        <v/>
      </c>
      <c r="AQ601" s="28" t="str">
        <f t="shared" si="232"/>
        <v/>
      </c>
      <c r="AR601" s="28" t="str">
        <f t="shared" si="233"/>
        <v/>
      </c>
      <c r="AS601" s="28" t="str">
        <f t="shared" si="241"/>
        <v/>
      </c>
      <c r="AT601" s="28" t="str">
        <f t="shared" si="234"/>
        <v/>
      </c>
      <c r="AU601" s="28" t="str">
        <f t="shared" si="235"/>
        <v/>
      </c>
      <c r="AV601" s="28" t="str">
        <f t="shared" si="236"/>
        <v/>
      </c>
      <c r="AW601" s="28" t="str">
        <f t="shared" si="237"/>
        <v/>
      </c>
      <c r="AX601" s="28" t="str">
        <f t="shared" si="238"/>
        <v/>
      </c>
      <c r="AY601" s="28" t="str">
        <f t="shared" si="239"/>
        <v/>
      </c>
      <c r="AZ601" s="28"/>
      <c r="BA601" s="28" t="str">
        <f t="shared" si="240"/>
        <v/>
      </c>
    </row>
    <row r="602" spans="1:53" ht="15" x14ac:dyDescent="0.25">
      <c r="A602" s="53"/>
      <c r="B602" s="73"/>
      <c r="C602" s="53"/>
      <c r="D602" s="14" t="str">
        <f t="shared" si="218"/>
        <v/>
      </c>
      <c r="E602" s="53"/>
      <c r="F602" s="53"/>
      <c r="G602" s="53"/>
      <c r="H602" s="53"/>
      <c r="I602" s="14" t="str">
        <f t="shared" si="219"/>
        <v/>
      </c>
      <c r="J602" s="53"/>
      <c r="K602" s="73"/>
      <c r="L602" s="73"/>
      <c r="M602" s="53"/>
      <c r="N602" s="53"/>
      <c r="O602" s="53"/>
      <c r="P602" s="53"/>
      <c r="Q602" s="53"/>
      <c r="R602" s="53"/>
      <c r="S602" s="53"/>
      <c r="T602" s="53"/>
      <c r="U602" s="53"/>
      <c r="V602" s="53"/>
      <c r="W602" s="53"/>
      <c r="X602" s="14" t="str">
        <f t="shared" si="220"/>
        <v/>
      </c>
      <c r="Y602" s="57"/>
      <c r="Z602" s="55" t="str">
        <f t="shared" si="221"/>
        <v/>
      </c>
      <c r="AA602" s="55" t="str">
        <f>IF($AA$1=No,"",IF(COUNTIF(AE602:BA602,Complete)&gt;0,"",IF(AND(COUNTIF(A602:W602,"")&gt;0,SUMPRODUCT(--(A603:W$1004&lt;&gt;""))&gt;0),Incomplete,
IF(SUMPRODUCT(--(A602:A$1004&lt;&gt;""))=0,"",Incomplete))))</f>
        <v/>
      </c>
      <c r="AB602" s="28"/>
      <c r="AC602" s="28" t="str">
        <f t="shared" si="222"/>
        <v/>
      </c>
      <c r="AD602" s="28"/>
      <c r="AE602" s="28" t="str">
        <f>IF($AE$1=No, "", IF($A602="", "", IF(ISERROR(VLOOKUP(A602, SectionApp!$C$4:$C$103, 1, FALSE))=TRUE, Incomplete, Complete)))</f>
        <v/>
      </c>
      <c r="AF602" s="28" t="str">
        <f t="shared" si="223"/>
        <v/>
      </c>
      <c r="AG602" s="28" t="str">
        <f t="shared" si="224"/>
        <v/>
      </c>
      <c r="AH602" s="28"/>
      <c r="AI602" s="28" t="str">
        <f t="shared" si="225"/>
        <v/>
      </c>
      <c r="AJ602" s="28" t="str">
        <f t="shared" si="226"/>
        <v/>
      </c>
      <c r="AK602" s="28" t="str">
        <f t="shared" si="227"/>
        <v/>
      </c>
      <c r="AL602" s="28" t="str">
        <f t="shared" si="228"/>
        <v/>
      </c>
      <c r="AM602" s="28"/>
      <c r="AN602" s="28" t="str">
        <f t="shared" si="229"/>
        <v/>
      </c>
      <c r="AO602" s="28" t="str">
        <f t="shared" si="230"/>
        <v/>
      </c>
      <c r="AP602" s="28" t="str">
        <f t="shared" si="231"/>
        <v/>
      </c>
      <c r="AQ602" s="28" t="str">
        <f t="shared" si="232"/>
        <v/>
      </c>
      <c r="AR602" s="28" t="str">
        <f t="shared" si="233"/>
        <v/>
      </c>
      <c r="AS602" s="28" t="str">
        <f t="shared" si="241"/>
        <v/>
      </c>
      <c r="AT602" s="28" t="str">
        <f t="shared" si="234"/>
        <v/>
      </c>
      <c r="AU602" s="28" t="str">
        <f t="shared" si="235"/>
        <v/>
      </c>
      <c r="AV602" s="28" t="str">
        <f t="shared" si="236"/>
        <v/>
      </c>
      <c r="AW602" s="28" t="str">
        <f t="shared" si="237"/>
        <v/>
      </c>
      <c r="AX602" s="28" t="str">
        <f t="shared" si="238"/>
        <v/>
      </c>
      <c r="AY602" s="28" t="str">
        <f t="shared" si="239"/>
        <v/>
      </c>
      <c r="AZ602" s="28"/>
      <c r="BA602" s="28" t="str">
        <f t="shared" si="240"/>
        <v/>
      </c>
    </row>
    <row r="603" spans="1:53" ht="15" x14ac:dyDescent="0.25">
      <c r="A603" s="53"/>
      <c r="B603" s="73"/>
      <c r="C603" s="53"/>
      <c r="D603" s="14" t="str">
        <f t="shared" si="218"/>
        <v/>
      </c>
      <c r="E603" s="53"/>
      <c r="F603" s="53"/>
      <c r="G603" s="53"/>
      <c r="H603" s="53"/>
      <c r="I603" s="14" t="str">
        <f t="shared" si="219"/>
        <v/>
      </c>
      <c r="J603" s="53"/>
      <c r="K603" s="73"/>
      <c r="L603" s="73"/>
      <c r="M603" s="53"/>
      <c r="N603" s="53"/>
      <c r="O603" s="53"/>
      <c r="P603" s="53"/>
      <c r="Q603" s="53"/>
      <c r="R603" s="53"/>
      <c r="S603" s="53"/>
      <c r="T603" s="53"/>
      <c r="U603" s="53"/>
      <c r="V603" s="53"/>
      <c r="W603" s="53"/>
      <c r="X603" s="14" t="str">
        <f t="shared" si="220"/>
        <v/>
      </c>
      <c r="Y603" s="57"/>
      <c r="Z603" s="55" t="str">
        <f t="shared" si="221"/>
        <v/>
      </c>
      <c r="AA603" s="55" t="str">
        <f>IF($AA$1=No,"",IF(COUNTIF(AE603:BA603,Complete)&gt;0,"",IF(AND(COUNTIF(A603:W603,"")&gt;0,SUMPRODUCT(--(A604:W$1004&lt;&gt;""))&gt;0),Incomplete,
IF(SUMPRODUCT(--(A603:A$1004&lt;&gt;""))=0,"",Incomplete))))</f>
        <v/>
      </c>
      <c r="AB603" s="28"/>
      <c r="AC603" s="28" t="str">
        <f t="shared" si="222"/>
        <v/>
      </c>
      <c r="AD603" s="28"/>
      <c r="AE603" s="28" t="str">
        <f>IF($AE$1=No, "", IF($A603="", "", IF(ISERROR(VLOOKUP(A603, SectionApp!$C$4:$C$103, 1, FALSE))=TRUE, Incomplete, Complete)))</f>
        <v/>
      </c>
      <c r="AF603" s="28" t="str">
        <f t="shared" si="223"/>
        <v/>
      </c>
      <c r="AG603" s="28" t="str">
        <f t="shared" si="224"/>
        <v/>
      </c>
      <c r="AH603" s="28"/>
      <c r="AI603" s="28" t="str">
        <f t="shared" si="225"/>
        <v/>
      </c>
      <c r="AJ603" s="28" t="str">
        <f t="shared" si="226"/>
        <v/>
      </c>
      <c r="AK603" s="28" t="str">
        <f t="shared" si="227"/>
        <v/>
      </c>
      <c r="AL603" s="28" t="str">
        <f t="shared" si="228"/>
        <v/>
      </c>
      <c r="AM603" s="28"/>
      <c r="AN603" s="28" t="str">
        <f t="shared" si="229"/>
        <v/>
      </c>
      <c r="AO603" s="28" t="str">
        <f t="shared" si="230"/>
        <v/>
      </c>
      <c r="AP603" s="28" t="str">
        <f t="shared" si="231"/>
        <v/>
      </c>
      <c r="AQ603" s="28" t="str">
        <f t="shared" si="232"/>
        <v/>
      </c>
      <c r="AR603" s="28" t="str">
        <f t="shared" si="233"/>
        <v/>
      </c>
      <c r="AS603" s="28" t="str">
        <f t="shared" si="241"/>
        <v/>
      </c>
      <c r="AT603" s="28" t="str">
        <f t="shared" si="234"/>
        <v/>
      </c>
      <c r="AU603" s="28" t="str">
        <f t="shared" si="235"/>
        <v/>
      </c>
      <c r="AV603" s="28" t="str">
        <f t="shared" si="236"/>
        <v/>
      </c>
      <c r="AW603" s="28" t="str">
        <f t="shared" si="237"/>
        <v/>
      </c>
      <c r="AX603" s="28" t="str">
        <f t="shared" si="238"/>
        <v/>
      </c>
      <c r="AY603" s="28" t="str">
        <f t="shared" si="239"/>
        <v/>
      </c>
      <c r="AZ603" s="28"/>
      <c r="BA603" s="28" t="str">
        <f t="shared" si="240"/>
        <v/>
      </c>
    </row>
    <row r="604" spans="1:53" ht="15" x14ac:dyDescent="0.25">
      <c r="A604" s="53"/>
      <c r="B604" s="73"/>
      <c r="C604" s="53"/>
      <c r="D604" s="14" t="str">
        <f t="shared" si="218"/>
        <v/>
      </c>
      <c r="E604" s="53"/>
      <c r="F604" s="53"/>
      <c r="G604" s="53"/>
      <c r="H604" s="53"/>
      <c r="I604" s="14" t="str">
        <f t="shared" si="219"/>
        <v/>
      </c>
      <c r="J604" s="53"/>
      <c r="K604" s="73"/>
      <c r="L604" s="73"/>
      <c r="M604" s="53"/>
      <c r="N604" s="53"/>
      <c r="O604" s="53"/>
      <c r="P604" s="53"/>
      <c r="Q604" s="53"/>
      <c r="R604" s="53"/>
      <c r="S604" s="53"/>
      <c r="T604" s="53"/>
      <c r="U604" s="53"/>
      <c r="V604" s="53"/>
      <c r="W604" s="53"/>
      <c r="X604" s="14" t="str">
        <f t="shared" si="220"/>
        <v/>
      </c>
      <c r="Y604" s="57"/>
      <c r="Z604" s="55" t="str">
        <f t="shared" si="221"/>
        <v/>
      </c>
      <c r="AA604" s="55" t="str">
        <f>IF($AA$1=No,"",IF(COUNTIF(AE604:BA604,Complete)&gt;0,"",IF(AND(COUNTIF(A604:W604,"")&gt;0,SUMPRODUCT(--(A605:W$1004&lt;&gt;""))&gt;0),Incomplete,
IF(SUMPRODUCT(--(A604:A$1004&lt;&gt;""))=0,"",Incomplete))))</f>
        <v/>
      </c>
      <c r="AB604" s="28"/>
      <c r="AC604" s="28" t="str">
        <f t="shared" si="222"/>
        <v/>
      </c>
      <c r="AD604" s="28"/>
      <c r="AE604" s="28" t="str">
        <f>IF($AE$1=No, "", IF($A604="", "", IF(ISERROR(VLOOKUP(A604, SectionApp!$C$4:$C$103, 1, FALSE))=TRUE, Incomplete, Complete)))</f>
        <v/>
      </c>
      <c r="AF604" s="28" t="str">
        <f t="shared" si="223"/>
        <v/>
      </c>
      <c r="AG604" s="28" t="str">
        <f t="shared" si="224"/>
        <v/>
      </c>
      <c r="AH604" s="28"/>
      <c r="AI604" s="28" t="str">
        <f t="shared" si="225"/>
        <v/>
      </c>
      <c r="AJ604" s="28" t="str">
        <f t="shared" si="226"/>
        <v/>
      </c>
      <c r="AK604" s="28" t="str">
        <f t="shared" si="227"/>
        <v/>
      </c>
      <c r="AL604" s="28" t="str">
        <f t="shared" si="228"/>
        <v/>
      </c>
      <c r="AM604" s="28"/>
      <c r="AN604" s="28" t="str">
        <f t="shared" si="229"/>
        <v/>
      </c>
      <c r="AO604" s="28" t="str">
        <f t="shared" si="230"/>
        <v/>
      </c>
      <c r="AP604" s="28" t="str">
        <f t="shared" si="231"/>
        <v/>
      </c>
      <c r="AQ604" s="28" t="str">
        <f t="shared" si="232"/>
        <v/>
      </c>
      <c r="AR604" s="28" t="str">
        <f t="shared" si="233"/>
        <v/>
      </c>
      <c r="AS604" s="28" t="str">
        <f t="shared" si="241"/>
        <v/>
      </c>
      <c r="AT604" s="28" t="str">
        <f t="shared" si="234"/>
        <v/>
      </c>
      <c r="AU604" s="28" t="str">
        <f t="shared" si="235"/>
        <v/>
      </c>
      <c r="AV604" s="28" t="str">
        <f t="shared" si="236"/>
        <v/>
      </c>
      <c r="AW604" s="28" t="str">
        <f t="shared" si="237"/>
        <v/>
      </c>
      <c r="AX604" s="28" t="str">
        <f t="shared" si="238"/>
        <v/>
      </c>
      <c r="AY604" s="28" t="str">
        <f t="shared" si="239"/>
        <v/>
      </c>
      <c r="AZ604" s="28"/>
      <c r="BA604" s="28" t="str">
        <f t="shared" si="240"/>
        <v/>
      </c>
    </row>
    <row r="605" spans="1:53" ht="15" x14ac:dyDescent="0.25">
      <c r="A605" s="53"/>
      <c r="B605" s="73"/>
      <c r="C605" s="53"/>
      <c r="D605" s="14" t="str">
        <f t="shared" si="218"/>
        <v/>
      </c>
      <c r="E605" s="53"/>
      <c r="F605" s="53"/>
      <c r="G605" s="53"/>
      <c r="H605" s="53"/>
      <c r="I605" s="14" t="str">
        <f t="shared" si="219"/>
        <v/>
      </c>
      <c r="J605" s="53"/>
      <c r="K605" s="73"/>
      <c r="L605" s="73"/>
      <c r="M605" s="53"/>
      <c r="N605" s="53"/>
      <c r="O605" s="53"/>
      <c r="P605" s="53"/>
      <c r="Q605" s="53"/>
      <c r="R605" s="53"/>
      <c r="S605" s="53"/>
      <c r="T605" s="53"/>
      <c r="U605" s="53"/>
      <c r="V605" s="53"/>
      <c r="W605" s="53"/>
      <c r="X605" s="14" t="str">
        <f t="shared" si="220"/>
        <v/>
      </c>
      <c r="Y605" s="57"/>
      <c r="Z605" s="55" t="str">
        <f t="shared" si="221"/>
        <v/>
      </c>
      <c r="AA605" s="55" t="str">
        <f>IF($AA$1=No,"",IF(COUNTIF(AE605:BA605,Complete)&gt;0,"",IF(AND(COUNTIF(A605:W605,"")&gt;0,SUMPRODUCT(--(A606:W$1004&lt;&gt;""))&gt;0),Incomplete,
IF(SUMPRODUCT(--(A605:A$1004&lt;&gt;""))=0,"",Incomplete))))</f>
        <v/>
      </c>
      <c r="AB605" s="28"/>
      <c r="AC605" s="28" t="str">
        <f t="shared" si="222"/>
        <v/>
      </c>
      <c r="AD605" s="28"/>
      <c r="AE605" s="28" t="str">
        <f>IF($AE$1=No, "", IF($A605="", "", IF(ISERROR(VLOOKUP(A605, SectionApp!$C$4:$C$103, 1, FALSE))=TRUE, Incomplete, Complete)))</f>
        <v/>
      </c>
      <c r="AF605" s="28" t="str">
        <f t="shared" si="223"/>
        <v/>
      </c>
      <c r="AG605" s="28" t="str">
        <f t="shared" si="224"/>
        <v/>
      </c>
      <c r="AH605" s="28"/>
      <c r="AI605" s="28" t="str">
        <f t="shared" si="225"/>
        <v/>
      </c>
      <c r="AJ605" s="28" t="str">
        <f t="shared" si="226"/>
        <v/>
      </c>
      <c r="AK605" s="28" t="str">
        <f t="shared" si="227"/>
        <v/>
      </c>
      <c r="AL605" s="28" t="str">
        <f t="shared" si="228"/>
        <v/>
      </c>
      <c r="AM605" s="28"/>
      <c r="AN605" s="28" t="str">
        <f t="shared" si="229"/>
        <v/>
      </c>
      <c r="AO605" s="28" t="str">
        <f t="shared" si="230"/>
        <v/>
      </c>
      <c r="AP605" s="28" t="str">
        <f t="shared" si="231"/>
        <v/>
      </c>
      <c r="AQ605" s="28" t="str">
        <f t="shared" si="232"/>
        <v/>
      </c>
      <c r="AR605" s="28" t="str">
        <f t="shared" si="233"/>
        <v/>
      </c>
      <c r="AS605" s="28" t="str">
        <f t="shared" si="241"/>
        <v/>
      </c>
      <c r="AT605" s="28" t="str">
        <f t="shared" si="234"/>
        <v/>
      </c>
      <c r="AU605" s="28" t="str">
        <f t="shared" si="235"/>
        <v/>
      </c>
      <c r="AV605" s="28" t="str">
        <f t="shared" si="236"/>
        <v/>
      </c>
      <c r="AW605" s="28" t="str">
        <f t="shared" si="237"/>
        <v/>
      </c>
      <c r="AX605" s="28" t="str">
        <f t="shared" si="238"/>
        <v/>
      </c>
      <c r="AY605" s="28" t="str">
        <f t="shared" si="239"/>
        <v/>
      </c>
      <c r="AZ605" s="28"/>
      <c r="BA605" s="28" t="str">
        <f t="shared" si="240"/>
        <v/>
      </c>
    </row>
    <row r="606" spans="1:53" ht="15" x14ac:dyDescent="0.25">
      <c r="A606" s="53"/>
      <c r="B606" s="73"/>
      <c r="C606" s="53"/>
      <c r="D606" s="14" t="str">
        <f t="shared" si="218"/>
        <v/>
      </c>
      <c r="E606" s="53"/>
      <c r="F606" s="53"/>
      <c r="G606" s="53"/>
      <c r="H606" s="53"/>
      <c r="I606" s="14" t="str">
        <f t="shared" si="219"/>
        <v/>
      </c>
      <c r="J606" s="53"/>
      <c r="K606" s="73"/>
      <c r="L606" s="73"/>
      <c r="M606" s="53"/>
      <c r="N606" s="53"/>
      <c r="O606" s="53"/>
      <c r="P606" s="53"/>
      <c r="Q606" s="53"/>
      <c r="R606" s="53"/>
      <c r="S606" s="53"/>
      <c r="T606" s="53"/>
      <c r="U606" s="53"/>
      <c r="V606" s="53"/>
      <c r="W606" s="53"/>
      <c r="X606" s="14" t="str">
        <f t="shared" si="220"/>
        <v/>
      </c>
      <c r="Y606" s="57"/>
      <c r="Z606" s="55" t="str">
        <f t="shared" si="221"/>
        <v/>
      </c>
      <c r="AA606" s="55" t="str">
        <f>IF($AA$1=No,"",IF(COUNTIF(AE606:BA606,Complete)&gt;0,"",IF(AND(COUNTIF(A606:W606,"")&gt;0,SUMPRODUCT(--(A607:W$1004&lt;&gt;""))&gt;0),Incomplete,
IF(SUMPRODUCT(--(A606:A$1004&lt;&gt;""))=0,"",Incomplete))))</f>
        <v/>
      </c>
      <c r="AB606" s="28"/>
      <c r="AC606" s="28" t="str">
        <f t="shared" si="222"/>
        <v/>
      </c>
      <c r="AD606" s="28"/>
      <c r="AE606" s="28" t="str">
        <f>IF($AE$1=No, "", IF($A606="", "", IF(ISERROR(VLOOKUP(A606, SectionApp!$C$4:$C$103, 1, FALSE))=TRUE, Incomplete, Complete)))</f>
        <v/>
      </c>
      <c r="AF606" s="28" t="str">
        <f t="shared" si="223"/>
        <v/>
      </c>
      <c r="AG606" s="28" t="str">
        <f t="shared" si="224"/>
        <v/>
      </c>
      <c r="AH606" s="28"/>
      <c r="AI606" s="28" t="str">
        <f t="shared" si="225"/>
        <v/>
      </c>
      <c r="AJ606" s="28" t="str">
        <f t="shared" si="226"/>
        <v/>
      </c>
      <c r="AK606" s="28" t="str">
        <f t="shared" si="227"/>
        <v/>
      </c>
      <c r="AL606" s="28" t="str">
        <f t="shared" si="228"/>
        <v/>
      </c>
      <c r="AM606" s="28"/>
      <c r="AN606" s="28" t="str">
        <f t="shared" si="229"/>
        <v/>
      </c>
      <c r="AO606" s="28" t="str">
        <f t="shared" si="230"/>
        <v/>
      </c>
      <c r="AP606" s="28" t="str">
        <f t="shared" si="231"/>
        <v/>
      </c>
      <c r="AQ606" s="28" t="str">
        <f t="shared" si="232"/>
        <v/>
      </c>
      <c r="AR606" s="28" t="str">
        <f t="shared" si="233"/>
        <v/>
      </c>
      <c r="AS606" s="28" t="str">
        <f t="shared" si="241"/>
        <v/>
      </c>
      <c r="AT606" s="28" t="str">
        <f t="shared" si="234"/>
        <v/>
      </c>
      <c r="AU606" s="28" t="str">
        <f t="shared" si="235"/>
        <v/>
      </c>
      <c r="AV606" s="28" t="str">
        <f t="shared" si="236"/>
        <v/>
      </c>
      <c r="AW606" s="28" t="str">
        <f t="shared" si="237"/>
        <v/>
      </c>
      <c r="AX606" s="28" t="str">
        <f t="shared" si="238"/>
        <v/>
      </c>
      <c r="AY606" s="28" t="str">
        <f t="shared" si="239"/>
        <v/>
      </c>
      <c r="AZ606" s="28"/>
      <c r="BA606" s="28" t="str">
        <f t="shared" si="240"/>
        <v/>
      </c>
    </row>
    <row r="607" spans="1:53" ht="15" x14ac:dyDescent="0.25">
      <c r="A607" s="53"/>
      <c r="B607" s="73"/>
      <c r="C607" s="53"/>
      <c r="D607" s="14" t="str">
        <f t="shared" si="218"/>
        <v/>
      </c>
      <c r="E607" s="53"/>
      <c r="F607" s="53"/>
      <c r="G607" s="53"/>
      <c r="H607" s="53"/>
      <c r="I607" s="14" t="str">
        <f t="shared" si="219"/>
        <v/>
      </c>
      <c r="J607" s="53"/>
      <c r="K607" s="73"/>
      <c r="L607" s="73"/>
      <c r="M607" s="53"/>
      <c r="N607" s="53"/>
      <c r="O607" s="53"/>
      <c r="P607" s="53"/>
      <c r="Q607" s="53"/>
      <c r="R607" s="53"/>
      <c r="S607" s="53"/>
      <c r="T607" s="53"/>
      <c r="U607" s="53"/>
      <c r="V607" s="53"/>
      <c r="W607" s="53"/>
      <c r="X607" s="14" t="str">
        <f t="shared" si="220"/>
        <v/>
      </c>
      <c r="Y607" s="57"/>
      <c r="Z607" s="55" t="str">
        <f t="shared" si="221"/>
        <v/>
      </c>
      <c r="AA607" s="55" t="str">
        <f>IF($AA$1=No,"",IF(COUNTIF(AE607:BA607,Complete)&gt;0,"",IF(AND(COUNTIF(A607:W607,"")&gt;0,SUMPRODUCT(--(A608:W$1004&lt;&gt;""))&gt;0),Incomplete,
IF(SUMPRODUCT(--(A607:A$1004&lt;&gt;""))=0,"",Incomplete))))</f>
        <v/>
      </c>
      <c r="AB607" s="28"/>
      <c r="AC607" s="28" t="str">
        <f t="shared" si="222"/>
        <v/>
      </c>
      <c r="AD607" s="28"/>
      <c r="AE607" s="28" t="str">
        <f>IF($AE$1=No, "", IF($A607="", "", IF(ISERROR(VLOOKUP(A607, SectionApp!$C$4:$C$103, 1, FALSE))=TRUE, Incomplete, Complete)))</f>
        <v/>
      </c>
      <c r="AF607" s="28" t="str">
        <f t="shared" si="223"/>
        <v/>
      </c>
      <c r="AG607" s="28" t="str">
        <f t="shared" si="224"/>
        <v/>
      </c>
      <c r="AH607" s="28"/>
      <c r="AI607" s="28" t="str">
        <f t="shared" si="225"/>
        <v/>
      </c>
      <c r="AJ607" s="28" t="str">
        <f t="shared" si="226"/>
        <v/>
      </c>
      <c r="AK607" s="28" t="str">
        <f t="shared" si="227"/>
        <v/>
      </c>
      <c r="AL607" s="28" t="str">
        <f t="shared" si="228"/>
        <v/>
      </c>
      <c r="AM607" s="28"/>
      <c r="AN607" s="28" t="str">
        <f t="shared" si="229"/>
        <v/>
      </c>
      <c r="AO607" s="28" t="str">
        <f t="shared" si="230"/>
        <v/>
      </c>
      <c r="AP607" s="28" t="str">
        <f t="shared" si="231"/>
        <v/>
      </c>
      <c r="AQ607" s="28" t="str">
        <f t="shared" si="232"/>
        <v/>
      </c>
      <c r="AR607" s="28" t="str">
        <f t="shared" si="233"/>
        <v/>
      </c>
      <c r="AS607" s="28" t="str">
        <f t="shared" si="241"/>
        <v/>
      </c>
      <c r="AT607" s="28" t="str">
        <f t="shared" si="234"/>
        <v/>
      </c>
      <c r="AU607" s="28" t="str">
        <f t="shared" si="235"/>
        <v/>
      </c>
      <c r="AV607" s="28" t="str">
        <f t="shared" si="236"/>
        <v/>
      </c>
      <c r="AW607" s="28" t="str">
        <f t="shared" si="237"/>
        <v/>
      </c>
      <c r="AX607" s="28" t="str">
        <f t="shared" si="238"/>
        <v/>
      </c>
      <c r="AY607" s="28" t="str">
        <f t="shared" si="239"/>
        <v/>
      </c>
      <c r="AZ607" s="28"/>
      <c r="BA607" s="28" t="str">
        <f t="shared" si="240"/>
        <v/>
      </c>
    </row>
    <row r="608" spans="1:53" ht="15" x14ac:dyDescent="0.25">
      <c r="A608" s="53"/>
      <c r="B608" s="73"/>
      <c r="C608" s="53"/>
      <c r="D608" s="14" t="str">
        <f t="shared" si="218"/>
        <v/>
      </c>
      <c r="E608" s="53"/>
      <c r="F608" s="53"/>
      <c r="G608" s="53"/>
      <c r="H608" s="53"/>
      <c r="I608" s="14" t="str">
        <f t="shared" si="219"/>
        <v/>
      </c>
      <c r="J608" s="53"/>
      <c r="K608" s="73"/>
      <c r="L608" s="73"/>
      <c r="M608" s="53"/>
      <c r="N608" s="53"/>
      <c r="O608" s="53"/>
      <c r="P608" s="53"/>
      <c r="Q608" s="53"/>
      <c r="R608" s="53"/>
      <c r="S608" s="53"/>
      <c r="T608" s="53"/>
      <c r="U608" s="53"/>
      <c r="V608" s="53"/>
      <c r="W608" s="53"/>
      <c r="X608" s="14" t="str">
        <f t="shared" si="220"/>
        <v/>
      </c>
      <c r="Y608" s="57"/>
      <c r="Z608" s="55" t="str">
        <f t="shared" si="221"/>
        <v/>
      </c>
      <c r="AA608" s="55" t="str">
        <f>IF($AA$1=No,"",IF(COUNTIF(AE608:BA608,Complete)&gt;0,"",IF(AND(COUNTIF(A608:W608,"")&gt;0,SUMPRODUCT(--(A609:W$1004&lt;&gt;""))&gt;0),Incomplete,
IF(SUMPRODUCT(--(A608:A$1004&lt;&gt;""))=0,"",Incomplete))))</f>
        <v/>
      </c>
      <c r="AB608" s="28"/>
      <c r="AC608" s="28" t="str">
        <f t="shared" si="222"/>
        <v/>
      </c>
      <c r="AD608" s="28"/>
      <c r="AE608" s="28" t="str">
        <f>IF($AE$1=No, "", IF($A608="", "", IF(ISERROR(VLOOKUP(A608, SectionApp!$C$4:$C$103, 1, FALSE))=TRUE, Incomplete, Complete)))</f>
        <v/>
      </c>
      <c r="AF608" s="28" t="str">
        <f t="shared" si="223"/>
        <v/>
      </c>
      <c r="AG608" s="28" t="str">
        <f t="shared" si="224"/>
        <v/>
      </c>
      <c r="AH608" s="28"/>
      <c r="AI608" s="28" t="str">
        <f t="shared" si="225"/>
        <v/>
      </c>
      <c r="AJ608" s="28" t="str">
        <f t="shared" si="226"/>
        <v/>
      </c>
      <c r="AK608" s="28" t="str">
        <f t="shared" si="227"/>
        <v/>
      </c>
      <c r="AL608" s="28" t="str">
        <f t="shared" si="228"/>
        <v/>
      </c>
      <c r="AM608" s="28"/>
      <c r="AN608" s="28" t="str">
        <f t="shared" si="229"/>
        <v/>
      </c>
      <c r="AO608" s="28" t="str">
        <f t="shared" si="230"/>
        <v/>
      </c>
      <c r="AP608" s="28" t="str">
        <f t="shared" si="231"/>
        <v/>
      </c>
      <c r="AQ608" s="28" t="str">
        <f t="shared" si="232"/>
        <v/>
      </c>
      <c r="AR608" s="28" t="str">
        <f t="shared" si="233"/>
        <v/>
      </c>
      <c r="AS608" s="28" t="str">
        <f t="shared" si="241"/>
        <v/>
      </c>
      <c r="AT608" s="28" t="str">
        <f t="shared" si="234"/>
        <v/>
      </c>
      <c r="AU608" s="28" t="str">
        <f t="shared" si="235"/>
        <v/>
      </c>
      <c r="AV608" s="28" t="str">
        <f t="shared" si="236"/>
        <v/>
      </c>
      <c r="AW608" s="28" t="str">
        <f t="shared" si="237"/>
        <v/>
      </c>
      <c r="AX608" s="28" t="str">
        <f t="shared" si="238"/>
        <v/>
      </c>
      <c r="AY608" s="28" t="str">
        <f t="shared" si="239"/>
        <v/>
      </c>
      <c r="AZ608" s="28"/>
      <c r="BA608" s="28" t="str">
        <f t="shared" si="240"/>
        <v/>
      </c>
    </row>
    <row r="609" spans="1:53" ht="15" x14ac:dyDescent="0.25">
      <c r="A609" s="53"/>
      <c r="B609" s="73"/>
      <c r="C609" s="53"/>
      <c r="D609" s="14" t="str">
        <f t="shared" si="218"/>
        <v/>
      </c>
      <c r="E609" s="53"/>
      <c r="F609" s="53"/>
      <c r="G609" s="53"/>
      <c r="H609" s="53"/>
      <c r="I609" s="14" t="str">
        <f t="shared" si="219"/>
        <v/>
      </c>
      <c r="J609" s="53"/>
      <c r="K609" s="73"/>
      <c r="L609" s="73"/>
      <c r="M609" s="53"/>
      <c r="N609" s="53"/>
      <c r="O609" s="53"/>
      <c r="P609" s="53"/>
      <c r="Q609" s="53"/>
      <c r="R609" s="53"/>
      <c r="S609" s="53"/>
      <c r="T609" s="53"/>
      <c r="U609" s="53"/>
      <c r="V609" s="53"/>
      <c r="W609" s="53"/>
      <c r="X609" s="14" t="str">
        <f t="shared" si="220"/>
        <v/>
      </c>
      <c r="Y609" s="57"/>
      <c r="Z609" s="55" t="str">
        <f t="shared" si="221"/>
        <v/>
      </c>
      <c r="AA609" s="55" t="str">
        <f>IF($AA$1=No,"",IF(COUNTIF(AE609:BA609,Complete)&gt;0,"",IF(AND(COUNTIF(A609:W609,"")&gt;0,SUMPRODUCT(--(A610:W$1004&lt;&gt;""))&gt;0),Incomplete,
IF(SUMPRODUCT(--(A609:A$1004&lt;&gt;""))=0,"",Incomplete))))</f>
        <v/>
      </c>
      <c r="AB609" s="28"/>
      <c r="AC609" s="28" t="str">
        <f t="shared" si="222"/>
        <v/>
      </c>
      <c r="AD609" s="28"/>
      <c r="AE609" s="28" t="str">
        <f>IF($AE$1=No, "", IF($A609="", "", IF(ISERROR(VLOOKUP(A609, SectionApp!$C$4:$C$103, 1, FALSE))=TRUE, Incomplete, Complete)))</f>
        <v/>
      </c>
      <c r="AF609" s="28" t="str">
        <f t="shared" si="223"/>
        <v/>
      </c>
      <c r="AG609" s="28" t="str">
        <f t="shared" si="224"/>
        <v/>
      </c>
      <c r="AH609" s="28"/>
      <c r="AI609" s="28" t="str">
        <f t="shared" si="225"/>
        <v/>
      </c>
      <c r="AJ609" s="28" t="str">
        <f t="shared" si="226"/>
        <v/>
      </c>
      <c r="AK609" s="28" t="str">
        <f t="shared" si="227"/>
        <v/>
      </c>
      <c r="AL609" s="28" t="str">
        <f t="shared" si="228"/>
        <v/>
      </c>
      <c r="AM609" s="28"/>
      <c r="AN609" s="28" t="str">
        <f t="shared" si="229"/>
        <v/>
      </c>
      <c r="AO609" s="28" t="str">
        <f t="shared" si="230"/>
        <v/>
      </c>
      <c r="AP609" s="28" t="str">
        <f t="shared" si="231"/>
        <v/>
      </c>
      <c r="AQ609" s="28" t="str">
        <f t="shared" si="232"/>
        <v/>
      </c>
      <c r="AR609" s="28" t="str">
        <f t="shared" si="233"/>
        <v/>
      </c>
      <c r="AS609" s="28" t="str">
        <f t="shared" si="241"/>
        <v/>
      </c>
      <c r="AT609" s="28" t="str">
        <f t="shared" si="234"/>
        <v/>
      </c>
      <c r="AU609" s="28" t="str">
        <f t="shared" si="235"/>
        <v/>
      </c>
      <c r="AV609" s="28" t="str">
        <f t="shared" si="236"/>
        <v/>
      </c>
      <c r="AW609" s="28" t="str">
        <f t="shared" si="237"/>
        <v/>
      </c>
      <c r="AX609" s="28" t="str">
        <f t="shared" si="238"/>
        <v/>
      </c>
      <c r="AY609" s="28" t="str">
        <f t="shared" si="239"/>
        <v/>
      </c>
      <c r="AZ609" s="28"/>
      <c r="BA609" s="28" t="str">
        <f t="shared" si="240"/>
        <v/>
      </c>
    </row>
    <row r="610" spans="1:53" ht="15" x14ac:dyDescent="0.25">
      <c r="A610" s="53"/>
      <c r="B610" s="73"/>
      <c r="C610" s="53"/>
      <c r="D610" s="14" t="str">
        <f t="shared" si="218"/>
        <v/>
      </c>
      <c r="E610" s="53"/>
      <c r="F610" s="53"/>
      <c r="G610" s="53"/>
      <c r="H610" s="53"/>
      <c r="I610" s="14" t="str">
        <f t="shared" si="219"/>
        <v/>
      </c>
      <c r="J610" s="53"/>
      <c r="K610" s="73"/>
      <c r="L610" s="73"/>
      <c r="M610" s="53"/>
      <c r="N610" s="53"/>
      <c r="O610" s="53"/>
      <c r="P610" s="53"/>
      <c r="Q610" s="53"/>
      <c r="R610" s="53"/>
      <c r="S610" s="53"/>
      <c r="T610" s="53"/>
      <c r="U610" s="53"/>
      <c r="V610" s="53"/>
      <c r="W610" s="53"/>
      <c r="X610" s="14" t="str">
        <f t="shared" si="220"/>
        <v/>
      </c>
      <c r="Y610" s="57"/>
      <c r="Z610" s="55" t="str">
        <f t="shared" si="221"/>
        <v/>
      </c>
      <c r="AA610" s="55" t="str">
        <f>IF($AA$1=No,"",IF(COUNTIF(AE610:BA610,Complete)&gt;0,"",IF(AND(COUNTIF(A610:W610,"")&gt;0,SUMPRODUCT(--(A611:W$1004&lt;&gt;""))&gt;0),Incomplete,
IF(SUMPRODUCT(--(A610:A$1004&lt;&gt;""))=0,"",Incomplete))))</f>
        <v/>
      </c>
      <c r="AB610" s="28"/>
      <c r="AC610" s="28" t="str">
        <f t="shared" si="222"/>
        <v/>
      </c>
      <c r="AD610" s="28"/>
      <c r="AE610" s="28" t="str">
        <f>IF($AE$1=No, "", IF($A610="", "", IF(ISERROR(VLOOKUP(A610, SectionApp!$C$4:$C$103, 1, FALSE))=TRUE, Incomplete, Complete)))</f>
        <v/>
      </c>
      <c r="AF610" s="28" t="str">
        <f t="shared" si="223"/>
        <v/>
      </c>
      <c r="AG610" s="28" t="str">
        <f t="shared" si="224"/>
        <v/>
      </c>
      <c r="AH610" s="28"/>
      <c r="AI610" s="28" t="str">
        <f t="shared" si="225"/>
        <v/>
      </c>
      <c r="AJ610" s="28" t="str">
        <f t="shared" si="226"/>
        <v/>
      </c>
      <c r="AK610" s="28" t="str">
        <f t="shared" si="227"/>
        <v/>
      </c>
      <c r="AL610" s="28" t="str">
        <f t="shared" si="228"/>
        <v/>
      </c>
      <c r="AM610" s="28"/>
      <c r="AN610" s="28" t="str">
        <f t="shared" si="229"/>
        <v/>
      </c>
      <c r="AO610" s="28" t="str">
        <f t="shared" si="230"/>
        <v/>
      </c>
      <c r="AP610" s="28" t="str">
        <f t="shared" si="231"/>
        <v/>
      </c>
      <c r="AQ610" s="28" t="str">
        <f t="shared" si="232"/>
        <v/>
      </c>
      <c r="AR610" s="28" t="str">
        <f t="shared" si="233"/>
        <v/>
      </c>
      <c r="AS610" s="28" t="str">
        <f t="shared" si="241"/>
        <v/>
      </c>
      <c r="AT610" s="28" t="str">
        <f t="shared" si="234"/>
        <v/>
      </c>
      <c r="AU610" s="28" t="str">
        <f t="shared" si="235"/>
        <v/>
      </c>
      <c r="AV610" s="28" t="str">
        <f t="shared" si="236"/>
        <v/>
      </c>
      <c r="AW610" s="28" t="str">
        <f t="shared" si="237"/>
        <v/>
      </c>
      <c r="AX610" s="28" t="str">
        <f t="shared" si="238"/>
        <v/>
      </c>
      <c r="AY610" s="28" t="str">
        <f t="shared" si="239"/>
        <v/>
      </c>
      <c r="AZ610" s="28"/>
      <c r="BA610" s="28" t="str">
        <f t="shared" si="240"/>
        <v/>
      </c>
    </row>
    <row r="611" spans="1:53" ht="15" x14ac:dyDescent="0.25">
      <c r="A611" s="53"/>
      <c r="B611" s="73"/>
      <c r="C611" s="53"/>
      <c r="D611" s="14" t="str">
        <f t="shared" si="218"/>
        <v/>
      </c>
      <c r="E611" s="53"/>
      <c r="F611" s="53"/>
      <c r="G611" s="53"/>
      <c r="H611" s="53"/>
      <c r="I611" s="14" t="str">
        <f t="shared" si="219"/>
        <v/>
      </c>
      <c r="J611" s="53"/>
      <c r="K611" s="73"/>
      <c r="L611" s="73"/>
      <c r="M611" s="53"/>
      <c r="N611" s="53"/>
      <c r="O611" s="53"/>
      <c r="P611" s="53"/>
      <c r="Q611" s="53"/>
      <c r="R611" s="53"/>
      <c r="S611" s="53"/>
      <c r="T611" s="53"/>
      <c r="U611" s="53"/>
      <c r="V611" s="53"/>
      <c r="W611" s="53"/>
      <c r="X611" s="14" t="str">
        <f t="shared" si="220"/>
        <v/>
      </c>
      <c r="Y611" s="57"/>
      <c r="Z611" s="55" t="str">
        <f t="shared" si="221"/>
        <v/>
      </c>
      <c r="AA611" s="55" t="str">
        <f>IF($AA$1=No,"",IF(COUNTIF(AE611:BA611,Complete)&gt;0,"",IF(AND(COUNTIF(A611:W611,"")&gt;0,SUMPRODUCT(--(A612:W$1004&lt;&gt;""))&gt;0),Incomplete,
IF(SUMPRODUCT(--(A611:A$1004&lt;&gt;""))=0,"",Incomplete))))</f>
        <v/>
      </c>
      <c r="AB611" s="28"/>
      <c r="AC611" s="28" t="str">
        <f t="shared" si="222"/>
        <v/>
      </c>
      <c r="AD611" s="28"/>
      <c r="AE611" s="28" t="str">
        <f>IF($AE$1=No, "", IF($A611="", "", IF(ISERROR(VLOOKUP(A611, SectionApp!$C$4:$C$103, 1, FALSE))=TRUE, Incomplete, Complete)))</f>
        <v/>
      </c>
      <c r="AF611" s="28" t="str">
        <f t="shared" si="223"/>
        <v/>
      </c>
      <c r="AG611" s="28" t="str">
        <f t="shared" si="224"/>
        <v/>
      </c>
      <c r="AH611" s="28"/>
      <c r="AI611" s="28" t="str">
        <f t="shared" si="225"/>
        <v/>
      </c>
      <c r="AJ611" s="28" t="str">
        <f t="shared" si="226"/>
        <v/>
      </c>
      <c r="AK611" s="28" t="str">
        <f t="shared" si="227"/>
        <v/>
      </c>
      <c r="AL611" s="28" t="str">
        <f t="shared" si="228"/>
        <v/>
      </c>
      <c r="AM611" s="28"/>
      <c r="AN611" s="28" t="str">
        <f t="shared" si="229"/>
        <v/>
      </c>
      <c r="AO611" s="28" t="str">
        <f t="shared" si="230"/>
        <v/>
      </c>
      <c r="AP611" s="28" t="str">
        <f t="shared" si="231"/>
        <v/>
      </c>
      <c r="AQ611" s="28" t="str">
        <f t="shared" si="232"/>
        <v/>
      </c>
      <c r="AR611" s="28" t="str">
        <f t="shared" si="233"/>
        <v/>
      </c>
      <c r="AS611" s="28" t="str">
        <f t="shared" si="241"/>
        <v/>
      </c>
      <c r="AT611" s="28" t="str">
        <f t="shared" si="234"/>
        <v/>
      </c>
      <c r="AU611" s="28" t="str">
        <f t="shared" si="235"/>
        <v/>
      </c>
      <c r="AV611" s="28" t="str">
        <f t="shared" si="236"/>
        <v/>
      </c>
      <c r="AW611" s="28" t="str">
        <f t="shared" si="237"/>
        <v/>
      </c>
      <c r="AX611" s="28" t="str">
        <f t="shared" si="238"/>
        <v/>
      </c>
      <c r="AY611" s="28" t="str">
        <f t="shared" si="239"/>
        <v/>
      </c>
      <c r="AZ611" s="28"/>
      <c r="BA611" s="28" t="str">
        <f t="shared" si="240"/>
        <v/>
      </c>
    </row>
    <row r="612" spans="1:53" ht="15" x14ac:dyDescent="0.25">
      <c r="A612" s="53"/>
      <c r="B612" s="73"/>
      <c r="C612" s="53"/>
      <c r="D612" s="14" t="str">
        <f t="shared" si="218"/>
        <v/>
      </c>
      <c r="E612" s="53"/>
      <c r="F612" s="53"/>
      <c r="G612" s="53"/>
      <c r="H612" s="53"/>
      <c r="I612" s="14" t="str">
        <f t="shared" si="219"/>
        <v/>
      </c>
      <c r="J612" s="53"/>
      <c r="K612" s="73"/>
      <c r="L612" s="73"/>
      <c r="M612" s="53"/>
      <c r="N612" s="53"/>
      <c r="O612" s="53"/>
      <c r="P612" s="53"/>
      <c r="Q612" s="53"/>
      <c r="R612" s="53"/>
      <c r="S612" s="53"/>
      <c r="T612" s="53"/>
      <c r="U612" s="53"/>
      <c r="V612" s="53"/>
      <c r="W612" s="53"/>
      <c r="X612" s="14" t="str">
        <f t="shared" si="220"/>
        <v/>
      </c>
      <c r="Y612" s="57"/>
      <c r="Z612" s="55" t="str">
        <f t="shared" si="221"/>
        <v/>
      </c>
      <c r="AA612" s="55" t="str">
        <f>IF($AA$1=No,"",IF(COUNTIF(AE612:BA612,Complete)&gt;0,"",IF(AND(COUNTIF(A612:W612,"")&gt;0,SUMPRODUCT(--(A613:W$1004&lt;&gt;""))&gt;0),Incomplete,
IF(SUMPRODUCT(--(A612:A$1004&lt;&gt;""))=0,"",Incomplete))))</f>
        <v/>
      </c>
      <c r="AB612" s="28"/>
      <c r="AC612" s="28" t="str">
        <f t="shared" si="222"/>
        <v/>
      </c>
      <c r="AD612" s="28"/>
      <c r="AE612" s="28" t="str">
        <f>IF($AE$1=No, "", IF($A612="", "", IF(ISERROR(VLOOKUP(A612, SectionApp!$C$4:$C$103, 1, FALSE))=TRUE, Incomplete, Complete)))</f>
        <v/>
      </c>
      <c r="AF612" s="28" t="str">
        <f t="shared" si="223"/>
        <v/>
      </c>
      <c r="AG612" s="28" t="str">
        <f t="shared" si="224"/>
        <v/>
      </c>
      <c r="AH612" s="28"/>
      <c r="AI612" s="28" t="str">
        <f t="shared" si="225"/>
        <v/>
      </c>
      <c r="AJ612" s="28" t="str">
        <f t="shared" si="226"/>
        <v/>
      </c>
      <c r="AK612" s="28" t="str">
        <f t="shared" si="227"/>
        <v/>
      </c>
      <c r="AL612" s="28" t="str">
        <f t="shared" si="228"/>
        <v/>
      </c>
      <c r="AM612" s="28"/>
      <c r="AN612" s="28" t="str">
        <f t="shared" si="229"/>
        <v/>
      </c>
      <c r="AO612" s="28" t="str">
        <f t="shared" si="230"/>
        <v/>
      </c>
      <c r="AP612" s="28" t="str">
        <f t="shared" si="231"/>
        <v/>
      </c>
      <c r="AQ612" s="28" t="str">
        <f t="shared" si="232"/>
        <v/>
      </c>
      <c r="AR612" s="28" t="str">
        <f t="shared" si="233"/>
        <v/>
      </c>
      <c r="AS612" s="28" t="str">
        <f t="shared" si="241"/>
        <v/>
      </c>
      <c r="AT612" s="28" t="str">
        <f t="shared" si="234"/>
        <v/>
      </c>
      <c r="AU612" s="28" t="str">
        <f t="shared" si="235"/>
        <v/>
      </c>
      <c r="AV612" s="28" t="str">
        <f t="shared" si="236"/>
        <v/>
      </c>
      <c r="AW612" s="28" t="str">
        <f t="shared" si="237"/>
        <v/>
      </c>
      <c r="AX612" s="28" t="str">
        <f t="shared" si="238"/>
        <v/>
      </c>
      <c r="AY612" s="28" t="str">
        <f t="shared" si="239"/>
        <v/>
      </c>
      <c r="AZ612" s="28"/>
      <c r="BA612" s="28" t="str">
        <f t="shared" si="240"/>
        <v/>
      </c>
    </row>
    <row r="613" spans="1:53" ht="15" x14ac:dyDescent="0.25">
      <c r="A613" s="53"/>
      <c r="B613" s="73"/>
      <c r="C613" s="53"/>
      <c r="D613" s="14" t="str">
        <f t="shared" si="218"/>
        <v/>
      </c>
      <c r="E613" s="53"/>
      <c r="F613" s="53"/>
      <c r="G613" s="53"/>
      <c r="H613" s="53"/>
      <c r="I613" s="14" t="str">
        <f t="shared" si="219"/>
        <v/>
      </c>
      <c r="J613" s="53"/>
      <c r="K613" s="73"/>
      <c r="L613" s="73"/>
      <c r="M613" s="53"/>
      <c r="N613" s="53"/>
      <c r="O613" s="53"/>
      <c r="P613" s="53"/>
      <c r="Q613" s="53"/>
      <c r="R613" s="53"/>
      <c r="S613" s="53"/>
      <c r="T613" s="53"/>
      <c r="U613" s="53"/>
      <c r="V613" s="53"/>
      <c r="W613" s="53"/>
      <c r="X613" s="14" t="str">
        <f t="shared" si="220"/>
        <v/>
      </c>
      <c r="Y613" s="57"/>
      <c r="Z613" s="55" t="str">
        <f t="shared" si="221"/>
        <v/>
      </c>
      <c r="AA613" s="55" t="str">
        <f>IF($AA$1=No,"",IF(COUNTIF(AE613:BA613,Complete)&gt;0,"",IF(AND(COUNTIF(A613:W613,"")&gt;0,SUMPRODUCT(--(A614:W$1004&lt;&gt;""))&gt;0),Incomplete,
IF(SUMPRODUCT(--(A613:A$1004&lt;&gt;""))=0,"",Incomplete))))</f>
        <v/>
      </c>
      <c r="AB613" s="28"/>
      <c r="AC613" s="28" t="str">
        <f t="shared" si="222"/>
        <v/>
      </c>
      <c r="AD613" s="28"/>
      <c r="AE613" s="28" t="str">
        <f>IF($AE$1=No, "", IF($A613="", "", IF(ISERROR(VLOOKUP(A613, SectionApp!$C$4:$C$103, 1, FALSE))=TRUE, Incomplete, Complete)))</f>
        <v/>
      </c>
      <c r="AF613" s="28" t="str">
        <f t="shared" si="223"/>
        <v/>
      </c>
      <c r="AG613" s="28" t="str">
        <f t="shared" si="224"/>
        <v/>
      </c>
      <c r="AH613" s="28"/>
      <c r="AI613" s="28" t="str">
        <f t="shared" si="225"/>
        <v/>
      </c>
      <c r="AJ613" s="28" t="str">
        <f t="shared" si="226"/>
        <v/>
      </c>
      <c r="AK613" s="28" t="str">
        <f t="shared" si="227"/>
        <v/>
      </c>
      <c r="AL613" s="28" t="str">
        <f t="shared" si="228"/>
        <v/>
      </c>
      <c r="AM613" s="28"/>
      <c r="AN613" s="28" t="str">
        <f t="shared" si="229"/>
        <v/>
      </c>
      <c r="AO613" s="28" t="str">
        <f t="shared" si="230"/>
        <v/>
      </c>
      <c r="AP613" s="28" t="str">
        <f t="shared" si="231"/>
        <v/>
      </c>
      <c r="AQ613" s="28" t="str">
        <f t="shared" si="232"/>
        <v/>
      </c>
      <c r="AR613" s="28" t="str">
        <f t="shared" si="233"/>
        <v/>
      </c>
      <c r="AS613" s="28" t="str">
        <f t="shared" si="241"/>
        <v/>
      </c>
      <c r="AT613" s="28" t="str">
        <f t="shared" si="234"/>
        <v/>
      </c>
      <c r="AU613" s="28" t="str">
        <f t="shared" si="235"/>
        <v/>
      </c>
      <c r="AV613" s="28" t="str">
        <f t="shared" si="236"/>
        <v/>
      </c>
      <c r="AW613" s="28" t="str">
        <f t="shared" si="237"/>
        <v/>
      </c>
      <c r="AX613" s="28" t="str">
        <f t="shared" si="238"/>
        <v/>
      </c>
      <c r="AY613" s="28" t="str">
        <f t="shared" si="239"/>
        <v/>
      </c>
      <c r="AZ613" s="28"/>
      <c r="BA613" s="28" t="str">
        <f t="shared" si="240"/>
        <v/>
      </c>
    </row>
    <row r="614" spans="1:53" ht="15" x14ac:dyDescent="0.25">
      <c r="A614" s="53"/>
      <c r="B614" s="73"/>
      <c r="C614" s="53"/>
      <c r="D614" s="14" t="str">
        <f t="shared" si="218"/>
        <v/>
      </c>
      <c r="E614" s="53"/>
      <c r="F614" s="53"/>
      <c r="G614" s="53"/>
      <c r="H614" s="53"/>
      <c r="I614" s="14" t="str">
        <f t="shared" si="219"/>
        <v/>
      </c>
      <c r="J614" s="53"/>
      <c r="K614" s="73"/>
      <c r="L614" s="73"/>
      <c r="M614" s="53"/>
      <c r="N614" s="53"/>
      <c r="O614" s="53"/>
      <c r="P614" s="53"/>
      <c r="Q614" s="53"/>
      <c r="R614" s="53"/>
      <c r="S614" s="53"/>
      <c r="T614" s="53"/>
      <c r="U614" s="53"/>
      <c r="V614" s="53"/>
      <c r="W614" s="53"/>
      <c r="X614" s="14" t="str">
        <f t="shared" si="220"/>
        <v/>
      </c>
      <c r="Y614" s="57"/>
      <c r="Z614" s="55" t="str">
        <f t="shared" si="221"/>
        <v/>
      </c>
      <c r="AA614" s="55" t="str">
        <f>IF($AA$1=No,"",IF(COUNTIF(AE614:BA614,Complete)&gt;0,"",IF(AND(COUNTIF(A614:W614,"")&gt;0,SUMPRODUCT(--(A615:W$1004&lt;&gt;""))&gt;0),Incomplete,
IF(SUMPRODUCT(--(A614:A$1004&lt;&gt;""))=0,"",Incomplete))))</f>
        <v/>
      </c>
      <c r="AB614" s="28"/>
      <c r="AC614" s="28" t="str">
        <f t="shared" si="222"/>
        <v/>
      </c>
      <c r="AD614" s="28"/>
      <c r="AE614" s="28" t="str">
        <f>IF($AE$1=No, "", IF($A614="", "", IF(ISERROR(VLOOKUP(A614, SectionApp!$C$4:$C$103, 1, FALSE))=TRUE, Incomplete, Complete)))</f>
        <v/>
      </c>
      <c r="AF614" s="28" t="str">
        <f t="shared" si="223"/>
        <v/>
      </c>
      <c r="AG614" s="28" t="str">
        <f t="shared" si="224"/>
        <v/>
      </c>
      <c r="AH614" s="28"/>
      <c r="AI614" s="28" t="str">
        <f t="shared" si="225"/>
        <v/>
      </c>
      <c r="AJ614" s="28" t="str">
        <f t="shared" si="226"/>
        <v/>
      </c>
      <c r="AK614" s="28" t="str">
        <f t="shared" si="227"/>
        <v/>
      </c>
      <c r="AL614" s="28" t="str">
        <f t="shared" si="228"/>
        <v/>
      </c>
      <c r="AM614" s="28"/>
      <c r="AN614" s="28" t="str">
        <f t="shared" si="229"/>
        <v/>
      </c>
      <c r="AO614" s="28" t="str">
        <f t="shared" si="230"/>
        <v/>
      </c>
      <c r="AP614" s="28" t="str">
        <f t="shared" si="231"/>
        <v/>
      </c>
      <c r="AQ614" s="28" t="str">
        <f t="shared" si="232"/>
        <v/>
      </c>
      <c r="AR614" s="28" t="str">
        <f t="shared" si="233"/>
        <v/>
      </c>
      <c r="AS614" s="28" t="str">
        <f t="shared" si="241"/>
        <v/>
      </c>
      <c r="AT614" s="28" t="str">
        <f t="shared" si="234"/>
        <v/>
      </c>
      <c r="AU614" s="28" t="str">
        <f t="shared" si="235"/>
        <v/>
      </c>
      <c r="AV614" s="28" t="str">
        <f t="shared" si="236"/>
        <v/>
      </c>
      <c r="AW614" s="28" t="str">
        <f t="shared" si="237"/>
        <v/>
      </c>
      <c r="AX614" s="28" t="str">
        <f t="shared" si="238"/>
        <v/>
      </c>
      <c r="AY614" s="28" t="str">
        <f t="shared" si="239"/>
        <v/>
      </c>
      <c r="AZ614" s="28"/>
      <c r="BA614" s="28" t="str">
        <f t="shared" si="240"/>
        <v/>
      </c>
    </row>
    <row r="615" spans="1:53" ht="15" x14ac:dyDescent="0.25">
      <c r="A615" s="53"/>
      <c r="B615" s="73"/>
      <c r="C615" s="53"/>
      <c r="D615" s="14" t="str">
        <f t="shared" si="218"/>
        <v/>
      </c>
      <c r="E615" s="53"/>
      <c r="F615" s="53"/>
      <c r="G615" s="53"/>
      <c r="H615" s="53"/>
      <c r="I615" s="14" t="str">
        <f t="shared" si="219"/>
        <v/>
      </c>
      <c r="J615" s="53"/>
      <c r="K615" s="73"/>
      <c r="L615" s="73"/>
      <c r="M615" s="53"/>
      <c r="N615" s="53"/>
      <c r="O615" s="53"/>
      <c r="P615" s="53"/>
      <c r="Q615" s="53"/>
      <c r="R615" s="53"/>
      <c r="S615" s="53"/>
      <c r="T615" s="53"/>
      <c r="U615" s="53"/>
      <c r="V615" s="53"/>
      <c r="W615" s="53"/>
      <c r="X615" s="14" t="str">
        <f t="shared" si="220"/>
        <v/>
      </c>
      <c r="Y615" s="57"/>
      <c r="Z615" s="55" t="str">
        <f t="shared" si="221"/>
        <v/>
      </c>
      <c r="AA615" s="55" t="str">
        <f>IF($AA$1=No,"",IF(COUNTIF(AE615:BA615,Complete)&gt;0,"",IF(AND(COUNTIF(A615:W615,"")&gt;0,SUMPRODUCT(--(A616:W$1004&lt;&gt;""))&gt;0),Incomplete,
IF(SUMPRODUCT(--(A615:A$1004&lt;&gt;""))=0,"",Incomplete))))</f>
        <v/>
      </c>
      <c r="AB615" s="28"/>
      <c r="AC615" s="28" t="str">
        <f t="shared" si="222"/>
        <v/>
      </c>
      <c r="AD615" s="28"/>
      <c r="AE615" s="28" t="str">
        <f>IF($AE$1=No, "", IF($A615="", "", IF(ISERROR(VLOOKUP(A615, SectionApp!$C$4:$C$103, 1, FALSE))=TRUE, Incomplete, Complete)))</f>
        <v/>
      </c>
      <c r="AF615" s="28" t="str">
        <f t="shared" si="223"/>
        <v/>
      </c>
      <c r="AG615" s="28" t="str">
        <f t="shared" si="224"/>
        <v/>
      </c>
      <c r="AH615" s="28"/>
      <c r="AI615" s="28" t="str">
        <f t="shared" si="225"/>
        <v/>
      </c>
      <c r="AJ615" s="28" t="str">
        <f t="shared" si="226"/>
        <v/>
      </c>
      <c r="AK615" s="28" t="str">
        <f t="shared" si="227"/>
        <v/>
      </c>
      <c r="AL615" s="28" t="str">
        <f t="shared" si="228"/>
        <v/>
      </c>
      <c r="AM615" s="28"/>
      <c r="AN615" s="28" t="str">
        <f t="shared" si="229"/>
        <v/>
      </c>
      <c r="AO615" s="28" t="str">
        <f t="shared" si="230"/>
        <v/>
      </c>
      <c r="AP615" s="28" t="str">
        <f t="shared" si="231"/>
        <v/>
      </c>
      <c r="AQ615" s="28" t="str">
        <f t="shared" si="232"/>
        <v/>
      </c>
      <c r="AR615" s="28" t="str">
        <f t="shared" si="233"/>
        <v/>
      </c>
      <c r="AS615" s="28" t="str">
        <f t="shared" si="241"/>
        <v/>
      </c>
      <c r="AT615" s="28" t="str">
        <f t="shared" si="234"/>
        <v/>
      </c>
      <c r="AU615" s="28" t="str">
        <f t="shared" si="235"/>
        <v/>
      </c>
      <c r="AV615" s="28" t="str">
        <f t="shared" si="236"/>
        <v/>
      </c>
      <c r="AW615" s="28" t="str">
        <f t="shared" si="237"/>
        <v/>
      </c>
      <c r="AX615" s="28" t="str">
        <f t="shared" si="238"/>
        <v/>
      </c>
      <c r="AY615" s="28" t="str">
        <f t="shared" si="239"/>
        <v/>
      </c>
      <c r="AZ615" s="28"/>
      <c r="BA615" s="28" t="str">
        <f t="shared" si="240"/>
        <v/>
      </c>
    </row>
    <row r="616" spans="1:53" ht="15" x14ac:dyDescent="0.25">
      <c r="A616" s="53"/>
      <c r="B616" s="73"/>
      <c r="C616" s="53"/>
      <c r="D616" s="14" t="str">
        <f t="shared" si="218"/>
        <v/>
      </c>
      <c r="E616" s="53"/>
      <c r="F616" s="53"/>
      <c r="G616" s="53"/>
      <c r="H616" s="53"/>
      <c r="I616" s="14" t="str">
        <f t="shared" si="219"/>
        <v/>
      </c>
      <c r="J616" s="53"/>
      <c r="K616" s="73"/>
      <c r="L616" s="73"/>
      <c r="M616" s="53"/>
      <c r="N616" s="53"/>
      <c r="O616" s="53"/>
      <c r="P616" s="53"/>
      <c r="Q616" s="53"/>
      <c r="R616" s="53"/>
      <c r="S616" s="53"/>
      <c r="T616" s="53"/>
      <c r="U616" s="53"/>
      <c r="V616" s="53"/>
      <c r="W616" s="53"/>
      <c r="X616" s="14" t="str">
        <f t="shared" si="220"/>
        <v/>
      </c>
      <c r="Y616" s="57"/>
      <c r="Z616" s="55" t="str">
        <f t="shared" si="221"/>
        <v/>
      </c>
      <c r="AA616" s="55" t="str">
        <f>IF($AA$1=No,"",IF(COUNTIF(AE616:BA616,Complete)&gt;0,"",IF(AND(COUNTIF(A616:W616,"")&gt;0,SUMPRODUCT(--(A617:W$1004&lt;&gt;""))&gt;0),Incomplete,
IF(SUMPRODUCT(--(A616:A$1004&lt;&gt;""))=0,"",Incomplete))))</f>
        <v/>
      </c>
      <c r="AB616" s="28"/>
      <c r="AC616" s="28" t="str">
        <f t="shared" si="222"/>
        <v/>
      </c>
      <c r="AD616" s="28"/>
      <c r="AE616" s="28" t="str">
        <f>IF($AE$1=No, "", IF($A616="", "", IF(ISERROR(VLOOKUP(A616, SectionApp!$C$4:$C$103, 1, FALSE))=TRUE, Incomplete, Complete)))</f>
        <v/>
      </c>
      <c r="AF616" s="28" t="str">
        <f t="shared" si="223"/>
        <v/>
      </c>
      <c r="AG616" s="28" t="str">
        <f t="shared" si="224"/>
        <v/>
      </c>
      <c r="AH616" s="28"/>
      <c r="AI616" s="28" t="str">
        <f t="shared" si="225"/>
        <v/>
      </c>
      <c r="AJ616" s="28" t="str">
        <f t="shared" si="226"/>
        <v/>
      </c>
      <c r="AK616" s="28" t="str">
        <f t="shared" si="227"/>
        <v/>
      </c>
      <c r="AL616" s="28" t="str">
        <f t="shared" si="228"/>
        <v/>
      </c>
      <c r="AM616" s="28"/>
      <c r="AN616" s="28" t="str">
        <f t="shared" si="229"/>
        <v/>
      </c>
      <c r="AO616" s="28" t="str">
        <f t="shared" si="230"/>
        <v/>
      </c>
      <c r="AP616" s="28" t="str">
        <f t="shared" si="231"/>
        <v/>
      </c>
      <c r="AQ616" s="28" t="str">
        <f t="shared" si="232"/>
        <v/>
      </c>
      <c r="AR616" s="28" t="str">
        <f t="shared" si="233"/>
        <v/>
      </c>
      <c r="AS616" s="28" t="str">
        <f t="shared" si="241"/>
        <v/>
      </c>
      <c r="AT616" s="28" t="str">
        <f t="shared" si="234"/>
        <v/>
      </c>
      <c r="AU616" s="28" t="str">
        <f t="shared" si="235"/>
        <v/>
      </c>
      <c r="AV616" s="28" t="str">
        <f t="shared" si="236"/>
        <v/>
      </c>
      <c r="AW616" s="28" t="str">
        <f t="shared" si="237"/>
        <v/>
      </c>
      <c r="AX616" s="28" t="str">
        <f t="shared" si="238"/>
        <v/>
      </c>
      <c r="AY616" s="28" t="str">
        <f t="shared" si="239"/>
        <v/>
      </c>
      <c r="AZ616" s="28"/>
      <c r="BA616" s="28" t="str">
        <f t="shared" si="240"/>
        <v/>
      </c>
    </row>
    <row r="617" spans="1:53" ht="15" x14ac:dyDescent="0.25">
      <c r="A617" s="53"/>
      <c r="B617" s="73"/>
      <c r="C617" s="53"/>
      <c r="D617" s="14" t="str">
        <f t="shared" si="218"/>
        <v/>
      </c>
      <c r="E617" s="53"/>
      <c r="F617" s="53"/>
      <c r="G617" s="53"/>
      <c r="H617" s="53"/>
      <c r="I617" s="14" t="str">
        <f t="shared" si="219"/>
        <v/>
      </c>
      <c r="J617" s="53"/>
      <c r="K617" s="73"/>
      <c r="L617" s="73"/>
      <c r="M617" s="53"/>
      <c r="N617" s="53"/>
      <c r="O617" s="53"/>
      <c r="P617" s="53"/>
      <c r="Q617" s="53"/>
      <c r="R617" s="53"/>
      <c r="S617" s="53"/>
      <c r="T617" s="53"/>
      <c r="U617" s="53"/>
      <c r="V617" s="53"/>
      <c r="W617" s="53"/>
      <c r="X617" s="14" t="str">
        <f t="shared" si="220"/>
        <v/>
      </c>
      <c r="Y617" s="57"/>
      <c r="Z617" s="55" t="str">
        <f t="shared" si="221"/>
        <v/>
      </c>
      <c r="AA617" s="55" t="str">
        <f>IF($AA$1=No,"",IF(COUNTIF(AE617:BA617,Complete)&gt;0,"",IF(AND(COUNTIF(A617:W617,"")&gt;0,SUMPRODUCT(--(A618:W$1004&lt;&gt;""))&gt;0),Incomplete,
IF(SUMPRODUCT(--(A617:A$1004&lt;&gt;""))=0,"",Incomplete))))</f>
        <v/>
      </c>
      <c r="AB617" s="28"/>
      <c r="AC617" s="28" t="str">
        <f t="shared" si="222"/>
        <v/>
      </c>
      <c r="AD617" s="28"/>
      <c r="AE617" s="28" t="str">
        <f>IF($AE$1=No, "", IF($A617="", "", IF(ISERROR(VLOOKUP(A617, SectionApp!$C$4:$C$103, 1, FALSE))=TRUE, Incomplete, Complete)))</f>
        <v/>
      </c>
      <c r="AF617" s="28" t="str">
        <f t="shared" si="223"/>
        <v/>
      </c>
      <c r="AG617" s="28" t="str">
        <f t="shared" si="224"/>
        <v/>
      </c>
      <c r="AH617" s="28"/>
      <c r="AI617" s="28" t="str">
        <f t="shared" si="225"/>
        <v/>
      </c>
      <c r="AJ617" s="28" t="str">
        <f t="shared" si="226"/>
        <v/>
      </c>
      <c r="AK617" s="28" t="str">
        <f t="shared" si="227"/>
        <v/>
      </c>
      <c r="AL617" s="28" t="str">
        <f t="shared" si="228"/>
        <v/>
      </c>
      <c r="AM617" s="28"/>
      <c r="AN617" s="28" t="str">
        <f t="shared" si="229"/>
        <v/>
      </c>
      <c r="AO617" s="28" t="str">
        <f t="shared" si="230"/>
        <v/>
      </c>
      <c r="AP617" s="28" t="str">
        <f t="shared" si="231"/>
        <v/>
      </c>
      <c r="AQ617" s="28" t="str">
        <f t="shared" si="232"/>
        <v/>
      </c>
      <c r="AR617" s="28" t="str">
        <f t="shared" si="233"/>
        <v/>
      </c>
      <c r="AS617" s="28" t="str">
        <f t="shared" si="241"/>
        <v/>
      </c>
      <c r="AT617" s="28" t="str">
        <f t="shared" si="234"/>
        <v/>
      </c>
      <c r="AU617" s="28" t="str">
        <f t="shared" si="235"/>
        <v/>
      </c>
      <c r="AV617" s="28" t="str">
        <f t="shared" si="236"/>
        <v/>
      </c>
      <c r="AW617" s="28" t="str">
        <f t="shared" si="237"/>
        <v/>
      </c>
      <c r="AX617" s="28" t="str">
        <f t="shared" si="238"/>
        <v/>
      </c>
      <c r="AY617" s="28" t="str">
        <f t="shared" si="239"/>
        <v/>
      </c>
      <c r="AZ617" s="28"/>
      <c r="BA617" s="28" t="str">
        <f t="shared" si="240"/>
        <v/>
      </c>
    </row>
    <row r="618" spans="1:53" ht="15" x14ac:dyDescent="0.25">
      <c r="A618" s="53"/>
      <c r="B618" s="73"/>
      <c r="C618" s="53"/>
      <c r="D618" s="14" t="str">
        <f t="shared" si="218"/>
        <v/>
      </c>
      <c r="E618" s="53"/>
      <c r="F618" s="53"/>
      <c r="G618" s="53"/>
      <c r="H618" s="53"/>
      <c r="I618" s="14" t="str">
        <f t="shared" si="219"/>
        <v/>
      </c>
      <c r="J618" s="53"/>
      <c r="K618" s="73"/>
      <c r="L618" s="73"/>
      <c r="M618" s="53"/>
      <c r="N618" s="53"/>
      <c r="O618" s="53"/>
      <c r="P618" s="53"/>
      <c r="Q618" s="53"/>
      <c r="R618" s="53"/>
      <c r="S618" s="53"/>
      <c r="T618" s="53"/>
      <c r="U618" s="53"/>
      <c r="V618" s="53"/>
      <c r="W618" s="53"/>
      <c r="X618" s="14" t="str">
        <f t="shared" si="220"/>
        <v/>
      </c>
      <c r="Y618" s="57"/>
      <c r="Z618" s="55" t="str">
        <f t="shared" si="221"/>
        <v/>
      </c>
      <c r="AA618" s="55" t="str">
        <f>IF($AA$1=No,"",IF(COUNTIF(AE618:BA618,Complete)&gt;0,"",IF(AND(COUNTIF(A618:W618,"")&gt;0,SUMPRODUCT(--(A619:W$1004&lt;&gt;""))&gt;0),Incomplete,
IF(SUMPRODUCT(--(A618:A$1004&lt;&gt;""))=0,"",Incomplete))))</f>
        <v/>
      </c>
      <c r="AB618" s="28"/>
      <c r="AC618" s="28" t="str">
        <f t="shared" si="222"/>
        <v/>
      </c>
      <c r="AD618" s="28"/>
      <c r="AE618" s="28" t="str">
        <f>IF($AE$1=No, "", IF($A618="", "", IF(ISERROR(VLOOKUP(A618, SectionApp!$C$4:$C$103, 1, FALSE))=TRUE, Incomplete, Complete)))</f>
        <v/>
      </c>
      <c r="AF618" s="28" t="str">
        <f t="shared" si="223"/>
        <v/>
      </c>
      <c r="AG618" s="28" t="str">
        <f t="shared" si="224"/>
        <v/>
      </c>
      <c r="AH618" s="28"/>
      <c r="AI618" s="28" t="str">
        <f t="shared" si="225"/>
        <v/>
      </c>
      <c r="AJ618" s="28" t="str">
        <f t="shared" si="226"/>
        <v/>
      </c>
      <c r="AK618" s="28" t="str">
        <f t="shared" si="227"/>
        <v/>
      </c>
      <c r="AL618" s="28" t="str">
        <f t="shared" si="228"/>
        <v/>
      </c>
      <c r="AM618" s="28"/>
      <c r="AN618" s="28" t="str">
        <f t="shared" si="229"/>
        <v/>
      </c>
      <c r="AO618" s="28" t="str">
        <f t="shared" si="230"/>
        <v/>
      </c>
      <c r="AP618" s="28" t="str">
        <f t="shared" si="231"/>
        <v/>
      </c>
      <c r="AQ618" s="28" t="str">
        <f t="shared" si="232"/>
        <v/>
      </c>
      <c r="AR618" s="28" t="str">
        <f t="shared" si="233"/>
        <v/>
      </c>
      <c r="AS618" s="28" t="str">
        <f t="shared" si="241"/>
        <v/>
      </c>
      <c r="AT618" s="28" t="str">
        <f t="shared" si="234"/>
        <v/>
      </c>
      <c r="AU618" s="28" t="str">
        <f t="shared" si="235"/>
        <v/>
      </c>
      <c r="AV618" s="28" t="str">
        <f t="shared" si="236"/>
        <v/>
      </c>
      <c r="AW618" s="28" t="str">
        <f t="shared" si="237"/>
        <v/>
      </c>
      <c r="AX618" s="28" t="str">
        <f t="shared" si="238"/>
        <v/>
      </c>
      <c r="AY618" s="28" t="str">
        <f t="shared" si="239"/>
        <v/>
      </c>
      <c r="AZ618" s="28"/>
      <c r="BA618" s="28" t="str">
        <f t="shared" si="240"/>
        <v/>
      </c>
    </row>
    <row r="619" spans="1:53" ht="15" x14ac:dyDescent="0.25">
      <c r="A619" s="53"/>
      <c r="B619" s="73"/>
      <c r="C619" s="53"/>
      <c r="D619" s="14" t="str">
        <f t="shared" si="218"/>
        <v/>
      </c>
      <c r="E619" s="53"/>
      <c r="F619" s="53"/>
      <c r="G619" s="53"/>
      <c r="H619" s="53"/>
      <c r="I619" s="14" t="str">
        <f t="shared" si="219"/>
        <v/>
      </c>
      <c r="J619" s="53"/>
      <c r="K619" s="73"/>
      <c r="L619" s="73"/>
      <c r="M619" s="53"/>
      <c r="N619" s="53"/>
      <c r="O619" s="53"/>
      <c r="P619" s="53"/>
      <c r="Q619" s="53"/>
      <c r="R619" s="53"/>
      <c r="S619" s="53"/>
      <c r="T619" s="53"/>
      <c r="U619" s="53"/>
      <c r="V619" s="53"/>
      <c r="W619" s="53"/>
      <c r="X619" s="14" t="str">
        <f t="shared" si="220"/>
        <v/>
      </c>
      <c r="Y619" s="57"/>
      <c r="Z619" s="55" t="str">
        <f t="shared" si="221"/>
        <v/>
      </c>
      <c r="AA619" s="55" t="str">
        <f>IF($AA$1=No,"",IF(COUNTIF(AE619:BA619,Complete)&gt;0,"",IF(AND(COUNTIF(A619:W619,"")&gt;0,SUMPRODUCT(--(A620:W$1004&lt;&gt;""))&gt;0),Incomplete,
IF(SUMPRODUCT(--(A619:A$1004&lt;&gt;""))=0,"",Incomplete))))</f>
        <v/>
      </c>
      <c r="AB619" s="28"/>
      <c r="AC619" s="28" t="str">
        <f t="shared" si="222"/>
        <v/>
      </c>
      <c r="AD619" s="28"/>
      <c r="AE619" s="28" t="str">
        <f>IF($AE$1=No, "", IF($A619="", "", IF(ISERROR(VLOOKUP(A619, SectionApp!$C$4:$C$103, 1, FALSE))=TRUE, Incomplete, Complete)))</f>
        <v/>
      </c>
      <c r="AF619" s="28" t="str">
        <f t="shared" si="223"/>
        <v/>
      </c>
      <c r="AG619" s="28" t="str">
        <f t="shared" si="224"/>
        <v/>
      </c>
      <c r="AH619" s="28"/>
      <c r="AI619" s="28" t="str">
        <f t="shared" si="225"/>
        <v/>
      </c>
      <c r="AJ619" s="28" t="str">
        <f t="shared" si="226"/>
        <v/>
      </c>
      <c r="AK619" s="28" t="str">
        <f t="shared" si="227"/>
        <v/>
      </c>
      <c r="AL619" s="28" t="str">
        <f t="shared" si="228"/>
        <v/>
      </c>
      <c r="AM619" s="28"/>
      <c r="AN619" s="28" t="str">
        <f t="shared" si="229"/>
        <v/>
      </c>
      <c r="AO619" s="28" t="str">
        <f t="shared" si="230"/>
        <v/>
      </c>
      <c r="AP619" s="28" t="str">
        <f t="shared" si="231"/>
        <v/>
      </c>
      <c r="AQ619" s="28" t="str">
        <f t="shared" si="232"/>
        <v/>
      </c>
      <c r="AR619" s="28" t="str">
        <f t="shared" si="233"/>
        <v/>
      </c>
      <c r="AS619" s="28" t="str">
        <f t="shared" si="241"/>
        <v/>
      </c>
      <c r="AT619" s="28" t="str">
        <f t="shared" si="234"/>
        <v/>
      </c>
      <c r="AU619" s="28" t="str">
        <f t="shared" si="235"/>
        <v/>
      </c>
      <c r="AV619" s="28" t="str">
        <f t="shared" si="236"/>
        <v/>
      </c>
      <c r="AW619" s="28" t="str">
        <f t="shared" si="237"/>
        <v/>
      </c>
      <c r="AX619" s="28" t="str">
        <f t="shared" si="238"/>
        <v/>
      </c>
      <c r="AY619" s="28" t="str">
        <f t="shared" si="239"/>
        <v/>
      </c>
      <c r="AZ619" s="28"/>
      <c r="BA619" s="28" t="str">
        <f t="shared" si="240"/>
        <v/>
      </c>
    </row>
    <row r="620" spans="1:53" ht="15" x14ac:dyDescent="0.25">
      <c r="A620" s="53"/>
      <c r="B620" s="73"/>
      <c r="C620" s="53"/>
      <c r="D620" s="14" t="str">
        <f t="shared" si="218"/>
        <v/>
      </c>
      <c r="E620" s="53"/>
      <c r="F620" s="53"/>
      <c r="G620" s="53"/>
      <c r="H620" s="53"/>
      <c r="I620" s="14" t="str">
        <f t="shared" si="219"/>
        <v/>
      </c>
      <c r="J620" s="53"/>
      <c r="K620" s="73"/>
      <c r="L620" s="73"/>
      <c r="M620" s="53"/>
      <c r="N620" s="53"/>
      <c r="O620" s="53"/>
      <c r="P620" s="53"/>
      <c r="Q620" s="53"/>
      <c r="R620" s="53"/>
      <c r="S620" s="53"/>
      <c r="T620" s="53"/>
      <c r="U620" s="53"/>
      <c r="V620" s="53"/>
      <c r="W620" s="53"/>
      <c r="X620" s="14" t="str">
        <f t="shared" si="220"/>
        <v/>
      </c>
      <c r="Y620" s="57"/>
      <c r="Z620" s="55" t="str">
        <f t="shared" si="221"/>
        <v/>
      </c>
      <c r="AA620" s="55" t="str">
        <f>IF($AA$1=No,"",IF(COUNTIF(AE620:BA620,Complete)&gt;0,"",IF(AND(COUNTIF(A620:W620,"")&gt;0,SUMPRODUCT(--(A621:W$1004&lt;&gt;""))&gt;0),Incomplete,
IF(SUMPRODUCT(--(A620:A$1004&lt;&gt;""))=0,"",Incomplete))))</f>
        <v/>
      </c>
      <c r="AB620" s="28"/>
      <c r="AC620" s="28" t="str">
        <f t="shared" si="222"/>
        <v/>
      </c>
      <c r="AD620" s="28"/>
      <c r="AE620" s="28" t="str">
        <f>IF($AE$1=No, "", IF($A620="", "", IF(ISERROR(VLOOKUP(A620, SectionApp!$C$4:$C$103, 1, FALSE))=TRUE, Incomplete, Complete)))</f>
        <v/>
      </c>
      <c r="AF620" s="28" t="str">
        <f t="shared" si="223"/>
        <v/>
      </c>
      <c r="AG620" s="28" t="str">
        <f t="shared" si="224"/>
        <v/>
      </c>
      <c r="AH620" s="28"/>
      <c r="AI620" s="28" t="str">
        <f t="shared" si="225"/>
        <v/>
      </c>
      <c r="AJ620" s="28" t="str">
        <f t="shared" si="226"/>
        <v/>
      </c>
      <c r="AK620" s="28" t="str">
        <f t="shared" si="227"/>
        <v/>
      </c>
      <c r="AL620" s="28" t="str">
        <f t="shared" si="228"/>
        <v/>
      </c>
      <c r="AM620" s="28"/>
      <c r="AN620" s="28" t="str">
        <f t="shared" si="229"/>
        <v/>
      </c>
      <c r="AO620" s="28" t="str">
        <f t="shared" si="230"/>
        <v/>
      </c>
      <c r="AP620" s="28" t="str">
        <f t="shared" si="231"/>
        <v/>
      </c>
      <c r="AQ620" s="28" t="str">
        <f t="shared" si="232"/>
        <v/>
      </c>
      <c r="AR620" s="28" t="str">
        <f t="shared" si="233"/>
        <v/>
      </c>
      <c r="AS620" s="28" t="str">
        <f t="shared" si="241"/>
        <v/>
      </c>
      <c r="AT620" s="28" t="str">
        <f t="shared" si="234"/>
        <v/>
      </c>
      <c r="AU620" s="28" t="str">
        <f t="shared" si="235"/>
        <v/>
      </c>
      <c r="AV620" s="28" t="str">
        <f t="shared" si="236"/>
        <v/>
      </c>
      <c r="AW620" s="28" t="str">
        <f t="shared" si="237"/>
        <v/>
      </c>
      <c r="AX620" s="28" t="str">
        <f t="shared" si="238"/>
        <v/>
      </c>
      <c r="AY620" s="28" t="str">
        <f t="shared" si="239"/>
        <v/>
      </c>
      <c r="AZ620" s="28"/>
      <c r="BA620" s="28" t="str">
        <f t="shared" si="240"/>
        <v/>
      </c>
    </row>
    <row r="621" spans="1:53" ht="15" x14ac:dyDescent="0.25">
      <c r="A621" s="53"/>
      <c r="B621" s="73"/>
      <c r="C621" s="53"/>
      <c r="D621" s="14" t="str">
        <f t="shared" si="218"/>
        <v/>
      </c>
      <c r="E621" s="53"/>
      <c r="F621" s="53"/>
      <c r="G621" s="53"/>
      <c r="H621" s="53"/>
      <c r="I621" s="14" t="str">
        <f t="shared" si="219"/>
        <v/>
      </c>
      <c r="J621" s="53"/>
      <c r="K621" s="73"/>
      <c r="L621" s="73"/>
      <c r="M621" s="53"/>
      <c r="N621" s="53"/>
      <c r="O621" s="53"/>
      <c r="P621" s="53"/>
      <c r="Q621" s="53"/>
      <c r="R621" s="53"/>
      <c r="S621" s="53"/>
      <c r="T621" s="53"/>
      <c r="U621" s="53"/>
      <c r="V621" s="53"/>
      <c r="W621" s="53"/>
      <c r="X621" s="14" t="str">
        <f t="shared" si="220"/>
        <v/>
      </c>
      <c r="Y621" s="57"/>
      <c r="Z621" s="55" t="str">
        <f t="shared" si="221"/>
        <v/>
      </c>
      <c r="AA621" s="55" t="str">
        <f>IF($AA$1=No,"",IF(COUNTIF(AE621:BA621,Complete)&gt;0,"",IF(AND(COUNTIF(A621:W621,"")&gt;0,SUMPRODUCT(--(A622:W$1004&lt;&gt;""))&gt;0),Incomplete,
IF(SUMPRODUCT(--(A621:A$1004&lt;&gt;""))=0,"",Incomplete))))</f>
        <v/>
      </c>
      <c r="AB621" s="28"/>
      <c r="AC621" s="28" t="str">
        <f t="shared" si="222"/>
        <v/>
      </c>
      <c r="AD621" s="28"/>
      <c r="AE621" s="28" t="str">
        <f>IF($AE$1=No, "", IF($A621="", "", IF(ISERROR(VLOOKUP(A621, SectionApp!$C$4:$C$103, 1, FALSE))=TRUE, Incomplete, Complete)))</f>
        <v/>
      </c>
      <c r="AF621" s="28" t="str">
        <f t="shared" si="223"/>
        <v/>
      </c>
      <c r="AG621" s="28" t="str">
        <f t="shared" si="224"/>
        <v/>
      </c>
      <c r="AH621" s="28"/>
      <c r="AI621" s="28" t="str">
        <f t="shared" si="225"/>
        <v/>
      </c>
      <c r="AJ621" s="28" t="str">
        <f t="shared" si="226"/>
        <v/>
      </c>
      <c r="AK621" s="28" t="str">
        <f t="shared" si="227"/>
        <v/>
      </c>
      <c r="AL621" s="28" t="str">
        <f t="shared" si="228"/>
        <v/>
      </c>
      <c r="AM621" s="28"/>
      <c r="AN621" s="28" t="str">
        <f t="shared" si="229"/>
        <v/>
      </c>
      <c r="AO621" s="28" t="str">
        <f t="shared" si="230"/>
        <v/>
      </c>
      <c r="AP621" s="28" t="str">
        <f t="shared" si="231"/>
        <v/>
      </c>
      <c r="AQ621" s="28" t="str">
        <f t="shared" si="232"/>
        <v/>
      </c>
      <c r="AR621" s="28" t="str">
        <f t="shared" si="233"/>
        <v/>
      </c>
      <c r="AS621" s="28" t="str">
        <f t="shared" si="241"/>
        <v/>
      </c>
      <c r="AT621" s="28" t="str">
        <f t="shared" si="234"/>
        <v/>
      </c>
      <c r="AU621" s="28" t="str">
        <f t="shared" si="235"/>
        <v/>
      </c>
      <c r="AV621" s="28" t="str">
        <f t="shared" si="236"/>
        <v/>
      </c>
      <c r="AW621" s="28" t="str">
        <f t="shared" si="237"/>
        <v/>
      </c>
      <c r="AX621" s="28" t="str">
        <f t="shared" si="238"/>
        <v/>
      </c>
      <c r="AY621" s="28" t="str">
        <f t="shared" si="239"/>
        <v/>
      </c>
      <c r="AZ621" s="28"/>
      <c r="BA621" s="28" t="str">
        <f t="shared" si="240"/>
        <v/>
      </c>
    </row>
    <row r="622" spans="1:53" ht="15" x14ac:dyDescent="0.25">
      <c r="A622" s="53"/>
      <c r="B622" s="73"/>
      <c r="C622" s="53"/>
      <c r="D622" s="14" t="str">
        <f t="shared" si="218"/>
        <v/>
      </c>
      <c r="E622" s="53"/>
      <c r="F622" s="53"/>
      <c r="G622" s="53"/>
      <c r="H622" s="53"/>
      <c r="I622" s="14" t="str">
        <f t="shared" si="219"/>
        <v/>
      </c>
      <c r="J622" s="53"/>
      <c r="K622" s="73"/>
      <c r="L622" s="73"/>
      <c r="M622" s="53"/>
      <c r="N622" s="53"/>
      <c r="O622" s="53"/>
      <c r="P622" s="53"/>
      <c r="Q622" s="53"/>
      <c r="R622" s="53"/>
      <c r="S622" s="53"/>
      <c r="T622" s="53"/>
      <c r="U622" s="53"/>
      <c r="V622" s="53"/>
      <c r="W622" s="53"/>
      <c r="X622" s="14" t="str">
        <f t="shared" si="220"/>
        <v/>
      </c>
      <c r="Y622" s="57"/>
      <c r="Z622" s="55" t="str">
        <f t="shared" si="221"/>
        <v/>
      </c>
      <c r="AA622" s="55" t="str">
        <f>IF($AA$1=No,"",IF(COUNTIF(AE622:BA622,Complete)&gt;0,"",IF(AND(COUNTIF(A622:W622,"")&gt;0,SUMPRODUCT(--(A623:W$1004&lt;&gt;""))&gt;0),Incomplete,
IF(SUMPRODUCT(--(A622:A$1004&lt;&gt;""))=0,"",Incomplete))))</f>
        <v/>
      </c>
      <c r="AB622" s="28"/>
      <c r="AC622" s="28" t="str">
        <f t="shared" si="222"/>
        <v/>
      </c>
      <c r="AD622" s="28"/>
      <c r="AE622" s="28" t="str">
        <f>IF($AE$1=No, "", IF($A622="", "", IF(ISERROR(VLOOKUP(A622, SectionApp!$C$4:$C$103, 1, FALSE))=TRUE, Incomplete, Complete)))</f>
        <v/>
      </c>
      <c r="AF622" s="28" t="str">
        <f t="shared" si="223"/>
        <v/>
      </c>
      <c r="AG622" s="28" t="str">
        <f t="shared" si="224"/>
        <v/>
      </c>
      <c r="AH622" s="28"/>
      <c r="AI622" s="28" t="str">
        <f t="shared" si="225"/>
        <v/>
      </c>
      <c r="AJ622" s="28" t="str">
        <f t="shared" si="226"/>
        <v/>
      </c>
      <c r="AK622" s="28" t="str">
        <f t="shared" si="227"/>
        <v/>
      </c>
      <c r="AL622" s="28" t="str">
        <f t="shared" si="228"/>
        <v/>
      </c>
      <c r="AM622" s="28"/>
      <c r="AN622" s="28" t="str">
        <f t="shared" si="229"/>
        <v/>
      </c>
      <c r="AO622" s="28" t="str">
        <f t="shared" si="230"/>
        <v/>
      </c>
      <c r="AP622" s="28" t="str">
        <f t="shared" si="231"/>
        <v/>
      </c>
      <c r="AQ622" s="28" t="str">
        <f t="shared" si="232"/>
        <v/>
      </c>
      <c r="AR622" s="28" t="str">
        <f t="shared" si="233"/>
        <v/>
      </c>
      <c r="AS622" s="28" t="str">
        <f t="shared" si="241"/>
        <v/>
      </c>
      <c r="AT622" s="28" t="str">
        <f t="shared" si="234"/>
        <v/>
      </c>
      <c r="AU622" s="28" t="str">
        <f t="shared" si="235"/>
        <v/>
      </c>
      <c r="AV622" s="28" t="str">
        <f t="shared" si="236"/>
        <v/>
      </c>
      <c r="AW622" s="28" t="str">
        <f t="shared" si="237"/>
        <v/>
      </c>
      <c r="AX622" s="28" t="str">
        <f t="shared" si="238"/>
        <v/>
      </c>
      <c r="AY622" s="28" t="str">
        <f t="shared" si="239"/>
        <v/>
      </c>
      <c r="AZ622" s="28"/>
      <c r="BA622" s="28" t="str">
        <f t="shared" si="240"/>
        <v/>
      </c>
    </row>
    <row r="623" spans="1:53" ht="15" x14ac:dyDescent="0.25">
      <c r="A623" s="53"/>
      <c r="B623" s="73"/>
      <c r="C623" s="53"/>
      <c r="D623" s="14" t="str">
        <f t="shared" si="218"/>
        <v/>
      </c>
      <c r="E623" s="53"/>
      <c r="F623" s="53"/>
      <c r="G623" s="53"/>
      <c r="H623" s="53"/>
      <c r="I623" s="14" t="str">
        <f t="shared" si="219"/>
        <v/>
      </c>
      <c r="J623" s="53"/>
      <c r="K623" s="73"/>
      <c r="L623" s="73"/>
      <c r="M623" s="53"/>
      <c r="N623" s="53"/>
      <c r="O623" s="53"/>
      <c r="P623" s="53"/>
      <c r="Q623" s="53"/>
      <c r="R623" s="53"/>
      <c r="S623" s="53"/>
      <c r="T623" s="53"/>
      <c r="U623" s="53"/>
      <c r="V623" s="53"/>
      <c r="W623" s="53"/>
      <c r="X623" s="14" t="str">
        <f t="shared" si="220"/>
        <v/>
      </c>
      <c r="Y623" s="57"/>
      <c r="Z623" s="55" t="str">
        <f t="shared" si="221"/>
        <v/>
      </c>
      <c r="AA623" s="55" t="str">
        <f>IF($AA$1=No,"",IF(COUNTIF(AE623:BA623,Complete)&gt;0,"",IF(AND(COUNTIF(A623:W623,"")&gt;0,SUMPRODUCT(--(A624:W$1004&lt;&gt;""))&gt;0),Incomplete,
IF(SUMPRODUCT(--(A623:A$1004&lt;&gt;""))=0,"",Incomplete))))</f>
        <v/>
      </c>
      <c r="AB623" s="28"/>
      <c r="AC623" s="28" t="str">
        <f t="shared" si="222"/>
        <v/>
      </c>
      <c r="AD623" s="28"/>
      <c r="AE623" s="28" t="str">
        <f>IF($AE$1=No, "", IF($A623="", "", IF(ISERROR(VLOOKUP(A623, SectionApp!$C$4:$C$103, 1, FALSE))=TRUE, Incomplete, Complete)))</f>
        <v/>
      </c>
      <c r="AF623" s="28" t="str">
        <f t="shared" si="223"/>
        <v/>
      </c>
      <c r="AG623" s="28" t="str">
        <f t="shared" si="224"/>
        <v/>
      </c>
      <c r="AH623" s="28"/>
      <c r="AI623" s="28" t="str">
        <f t="shared" si="225"/>
        <v/>
      </c>
      <c r="AJ623" s="28" t="str">
        <f t="shared" si="226"/>
        <v/>
      </c>
      <c r="AK623" s="28" t="str">
        <f t="shared" si="227"/>
        <v/>
      </c>
      <c r="AL623" s="28" t="str">
        <f t="shared" si="228"/>
        <v/>
      </c>
      <c r="AM623" s="28"/>
      <c r="AN623" s="28" t="str">
        <f t="shared" si="229"/>
        <v/>
      </c>
      <c r="AO623" s="28" t="str">
        <f t="shared" si="230"/>
        <v/>
      </c>
      <c r="AP623" s="28" t="str">
        <f t="shared" si="231"/>
        <v/>
      </c>
      <c r="AQ623" s="28" t="str">
        <f t="shared" si="232"/>
        <v/>
      </c>
      <c r="AR623" s="28" t="str">
        <f t="shared" si="233"/>
        <v/>
      </c>
      <c r="AS623" s="28" t="str">
        <f t="shared" si="241"/>
        <v/>
      </c>
      <c r="AT623" s="28" t="str">
        <f t="shared" si="234"/>
        <v/>
      </c>
      <c r="AU623" s="28" t="str">
        <f t="shared" si="235"/>
        <v/>
      </c>
      <c r="AV623" s="28" t="str">
        <f t="shared" si="236"/>
        <v/>
      </c>
      <c r="AW623" s="28" t="str">
        <f t="shared" si="237"/>
        <v/>
      </c>
      <c r="AX623" s="28" t="str">
        <f t="shared" si="238"/>
        <v/>
      </c>
      <c r="AY623" s="28" t="str">
        <f t="shared" si="239"/>
        <v/>
      </c>
      <c r="AZ623" s="28"/>
      <c r="BA623" s="28" t="str">
        <f t="shared" si="240"/>
        <v/>
      </c>
    </row>
    <row r="624" spans="1:53" ht="15" x14ac:dyDescent="0.25">
      <c r="A624" s="53"/>
      <c r="B624" s="73"/>
      <c r="C624" s="53"/>
      <c r="D624" s="14" t="str">
        <f t="shared" si="218"/>
        <v/>
      </c>
      <c r="E624" s="53"/>
      <c r="F624" s="53"/>
      <c r="G624" s="53"/>
      <c r="H624" s="53"/>
      <c r="I624" s="14" t="str">
        <f t="shared" si="219"/>
        <v/>
      </c>
      <c r="J624" s="53"/>
      <c r="K624" s="73"/>
      <c r="L624" s="73"/>
      <c r="M624" s="53"/>
      <c r="N624" s="53"/>
      <c r="O624" s="53"/>
      <c r="P624" s="53"/>
      <c r="Q624" s="53"/>
      <c r="R624" s="53"/>
      <c r="S624" s="53"/>
      <c r="T624" s="53"/>
      <c r="U624" s="53"/>
      <c r="V624" s="53"/>
      <c r="W624" s="53"/>
      <c r="X624" s="14" t="str">
        <f t="shared" si="220"/>
        <v/>
      </c>
      <c r="Y624" s="57"/>
      <c r="Z624" s="55" t="str">
        <f t="shared" si="221"/>
        <v/>
      </c>
      <c r="AA624" s="55" t="str">
        <f>IF($AA$1=No,"",IF(COUNTIF(AE624:BA624,Complete)&gt;0,"",IF(AND(COUNTIF(A624:W624,"")&gt;0,SUMPRODUCT(--(A625:W$1004&lt;&gt;""))&gt;0),Incomplete,
IF(SUMPRODUCT(--(A624:A$1004&lt;&gt;""))=0,"",Incomplete))))</f>
        <v/>
      </c>
      <c r="AB624" s="28"/>
      <c r="AC624" s="28" t="str">
        <f t="shared" si="222"/>
        <v/>
      </c>
      <c r="AD624" s="28"/>
      <c r="AE624" s="28" t="str">
        <f>IF($AE$1=No, "", IF($A624="", "", IF(ISERROR(VLOOKUP(A624, SectionApp!$C$4:$C$103, 1, FALSE))=TRUE, Incomplete, Complete)))</f>
        <v/>
      </c>
      <c r="AF624" s="28" t="str">
        <f t="shared" si="223"/>
        <v/>
      </c>
      <c r="AG624" s="28" t="str">
        <f t="shared" si="224"/>
        <v/>
      </c>
      <c r="AH624" s="28"/>
      <c r="AI624" s="28" t="str">
        <f t="shared" si="225"/>
        <v/>
      </c>
      <c r="AJ624" s="28" t="str">
        <f t="shared" si="226"/>
        <v/>
      </c>
      <c r="AK624" s="28" t="str">
        <f t="shared" si="227"/>
        <v/>
      </c>
      <c r="AL624" s="28" t="str">
        <f t="shared" si="228"/>
        <v/>
      </c>
      <c r="AM624" s="28"/>
      <c r="AN624" s="28" t="str">
        <f t="shared" si="229"/>
        <v/>
      </c>
      <c r="AO624" s="28" t="str">
        <f t="shared" si="230"/>
        <v/>
      </c>
      <c r="AP624" s="28" t="str">
        <f t="shared" si="231"/>
        <v/>
      </c>
      <c r="AQ624" s="28" t="str">
        <f t="shared" si="232"/>
        <v/>
      </c>
      <c r="AR624" s="28" t="str">
        <f t="shared" si="233"/>
        <v/>
      </c>
      <c r="AS624" s="28" t="str">
        <f t="shared" si="241"/>
        <v/>
      </c>
      <c r="AT624" s="28" t="str">
        <f t="shared" si="234"/>
        <v/>
      </c>
      <c r="AU624" s="28" t="str">
        <f t="shared" si="235"/>
        <v/>
      </c>
      <c r="AV624" s="28" t="str">
        <f t="shared" si="236"/>
        <v/>
      </c>
      <c r="AW624" s="28" t="str">
        <f t="shared" si="237"/>
        <v/>
      </c>
      <c r="AX624" s="28" t="str">
        <f t="shared" si="238"/>
        <v/>
      </c>
      <c r="AY624" s="28" t="str">
        <f t="shared" si="239"/>
        <v/>
      </c>
      <c r="AZ624" s="28"/>
      <c r="BA624" s="28" t="str">
        <f t="shared" si="240"/>
        <v/>
      </c>
    </row>
    <row r="625" spans="1:53" ht="15" x14ac:dyDescent="0.25">
      <c r="A625" s="53"/>
      <c r="B625" s="73"/>
      <c r="C625" s="53"/>
      <c r="D625" s="14" t="str">
        <f t="shared" si="218"/>
        <v/>
      </c>
      <c r="E625" s="53"/>
      <c r="F625" s="53"/>
      <c r="G625" s="53"/>
      <c r="H625" s="53"/>
      <c r="I625" s="14" t="str">
        <f t="shared" si="219"/>
        <v/>
      </c>
      <c r="J625" s="53"/>
      <c r="K625" s="73"/>
      <c r="L625" s="73"/>
      <c r="M625" s="53"/>
      <c r="N625" s="53"/>
      <c r="O625" s="53"/>
      <c r="P625" s="53"/>
      <c r="Q625" s="53"/>
      <c r="R625" s="53"/>
      <c r="S625" s="53"/>
      <c r="T625" s="53"/>
      <c r="U625" s="53"/>
      <c r="V625" s="53"/>
      <c r="W625" s="53"/>
      <c r="X625" s="14" t="str">
        <f t="shared" si="220"/>
        <v/>
      </c>
      <c r="Y625" s="57"/>
      <c r="Z625" s="55" t="str">
        <f t="shared" si="221"/>
        <v/>
      </c>
      <c r="AA625" s="55" t="str">
        <f>IF($AA$1=No,"",IF(COUNTIF(AE625:BA625,Complete)&gt;0,"",IF(AND(COUNTIF(A625:W625,"")&gt;0,SUMPRODUCT(--(A626:W$1004&lt;&gt;""))&gt;0),Incomplete,
IF(SUMPRODUCT(--(A625:A$1004&lt;&gt;""))=0,"",Incomplete))))</f>
        <v/>
      </c>
      <c r="AB625" s="28"/>
      <c r="AC625" s="28" t="str">
        <f t="shared" si="222"/>
        <v/>
      </c>
      <c r="AD625" s="28"/>
      <c r="AE625" s="28" t="str">
        <f>IF($AE$1=No, "", IF($A625="", "", IF(ISERROR(VLOOKUP(A625, SectionApp!$C$4:$C$103, 1, FALSE))=TRUE, Incomplete, Complete)))</f>
        <v/>
      </c>
      <c r="AF625" s="28" t="str">
        <f t="shared" si="223"/>
        <v/>
      </c>
      <c r="AG625" s="28" t="str">
        <f t="shared" si="224"/>
        <v/>
      </c>
      <c r="AH625" s="28"/>
      <c r="AI625" s="28" t="str">
        <f t="shared" si="225"/>
        <v/>
      </c>
      <c r="AJ625" s="28" t="str">
        <f t="shared" si="226"/>
        <v/>
      </c>
      <c r="AK625" s="28" t="str">
        <f t="shared" si="227"/>
        <v/>
      </c>
      <c r="AL625" s="28" t="str">
        <f t="shared" si="228"/>
        <v/>
      </c>
      <c r="AM625" s="28"/>
      <c r="AN625" s="28" t="str">
        <f t="shared" si="229"/>
        <v/>
      </c>
      <c r="AO625" s="28" t="str">
        <f t="shared" si="230"/>
        <v/>
      </c>
      <c r="AP625" s="28" t="str">
        <f t="shared" si="231"/>
        <v/>
      </c>
      <c r="AQ625" s="28" t="str">
        <f t="shared" si="232"/>
        <v/>
      </c>
      <c r="AR625" s="28" t="str">
        <f t="shared" si="233"/>
        <v/>
      </c>
      <c r="AS625" s="28" t="str">
        <f t="shared" si="241"/>
        <v/>
      </c>
      <c r="AT625" s="28" t="str">
        <f t="shared" si="234"/>
        <v/>
      </c>
      <c r="AU625" s="28" t="str">
        <f t="shared" si="235"/>
        <v/>
      </c>
      <c r="AV625" s="28" t="str">
        <f t="shared" si="236"/>
        <v/>
      </c>
      <c r="AW625" s="28" t="str">
        <f t="shared" si="237"/>
        <v/>
      </c>
      <c r="AX625" s="28" t="str">
        <f t="shared" si="238"/>
        <v/>
      </c>
      <c r="AY625" s="28" t="str">
        <f t="shared" si="239"/>
        <v/>
      </c>
      <c r="AZ625" s="28"/>
      <c r="BA625" s="28" t="str">
        <f t="shared" si="240"/>
        <v/>
      </c>
    </row>
    <row r="626" spans="1:53" ht="15" x14ac:dyDescent="0.25">
      <c r="A626" s="53"/>
      <c r="B626" s="73"/>
      <c r="C626" s="53"/>
      <c r="D626" s="14" t="str">
        <f t="shared" si="218"/>
        <v/>
      </c>
      <c r="E626" s="53"/>
      <c r="F626" s="53"/>
      <c r="G626" s="53"/>
      <c r="H626" s="53"/>
      <c r="I626" s="14" t="str">
        <f t="shared" si="219"/>
        <v/>
      </c>
      <c r="J626" s="53"/>
      <c r="K626" s="73"/>
      <c r="L626" s="73"/>
      <c r="M626" s="53"/>
      <c r="N626" s="53"/>
      <c r="O626" s="53"/>
      <c r="P626" s="53"/>
      <c r="Q626" s="53"/>
      <c r="R626" s="53"/>
      <c r="S626" s="53"/>
      <c r="T626" s="53"/>
      <c r="U626" s="53"/>
      <c r="V626" s="53"/>
      <c r="W626" s="53"/>
      <c r="X626" s="14" t="str">
        <f t="shared" si="220"/>
        <v/>
      </c>
      <c r="Y626" s="57"/>
      <c r="Z626" s="55" t="str">
        <f t="shared" si="221"/>
        <v/>
      </c>
      <c r="AA626" s="55" t="str">
        <f>IF($AA$1=No,"",IF(COUNTIF(AE626:BA626,Complete)&gt;0,"",IF(AND(COUNTIF(A626:W626,"")&gt;0,SUMPRODUCT(--(A627:W$1004&lt;&gt;""))&gt;0),Incomplete,
IF(SUMPRODUCT(--(A626:A$1004&lt;&gt;""))=0,"",Incomplete))))</f>
        <v/>
      </c>
      <c r="AB626" s="28"/>
      <c r="AC626" s="28" t="str">
        <f t="shared" si="222"/>
        <v/>
      </c>
      <c r="AD626" s="28"/>
      <c r="AE626" s="28" t="str">
        <f>IF($AE$1=No, "", IF($A626="", "", IF(ISERROR(VLOOKUP(A626, SectionApp!$C$4:$C$103, 1, FALSE))=TRUE, Incomplete, Complete)))</f>
        <v/>
      </c>
      <c r="AF626" s="28" t="str">
        <f t="shared" si="223"/>
        <v/>
      </c>
      <c r="AG626" s="28" t="str">
        <f t="shared" si="224"/>
        <v/>
      </c>
      <c r="AH626" s="28"/>
      <c r="AI626" s="28" t="str">
        <f t="shared" si="225"/>
        <v/>
      </c>
      <c r="AJ626" s="28" t="str">
        <f t="shared" si="226"/>
        <v/>
      </c>
      <c r="AK626" s="28" t="str">
        <f t="shared" si="227"/>
        <v/>
      </c>
      <c r="AL626" s="28" t="str">
        <f t="shared" si="228"/>
        <v/>
      </c>
      <c r="AM626" s="28"/>
      <c r="AN626" s="28" t="str">
        <f t="shared" si="229"/>
        <v/>
      </c>
      <c r="AO626" s="28" t="str">
        <f t="shared" si="230"/>
        <v/>
      </c>
      <c r="AP626" s="28" t="str">
        <f t="shared" si="231"/>
        <v/>
      </c>
      <c r="AQ626" s="28" t="str">
        <f t="shared" si="232"/>
        <v/>
      </c>
      <c r="AR626" s="28" t="str">
        <f t="shared" si="233"/>
        <v/>
      </c>
      <c r="AS626" s="28" t="str">
        <f t="shared" si="241"/>
        <v/>
      </c>
      <c r="AT626" s="28" t="str">
        <f t="shared" si="234"/>
        <v/>
      </c>
      <c r="AU626" s="28" t="str">
        <f t="shared" si="235"/>
        <v/>
      </c>
      <c r="AV626" s="28" t="str">
        <f t="shared" si="236"/>
        <v/>
      </c>
      <c r="AW626" s="28" t="str">
        <f t="shared" si="237"/>
        <v/>
      </c>
      <c r="AX626" s="28" t="str">
        <f t="shared" si="238"/>
        <v/>
      </c>
      <c r="AY626" s="28" t="str">
        <f t="shared" si="239"/>
        <v/>
      </c>
      <c r="AZ626" s="28"/>
      <c r="BA626" s="28" t="str">
        <f t="shared" si="240"/>
        <v/>
      </c>
    </row>
    <row r="627" spans="1:53" ht="15" x14ac:dyDescent="0.25">
      <c r="A627" s="53"/>
      <c r="B627" s="73"/>
      <c r="C627" s="53"/>
      <c r="D627" s="14" t="str">
        <f t="shared" si="218"/>
        <v/>
      </c>
      <c r="E627" s="53"/>
      <c r="F627" s="53"/>
      <c r="G627" s="53"/>
      <c r="H627" s="53"/>
      <c r="I627" s="14" t="str">
        <f t="shared" si="219"/>
        <v/>
      </c>
      <c r="J627" s="53"/>
      <c r="K627" s="73"/>
      <c r="L627" s="73"/>
      <c r="M627" s="53"/>
      <c r="N627" s="53"/>
      <c r="O627" s="53"/>
      <c r="P627" s="53"/>
      <c r="Q627" s="53"/>
      <c r="R627" s="53"/>
      <c r="S627" s="53"/>
      <c r="T627" s="53"/>
      <c r="U627" s="53"/>
      <c r="V627" s="53"/>
      <c r="W627" s="53"/>
      <c r="X627" s="14" t="str">
        <f t="shared" si="220"/>
        <v/>
      </c>
      <c r="Y627" s="57"/>
      <c r="Z627" s="55" t="str">
        <f t="shared" si="221"/>
        <v/>
      </c>
      <c r="AA627" s="55" t="str">
        <f>IF($AA$1=No,"",IF(COUNTIF(AE627:BA627,Complete)&gt;0,"",IF(AND(COUNTIF(A627:W627,"")&gt;0,SUMPRODUCT(--(A628:W$1004&lt;&gt;""))&gt;0),Incomplete,
IF(SUMPRODUCT(--(A627:A$1004&lt;&gt;""))=0,"",Incomplete))))</f>
        <v/>
      </c>
      <c r="AB627" s="28"/>
      <c r="AC627" s="28" t="str">
        <f t="shared" si="222"/>
        <v/>
      </c>
      <c r="AD627" s="28"/>
      <c r="AE627" s="28" t="str">
        <f>IF($AE$1=No, "", IF($A627="", "", IF(ISERROR(VLOOKUP(A627, SectionApp!$C$4:$C$103, 1, FALSE))=TRUE, Incomplete, Complete)))</f>
        <v/>
      </c>
      <c r="AF627" s="28" t="str">
        <f t="shared" si="223"/>
        <v/>
      </c>
      <c r="AG627" s="28" t="str">
        <f t="shared" si="224"/>
        <v/>
      </c>
      <c r="AH627" s="28"/>
      <c r="AI627" s="28" t="str">
        <f t="shared" si="225"/>
        <v/>
      </c>
      <c r="AJ627" s="28" t="str">
        <f t="shared" si="226"/>
        <v/>
      </c>
      <c r="AK627" s="28" t="str">
        <f t="shared" si="227"/>
        <v/>
      </c>
      <c r="AL627" s="28" t="str">
        <f t="shared" si="228"/>
        <v/>
      </c>
      <c r="AM627" s="28"/>
      <c r="AN627" s="28" t="str">
        <f t="shared" si="229"/>
        <v/>
      </c>
      <c r="AO627" s="28" t="str">
        <f t="shared" si="230"/>
        <v/>
      </c>
      <c r="AP627" s="28" t="str">
        <f t="shared" si="231"/>
        <v/>
      </c>
      <c r="AQ627" s="28" t="str">
        <f t="shared" si="232"/>
        <v/>
      </c>
      <c r="AR627" s="28" t="str">
        <f t="shared" si="233"/>
        <v/>
      </c>
      <c r="AS627" s="28" t="str">
        <f t="shared" si="241"/>
        <v/>
      </c>
      <c r="AT627" s="28" t="str">
        <f t="shared" si="234"/>
        <v/>
      </c>
      <c r="AU627" s="28" t="str">
        <f t="shared" si="235"/>
        <v/>
      </c>
      <c r="AV627" s="28" t="str">
        <f t="shared" si="236"/>
        <v/>
      </c>
      <c r="AW627" s="28" t="str">
        <f t="shared" si="237"/>
        <v/>
      </c>
      <c r="AX627" s="28" t="str">
        <f t="shared" si="238"/>
        <v/>
      </c>
      <c r="AY627" s="28" t="str">
        <f t="shared" si="239"/>
        <v/>
      </c>
      <c r="AZ627" s="28"/>
      <c r="BA627" s="28" t="str">
        <f t="shared" si="240"/>
        <v/>
      </c>
    </row>
    <row r="628" spans="1:53" ht="15" x14ac:dyDescent="0.25">
      <c r="A628" s="53"/>
      <c r="B628" s="73"/>
      <c r="C628" s="53"/>
      <c r="D628" s="14" t="str">
        <f t="shared" si="218"/>
        <v/>
      </c>
      <c r="E628" s="53"/>
      <c r="F628" s="53"/>
      <c r="G628" s="53"/>
      <c r="H628" s="53"/>
      <c r="I628" s="14" t="str">
        <f t="shared" si="219"/>
        <v/>
      </c>
      <c r="J628" s="53"/>
      <c r="K628" s="73"/>
      <c r="L628" s="73"/>
      <c r="M628" s="53"/>
      <c r="N628" s="53"/>
      <c r="O628" s="53"/>
      <c r="P628" s="53"/>
      <c r="Q628" s="53"/>
      <c r="R628" s="53"/>
      <c r="S628" s="53"/>
      <c r="T628" s="53"/>
      <c r="U628" s="53"/>
      <c r="V628" s="53"/>
      <c r="W628" s="53"/>
      <c r="X628" s="14" t="str">
        <f t="shared" si="220"/>
        <v/>
      </c>
      <c r="Y628" s="57"/>
      <c r="Z628" s="55" t="str">
        <f t="shared" si="221"/>
        <v/>
      </c>
      <c r="AA628" s="55" t="str">
        <f>IF($AA$1=No,"",IF(COUNTIF(AE628:BA628,Complete)&gt;0,"",IF(AND(COUNTIF(A628:W628,"")&gt;0,SUMPRODUCT(--(A629:W$1004&lt;&gt;""))&gt;0),Incomplete,
IF(SUMPRODUCT(--(A628:A$1004&lt;&gt;""))=0,"",Incomplete))))</f>
        <v/>
      </c>
      <c r="AB628" s="28"/>
      <c r="AC628" s="28" t="str">
        <f t="shared" si="222"/>
        <v/>
      </c>
      <c r="AD628" s="28"/>
      <c r="AE628" s="28" t="str">
        <f>IF($AE$1=No, "", IF($A628="", "", IF(ISERROR(VLOOKUP(A628, SectionApp!$C$4:$C$103, 1, FALSE))=TRUE, Incomplete, Complete)))</f>
        <v/>
      </c>
      <c r="AF628" s="28" t="str">
        <f t="shared" si="223"/>
        <v/>
      </c>
      <c r="AG628" s="28" t="str">
        <f t="shared" si="224"/>
        <v/>
      </c>
      <c r="AH628" s="28"/>
      <c r="AI628" s="28" t="str">
        <f t="shared" si="225"/>
        <v/>
      </c>
      <c r="AJ628" s="28" t="str">
        <f t="shared" si="226"/>
        <v/>
      </c>
      <c r="AK628" s="28" t="str">
        <f t="shared" si="227"/>
        <v/>
      </c>
      <c r="AL628" s="28" t="str">
        <f t="shared" si="228"/>
        <v/>
      </c>
      <c r="AM628" s="28"/>
      <c r="AN628" s="28" t="str">
        <f t="shared" si="229"/>
        <v/>
      </c>
      <c r="AO628" s="28" t="str">
        <f t="shared" si="230"/>
        <v/>
      </c>
      <c r="AP628" s="28" t="str">
        <f t="shared" si="231"/>
        <v/>
      </c>
      <c r="AQ628" s="28" t="str">
        <f t="shared" si="232"/>
        <v/>
      </c>
      <c r="AR628" s="28" t="str">
        <f t="shared" si="233"/>
        <v/>
      </c>
      <c r="AS628" s="28" t="str">
        <f t="shared" si="241"/>
        <v/>
      </c>
      <c r="AT628" s="28" t="str">
        <f t="shared" si="234"/>
        <v/>
      </c>
      <c r="AU628" s="28" t="str">
        <f t="shared" si="235"/>
        <v/>
      </c>
      <c r="AV628" s="28" t="str">
        <f t="shared" si="236"/>
        <v/>
      </c>
      <c r="AW628" s="28" t="str">
        <f t="shared" si="237"/>
        <v/>
      </c>
      <c r="AX628" s="28" t="str">
        <f t="shared" si="238"/>
        <v/>
      </c>
      <c r="AY628" s="28" t="str">
        <f t="shared" si="239"/>
        <v/>
      </c>
      <c r="AZ628" s="28"/>
      <c r="BA628" s="28" t="str">
        <f t="shared" si="240"/>
        <v/>
      </c>
    </row>
    <row r="629" spans="1:53" ht="15" x14ac:dyDescent="0.25">
      <c r="A629" s="53"/>
      <c r="B629" s="73"/>
      <c r="C629" s="53"/>
      <c r="D629" s="14" t="str">
        <f t="shared" si="218"/>
        <v/>
      </c>
      <c r="E629" s="53"/>
      <c r="F629" s="53"/>
      <c r="G629" s="53"/>
      <c r="H629" s="53"/>
      <c r="I629" s="14" t="str">
        <f t="shared" si="219"/>
        <v/>
      </c>
      <c r="J629" s="53"/>
      <c r="K629" s="73"/>
      <c r="L629" s="73"/>
      <c r="M629" s="53"/>
      <c r="N629" s="53"/>
      <c r="O629" s="53"/>
      <c r="P629" s="53"/>
      <c r="Q629" s="53"/>
      <c r="R629" s="53"/>
      <c r="S629" s="53"/>
      <c r="T629" s="53"/>
      <c r="U629" s="53"/>
      <c r="V629" s="53"/>
      <c r="W629" s="53"/>
      <c r="X629" s="14" t="str">
        <f t="shared" si="220"/>
        <v/>
      </c>
      <c r="Y629" s="57"/>
      <c r="Z629" s="55" t="str">
        <f t="shared" si="221"/>
        <v/>
      </c>
      <c r="AA629" s="55" t="str">
        <f>IF($AA$1=No,"",IF(COUNTIF(AE629:BA629,Complete)&gt;0,"",IF(AND(COUNTIF(A629:W629,"")&gt;0,SUMPRODUCT(--(A630:W$1004&lt;&gt;""))&gt;0),Incomplete,
IF(SUMPRODUCT(--(A629:A$1004&lt;&gt;""))=0,"",Incomplete))))</f>
        <v/>
      </c>
      <c r="AB629" s="28"/>
      <c r="AC629" s="28" t="str">
        <f t="shared" si="222"/>
        <v/>
      </c>
      <c r="AD629" s="28"/>
      <c r="AE629" s="28" t="str">
        <f>IF($AE$1=No, "", IF($A629="", "", IF(ISERROR(VLOOKUP(A629, SectionApp!$C$4:$C$103, 1, FALSE))=TRUE, Incomplete, Complete)))</f>
        <v/>
      </c>
      <c r="AF629" s="28" t="str">
        <f t="shared" si="223"/>
        <v/>
      </c>
      <c r="AG629" s="28" t="str">
        <f t="shared" si="224"/>
        <v/>
      </c>
      <c r="AH629" s="28"/>
      <c r="AI629" s="28" t="str">
        <f t="shared" si="225"/>
        <v/>
      </c>
      <c r="AJ629" s="28" t="str">
        <f t="shared" si="226"/>
        <v/>
      </c>
      <c r="AK629" s="28" t="str">
        <f t="shared" si="227"/>
        <v/>
      </c>
      <c r="AL629" s="28" t="str">
        <f t="shared" si="228"/>
        <v/>
      </c>
      <c r="AM629" s="28"/>
      <c r="AN629" s="28" t="str">
        <f t="shared" si="229"/>
        <v/>
      </c>
      <c r="AO629" s="28" t="str">
        <f t="shared" si="230"/>
        <v/>
      </c>
      <c r="AP629" s="28" t="str">
        <f t="shared" si="231"/>
        <v/>
      </c>
      <c r="AQ629" s="28" t="str">
        <f t="shared" si="232"/>
        <v/>
      </c>
      <c r="AR629" s="28" t="str">
        <f t="shared" si="233"/>
        <v/>
      </c>
      <c r="AS629" s="28" t="str">
        <f t="shared" si="241"/>
        <v/>
      </c>
      <c r="AT629" s="28" t="str">
        <f t="shared" si="234"/>
        <v/>
      </c>
      <c r="AU629" s="28" t="str">
        <f t="shared" si="235"/>
        <v/>
      </c>
      <c r="AV629" s="28" t="str">
        <f t="shared" si="236"/>
        <v/>
      </c>
      <c r="AW629" s="28" t="str">
        <f t="shared" si="237"/>
        <v/>
      </c>
      <c r="AX629" s="28" t="str">
        <f t="shared" si="238"/>
        <v/>
      </c>
      <c r="AY629" s="28" t="str">
        <f t="shared" si="239"/>
        <v/>
      </c>
      <c r="AZ629" s="28"/>
      <c r="BA629" s="28" t="str">
        <f t="shared" si="240"/>
        <v/>
      </c>
    </row>
    <row r="630" spans="1:53" ht="15" x14ac:dyDescent="0.25">
      <c r="A630" s="53"/>
      <c r="B630" s="73"/>
      <c r="C630" s="53"/>
      <c r="D630" s="14" t="str">
        <f t="shared" si="218"/>
        <v/>
      </c>
      <c r="E630" s="53"/>
      <c r="F630" s="53"/>
      <c r="G630" s="53"/>
      <c r="H630" s="53"/>
      <c r="I630" s="14" t="str">
        <f t="shared" si="219"/>
        <v/>
      </c>
      <c r="J630" s="53"/>
      <c r="K630" s="73"/>
      <c r="L630" s="73"/>
      <c r="M630" s="53"/>
      <c r="N630" s="53"/>
      <c r="O630" s="53"/>
      <c r="P630" s="53"/>
      <c r="Q630" s="53"/>
      <c r="R630" s="53"/>
      <c r="S630" s="53"/>
      <c r="T630" s="53"/>
      <c r="U630" s="53"/>
      <c r="V630" s="53"/>
      <c r="W630" s="53"/>
      <c r="X630" s="14" t="str">
        <f t="shared" si="220"/>
        <v/>
      </c>
      <c r="Y630" s="57"/>
      <c r="Z630" s="55" t="str">
        <f t="shared" si="221"/>
        <v/>
      </c>
      <c r="AA630" s="55" t="str">
        <f>IF($AA$1=No,"",IF(COUNTIF(AE630:BA630,Complete)&gt;0,"",IF(AND(COUNTIF(A630:W630,"")&gt;0,SUMPRODUCT(--(A631:W$1004&lt;&gt;""))&gt;0),Incomplete,
IF(SUMPRODUCT(--(A630:A$1004&lt;&gt;""))=0,"",Incomplete))))</f>
        <v/>
      </c>
      <c r="AB630" s="28"/>
      <c r="AC630" s="28" t="str">
        <f t="shared" si="222"/>
        <v/>
      </c>
      <c r="AD630" s="28"/>
      <c r="AE630" s="28" t="str">
        <f>IF($AE$1=No, "", IF($A630="", "", IF(ISERROR(VLOOKUP(A630, SectionApp!$C$4:$C$103, 1, FALSE))=TRUE, Incomplete, Complete)))</f>
        <v/>
      </c>
      <c r="AF630" s="28" t="str">
        <f t="shared" si="223"/>
        <v/>
      </c>
      <c r="AG630" s="28" t="str">
        <f t="shared" si="224"/>
        <v/>
      </c>
      <c r="AH630" s="28"/>
      <c r="AI630" s="28" t="str">
        <f t="shared" si="225"/>
        <v/>
      </c>
      <c r="AJ630" s="28" t="str">
        <f t="shared" si="226"/>
        <v/>
      </c>
      <c r="AK630" s="28" t="str">
        <f t="shared" si="227"/>
        <v/>
      </c>
      <c r="AL630" s="28" t="str">
        <f t="shared" si="228"/>
        <v/>
      </c>
      <c r="AM630" s="28"/>
      <c r="AN630" s="28" t="str">
        <f t="shared" si="229"/>
        <v/>
      </c>
      <c r="AO630" s="28" t="str">
        <f t="shared" si="230"/>
        <v/>
      </c>
      <c r="AP630" s="28" t="str">
        <f t="shared" si="231"/>
        <v/>
      </c>
      <c r="AQ630" s="28" t="str">
        <f t="shared" si="232"/>
        <v/>
      </c>
      <c r="AR630" s="28" t="str">
        <f t="shared" si="233"/>
        <v/>
      </c>
      <c r="AS630" s="28" t="str">
        <f t="shared" si="241"/>
        <v/>
      </c>
      <c r="AT630" s="28" t="str">
        <f t="shared" si="234"/>
        <v/>
      </c>
      <c r="AU630" s="28" t="str">
        <f t="shared" si="235"/>
        <v/>
      </c>
      <c r="AV630" s="28" t="str">
        <f t="shared" si="236"/>
        <v/>
      </c>
      <c r="AW630" s="28" t="str">
        <f t="shared" si="237"/>
        <v/>
      </c>
      <c r="AX630" s="28" t="str">
        <f t="shared" si="238"/>
        <v/>
      </c>
      <c r="AY630" s="28" t="str">
        <f t="shared" si="239"/>
        <v/>
      </c>
      <c r="AZ630" s="28"/>
      <c r="BA630" s="28" t="str">
        <f t="shared" si="240"/>
        <v/>
      </c>
    </row>
    <row r="631" spans="1:53" ht="15" x14ac:dyDescent="0.25">
      <c r="A631" s="53"/>
      <c r="B631" s="73"/>
      <c r="C631" s="53"/>
      <c r="D631" s="14" t="str">
        <f t="shared" si="218"/>
        <v/>
      </c>
      <c r="E631" s="53"/>
      <c r="F631" s="53"/>
      <c r="G631" s="53"/>
      <c r="H631" s="53"/>
      <c r="I631" s="14" t="str">
        <f t="shared" si="219"/>
        <v/>
      </c>
      <c r="J631" s="53"/>
      <c r="K631" s="73"/>
      <c r="L631" s="73"/>
      <c r="M631" s="53"/>
      <c r="N631" s="53"/>
      <c r="O631" s="53"/>
      <c r="P631" s="53"/>
      <c r="Q631" s="53"/>
      <c r="R631" s="53"/>
      <c r="S631" s="53"/>
      <c r="T631" s="53"/>
      <c r="U631" s="53"/>
      <c r="V631" s="53"/>
      <c r="W631" s="53"/>
      <c r="X631" s="14" t="str">
        <f t="shared" si="220"/>
        <v/>
      </c>
      <c r="Y631" s="57"/>
      <c r="Z631" s="55" t="str">
        <f t="shared" si="221"/>
        <v/>
      </c>
      <c r="AA631" s="55" t="str">
        <f>IF($AA$1=No,"",IF(COUNTIF(AE631:BA631,Complete)&gt;0,"",IF(AND(COUNTIF(A631:W631,"")&gt;0,SUMPRODUCT(--(A632:W$1004&lt;&gt;""))&gt;0),Incomplete,
IF(SUMPRODUCT(--(A631:A$1004&lt;&gt;""))=0,"",Incomplete))))</f>
        <v/>
      </c>
      <c r="AB631" s="28"/>
      <c r="AC631" s="28" t="str">
        <f t="shared" si="222"/>
        <v/>
      </c>
      <c r="AD631" s="28"/>
      <c r="AE631" s="28" t="str">
        <f>IF($AE$1=No, "", IF($A631="", "", IF(ISERROR(VLOOKUP(A631, SectionApp!$C$4:$C$103, 1, FALSE))=TRUE, Incomplete, Complete)))</f>
        <v/>
      </c>
      <c r="AF631" s="28" t="str">
        <f t="shared" si="223"/>
        <v/>
      </c>
      <c r="AG631" s="28" t="str">
        <f t="shared" si="224"/>
        <v/>
      </c>
      <c r="AH631" s="28"/>
      <c r="AI631" s="28" t="str">
        <f t="shared" si="225"/>
        <v/>
      </c>
      <c r="AJ631" s="28" t="str">
        <f t="shared" si="226"/>
        <v/>
      </c>
      <c r="AK631" s="28" t="str">
        <f t="shared" si="227"/>
        <v/>
      </c>
      <c r="AL631" s="28" t="str">
        <f t="shared" si="228"/>
        <v/>
      </c>
      <c r="AM631" s="28"/>
      <c r="AN631" s="28" t="str">
        <f t="shared" si="229"/>
        <v/>
      </c>
      <c r="AO631" s="28" t="str">
        <f t="shared" si="230"/>
        <v/>
      </c>
      <c r="AP631" s="28" t="str">
        <f t="shared" si="231"/>
        <v/>
      </c>
      <c r="AQ631" s="28" t="str">
        <f t="shared" si="232"/>
        <v/>
      </c>
      <c r="AR631" s="28" t="str">
        <f t="shared" si="233"/>
        <v/>
      </c>
      <c r="AS631" s="28" t="str">
        <f t="shared" si="241"/>
        <v/>
      </c>
      <c r="AT631" s="28" t="str">
        <f t="shared" si="234"/>
        <v/>
      </c>
      <c r="AU631" s="28" t="str">
        <f t="shared" si="235"/>
        <v/>
      </c>
      <c r="AV631" s="28" t="str">
        <f t="shared" si="236"/>
        <v/>
      </c>
      <c r="AW631" s="28" t="str">
        <f t="shared" si="237"/>
        <v/>
      </c>
      <c r="AX631" s="28" t="str">
        <f t="shared" si="238"/>
        <v/>
      </c>
      <c r="AY631" s="28" t="str">
        <f t="shared" si="239"/>
        <v/>
      </c>
      <c r="AZ631" s="28"/>
      <c r="BA631" s="28" t="str">
        <f t="shared" si="240"/>
        <v/>
      </c>
    </row>
    <row r="632" spans="1:53" ht="15" x14ac:dyDescent="0.25">
      <c r="A632" s="53"/>
      <c r="B632" s="73"/>
      <c r="C632" s="53"/>
      <c r="D632" s="14" t="str">
        <f t="shared" si="218"/>
        <v/>
      </c>
      <c r="E632" s="53"/>
      <c r="F632" s="53"/>
      <c r="G632" s="53"/>
      <c r="H632" s="53"/>
      <c r="I632" s="14" t="str">
        <f t="shared" si="219"/>
        <v/>
      </c>
      <c r="J632" s="53"/>
      <c r="K632" s="73"/>
      <c r="L632" s="73"/>
      <c r="M632" s="53"/>
      <c r="N632" s="53"/>
      <c r="O632" s="53"/>
      <c r="P632" s="53"/>
      <c r="Q632" s="53"/>
      <c r="R632" s="53"/>
      <c r="S632" s="53"/>
      <c r="T632" s="53"/>
      <c r="U632" s="53"/>
      <c r="V632" s="53"/>
      <c r="W632" s="53"/>
      <c r="X632" s="14" t="str">
        <f t="shared" si="220"/>
        <v/>
      </c>
      <c r="Y632" s="57"/>
      <c r="Z632" s="55" t="str">
        <f t="shared" si="221"/>
        <v/>
      </c>
      <c r="AA632" s="55" t="str">
        <f>IF($AA$1=No,"",IF(COUNTIF(AE632:BA632,Complete)&gt;0,"",IF(AND(COUNTIF(A632:W632,"")&gt;0,SUMPRODUCT(--(A633:W$1004&lt;&gt;""))&gt;0),Incomplete,
IF(SUMPRODUCT(--(A632:A$1004&lt;&gt;""))=0,"",Incomplete))))</f>
        <v/>
      </c>
      <c r="AB632" s="28"/>
      <c r="AC632" s="28" t="str">
        <f t="shared" si="222"/>
        <v/>
      </c>
      <c r="AD632" s="28"/>
      <c r="AE632" s="28" t="str">
        <f>IF($AE$1=No, "", IF($A632="", "", IF(ISERROR(VLOOKUP(A632, SectionApp!$C$4:$C$103, 1, FALSE))=TRUE, Incomplete, Complete)))</f>
        <v/>
      </c>
      <c r="AF632" s="28" t="str">
        <f t="shared" si="223"/>
        <v/>
      </c>
      <c r="AG632" s="28" t="str">
        <f t="shared" si="224"/>
        <v/>
      </c>
      <c r="AH632" s="28"/>
      <c r="AI632" s="28" t="str">
        <f t="shared" si="225"/>
        <v/>
      </c>
      <c r="AJ632" s="28" t="str">
        <f t="shared" si="226"/>
        <v/>
      </c>
      <c r="AK632" s="28" t="str">
        <f t="shared" si="227"/>
        <v/>
      </c>
      <c r="AL632" s="28" t="str">
        <f t="shared" si="228"/>
        <v/>
      </c>
      <c r="AM632" s="28"/>
      <c r="AN632" s="28" t="str">
        <f t="shared" si="229"/>
        <v/>
      </c>
      <c r="AO632" s="28" t="str">
        <f t="shared" si="230"/>
        <v/>
      </c>
      <c r="AP632" s="28" t="str">
        <f t="shared" si="231"/>
        <v/>
      </c>
      <c r="AQ632" s="28" t="str">
        <f t="shared" si="232"/>
        <v/>
      </c>
      <c r="AR632" s="28" t="str">
        <f t="shared" si="233"/>
        <v/>
      </c>
      <c r="AS632" s="28" t="str">
        <f t="shared" si="241"/>
        <v/>
      </c>
      <c r="AT632" s="28" t="str">
        <f t="shared" si="234"/>
        <v/>
      </c>
      <c r="AU632" s="28" t="str">
        <f t="shared" si="235"/>
        <v/>
      </c>
      <c r="AV632" s="28" t="str">
        <f t="shared" si="236"/>
        <v/>
      </c>
      <c r="AW632" s="28" t="str">
        <f t="shared" si="237"/>
        <v/>
      </c>
      <c r="AX632" s="28" t="str">
        <f t="shared" si="238"/>
        <v/>
      </c>
      <c r="AY632" s="28" t="str">
        <f t="shared" si="239"/>
        <v/>
      </c>
      <c r="AZ632" s="28"/>
      <c r="BA632" s="28" t="str">
        <f t="shared" si="240"/>
        <v/>
      </c>
    </row>
    <row r="633" spans="1:53" ht="15" x14ac:dyDescent="0.25">
      <c r="A633" s="53"/>
      <c r="B633" s="73"/>
      <c r="C633" s="53"/>
      <c r="D633" s="14" t="str">
        <f t="shared" si="218"/>
        <v/>
      </c>
      <c r="E633" s="53"/>
      <c r="F633" s="53"/>
      <c r="G633" s="53"/>
      <c r="H633" s="53"/>
      <c r="I633" s="14" t="str">
        <f t="shared" si="219"/>
        <v/>
      </c>
      <c r="J633" s="53"/>
      <c r="K633" s="73"/>
      <c r="L633" s="73"/>
      <c r="M633" s="53"/>
      <c r="N633" s="53"/>
      <c r="O633" s="53"/>
      <c r="P633" s="53"/>
      <c r="Q633" s="53"/>
      <c r="R633" s="53"/>
      <c r="S633" s="53"/>
      <c r="T633" s="53"/>
      <c r="U633" s="53"/>
      <c r="V633" s="53"/>
      <c r="W633" s="53"/>
      <c r="X633" s="14" t="str">
        <f t="shared" si="220"/>
        <v/>
      </c>
      <c r="Y633" s="57"/>
      <c r="Z633" s="55" t="str">
        <f t="shared" si="221"/>
        <v/>
      </c>
      <c r="AA633" s="55" t="str">
        <f>IF($AA$1=No,"",IF(COUNTIF(AE633:BA633,Complete)&gt;0,"",IF(AND(COUNTIF(A633:W633,"")&gt;0,SUMPRODUCT(--(A634:W$1004&lt;&gt;""))&gt;0),Incomplete,
IF(SUMPRODUCT(--(A633:A$1004&lt;&gt;""))=0,"",Incomplete))))</f>
        <v/>
      </c>
      <c r="AB633" s="28"/>
      <c r="AC633" s="28" t="str">
        <f t="shared" si="222"/>
        <v/>
      </c>
      <c r="AD633" s="28"/>
      <c r="AE633" s="28" t="str">
        <f>IF($AE$1=No, "", IF($A633="", "", IF(ISERROR(VLOOKUP(A633, SectionApp!$C$4:$C$103, 1, FALSE))=TRUE, Incomplete, Complete)))</f>
        <v/>
      </c>
      <c r="AF633" s="28" t="str">
        <f t="shared" si="223"/>
        <v/>
      </c>
      <c r="AG633" s="28" t="str">
        <f t="shared" si="224"/>
        <v/>
      </c>
      <c r="AH633" s="28"/>
      <c r="AI633" s="28" t="str">
        <f t="shared" si="225"/>
        <v/>
      </c>
      <c r="AJ633" s="28" t="str">
        <f t="shared" si="226"/>
        <v/>
      </c>
      <c r="AK633" s="28" t="str">
        <f t="shared" si="227"/>
        <v/>
      </c>
      <c r="AL633" s="28" t="str">
        <f t="shared" si="228"/>
        <v/>
      </c>
      <c r="AM633" s="28"/>
      <c r="AN633" s="28" t="str">
        <f t="shared" si="229"/>
        <v/>
      </c>
      <c r="AO633" s="28" t="str">
        <f t="shared" si="230"/>
        <v/>
      </c>
      <c r="AP633" s="28" t="str">
        <f t="shared" si="231"/>
        <v/>
      </c>
      <c r="AQ633" s="28" t="str">
        <f t="shared" si="232"/>
        <v/>
      </c>
      <c r="AR633" s="28" t="str">
        <f t="shared" si="233"/>
        <v/>
      </c>
      <c r="AS633" s="28" t="str">
        <f t="shared" si="241"/>
        <v/>
      </c>
      <c r="AT633" s="28" t="str">
        <f t="shared" si="234"/>
        <v/>
      </c>
      <c r="AU633" s="28" t="str">
        <f t="shared" si="235"/>
        <v/>
      </c>
      <c r="AV633" s="28" t="str">
        <f t="shared" si="236"/>
        <v/>
      </c>
      <c r="AW633" s="28" t="str">
        <f t="shared" si="237"/>
        <v/>
      </c>
      <c r="AX633" s="28" t="str">
        <f t="shared" si="238"/>
        <v/>
      </c>
      <c r="AY633" s="28" t="str">
        <f t="shared" si="239"/>
        <v/>
      </c>
      <c r="AZ633" s="28"/>
      <c r="BA633" s="28" t="str">
        <f t="shared" si="240"/>
        <v/>
      </c>
    </row>
    <row r="634" spans="1:53" ht="15" x14ac:dyDescent="0.25">
      <c r="A634" s="53"/>
      <c r="B634" s="73"/>
      <c r="C634" s="53"/>
      <c r="D634" s="14" t="str">
        <f t="shared" si="218"/>
        <v/>
      </c>
      <c r="E634" s="53"/>
      <c r="F634" s="53"/>
      <c r="G634" s="53"/>
      <c r="H634" s="53"/>
      <c r="I634" s="14" t="str">
        <f t="shared" si="219"/>
        <v/>
      </c>
      <c r="J634" s="53"/>
      <c r="K634" s="73"/>
      <c r="L634" s="73"/>
      <c r="M634" s="53"/>
      <c r="N634" s="53"/>
      <c r="O634" s="53"/>
      <c r="P634" s="53"/>
      <c r="Q634" s="53"/>
      <c r="R634" s="53"/>
      <c r="S634" s="53"/>
      <c r="T634" s="53"/>
      <c r="U634" s="53"/>
      <c r="V634" s="53"/>
      <c r="W634" s="53"/>
      <c r="X634" s="14" t="str">
        <f t="shared" si="220"/>
        <v/>
      </c>
      <c r="Y634" s="57"/>
      <c r="Z634" s="55" t="str">
        <f t="shared" si="221"/>
        <v/>
      </c>
      <c r="AA634" s="55" t="str">
        <f>IF($AA$1=No,"",IF(COUNTIF(AE634:BA634,Complete)&gt;0,"",IF(AND(COUNTIF(A634:W634,"")&gt;0,SUMPRODUCT(--(A635:W$1004&lt;&gt;""))&gt;0),Incomplete,
IF(SUMPRODUCT(--(A634:A$1004&lt;&gt;""))=0,"",Incomplete))))</f>
        <v/>
      </c>
      <c r="AB634" s="28"/>
      <c r="AC634" s="28" t="str">
        <f t="shared" si="222"/>
        <v/>
      </c>
      <c r="AD634" s="28"/>
      <c r="AE634" s="28" t="str">
        <f>IF($AE$1=No, "", IF($A634="", "", IF(ISERROR(VLOOKUP(A634, SectionApp!$C$4:$C$103, 1, FALSE))=TRUE, Incomplete, Complete)))</f>
        <v/>
      </c>
      <c r="AF634" s="28" t="str">
        <f t="shared" si="223"/>
        <v/>
      </c>
      <c r="AG634" s="28" t="str">
        <f t="shared" si="224"/>
        <v/>
      </c>
      <c r="AH634" s="28"/>
      <c r="AI634" s="28" t="str">
        <f t="shared" si="225"/>
        <v/>
      </c>
      <c r="AJ634" s="28" t="str">
        <f t="shared" si="226"/>
        <v/>
      </c>
      <c r="AK634" s="28" t="str">
        <f t="shared" si="227"/>
        <v/>
      </c>
      <c r="AL634" s="28" t="str">
        <f t="shared" si="228"/>
        <v/>
      </c>
      <c r="AM634" s="28"/>
      <c r="AN634" s="28" t="str">
        <f t="shared" si="229"/>
        <v/>
      </c>
      <c r="AO634" s="28" t="str">
        <f t="shared" si="230"/>
        <v/>
      </c>
      <c r="AP634" s="28" t="str">
        <f t="shared" si="231"/>
        <v/>
      </c>
      <c r="AQ634" s="28" t="str">
        <f t="shared" si="232"/>
        <v/>
      </c>
      <c r="AR634" s="28" t="str">
        <f t="shared" si="233"/>
        <v/>
      </c>
      <c r="AS634" s="28" t="str">
        <f t="shared" si="241"/>
        <v/>
      </c>
      <c r="AT634" s="28" t="str">
        <f t="shared" si="234"/>
        <v/>
      </c>
      <c r="AU634" s="28" t="str">
        <f t="shared" si="235"/>
        <v/>
      </c>
      <c r="AV634" s="28" t="str">
        <f t="shared" si="236"/>
        <v/>
      </c>
      <c r="AW634" s="28" t="str">
        <f t="shared" si="237"/>
        <v/>
      </c>
      <c r="AX634" s="28" t="str">
        <f t="shared" si="238"/>
        <v/>
      </c>
      <c r="AY634" s="28" t="str">
        <f t="shared" si="239"/>
        <v/>
      </c>
      <c r="AZ634" s="28"/>
      <c r="BA634" s="28" t="str">
        <f t="shared" si="240"/>
        <v/>
      </c>
    </row>
    <row r="635" spans="1:53" ht="15" x14ac:dyDescent="0.25">
      <c r="A635" s="53"/>
      <c r="B635" s="73"/>
      <c r="C635" s="53"/>
      <c r="D635" s="14" t="str">
        <f t="shared" si="218"/>
        <v/>
      </c>
      <c r="E635" s="53"/>
      <c r="F635" s="53"/>
      <c r="G635" s="53"/>
      <c r="H635" s="53"/>
      <c r="I635" s="14" t="str">
        <f t="shared" si="219"/>
        <v/>
      </c>
      <c r="J635" s="53"/>
      <c r="K635" s="73"/>
      <c r="L635" s="73"/>
      <c r="M635" s="53"/>
      <c r="N635" s="53"/>
      <c r="O635" s="53"/>
      <c r="P635" s="53"/>
      <c r="Q635" s="53"/>
      <c r="R635" s="53"/>
      <c r="S635" s="53"/>
      <c r="T635" s="53"/>
      <c r="U635" s="53"/>
      <c r="V635" s="53"/>
      <c r="W635" s="53"/>
      <c r="X635" s="14" t="str">
        <f t="shared" si="220"/>
        <v/>
      </c>
      <c r="Y635" s="57"/>
      <c r="Z635" s="55" t="str">
        <f t="shared" si="221"/>
        <v/>
      </c>
      <c r="AA635" s="55" t="str">
        <f>IF($AA$1=No,"",IF(COUNTIF(AE635:BA635,Complete)&gt;0,"",IF(AND(COUNTIF(A635:W635,"")&gt;0,SUMPRODUCT(--(A636:W$1004&lt;&gt;""))&gt;0),Incomplete,
IF(SUMPRODUCT(--(A635:A$1004&lt;&gt;""))=0,"",Incomplete))))</f>
        <v/>
      </c>
      <c r="AB635" s="28"/>
      <c r="AC635" s="28" t="str">
        <f t="shared" si="222"/>
        <v/>
      </c>
      <c r="AD635" s="28"/>
      <c r="AE635" s="28" t="str">
        <f>IF($AE$1=No, "", IF($A635="", "", IF(ISERROR(VLOOKUP(A635, SectionApp!$C$4:$C$103, 1, FALSE))=TRUE, Incomplete, Complete)))</f>
        <v/>
      </c>
      <c r="AF635" s="28" t="str">
        <f t="shared" si="223"/>
        <v/>
      </c>
      <c r="AG635" s="28" t="str">
        <f t="shared" si="224"/>
        <v/>
      </c>
      <c r="AH635" s="28"/>
      <c r="AI635" s="28" t="str">
        <f t="shared" si="225"/>
        <v/>
      </c>
      <c r="AJ635" s="28" t="str">
        <f t="shared" si="226"/>
        <v/>
      </c>
      <c r="AK635" s="28" t="str">
        <f t="shared" si="227"/>
        <v/>
      </c>
      <c r="AL635" s="28" t="str">
        <f t="shared" si="228"/>
        <v/>
      </c>
      <c r="AM635" s="28"/>
      <c r="AN635" s="28" t="str">
        <f t="shared" si="229"/>
        <v/>
      </c>
      <c r="AO635" s="28" t="str">
        <f t="shared" si="230"/>
        <v/>
      </c>
      <c r="AP635" s="28" t="str">
        <f t="shared" si="231"/>
        <v/>
      </c>
      <c r="AQ635" s="28" t="str">
        <f t="shared" si="232"/>
        <v/>
      </c>
      <c r="AR635" s="28" t="str">
        <f t="shared" si="233"/>
        <v/>
      </c>
      <c r="AS635" s="28" t="str">
        <f t="shared" si="241"/>
        <v/>
      </c>
      <c r="AT635" s="28" t="str">
        <f t="shared" si="234"/>
        <v/>
      </c>
      <c r="AU635" s="28" t="str">
        <f t="shared" si="235"/>
        <v/>
      </c>
      <c r="AV635" s="28" t="str">
        <f t="shared" si="236"/>
        <v/>
      </c>
      <c r="AW635" s="28" t="str">
        <f t="shared" si="237"/>
        <v/>
      </c>
      <c r="AX635" s="28" t="str">
        <f t="shared" si="238"/>
        <v/>
      </c>
      <c r="AY635" s="28" t="str">
        <f t="shared" si="239"/>
        <v/>
      </c>
      <c r="AZ635" s="28"/>
      <c r="BA635" s="28" t="str">
        <f t="shared" si="240"/>
        <v/>
      </c>
    </row>
    <row r="636" spans="1:53" ht="15" x14ac:dyDescent="0.25">
      <c r="A636" s="53"/>
      <c r="B636" s="73"/>
      <c r="C636" s="53"/>
      <c r="D636" s="14" t="str">
        <f t="shared" si="218"/>
        <v/>
      </c>
      <c r="E636" s="53"/>
      <c r="F636" s="53"/>
      <c r="G636" s="53"/>
      <c r="H636" s="53"/>
      <c r="I636" s="14" t="str">
        <f t="shared" si="219"/>
        <v/>
      </c>
      <c r="J636" s="53"/>
      <c r="K636" s="73"/>
      <c r="L636" s="73"/>
      <c r="M636" s="53"/>
      <c r="N636" s="53"/>
      <c r="O636" s="53"/>
      <c r="P636" s="53"/>
      <c r="Q636" s="53"/>
      <c r="R636" s="53"/>
      <c r="S636" s="53"/>
      <c r="T636" s="53"/>
      <c r="U636" s="53"/>
      <c r="V636" s="53"/>
      <c r="W636" s="53"/>
      <c r="X636" s="14" t="str">
        <f t="shared" si="220"/>
        <v/>
      </c>
      <c r="Y636" s="57"/>
      <c r="Z636" s="55" t="str">
        <f t="shared" si="221"/>
        <v/>
      </c>
      <c r="AA636" s="55" t="str">
        <f>IF($AA$1=No,"",IF(COUNTIF(AE636:BA636,Complete)&gt;0,"",IF(AND(COUNTIF(A636:W636,"")&gt;0,SUMPRODUCT(--(A637:W$1004&lt;&gt;""))&gt;0),Incomplete,
IF(SUMPRODUCT(--(A636:A$1004&lt;&gt;""))=0,"",Incomplete))))</f>
        <v/>
      </c>
      <c r="AB636" s="28"/>
      <c r="AC636" s="28" t="str">
        <f t="shared" si="222"/>
        <v/>
      </c>
      <c r="AD636" s="28"/>
      <c r="AE636" s="28" t="str">
        <f>IF($AE$1=No, "", IF($A636="", "", IF(ISERROR(VLOOKUP(A636, SectionApp!$C$4:$C$103, 1, FALSE))=TRUE, Incomplete, Complete)))</f>
        <v/>
      </c>
      <c r="AF636" s="28" t="str">
        <f t="shared" si="223"/>
        <v/>
      </c>
      <c r="AG636" s="28" t="str">
        <f t="shared" si="224"/>
        <v/>
      </c>
      <c r="AH636" s="28"/>
      <c r="AI636" s="28" t="str">
        <f t="shared" si="225"/>
        <v/>
      </c>
      <c r="AJ636" s="28" t="str">
        <f t="shared" si="226"/>
        <v/>
      </c>
      <c r="AK636" s="28" t="str">
        <f t="shared" si="227"/>
        <v/>
      </c>
      <c r="AL636" s="28" t="str">
        <f t="shared" si="228"/>
        <v/>
      </c>
      <c r="AM636" s="28"/>
      <c r="AN636" s="28" t="str">
        <f t="shared" si="229"/>
        <v/>
      </c>
      <c r="AO636" s="28" t="str">
        <f t="shared" si="230"/>
        <v/>
      </c>
      <c r="AP636" s="28" t="str">
        <f t="shared" si="231"/>
        <v/>
      </c>
      <c r="AQ636" s="28" t="str">
        <f t="shared" si="232"/>
        <v/>
      </c>
      <c r="AR636" s="28" t="str">
        <f t="shared" si="233"/>
        <v/>
      </c>
      <c r="AS636" s="28" t="str">
        <f t="shared" si="241"/>
        <v/>
      </c>
      <c r="AT636" s="28" t="str">
        <f t="shared" si="234"/>
        <v/>
      </c>
      <c r="AU636" s="28" t="str">
        <f t="shared" si="235"/>
        <v/>
      </c>
      <c r="AV636" s="28" t="str">
        <f t="shared" si="236"/>
        <v/>
      </c>
      <c r="AW636" s="28" t="str">
        <f t="shared" si="237"/>
        <v/>
      </c>
      <c r="AX636" s="28" t="str">
        <f t="shared" si="238"/>
        <v/>
      </c>
      <c r="AY636" s="28" t="str">
        <f t="shared" si="239"/>
        <v/>
      </c>
      <c r="AZ636" s="28"/>
      <c r="BA636" s="28" t="str">
        <f t="shared" si="240"/>
        <v/>
      </c>
    </row>
    <row r="637" spans="1:53" ht="15" x14ac:dyDescent="0.25">
      <c r="A637" s="53"/>
      <c r="B637" s="73"/>
      <c r="C637" s="53"/>
      <c r="D637" s="14" t="str">
        <f t="shared" si="218"/>
        <v/>
      </c>
      <c r="E637" s="53"/>
      <c r="F637" s="53"/>
      <c r="G637" s="53"/>
      <c r="H637" s="53"/>
      <c r="I637" s="14" t="str">
        <f t="shared" si="219"/>
        <v/>
      </c>
      <c r="J637" s="53"/>
      <c r="K637" s="73"/>
      <c r="L637" s="73"/>
      <c r="M637" s="53"/>
      <c r="N637" s="53"/>
      <c r="O637" s="53"/>
      <c r="P637" s="53"/>
      <c r="Q637" s="53"/>
      <c r="R637" s="53"/>
      <c r="S637" s="53"/>
      <c r="T637" s="53"/>
      <c r="U637" s="53"/>
      <c r="V637" s="53"/>
      <c r="W637" s="53"/>
      <c r="X637" s="14" t="str">
        <f t="shared" si="220"/>
        <v/>
      </c>
      <c r="Y637" s="57"/>
      <c r="Z637" s="55" t="str">
        <f t="shared" si="221"/>
        <v/>
      </c>
      <c r="AA637" s="55" t="str">
        <f>IF($AA$1=No,"",IF(COUNTIF(AE637:BA637,Complete)&gt;0,"",IF(AND(COUNTIF(A637:W637,"")&gt;0,SUMPRODUCT(--(A638:W$1004&lt;&gt;""))&gt;0),Incomplete,
IF(SUMPRODUCT(--(A637:A$1004&lt;&gt;""))=0,"",Incomplete))))</f>
        <v/>
      </c>
      <c r="AB637" s="28"/>
      <c r="AC637" s="28" t="str">
        <f t="shared" si="222"/>
        <v/>
      </c>
      <c r="AD637" s="28"/>
      <c r="AE637" s="28" t="str">
        <f>IF($AE$1=No, "", IF($A637="", "", IF(ISERROR(VLOOKUP(A637, SectionApp!$C$4:$C$103, 1, FALSE))=TRUE, Incomplete, Complete)))</f>
        <v/>
      </c>
      <c r="AF637" s="28" t="str">
        <f t="shared" si="223"/>
        <v/>
      </c>
      <c r="AG637" s="28" t="str">
        <f t="shared" si="224"/>
        <v/>
      </c>
      <c r="AH637" s="28"/>
      <c r="AI637" s="28" t="str">
        <f t="shared" si="225"/>
        <v/>
      </c>
      <c r="AJ637" s="28" t="str">
        <f t="shared" si="226"/>
        <v/>
      </c>
      <c r="AK637" s="28" t="str">
        <f t="shared" si="227"/>
        <v/>
      </c>
      <c r="AL637" s="28" t="str">
        <f t="shared" si="228"/>
        <v/>
      </c>
      <c r="AM637" s="28"/>
      <c r="AN637" s="28" t="str">
        <f t="shared" si="229"/>
        <v/>
      </c>
      <c r="AO637" s="28" t="str">
        <f t="shared" si="230"/>
        <v/>
      </c>
      <c r="AP637" s="28" t="str">
        <f t="shared" si="231"/>
        <v/>
      </c>
      <c r="AQ637" s="28" t="str">
        <f t="shared" si="232"/>
        <v/>
      </c>
      <c r="AR637" s="28" t="str">
        <f t="shared" si="233"/>
        <v/>
      </c>
      <c r="AS637" s="28" t="str">
        <f t="shared" si="241"/>
        <v/>
      </c>
      <c r="AT637" s="28" t="str">
        <f t="shared" si="234"/>
        <v/>
      </c>
      <c r="AU637" s="28" t="str">
        <f t="shared" si="235"/>
        <v/>
      </c>
      <c r="AV637" s="28" t="str">
        <f t="shared" si="236"/>
        <v/>
      </c>
      <c r="AW637" s="28" t="str">
        <f t="shared" si="237"/>
        <v/>
      </c>
      <c r="AX637" s="28" t="str">
        <f t="shared" si="238"/>
        <v/>
      </c>
      <c r="AY637" s="28" t="str">
        <f t="shared" si="239"/>
        <v/>
      </c>
      <c r="AZ637" s="28"/>
      <c r="BA637" s="28" t="str">
        <f t="shared" si="240"/>
        <v/>
      </c>
    </row>
    <row r="638" spans="1:53" ht="15" x14ac:dyDescent="0.25">
      <c r="A638" s="53"/>
      <c r="B638" s="73"/>
      <c r="C638" s="53"/>
      <c r="D638" s="14" t="str">
        <f t="shared" si="218"/>
        <v/>
      </c>
      <c r="E638" s="53"/>
      <c r="F638" s="53"/>
      <c r="G638" s="53"/>
      <c r="H638" s="53"/>
      <c r="I638" s="14" t="str">
        <f t="shared" si="219"/>
        <v/>
      </c>
      <c r="J638" s="53"/>
      <c r="K638" s="73"/>
      <c r="L638" s="73"/>
      <c r="M638" s="53"/>
      <c r="N638" s="53"/>
      <c r="O638" s="53"/>
      <c r="P638" s="53"/>
      <c r="Q638" s="53"/>
      <c r="R638" s="53"/>
      <c r="S638" s="53"/>
      <c r="T638" s="53"/>
      <c r="U638" s="53"/>
      <c r="V638" s="53"/>
      <c r="W638" s="53"/>
      <c r="X638" s="14" t="str">
        <f t="shared" si="220"/>
        <v/>
      </c>
      <c r="Y638" s="57"/>
      <c r="Z638" s="55" t="str">
        <f t="shared" si="221"/>
        <v/>
      </c>
      <c r="AA638" s="55" t="str">
        <f>IF($AA$1=No,"",IF(COUNTIF(AE638:BA638,Complete)&gt;0,"",IF(AND(COUNTIF(A638:W638,"")&gt;0,SUMPRODUCT(--(A639:W$1004&lt;&gt;""))&gt;0),Incomplete,
IF(SUMPRODUCT(--(A638:A$1004&lt;&gt;""))=0,"",Incomplete))))</f>
        <v/>
      </c>
      <c r="AB638" s="28"/>
      <c r="AC638" s="28" t="str">
        <f t="shared" si="222"/>
        <v/>
      </c>
      <c r="AD638" s="28"/>
      <c r="AE638" s="28" t="str">
        <f>IF($AE$1=No, "", IF($A638="", "", IF(ISERROR(VLOOKUP(A638, SectionApp!$C$4:$C$103, 1, FALSE))=TRUE, Incomplete, Complete)))</f>
        <v/>
      </c>
      <c r="AF638" s="28" t="str">
        <f t="shared" si="223"/>
        <v/>
      </c>
      <c r="AG638" s="28" t="str">
        <f t="shared" si="224"/>
        <v/>
      </c>
      <c r="AH638" s="28"/>
      <c r="AI638" s="28" t="str">
        <f t="shared" si="225"/>
        <v/>
      </c>
      <c r="AJ638" s="28" t="str">
        <f t="shared" si="226"/>
        <v/>
      </c>
      <c r="AK638" s="28" t="str">
        <f t="shared" si="227"/>
        <v/>
      </c>
      <c r="AL638" s="28" t="str">
        <f t="shared" si="228"/>
        <v/>
      </c>
      <c r="AM638" s="28"/>
      <c r="AN638" s="28" t="str">
        <f t="shared" si="229"/>
        <v/>
      </c>
      <c r="AO638" s="28" t="str">
        <f t="shared" si="230"/>
        <v/>
      </c>
      <c r="AP638" s="28" t="str">
        <f t="shared" si="231"/>
        <v/>
      </c>
      <c r="AQ638" s="28" t="str">
        <f t="shared" si="232"/>
        <v/>
      </c>
      <c r="AR638" s="28" t="str">
        <f t="shared" si="233"/>
        <v/>
      </c>
      <c r="AS638" s="28" t="str">
        <f t="shared" si="241"/>
        <v/>
      </c>
      <c r="AT638" s="28" t="str">
        <f t="shared" si="234"/>
        <v/>
      </c>
      <c r="AU638" s="28" t="str">
        <f t="shared" si="235"/>
        <v/>
      </c>
      <c r="AV638" s="28" t="str">
        <f t="shared" si="236"/>
        <v/>
      </c>
      <c r="AW638" s="28" t="str">
        <f t="shared" si="237"/>
        <v/>
      </c>
      <c r="AX638" s="28" t="str">
        <f t="shared" si="238"/>
        <v/>
      </c>
      <c r="AY638" s="28" t="str">
        <f t="shared" si="239"/>
        <v/>
      </c>
      <c r="AZ638" s="28"/>
      <c r="BA638" s="28" t="str">
        <f t="shared" si="240"/>
        <v/>
      </c>
    </row>
    <row r="639" spans="1:53" ht="15" x14ac:dyDescent="0.25">
      <c r="A639" s="53"/>
      <c r="B639" s="73"/>
      <c r="C639" s="53"/>
      <c r="D639" s="14" t="str">
        <f t="shared" si="218"/>
        <v/>
      </c>
      <c r="E639" s="53"/>
      <c r="F639" s="53"/>
      <c r="G639" s="53"/>
      <c r="H639" s="53"/>
      <c r="I639" s="14" t="str">
        <f t="shared" si="219"/>
        <v/>
      </c>
      <c r="J639" s="53"/>
      <c r="K639" s="73"/>
      <c r="L639" s="73"/>
      <c r="M639" s="53"/>
      <c r="N639" s="53"/>
      <c r="O639" s="53"/>
      <c r="P639" s="53"/>
      <c r="Q639" s="53"/>
      <c r="R639" s="53"/>
      <c r="S639" s="53"/>
      <c r="T639" s="53"/>
      <c r="U639" s="53"/>
      <c r="V639" s="53"/>
      <c r="W639" s="53"/>
      <c r="X639" s="14" t="str">
        <f t="shared" si="220"/>
        <v/>
      </c>
      <c r="Y639" s="57"/>
      <c r="Z639" s="55" t="str">
        <f t="shared" si="221"/>
        <v/>
      </c>
      <c r="AA639" s="55" t="str">
        <f>IF($AA$1=No,"",IF(COUNTIF(AE639:BA639,Complete)&gt;0,"",IF(AND(COUNTIF(A639:W639,"")&gt;0,SUMPRODUCT(--(A640:W$1004&lt;&gt;""))&gt;0),Incomplete,
IF(SUMPRODUCT(--(A639:A$1004&lt;&gt;""))=0,"",Incomplete))))</f>
        <v/>
      </c>
      <c r="AB639" s="28"/>
      <c r="AC639" s="28" t="str">
        <f t="shared" si="222"/>
        <v/>
      </c>
      <c r="AD639" s="28"/>
      <c r="AE639" s="28" t="str">
        <f>IF($AE$1=No, "", IF($A639="", "", IF(ISERROR(VLOOKUP(A639, SectionApp!$C$4:$C$103, 1, FALSE))=TRUE, Incomplete, Complete)))</f>
        <v/>
      </c>
      <c r="AF639" s="28" t="str">
        <f t="shared" si="223"/>
        <v/>
      </c>
      <c r="AG639" s="28" t="str">
        <f t="shared" si="224"/>
        <v/>
      </c>
      <c r="AH639" s="28"/>
      <c r="AI639" s="28" t="str">
        <f t="shared" si="225"/>
        <v/>
      </c>
      <c r="AJ639" s="28" t="str">
        <f t="shared" si="226"/>
        <v/>
      </c>
      <c r="AK639" s="28" t="str">
        <f t="shared" si="227"/>
        <v/>
      </c>
      <c r="AL639" s="28" t="str">
        <f t="shared" si="228"/>
        <v/>
      </c>
      <c r="AM639" s="28"/>
      <c r="AN639" s="28" t="str">
        <f t="shared" si="229"/>
        <v/>
      </c>
      <c r="AO639" s="28" t="str">
        <f t="shared" si="230"/>
        <v/>
      </c>
      <c r="AP639" s="28" t="str">
        <f t="shared" si="231"/>
        <v/>
      </c>
      <c r="AQ639" s="28" t="str">
        <f t="shared" si="232"/>
        <v/>
      </c>
      <c r="AR639" s="28" t="str">
        <f t="shared" si="233"/>
        <v/>
      </c>
      <c r="AS639" s="28" t="str">
        <f t="shared" si="241"/>
        <v/>
      </c>
      <c r="AT639" s="28" t="str">
        <f t="shared" si="234"/>
        <v/>
      </c>
      <c r="AU639" s="28" t="str">
        <f t="shared" si="235"/>
        <v/>
      </c>
      <c r="AV639" s="28" t="str">
        <f t="shared" si="236"/>
        <v/>
      </c>
      <c r="AW639" s="28" t="str">
        <f t="shared" si="237"/>
        <v/>
      </c>
      <c r="AX639" s="28" t="str">
        <f t="shared" si="238"/>
        <v/>
      </c>
      <c r="AY639" s="28" t="str">
        <f t="shared" si="239"/>
        <v/>
      </c>
      <c r="AZ639" s="28"/>
      <c r="BA639" s="28" t="str">
        <f t="shared" si="240"/>
        <v/>
      </c>
    </row>
    <row r="640" spans="1:53" ht="15" x14ac:dyDescent="0.25">
      <c r="A640" s="53"/>
      <c r="B640" s="73"/>
      <c r="C640" s="53"/>
      <c r="D640" s="14" t="str">
        <f t="shared" si="218"/>
        <v/>
      </c>
      <c r="E640" s="53"/>
      <c r="F640" s="53"/>
      <c r="G640" s="53"/>
      <c r="H640" s="53"/>
      <c r="I640" s="14" t="str">
        <f t="shared" si="219"/>
        <v/>
      </c>
      <c r="J640" s="53"/>
      <c r="K640" s="73"/>
      <c r="L640" s="73"/>
      <c r="M640" s="53"/>
      <c r="N640" s="53"/>
      <c r="O640" s="53"/>
      <c r="P640" s="53"/>
      <c r="Q640" s="53"/>
      <c r="R640" s="53"/>
      <c r="S640" s="53"/>
      <c r="T640" s="53"/>
      <c r="U640" s="53"/>
      <c r="V640" s="53"/>
      <c r="W640" s="53"/>
      <c r="X640" s="14" t="str">
        <f t="shared" si="220"/>
        <v/>
      </c>
      <c r="Y640" s="57"/>
      <c r="Z640" s="55" t="str">
        <f t="shared" si="221"/>
        <v/>
      </c>
      <c r="AA640" s="55" t="str">
        <f>IF($AA$1=No,"",IF(COUNTIF(AE640:BA640,Complete)&gt;0,"",IF(AND(COUNTIF(A640:W640,"")&gt;0,SUMPRODUCT(--(A641:W$1004&lt;&gt;""))&gt;0),Incomplete,
IF(SUMPRODUCT(--(A640:A$1004&lt;&gt;""))=0,"",Incomplete))))</f>
        <v/>
      </c>
      <c r="AB640" s="28"/>
      <c r="AC640" s="28" t="str">
        <f t="shared" si="222"/>
        <v/>
      </c>
      <c r="AD640" s="28"/>
      <c r="AE640" s="28" t="str">
        <f>IF($AE$1=No, "", IF($A640="", "", IF(ISERROR(VLOOKUP(A640, SectionApp!$C$4:$C$103, 1, FALSE))=TRUE, Incomplete, Complete)))</f>
        <v/>
      </c>
      <c r="AF640" s="28" t="str">
        <f t="shared" si="223"/>
        <v/>
      </c>
      <c r="AG640" s="28" t="str">
        <f t="shared" si="224"/>
        <v/>
      </c>
      <c r="AH640" s="28"/>
      <c r="AI640" s="28" t="str">
        <f t="shared" si="225"/>
        <v/>
      </c>
      <c r="AJ640" s="28" t="str">
        <f t="shared" si="226"/>
        <v/>
      </c>
      <c r="AK640" s="28" t="str">
        <f t="shared" si="227"/>
        <v/>
      </c>
      <c r="AL640" s="28" t="str">
        <f t="shared" si="228"/>
        <v/>
      </c>
      <c r="AM640" s="28"/>
      <c r="AN640" s="28" t="str">
        <f t="shared" si="229"/>
        <v/>
      </c>
      <c r="AO640" s="28" t="str">
        <f t="shared" si="230"/>
        <v/>
      </c>
      <c r="AP640" s="28" t="str">
        <f t="shared" si="231"/>
        <v/>
      </c>
      <c r="AQ640" s="28" t="str">
        <f t="shared" si="232"/>
        <v/>
      </c>
      <c r="AR640" s="28" t="str">
        <f t="shared" si="233"/>
        <v/>
      </c>
      <c r="AS640" s="28" t="str">
        <f t="shared" si="241"/>
        <v/>
      </c>
      <c r="AT640" s="28" t="str">
        <f t="shared" si="234"/>
        <v/>
      </c>
      <c r="AU640" s="28" t="str">
        <f t="shared" si="235"/>
        <v/>
      </c>
      <c r="AV640" s="28" t="str">
        <f t="shared" si="236"/>
        <v/>
      </c>
      <c r="AW640" s="28" t="str">
        <f t="shared" si="237"/>
        <v/>
      </c>
      <c r="AX640" s="28" t="str">
        <f t="shared" si="238"/>
        <v/>
      </c>
      <c r="AY640" s="28" t="str">
        <f t="shared" si="239"/>
        <v/>
      </c>
      <c r="AZ640" s="28"/>
      <c r="BA640" s="28" t="str">
        <f t="shared" si="240"/>
        <v/>
      </c>
    </row>
    <row r="641" spans="1:53" ht="15" x14ac:dyDescent="0.25">
      <c r="A641" s="53"/>
      <c r="B641" s="73"/>
      <c r="C641" s="53"/>
      <c r="D641" s="14" t="str">
        <f t="shared" si="218"/>
        <v/>
      </c>
      <c r="E641" s="53"/>
      <c r="F641" s="53"/>
      <c r="G641" s="53"/>
      <c r="H641" s="53"/>
      <c r="I641" s="14" t="str">
        <f t="shared" si="219"/>
        <v/>
      </c>
      <c r="J641" s="53"/>
      <c r="K641" s="73"/>
      <c r="L641" s="73"/>
      <c r="M641" s="53"/>
      <c r="N641" s="53"/>
      <c r="O641" s="53"/>
      <c r="P641" s="53"/>
      <c r="Q641" s="53"/>
      <c r="R641" s="53"/>
      <c r="S641" s="53"/>
      <c r="T641" s="53"/>
      <c r="U641" s="53"/>
      <c r="V641" s="53"/>
      <c r="W641" s="53"/>
      <c r="X641" s="14" t="str">
        <f t="shared" si="220"/>
        <v/>
      </c>
      <c r="Y641" s="57"/>
      <c r="Z641" s="55" t="str">
        <f t="shared" si="221"/>
        <v/>
      </c>
      <c r="AA641" s="55" t="str">
        <f>IF($AA$1=No,"",IF(COUNTIF(AE641:BA641,Complete)&gt;0,"",IF(AND(COUNTIF(A641:W641,"")&gt;0,SUMPRODUCT(--(A642:W$1004&lt;&gt;""))&gt;0),Incomplete,
IF(SUMPRODUCT(--(A641:A$1004&lt;&gt;""))=0,"",Incomplete))))</f>
        <v/>
      </c>
      <c r="AB641" s="28"/>
      <c r="AC641" s="28" t="str">
        <f t="shared" si="222"/>
        <v/>
      </c>
      <c r="AD641" s="28"/>
      <c r="AE641" s="28" t="str">
        <f>IF($AE$1=No, "", IF($A641="", "", IF(ISERROR(VLOOKUP(A641, SectionApp!$C$4:$C$103, 1, FALSE))=TRUE, Incomplete, Complete)))</f>
        <v/>
      </c>
      <c r="AF641" s="28" t="str">
        <f t="shared" si="223"/>
        <v/>
      </c>
      <c r="AG641" s="28" t="str">
        <f t="shared" si="224"/>
        <v/>
      </c>
      <c r="AH641" s="28"/>
      <c r="AI641" s="28" t="str">
        <f t="shared" si="225"/>
        <v/>
      </c>
      <c r="AJ641" s="28" t="str">
        <f t="shared" si="226"/>
        <v/>
      </c>
      <c r="AK641" s="28" t="str">
        <f t="shared" si="227"/>
        <v/>
      </c>
      <c r="AL641" s="28" t="str">
        <f t="shared" si="228"/>
        <v/>
      </c>
      <c r="AM641" s="28"/>
      <c r="AN641" s="28" t="str">
        <f t="shared" si="229"/>
        <v/>
      </c>
      <c r="AO641" s="28" t="str">
        <f t="shared" si="230"/>
        <v/>
      </c>
      <c r="AP641" s="28" t="str">
        <f t="shared" si="231"/>
        <v/>
      </c>
      <c r="AQ641" s="28" t="str">
        <f t="shared" si="232"/>
        <v/>
      </c>
      <c r="AR641" s="28" t="str">
        <f t="shared" si="233"/>
        <v/>
      </c>
      <c r="AS641" s="28" t="str">
        <f t="shared" si="241"/>
        <v/>
      </c>
      <c r="AT641" s="28" t="str">
        <f t="shared" si="234"/>
        <v/>
      </c>
      <c r="AU641" s="28" t="str">
        <f t="shared" si="235"/>
        <v/>
      </c>
      <c r="AV641" s="28" t="str">
        <f t="shared" si="236"/>
        <v/>
      </c>
      <c r="AW641" s="28" t="str">
        <f t="shared" si="237"/>
        <v/>
      </c>
      <c r="AX641" s="28" t="str">
        <f t="shared" si="238"/>
        <v/>
      </c>
      <c r="AY641" s="28" t="str">
        <f t="shared" si="239"/>
        <v/>
      </c>
      <c r="AZ641" s="28"/>
      <c r="BA641" s="28" t="str">
        <f t="shared" si="240"/>
        <v/>
      </c>
    </row>
    <row r="642" spans="1:53" ht="15" x14ac:dyDescent="0.25">
      <c r="A642" s="53"/>
      <c r="B642" s="73"/>
      <c r="C642" s="53"/>
      <c r="D642" s="14" t="str">
        <f t="shared" si="218"/>
        <v/>
      </c>
      <c r="E642" s="53"/>
      <c r="F642" s="53"/>
      <c r="G642" s="53"/>
      <c r="H642" s="53"/>
      <c r="I642" s="14" t="str">
        <f t="shared" si="219"/>
        <v/>
      </c>
      <c r="J642" s="53"/>
      <c r="K642" s="73"/>
      <c r="L642" s="73"/>
      <c r="M642" s="53"/>
      <c r="N642" s="53"/>
      <c r="O642" s="53"/>
      <c r="P642" s="53"/>
      <c r="Q642" s="53"/>
      <c r="R642" s="53"/>
      <c r="S642" s="53"/>
      <c r="T642" s="53"/>
      <c r="U642" s="53"/>
      <c r="V642" s="53"/>
      <c r="W642" s="53"/>
      <c r="X642" s="14" t="str">
        <f t="shared" si="220"/>
        <v/>
      </c>
      <c r="Y642" s="57"/>
      <c r="Z642" s="55" t="str">
        <f t="shared" si="221"/>
        <v/>
      </c>
      <c r="AA642" s="55" t="str">
        <f>IF($AA$1=No,"",IF(COUNTIF(AE642:BA642,Complete)&gt;0,"",IF(AND(COUNTIF(A642:W642,"")&gt;0,SUMPRODUCT(--(A643:W$1004&lt;&gt;""))&gt;0),Incomplete,
IF(SUMPRODUCT(--(A642:A$1004&lt;&gt;""))=0,"",Incomplete))))</f>
        <v/>
      </c>
      <c r="AB642" s="28"/>
      <c r="AC642" s="28" t="str">
        <f t="shared" si="222"/>
        <v/>
      </c>
      <c r="AD642" s="28"/>
      <c r="AE642" s="28" t="str">
        <f>IF($AE$1=No, "", IF($A642="", "", IF(ISERROR(VLOOKUP(A642, SectionApp!$C$4:$C$103, 1, FALSE))=TRUE, Incomplete, Complete)))</f>
        <v/>
      </c>
      <c r="AF642" s="28" t="str">
        <f t="shared" si="223"/>
        <v/>
      </c>
      <c r="AG642" s="28" t="str">
        <f t="shared" si="224"/>
        <v/>
      </c>
      <c r="AH642" s="28"/>
      <c r="AI642" s="28" t="str">
        <f t="shared" si="225"/>
        <v/>
      </c>
      <c r="AJ642" s="28" t="str">
        <f t="shared" si="226"/>
        <v/>
      </c>
      <c r="AK642" s="28" t="str">
        <f t="shared" si="227"/>
        <v/>
      </c>
      <c r="AL642" s="28" t="str">
        <f t="shared" si="228"/>
        <v/>
      </c>
      <c r="AM642" s="28"/>
      <c r="AN642" s="28" t="str">
        <f t="shared" si="229"/>
        <v/>
      </c>
      <c r="AO642" s="28" t="str">
        <f t="shared" si="230"/>
        <v/>
      </c>
      <c r="AP642" s="28" t="str">
        <f t="shared" si="231"/>
        <v/>
      </c>
      <c r="AQ642" s="28" t="str">
        <f t="shared" si="232"/>
        <v/>
      </c>
      <c r="AR642" s="28" t="str">
        <f t="shared" si="233"/>
        <v/>
      </c>
      <c r="AS642" s="28" t="str">
        <f t="shared" si="241"/>
        <v/>
      </c>
      <c r="AT642" s="28" t="str">
        <f t="shared" si="234"/>
        <v/>
      </c>
      <c r="AU642" s="28" t="str">
        <f t="shared" si="235"/>
        <v/>
      </c>
      <c r="AV642" s="28" t="str">
        <f t="shared" si="236"/>
        <v/>
      </c>
      <c r="AW642" s="28" t="str">
        <f t="shared" si="237"/>
        <v/>
      </c>
      <c r="AX642" s="28" t="str">
        <f t="shared" si="238"/>
        <v/>
      </c>
      <c r="AY642" s="28" t="str">
        <f t="shared" si="239"/>
        <v/>
      </c>
      <c r="AZ642" s="28"/>
      <c r="BA642" s="28" t="str">
        <f t="shared" si="240"/>
        <v/>
      </c>
    </row>
    <row r="643" spans="1:53" ht="15" x14ac:dyDescent="0.25">
      <c r="A643" s="53"/>
      <c r="B643" s="73"/>
      <c r="C643" s="53"/>
      <c r="D643" s="14" t="str">
        <f t="shared" si="218"/>
        <v/>
      </c>
      <c r="E643" s="53"/>
      <c r="F643" s="53"/>
      <c r="G643" s="53"/>
      <c r="H643" s="53"/>
      <c r="I643" s="14" t="str">
        <f t="shared" si="219"/>
        <v/>
      </c>
      <c r="J643" s="53"/>
      <c r="K643" s="73"/>
      <c r="L643" s="73"/>
      <c r="M643" s="53"/>
      <c r="N643" s="53"/>
      <c r="O643" s="53"/>
      <c r="P643" s="53"/>
      <c r="Q643" s="53"/>
      <c r="R643" s="53"/>
      <c r="S643" s="53"/>
      <c r="T643" s="53"/>
      <c r="U643" s="53"/>
      <c r="V643" s="53"/>
      <c r="W643" s="53"/>
      <c r="X643" s="14" t="str">
        <f t="shared" si="220"/>
        <v/>
      </c>
      <c r="Y643" s="57"/>
      <c r="Z643" s="55" t="str">
        <f t="shared" si="221"/>
        <v/>
      </c>
      <c r="AA643" s="55" t="str">
        <f>IF($AA$1=No,"",IF(COUNTIF(AE643:BA643,Complete)&gt;0,"",IF(AND(COUNTIF(A643:W643,"")&gt;0,SUMPRODUCT(--(A644:W$1004&lt;&gt;""))&gt;0),Incomplete,
IF(SUMPRODUCT(--(A643:A$1004&lt;&gt;""))=0,"",Incomplete))))</f>
        <v/>
      </c>
      <c r="AB643" s="28"/>
      <c r="AC643" s="28" t="str">
        <f t="shared" si="222"/>
        <v/>
      </c>
      <c r="AD643" s="28"/>
      <c r="AE643" s="28" t="str">
        <f>IF($AE$1=No, "", IF($A643="", "", IF(ISERROR(VLOOKUP(A643, SectionApp!$C$4:$C$103, 1, FALSE))=TRUE, Incomplete, Complete)))</f>
        <v/>
      </c>
      <c r="AF643" s="28" t="str">
        <f t="shared" si="223"/>
        <v/>
      </c>
      <c r="AG643" s="28" t="str">
        <f t="shared" si="224"/>
        <v/>
      </c>
      <c r="AH643" s="28"/>
      <c r="AI643" s="28" t="str">
        <f t="shared" si="225"/>
        <v/>
      </c>
      <c r="AJ643" s="28" t="str">
        <f t="shared" si="226"/>
        <v/>
      </c>
      <c r="AK643" s="28" t="str">
        <f t="shared" si="227"/>
        <v/>
      </c>
      <c r="AL643" s="28" t="str">
        <f t="shared" si="228"/>
        <v/>
      </c>
      <c r="AM643" s="28"/>
      <c r="AN643" s="28" t="str">
        <f t="shared" si="229"/>
        <v/>
      </c>
      <c r="AO643" s="28" t="str">
        <f t="shared" si="230"/>
        <v/>
      </c>
      <c r="AP643" s="28" t="str">
        <f t="shared" si="231"/>
        <v/>
      </c>
      <c r="AQ643" s="28" t="str">
        <f t="shared" si="232"/>
        <v/>
      </c>
      <c r="AR643" s="28" t="str">
        <f t="shared" si="233"/>
        <v/>
      </c>
      <c r="AS643" s="28" t="str">
        <f t="shared" si="241"/>
        <v/>
      </c>
      <c r="AT643" s="28" t="str">
        <f t="shared" si="234"/>
        <v/>
      </c>
      <c r="AU643" s="28" t="str">
        <f t="shared" si="235"/>
        <v/>
      </c>
      <c r="AV643" s="28" t="str">
        <f t="shared" si="236"/>
        <v/>
      </c>
      <c r="AW643" s="28" t="str">
        <f t="shared" si="237"/>
        <v/>
      </c>
      <c r="AX643" s="28" t="str">
        <f t="shared" si="238"/>
        <v/>
      </c>
      <c r="AY643" s="28" t="str">
        <f t="shared" si="239"/>
        <v/>
      </c>
      <c r="AZ643" s="28"/>
      <c r="BA643" s="28" t="str">
        <f t="shared" si="240"/>
        <v/>
      </c>
    </row>
    <row r="644" spans="1:53" ht="15" x14ac:dyDescent="0.25">
      <c r="A644" s="53"/>
      <c r="B644" s="73"/>
      <c r="C644" s="53"/>
      <c r="D644" s="14" t="str">
        <f t="shared" ref="D644:D707" si="242">IF(ISERROR(VLOOKUP($C644,Function_FULL_RICL,3,FALSE)),"",VLOOKUP($C644,Function_FULL_RICL,3,FALSE))</f>
        <v/>
      </c>
      <c r="E644" s="53"/>
      <c r="F644" s="53"/>
      <c r="G644" s="53"/>
      <c r="H644" s="53"/>
      <c r="I644" s="14" t="str">
        <f t="shared" ref="I644:I707" si="243">IF(ISERROR(VLOOKUP($H644,Application_FULL_RICL,3,FALSE)),"",VLOOKUP($H644,Application_FULL_RICL,3,FALSE))</f>
        <v/>
      </c>
      <c r="J644" s="53"/>
      <c r="K644" s="73"/>
      <c r="L644" s="73"/>
      <c r="M644" s="53"/>
      <c r="N644" s="53"/>
      <c r="O644" s="53"/>
      <c r="P644" s="53"/>
      <c r="Q644" s="53"/>
      <c r="R644" s="53"/>
      <c r="S644" s="53"/>
      <c r="T644" s="53"/>
      <c r="U644" s="53"/>
      <c r="V644" s="53"/>
      <c r="W644" s="53"/>
      <c r="X644" s="14" t="str">
        <f t="shared" ref="X644:X707" si="244">IF(Z644=Incomplete,$Z$2,
IF(AE644=Incomplete,$AE$2,
IF(AA644=Incomplete,$AA$2,
IF(SUMPRODUCT(--(A644:W644&lt;&gt;""))=0,"",
IF(COUNTIF($AC644:$BA644,Incomplete)&gt;1,Incomplete_or_multiple_errors,
IF(COUNTIF($AC644:$BA644,Incomplete)=1,INDEX($AC$2:$BA$4,1,MATCH(Incomplete,$AC644:$BA644,0)),Complete))))))</f>
        <v/>
      </c>
      <c r="Y644" s="57"/>
      <c r="Z644" s="55" t="str">
        <f t="shared" ref="Z644:Z707" si="245">IF($Z$1=No, "", IF(AND($A644="", SUMPRODUCT(--($C644:$W644&lt;&gt;""))&gt;0)=TRUE, Incomplete, ""))</f>
        <v/>
      </c>
      <c r="AA644" s="55" t="str">
        <f>IF($AA$1=No,"",IF(COUNTIF(AE644:BA644,Complete)&gt;0,"",IF(AND(COUNTIF(A644:W644,"")&gt;0,SUMPRODUCT(--(A645:W$1004&lt;&gt;""))&gt;0),Incomplete,
IF(SUMPRODUCT(--(A644:A$1004&lt;&gt;""))=0,"",Incomplete))))</f>
        <v/>
      </c>
      <c r="AB644" s="28"/>
      <c r="AC644" s="28" t="str">
        <f t="shared" ref="AC644:AC707" si="246">IF(AC$1=No,"",IF($A644="", "",
IF(AND(C644&lt;&gt;"U999", OR(F644&lt;&gt;"", G644&lt;&gt;"")=TRUE)=TRUE, Incomplete, "")))</f>
        <v/>
      </c>
      <c r="AD644" s="28"/>
      <c r="AE644" s="28" t="str">
        <f>IF($AE$1=No, "", IF($A644="", "", IF(ISERROR(VLOOKUP(A644, SectionApp!$C$4:$C$103, 1, FALSE))=TRUE, Incomplete, Complete)))</f>
        <v/>
      </c>
      <c r="AF644" s="28" t="str">
        <f t="shared" ref="AF644:AF707" si="247">IF($AF$1=No, "", IF(A644="", "", IF(ISERROR(VLOOKUP(B644, Year_RICL, 1, FALSE))=TRUE, Incomplete, Complete)))</f>
        <v/>
      </c>
      <c r="AG644" s="28" t="str">
        <f t="shared" ref="AG644:AG707" si="248">IF($AG$1=No,"",IF($A644="","",IF(C644="",Incomplete,IF(ISERROR(VLOOKUP(C644,SFCodes,1,FALSE))=TRUE,Incomplete,Complete))))</f>
        <v/>
      </c>
      <c r="AH644" s="28"/>
      <c r="AI644" s="28" t="str">
        <f t="shared" ref="AI644:AI707" si="249">IF($AI$1=No,"",IF($A644="","",IF(E644="",Incomplete,IF(ISERROR(VLOOKUP(E644,Yes_No_RICL,1,FALSE))=TRUE,Incomplete,Complete))))</f>
        <v/>
      </c>
      <c r="AJ644" s="28" t="str">
        <f t="shared" ref="AJ644:AJ707" si="250">IF(AJ$1=No,"",IF($A644="","",
IF(AC644=Incomplete, "",
IF(AND(C644="U999", F644=""), Incomplete,
Complete))))</f>
        <v/>
      </c>
      <c r="AK644" s="28" t="str">
        <f t="shared" ref="AK644:AK707" si="251">IF(AK$1=No,"",IF($A644="","",
IF(AC644=Incomplete, "",IF(AND(C644&lt;&gt;"U999",G644=""),"",
IF(AND(C644="U999",G644=""),Incomplete,
IF(ISERROR(VLOOKUP(G644,Yes_No_RICL,1,FALSE))=TRUE,Incomplete,
Complete))))))</f>
        <v/>
      </c>
      <c r="AL644" s="28" t="str">
        <f t="shared" ref="AL644:AL707" si="252">IF($AG$1=No,"",IF($A644="","",IF(H644="",Incomplete,IF(ISERROR(VLOOKUP(H644,CCCodes,1,FALSE))=TRUE,Incomplete,Complete))))</f>
        <v/>
      </c>
      <c r="AM644" s="28"/>
      <c r="AN644" s="28" t="str">
        <f t="shared" ref="AN644:AN707" si="253">IF($AN$1=No,"",IF($A644="","",IF(J644="",Incomplete,IF(ISERROR(VLOOKUP(J644,Yes_No_RICL,1,FALSE))=TRUE,Incomplete,Complete))))</f>
        <v/>
      </c>
      <c r="AO644" s="28" t="str">
        <f t="shared" ref="AO644:AO707" si="254">IF(AO$1=No,"",IF($A644="","",
IF(OR(K644="",K644&lt;0,K644&gt;100),Incomplete,
IF(LEN(K644)-LEN(INT(K644))&gt;4, Incomplete,
Complete))))</f>
        <v/>
      </c>
      <c r="AP644" s="28" t="str">
        <f t="shared" ref="AP644:AP707" si="255">IF(AP$1=No,"", IF($A644="","",
IF(OR(L644="",L644&lt;=0, L644&gt;100), Incomplete,
IF(L644&lt;K644, Incomplete,
IF(LEN(L644)-LEN(INT(L644))&gt;4, Incomplete,Complete)))))</f>
        <v/>
      </c>
      <c r="AQ644" s="28" t="str">
        <f t="shared" ref="AQ644:AQ707" si="256">IF(AQ$1=No,"",IF($A644="","",IF(M644="",Incomplete,IF(ISERROR(VLOOKUP(M644,Yes_No_RICL,1,FALSE))=TRUE,Incomplete,Complete))))</f>
        <v/>
      </c>
      <c r="AR644" s="28" t="str">
        <f t="shared" ref="AR644:AR707" si="257">IF(AR$1=No,"",IF($A644="","",IF(N644="",Incomplete,IF(ISERROR(VLOOKUP(N644,YesNo_Simple,1,FALSE))=TRUE,Incomplete,Complete))))</f>
        <v/>
      </c>
      <c r="AS644" s="28" t="str">
        <f t="shared" si="241"/>
        <v/>
      </c>
      <c r="AT644" s="28" t="str">
        <f t="shared" ref="AT644:AT707" si="258">IF(AT$1=No,"",IF($A644="","",IF(P644="",Incomplete,IF(ISERROR(VLOOKUP(P644,YesNo_Simple,1,FALSE))=TRUE,Incomplete,Complete))))</f>
        <v/>
      </c>
      <c r="AU644" s="28" t="str">
        <f t="shared" ref="AU644:AU707" si="259">IF(AU$1=No,"",IF($A644="","",IF(Q644="",Incomplete,IF(ISERROR(VLOOKUP(Q644,Yes_No_RICL,1,FALSE))=TRUE,Incomplete,Complete))))</f>
        <v/>
      </c>
      <c r="AV644" s="28" t="str">
        <f t="shared" ref="AV644:AV707" si="260">IF(AV$1=No,"",IF($A644="","",IF(R644="",Incomplete,IF(ISERROR(VLOOKUP(R644,YesNo_Simple,1,FALSE))=TRUE,Incomplete,Complete))))</f>
        <v/>
      </c>
      <c r="AW644" s="28" t="str">
        <f t="shared" ref="AW644:AW707" si="261">IF(AW$1=No,"",IF($A644="","",IF(S644="",Incomplete,IF(ISERROR(VLOOKUP(S644,Yes_No_RICL,1,FALSE))=TRUE,Incomplete,Complete))))</f>
        <v/>
      </c>
      <c r="AX644" s="28" t="str">
        <f t="shared" ref="AX644:AX707" si="262">IF(AX$1=No, "", IF($A644="", "", IF($T644="", Incomplete, Complete)))</f>
        <v/>
      </c>
      <c r="AY644" s="28" t="str">
        <f t="shared" ref="AY644:AY707" si="263">IF(AY$1=No,"",IF($A644="","",IF(U644="",Incomplete,IF(ISERROR(VLOOKUP(U644,Yes_No_RICL,1,FALSE))=TRUE,Incomplete,Complete))))</f>
        <v/>
      </c>
      <c r="AZ644" s="28"/>
      <c r="BA644" s="28" t="str">
        <f t="shared" ref="BA644:BA707" si="264">IF($BA$1=No,"",IF($A644="","",IF(AND(V644="",W644=""),"",
IF(AND(V644="", W644&lt;&gt;"")=TRUE, Incomplete,
IF(AND(V644&lt;&gt;"", W644="")=TRUE, Incomplete,
IF(ISERROR(VLOOKUP(W644,Yes_No_RICL,1,FALSE))=TRUE,
Incomplete,Complete))))))</f>
        <v/>
      </c>
    </row>
    <row r="645" spans="1:53" ht="15" x14ac:dyDescent="0.25">
      <c r="A645" s="53"/>
      <c r="B645" s="73"/>
      <c r="C645" s="53"/>
      <c r="D645" s="14" t="str">
        <f t="shared" si="242"/>
        <v/>
      </c>
      <c r="E645" s="53"/>
      <c r="F645" s="53"/>
      <c r="G645" s="53"/>
      <c r="H645" s="53"/>
      <c r="I645" s="14" t="str">
        <f t="shared" si="243"/>
        <v/>
      </c>
      <c r="J645" s="53"/>
      <c r="K645" s="73"/>
      <c r="L645" s="73"/>
      <c r="M645" s="53"/>
      <c r="N645" s="53"/>
      <c r="O645" s="53"/>
      <c r="P645" s="53"/>
      <c r="Q645" s="53"/>
      <c r="R645" s="53"/>
      <c r="S645" s="53"/>
      <c r="T645" s="53"/>
      <c r="U645" s="53"/>
      <c r="V645" s="53"/>
      <c r="W645" s="53"/>
      <c r="X645" s="14" t="str">
        <f t="shared" si="244"/>
        <v/>
      </c>
      <c r="Y645" s="57"/>
      <c r="Z645" s="55" t="str">
        <f t="shared" si="245"/>
        <v/>
      </c>
      <c r="AA645" s="55" t="str">
        <f>IF($AA$1=No,"",IF(COUNTIF(AE645:BA645,Complete)&gt;0,"",IF(AND(COUNTIF(A645:W645,"")&gt;0,SUMPRODUCT(--(A646:W$1004&lt;&gt;""))&gt;0),Incomplete,
IF(SUMPRODUCT(--(A645:A$1004&lt;&gt;""))=0,"",Incomplete))))</f>
        <v/>
      </c>
      <c r="AB645" s="28"/>
      <c r="AC645" s="28" t="str">
        <f t="shared" si="246"/>
        <v/>
      </c>
      <c r="AD645" s="28"/>
      <c r="AE645" s="28" t="str">
        <f>IF($AE$1=No, "", IF($A645="", "", IF(ISERROR(VLOOKUP(A645, SectionApp!$C$4:$C$103, 1, FALSE))=TRUE, Incomplete, Complete)))</f>
        <v/>
      </c>
      <c r="AF645" s="28" t="str">
        <f t="shared" si="247"/>
        <v/>
      </c>
      <c r="AG645" s="28" t="str">
        <f t="shared" si="248"/>
        <v/>
      </c>
      <c r="AH645" s="28"/>
      <c r="AI645" s="28" t="str">
        <f t="shared" si="249"/>
        <v/>
      </c>
      <c r="AJ645" s="28" t="str">
        <f t="shared" si="250"/>
        <v/>
      </c>
      <c r="AK645" s="28" t="str">
        <f t="shared" si="251"/>
        <v/>
      </c>
      <c r="AL645" s="28" t="str">
        <f t="shared" si="252"/>
        <v/>
      </c>
      <c r="AM645" s="28"/>
      <c r="AN645" s="28" t="str">
        <f t="shared" si="253"/>
        <v/>
      </c>
      <c r="AO645" s="28" t="str">
        <f t="shared" si="254"/>
        <v/>
      </c>
      <c r="AP645" s="28" t="str">
        <f t="shared" si="255"/>
        <v/>
      </c>
      <c r="AQ645" s="28" t="str">
        <f t="shared" si="256"/>
        <v/>
      </c>
      <c r="AR645" s="28" t="str">
        <f t="shared" si="257"/>
        <v/>
      </c>
      <c r="AS645" s="28" t="str">
        <f t="shared" ref="AS645:AS708" si="265">IF(AS$1=No,"",IF($A645="","",IF(O645="",Incomplete,IF(ISERROR(VLOOKUP(O645,Yes_No_RICL,1,FALSE))=TRUE,Incomplete,Complete))))</f>
        <v/>
      </c>
      <c r="AT645" s="28" t="str">
        <f t="shared" si="258"/>
        <v/>
      </c>
      <c r="AU645" s="28" t="str">
        <f t="shared" si="259"/>
        <v/>
      </c>
      <c r="AV645" s="28" t="str">
        <f t="shared" si="260"/>
        <v/>
      </c>
      <c r="AW645" s="28" t="str">
        <f t="shared" si="261"/>
        <v/>
      </c>
      <c r="AX645" s="28" t="str">
        <f t="shared" si="262"/>
        <v/>
      </c>
      <c r="AY645" s="28" t="str">
        <f t="shared" si="263"/>
        <v/>
      </c>
      <c r="AZ645" s="28"/>
      <c r="BA645" s="28" t="str">
        <f t="shared" si="264"/>
        <v/>
      </c>
    </row>
    <row r="646" spans="1:53" ht="15" x14ac:dyDescent="0.25">
      <c r="A646" s="53"/>
      <c r="B646" s="73"/>
      <c r="C646" s="53"/>
      <c r="D646" s="14" t="str">
        <f t="shared" si="242"/>
        <v/>
      </c>
      <c r="E646" s="53"/>
      <c r="F646" s="53"/>
      <c r="G646" s="53"/>
      <c r="H646" s="53"/>
      <c r="I646" s="14" t="str">
        <f t="shared" si="243"/>
        <v/>
      </c>
      <c r="J646" s="53"/>
      <c r="K646" s="73"/>
      <c r="L646" s="73"/>
      <c r="M646" s="53"/>
      <c r="N646" s="53"/>
      <c r="O646" s="53"/>
      <c r="P646" s="53"/>
      <c r="Q646" s="53"/>
      <c r="R646" s="53"/>
      <c r="S646" s="53"/>
      <c r="T646" s="53"/>
      <c r="U646" s="53"/>
      <c r="V646" s="53"/>
      <c r="W646" s="53"/>
      <c r="X646" s="14" t="str">
        <f t="shared" si="244"/>
        <v/>
      </c>
      <c r="Y646" s="57"/>
      <c r="Z646" s="55" t="str">
        <f t="shared" si="245"/>
        <v/>
      </c>
      <c r="AA646" s="55" t="str">
        <f>IF($AA$1=No,"",IF(COUNTIF(AE646:BA646,Complete)&gt;0,"",IF(AND(COUNTIF(A646:W646,"")&gt;0,SUMPRODUCT(--(A647:W$1004&lt;&gt;""))&gt;0),Incomplete,
IF(SUMPRODUCT(--(A646:A$1004&lt;&gt;""))=0,"",Incomplete))))</f>
        <v/>
      </c>
      <c r="AB646" s="28"/>
      <c r="AC646" s="28" t="str">
        <f t="shared" si="246"/>
        <v/>
      </c>
      <c r="AD646" s="28"/>
      <c r="AE646" s="28" t="str">
        <f>IF($AE$1=No, "", IF($A646="", "", IF(ISERROR(VLOOKUP(A646, SectionApp!$C$4:$C$103, 1, FALSE))=TRUE, Incomplete, Complete)))</f>
        <v/>
      </c>
      <c r="AF646" s="28" t="str">
        <f t="shared" si="247"/>
        <v/>
      </c>
      <c r="AG646" s="28" t="str">
        <f t="shared" si="248"/>
        <v/>
      </c>
      <c r="AH646" s="28"/>
      <c r="AI646" s="28" t="str">
        <f t="shared" si="249"/>
        <v/>
      </c>
      <c r="AJ646" s="28" t="str">
        <f t="shared" si="250"/>
        <v/>
      </c>
      <c r="AK646" s="28" t="str">
        <f t="shared" si="251"/>
        <v/>
      </c>
      <c r="AL646" s="28" t="str">
        <f t="shared" si="252"/>
        <v/>
      </c>
      <c r="AM646" s="28"/>
      <c r="AN646" s="28" t="str">
        <f t="shared" si="253"/>
        <v/>
      </c>
      <c r="AO646" s="28" t="str">
        <f t="shared" si="254"/>
        <v/>
      </c>
      <c r="AP646" s="28" t="str">
        <f t="shared" si="255"/>
        <v/>
      </c>
      <c r="AQ646" s="28" t="str">
        <f t="shared" si="256"/>
        <v/>
      </c>
      <c r="AR646" s="28" t="str">
        <f t="shared" si="257"/>
        <v/>
      </c>
      <c r="AS646" s="28" t="str">
        <f t="shared" si="265"/>
        <v/>
      </c>
      <c r="AT646" s="28" t="str">
        <f t="shared" si="258"/>
        <v/>
      </c>
      <c r="AU646" s="28" t="str">
        <f t="shared" si="259"/>
        <v/>
      </c>
      <c r="AV646" s="28" t="str">
        <f t="shared" si="260"/>
        <v/>
      </c>
      <c r="AW646" s="28" t="str">
        <f t="shared" si="261"/>
        <v/>
      </c>
      <c r="AX646" s="28" t="str">
        <f t="shared" si="262"/>
        <v/>
      </c>
      <c r="AY646" s="28" t="str">
        <f t="shared" si="263"/>
        <v/>
      </c>
      <c r="AZ646" s="28"/>
      <c r="BA646" s="28" t="str">
        <f t="shared" si="264"/>
        <v/>
      </c>
    </row>
    <row r="647" spans="1:53" ht="15" x14ac:dyDescent="0.25">
      <c r="A647" s="53"/>
      <c r="B647" s="73"/>
      <c r="C647" s="53"/>
      <c r="D647" s="14" t="str">
        <f t="shared" si="242"/>
        <v/>
      </c>
      <c r="E647" s="53"/>
      <c r="F647" s="53"/>
      <c r="G647" s="53"/>
      <c r="H647" s="53"/>
      <c r="I647" s="14" t="str">
        <f t="shared" si="243"/>
        <v/>
      </c>
      <c r="J647" s="53"/>
      <c r="K647" s="73"/>
      <c r="L647" s="73"/>
      <c r="M647" s="53"/>
      <c r="N647" s="53"/>
      <c r="O647" s="53"/>
      <c r="P647" s="53"/>
      <c r="Q647" s="53"/>
      <c r="R647" s="53"/>
      <c r="S647" s="53"/>
      <c r="T647" s="53"/>
      <c r="U647" s="53"/>
      <c r="V647" s="53"/>
      <c r="W647" s="53"/>
      <c r="X647" s="14" t="str">
        <f t="shared" si="244"/>
        <v/>
      </c>
      <c r="Y647" s="57"/>
      <c r="Z647" s="55" t="str">
        <f t="shared" si="245"/>
        <v/>
      </c>
      <c r="AA647" s="55" t="str">
        <f>IF($AA$1=No,"",IF(COUNTIF(AE647:BA647,Complete)&gt;0,"",IF(AND(COUNTIF(A647:W647,"")&gt;0,SUMPRODUCT(--(A648:W$1004&lt;&gt;""))&gt;0),Incomplete,
IF(SUMPRODUCT(--(A647:A$1004&lt;&gt;""))=0,"",Incomplete))))</f>
        <v/>
      </c>
      <c r="AB647" s="28"/>
      <c r="AC647" s="28" t="str">
        <f t="shared" si="246"/>
        <v/>
      </c>
      <c r="AD647" s="28"/>
      <c r="AE647" s="28" t="str">
        <f>IF($AE$1=No, "", IF($A647="", "", IF(ISERROR(VLOOKUP(A647, SectionApp!$C$4:$C$103, 1, FALSE))=TRUE, Incomplete, Complete)))</f>
        <v/>
      </c>
      <c r="AF647" s="28" t="str">
        <f t="shared" si="247"/>
        <v/>
      </c>
      <c r="AG647" s="28" t="str">
        <f t="shared" si="248"/>
        <v/>
      </c>
      <c r="AH647" s="28"/>
      <c r="AI647" s="28" t="str">
        <f t="shared" si="249"/>
        <v/>
      </c>
      <c r="AJ647" s="28" t="str">
        <f t="shared" si="250"/>
        <v/>
      </c>
      <c r="AK647" s="28" t="str">
        <f t="shared" si="251"/>
        <v/>
      </c>
      <c r="AL647" s="28" t="str">
        <f t="shared" si="252"/>
        <v/>
      </c>
      <c r="AM647" s="28"/>
      <c r="AN647" s="28" t="str">
        <f t="shared" si="253"/>
        <v/>
      </c>
      <c r="AO647" s="28" t="str">
        <f t="shared" si="254"/>
        <v/>
      </c>
      <c r="AP647" s="28" t="str">
        <f t="shared" si="255"/>
        <v/>
      </c>
      <c r="AQ647" s="28" t="str">
        <f t="shared" si="256"/>
        <v/>
      </c>
      <c r="AR647" s="28" t="str">
        <f t="shared" si="257"/>
        <v/>
      </c>
      <c r="AS647" s="28" t="str">
        <f t="shared" si="265"/>
        <v/>
      </c>
      <c r="AT647" s="28" t="str">
        <f t="shared" si="258"/>
        <v/>
      </c>
      <c r="AU647" s="28" t="str">
        <f t="shared" si="259"/>
        <v/>
      </c>
      <c r="AV647" s="28" t="str">
        <f t="shared" si="260"/>
        <v/>
      </c>
      <c r="AW647" s="28" t="str">
        <f t="shared" si="261"/>
        <v/>
      </c>
      <c r="AX647" s="28" t="str">
        <f t="shared" si="262"/>
        <v/>
      </c>
      <c r="AY647" s="28" t="str">
        <f t="shared" si="263"/>
        <v/>
      </c>
      <c r="AZ647" s="28"/>
      <c r="BA647" s="28" t="str">
        <f t="shared" si="264"/>
        <v/>
      </c>
    </row>
    <row r="648" spans="1:53" ht="15" x14ac:dyDescent="0.25">
      <c r="A648" s="53"/>
      <c r="B648" s="73"/>
      <c r="C648" s="53"/>
      <c r="D648" s="14" t="str">
        <f t="shared" si="242"/>
        <v/>
      </c>
      <c r="E648" s="53"/>
      <c r="F648" s="53"/>
      <c r="G648" s="53"/>
      <c r="H648" s="53"/>
      <c r="I648" s="14" t="str">
        <f t="shared" si="243"/>
        <v/>
      </c>
      <c r="J648" s="53"/>
      <c r="K648" s="73"/>
      <c r="L648" s="73"/>
      <c r="M648" s="53"/>
      <c r="N648" s="53"/>
      <c r="O648" s="53"/>
      <c r="P648" s="53"/>
      <c r="Q648" s="53"/>
      <c r="R648" s="53"/>
      <c r="S648" s="53"/>
      <c r="T648" s="53"/>
      <c r="U648" s="53"/>
      <c r="V648" s="53"/>
      <c r="W648" s="53"/>
      <c r="X648" s="14" t="str">
        <f t="shared" si="244"/>
        <v/>
      </c>
      <c r="Y648" s="57"/>
      <c r="Z648" s="55" t="str">
        <f t="shared" si="245"/>
        <v/>
      </c>
      <c r="AA648" s="55" t="str">
        <f>IF($AA$1=No,"",IF(COUNTIF(AE648:BA648,Complete)&gt;0,"",IF(AND(COUNTIF(A648:W648,"")&gt;0,SUMPRODUCT(--(A649:W$1004&lt;&gt;""))&gt;0),Incomplete,
IF(SUMPRODUCT(--(A648:A$1004&lt;&gt;""))=0,"",Incomplete))))</f>
        <v/>
      </c>
      <c r="AB648" s="28"/>
      <c r="AC648" s="28" t="str">
        <f t="shared" si="246"/>
        <v/>
      </c>
      <c r="AD648" s="28"/>
      <c r="AE648" s="28" t="str">
        <f>IF($AE$1=No, "", IF($A648="", "", IF(ISERROR(VLOOKUP(A648, SectionApp!$C$4:$C$103, 1, FALSE))=TRUE, Incomplete, Complete)))</f>
        <v/>
      </c>
      <c r="AF648" s="28" t="str">
        <f t="shared" si="247"/>
        <v/>
      </c>
      <c r="AG648" s="28" t="str">
        <f t="shared" si="248"/>
        <v/>
      </c>
      <c r="AH648" s="28"/>
      <c r="AI648" s="28" t="str">
        <f t="shared" si="249"/>
        <v/>
      </c>
      <c r="AJ648" s="28" t="str">
        <f t="shared" si="250"/>
        <v/>
      </c>
      <c r="AK648" s="28" t="str">
        <f t="shared" si="251"/>
        <v/>
      </c>
      <c r="AL648" s="28" t="str">
        <f t="shared" si="252"/>
        <v/>
      </c>
      <c r="AM648" s="28"/>
      <c r="AN648" s="28" t="str">
        <f t="shared" si="253"/>
        <v/>
      </c>
      <c r="AO648" s="28" t="str">
        <f t="shared" si="254"/>
        <v/>
      </c>
      <c r="AP648" s="28" t="str">
        <f t="shared" si="255"/>
        <v/>
      </c>
      <c r="AQ648" s="28" t="str">
        <f t="shared" si="256"/>
        <v/>
      </c>
      <c r="AR648" s="28" t="str">
        <f t="shared" si="257"/>
        <v/>
      </c>
      <c r="AS648" s="28" t="str">
        <f t="shared" si="265"/>
        <v/>
      </c>
      <c r="AT648" s="28" t="str">
        <f t="shared" si="258"/>
        <v/>
      </c>
      <c r="AU648" s="28" t="str">
        <f t="shared" si="259"/>
        <v/>
      </c>
      <c r="AV648" s="28" t="str">
        <f t="shared" si="260"/>
        <v/>
      </c>
      <c r="AW648" s="28" t="str">
        <f t="shared" si="261"/>
        <v/>
      </c>
      <c r="AX648" s="28" t="str">
        <f t="shared" si="262"/>
        <v/>
      </c>
      <c r="AY648" s="28" t="str">
        <f t="shared" si="263"/>
        <v/>
      </c>
      <c r="AZ648" s="28"/>
      <c r="BA648" s="28" t="str">
        <f t="shared" si="264"/>
        <v/>
      </c>
    </row>
    <row r="649" spans="1:53" ht="15" x14ac:dyDescent="0.25">
      <c r="A649" s="53"/>
      <c r="B649" s="73"/>
      <c r="C649" s="53"/>
      <c r="D649" s="14" t="str">
        <f t="shared" si="242"/>
        <v/>
      </c>
      <c r="E649" s="53"/>
      <c r="F649" s="53"/>
      <c r="G649" s="53"/>
      <c r="H649" s="53"/>
      <c r="I649" s="14" t="str">
        <f t="shared" si="243"/>
        <v/>
      </c>
      <c r="J649" s="53"/>
      <c r="K649" s="73"/>
      <c r="L649" s="73"/>
      <c r="M649" s="53"/>
      <c r="N649" s="53"/>
      <c r="O649" s="53"/>
      <c r="P649" s="53"/>
      <c r="Q649" s="53"/>
      <c r="R649" s="53"/>
      <c r="S649" s="53"/>
      <c r="T649" s="53"/>
      <c r="U649" s="53"/>
      <c r="V649" s="53"/>
      <c r="W649" s="53"/>
      <c r="X649" s="14" t="str">
        <f t="shared" si="244"/>
        <v/>
      </c>
      <c r="Y649" s="57"/>
      <c r="Z649" s="55" t="str">
        <f t="shared" si="245"/>
        <v/>
      </c>
      <c r="AA649" s="55" t="str">
        <f>IF($AA$1=No,"",IF(COUNTIF(AE649:BA649,Complete)&gt;0,"",IF(AND(COUNTIF(A649:W649,"")&gt;0,SUMPRODUCT(--(A650:W$1004&lt;&gt;""))&gt;0),Incomplete,
IF(SUMPRODUCT(--(A649:A$1004&lt;&gt;""))=0,"",Incomplete))))</f>
        <v/>
      </c>
      <c r="AB649" s="28"/>
      <c r="AC649" s="28" t="str">
        <f t="shared" si="246"/>
        <v/>
      </c>
      <c r="AD649" s="28"/>
      <c r="AE649" s="28" t="str">
        <f>IF($AE$1=No, "", IF($A649="", "", IF(ISERROR(VLOOKUP(A649, SectionApp!$C$4:$C$103, 1, FALSE))=TRUE, Incomplete, Complete)))</f>
        <v/>
      </c>
      <c r="AF649" s="28" t="str">
        <f t="shared" si="247"/>
        <v/>
      </c>
      <c r="AG649" s="28" t="str">
        <f t="shared" si="248"/>
        <v/>
      </c>
      <c r="AH649" s="28"/>
      <c r="AI649" s="28" t="str">
        <f t="shared" si="249"/>
        <v/>
      </c>
      <c r="AJ649" s="28" t="str">
        <f t="shared" si="250"/>
        <v/>
      </c>
      <c r="AK649" s="28" t="str">
        <f t="shared" si="251"/>
        <v/>
      </c>
      <c r="AL649" s="28" t="str">
        <f t="shared" si="252"/>
        <v/>
      </c>
      <c r="AM649" s="28"/>
      <c r="AN649" s="28" t="str">
        <f t="shared" si="253"/>
        <v/>
      </c>
      <c r="AO649" s="28" t="str">
        <f t="shared" si="254"/>
        <v/>
      </c>
      <c r="AP649" s="28" t="str">
        <f t="shared" si="255"/>
        <v/>
      </c>
      <c r="AQ649" s="28" t="str">
        <f t="shared" si="256"/>
        <v/>
      </c>
      <c r="AR649" s="28" t="str">
        <f t="shared" si="257"/>
        <v/>
      </c>
      <c r="AS649" s="28" t="str">
        <f t="shared" si="265"/>
        <v/>
      </c>
      <c r="AT649" s="28" t="str">
        <f t="shared" si="258"/>
        <v/>
      </c>
      <c r="AU649" s="28" t="str">
        <f t="shared" si="259"/>
        <v/>
      </c>
      <c r="AV649" s="28" t="str">
        <f t="shared" si="260"/>
        <v/>
      </c>
      <c r="AW649" s="28" t="str">
        <f t="shared" si="261"/>
        <v/>
      </c>
      <c r="AX649" s="28" t="str">
        <f t="shared" si="262"/>
        <v/>
      </c>
      <c r="AY649" s="28" t="str">
        <f t="shared" si="263"/>
        <v/>
      </c>
      <c r="AZ649" s="28"/>
      <c r="BA649" s="28" t="str">
        <f t="shared" si="264"/>
        <v/>
      </c>
    </row>
    <row r="650" spans="1:53" ht="15" x14ac:dyDescent="0.25">
      <c r="A650" s="53"/>
      <c r="B650" s="73"/>
      <c r="C650" s="53"/>
      <c r="D650" s="14" t="str">
        <f t="shared" si="242"/>
        <v/>
      </c>
      <c r="E650" s="53"/>
      <c r="F650" s="53"/>
      <c r="G650" s="53"/>
      <c r="H650" s="53"/>
      <c r="I650" s="14" t="str">
        <f t="shared" si="243"/>
        <v/>
      </c>
      <c r="J650" s="53"/>
      <c r="K650" s="73"/>
      <c r="L650" s="73"/>
      <c r="M650" s="53"/>
      <c r="N650" s="53"/>
      <c r="O650" s="53"/>
      <c r="P650" s="53"/>
      <c r="Q650" s="53"/>
      <c r="R650" s="53"/>
      <c r="S650" s="53"/>
      <c r="T650" s="53"/>
      <c r="U650" s="53"/>
      <c r="V650" s="53"/>
      <c r="W650" s="53"/>
      <c r="X650" s="14" t="str">
        <f t="shared" si="244"/>
        <v/>
      </c>
      <c r="Y650" s="57"/>
      <c r="Z650" s="55" t="str">
        <f t="shared" si="245"/>
        <v/>
      </c>
      <c r="AA650" s="55" t="str">
        <f>IF($AA$1=No,"",IF(COUNTIF(AE650:BA650,Complete)&gt;0,"",IF(AND(COUNTIF(A650:W650,"")&gt;0,SUMPRODUCT(--(A651:W$1004&lt;&gt;""))&gt;0),Incomplete,
IF(SUMPRODUCT(--(A650:A$1004&lt;&gt;""))=0,"",Incomplete))))</f>
        <v/>
      </c>
      <c r="AB650" s="28"/>
      <c r="AC650" s="28" t="str">
        <f t="shared" si="246"/>
        <v/>
      </c>
      <c r="AD650" s="28"/>
      <c r="AE650" s="28" t="str">
        <f>IF($AE$1=No, "", IF($A650="", "", IF(ISERROR(VLOOKUP(A650, SectionApp!$C$4:$C$103, 1, FALSE))=TRUE, Incomplete, Complete)))</f>
        <v/>
      </c>
      <c r="AF650" s="28" t="str">
        <f t="shared" si="247"/>
        <v/>
      </c>
      <c r="AG650" s="28" t="str">
        <f t="shared" si="248"/>
        <v/>
      </c>
      <c r="AH650" s="28"/>
      <c r="AI650" s="28" t="str">
        <f t="shared" si="249"/>
        <v/>
      </c>
      <c r="AJ650" s="28" t="str">
        <f t="shared" si="250"/>
        <v/>
      </c>
      <c r="AK650" s="28" t="str">
        <f t="shared" si="251"/>
        <v/>
      </c>
      <c r="AL650" s="28" t="str">
        <f t="shared" si="252"/>
        <v/>
      </c>
      <c r="AM650" s="28"/>
      <c r="AN650" s="28" t="str">
        <f t="shared" si="253"/>
        <v/>
      </c>
      <c r="AO650" s="28" t="str">
        <f t="shared" si="254"/>
        <v/>
      </c>
      <c r="AP650" s="28" t="str">
        <f t="shared" si="255"/>
        <v/>
      </c>
      <c r="AQ650" s="28" t="str">
        <f t="shared" si="256"/>
        <v/>
      </c>
      <c r="AR650" s="28" t="str">
        <f t="shared" si="257"/>
        <v/>
      </c>
      <c r="AS650" s="28" t="str">
        <f t="shared" si="265"/>
        <v/>
      </c>
      <c r="AT650" s="28" t="str">
        <f t="shared" si="258"/>
        <v/>
      </c>
      <c r="AU650" s="28" t="str">
        <f t="shared" si="259"/>
        <v/>
      </c>
      <c r="AV650" s="28" t="str">
        <f t="shared" si="260"/>
        <v/>
      </c>
      <c r="AW650" s="28" t="str">
        <f t="shared" si="261"/>
        <v/>
      </c>
      <c r="AX650" s="28" t="str">
        <f t="shared" si="262"/>
        <v/>
      </c>
      <c r="AY650" s="28" t="str">
        <f t="shared" si="263"/>
        <v/>
      </c>
      <c r="AZ650" s="28"/>
      <c r="BA650" s="28" t="str">
        <f t="shared" si="264"/>
        <v/>
      </c>
    </row>
    <row r="651" spans="1:53" ht="15" x14ac:dyDescent="0.25">
      <c r="A651" s="53"/>
      <c r="B651" s="73"/>
      <c r="C651" s="53"/>
      <c r="D651" s="14" t="str">
        <f t="shared" si="242"/>
        <v/>
      </c>
      <c r="E651" s="53"/>
      <c r="F651" s="53"/>
      <c r="G651" s="53"/>
      <c r="H651" s="53"/>
      <c r="I651" s="14" t="str">
        <f t="shared" si="243"/>
        <v/>
      </c>
      <c r="J651" s="53"/>
      <c r="K651" s="73"/>
      <c r="L651" s="73"/>
      <c r="M651" s="53"/>
      <c r="N651" s="53"/>
      <c r="O651" s="53"/>
      <c r="P651" s="53"/>
      <c r="Q651" s="53"/>
      <c r="R651" s="53"/>
      <c r="S651" s="53"/>
      <c r="T651" s="53"/>
      <c r="U651" s="53"/>
      <c r="V651" s="53"/>
      <c r="W651" s="53"/>
      <c r="X651" s="14" t="str">
        <f t="shared" si="244"/>
        <v/>
      </c>
      <c r="Y651" s="57"/>
      <c r="Z651" s="55" t="str">
        <f t="shared" si="245"/>
        <v/>
      </c>
      <c r="AA651" s="55" t="str">
        <f>IF($AA$1=No,"",IF(COUNTIF(AE651:BA651,Complete)&gt;0,"",IF(AND(COUNTIF(A651:W651,"")&gt;0,SUMPRODUCT(--(A652:W$1004&lt;&gt;""))&gt;0),Incomplete,
IF(SUMPRODUCT(--(A651:A$1004&lt;&gt;""))=0,"",Incomplete))))</f>
        <v/>
      </c>
      <c r="AB651" s="28"/>
      <c r="AC651" s="28" t="str">
        <f t="shared" si="246"/>
        <v/>
      </c>
      <c r="AD651" s="28"/>
      <c r="AE651" s="28" t="str">
        <f>IF($AE$1=No, "", IF($A651="", "", IF(ISERROR(VLOOKUP(A651, SectionApp!$C$4:$C$103, 1, FALSE))=TRUE, Incomplete, Complete)))</f>
        <v/>
      </c>
      <c r="AF651" s="28" t="str">
        <f t="shared" si="247"/>
        <v/>
      </c>
      <c r="AG651" s="28" t="str">
        <f t="shared" si="248"/>
        <v/>
      </c>
      <c r="AH651" s="28"/>
      <c r="AI651" s="28" t="str">
        <f t="shared" si="249"/>
        <v/>
      </c>
      <c r="AJ651" s="28" t="str">
        <f t="shared" si="250"/>
        <v/>
      </c>
      <c r="AK651" s="28" t="str">
        <f t="shared" si="251"/>
        <v/>
      </c>
      <c r="AL651" s="28" t="str">
        <f t="shared" si="252"/>
        <v/>
      </c>
      <c r="AM651" s="28"/>
      <c r="AN651" s="28" t="str">
        <f t="shared" si="253"/>
        <v/>
      </c>
      <c r="AO651" s="28" t="str">
        <f t="shared" si="254"/>
        <v/>
      </c>
      <c r="AP651" s="28" t="str">
        <f t="shared" si="255"/>
        <v/>
      </c>
      <c r="AQ651" s="28" t="str">
        <f t="shared" si="256"/>
        <v/>
      </c>
      <c r="AR651" s="28" t="str">
        <f t="shared" si="257"/>
        <v/>
      </c>
      <c r="AS651" s="28" t="str">
        <f t="shared" si="265"/>
        <v/>
      </c>
      <c r="AT651" s="28" t="str">
        <f t="shared" si="258"/>
        <v/>
      </c>
      <c r="AU651" s="28" t="str">
        <f t="shared" si="259"/>
        <v/>
      </c>
      <c r="AV651" s="28" t="str">
        <f t="shared" si="260"/>
        <v/>
      </c>
      <c r="AW651" s="28" t="str">
        <f t="shared" si="261"/>
        <v/>
      </c>
      <c r="AX651" s="28" t="str">
        <f t="shared" si="262"/>
        <v/>
      </c>
      <c r="AY651" s="28" t="str">
        <f t="shared" si="263"/>
        <v/>
      </c>
      <c r="AZ651" s="28"/>
      <c r="BA651" s="28" t="str">
        <f t="shared" si="264"/>
        <v/>
      </c>
    </row>
    <row r="652" spans="1:53" ht="15" x14ac:dyDescent="0.25">
      <c r="A652" s="53"/>
      <c r="B652" s="73"/>
      <c r="C652" s="53"/>
      <c r="D652" s="14" t="str">
        <f t="shared" si="242"/>
        <v/>
      </c>
      <c r="E652" s="53"/>
      <c r="F652" s="53"/>
      <c r="G652" s="53"/>
      <c r="H652" s="53"/>
      <c r="I652" s="14" t="str">
        <f t="shared" si="243"/>
        <v/>
      </c>
      <c r="J652" s="53"/>
      <c r="K652" s="73"/>
      <c r="L652" s="73"/>
      <c r="M652" s="53"/>
      <c r="N652" s="53"/>
      <c r="O652" s="53"/>
      <c r="P652" s="53"/>
      <c r="Q652" s="53"/>
      <c r="R652" s="53"/>
      <c r="S652" s="53"/>
      <c r="T652" s="53"/>
      <c r="U652" s="53"/>
      <c r="V652" s="53"/>
      <c r="W652" s="53"/>
      <c r="X652" s="14" t="str">
        <f t="shared" si="244"/>
        <v/>
      </c>
      <c r="Y652" s="57"/>
      <c r="Z652" s="55" t="str">
        <f t="shared" si="245"/>
        <v/>
      </c>
      <c r="AA652" s="55" t="str">
        <f>IF($AA$1=No,"",IF(COUNTIF(AE652:BA652,Complete)&gt;0,"",IF(AND(COUNTIF(A652:W652,"")&gt;0,SUMPRODUCT(--(A653:W$1004&lt;&gt;""))&gt;0),Incomplete,
IF(SUMPRODUCT(--(A652:A$1004&lt;&gt;""))=0,"",Incomplete))))</f>
        <v/>
      </c>
      <c r="AB652" s="28"/>
      <c r="AC652" s="28" t="str">
        <f t="shared" si="246"/>
        <v/>
      </c>
      <c r="AD652" s="28"/>
      <c r="AE652" s="28" t="str">
        <f>IF($AE$1=No, "", IF($A652="", "", IF(ISERROR(VLOOKUP(A652, SectionApp!$C$4:$C$103, 1, FALSE))=TRUE, Incomplete, Complete)))</f>
        <v/>
      </c>
      <c r="AF652" s="28" t="str">
        <f t="shared" si="247"/>
        <v/>
      </c>
      <c r="AG652" s="28" t="str">
        <f t="shared" si="248"/>
        <v/>
      </c>
      <c r="AH652" s="28"/>
      <c r="AI652" s="28" t="str">
        <f t="shared" si="249"/>
        <v/>
      </c>
      <c r="AJ652" s="28" t="str">
        <f t="shared" si="250"/>
        <v/>
      </c>
      <c r="AK652" s="28" t="str">
        <f t="shared" si="251"/>
        <v/>
      </c>
      <c r="AL652" s="28" t="str">
        <f t="shared" si="252"/>
        <v/>
      </c>
      <c r="AM652" s="28"/>
      <c r="AN652" s="28" t="str">
        <f t="shared" si="253"/>
        <v/>
      </c>
      <c r="AO652" s="28" t="str">
        <f t="shared" si="254"/>
        <v/>
      </c>
      <c r="AP652" s="28" t="str">
        <f t="shared" si="255"/>
        <v/>
      </c>
      <c r="AQ652" s="28" t="str">
        <f t="shared" si="256"/>
        <v/>
      </c>
      <c r="AR652" s="28" t="str">
        <f t="shared" si="257"/>
        <v/>
      </c>
      <c r="AS652" s="28" t="str">
        <f t="shared" si="265"/>
        <v/>
      </c>
      <c r="AT652" s="28" t="str">
        <f t="shared" si="258"/>
        <v/>
      </c>
      <c r="AU652" s="28" t="str">
        <f t="shared" si="259"/>
        <v/>
      </c>
      <c r="AV652" s="28" t="str">
        <f t="shared" si="260"/>
        <v/>
      </c>
      <c r="AW652" s="28" t="str">
        <f t="shared" si="261"/>
        <v/>
      </c>
      <c r="AX652" s="28" t="str">
        <f t="shared" si="262"/>
        <v/>
      </c>
      <c r="AY652" s="28" t="str">
        <f t="shared" si="263"/>
        <v/>
      </c>
      <c r="AZ652" s="28"/>
      <c r="BA652" s="28" t="str">
        <f t="shared" si="264"/>
        <v/>
      </c>
    </row>
    <row r="653" spans="1:53" ht="15" x14ac:dyDescent="0.25">
      <c r="A653" s="53"/>
      <c r="B653" s="73"/>
      <c r="C653" s="53"/>
      <c r="D653" s="14" t="str">
        <f t="shared" si="242"/>
        <v/>
      </c>
      <c r="E653" s="53"/>
      <c r="F653" s="53"/>
      <c r="G653" s="53"/>
      <c r="H653" s="53"/>
      <c r="I653" s="14" t="str">
        <f t="shared" si="243"/>
        <v/>
      </c>
      <c r="J653" s="53"/>
      <c r="K653" s="73"/>
      <c r="L653" s="73"/>
      <c r="M653" s="53"/>
      <c r="N653" s="53"/>
      <c r="O653" s="53"/>
      <c r="P653" s="53"/>
      <c r="Q653" s="53"/>
      <c r="R653" s="53"/>
      <c r="S653" s="53"/>
      <c r="T653" s="53"/>
      <c r="U653" s="53"/>
      <c r="V653" s="53"/>
      <c r="W653" s="53"/>
      <c r="X653" s="14" t="str">
        <f t="shared" si="244"/>
        <v/>
      </c>
      <c r="Y653" s="57"/>
      <c r="Z653" s="55" t="str">
        <f t="shared" si="245"/>
        <v/>
      </c>
      <c r="AA653" s="55" t="str">
        <f>IF($AA$1=No,"",IF(COUNTIF(AE653:BA653,Complete)&gt;0,"",IF(AND(COUNTIF(A653:W653,"")&gt;0,SUMPRODUCT(--(A654:W$1004&lt;&gt;""))&gt;0),Incomplete,
IF(SUMPRODUCT(--(A653:A$1004&lt;&gt;""))=0,"",Incomplete))))</f>
        <v/>
      </c>
      <c r="AB653" s="28"/>
      <c r="AC653" s="28" t="str">
        <f t="shared" si="246"/>
        <v/>
      </c>
      <c r="AD653" s="28"/>
      <c r="AE653" s="28" t="str">
        <f>IF($AE$1=No, "", IF($A653="", "", IF(ISERROR(VLOOKUP(A653, SectionApp!$C$4:$C$103, 1, FALSE))=TRUE, Incomplete, Complete)))</f>
        <v/>
      </c>
      <c r="AF653" s="28" t="str">
        <f t="shared" si="247"/>
        <v/>
      </c>
      <c r="AG653" s="28" t="str">
        <f t="shared" si="248"/>
        <v/>
      </c>
      <c r="AH653" s="28"/>
      <c r="AI653" s="28" t="str">
        <f t="shared" si="249"/>
        <v/>
      </c>
      <c r="AJ653" s="28" t="str">
        <f t="shared" si="250"/>
        <v/>
      </c>
      <c r="AK653" s="28" t="str">
        <f t="shared" si="251"/>
        <v/>
      </c>
      <c r="AL653" s="28" t="str">
        <f t="shared" si="252"/>
        <v/>
      </c>
      <c r="AM653" s="28"/>
      <c r="AN653" s="28" t="str">
        <f t="shared" si="253"/>
        <v/>
      </c>
      <c r="AO653" s="28" t="str">
        <f t="shared" si="254"/>
        <v/>
      </c>
      <c r="AP653" s="28" t="str">
        <f t="shared" si="255"/>
        <v/>
      </c>
      <c r="AQ653" s="28" t="str">
        <f t="shared" si="256"/>
        <v/>
      </c>
      <c r="AR653" s="28" t="str">
        <f t="shared" si="257"/>
        <v/>
      </c>
      <c r="AS653" s="28" t="str">
        <f t="shared" si="265"/>
        <v/>
      </c>
      <c r="AT653" s="28" t="str">
        <f t="shared" si="258"/>
        <v/>
      </c>
      <c r="AU653" s="28" t="str">
        <f t="shared" si="259"/>
        <v/>
      </c>
      <c r="AV653" s="28" t="str">
        <f t="shared" si="260"/>
        <v/>
      </c>
      <c r="AW653" s="28" t="str">
        <f t="shared" si="261"/>
        <v/>
      </c>
      <c r="AX653" s="28" t="str">
        <f t="shared" si="262"/>
        <v/>
      </c>
      <c r="AY653" s="28" t="str">
        <f t="shared" si="263"/>
        <v/>
      </c>
      <c r="AZ653" s="28"/>
      <c r="BA653" s="28" t="str">
        <f t="shared" si="264"/>
        <v/>
      </c>
    </row>
    <row r="654" spans="1:53" ht="15" x14ac:dyDescent="0.25">
      <c r="A654" s="53"/>
      <c r="B654" s="73"/>
      <c r="C654" s="53"/>
      <c r="D654" s="14" t="str">
        <f t="shared" si="242"/>
        <v/>
      </c>
      <c r="E654" s="53"/>
      <c r="F654" s="53"/>
      <c r="G654" s="53"/>
      <c r="H654" s="53"/>
      <c r="I654" s="14" t="str">
        <f t="shared" si="243"/>
        <v/>
      </c>
      <c r="J654" s="53"/>
      <c r="K654" s="73"/>
      <c r="L654" s="73"/>
      <c r="M654" s="53"/>
      <c r="N654" s="53"/>
      <c r="O654" s="53"/>
      <c r="P654" s="53"/>
      <c r="Q654" s="53"/>
      <c r="R654" s="53"/>
      <c r="S654" s="53"/>
      <c r="T654" s="53"/>
      <c r="U654" s="53"/>
      <c r="V654" s="53"/>
      <c r="W654" s="53"/>
      <c r="X654" s="14" t="str">
        <f t="shared" si="244"/>
        <v/>
      </c>
      <c r="Y654" s="57"/>
      <c r="Z654" s="55" t="str">
        <f t="shared" si="245"/>
        <v/>
      </c>
      <c r="AA654" s="55" t="str">
        <f>IF($AA$1=No,"",IF(COUNTIF(AE654:BA654,Complete)&gt;0,"",IF(AND(COUNTIF(A654:W654,"")&gt;0,SUMPRODUCT(--(A655:W$1004&lt;&gt;""))&gt;0),Incomplete,
IF(SUMPRODUCT(--(A654:A$1004&lt;&gt;""))=0,"",Incomplete))))</f>
        <v/>
      </c>
      <c r="AB654" s="28"/>
      <c r="AC654" s="28" t="str">
        <f t="shared" si="246"/>
        <v/>
      </c>
      <c r="AD654" s="28"/>
      <c r="AE654" s="28" t="str">
        <f>IF($AE$1=No, "", IF($A654="", "", IF(ISERROR(VLOOKUP(A654, SectionApp!$C$4:$C$103, 1, FALSE))=TRUE, Incomplete, Complete)))</f>
        <v/>
      </c>
      <c r="AF654" s="28" t="str">
        <f t="shared" si="247"/>
        <v/>
      </c>
      <c r="AG654" s="28" t="str">
        <f t="shared" si="248"/>
        <v/>
      </c>
      <c r="AH654" s="28"/>
      <c r="AI654" s="28" t="str">
        <f t="shared" si="249"/>
        <v/>
      </c>
      <c r="AJ654" s="28" t="str">
        <f t="shared" si="250"/>
        <v/>
      </c>
      <c r="AK654" s="28" t="str">
        <f t="shared" si="251"/>
        <v/>
      </c>
      <c r="AL654" s="28" t="str">
        <f t="shared" si="252"/>
        <v/>
      </c>
      <c r="AM654" s="28"/>
      <c r="AN654" s="28" t="str">
        <f t="shared" si="253"/>
        <v/>
      </c>
      <c r="AO654" s="28" t="str">
        <f t="shared" si="254"/>
        <v/>
      </c>
      <c r="AP654" s="28" t="str">
        <f t="shared" si="255"/>
        <v/>
      </c>
      <c r="AQ654" s="28" t="str">
        <f t="shared" si="256"/>
        <v/>
      </c>
      <c r="AR654" s="28" t="str">
        <f t="shared" si="257"/>
        <v/>
      </c>
      <c r="AS654" s="28" t="str">
        <f t="shared" si="265"/>
        <v/>
      </c>
      <c r="AT654" s="28" t="str">
        <f t="shared" si="258"/>
        <v/>
      </c>
      <c r="AU654" s="28" t="str">
        <f t="shared" si="259"/>
        <v/>
      </c>
      <c r="AV654" s="28" t="str">
        <f t="shared" si="260"/>
        <v/>
      </c>
      <c r="AW654" s="28" t="str">
        <f t="shared" si="261"/>
        <v/>
      </c>
      <c r="AX654" s="28" t="str">
        <f t="shared" si="262"/>
        <v/>
      </c>
      <c r="AY654" s="28" t="str">
        <f t="shared" si="263"/>
        <v/>
      </c>
      <c r="AZ654" s="28"/>
      <c r="BA654" s="28" t="str">
        <f t="shared" si="264"/>
        <v/>
      </c>
    </row>
    <row r="655" spans="1:53" ht="15" x14ac:dyDescent="0.25">
      <c r="A655" s="53"/>
      <c r="B655" s="73"/>
      <c r="C655" s="53"/>
      <c r="D655" s="14" t="str">
        <f t="shared" si="242"/>
        <v/>
      </c>
      <c r="E655" s="53"/>
      <c r="F655" s="53"/>
      <c r="G655" s="53"/>
      <c r="H655" s="53"/>
      <c r="I655" s="14" t="str">
        <f t="shared" si="243"/>
        <v/>
      </c>
      <c r="J655" s="53"/>
      <c r="K655" s="73"/>
      <c r="L655" s="73"/>
      <c r="M655" s="53"/>
      <c r="N655" s="53"/>
      <c r="O655" s="53"/>
      <c r="P655" s="53"/>
      <c r="Q655" s="53"/>
      <c r="R655" s="53"/>
      <c r="S655" s="53"/>
      <c r="T655" s="53"/>
      <c r="U655" s="53"/>
      <c r="V655" s="53"/>
      <c r="W655" s="53"/>
      <c r="X655" s="14" t="str">
        <f t="shared" si="244"/>
        <v/>
      </c>
      <c r="Y655" s="57"/>
      <c r="Z655" s="55" t="str">
        <f t="shared" si="245"/>
        <v/>
      </c>
      <c r="AA655" s="55" t="str">
        <f>IF($AA$1=No,"",IF(COUNTIF(AE655:BA655,Complete)&gt;0,"",IF(AND(COUNTIF(A655:W655,"")&gt;0,SUMPRODUCT(--(A656:W$1004&lt;&gt;""))&gt;0),Incomplete,
IF(SUMPRODUCT(--(A655:A$1004&lt;&gt;""))=0,"",Incomplete))))</f>
        <v/>
      </c>
      <c r="AB655" s="28"/>
      <c r="AC655" s="28" t="str">
        <f t="shared" si="246"/>
        <v/>
      </c>
      <c r="AD655" s="28"/>
      <c r="AE655" s="28" t="str">
        <f>IF($AE$1=No, "", IF($A655="", "", IF(ISERROR(VLOOKUP(A655, SectionApp!$C$4:$C$103, 1, FALSE))=TRUE, Incomplete, Complete)))</f>
        <v/>
      </c>
      <c r="AF655" s="28" t="str">
        <f t="shared" si="247"/>
        <v/>
      </c>
      <c r="AG655" s="28" t="str">
        <f t="shared" si="248"/>
        <v/>
      </c>
      <c r="AH655" s="28"/>
      <c r="AI655" s="28" t="str">
        <f t="shared" si="249"/>
        <v/>
      </c>
      <c r="AJ655" s="28" t="str">
        <f t="shared" si="250"/>
        <v/>
      </c>
      <c r="AK655" s="28" t="str">
        <f t="shared" si="251"/>
        <v/>
      </c>
      <c r="AL655" s="28" t="str">
        <f t="shared" si="252"/>
        <v/>
      </c>
      <c r="AM655" s="28"/>
      <c r="AN655" s="28" t="str">
        <f t="shared" si="253"/>
        <v/>
      </c>
      <c r="AO655" s="28" t="str">
        <f t="shared" si="254"/>
        <v/>
      </c>
      <c r="AP655" s="28" t="str">
        <f t="shared" si="255"/>
        <v/>
      </c>
      <c r="AQ655" s="28" t="str">
        <f t="shared" si="256"/>
        <v/>
      </c>
      <c r="AR655" s="28" t="str">
        <f t="shared" si="257"/>
        <v/>
      </c>
      <c r="AS655" s="28" t="str">
        <f t="shared" si="265"/>
        <v/>
      </c>
      <c r="AT655" s="28" t="str">
        <f t="shared" si="258"/>
        <v/>
      </c>
      <c r="AU655" s="28" t="str">
        <f t="shared" si="259"/>
        <v/>
      </c>
      <c r="AV655" s="28" t="str">
        <f t="shared" si="260"/>
        <v/>
      </c>
      <c r="AW655" s="28" t="str">
        <f t="shared" si="261"/>
        <v/>
      </c>
      <c r="AX655" s="28" t="str">
        <f t="shared" si="262"/>
        <v/>
      </c>
      <c r="AY655" s="28" t="str">
        <f t="shared" si="263"/>
        <v/>
      </c>
      <c r="AZ655" s="28"/>
      <c r="BA655" s="28" t="str">
        <f t="shared" si="264"/>
        <v/>
      </c>
    </row>
    <row r="656" spans="1:53" ht="15" x14ac:dyDescent="0.25">
      <c r="A656" s="53"/>
      <c r="B656" s="73"/>
      <c r="C656" s="53"/>
      <c r="D656" s="14" t="str">
        <f t="shared" si="242"/>
        <v/>
      </c>
      <c r="E656" s="53"/>
      <c r="F656" s="53"/>
      <c r="G656" s="53"/>
      <c r="H656" s="53"/>
      <c r="I656" s="14" t="str">
        <f t="shared" si="243"/>
        <v/>
      </c>
      <c r="J656" s="53"/>
      <c r="K656" s="73"/>
      <c r="L656" s="73"/>
      <c r="M656" s="53"/>
      <c r="N656" s="53"/>
      <c r="O656" s="53"/>
      <c r="P656" s="53"/>
      <c r="Q656" s="53"/>
      <c r="R656" s="53"/>
      <c r="S656" s="53"/>
      <c r="T656" s="53"/>
      <c r="U656" s="53"/>
      <c r="V656" s="53"/>
      <c r="W656" s="53"/>
      <c r="X656" s="14" t="str">
        <f t="shared" si="244"/>
        <v/>
      </c>
      <c r="Y656" s="57"/>
      <c r="Z656" s="55" t="str">
        <f t="shared" si="245"/>
        <v/>
      </c>
      <c r="AA656" s="55" t="str">
        <f>IF($AA$1=No,"",IF(COUNTIF(AE656:BA656,Complete)&gt;0,"",IF(AND(COUNTIF(A656:W656,"")&gt;0,SUMPRODUCT(--(A657:W$1004&lt;&gt;""))&gt;0),Incomplete,
IF(SUMPRODUCT(--(A656:A$1004&lt;&gt;""))=0,"",Incomplete))))</f>
        <v/>
      </c>
      <c r="AB656" s="28"/>
      <c r="AC656" s="28" t="str">
        <f t="shared" si="246"/>
        <v/>
      </c>
      <c r="AD656" s="28"/>
      <c r="AE656" s="28" t="str">
        <f>IF($AE$1=No, "", IF($A656="", "", IF(ISERROR(VLOOKUP(A656, SectionApp!$C$4:$C$103, 1, FALSE))=TRUE, Incomplete, Complete)))</f>
        <v/>
      </c>
      <c r="AF656" s="28" t="str">
        <f t="shared" si="247"/>
        <v/>
      </c>
      <c r="AG656" s="28" t="str">
        <f t="shared" si="248"/>
        <v/>
      </c>
      <c r="AH656" s="28"/>
      <c r="AI656" s="28" t="str">
        <f t="shared" si="249"/>
        <v/>
      </c>
      <c r="AJ656" s="28" t="str">
        <f t="shared" si="250"/>
        <v/>
      </c>
      <c r="AK656" s="28" t="str">
        <f t="shared" si="251"/>
        <v/>
      </c>
      <c r="AL656" s="28" t="str">
        <f t="shared" si="252"/>
        <v/>
      </c>
      <c r="AM656" s="28"/>
      <c r="AN656" s="28" t="str">
        <f t="shared" si="253"/>
        <v/>
      </c>
      <c r="AO656" s="28" t="str">
        <f t="shared" si="254"/>
        <v/>
      </c>
      <c r="AP656" s="28" t="str">
        <f t="shared" si="255"/>
        <v/>
      </c>
      <c r="AQ656" s="28" t="str">
        <f t="shared" si="256"/>
        <v/>
      </c>
      <c r="AR656" s="28" t="str">
        <f t="shared" si="257"/>
        <v/>
      </c>
      <c r="AS656" s="28" t="str">
        <f t="shared" si="265"/>
        <v/>
      </c>
      <c r="AT656" s="28" t="str">
        <f t="shared" si="258"/>
        <v/>
      </c>
      <c r="AU656" s="28" t="str">
        <f t="shared" si="259"/>
        <v/>
      </c>
      <c r="AV656" s="28" t="str">
        <f t="shared" si="260"/>
        <v/>
      </c>
      <c r="AW656" s="28" t="str">
        <f t="shared" si="261"/>
        <v/>
      </c>
      <c r="AX656" s="28" t="str">
        <f t="shared" si="262"/>
        <v/>
      </c>
      <c r="AY656" s="28" t="str">
        <f t="shared" si="263"/>
        <v/>
      </c>
      <c r="AZ656" s="28"/>
      <c r="BA656" s="28" t="str">
        <f t="shared" si="264"/>
        <v/>
      </c>
    </row>
    <row r="657" spans="1:53" ht="15" x14ac:dyDescent="0.25">
      <c r="A657" s="53"/>
      <c r="B657" s="73"/>
      <c r="C657" s="53"/>
      <c r="D657" s="14" t="str">
        <f t="shared" si="242"/>
        <v/>
      </c>
      <c r="E657" s="53"/>
      <c r="F657" s="53"/>
      <c r="G657" s="53"/>
      <c r="H657" s="53"/>
      <c r="I657" s="14" t="str">
        <f t="shared" si="243"/>
        <v/>
      </c>
      <c r="J657" s="53"/>
      <c r="K657" s="73"/>
      <c r="L657" s="73"/>
      <c r="M657" s="53"/>
      <c r="N657" s="53"/>
      <c r="O657" s="53"/>
      <c r="P657" s="53"/>
      <c r="Q657" s="53"/>
      <c r="R657" s="53"/>
      <c r="S657" s="53"/>
      <c r="T657" s="53"/>
      <c r="U657" s="53"/>
      <c r="V657" s="53"/>
      <c r="W657" s="53"/>
      <c r="X657" s="14" t="str">
        <f t="shared" si="244"/>
        <v/>
      </c>
      <c r="Y657" s="57"/>
      <c r="Z657" s="55" t="str">
        <f t="shared" si="245"/>
        <v/>
      </c>
      <c r="AA657" s="55" t="str">
        <f>IF($AA$1=No,"",IF(COUNTIF(AE657:BA657,Complete)&gt;0,"",IF(AND(COUNTIF(A657:W657,"")&gt;0,SUMPRODUCT(--(A658:W$1004&lt;&gt;""))&gt;0),Incomplete,
IF(SUMPRODUCT(--(A657:A$1004&lt;&gt;""))=0,"",Incomplete))))</f>
        <v/>
      </c>
      <c r="AB657" s="28"/>
      <c r="AC657" s="28" t="str">
        <f t="shared" si="246"/>
        <v/>
      </c>
      <c r="AD657" s="28"/>
      <c r="AE657" s="28" t="str">
        <f>IF($AE$1=No, "", IF($A657="", "", IF(ISERROR(VLOOKUP(A657, SectionApp!$C$4:$C$103, 1, FALSE))=TRUE, Incomplete, Complete)))</f>
        <v/>
      </c>
      <c r="AF657" s="28" t="str">
        <f t="shared" si="247"/>
        <v/>
      </c>
      <c r="AG657" s="28" t="str">
        <f t="shared" si="248"/>
        <v/>
      </c>
      <c r="AH657" s="28"/>
      <c r="AI657" s="28" t="str">
        <f t="shared" si="249"/>
        <v/>
      </c>
      <c r="AJ657" s="28" t="str">
        <f t="shared" si="250"/>
        <v/>
      </c>
      <c r="AK657" s="28" t="str">
        <f t="shared" si="251"/>
        <v/>
      </c>
      <c r="AL657" s="28" t="str">
        <f t="shared" si="252"/>
        <v/>
      </c>
      <c r="AM657" s="28"/>
      <c r="AN657" s="28" t="str">
        <f t="shared" si="253"/>
        <v/>
      </c>
      <c r="AO657" s="28" t="str">
        <f t="shared" si="254"/>
        <v/>
      </c>
      <c r="AP657" s="28" t="str">
        <f t="shared" si="255"/>
        <v/>
      </c>
      <c r="AQ657" s="28" t="str">
        <f t="shared" si="256"/>
        <v/>
      </c>
      <c r="AR657" s="28" t="str">
        <f t="shared" si="257"/>
        <v/>
      </c>
      <c r="AS657" s="28" t="str">
        <f t="shared" si="265"/>
        <v/>
      </c>
      <c r="AT657" s="28" t="str">
        <f t="shared" si="258"/>
        <v/>
      </c>
      <c r="AU657" s="28" t="str">
        <f t="shared" si="259"/>
        <v/>
      </c>
      <c r="AV657" s="28" t="str">
        <f t="shared" si="260"/>
        <v/>
      </c>
      <c r="AW657" s="28" t="str">
        <f t="shared" si="261"/>
        <v/>
      </c>
      <c r="AX657" s="28" t="str">
        <f t="shared" si="262"/>
        <v/>
      </c>
      <c r="AY657" s="28" t="str">
        <f t="shared" si="263"/>
        <v/>
      </c>
      <c r="AZ657" s="28"/>
      <c r="BA657" s="28" t="str">
        <f t="shared" si="264"/>
        <v/>
      </c>
    </row>
    <row r="658" spans="1:53" ht="15" x14ac:dyDescent="0.25">
      <c r="A658" s="53"/>
      <c r="B658" s="73"/>
      <c r="C658" s="53"/>
      <c r="D658" s="14" t="str">
        <f t="shared" si="242"/>
        <v/>
      </c>
      <c r="E658" s="53"/>
      <c r="F658" s="53"/>
      <c r="G658" s="53"/>
      <c r="H658" s="53"/>
      <c r="I658" s="14" t="str">
        <f t="shared" si="243"/>
        <v/>
      </c>
      <c r="J658" s="53"/>
      <c r="K658" s="73"/>
      <c r="L658" s="73"/>
      <c r="M658" s="53"/>
      <c r="N658" s="53"/>
      <c r="O658" s="53"/>
      <c r="P658" s="53"/>
      <c r="Q658" s="53"/>
      <c r="R658" s="53"/>
      <c r="S658" s="53"/>
      <c r="T658" s="53"/>
      <c r="U658" s="53"/>
      <c r="V658" s="53"/>
      <c r="W658" s="53"/>
      <c r="X658" s="14" t="str">
        <f t="shared" si="244"/>
        <v/>
      </c>
      <c r="Y658" s="57"/>
      <c r="Z658" s="55" t="str">
        <f t="shared" si="245"/>
        <v/>
      </c>
      <c r="AA658" s="55" t="str">
        <f>IF($AA$1=No,"",IF(COUNTIF(AE658:BA658,Complete)&gt;0,"",IF(AND(COUNTIF(A658:W658,"")&gt;0,SUMPRODUCT(--(A659:W$1004&lt;&gt;""))&gt;0),Incomplete,
IF(SUMPRODUCT(--(A658:A$1004&lt;&gt;""))=0,"",Incomplete))))</f>
        <v/>
      </c>
      <c r="AB658" s="28"/>
      <c r="AC658" s="28" t="str">
        <f t="shared" si="246"/>
        <v/>
      </c>
      <c r="AD658" s="28"/>
      <c r="AE658" s="28" t="str">
        <f>IF($AE$1=No, "", IF($A658="", "", IF(ISERROR(VLOOKUP(A658, SectionApp!$C$4:$C$103, 1, FALSE))=TRUE, Incomplete, Complete)))</f>
        <v/>
      </c>
      <c r="AF658" s="28" t="str">
        <f t="shared" si="247"/>
        <v/>
      </c>
      <c r="AG658" s="28" t="str">
        <f t="shared" si="248"/>
        <v/>
      </c>
      <c r="AH658" s="28"/>
      <c r="AI658" s="28" t="str">
        <f t="shared" si="249"/>
        <v/>
      </c>
      <c r="AJ658" s="28" t="str">
        <f t="shared" si="250"/>
        <v/>
      </c>
      <c r="AK658" s="28" t="str">
        <f t="shared" si="251"/>
        <v/>
      </c>
      <c r="AL658" s="28" t="str">
        <f t="shared" si="252"/>
        <v/>
      </c>
      <c r="AM658" s="28"/>
      <c r="AN658" s="28" t="str">
        <f t="shared" si="253"/>
        <v/>
      </c>
      <c r="AO658" s="28" t="str">
        <f t="shared" si="254"/>
        <v/>
      </c>
      <c r="AP658" s="28" t="str">
        <f t="shared" si="255"/>
        <v/>
      </c>
      <c r="AQ658" s="28" t="str">
        <f t="shared" si="256"/>
        <v/>
      </c>
      <c r="AR658" s="28" t="str">
        <f t="shared" si="257"/>
        <v/>
      </c>
      <c r="AS658" s="28" t="str">
        <f t="shared" si="265"/>
        <v/>
      </c>
      <c r="AT658" s="28" t="str">
        <f t="shared" si="258"/>
        <v/>
      </c>
      <c r="AU658" s="28" t="str">
        <f t="shared" si="259"/>
        <v/>
      </c>
      <c r="AV658" s="28" t="str">
        <f t="shared" si="260"/>
        <v/>
      </c>
      <c r="AW658" s="28" t="str">
        <f t="shared" si="261"/>
        <v/>
      </c>
      <c r="AX658" s="28" t="str">
        <f t="shared" si="262"/>
        <v/>
      </c>
      <c r="AY658" s="28" t="str">
        <f t="shared" si="263"/>
        <v/>
      </c>
      <c r="AZ658" s="28"/>
      <c r="BA658" s="28" t="str">
        <f t="shared" si="264"/>
        <v/>
      </c>
    </row>
    <row r="659" spans="1:53" ht="15" x14ac:dyDescent="0.25">
      <c r="A659" s="53"/>
      <c r="B659" s="73"/>
      <c r="C659" s="53"/>
      <c r="D659" s="14" t="str">
        <f t="shared" si="242"/>
        <v/>
      </c>
      <c r="E659" s="53"/>
      <c r="F659" s="53"/>
      <c r="G659" s="53"/>
      <c r="H659" s="53"/>
      <c r="I659" s="14" t="str">
        <f t="shared" si="243"/>
        <v/>
      </c>
      <c r="J659" s="53"/>
      <c r="K659" s="73"/>
      <c r="L659" s="73"/>
      <c r="M659" s="53"/>
      <c r="N659" s="53"/>
      <c r="O659" s="53"/>
      <c r="P659" s="53"/>
      <c r="Q659" s="53"/>
      <c r="R659" s="53"/>
      <c r="S659" s="53"/>
      <c r="T659" s="53"/>
      <c r="U659" s="53"/>
      <c r="V659" s="53"/>
      <c r="W659" s="53"/>
      <c r="X659" s="14" t="str">
        <f t="shared" si="244"/>
        <v/>
      </c>
      <c r="Y659" s="57"/>
      <c r="Z659" s="55" t="str">
        <f t="shared" si="245"/>
        <v/>
      </c>
      <c r="AA659" s="55" t="str">
        <f>IF($AA$1=No,"",IF(COUNTIF(AE659:BA659,Complete)&gt;0,"",IF(AND(COUNTIF(A659:W659,"")&gt;0,SUMPRODUCT(--(A660:W$1004&lt;&gt;""))&gt;0),Incomplete,
IF(SUMPRODUCT(--(A659:A$1004&lt;&gt;""))=0,"",Incomplete))))</f>
        <v/>
      </c>
      <c r="AB659" s="28"/>
      <c r="AC659" s="28" t="str">
        <f t="shared" si="246"/>
        <v/>
      </c>
      <c r="AD659" s="28"/>
      <c r="AE659" s="28" t="str">
        <f>IF($AE$1=No, "", IF($A659="", "", IF(ISERROR(VLOOKUP(A659, SectionApp!$C$4:$C$103, 1, FALSE))=TRUE, Incomplete, Complete)))</f>
        <v/>
      </c>
      <c r="AF659" s="28" t="str">
        <f t="shared" si="247"/>
        <v/>
      </c>
      <c r="AG659" s="28" t="str">
        <f t="shared" si="248"/>
        <v/>
      </c>
      <c r="AH659" s="28"/>
      <c r="AI659" s="28" t="str">
        <f t="shared" si="249"/>
        <v/>
      </c>
      <c r="AJ659" s="28" t="str">
        <f t="shared" si="250"/>
        <v/>
      </c>
      <c r="AK659" s="28" t="str">
        <f t="shared" si="251"/>
        <v/>
      </c>
      <c r="AL659" s="28" t="str">
        <f t="shared" si="252"/>
        <v/>
      </c>
      <c r="AM659" s="28"/>
      <c r="AN659" s="28" t="str">
        <f t="shared" si="253"/>
        <v/>
      </c>
      <c r="AO659" s="28" t="str">
        <f t="shared" si="254"/>
        <v/>
      </c>
      <c r="AP659" s="28" t="str">
        <f t="shared" si="255"/>
        <v/>
      </c>
      <c r="AQ659" s="28" t="str">
        <f t="shared" si="256"/>
        <v/>
      </c>
      <c r="AR659" s="28" t="str">
        <f t="shared" si="257"/>
        <v/>
      </c>
      <c r="AS659" s="28" t="str">
        <f t="shared" si="265"/>
        <v/>
      </c>
      <c r="AT659" s="28" t="str">
        <f t="shared" si="258"/>
        <v/>
      </c>
      <c r="AU659" s="28" t="str">
        <f t="shared" si="259"/>
        <v/>
      </c>
      <c r="AV659" s="28" t="str">
        <f t="shared" si="260"/>
        <v/>
      </c>
      <c r="AW659" s="28" t="str">
        <f t="shared" si="261"/>
        <v/>
      </c>
      <c r="AX659" s="28" t="str">
        <f t="shared" si="262"/>
        <v/>
      </c>
      <c r="AY659" s="28" t="str">
        <f t="shared" si="263"/>
        <v/>
      </c>
      <c r="AZ659" s="28"/>
      <c r="BA659" s="28" t="str">
        <f t="shared" si="264"/>
        <v/>
      </c>
    </row>
    <row r="660" spans="1:53" ht="15" x14ac:dyDescent="0.25">
      <c r="A660" s="53"/>
      <c r="B660" s="73"/>
      <c r="C660" s="53"/>
      <c r="D660" s="14" t="str">
        <f t="shared" si="242"/>
        <v/>
      </c>
      <c r="E660" s="53"/>
      <c r="F660" s="53"/>
      <c r="G660" s="53"/>
      <c r="H660" s="53"/>
      <c r="I660" s="14" t="str">
        <f t="shared" si="243"/>
        <v/>
      </c>
      <c r="J660" s="53"/>
      <c r="K660" s="73"/>
      <c r="L660" s="73"/>
      <c r="M660" s="53"/>
      <c r="N660" s="53"/>
      <c r="O660" s="53"/>
      <c r="P660" s="53"/>
      <c r="Q660" s="53"/>
      <c r="R660" s="53"/>
      <c r="S660" s="53"/>
      <c r="T660" s="53"/>
      <c r="U660" s="53"/>
      <c r="V660" s="53"/>
      <c r="W660" s="53"/>
      <c r="X660" s="14" t="str">
        <f t="shared" si="244"/>
        <v/>
      </c>
      <c r="Y660" s="57"/>
      <c r="Z660" s="55" t="str">
        <f t="shared" si="245"/>
        <v/>
      </c>
      <c r="AA660" s="55" t="str">
        <f>IF($AA$1=No,"",IF(COUNTIF(AE660:BA660,Complete)&gt;0,"",IF(AND(COUNTIF(A660:W660,"")&gt;0,SUMPRODUCT(--(A661:W$1004&lt;&gt;""))&gt;0),Incomplete,
IF(SUMPRODUCT(--(A660:A$1004&lt;&gt;""))=0,"",Incomplete))))</f>
        <v/>
      </c>
      <c r="AB660" s="28"/>
      <c r="AC660" s="28" t="str">
        <f t="shared" si="246"/>
        <v/>
      </c>
      <c r="AD660" s="28"/>
      <c r="AE660" s="28" t="str">
        <f>IF($AE$1=No, "", IF($A660="", "", IF(ISERROR(VLOOKUP(A660, SectionApp!$C$4:$C$103, 1, FALSE))=TRUE, Incomplete, Complete)))</f>
        <v/>
      </c>
      <c r="AF660" s="28" t="str">
        <f t="shared" si="247"/>
        <v/>
      </c>
      <c r="AG660" s="28" t="str">
        <f t="shared" si="248"/>
        <v/>
      </c>
      <c r="AH660" s="28"/>
      <c r="AI660" s="28" t="str">
        <f t="shared" si="249"/>
        <v/>
      </c>
      <c r="AJ660" s="28" t="str">
        <f t="shared" si="250"/>
        <v/>
      </c>
      <c r="AK660" s="28" t="str">
        <f t="shared" si="251"/>
        <v/>
      </c>
      <c r="AL660" s="28" t="str">
        <f t="shared" si="252"/>
        <v/>
      </c>
      <c r="AM660" s="28"/>
      <c r="AN660" s="28" t="str">
        <f t="shared" si="253"/>
        <v/>
      </c>
      <c r="AO660" s="28" t="str">
        <f t="shared" si="254"/>
        <v/>
      </c>
      <c r="AP660" s="28" t="str">
        <f t="shared" si="255"/>
        <v/>
      </c>
      <c r="AQ660" s="28" t="str">
        <f t="shared" si="256"/>
        <v/>
      </c>
      <c r="AR660" s="28" t="str">
        <f t="shared" si="257"/>
        <v/>
      </c>
      <c r="AS660" s="28" t="str">
        <f t="shared" si="265"/>
        <v/>
      </c>
      <c r="AT660" s="28" t="str">
        <f t="shared" si="258"/>
        <v/>
      </c>
      <c r="AU660" s="28" t="str">
        <f t="shared" si="259"/>
        <v/>
      </c>
      <c r="AV660" s="28" t="str">
        <f t="shared" si="260"/>
        <v/>
      </c>
      <c r="AW660" s="28" t="str">
        <f t="shared" si="261"/>
        <v/>
      </c>
      <c r="AX660" s="28" t="str">
        <f t="shared" si="262"/>
        <v/>
      </c>
      <c r="AY660" s="28" t="str">
        <f t="shared" si="263"/>
        <v/>
      </c>
      <c r="AZ660" s="28"/>
      <c r="BA660" s="28" t="str">
        <f t="shared" si="264"/>
        <v/>
      </c>
    </row>
    <row r="661" spans="1:53" ht="15" x14ac:dyDescent="0.25">
      <c r="A661" s="53"/>
      <c r="B661" s="73"/>
      <c r="C661" s="53"/>
      <c r="D661" s="14" t="str">
        <f t="shared" si="242"/>
        <v/>
      </c>
      <c r="E661" s="53"/>
      <c r="F661" s="53"/>
      <c r="G661" s="53"/>
      <c r="H661" s="53"/>
      <c r="I661" s="14" t="str">
        <f t="shared" si="243"/>
        <v/>
      </c>
      <c r="J661" s="53"/>
      <c r="K661" s="73"/>
      <c r="L661" s="73"/>
      <c r="M661" s="53"/>
      <c r="N661" s="53"/>
      <c r="O661" s="53"/>
      <c r="P661" s="53"/>
      <c r="Q661" s="53"/>
      <c r="R661" s="53"/>
      <c r="S661" s="53"/>
      <c r="T661" s="53"/>
      <c r="U661" s="53"/>
      <c r="V661" s="53"/>
      <c r="W661" s="53"/>
      <c r="X661" s="14" t="str">
        <f t="shared" si="244"/>
        <v/>
      </c>
      <c r="Y661" s="57"/>
      <c r="Z661" s="55" t="str">
        <f t="shared" si="245"/>
        <v/>
      </c>
      <c r="AA661" s="55" t="str">
        <f>IF($AA$1=No,"",IF(COUNTIF(AE661:BA661,Complete)&gt;0,"",IF(AND(COUNTIF(A661:W661,"")&gt;0,SUMPRODUCT(--(A662:W$1004&lt;&gt;""))&gt;0),Incomplete,
IF(SUMPRODUCT(--(A661:A$1004&lt;&gt;""))=0,"",Incomplete))))</f>
        <v/>
      </c>
      <c r="AB661" s="28"/>
      <c r="AC661" s="28" t="str">
        <f t="shared" si="246"/>
        <v/>
      </c>
      <c r="AD661" s="28"/>
      <c r="AE661" s="28" t="str">
        <f>IF($AE$1=No, "", IF($A661="", "", IF(ISERROR(VLOOKUP(A661, SectionApp!$C$4:$C$103, 1, FALSE))=TRUE, Incomplete, Complete)))</f>
        <v/>
      </c>
      <c r="AF661" s="28" t="str">
        <f t="shared" si="247"/>
        <v/>
      </c>
      <c r="AG661" s="28" t="str">
        <f t="shared" si="248"/>
        <v/>
      </c>
      <c r="AH661" s="28"/>
      <c r="AI661" s="28" t="str">
        <f t="shared" si="249"/>
        <v/>
      </c>
      <c r="AJ661" s="28" t="str">
        <f t="shared" si="250"/>
        <v/>
      </c>
      <c r="AK661" s="28" t="str">
        <f t="shared" si="251"/>
        <v/>
      </c>
      <c r="AL661" s="28" t="str">
        <f t="shared" si="252"/>
        <v/>
      </c>
      <c r="AM661" s="28"/>
      <c r="AN661" s="28" t="str">
        <f t="shared" si="253"/>
        <v/>
      </c>
      <c r="AO661" s="28" t="str">
        <f t="shared" si="254"/>
        <v/>
      </c>
      <c r="AP661" s="28" t="str">
        <f t="shared" si="255"/>
        <v/>
      </c>
      <c r="AQ661" s="28" t="str">
        <f t="shared" si="256"/>
        <v/>
      </c>
      <c r="AR661" s="28" t="str">
        <f t="shared" si="257"/>
        <v/>
      </c>
      <c r="AS661" s="28" t="str">
        <f t="shared" si="265"/>
        <v/>
      </c>
      <c r="AT661" s="28" t="str">
        <f t="shared" si="258"/>
        <v/>
      </c>
      <c r="AU661" s="28" t="str">
        <f t="shared" si="259"/>
        <v/>
      </c>
      <c r="AV661" s="28" t="str">
        <f t="shared" si="260"/>
        <v/>
      </c>
      <c r="AW661" s="28" t="str">
        <f t="shared" si="261"/>
        <v/>
      </c>
      <c r="AX661" s="28" t="str">
        <f t="shared" si="262"/>
        <v/>
      </c>
      <c r="AY661" s="28" t="str">
        <f t="shared" si="263"/>
        <v/>
      </c>
      <c r="AZ661" s="28"/>
      <c r="BA661" s="28" t="str">
        <f t="shared" si="264"/>
        <v/>
      </c>
    </row>
    <row r="662" spans="1:53" ht="15" x14ac:dyDescent="0.25">
      <c r="A662" s="53"/>
      <c r="B662" s="73"/>
      <c r="C662" s="53"/>
      <c r="D662" s="14" t="str">
        <f t="shared" si="242"/>
        <v/>
      </c>
      <c r="E662" s="53"/>
      <c r="F662" s="53"/>
      <c r="G662" s="53"/>
      <c r="H662" s="53"/>
      <c r="I662" s="14" t="str">
        <f t="shared" si="243"/>
        <v/>
      </c>
      <c r="J662" s="53"/>
      <c r="K662" s="73"/>
      <c r="L662" s="73"/>
      <c r="M662" s="53"/>
      <c r="N662" s="53"/>
      <c r="O662" s="53"/>
      <c r="P662" s="53"/>
      <c r="Q662" s="53"/>
      <c r="R662" s="53"/>
      <c r="S662" s="53"/>
      <c r="T662" s="53"/>
      <c r="U662" s="53"/>
      <c r="V662" s="53"/>
      <c r="W662" s="53"/>
      <c r="X662" s="14" t="str">
        <f t="shared" si="244"/>
        <v/>
      </c>
      <c r="Y662" s="57"/>
      <c r="Z662" s="55" t="str">
        <f t="shared" si="245"/>
        <v/>
      </c>
      <c r="AA662" s="55" t="str">
        <f>IF($AA$1=No,"",IF(COUNTIF(AE662:BA662,Complete)&gt;0,"",IF(AND(COUNTIF(A662:W662,"")&gt;0,SUMPRODUCT(--(A663:W$1004&lt;&gt;""))&gt;0),Incomplete,
IF(SUMPRODUCT(--(A662:A$1004&lt;&gt;""))=0,"",Incomplete))))</f>
        <v/>
      </c>
      <c r="AB662" s="28"/>
      <c r="AC662" s="28" t="str">
        <f t="shared" si="246"/>
        <v/>
      </c>
      <c r="AD662" s="28"/>
      <c r="AE662" s="28" t="str">
        <f>IF($AE$1=No, "", IF($A662="", "", IF(ISERROR(VLOOKUP(A662, SectionApp!$C$4:$C$103, 1, FALSE))=TRUE, Incomplete, Complete)))</f>
        <v/>
      </c>
      <c r="AF662" s="28" t="str">
        <f t="shared" si="247"/>
        <v/>
      </c>
      <c r="AG662" s="28" t="str">
        <f t="shared" si="248"/>
        <v/>
      </c>
      <c r="AH662" s="28"/>
      <c r="AI662" s="28" t="str">
        <f t="shared" si="249"/>
        <v/>
      </c>
      <c r="AJ662" s="28" t="str">
        <f t="shared" si="250"/>
        <v/>
      </c>
      <c r="AK662" s="28" t="str">
        <f t="shared" si="251"/>
        <v/>
      </c>
      <c r="AL662" s="28" t="str">
        <f t="shared" si="252"/>
        <v/>
      </c>
      <c r="AM662" s="28"/>
      <c r="AN662" s="28" t="str">
        <f t="shared" si="253"/>
        <v/>
      </c>
      <c r="AO662" s="28" t="str">
        <f t="shared" si="254"/>
        <v/>
      </c>
      <c r="AP662" s="28" t="str">
        <f t="shared" si="255"/>
        <v/>
      </c>
      <c r="AQ662" s="28" t="str">
        <f t="shared" si="256"/>
        <v/>
      </c>
      <c r="AR662" s="28" t="str">
        <f t="shared" si="257"/>
        <v/>
      </c>
      <c r="AS662" s="28" t="str">
        <f t="shared" si="265"/>
        <v/>
      </c>
      <c r="AT662" s="28" t="str">
        <f t="shared" si="258"/>
        <v/>
      </c>
      <c r="AU662" s="28" t="str">
        <f t="shared" si="259"/>
        <v/>
      </c>
      <c r="AV662" s="28" t="str">
        <f t="shared" si="260"/>
        <v/>
      </c>
      <c r="AW662" s="28" t="str">
        <f t="shared" si="261"/>
        <v/>
      </c>
      <c r="AX662" s="28" t="str">
        <f t="shared" si="262"/>
        <v/>
      </c>
      <c r="AY662" s="28" t="str">
        <f t="shared" si="263"/>
        <v/>
      </c>
      <c r="AZ662" s="28"/>
      <c r="BA662" s="28" t="str">
        <f t="shared" si="264"/>
        <v/>
      </c>
    </row>
    <row r="663" spans="1:53" ht="15" x14ac:dyDescent="0.25">
      <c r="A663" s="53"/>
      <c r="B663" s="73"/>
      <c r="C663" s="53"/>
      <c r="D663" s="14" t="str">
        <f t="shared" si="242"/>
        <v/>
      </c>
      <c r="E663" s="53"/>
      <c r="F663" s="53"/>
      <c r="G663" s="53"/>
      <c r="H663" s="53"/>
      <c r="I663" s="14" t="str">
        <f t="shared" si="243"/>
        <v/>
      </c>
      <c r="J663" s="53"/>
      <c r="K663" s="73"/>
      <c r="L663" s="73"/>
      <c r="M663" s="53"/>
      <c r="N663" s="53"/>
      <c r="O663" s="53"/>
      <c r="P663" s="53"/>
      <c r="Q663" s="53"/>
      <c r="R663" s="53"/>
      <c r="S663" s="53"/>
      <c r="T663" s="53"/>
      <c r="U663" s="53"/>
      <c r="V663" s="53"/>
      <c r="W663" s="53"/>
      <c r="X663" s="14" t="str">
        <f t="shared" si="244"/>
        <v/>
      </c>
      <c r="Y663" s="57"/>
      <c r="Z663" s="55" t="str">
        <f t="shared" si="245"/>
        <v/>
      </c>
      <c r="AA663" s="55" t="str">
        <f>IF($AA$1=No,"",IF(COUNTIF(AE663:BA663,Complete)&gt;0,"",IF(AND(COUNTIF(A663:W663,"")&gt;0,SUMPRODUCT(--(A664:W$1004&lt;&gt;""))&gt;0),Incomplete,
IF(SUMPRODUCT(--(A663:A$1004&lt;&gt;""))=0,"",Incomplete))))</f>
        <v/>
      </c>
      <c r="AB663" s="28"/>
      <c r="AC663" s="28" t="str">
        <f t="shared" si="246"/>
        <v/>
      </c>
      <c r="AD663" s="28"/>
      <c r="AE663" s="28" t="str">
        <f>IF($AE$1=No, "", IF($A663="", "", IF(ISERROR(VLOOKUP(A663, SectionApp!$C$4:$C$103, 1, FALSE))=TRUE, Incomplete, Complete)))</f>
        <v/>
      </c>
      <c r="AF663" s="28" t="str">
        <f t="shared" si="247"/>
        <v/>
      </c>
      <c r="AG663" s="28" t="str">
        <f t="shared" si="248"/>
        <v/>
      </c>
      <c r="AH663" s="28"/>
      <c r="AI663" s="28" t="str">
        <f t="shared" si="249"/>
        <v/>
      </c>
      <c r="AJ663" s="28" t="str">
        <f t="shared" si="250"/>
        <v/>
      </c>
      <c r="AK663" s="28" t="str">
        <f t="shared" si="251"/>
        <v/>
      </c>
      <c r="AL663" s="28" t="str">
        <f t="shared" si="252"/>
        <v/>
      </c>
      <c r="AM663" s="28"/>
      <c r="AN663" s="28" t="str">
        <f t="shared" si="253"/>
        <v/>
      </c>
      <c r="AO663" s="28" t="str">
        <f t="shared" si="254"/>
        <v/>
      </c>
      <c r="AP663" s="28" t="str">
        <f t="shared" si="255"/>
        <v/>
      </c>
      <c r="AQ663" s="28" t="str">
        <f t="shared" si="256"/>
        <v/>
      </c>
      <c r="AR663" s="28" t="str">
        <f t="shared" si="257"/>
        <v/>
      </c>
      <c r="AS663" s="28" t="str">
        <f t="shared" si="265"/>
        <v/>
      </c>
      <c r="AT663" s="28" t="str">
        <f t="shared" si="258"/>
        <v/>
      </c>
      <c r="AU663" s="28" t="str">
        <f t="shared" si="259"/>
        <v/>
      </c>
      <c r="AV663" s="28" t="str">
        <f t="shared" si="260"/>
        <v/>
      </c>
      <c r="AW663" s="28" t="str">
        <f t="shared" si="261"/>
        <v/>
      </c>
      <c r="AX663" s="28" t="str">
        <f t="shared" si="262"/>
        <v/>
      </c>
      <c r="AY663" s="28" t="str">
        <f t="shared" si="263"/>
        <v/>
      </c>
      <c r="AZ663" s="28"/>
      <c r="BA663" s="28" t="str">
        <f t="shared" si="264"/>
        <v/>
      </c>
    </row>
    <row r="664" spans="1:53" ht="15" x14ac:dyDescent="0.25">
      <c r="A664" s="53"/>
      <c r="B664" s="73"/>
      <c r="C664" s="53"/>
      <c r="D664" s="14" t="str">
        <f t="shared" si="242"/>
        <v/>
      </c>
      <c r="E664" s="53"/>
      <c r="F664" s="53"/>
      <c r="G664" s="53"/>
      <c r="H664" s="53"/>
      <c r="I664" s="14" t="str">
        <f t="shared" si="243"/>
        <v/>
      </c>
      <c r="J664" s="53"/>
      <c r="K664" s="73"/>
      <c r="L664" s="73"/>
      <c r="M664" s="53"/>
      <c r="N664" s="53"/>
      <c r="O664" s="53"/>
      <c r="P664" s="53"/>
      <c r="Q664" s="53"/>
      <c r="R664" s="53"/>
      <c r="S664" s="53"/>
      <c r="T664" s="53"/>
      <c r="U664" s="53"/>
      <c r="V664" s="53"/>
      <c r="W664" s="53"/>
      <c r="X664" s="14" t="str">
        <f t="shared" si="244"/>
        <v/>
      </c>
      <c r="Y664" s="57"/>
      <c r="Z664" s="55" t="str">
        <f t="shared" si="245"/>
        <v/>
      </c>
      <c r="AA664" s="55" t="str">
        <f>IF($AA$1=No,"",IF(COUNTIF(AE664:BA664,Complete)&gt;0,"",IF(AND(COUNTIF(A664:W664,"")&gt;0,SUMPRODUCT(--(A665:W$1004&lt;&gt;""))&gt;0),Incomplete,
IF(SUMPRODUCT(--(A664:A$1004&lt;&gt;""))=0,"",Incomplete))))</f>
        <v/>
      </c>
      <c r="AB664" s="28"/>
      <c r="AC664" s="28" t="str">
        <f t="shared" si="246"/>
        <v/>
      </c>
      <c r="AD664" s="28"/>
      <c r="AE664" s="28" t="str">
        <f>IF($AE$1=No, "", IF($A664="", "", IF(ISERROR(VLOOKUP(A664, SectionApp!$C$4:$C$103, 1, FALSE))=TRUE, Incomplete, Complete)))</f>
        <v/>
      </c>
      <c r="AF664" s="28" t="str">
        <f t="shared" si="247"/>
        <v/>
      </c>
      <c r="AG664" s="28" t="str">
        <f t="shared" si="248"/>
        <v/>
      </c>
      <c r="AH664" s="28"/>
      <c r="AI664" s="28" t="str">
        <f t="shared" si="249"/>
        <v/>
      </c>
      <c r="AJ664" s="28" t="str">
        <f t="shared" si="250"/>
        <v/>
      </c>
      <c r="AK664" s="28" t="str">
        <f t="shared" si="251"/>
        <v/>
      </c>
      <c r="AL664" s="28" t="str">
        <f t="shared" si="252"/>
        <v/>
      </c>
      <c r="AM664" s="28"/>
      <c r="AN664" s="28" t="str">
        <f t="shared" si="253"/>
        <v/>
      </c>
      <c r="AO664" s="28" t="str">
        <f t="shared" si="254"/>
        <v/>
      </c>
      <c r="AP664" s="28" t="str">
        <f t="shared" si="255"/>
        <v/>
      </c>
      <c r="AQ664" s="28" t="str">
        <f t="shared" si="256"/>
        <v/>
      </c>
      <c r="AR664" s="28" t="str">
        <f t="shared" si="257"/>
        <v/>
      </c>
      <c r="AS664" s="28" t="str">
        <f t="shared" si="265"/>
        <v/>
      </c>
      <c r="AT664" s="28" t="str">
        <f t="shared" si="258"/>
        <v/>
      </c>
      <c r="AU664" s="28" t="str">
        <f t="shared" si="259"/>
        <v/>
      </c>
      <c r="AV664" s="28" t="str">
        <f t="shared" si="260"/>
        <v/>
      </c>
      <c r="AW664" s="28" t="str">
        <f t="shared" si="261"/>
        <v/>
      </c>
      <c r="AX664" s="28" t="str">
        <f t="shared" si="262"/>
        <v/>
      </c>
      <c r="AY664" s="28" t="str">
        <f t="shared" si="263"/>
        <v/>
      </c>
      <c r="AZ664" s="28"/>
      <c r="BA664" s="28" t="str">
        <f t="shared" si="264"/>
        <v/>
      </c>
    </row>
    <row r="665" spans="1:53" ht="15" x14ac:dyDescent="0.25">
      <c r="A665" s="53"/>
      <c r="B665" s="73"/>
      <c r="C665" s="53"/>
      <c r="D665" s="14" t="str">
        <f t="shared" si="242"/>
        <v/>
      </c>
      <c r="E665" s="53"/>
      <c r="F665" s="53"/>
      <c r="G665" s="53"/>
      <c r="H665" s="53"/>
      <c r="I665" s="14" t="str">
        <f t="shared" si="243"/>
        <v/>
      </c>
      <c r="J665" s="53"/>
      <c r="K665" s="73"/>
      <c r="L665" s="73"/>
      <c r="M665" s="53"/>
      <c r="N665" s="53"/>
      <c r="O665" s="53"/>
      <c r="P665" s="53"/>
      <c r="Q665" s="53"/>
      <c r="R665" s="53"/>
      <c r="S665" s="53"/>
      <c r="T665" s="53"/>
      <c r="U665" s="53"/>
      <c r="V665" s="53"/>
      <c r="W665" s="53"/>
      <c r="X665" s="14" t="str">
        <f t="shared" si="244"/>
        <v/>
      </c>
      <c r="Y665" s="57"/>
      <c r="Z665" s="55" t="str">
        <f t="shared" si="245"/>
        <v/>
      </c>
      <c r="AA665" s="55" t="str">
        <f>IF($AA$1=No,"",IF(COUNTIF(AE665:BA665,Complete)&gt;0,"",IF(AND(COUNTIF(A665:W665,"")&gt;0,SUMPRODUCT(--(A666:W$1004&lt;&gt;""))&gt;0),Incomplete,
IF(SUMPRODUCT(--(A665:A$1004&lt;&gt;""))=0,"",Incomplete))))</f>
        <v/>
      </c>
      <c r="AB665" s="28"/>
      <c r="AC665" s="28" t="str">
        <f t="shared" si="246"/>
        <v/>
      </c>
      <c r="AD665" s="28"/>
      <c r="AE665" s="28" t="str">
        <f>IF($AE$1=No, "", IF($A665="", "", IF(ISERROR(VLOOKUP(A665, SectionApp!$C$4:$C$103, 1, FALSE))=TRUE, Incomplete, Complete)))</f>
        <v/>
      </c>
      <c r="AF665" s="28" t="str">
        <f t="shared" si="247"/>
        <v/>
      </c>
      <c r="AG665" s="28" t="str">
        <f t="shared" si="248"/>
        <v/>
      </c>
      <c r="AH665" s="28"/>
      <c r="AI665" s="28" t="str">
        <f t="shared" si="249"/>
        <v/>
      </c>
      <c r="AJ665" s="28" t="str">
        <f t="shared" si="250"/>
        <v/>
      </c>
      <c r="AK665" s="28" t="str">
        <f t="shared" si="251"/>
        <v/>
      </c>
      <c r="AL665" s="28" t="str">
        <f t="shared" si="252"/>
        <v/>
      </c>
      <c r="AM665" s="28"/>
      <c r="AN665" s="28" t="str">
        <f t="shared" si="253"/>
        <v/>
      </c>
      <c r="AO665" s="28" t="str">
        <f t="shared" si="254"/>
        <v/>
      </c>
      <c r="AP665" s="28" t="str">
        <f t="shared" si="255"/>
        <v/>
      </c>
      <c r="AQ665" s="28" t="str">
        <f t="shared" si="256"/>
        <v/>
      </c>
      <c r="AR665" s="28" t="str">
        <f t="shared" si="257"/>
        <v/>
      </c>
      <c r="AS665" s="28" t="str">
        <f t="shared" si="265"/>
        <v/>
      </c>
      <c r="AT665" s="28" t="str">
        <f t="shared" si="258"/>
        <v/>
      </c>
      <c r="AU665" s="28" t="str">
        <f t="shared" si="259"/>
        <v/>
      </c>
      <c r="AV665" s="28" t="str">
        <f t="shared" si="260"/>
        <v/>
      </c>
      <c r="AW665" s="28" t="str">
        <f t="shared" si="261"/>
        <v/>
      </c>
      <c r="AX665" s="28" t="str">
        <f t="shared" si="262"/>
        <v/>
      </c>
      <c r="AY665" s="28" t="str">
        <f t="shared" si="263"/>
        <v/>
      </c>
      <c r="AZ665" s="28"/>
      <c r="BA665" s="28" t="str">
        <f t="shared" si="264"/>
        <v/>
      </c>
    </row>
    <row r="666" spans="1:53" ht="15" x14ac:dyDescent="0.25">
      <c r="A666" s="53"/>
      <c r="B666" s="73"/>
      <c r="C666" s="53"/>
      <c r="D666" s="14" t="str">
        <f t="shared" si="242"/>
        <v/>
      </c>
      <c r="E666" s="53"/>
      <c r="F666" s="53"/>
      <c r="G666" s="53"/>
      <c r="H666" s="53"/>
      <c r="I666" s="14" t="str">
        <f t="shared" si="243"/>
        <v/>
      </c>
      <c r="J666" s="53"/>
      <c r="K666" s="73"/>
      <c r="L666" s="73"/>
      <c r="M666" s="53"/>
      <c r="N666" s="53"/>
      <c r="O666" s="53"/>
      <c r="P666" s="53"/>
      <c r="Q666" s="53"/>
      <c r="R666" s="53"/>
      <c r="S666" s="53"/>
      <c r="T666" s="53"/>
      <c r="U666" s="53"/>
      <c r="V666" s="53"/>
      <c r="W666" s="53"/>
      <c r="X666" s="14" t="str">
        <f t="shared" si="244"/>
        <v/>
      </c>
      <c r="Y666" s="57"/>
      <c r="Z666" s="55" t="str">
        <f t="shared" si="245"/>
        <v/>
      </c>
      <c r="AA666" s="55" t="str">
        <f>IF($AA$1=No,"",IF(COUNTIF(AE666:BA666,Complete)&gt;0,"",IF(AND(COUNTIF(A666:W666,"")&gt;0,SUMPRODUCT(--(A667:W$1004&lt;&gt;""))&gt;0),Incomplete,
IF(SUMPRODUCT(--(A666:A$1004&lt;&gt;""))=0,"",Incomplete))))</f>
        <v/>
      </c>
      <c r="AB666" s="28"/>
      <c r="AC666" s="28" t="str">
        <f t="shared" si="246"/>
        <v/>
      </c>
      <c r="AD666" s="28"/>
      <c r="AE666" s="28" t="str">
        <f>IF($AE$1=No, "", IF($A666="", "", IF(ISERROR(VLOOKUP(A666, SectionApp!$C$4:$C$103, 1, FALSE))=TRUE, Incomplete, Complete)))</f>
        <v/>
      </c>
      <c r="AF666" s="28" t="str">
        <f t="shared" si="247"/>
        <v/>
      </c>
      <c r="AG666" s="28" t="str">
        <f t="shared" si="248"/>
        <v/>
      </c>
      <c r="AH666" s="28"/>
      <c r="AI666" s="28" t="str">
        <f t="shared" si="249"/>
        <v/>
      </c>
      <c r="AJ666" s="28" t="str">
        <f t="shared" si="250"/>
        <v/>
      </c>
      <c r="AK666" s="28" t="str">
        <f t="shared" si="251"/>
        <v/>
      </c>
      <c r="AL666" s="28" t="str">
        <f t="shared" si="252"/>
        <v/>
      </c>
      <c r="AM666" s="28"/>
      <c r="AN666" s="28" t="str">
        <f t="shared" si="253"/>
        <v/>
      </c>
      <c r="AO666" s="28" t="str">
        <f t="shared" si="254"/>
        <v/>
      </c>
      <c r="AP666" s="28" t="str">
        <f t="shared" si="255"/>
        <v/>
      </c>
      <c r="AQ666" s="28" t="str">
        <f t="shared" si="256"/>
        <v/>
      </c>
      <c r="AR666" s="28" t="str">
        <f t="shared" si="257"/>
        <v/>
      </c>
      <c r="AS666" s="28" t="str">
        <f t="shared" si="265"/>
        <v/>
      </c>
      <c r="AT666" s="28" t="str">
        <f t="shared" si="258"/>
        <v/>
      </c>
      <c r="AU666" s="28" t="str">
        <f t="shared" si="259"/>
        <v/>
      </c>
      <c r="AV666" s="28" t="str">
        <f t="shared" si="260"/>
        <v/>
      </c>
      <c r="AW666" s="28" t="str">
        <f t="shared" si="261"/>
        <v/>
      </c>
      <c r="AX666" s="28" t="str">
        <f t="shared" si="262"/>
        <v/>
      </c>
      <c r="AY666" s="28" t="str">
        <f t="shared" si="263"/>
        <v/>
      </c>
      <c r="AZ666" s="28"/>
      <c r="BA666" s="28" t="str">
        <f t="shared" si="264"/>
        <v/>
      </c>
    </row>
    <row r="667" spans="1:53" ht="15" x14ac:dyDescent="0.25">
      <c r="A667" s="53"/>
      <c r="B667" s="73"/>
      <c r="C667" s="53"/>
      <c r="D667" s="14" t="str">
        <f t="shared" si="242"/>
        <v/>
      </c>
      <c r="E667" s="53"/>
      <c r="F667" s="53"/>
      <c r="G667" s="53"/>
      <c r="H667" s="53"/>
      <c r="I667" s="14" t="str">
        <f t="shared" si="243"/>
        <v/>
      </c>
      <c r="J667" s="53"/>
      <c r="K667" s="73"/>
      <c r="L667" s="73"/>
      <c r="M667" s="53"/>
      <c r="N667" s="53"/>
      <c r="O667" s="53"/>
      <c r="P667" s="53"/>
      <c r="Q667" s="53"/>
      <c r="R667" s="53"/>
      <c r="S667" s="53"/>
      <c r="T667" s="53"/>
      <c r="U667" s="53"/>
      <c r="V667" s="53"/>
      <c r="W667" s="53"/>
      <c r="X667" s="14" t="str">
        <f t="shared" si="244"/>
        <v/>
      </c>
      <c r="Y667" s="57"/>
      <c r="Z667" s="55" t="str">
        <f t="shared" si="245"/>
        <v/>
      </c>
      <c r="AA667" s="55" t="str">
        <f>IF($AA$1=No,"",IF(COUNTIF(AE667:BA667,Complete)&gt;0,"",IF(AND(COUNTIF(A667:W667,"")&gt;0,SUMPRODUCT(--(A668:W$1004&lt;&gt;""))&gt;0),Incomplete,
IF(SUMPRODUCT(--(A667:A$1004&lt;&gt;""))=0,"",Incomplete))))</f>
        <v/>
      </c>
      <c r="AB667" s="28"/>
      <c r="AC667" s="28" t="str">
        <f t="shared" si="246"/>
        <v/>
      </c>
      <c r="AD667" s="28"/>
      <c r="AE667" s="28" t="str">
        <f>IF($AE$1=No, "", IF($A667="", "", IF(ISERROR(VLOOKUP(A667, SectionApp!$C$4:$C$103, 1, FALSE))=TRUE, Incomplete, Complete)))</f>
        <v/>
      </c>
      <c r="AF667" s="28" t="str">
        <f t="shared" si="247"/>
        <v/>
      </c>
      <c r="AG667" s="28" t="str">
        <f t="shared" si="248"/>
        <v/>
      </c>
      <c r="AH667" s="28"/>
      <c r="AI667" s="28" t="str">
        <f t="shared" si="249"/>
        <v/>
      </c>
      <c r="AJ667" s="28" t="str">
        <f t="shared" si="250"/>
        <v/>
      </c>
      <c r="AK667" s="28" t="str">
        <f t="shared" si="251"/>
        <v/>
      </c>
      <c r="AL667" s="28" t="str">
        <f t="shared" si="252"/>
        <v/>
      </c>
      <c r="AM667" s="28"/>
      <c r="AN667" s="28" t="str">
        <f t="shared" si="253"/>
        <v/>
      </c>
      <c r="AO667" s="28" t="str">
        <f t="shared" si="254"/>
        <v/>
      </c>
      <c r="AP667" s="28" t="str">
        <f t="shared" si="255"/>
        <v/>
      </c>
      <c r="AQ667" s="28" t="str">
        <f t="shared" si="256"/>
        <v/>
      </c>
      <c r="AR667" s="28" t="str">
        <f t="shared" si="257"/>
        <v/>
      </c>
      <c r="AS667" s="28" t="str">
        <f t="shared" si="265"/>
        <v/>
      </c>
      <c r="AT667" s="28" t="str">
        <f t="shared" si="258"/>
        <v/>
      </c>
      <c r="AU667" s="28" t="str">
        <f t="shared" si="259"/>
        <v/>
      </c>
      <c r="AV667" s="28" t="str">
        <f t="shared" si="260"/>
        <v/>
      </c>
      <c r="AW667" s="28" t="str">
        <f t="shared" si="261"/>
        <v/>
      </c>
      <c r="AX667" s="28" t="str">
        <f t="shared" si="262"/>
        <v/>
      </c>
      <c r="AY667" s="28" t="str">
        <f t="shared" si="263"/>
        <v/>
      </c>
      <c r="AZ667" s="28"/>
      <c r="BA667" s="28" t="str">
        <f t="shared" si="264"/>
        <v/>
      </c>
    </row>
    <row r="668" spans="1:53" ht="15" x14ac:dyDescent="0.25">
      <c r="A668" s="53"/>
      <c r="B668" s="73"/>
      <c r="C668" s="53"/>
      <c r="D668" s="14" t="str">
        <f t="shared" si="242"/>
        <v/>
      </c>
      <c r="E668" s="53"/>
      <c r="F668" s="53"/>
      <c r="G668" s="53"/>
      <c r="H668" s="53"/>
      <c r="I668" s="14" t="str">
        <f t="shared" si="243"/>
        <v/>
      </c>
      <c r="J668" s="53"/>
      <c r="K668" s="73"/>
      <c r="L668" s="73"/>
      <c r="M668" s="53"/>
      <c r="N668" s="53"/>
      <c r="O668" s="53"/>
      <c r="P668" s="53"/>
      <c r="Q668" s="53"/>
      <c r="R668" s="53"/>
      <c r="S668" s="53"/>
      <c r="T668" s="53"/>
      <c r="U668" s="53"/>
      <c r="V668" s="53"/>
      <c r="W668" s="53"/>
      <c r="X668" s="14" t="str">
        <f t="shared" si="244"/>
        <v/>
      </c>
      <c r="Y668" s="57"/>
      <c r="Z668" s="55" t="str">
        <f t="shared" si="245"/>
        <v/>
      </c>
      <c r="AA668" s="55" t="str">
        <f>IF($AA$1=No,"",IF(COUNTIF(AE668:BA668,Complete)&gt;0,"",IF(AND(COUNTIF(A668:W668,"")&gt;0,SUMPRODUCT(--(A669:W$1004&lt;&gt;""))&gt;0),Incomplete,
IF(SUMPRODUCT(--(A668:A$1004&lt;&gt;""))=0,"",Incomplete))))</f>
        <v/>
      </c>
      <c r="AB668" s="28"/>
      <c r="AC668" s="28" t="str">
        <f t="shared" si="246"/>
        <v/>
      </c>
      <c r="AD668" s="28"/>
      <c r="AE668" s="28" t="str">
        <f>IF($AE$1=No, "", IF($A668="", "", IF(ISERROR(VLOOKUP(A668, SectionApp!$C$4:$C$103, 1, FALSE))=TRUE, Incomplete, Complete)))</f>
        <v/>
      </c>
      <c r="AF668" s="28" t="str">
        <f t="shared" si="247"/>
        <v/>
      </c>
      <c r="AG668" s="28" t="str">
        <f t="shared" si="248"/>
        <v/>
      </c>
      <c r="AH668" s="28"/>
      <c r="AI668" s="28" t="str">
        <f t="shared" si="249"/>
        <v/>
      </c>
      <c r="AJ668" s="28" t="str">
        <f t="shared" si="250"/>
        <v/>
      </c>
      <c r="AK668" s="28" t="str">
        <f t="shared" si="251"/>
        <v/>
      </c>
      <c r="AL668" s="28" t="str">
        <f t="shared" si="252"/>
        <v/>
      </c>
      <c r="AM668" s="28"/>
      <c r="AN668" s="28" t="str">
        <f t="shared" si="253"/>
        <v/>
      </c>
      <c r="AO668" s="28" t="str">
        <f t="shared" si="254"/>
        <v/>
      </c>
      <c r="AP668" s="28" t="str">
        <f t="shared" si="255"/>
        <v/>
      </c>
      <c r="AQ668" s="28" t="str">
        <f t="shared" si="256"/>
        <v/>
      </c>
      <c r="AR668" s="28" t="str">
        <f t="shared" si="257"/>
        <v/>
      </c>
      <c r="AS668" s="28" t="str">
        <f t="shared" si="265"/>
        <v/>
      </c>
      <c r="AT668" s="28" t="str">
        <f t="shared" si="258"/>
        <v/>
      </c>
      <c r="AU668" s="28" t="str">
        <f t="shared" si="259"/>
        <v/>
      </c>
      <c r="AV668" s="28" t="str">
        <f t="shared" si="260"/>
        <v/>
      </c>
      <c r="AW668" s="28" t="str">
        <f t="shared" si="261"/>
        <v/>
      </c>
      <c r="AX668" s="28" t="str">
        <f t="shared" si="262"/>
        <v/>
      </c>
      <c r="AY668" s="28" t="str">
        <f t="shared" si="263"/>
        <v/>
      </c>
      <c r="AZ668" s="28"/>
      <c r="BA668" s="28" t="str">
        <f t="shared" si="264"/>
        <v/>
      </c>
    </row>
    <row r="669" spans="1:53" ht="15" x14ac:dyDescent="0.25">
      <c r="A669" s="53"/>
      <c r="B669" s="73"/>
      <c r="C669" s="53"/>
      <c r="D669" s="14" t="str">
        <f t="shared" si="242"/>
        <v/>
      </c>
      <c r="E669" s="53"/>
      <c r="F669" s="53"/>
      <c r="G669" s="53"/>
      <c r="H669" s="53"/>
      <c r="I669" s="14" t="str">
        <f t="shared" si="243"/>
        <v/>
      </c>
      <c r="J669" s="53"/>
      <c r="K669" s="73"/>
      <c r="L669" s="73"/>
      <c r="M669" s="53"/>
      <c r="N669" s="53"/>
      <c r="O669" s="53"/>
      <c r="P669" s="53"/>
      <c r="Q669" s="53"/>
      <c r="R669" s="53"/>
      <c r="S669" s="53"/>
      <c r="T669" s="53"/>
      <c r="U669" s="53"/>
      <c r="V669" s="53"/>
      <c r="W669" s="53"/>
      <c r="X669" s="14" t="str">
        <f t="shared" si="244"/>
        <v/>
      </c>
      <c r="Y669" s="57"/>
      <c r="Z669" s="55" t="str">
        <f t="shared" si="245"/>
        <v/>
      </c>
      <c r="AA669" s="55" t="str">
        <f>IF($AA$1=No,"",IF(COUNTIF(AE669:BA669,Complete)&gt;0,"",IF(AND(COUNTIF(A669:W669,"")&gt;0,SUMPRODUCT(--(A670:W$1004&lt;&gt;""))&gt;0),Incomplete,
IF(SUMPRODUCT(--(A669:A$1004&lt;&gt;""))=0,"",Incomplete))))</f>
        <v/>
      </c>
      <c r="AB669" s="28"/>
      <c r="AC669" s="28" t="str">
        <f t="shared" si="246"/>
        <v/>
      </c>
      <c r="AD669" s="28"/>
      <c r="AE669" s="28" t="str">
        <f>IF($AE$1=No, "", IF($A669="", "", IF(ISERROR(VLOOKUP(A669, SectionApp!$C$4:$C$103, 1, FALSE))=TRUE, Incomplete, Complete)))</f>
        <v/>
      </c>
      <c r="AF669" s="28" t="str">
        <f t="shared" si="247"/>
        <v/>
      </c>
      <c r="AG669" s="28" t="str">
        <f t="shared" si="248"/>
        <v/>
      </c>
      <c r="AH669" s="28"/>
      <c r="AI669" s="28" t="str">
        <f t="shared" si="249"/>
        <v/>
      </c>
      <c r="AJ669" s="28" t="str">
        <f t="shared" si="250"/>
        <v/>
      </c>
      <c r="AK669" s="28" t="str">
        <f t="shared" si="251"/>
        <v/>
      </c>
      <c r="AL669" s="28" t="str">
        <f t="shared" si="252"/>
        <v/>
      </c>
      <c r="AM669" s="28"/>
      <c r="AN669" s="28" t="str">
        <f t="shared" si="253"/>
        <v/>
      </c>
      <c r="AO669" s="28" t="str">
        <f t="shared" si="254"/>
        <v/>
      </c>
      <c r="AP669" s="28" t="str">
        <f t="shared" si="255"/>
        <v/>
      </c>
      <c r="AQ669" s="28" t="str">
        <f t="shared" si="256"/>
        <v/>
      </c>
      <c r="AR669" s="28" t="str">
        <f t="shared" si="257"/>
        <v/>
      </c>
      <c r="AS669" s="28" t="str">
        <f t="shared" si="265"/>
        <v/>
      </c>
      <c r="AT669" s="28" t="str">
        <f t="shared" si="258"/>
        <v/>
      </c>
      <c r="AU669" s="28" t="str">
        <f t="shared" si="259"/>
        <v/>
      </c>
      <c r="AV669" s="28" t="str">
        <f t="shared" si="260"/>
        <v/>
      </c>
      <c r="AW669" s="28" t="str">
        <f t="shared" si="261"/>
        <v/>
      </c>
      <c r="AX669" s="28" t="str">
        <f t="shared" si="262"/>
        <v/>
      </c>
      <c r="AY669" s="28" t="str">
        <f t="shared" si="263"/>
        <v/>
      </c>
      <c r="AZ669" s="28"/>
      <c r="BA669" s="28" t="str">
        <f t="shared" si="264"/>
        <v/>
      </c>
    </row>
    <row r="670" spans="1:53" ht="15" x14ac:dyDescent="0.25">
      <c r="A670" s="53"/>
      <c r="B670" s="73"/>
      <c r="C670" s="53"/>
      <c r="D670" s="14" t="str">
        <f t="shared" si="242"/>
        <v/>
      </c>
      <c r="E670" s="53"/>
      <c r="F670" s="53"/>
      <c r="G670" s="53"/>
      <c r="H670" s="53"/>
      <c r="I670" s="14" t="str">
        <f t="shared" si="243"/>
        <v/>
      </c>
      <c r="J670" s="53"/>
      <c r="K670" s="73"/>
      <c r="L670" s="73"/>
      <c r="M670" s="53"/>
      <c r="N670" s="53"/>
      <c r="O670" s="53"/>
      <c r="P670" s="53"/>
      <c r="Q670" s="53"/>
      <c r="R670" s="53"/>
      <c r="S670" s="53"/>
      <c r="T670" s="53"/>
      <c r="U670" s="53"/>
      <c r="V670" s="53"/>
      <c r="W670" s="53"/>
      <c r="X670" s="14" t="str">
        <f t="shared" si="244"/>
        <v/>
      </c>
      <c r="Y670" s="57"/>
      <c r="Z670" s="55" t="str">
        <f t="shared" si="245"/>
        <v/>
      </c>
      <c r="AA670" s="55" t="str">
        <f>IF($AA$1=No,"",IF(COUNTIF(AE670:BA670,Complete)&gt;0,"",IF(AND(COUNTIF(A670:W670,"")&gt;0,SUMPRODUCT(--(A671:W$1004&lt;&gt;""))&gt;0),Incomplete,
IF(SUMPRODUCT(--(A670:A$1004&lt;&gt;""))=0,"",Incomplete))))</f>
        <v/>
      </c>
      <c r="AB670" s="28"/>
      <c r="AC670" s="28" t="str">
        <f t="shared" si="246"/>
        <v/>
      </c>
      <c r="AD670" s="28"/>
      <c r="AE670" s="28" t="str">
        <f>IF($AE$1=No, "", IF($A670="", "", IF(ISERROR(VLOOKUP(A670, SectionApp!$C$4:$C$103, 1, FALSE))=TRUE, Incomplete, Complete)))</f>
        <v/>
      </c>
      <c r="AF670" s="28" t="str">
        <f t="shared" si="247"/>
        <v/>
      </c>
      <c r="AG670" s="28" t="str">
        <f t="shared" si="248"/>
        <v/>
      </c>
      <c r="AH670" s="28"/>
      <c r="AI670" s="28" t="str">
        <f t="shared" si="249"/>
        <v/>
      </c>
      <c r="AJ670" s="28" t="str">
        <f t="shared" si="250"/>
        <v/>
      </c>
      <c r="AK670" s="28" t="str">
        <f t="shared" si="251"/>
        <v/>
      </c>
      <c r="AL670" s="28" t="str">
        <f t="shared" si="252"/>
        <v/>
      </c>
      <c r="AM670" s="28"/>
      <c r="AN670" s="28" t="str">
        <f t="shared" si="253"/>
        <v/>
      </c>
      <c r="AO670" s="28" t="str">
        <f t="shared" si="254"/>
        <v/>
      </c>
      <c r="AP670" s="28" t="str">
        <f t="shared" si="255"/>
        <v/>
      </c>
      <c r="AQ670" s="28" t="str">
        <f t="shared" si="256"/>
        <v/>
      </c>
      <c r="AR670" s="28" t="str">
        <f t="shared" si="257"/>
        <v/>
      </c>
      <c r="AS670" s="28" t="str">
        <f t="shared" si="265"/>
        <v/>
      </c>
      <c r="AT670" s="28" t="str">
        <f t="shared" si="258"/>
        <v/>
      </c>
      <c r="AU670" s="28" t="str">
        <f t="shared" si="259"/>
        <v/>
      </c>
      <c r="AV670" s="28" t="str">
        <f t="shared" si="260"/>
        <v/>
      </c>
      <c r="AW670" s="28" t="str">
        <f t="shared" si="261"/>
        <v/>
      </c>
      <c r="AX670" s="28" t="str">
        <f t="shared" si="262"/>
        <v/>
      </c>
      <c r="AY670" s="28" t="str">
        <f t="shared" si="263"/>
        <v/>
      </c>
      <c r="AZ670" s="28"/>
      <c r="BA670" s="28" t="str">
        <f t="shared" si="264"/>
        <v/>
      </c>
    </row>
    <row r="671" spans="1:53" ht="15" x14ac:dyDescent="0.25">
      <c r="A671" s="53"/>
      <c r="B671" s="73"/>
      <c r="C671" s="53"/>
      <c r="D671" s="14" t="str">
        <f t="shared" si="242"/>
        <v/>
      </c>
      <c r="E671" s="53"/>
      <c r="F671" s="53"/>
      <c r="G671" s="53"/>
      <c r="H671" s="53"/>
      <c r="I671" s="14" t="str">
        <f t="shared" si="243"/>
        <v/>
      </c>
      <c r="J671" s="53"/>
      <c r="K671" s="73"/>
      <c r="L671" s="73"/>
      <c r="M671" s="53"/>
      <c r="N671" s="53"/>
      <c r="O671" s="53"/>
      <c r="P671" s="53"/>
      <c r="Q671" s="53"/>
      <c r="R671" s="53"/>
      <c r="S671" s="53"/>
      <c r="T671" s="53"/>
      <c r="U671" s="53"/>
      <c r="V671" s="53"/>
      <c r="W671" s="53"/>
      <c r="X671" s="14" t="str">
        <f t="shared" si="244"/>
        <v/>
      </c>
      <c r="Y671" s="57"/>
      <c r="Z671" s="55" t="str">
        <f t="shared" si="245"/>
        <v/>
      </c>
      <c r="AA671" s="55" t="str">
        <f>IF($AA$1=No,"",IF(COUNTIF(AE671:BA671,Complete)&gt;0,"",IF(AND(COUNTIF(A671:W671,"")&gt;0,SUMPRODUCT(--(A672:W$1004&lt;&gt;""))&gt;0),Incomplete,
IF(SUMPRODUCT(--(A671:A$1004&lt;&gt;""))=0,"",Incomplete))))</f>
        <v/>
      </c>
      <c r="AB671" s="28"/>
      <c r="AC671" s="28" t="str">
        <f t="shared" si="246"/>
        <v/>
      </c>
      <c r="AD671" s="28"/>
      <c r="AE671" s="28" t="str">
        <f>IF($AE$1=No, "", IF($A671="", "", IF(ISERROR(VLOOKUP(A671, SectionApp!$C$4:$C$103, 1, FALSE))=TRUE, Incomplete, Complete)))</f>
        <v/>
      </c>
      <c r="AF671" s="28" t="str">
        <f t="shared" si="247"/>
        <v/>
      </c>
      <c r="AG671" s="28" t="str">
        <f t="shared" si="248"/>
        <v/>
      </c>
      <c r="AH671" s="28"/>
      <c r="AI671" s="28" t="str">
        <f t="shared" si="249"/>
        <v/>
      </c>
      <c r="AJ671" s="28" t="str">
        <f t="shared" si="250"/>
        <v/>
      </c>
      <c r="AK671" s="28" t="str">
        <f t="shared" si="251"/>
        <v/>
      </c>
      <c r="AL671" s="28" t="str">
        <f t="shared" si="252"/>
        <v/>
      </c>
      <c r="AM671" s="28"/>
      <c r="AN671" s="28" t="str">
        <f t="shared" si="253"/>
        <v/>
      </c>
      <c r="AO671" s="28" t="str">
        <f t="shared" si="254"/>
        <v/>
      </c>
      <c r="AP671" s="28" t="str">
        <f t="shared" si="255"/>
        <v/>
      </c>
      <c r="AQ671" s="28" t="str">
        <f t="shared" si="256"/>
        <v/>
      </c>
      <c r="AR671" s="28" t="str">
        <f t="shared" si="257"/>
        <v/>
      </c>
      <c r="AS671" s="28" t="str">
        <f t="shared" si="265"/>
        <v/>
      </c>
      <c r="AT671" s="28" t="str">
        <f t="shared" si="258"/>
        <v/>
      </c>
      <c r="AU671" s="28" t="str">
        <f t="shared" si="259"/>
        <v/>
      </c>
      <c r="AV671" s="28" t="str">
        <f t="shared" si="260"/>
        <v/>
      </c>
      <c r="AW671" s="28" t="str">
        <f t="shared" si="261"/>
        <v/>
      </c>
      <c r="AX671" s="28" t="str">
        <f t="shared" si="262"/>
        <v/>
      </c>
      <c r="AY671" s="28" t="str">
        <f t="shared" si="263"/>
        <v/>
      </c>
      <c r="AZ671" s="28"/>
      <c r="BA671" s="28" t="str">
        <f t="shared" si="264"/>
        <v/>
      </c>
    </row>
    <row r="672" spans="1:53" ht="15" x14ac:dyDescent="0.25">
      <c r="A672" s="53"/>
      <c r="B672" s="73"/>
      <c r="C672" s="53"/>
      <c r="D672" s="14" t="str">
        <f t="shared" si="242"/>
        <v/>
      </c>
      <c r="E672" s="53"/>
      <c r="F672" s="53"/>
      <c r="G672" s="53"/>
      <c r="H672" s="53"/>
      <c r="I672" s="14" t="str">
        <f t="shared" si="243"/>
        <v/>
      </c>
      <c r="J672" s="53"/>
      <c r="K672" s="73"/>
      <c r="L672" s="73"/>
      <c r="M672" s="53"/>
      <c r="N672" s="53"/>
      <c r="O672" s="53"/>
      <c r="P672" s="53"/>
      <c r="Q672" s="53"/>
      <c r="R672" s="53"/>
      <c r="S672" s="53"/>
      <c r="T672" s="53"/>
      <c r="U672" s="53"/>
      <c r="V672" s="53"/>
      <c r="W672" s="53"/>
      <c r="X672" s="14" t="str">
        <f t="shared" si="244"/>
        <v/>
      </c>
      <c r="Y672" s="57"/>
      <c r="Z672" s="55" t="str">
        <f t="shared" si="245"/>
        <v/>
      </c>
      <c r="AA672" s="55" t="str">
        <f>IF($AA$1=No,"",IF(COUNTIF(AE672:BA672,Complete)&gt;0,"",IF(AND(COUNTIF(A672:W672,"")&gt;0,SUMPRODUCT(--(A673:W$1004&lt;&gt;""))&gt;0),Incomplete,
IF(SUMPRODUCT(--(A672:A$1004&lt;&gt;""))=0,"",Incomplete))))</f>
        <v/>
      </c>
      <c r="AB672" s="28"/>
      <c r="AC672" s="28" t="str">
        <f t="shared" si="246"/>
        <v/>
      </c>
      <c r="AD672" s="28"/>
      <c r="AE672" s="28" t="str">
        <f>IF($AE$1=No, "", IF($A672="", "", IF(ISERROR(VLOOKUP(A672, SectionApp!$C$4:$C$103, 1, FALSE))=TRUE, Incomplete, Complete)))</f>
        <v/>
      </c>
      <c r="AF672" s="28" t="str">
        <f t="shared" si="247"/>
        <v/>
      </c>
      <c r="AG672" s="28" t="str">
        <f t="shared" si="248"/>
        <v/>
      </c>
      <c r="AH672" s="28"/>
      <c r="AI672" s="28" t="str">
        <f t="shared" si="249"/>
        <v/>
      </c>
      <c r="AJ672" s="28" t="str">
        <f t="shared" si="250"/>
        <v/>
      </c>
      <c r="AK672" s="28" t="str">
        <f t="shared" si="251"/>
        <v/>
      </c>
      <c r="AL672" s="28" t="str">
        <f t="shared" si="252"/>
        <v/>
      </c>
      <c r="AM672" s="28"/>
      <c r="AN672" s="28" t="str">
        <f t="shared" si="253"/>
        <v/>
      </c>
      <c r="AO672" s="28" t="str">
        <f t="shared" si="254"/>
        <v/>
      </c>
      <c r="AP672" s="28" t="str">
        <f t="shared" si="255"/>
        <v/>
      </c>
      <c r="AQ672" s="28" t="str">
        <f t="shared" si="256"/>
        <v/>
      </c>
      <c r="AR672" s="28" t="str">
        <f t="shared" si="257"/>
        <v/>
      </c>
      <c r="AS672" s="28" t="str">
        <f t="shared" si="265"/>
        <v/>
      </c>
      <c r="AT672" s="28" t="str">
        <f t="shared" si="258"/>
        <v/>
      </c>
      <c r="AU672" s="28" t="str">
        <f t="shared" si="259"/>
        <v/>
      </c>
      <c r="AV672" s="28" t="str">
        <f t="shared" si="260"/>
        <v/>
      </c>
      <c r="AW672" s="28" t="str">
        <f t="shared" si="261"/>
        <v/>
      </c>
      <c r="AX672" s="28" t="str">
        <f t="shared" si="262"/>
        <v/>
      </c>
      <c r="AY672" s="28" t="str">
        <f t="shared" si="263"/>
        <v/>
      </c>
      <c r="AZ672" s="28"/>
      <c r="BA672" s="28" t="str">
        <f t="shared" si="264"/>
        <v/>
      </c>
    </row>
    <row r="673" spans="1:53" ht="15" x14ac:dyDescent="0.25">
      <c r="A673" s="53"/>
      <c r="B673" s="73"/>
      <c r="C673" s="53"/>
      <c r="D673" s="14" t="str">
        <f t="shared" si="242"/>
        <v/>
      </c>
      <c r="E673" s="53"/>
      <c r="F673" s="53"/>
      <c r="G673" s="53"/>
      <c r="H673" s="53"/>
      <c r="I673" s="14" t="str">
        <f t="shared" si="243"/>
        <v/>
      </c>
      <c r="J673" s="53"/>
      <c r="K673" s="73"/>
      <c r="L673" s="73"/>
      <c r="M673" s="53"/>
      <c r="N673" s="53"/>
      <c r="O673" s="53"/>
      <c r="P673" s="53"/>
      <c r="Q673" s="53"/>
      <c r="R673" s="53"/>
      <c r="S673" s="53"/>
      <c r="T673" s="53"/>
      <c r="U673" s="53"/>
      <c r="V673" s="53"/>
      <c r="W673" s="53"/>
      <c r="X673" s="14" t="str">
        <f t="shared" si="244"/>
        <v/>
      </c>
      <c r="Y673" s="57"/>
      <c r="Z673" s="55" t="str">
        <f t="shared" si="245"/>
        <v/>
      </c>
      <c r="AA673" s="55" t="str">
        <f>IF($AA$1=No,"",IF(COUNTIF(AE673:BA673,Complete)&gt;0,"",IF(AND(COUNTIF(A673:W673,"")&gt;0,SUMPRODUCT(--(A674:W$1004&lt;&gt;""))&gt;0),Incomplete,
IF(SUMPRODUCT(--(A673:A$1004&lt;&gt;""))=0,"",Incomplete))))</f>
        <v/>
      </c>
      <c r="AB673" s="28"/>
      <c r="AC673" s="28" t="str">
        <f t="shared" si="246"/>
        <v/>
      </c>
      <c r="AD673" s="28"/>
      <c r="AE673" s="28" t="str">
        <f>IF($AE$1=No, "", IF($A673="", "", IF(ISERROR(VLOOKUP(A673, SectionApp!$C$4:$C$103, 1, FALSE))=TRUE, Incomplete, Complete)))</f>
        <v/>
      </c>
      <c r="AF673" s="28" t="str">
        <f t="shared" si="247"/>
        <v/>
      </c>
      <c r="AG673" s="28" t="str">
        <f t="shared" si="248"/>
        <v/>
      </c>
      <c r="AH673" s="28"/>
      <c r="AI673" s="28" t="str">
        <f t="shared" si="249"/>
        <v/>
      </c>
      <c r="AJ673" s="28" t="str">
        <f t="shared" si="250"/>
        <v/>
      </c>
      <c r="AK673" s="28" t="str">
        <f t="shared" si="251"/>
        <v/>
      </c>
      <c r="AL673" s="28" t="str">
        <f t="shared" si="252"/>
        <v/>
      </c>
      <c r="AM673" s="28"/>
      <c r="AN673" s="28" t="str">
        <f t="shared" si="253"/>
        <v/>
      </c>
      <c r="AO673" s="28" t="str">
        <f t="shared" si="254"/>
        <v/>
      </c>
      <c r="AP673" s="28" t="str">
        <f t="shared" si="255"/>
        <v/>
      </c>
      <c r="AQ673" s="28" t="str">
        <f t="shared" si="256"/>
        <v/>
      </c>
      <c r="AR673" s="28" t="str">
        <f t="shared" si="257"/>
        <v/>
      </c>
      <c r="AS673" s="28" t="str">
        <f t="shared" si="265"/>
        <v/>
      </c>
      <c r="AT673" s="28" t="str">
        <f t="shared" si="258"/>
        <v/>
      </c>
      <c r="AU673" s="28" t="str">
        <f t="shared" si="259"/>
        <v/>
      </c>
      <c r="AV673" s="28" t="str">
        <f t="shared" si="260"/>
        <v/>
      </c>
      <c r="AW673" s="28" t="str">
        <f t="shared" si="261"/>
        <v/>
      </c>
      <c r="AX673" s="28" t="str">
        <f t="shared" si="262"/>
        <v/>
      </c>
      <c r="AY673" s="28" t="str">
        <f t="shared" si="263"/>
        <v/>
      </c>
      <c r="AZ673" s="28"/>
      <c r="BA673" s="28" t="str">
        <f t="shared" si="264"/>
        <v/>
      </c>
    </row>
    <row r="674" spans="1:53" ht="15" x14ac:dyDescent="0.25">
      <c r="A674" s="53"/>
      <c r="B674" s="73"/>
      <c r="C674" s="53"/>
      <c r="D674" s="14" t="str">
        <f t="shared" si="242"/>
        <v/>
      </c>
      <c r="E674" s="53"/>
      <c r="F674" s="53"/>
      <c r="G674" s="53"/>
      <c r="H674" s="53"/>
      <c r="I674" s="14" t="str">
        <f t="shared" si="243"/>
        <v/>
      </c>
      <c r="J674" s="53"/>
      <c r="K674" s="73"/>
      <c r="L674" s="73"/>
      <c r="M674" s="53"/>
      <c r="N674" s="53"/>
      <c r="O674" s="53"/>
      <c r="P674" s="53"/>
      <c r="Q674" s="53"/>
      <c r="R674" s="53"/>
      <c r="S674" s="53"/>
      <c r="T674" s="53"/>
      <c r="U674" s="53"/>
      <c r="V674" s="53"/>
      <c r="W674" s="53"/>
      <c r="X674" s="14" t="str">
        <f t="shared" si="244"/>
        <v/>
      </c>
      <c r="Y674" s="57"/>
      <c r="Z674" s="55" t="str">
        <f t="shared" si="245"/>
        <v/>
      </c>
      <c r="AA674" s="55" t="str">
        <f>IF($AA$1=No,"",IF(COUNTIF(AE674:BA674,Complete)&gt;0,"",IF(AND(COUNTIF(A674:W674,"")&gt;0,SUMPRODUCT(--(A675:W$1004&lt;&gt;""))&gt;0),Incomplete,
IF(SUMPRODUCT(--(A674:A$1004&lt;&gt;""))=0,"",Incomplete))))</f>
        <v/>
      </c>
      <c r="AB674" s="28"/>
      <c r="AC674" s="28" t="str">
        <f t="shared" si="246"/>
        <v/>
      </c>
      <c r="AD674" s="28"/>
      <c r="AE674" s="28" t="str">
        <f>IF($AE$1=No, "", IF($A674="", "", IF(ISERROR(VLOOKUP(A674, SectionApp!$C$4:$C$103, 1, FALSE))=TRUE, Incomplete, Complete)))</f>
        <v/>
      </c>
      <c r="AF674" s="28" t="str">
        <f t="shared" si="247"/>
        <v/>
      </c>
      <c r="AG674" s="28" t="str">
        <f t="shared" si="248"/>
        <v/>
      </c>
      <c r="AH674" s="28"/>
      <c r="AI674" s="28" t="str">
        <f t="shared" si="249"/>
        <v/>
      </c>
      <c r="AJ674" s="28" t="str">
        <f t="shared" si="250"/>
        <v/>
      </c>
      <c r="AK674" s="28" t="str">
        <f t="shared" si="251"/>
        <v/>
      </c>
      <c r="AL674" s="28" t="str">
        <f t="shared" si="252"/>
        <v/>
      </c>
      <c r="AM674" s="28"/>
      <c r="AN674" s="28" t="str">
        <f t="shared" si="253"/>
        <v/>
      </c>
      <c r="AO674" s="28" t="str">
        <f t="shared" si="254"/>
        <v/>
      </c>
      <c r="AP674" s="28" t="str">
        <f t="shared" si="255"/>
        <v/>
      </c>
      <c r="AQ674" s="28" t="str">
        <f t="shared" si="256"/>
        <v/>
      </c>
      <c r="AR674" s="28" t="str">
        <f t="shared" si="257"/>
        <v/>
      </c>
      <c r="AS674" s="28" t="str">
        <f t="shared" si="265"/>
        <v/>
      </c>
      <c r="AT674" s="28" t="str">
        <f t="shared" si="258"/>
        <v/>
      </c>
      <c r="AU674" s="28" t="str">
        <f t="shared" si="259"/>
        <v/>
      </c>
      <c r="AV674" s="28" t="str">
        <f t="shared" si="260"/>
        <v/>
      </c>
      <c r="AW674" s="28" t="str">
        <f t="shared" si="261"/>
        <v/>
      </c>
      <c r="AX674" s="28" t="str">
        <f t="shared" si="262"/>
        <v/>
      </c>
      <c r="AY674" s="28" t="str">
        <f t="shared" si="263"/>
        <v/>
      </c>
      <c r="AZ674" s="28"/>
      <c r="BA674" s="28" t="str">
        <f t="shared" si="264"/>
        <v/>
      </c>
    </row>
    <row r="675" spans="1:53" ht="15" x14ac:dyDescent="0.25">
      <c r="A675" s="53"/>
      <c r="B675" s="73"/>
      <c r="C675" s="53"/>
      <c r="D675" s="14" t="str">
        <f t="shared" si="242"/>
        <v/>
      </c>
      <c r="E675" s="53"/>
      <c r="F675" s="53"/>
      <c r="G675" s="53"/>
      <c r="H675" s="53"/>
      <c r="I675" s="14" t="str">
        <f t="shared" si="243"/>
        <v/>
      </c>
      <c r="J675" s="53"/>
      <c r="K675" s="73"/>
      <c r="L675" s="73"/>
      <c r="M675" s="53"/>
      <c r="N675" s="53"/>
      <c r="O675" s="53"/>
      <c r="P675" s="53"/>
      <c r="Q675" s="53"/>
      <c r="R675" s="53"/>
      <c r="S675" s="53"/>
      <c r="T675" s="53"/>
      <c r="U675" s="53"/>
      <c r="V675" s="53"/>
      <c r="W675" s="53"/>
      <c r="X675" s="14" t="str">
        <f t="shared" si="244"/>
        <v/>
      </c>
      <c r="Y675" s="57"/>
      <c r="Z675" s="55" t="str">
        <f t="shared" si="245"/>
        <v/>
      </c>
      <c r="AA675" s="55" t="str">
        <f>IF($AA$1=No,"",IF(COUNTIF(AE675:BA675,Complete)&gt;0,"",IF(AND(COUNTIF(A675:W675,"")&gt;0,SUMPRODUCT(--(A676:W$1004&lt;&gt;""))&gt;0),Incomplete,
IF(SUMPRODUCT(--(A675:A$1004&lt;&gt;""))=0,"",Incomplete))))</f>
        <v/>
      </c>
      <c r="AB675" s="28"/>
      <c r="AC675" s="28" t="str">
        <f t="shared" si="246"/>
        <v/>
      </c>
      <c r="AD675" s="28"/>
      <c r="AE675" s="28" t="str">
        <f>IF($AE$1=No, "", IF($A675="", "", IF(ISERROR(VLOOKUP(A675, SectionApp!$C$4:$C$103, 1, FALSE))=TRUE, Incomplete, Complete)))</f>
        <v/>
      </c>
      <c r="AF675" s="28" t="str">
        <f t="shared" si="247"/>
        <v/>
      </c>
      <c r="AG675" s="28" t="str">
        <f t="shared" si="248"/>
        <v/>
      </c>
      <c r="AH675" s="28"/>
      <c r="AI675" s="28" t="str">
        <f t="shared" si="249"/>
        <v/>
      </c>
      <c r="AJ675" s="28" t="str">
        <f t="shared" si="250"/>
        <v/>
      </c>
      <c r="AK675" s="28" t="str">
        <f t="shared" si="251"/>
        <v/>
      </c>
      <c r="AL675" s="28" t="str">
        <f t="shared" si="252"/>
        <v/>
      </c>
      <c r="AM675" s="28"/>
      <c r="AN675" s="28" t="str">
        <f t="shared" si="253"/>
        <v/>
      </c>
      <c r="AO675" s="28" t="str">
        <f t="shared" si="254"/>
        <v/>
      </c>
      <c r="AP675" s="28" t="str">
        <f t="shared" si="255"/>
        <v/>
      </c>
      <c r="AQ675" s="28" t="str">
        <f t="shared" si="256"/>
        <v/>
      </c>
      <c r="AR675" s="28" t="str">
        <f t="shared" si="257"/>
        <v/>
      </c>
      <c r="AS675" s="28" t="str">
        <f t="shared" si="265"/>
        <v/>
      </c>
      <c r="AT675" s="28" t="str">
        <f t="shared" si="258"/>
        <v/>
      </c>
      <c r="AU675" s="28" t="str">
        <f t="shared" si="259"/>
        <v/>
      </c>
      <c r="AV675" s="28" t="str">
        <f t="shared" si="260"/>
        <v/>
      </c>
      <c r="AW675" s="28" t="str">
        <f t="shared" si="261"/>
        <v/>
      </c>
      <c r="AX675" s="28" t="str">
        <f t="shared" si="262"/>
        <v/>
      </c>
      <c r="AY675" s="28" t="str">
        <f t="shared" si="263"/>
        <v/>
      </c>
      <c r="AZ675" s="28"/>
      <c r="BA675" s="28" t="str">
        <f t="shared" si="264"/>
        <v/>
      </c>
    </row>
    <row r="676" spans="1:53" ht="15" x14ac:dyDescent="0.25">
      <c r="A676" s="53"/>
      <c r="B676" s="73"/>
      <c r="C676" s="53"/>
      <c r="D676" s="14" t="str">
        <f t="shared" si="242"/>
        <v/>
      </c>
      <c r="E676" s="53"/>
      <c r="F676" s="53"/>
      <c r="G676" s="53"/>
      <c r="H676" s="53"/>
      <c r="I676" s="14" t="str">
        <f t="shared" si="243"/>
        <v/>
      </c>
      <c r="J676" s="53"/>
      <c r="K676" s="73"/>
      <c r="L676" s="73"/>
      <c r="M676" s="53"/>
      <c r="N676" s="53"/>
      <c r="O676" s="53"/>
      <c r="P676" s="53"/>
      <c r="Q676" s="53"/>
      <c r="R676" s="53"/>
      <c r="S676" s="53"/>
      <c r="T676" s="53"/>
      <c r="U676" s="53"/>
      <c r="V676" s="53"/>
      <c r="W676" s="53"/>
      <c r="X676" s="14" t="str">
        <f t="shared" si="244"/>
        <v/>
      </c>
      <c r="Y676" s="57"/>
      <c r="Z676" s="55" t="str">
        <f t="shared" si="245"/>
        <v/>
      </c>
      <c r="AA676" s="55" t="str">
        <f>IF($AA$1=No,"",IF(COUNTIF(AE676:BA676,Complete)&gt;0,"",IF(AND(COUNTIF(A676:W676,"")&gt;0,SUMPRODUCT(--(A677:W$1004&lt;&gt;""))&gt;0),Incomplete,
IF(SUMPRODUCT(--(A676:A$1004&lt;&gt;""))=0,"",Incomplete))))</f>
        <v/>
      </c>
      <c r="AB676" s="28"/>
      <c r="AC676" s="28" t="str">
        <f t="shared" si="246"/>
        <v/>
      </c>
      <c r="AD676" s="28"/>
      <c r="AE676" s="28" t="str">
        <f>IF($AE$1=No, "", IF($A676="", "", IF(ISERROR(VLOOKUP(A676, SectionApp!$C$4:$C$103, 1, FALSE))=TRUE, Incomplete, Complete)))</f>
        <v/>
      </c>
      <c r="AF676" s="28" t="str">
        <f t="shared" si="247"/>
        <v/>
      </c>
      <c r="AG676" s="28" t="str">
        <f t="shared" si="248"/>
        <v/>
      </c>
      <c r="AH676" s="28"/>
      <c r="AI676" s="28" t="str">
        <f t="shared" si="249"/>
        <v/>
      </c>
      <c r="AJ676" s="28" t="str">
        <f t="shared" si="250"/>
        <v/>
      </c>
      <c r="AK676" s="28" t="str">
        <f t="shared" si="251"/>
        <v/>
      </c>
      <c r="AL676" s="28" t="str">
        <f t="shared" si="252"/>
        <v/>
      </c>
      <c r="AM676" s="28"/>
      <c r="AN676" s="28" t="str">
        <f t="shared" si="253"/>
        <v/>
      </c>
      <c r="AO676" s="28" t="str">
        <f t="shared" si="254"/>
        <v/>
      </c>
      <c r="AP676" s="28" t="str">
        <f t="shared" si="255"/>
        <v/>
      </c>
      <c r="AQ676" s="28" t="str">
        <f t="shared" si="256"/>
        <v/>
      </c>
      <c r="AR676" s="28" t="str">
        <f t="shared" si="257"/>
        <v/>
      </c>
      <c r="AS676" s="28" t="str">
        <f t="shared" si="265"/>
        <v/>
      </c>
      <c r="AT676" s="28" t="str">
        <f t="shared" si="258"/>
        <v/>
      </c>
      <c r="AU676" s="28" t="str">
        <f t="shared" si="259"/>
        <v/>
      </c>
      <c r="AV676" s="28" t="str">
        <f t="shared" si="260"/>
        <v/>
      </c>
      <c r="AW676" s="28" t="str">
        <f t="shared" si="261"/>
        <v/>
      </c>
      <c r="AX676" s="28" t="str">
        <f t="shared" si="262"/>
        <v/>
      </c>
      <c r="AY676" s="28" t="str">
        <f t="shared" si="263"/>
        <v/>
      </c>
      <c r="AZ676" s="28"/>
      <c r="BA676" s="28" t="str">
        <f t="shared" si="264"/>
        <v/>
      </c>
    </row>
    <row r="677" spans="1:53" ht="15" x14ac:dyDescent="0.25">
      <c r="A677" s="53"/>
      <c r="B677" s="73"/>
      <c r="C677" s="53"/>
      <c r="D677" s="14" t="str">
        <f t="shared" si="242"/>
        <v/>
      </c>
      <c r="E677" s="53"/>
      <c r="F677" s="53"/>
      <c r="G677" s="53"/>
      <c r="H677" s="53"/>
      <c r="I677" s="14" t="str">
        <f t="shared" si="243"/>
        <v/>
      </c>
      <c r="J677" s="53"/>
      <c r="K677" s="73"/>
      <c r="L677" s="73"/>
      <c r="M677" s="53"/>
      <c r="N677" s="53"/>
      <c r="O677" s="53"/>
      <c r="P677" s="53"/>
      <c r="Q677" s="53"/>
      <c r="R677" s="53"/>
      <c r="S677" s="53"/>
      <c r="T677" s="53"/>
      <c r="U677" s="53"/>
      <c r="V677" s="53"/>
      <c r="W677" s="53"/>
      <c r="X677" s="14" t="str">
        <f t="shared" si="244"/>
        <v/>
      </c>
      <c r="Y677" s="57"/>
      <c r="Z677" s="55" t="str">
        <f t="shared" si="245"/>
        <v/>
      </c>
      <c r="AA677" s="55" t="str">
        <f>IF($AA$1=No,"",IF(COUNTIF(AE677:BA677,Complete)&gt;0,"",IF(AND(COUNTIF(A677:W677,"")&gt;0,SUMPRODUCT(--(A678:W$1004&lt;&gt;""))&gt;0),Incomplete,
IF(SUMPRODUCT(--(A677:A$1004&lt;&gt;""))=0,"",Incomplete))))</f>
        <v/>
      </c>
      <c r="AB677" s="28"/>
      <c r="AC677" s="28" t="str">
        <f t="shared" si="246"/>
        <v/>
      </c>
      <c r="AD677" s="28"/>
      <c r="AE677" s="28" t="str">
        <f>IF($AE$1=No, "", IF($A677="", "", IF(ISERROR(VLOOKUP(A677, SectionApp!$C$4:$C$103, 1, FALSE))=TRUE, Incomplete, Complete)))</f>
        <v/>
      </c>
      <c r="AF677" s="28" t="str">
        <f t="shared" si="247"/>
        <v/>
      </c>
      <c r="AG677" s="28" t="str">
        <f t="shared" si="248"/>
        <v/>
      </c>
      <c r="AH677" s="28"/>
      <c r="AI677" s="28" t="str">
        <f t="shared" si="249"/>
        <v/>
      </c>
      <c r="AJ677" s="28" t="str">
        <f t="shared" si="250"/>
        <v/>
      </c>
      <c r="AK677" s="28" t="str">
        <f t="shared" si="251"/>
        <v/>
      </c>
      <c r="AL677" s="28" t="str">
        <f t="shared" si="252"/>
        <v/>
      </c>
      <c r="AM677" s="28"/>
      <c r="AN677" s="28" t="str">
        <f t="shared" si="253"/>
        <v/>
      </c>
      <c r="AO677" s="28" t="str">
        <f t="shared" si="254"/>
        <v/>
      </c>
      <c r="AP677" s="28" t="str">
        <f t="shared" si="255"/>
        <v/>
      </c>
      <c r="AQ677" s="28" t="str">
        <f t="shared" si="256"/>
        <v/>
      </c>
      <c r="AR677" s="28" t="str">
        <f t="shared" si="257"/>
        <v/>
      </c>
      <c r="AS677" s="28" t="str">
        <f t="shared" si="265"/>
        <v/>
      </c>
      <c r="AT677" s="28" t="str">
        <f t="shared" si="258"/>
        <v/>
      </c>
      <c r="AU677" s="28" t="str">
        <f t="shared" si="259"/>
        <v/>
      </c>
      <c r="AV677" s="28" t="str">
        <f t="shared" si="260"/>
        <v/>
      </c>
      <c r="AW677" s="28" t="str">
        <f t="shared" si="261"/>
        <v/>
      </c>
      <c r="AX677" s="28" t="str">
        <f t="shared" si="262"/>
        <v/>
      </c>
      <c r="AY677" s="28" t="str">
        <f t="shared" si="263"/>
        <v/>
      </c>
      <c r="AZ677" s="28"/>
      <c r="BA677" s="28" t="str">
        <f t="shared" si="264"/>
        <v/>
      </c>
    </row>
    <row r="678" spans="1:53" ht="15" x14ac:dyDescent="0.25">
      <c r="A678" s="53"/>
      <c r="B678" s="73"/>
      <c r="C678" s="53"/>
      <c r="D678" s="14" t="str">
        <f t="shared" si="242"/>
        <v/>
      </c>
      <c r="E678" s="53"/>
      <c r="F678" s="53"/>
      <c r="G678" s="53"/>
      <c r="H678" s="53"/>
      <c r="I678" s="14" t="str">
        <f t="shared" si="243"/>
        <v/>
      </c>
      <c r="J678" s="53"/>
      <c r="K678" s="73"/>
      <c r="L678" s="73"/>
      <c r="M678" s="53"/>
      <c r="N678" s="53"/>
      <c r="O678" s="53"/>
      <c r="P678" s="53"/>
      <c r="Q678" s="53"/>
      <c r="R678" s="53"/>
      <c r="S678" s="53"/>
      <c r="T678" s="53"/>
      <c r="U678" s="53"/>
      <c r="V678" s="53"/>
      <c r="W678" s="53"/>
      <c r="X678" s="14" t="str">
        <f t="shared" si="244"/>
        <v/>
      </c>
      <c r="Y678" s="57"/>
      <c r="Z678" s="55" t="str">
        <f t="shared" si="245"/>
        <v/>
      </c>
      <c r="AA678" s="55" t="str">
        <f>IF($AA$1=No,"",IF(COUNTIF(AE678:BA678,Complete)&gt;0,"",IF(AND(COUNTIF(A678:W678,"")&gt;0,SUMPRODUCT(--(A679:W$1004&lt;&gt;""))&gt;0),Incomplete,
IF(SUMPRODUCT(--(A678:A$1004&lt;&gt;""))=0,"",Incomplete))))</f>
        <v/>
      </c>
      <c r="AB678" s="28"/>
      <c r="AC678" s="28" t="str">
        <f t="shared" si="246"/>
        <v/>
      </c>
      <c r="AD678" s="28"/>
      <c r="AE678" s="28" t="str">
        <f>IF($AE$1=No, "", IF($A678="", "", IF(ISERROR(VLOOKUP(A678, SectionApp!$C$4:$C$103, 1, FALSE))=TRUE, Incomplete, Complete)))</f>
        <v/>
      </c>
      <c r="AF678" s="28" t="str">
        <f t="shared" si="247"/>
        <v/>
      </c>
      <c r="AG678" s="28" t="str">
        <f t="shared" si="248"/>
        <v/>
      </c>
      <c r="AH678" s="28"/>
      <c r="AI678" s="28" t="str">
        <f t="shared" si="249"/>
        <v/>
      </c>
      <c r="AJ678" s="28" t="str">
        <f t="shared" si="250"/>
        <v/>
      </c>
      <c r="AK678" s="28" t="str">
        <f t="shared" si="251"/>
        <v/>
      </c>
      <c r="AL678" s="28" t="str">
        <f t="shared" si="252"/>
        <v/>
      </c>
      <c r="AM678" s="28"/>
      <c r="AN678" s="28" t="str">
        <f t="shared" si="253"/>
        <v/>
      </c>
      <c r="AO678" s="28" t="str">
        <f t="shared" si="254"/>
        <v/>
      </c>
      <c r="AP678" s="28" t="str">
        <f t="shared" si="255"/>
        <v/>
      </c>
      <c r="AQ678" s="28" t="str">
        <f t="shared" si="256"/>
        <v/>
      </c>
      <c r="AR678" s="28" t="str">
        <f t="shared" si="257"/>
        <v/>
      </c>
      <c r="AS678" s="28" t="str">
        <f t="shared" si="265"/>
        <v/>
      </c>
      <c r="AT678" s="28" t="str">
        <f t="shared" si="258"/>
        <v/>
      </c>
      <c r="AU678" s="28" t="str">
        <f t="shared" si="259"/>
        <v/>
      </c>
      <c r="AV678" s="28" t="str">
        <f t="shared" si="260"/>
        <v/>
      </c>
      <c r="AW678" s="28" t="str">
        <f t="shared" si="261"/>
        <v/>
      </c>
      <c r="AX678" s="28" t="str">
        <f t="shared" si="262"/>
        <v/>
      </c>
      <c r="AY678" s="28" t="str">
        <f t="shared" si="263"/>
        <v/>
      </c>
      <c r="AZ678" s="28"/>
      <c r="BA678" s="28" t="str">
        <f t="shared" si="264"/>
        <v/>
      </c>
    </row>
    <row r="679" spans="1:53" ht="15" x14ac:dyDescent="0.25">
      <c r="A679" s="53"/>
      <c r="B679" s="73"/>
      <c r="C679" s="53"/>
      <c r="D679" s="14" t="str">
        <f t="shared" si="242"/>
        <v/>
      </c>
      <c r="E679" s="53"/>
      <c r="F679" s="53"/>
      <c r="G679" s="53"/>
      <c r="H679" s="53"/>
      <c r="I679" s="14" t="str">
        <f t="shared" si="243"/>
        <v/>
      </c>
      <c r="J679" s="53"/>
      <c r="K679" s="73"/>
      <c r="L679" s="73"/>
      <c r="M679" s="53"/>
      <c r="N679" s="53"/>
      <c r="O679" s="53"/>
      <c r="P679" s="53"/>
      <c r="Q679" s="53"/>
      <c r="R679" s="53"/>
      <c r="S679" s="53"/>
      <c r="T679" s="53"/>
      <c r="U679" s="53"/>
      <c r="V679" s="53"/>
      <c r="W679" s="53"/>
      <c r="X679" s="14" t="str">
        <f t="shared" si="244"/>
        <v/>
      </c>
      <c r="Y679" s="57"/>
      <c r="Z679" s="55" t="str">
        <f t="shared" si="245"/>
        <v/>
      </c>
      <c r="AA679" s="55" t="str">
        <f>IF($AA$1=No,"",IF(COUNTIF(AE679:BA679,Complete)&gt;0,"",IF(AND(COUNTIF(A679:W679,"")&gt;0,SUMPRODUCT(--(A680:W$1004&lt;&gt;""))&gt;0),Incomplete,
IF(SUMPRODUCT(--(A679:A$1004&lt;&gt;""))=0,"",Incomplete))))</f>
        <v/>
      </c>
      <c r="AB679" s="28"/>
      <c r="AC679" s="28" t="str">
        <f t="shared" si="246"/>
        <v/>
      </c>
      <c r="AD679" s="28"/>
      <c r="AE679" s="28" t="str">
        <f>IF($AE$1=No, "", IF($A679="", "", IF(ISERROR(VLOOKUP(A679, SectionApp!$C$4:$C$103, 1, FALSE))=TRUE, Incomplete, Complete)))</f>
        <v/>
      </c>
      <c r="AF679" s="28" t="str">
        <f t="shared" si="247"/>
        <v/>
      </c>
      <c r="AG679" s="28" t="str">
        <f t="shared" si="248"/>
        <v/>
      </c>
      <c r="AH679" s="28"/>
      <c r="AI679" s="28" t="str">
        <f t="shared" si="249"/>
        <v/>
      </c>
      <c r="AJ679" s="28" t="str">
        <f t="shared" si="250"/>
        <v/>
      </c>
      <c r="AK679" s="28" t="str">
        <f t="shared" si="251"/>
        <v/>
      </c>
      <c r="AL679" s="28" t="str">
        <f t="shared" si="252"/>
        <v/>
      </c>
      <c r="AM679" s="28"/>
      <c r="AN679" s="28" t="str">
        <f t="shared" si="253"/>
        <v/>
      </c>
      <c r="AO679" s="28" t="str">
        <f t="shared" si="254"/>
        <v/>
      </c>
      <c r="AP679" s="28" t="str">
        <f t="shared" si="255"/>
        <v/>
      </c>
      <c r="AQ679" s="28" t="str">
        <f t="shared" si="256"/>
        <v/>
      </c>
      <c r="AR679" s="28" t="str">
        <f t="shared" si="257"/>
        <v/>
      </c>
      <c r="AS679" s="28" t="str">
        <f t="shared" si="265"/>
        <v/>
      </c>
      <c r="AT679" s="28" t="str">
        <f t="shared" si="258"/>
        <v/>
      </c>
      <c r="AU679" s="28" t="str">
        <f t="shared" si="259"/>
        <v/>
      </c>
      <c r="AV679" s="28" t="str">
        <f t="shared" si="260"/>
        <v/>
      </c>
      <c r="AW679" s="28" t="str">
        <f t="shared" si="261"/>
        <v/>
      </c>
      <c r="AX679" s="28" t="str">
        <f t="shared" si="262"/>
        <v/>
      </c>
      <c r="AY679" s="28" t="str">
        <f t="shared" si="263"/>
        <v/>
      </c>
      <c r="AZ679" s="28"/>
      <c r="BA679" s="28" t="str">
        <f t="shared" si="264"/>
        <v/>
      </c>
    </row>
    <row r="680" spans="1:53" ht="15" x14ac:dyDescent="0.25">
      <c r="A680" s="53"/>
      <c r="B680" s="73"/>
      <c r="C680" s="53"/>
      <c r="D680" s="14" t="str">
        <f t="shared" si="242"/>
        <v/>
      </c>
      <c r="E680" s="53"/>
      <c r="F680" s="53"/>
      <c r="G680" s="53"/>
      <c r="H680" s="53"/>
      <c r="I680" s="14" t="str">
        <f t="shared" si="243"/>
        <v/>
      </c>
      <c r="J680" s="53"/>
      <c r="K680" s="73"/>
      <c r="L680" s="73"/>
      <c r="M680" s="53"/>
      <c r="N680" s="53"/>
      <c r="O680" s="53"/>
      <c r="P680" s="53"/>
      <c r="Q680" s="53"/>
      <c r="R680" s="53"/>
      <c r="S680" s="53"/>
      <c r="T680" s="53"/>
      <c r="U680" s="53"/>
      <c r="V680" s="53"/>
      <c r="W680" s="53"/>
      <c r="X680" s="14" t="str">
        <f t="shared" si="244"/>
        <v/>
      </c>
      <c r="Y680" s="57"/>
      <c r="Z680" s="55" t="str">
        <f t="shared" si="245"/>
        <v/>
      </c>
      <c r="AA680" s="55" t="str">
        <f>IF($AA$1=No,"",IF(COUNTIF(AE680:BA680,Complete)&gt;0,"",IF(AND(COUNTIF(A680:W680,"")&gt;0,SUMPRODUCT(--(A681:W$1004&lt;&gt;""))&gt;0),Incomplete,
IF(SUMPRODUCT(--(A680:A$1004&lt;&gt;""))=0,"",Incomplete))))</f>
        <v/>
      </c>
      <c r="AB680" s="28"/>
      <c r="AC680" s="28" t="str">
        <f t="shared" si="246"/>
        <v/>
      </c>
      <c r="AD680" s="28"/>
      <c r="AE680" s="28" t="str">
        <f>IF($AE$1=No, "", IF($A680="", "", IF(ISERROR(VLOOKUP(A680, SectionApp!$C$4:$C$103, 1, FALSE))=TRUE, Incomplete, Complete)))</f>
        <v/>
      </c>
      <c r="AF680" s="28" t="str">
        <f t="shared" si="247"/>
        <v/>
      </c>
      <c r="AG680" s="28" t="str">
        <f t="shared" si="248"/>
        <v/>
      </c>
      <c r="AH680" s="28"/>
      <c r="AI680" s="28" t="str">
        <f t="shared" si="249"/>
        <v/>
      </c>
      <c r="AJ680" s="28" t="str">
        <f t="shared" si="250"/>
        <v/>
      </c>
      <c r="AK680" s="28" t="str">
        <f t="shared" si="251"/>
        <v/>
      </c>
      <c r="AL680" s="28" t="str">
        <f t="shared" si="252"/>
        <v/>
      </c>
      <c r="AM680" s="28"/>
      <c r="AN680" s="28" t="str">
        <f t="shared" si="253"/>
        <v/>
      </c>
      <c r="AO680" s="28" t="str">
        <f t="shared" si="254"/>
        <v/>
      </c>
      <c r="AP680" s="28" t="str">
        <f t="shared" si="255"/>
        <v/>
      </c>
      <c r="AQ680" s="28" t="str">
        <f t="shared" si="256"/>
        <v/>
      </c>
      <c r="AR680" s="28" t="str">
        <f t="shared" si="257"/>
        <v/>
      </c>
      <c r="AS680" s="28" t="str">
        <f t="shared" si="265"/>
        <v/>
      </c>
      <c r="AT680" s="28" t="str">
        <f t="shared" si="258"/>
        <v/>
      </c>
      <c r="AU680" s="28" t="str">
        <f t="shared" si="259"/>
        <v/>
      </c>
      <c r="AV680" s="28" t="str">
        <f t="shared" si="260"/>
        <v/>
      </c>
      <c r="AW680" s="28" t="str">
        <f t="shared" si="261"/>
        <v/>
      </c>
      <c r="AX680" s="28" t="str">
        <f t="shared" si="262"/>
        <v/>
      </c>
      <c r="AY680" s="28" t="str">
        <f t="shared" si="263"/>
        <v/>
      </c>
      <c r="AZ680" s="28"/>
      <c r="BA680" s="28" t="str">
        <f t="shared" si="264"/>
        <v/>
      </c>
    </row>
    <row r="681" spans="1:53" ht="15" x14ac:dyDescent="0.25">
      <c r="A681" s="53"/>
      <c r="B681" s="73"/>
      <c r="C681" s="53"/>
      <c r="D681" s="14" t="str">
        <f t="shared" si="242"/>
        <v/>
      </c>
      <c r="E681" s="53"/>
      <c r="F681" s="53"/>
      <c r="G681" s="53"/>
      <c r="H681" s="53"/>
      <c r="I681" s="14" t="str">
        <f t="shared" si="243"/>
        <v/>
      </c>
      <c r="J681" s="53"/>
      <c r="K681" s="73"/>
      <c r="L681" s="73"/>
      <c r="M681" s="53"/>
      <c r="N681" s="53"/>
      <c r="O681" s="53"/>
      <c r="P681" s="53"/>
      <c r="Q681" s="53"/>
      <c r="R681" s="53"/>
      <c r="S681" s="53"/>
      <c r="T681" s="53"/>
      <c r="U681" s="53"/>
      <c r="V681" s="53"/>
      <c r="W681" s="53"/>
      <c r="X681" s="14" t="str">
        <f t="shared" si="244"/>
        <v/>
      </c>
      <c r="Y681" s="57"/>
      <c r="Z681" s="55" t="str">
        <f t="shared" si="245"/>
        <v/>
      </c>
      <c r="AA681" s="55" t="str">
        <f>IF($AA$1=No,"",IF(COUNTIF(AE681:BA681,Complete)&gt;0,"",IF(AND(COUNTIF(A681:W681,"")&gt;0,SUMPRODUCT(--(A682:W$1004&lt;&gt;""))&gt;0),Incomplete,
IF(SUMPRODUCT(--(A681:A$1004&lt;&gt;""))=0,"",Incomplete))))</f>
        <v/>
      </c>
      <c r="AB681" s="28"/>
      <c r="AC681" s="28" t="str">
        <f t="shared" si="246"/>
        <v/>
      </c>
      <c r="AD681" s="28"/>
      <c r="AE681" s="28" t="str">
        <f>IF($AE$1=No, "", IF($A681="", "", IF(ISERROR(VLOOKUP(A681, SectionApp!$C$4:$C$103, 1, FALSE))=TRUE, Incomplete, Complete)))</f>
        <v/>
      </c>
      <c r="AF681" s="28" t="str">
        <f t="shared" si="247"/>
        <v/>
      </c>
      <c r="AG681" s="28" t="str">
        <f t="shared" si="248"/>
        <v/>
      </c>
      <c r="AH681" s="28"/>
      <c r="AI681" s="28" t="str">
        <f t="shared" si="249"/>
        <v/>
      </c>
      <c r="AJ681" s="28" t="str">
        <f t="shared" si="250"/>
        <v/>
      </c>
      <c r="AK681" s="28" t="str">
        <f t="shared" si="251"/>
        <v/>
      </c>
      <c r="AL681" s="28" t="str">
        <f t="shared" si="252"/>
        <v/>
      </c>
      <c r="AM681" s="28"/>
      <c r="AN681" s="28" t="str">
        <f t="shared" si="253"/>
        <v/>
      </c>
      <c r="AO681" s="28" t="str">
        <f t="shared" si="254"/>
        <v/>
      </c>
      <c r="AP681" s="28" t="str">
        <f t="shared" si="255"/>
        <v/>
      </c>
      <c r="AQ681" s="28" t="str">
        <f t="shared" si="256"/>
        <v/>
      </c>
      <c r="AR681" s="28" t="str">
        <f t="shared" si="257"/>
        <v/>
      </c>
      <c r="AS681" s="28" t="str">
        <f t="shared" si="265"/>
        <v/>
      </c>
      <c r="AT681" s="28" t="str">
        <f t="shared" si="258"/>
        <v/>
      </c>
      <c r="AU681" s="28" t="str">
        <f t="shared" si="259"/>
        <v/>
      </c>
      <c r="AV681" s="28" t="str">
        <f t="shared" si="260"/>
        <v/>
      </c>
      <c r="AW681" s="28" t="str">
        <f t="shared" si="261"/>
        <v/>
      </c>
      <c r="AX681" s="28" t="str">
        <f t="shared" si="262"/>
        <v/>
      </c>
      <c r="AY681" s="28" t="str">
        <f t="shared" si="263"/>
        <v/>
      </c>
      <c r="AZ681" s="28"/>
      <c r="BA681" s="28" t="str">
        <f t="shared" si="264"/>
        <v/>
      </c>
    </row>
    <row r="682" spans="1:53" ht="15" x14ac:dyDescent="0.25">
      <c r="A682" s="53"/>
      <c r="B682" s="73"/>
      <c r="C682" s="53"/>
      <c r="D682" s="14" t="str">
        <f t="shared" si="242"/>
        <v/>
      </c>
      <c r="E682" s="53"/>
      <c r="F682" s="53"/>
      <c r="G682" s="53"/>
      <c r="H682" s="53"/>
      <c r="I682" s="14" t="str">
        <f t="shared" si="243"/>
        <v/>
      </c>
      <c r="J682" s="53"/>
      <c r="K682" s="73"/>
      <c r="L682" s="73"/>
      <c r="M682" s="53"/>
      <c r="N682" s="53"/>
      <c r="O682" s="53"/>
      <c r="P682" s="53"/>
      <c r="Q682" s="53"/>
      <c r="R682" s="53"/>
      <c r="S682" s="53"/>
      <c r="T682" s="53"/>
      <c r="U682" s="53"/>
      <c r="V682" s="53"/>
      <c r="W682" s="53"/>
      <c r="X682" s="14" t="str">
        <f t="shared" si="244"/>
        <v/>
      </c>
      <c r="Y682" s="57"/>
      <c r="Z682" s="55" t="str">
        <f t="shared" si="245"/>
        <v/>
      </c>
      <c r="AA682" s="55" t="str">
        <f>IF($AA$1=No,"",IF(COUNTIF(AE682:BA682,Complete)&gt;0,"",IF(AND(COUNTIF(A682:W682,"")&gt;0,SUMPRODUCT(--(A683:W$1004&lt;&gt;""))&gt;0),Incomplete,
IF(SUMPRODUCT(--(A682:A$1004&lt;&gt;""))=0,"",Incomplete))))</f>
        <v/>
      </c>
      <c r="AB682" s="28"/>
      <c r="AC682" s="28" t="str">
        <f t="shared" si="246"/>
        <v/>
      </c>
      <c r="AD682" s="28"/>
      <c r="AE682" s="28" t="str">
        <f>IF($AE$1=No, "", IF($A682="", "", IF(ISERROR(VLOOKUP(A682, SectionApp!$C$4:$C$103, 1, FALSE))=TRUE, Incomplete, Complete)))</f>
        <v/>
      </c>
      <c r="AF682" s="28" t="str">
        <f t="shared" si="247"/>
        <v/>
      </c>
      <c r="AG682" s="28" t="str">
        <f t="shared" si="248"/>
        <v/>
      </c>
      <c r="AH682" s="28"/>
      <c r="AI682" s="28" t="str">
        <f t="shared" si="249"/>
        <v/>
      </c>
      <c r="AJ682" s="28" t="str">
        <f t="shared" si="250"/>
        <v/>
      </c>
      <c r="AK682" s="28" t="str">
        <f t="shared" si="251"/>
        <v/>
      </c>
      <c r="AL682" s="28" t="str">
        <f t="shared" si="252"/>
        <v/>
      </c>
      <c r="AM682" s="28"/>
      <c r="AN682" s="28" t="str">
        <f t="shared" si="253"/>
        <v/>
      </c>
      <c r="AO682" s="28" t="str">
        <f t="shared" si="254"/>
        <v/>
      </c>
      <c r="AP682" s="28" t="str">
        <f t="shared" si="255"/>
        <v/>
      </c>
      <c r="AQ682" s="28" t="str">
        <f t="shared" si="256"/>
        <v/>
      </c>
      <c r="AR682" s="28" t="str">
        <f t="shared" si="257"/>
        <v/>
      </c>
      <c r="AS682" s="28" t="str">
        <f t="shared" si="265"/>
        <v/>
      </c>
      <c r="AT682" s="28" t="str">
        <f t="shared" si="258"/>
        <v/>
      </c>
      <c r="AU682" s="28" t="str">
        <f t="shared" si="259"/>
        <v/>
      </c>
      <c r="AV682" s="28" t="str">
        <f t="shared" si="260"/>
        <v/>
      </c>
      <c r="AW682" s="28" t="str">
        <f t="shared" si="261"/>
        <v/>
      </c>
      <c r="AX682" s="28" t="str">
        <f t="shared" si="262"/>
        <v/>
      </c>
      <c r="AY682" s="28" t="str">
        <f t="shared" si="263"/>
        <v/>
      </c>
      <c r="AZ682" s="28"/>
      <c r="BA682" s="28" t="str">
        <f t="shared" si="264"/>
        <v/>
      </c>
    </row>
    <row r="683" spans="1:53" ht="15" x14ac:dyDescent="0.25">
      <c r="A683" s="53"/>
      <c r="B683" s="73"/>
      <c r="C683" s="53"/>
      <c r="D683" s="14" t="str">
        <f t="shared" si="242"/>
        <v/>
      </c>
      <c r="E683" s="53"/>
      <c r="F683" s="53"/>
      <c r="G683" s="53"/>
      <c r="H683" s="53"/>
      <c r="I683" s="14" t="str">
        <f t="shared" si="243"/>
        <v/>
      </c>
      <c r="J683" s="53"/>
      <c r="K683" s="73"/>
      <c r="L683" s="73"/>
      <c r="M683" s="53"/>
      <c r="N683" s="53"/>
      <c r="O683" s="53"/>
      <c r="P683" s="53"/>
      <c r="Q683" s="53"/>
      <c r="R683" s="53"/>
      <c r="S683" s="53"/>
      <c r="T683" s="53"/>
      <c r="U683" s="53"/>
      <c r="V683" s="53"/>
      <c r="W683" s="53"/>
      <c r="X683" s="14" t="str">
        <f t="shared" si="244"/>
        <v/>
      </c>
      <c r="Y683" s="57"/>
      <c r="Z683" s="55" t="str">
        <f t="shared" si="245"/>
        <v/>
      </c>
      <c r="AA683" s="55" t="str">
        <f>IF($AA$1=No,"",IF(COUNTIF(AE683:BA683,Complete)&gt;0,"",IF(AND(COUNTIF(A683:W683,"")&gt;0,SUMPRODUCT(--(A684:W$1004&lt;&gt;""))&gt;0),Incomplete,
IF(SUMPRODUCT(--(A683:A$1004&lt;&gt;""))=0,"",Incomplete))))</f>
        <v/>
      </c>
      <c r="AB683" s="28"/>
      <c r="AC683" s="28" t="str">
        <f t="shared" si="246"/>
        <v/>
      </c>
      <c r="AD683" s="28"/>
      <c r="AE683" s="28" t="str">
        <f>IF($AE$1=No, "", IF($A683="", "", IF(ISERROR(VLOOKUP(A683, SectionApp!$C$4:$C$103, 1, FALSE))=TRUE, Incomplete, Complete)))</f>
        <v/>
      </c>
      <c r="AF683" s="28" t="str">
        <f t="shared" si="247"/>
        <v/>
      </c>
      <c r="AG683" s="28" t="str">
        <f t="shared" si="248"/>
        <v/>
      </c>
      <c r="AH683" s="28"/>
      <c r="AI683" s="28" t="str">
        <f t="shared" si="249"/>
        <v/>
      </c>
      <c r="AJ683" s="28" t="str">
        <f t="shared" si="250"/>
        <v/>
      </c>
      <c r="AK683" s="28" t="str">
        <f t="shared" si="251"/>
        <v/>
      </c>
      <c r="AL683" s="28" t="str">
        <f t="shared" si="252"/>
        <v/>
      </c>
      <c r="AM683" s="28"/>
      <c r="AN683" s="28" t="str">
        <f t="shared" si="253"/>
        <v/>
      </c>
      <c r="AO683" s="28" t="str">
        <f t="shared" si="254"/>
        <v/>
      </c>
      <c r="AP683" s="28" t="str">
        <f t="shared" si="255"/>
        <v/>
      </c>
      <c r="AQ683" s="28" t="str">
        <f t="shared" si="256"/>
        <v/>
      </c>
      <c r="AR683" s="28" t="str">
        <f t="shared" si="257"/>
        <v/>
      </c>
      <c r="AS683" s="28" t="str">
        <f t="shared" si="265"/>
        <v/>
      </c>
      <c r="AT683" s="28" t="str">
        <f t="shared" si="258"/>
        <v/>
      </c>
      <c r="AU683" s="28" t="str">
        <f t="shared" si="259"/>
        <v/>
      </c>
      <c r="AV683" s="28" t="str">
        <f t="shared" si="260"/>
        <v/>
      </c>
      <c r="AW683" s="28" t="str">
        <f t="shared" si="261"/>
        <v/>
      </c>
      <c r="AX683" s="28" t="str">
        <f t="shared" si="262"/>
        <v/>
      </c>
      <c r="AY683" s="28" t="str">
        <f t="shared" si="263"/>
        <v/>
      </c>
      <c r="AZ683" s="28"/>
      <c r="BA683" s="28" t="str">
        <f t="shared" si="264"/>
        <v/>
      </c>
    </row>
    <row r="684" spans="1:53" ht="15" x14ac:dyDescent="0.25">
      <c r="A684" s="53"/>
      <c r="B684" s="73"/>
      <c r="C684" s="53"/>
      <c r="D684" s="14" t="str">
        <f t="shared" si="242"/>
        <v/>
      </c>
      <c r="E684" s="53"/>
      <c r="F684" s="53"/>
      <c r="G684" s="53"/>
      <c r="H684" s="53"/>
      <c r="I684" s="14" t="str">
        <f t="shared" si="243"/>
        <v/>
      </c>
      <c r="J684" s="53"/>
      <c r="K684" s="73"/>
      <c r="L684" s="73"/>
      <c r="M684" s="53"/>
      <c r="N684" s="53"/>
      <c r="O684" s="53"/>
      <c r="P684" s="53"/>
      <c r="Q684" s="53"/>
      <c r="R684" s="53"/>
      <c r="S684" s="53"/>
      <c r="T684" s="53"/>
      <c r="U684" s="53"/>
      <c r="V684" s="53"/>
      <c r="W684" s="53"/>
      <c r="X684" s="14" t="str">
        <f t="shared" si="244"/>
        <v/>
      </c>
      <c r="Y684" s="57"/>
      <c r="Z684" s="55" t="str">
        <f t="shared" si="245"/>
        <v/>
      </c>
      <c r="AA684" s="55" t="str">
        <f>IF($AA$1=No,"",IF(COUNTIF(AE684:BA684,Complete)&gt;0,"",IF(AND(COUNTIF(A684:W684,"")&gt;0,SUMPRODUCT(--(A685:W$1004&lt;&gt;""))&gt;0),Incomplete,
IF(SUMPRODUCT(--(A684:A$1004&lt;&gt;""))=0,"",Incomplete))))</f>
        <v/>
      </c>
      <c r="AB684" s="28"/>
      <c r="AC684" s="28" t="str">
        <f t="shared" si="246"/>
        <v/>
      </c>
      <c r="AD684" s="28"/>
      <c r="AE684" s="28" t="str">
        <f>IF($AE$1=No, "", IF($A684="", "", IF(ISERROR(VLOOKUP(A684, SectionApp!$C$4:$C$103, 1, FALSE))=TRUE, Incomplete, Complete)))</f>
        <v/>
      </c>
      <c r="AF684" s="28" t="str">
        <f t="shared" si="247"/>
        <v/>
      </c>
      <c r="AG684" s="28" t="str">
        <f t="shared" si="248"/>
        <v/>
      </c>
      <c r="AH684" s="28"/>
      <c r="AI684" s="28" t="str">
        <f t="shared" si="249"/>
        <v/>
      </c>
      <c r="AJ684" s="28" t="str">
        <f t="shared" si="250"/>
        <v/>
      </c>
      <c r="AK684" s="28" t="str">
        <f t="shared" si="251"/>
        <v/>
      </c>
      <c r="AL684" s="28" t="str">
        <f t="shared" si="252"/>
        <v/>
      </c>
      <c r="AM684" s="28"/>
      <c r="AN684" s="28" t="str">
        <f t="shared" si="253"/>
        <v/>
      </c>
      <c r="AO684" s="28" t="str">
        <f t="shared" si="254"/>
        <v/>
      </c>
      <c r="AP684" s="28" t="str">
        <f t="shared" si="255"/>
        <v/>
      </c>
      <c r="AQ684" s="28" t="str">
        <f t="shared" si="256"/>
        <v/>
      </c>
      <c r="AR684" s="28" t="str">
        <f t="shared" si="257"/>
        <v/>
      </c>
      <c r="AS684" s="28" t="str">
        <f t="shared" si="265"/>
        <v/>
      </c>
      <c r="AT684" s="28" t="str">
        <f t="shared" si="258"/>
        <v/>
      </c>
      <c r="AU684" s="28" t="str">
        <f t="shared" si="259"/>
        <v/>
      </c>
      <c r="AV684" s="28" t="str">
        <f t="shared" si="260"/>
        <v/>
      </c>
      <c r="AW684" s="28" t="str">
        <f t="shared" si="261"/>
        <v/>
      </c>
      <c r="AX684" s="28" t="str">
        <f t="shared" si="262"/>
        <v/>
      </c>
      <c r="AY684" s="28" t="str">
        <f t="shared" si="263"/>
        <v/>
      </c>
      <c r="AZ684" s="28"/>
      <c r="BA684" s="28" t="str">
        <f t="shared" si="264"/>
        <v/>
      </c>
    </row>
    <row r="685" spans="1:53" ht="15" x14ac:dyDescent="0.25">
      <c r="A685" s="53"/>
      <c r="B685" s="73"/>
      <c r="C685" s="53"/>
      <c r="D685" s="14" t="str">
        <f t="shared" si="242"/>
        <v/>
      </c>
      <c r="E685" s="53"/>
      <c r="F685" s="53"/>
      <c r="G685" s="53"/>
      <c r="H685" s="53"/>
      <c r="I685" s="14" t="str">
        <f t="shared" si="243"/>
        <v/>
      </c>
      <c r="J685" s="53"/>
      <c r="K685" s="73"/>
      <c r="L685" s="73"/>
      <c r="M685" s="53"/>
      <c r="N685" s="53"/>
      <c r="O685" s="53"/>
      <c r="P685" s="53"/>
      <c r="Q685" s="53"/>
      <c r="R685" s="53"/>
      <c r="S685" s="53"/>
      <c r="T685" s="53"/>
      <c r="U685" s="53"/>
      <c r="V685" s="53"/>
      <c r="W685" s="53"/>
      <c r="X685" s="14" t="str">
        <f t="shared" si="244"/>
        <v/>
      </c>
      <c r="Y685" s="57"/>
      <c r="Z685" s="55" t="str">
        <f t="shared" si="245"/>
        <v/>
      </c>
      <c r="AA685" s="55" t="str">
        <f>IF($AA$1=No,"",IF(COUNTIF(AE685:BA685,Complete)&gt;0,"",IF(AND(COUNTIF(A685:W685,"")&gt;0,SUMPRODUCT(--(A686:W$1004&lt;&gt;""))&gt;0),Incomplete,
IF(SUMPRODUCT(--(A685:A$1004&lt;&gt;""))=0,"",Incomplete))))</f>
        <v/>
      </c>
      <c r="AB685" s="28"/>
      <c r="AC685" s="28" t="str">
        <f t="shared" si="246"/>
        <v/>
      </c>
      <c r="AD685" s="28"/>
      <c r="AE685" s="28" t="str">
        <f>IF($AE$1=No, "", IF($A685="", "", IF(ISERROR(VLOOKUP(A685, SectionApp!$C$4:$C$103, 1, FALSE))=TRUE, Incomplete, Complete)))</f>
        <v/>
      </c>
      <c r="AF685" s="28" t="str">
        <f t="shared" si="247"/>
        <v/>
      </c>
      <c r="AG685" s="28" t="str">
        <f t="shared" si="248"/>
        <v/>
      </c>
      <c r="AH685" s="28"/>
      <c r="AI685" s="28" t="str">
        <f t="shared" si="249"/>
        <v/>
      </c>
      <c r="AJ685" s="28" t="str">
        <f t="shared" si="250"/>
        <v/>
      </c>
      <c r="AK685" s="28" t="str">
        <f t="shared" si="251"/>
        <v/>
      </c>
      <c r="AL685" s="28" t="str">
        <f t="shared" si="252"/>
        <v/>
      </c>
      <c r="AM685" s="28"/>
      <c r="AN685" s="28" t="str">
        <f t="shared" si="253"/>
        <v/>
      </c>
      <c r="AO685" s="28" t="str">
        <f t="shared" si="254"/>
        <v/>
      </c>
      <c r="AP685" s="28" t="str">
        <f t="shared" si="255"/>
        <v/>
      </c>
      <c r="AQ685" s="28" t="str">
        <f t="shared" si="256"/>
        <v/>
      </c>
      <c r="AR685" s="28" t="str">
        <f t="shared" si="257"/>
        <v/>
      </c>
      <c r="AS685" s="28" t="str">
        <f t="shared" si="265"/>
        <v/>
      </c>
      <c r="AT685" s="28" t="str">
        <f t="shared" si="258"/>
        <v/>
      </c>
      <c r="AU685" s="28" t="str">
        <f t="shared" si="259"/>
        <v/>
      </c>
      <c r="AV685" s="28" t="str">
        <f t="shared" si="260"/>
        <v/>
      </c>
      <c r="AW685" s="28" t="str">
        <f t="shared" si="261"/>
        <v/>
      </c>
      <c r="AX685" s="28" t="str">
        <f t="shared" si="262"/>
        <v/>
      </c>
      <c r="AY685" s="28" t="str">
        <f t="shared" si="263"/>
        <v/>
      </c>
      <c r="AZ685" s="28"/>
      <c r="BA685" s="28" t="str">
        <f t="shared" si="264"/>
        <v/>
      </c>
    </row>
    <row r="686" spans="1:53" ht="15" x14ac:dyDescent="0.25">
      <c r="A686" s="53"/>
      <c r="B686" s="73"/>
      <c r="C686" s="53"/>
      <c r="D686" s="14" t="str">
        <f t="shared" si="242"/>
        <v/>
      </c>
      <c r="E686" s="53"/>
      <c r="F686" s="53"/>
      <c r="G686" s="53"/>
      <c r="H686" s="53"/>
      <c r="I686" s="14" t="str">
        <f t="shared" si="243"/>
        <v/>
      </c>
      <c r="J686" s="53"/>
      <c r="K686" s="73"/>
      <c r="L686" s="73"/>
      <c r="M686" s="53"/>
      <c r="N686" s="53"/>
      <c r="O686" s="53"/>
      <c r="P686" s="53"/>
      <c r="Q686" s="53"/>
      <c r="R686" s="53"/>
      <c r="S686" s="53"/>
      <c r="T686" s="53"/>
      <c r="U686" s="53"/>
      <c r="V686" s="53"/>
      <c r="W686" s="53"/>
      <c r="X686" s="14" t="str">
        <f t="shared" si="244"/>
        <v/>
      </c>
      <c r="Y686" s="57"/>
      <c r="Z686" s="55" t="str">
        <f t="shared" si="245"/>
        <v/>
      </c>
      <c r="AA686" s="55" t="str">
        <f>IF($AA$1=No,"",IF(COUNTIF(AE686:BA686,Complete)&gt;0,"",IF(AND(COUNTIF(A686:W686,"")&gt;0,SUMPRODUCT(--(A687:W$1004&lt;&gt;""))&gt;0),Incomplete,
IF(SUMPRODUCT(--(A686:A$1004&lt;&gt;""))=0,"",Incomplete))))</f>
        <v/>
      </c>
      <c r="AB686" s="28"/>
      <c r="AC686" s="28" t="str">
        <f t="shared" si="246"/>
        <v/>
      </c>
      <c r="AD686" s="28"/>
      <c r="AE686" s="28" t="str">
        <f>IF($AE$1=No, "", IF($A686="", "", IF(ISERROR(VLOOKUP(A686, SectionApp!$C$4:$C$103, 1, FALSE))=TRUE, Incomplete, Complete)))</f>
        <v/>
      </c>
      <c r="AF686" s="28" t="str">
        <f t="shared" si="247"/>
        <v/>
      </c>
      <c r="AG686" s="28" t="str">
        <f t="shared" si="248"/>
        <v/>
      </c>
      <c r="AH686" s="28"/>
      <c r="AI686" s="28" t="str">
        <f t="shared" si="249"/>
        <v/>
      </c>
      <c r="AJ686" s="28" t="str">
        <f t="shared" si="250"/>
        <v/>
      </c>
      <c r="AK686" s="28" t="str">
        <f t="shared" si="251"/>
        <v/>
      </c>
      <c r="AL686" s="28" t="str">
        <f t="shared" si="252"/>
        <v/>
      </c>
      <c r="AM686" s="28"/>
      <c r="AN686" s="28" t="str">
        <f t="shared" si="253"/>
        <v/>
      </c>
      <c r="AO686" s="28" t="str">
        <f t="shared" si="254"/>
        <v/>
      </c>
      <c r="AP686" s="28" t="str">
        <f t="shared" si="255"/>
        <v/>
      </c>
      <c r="AQ686" s="28" t="str">
        <f t="shared" si="256"/>
        <v/>
      </c>
      <c r="AR686" s="28" t="str">
        <f t="shared" si="257"/>
        <v/>
      </c>
      <c r="AS686" s="28" t="str">
        <f t="shared" si="265"/>
        <v/>
      </c>
      <c r="AT686" s="28" t="str">
        <f t="shared" si="258"/>
        <v/>
      </c>
      <c r="AU686" s="28" t="str">
        <f t="shared" si="259"/>
        <v/>
      </c>
      <c r="AV686" s="28" t="str">
        <f t="shared" si="260"/>
        <v/>
      </c>
      <c r="AW686" s="28" t="str">
        <f t="shared" si="261"/>
        <v/>
      </c>
      <c r="AX686" s="28" t="str">
        <f t="shared" si="262"/>
        <v/>
      </c>
      <c r="AY686" s="28" t="str">
        <f t="shared" si="263"/>
        <v/>
      </c>
      <c r="AZ686" s="28"/>
      <c r="BA686" s="28" t="str">
        <f t="shared" si="264"/>
        <v/>
      </c>
    </row>
    <row r="687" spans="1:53" ht="15" x14ac:dyDescent="0.25">
      <c r="A687" s="53"/>
      <c r="B687" s="73"/>
      <c r="C687" s="53"/>
      <c r="D687" s="14" t="str">
        <f t="shared" si="242"/>
        <v/>
      </c>
      <c r="E687" s="53"/>
      <c r="F687" s="53"/>
      <c r="G687" s="53"/>
      <c r="H687" s="53"/>
      <c r="I687" s="14" t="str">
        <f t="shared" si="243"/>
        <v/>
      </c>
      <c r="J687" s="53"/>
      <c r="K687" s="73"/>
      <c r="L687" s="73"/>
      <c r="M687" s="53"/>
      <c r="N687" s="53"/>
      <c r="O687" s="53"/>
      <c r="P687" s="53"/>
      <c r="Q687" s="53"/>
      <c r="R687" s="53"/>
      <c r="S687" s="53"/>
      <c r="T687" s="53"/>
      <c r="U687" s="53"/>
      <c r="V687" s="53"/>
      <c r="W687" s="53"/>
      <c r="X687" s="14" t="str">
        <f t="shared" si="244"/>
        <v/>
      </c>
      <c r="Y687" s="57"/>
      <c r="Z687" s="55" t="str">
        <f t="shared" si="245"/>
        <v/>
      </c>
      <c r="AA687" s="55" t="str">
        <f>IF($AA$1=No,"",IF(COUNTIF(AE687:BA687,Complete)&gt;0,"",IF(AND(COUNTIF(A687:W687,"")&gt;0,SUMPRODUCT(--(A688:W$1004&lt;&gt;""))&gt;0),Incomplete,
IF(SUMPRODUCT(--(A687:A$1004&lt;&gt;""))=0,"",Incomplete))))</f>
        <v/>
      </c>
      <c r="AB687" s="28"/>
      <c r="AC687" s="28" t="str">
        <f t="shared" si="246"/>
        <v/>
      </c>
      <c r="AD687" s="28"/>
      <c r="AE687" s="28" t="str">
        <f>IF($AE$1=No, "", IF($A687="", "", IF(ISERROR(VLOOKUP(A687, SectionApp!$C$4:$C$103, 1, FALSE))=TRUE, Incomplete, Complete)))</f>
        <v/>
      </c>
      <c r="AF687" s="28" t="str">
        <f t="shared" si="247"/>
        <v/>
      </c>
      <c r="AG687" s="28" t="str">
        <f t="shared" si="248"/>
        <v/>
      </c>
      <c r="AH687" s="28"/>
      <c r="AI687" s="28" t="str">
        <f t="shared" si="249"/>
        <v/>
      </c>
      <c r="AJ687" s="28" t="str">
        <f t="shared" si="250"/>
        <v/>
      </c>
      <c r="AK687" s="28" t="str">
        <f t="shared" si="251"/>
        <v/>
      </c>
      <c r="AL687" s="28" t="str">
        <f t="shared" si="252"/>
        <v/>
      </c>
      <c r="AM687" s="28"/>
      <c r="AN687" s="28" t="str">
        <f t="shared" si="253"/>
        <v/>
      </c>
      <c r="AO687" s="28" t="str">
        <f t="shared" si="254"/>
        <v/>
      </c>
      <c r="AP687" s="28" t="str">
        <f t="shared" si="255"/>
        <v/>
      </c>
      <c r="AQ687" s="28" t="str">
        <f t="shared" si="256"/>
        <v/>
      </c>
      <c r="AR687" s="28" t="str">
        <f t="shared" si="257"/>
        <v/>
      </c>
      <c r="AS687" s="28" t="str">
        <f t="shared" si="265"/>
        <v/>
      </c>
      <c r="AT687" s="28" t="str">
        <f t="shared" si="258"/>
        <v/>
      </c>
      <c r="AU687" s="28" t="str">
        <f t="shared" si="259"/>
        <v/>
      </c>
      <c r="AV687" s="28" t="str">
        <f t="shared" si="260"/>
        <v/>
      </c>
      <c r="AW687" s="28" t="str">
        <f t="shared" si="261"/>
        <v/>
      </c>
      <c r="AX687" s="28" t="str">
        <f t="shared" si="262"/>
        <v/>
      </c>
      <c r="AY687" s="28" t="str">
        <f t="shared" si="263"/>
        <v/>
      </c>
      <c r="AZ687" s="28"/>
      <c r="BA687" s="28" t="str">
        <f t="shared" si="264"/>
        <v/>
      </c>
    </row>
    <row r="688" spans="1:53" ht="15" x14ac:dyDescent="0.25">
      <c r="A688" s="53"/>
      <c r="B688" s="73"/>
      <c r="C688" s="53"/>
      <c r="D688" s="14" t="str">
        <f t="shared" si="242"/>
        <v/>
      </c>
      <c r="E688" s="53"/>
      <c r="F688" s="53"/>
      <c r="G688" s="53"/>
      <c r="H688" s="53"/>
      <c r="I688" s="14" t="str">
        <f t="shared" si="243"/>
        <v/>
      </c>
      <c r="J688" s="53"/>
      <c r="K688" s="73"/>
      <c r="L688" s="73"/>
      <c r="M688" s="53"/>
      <c r="N688" s="53"/>
      <c r="O688" s="53"/>
      <c r="P688" s="53"/>
      <c r="Q688" s="53"/>
      <c r="R688" s="53"/>
      <c r="S688" s="53"/>
      <c r="T688" s="53"/>
      <c r="U688" s="53"/>
      <c r="V688" s="53"/>
      <c r="W688" s="53"/>
      <c r="X688" s="14" t="str">
        <f t="shared" si="244"/>
        <v/>
      </c>
      <c r="Y688" s="57"/>
      <c r="Z688" s="55" t="str">
        <f t="shared" si="245"/>
        <v/>
      </c>
      <c r="AA688" s="55" t="str">
        <f>IF($AA$1=No,"",IF(COUNTIF(AE688:BA688,Complete)&gt;0,"",IF(AND(COUNTIF(A688:W688,"")&gt;0,SUMPRODUCT(--(A689:W$1004&lt;&gt;""))&gt;0),Incomplete,
IF(SUMPRODUCT(--(A688:A$1004&lt;&gt;""))=0,"",Incomplete))))</f>
        <v/>
      </c>
      <c r="AB688" s="28"/>
      <c r="AC688" s="28" t="str">
        <f t="shared" si="246"/>
        <v/>
      </c>
      <c r="AD688" s="28"/>
      <c r="AE688" s="28" t="str">
        <f>IF($AE$1=No, "", IF($A688="", "", IF(ISERROR(VLOOKUP(A688, SectionApp!$C$4:$C$103, 1, FALSE))=TRUE, Incomplete, Complete)))</f>
        <v/>
      </c>
      <c r="AF688" s="28" t="str">
        <f t="shared" si="247"/>
        <v/>
      </c>
      <c r="AG688" s="28" t="str">
        <f t="shared" si="248"/>
        <v/>
      </c>
      <c r="AH688" s="28"/>
      <c r="AI688" s="28" t="str">
        <f t="shared" si="249"/>
        <v/>
      </c>
      <c r="AJ688" s="28" t="str">
        <f t="shared" si="250"/>
        <v/>
      </c>
      <c r="AK688" s="28" t="str">
        <f t="shared" si="251"/>
        <v/>
      </c>
      <c r="AL688" s="28" t="str">
        <f t="shared" si="252"/>
        <v/>
      </c>
      <c r="AM688" s="28"/>
      <c r="AN688" s="28" t="str">
        <f t="shared" si="253"/>
        <v/>
      </c>
      <c r="AO688" s="28" t="str">
        <f t="shared" si="254"/>
        <v/>
      </c>
      <c r="AP688" s="28" t="str">
        <f t="shared" si="255"/>
        <v/>
      </c>
      <c r="AQ688" s="28" t="str">
        <f t="shared" si="256"/>
        <v/>
      </c>
      <c r="AR688" s="28" t="str">
        <f t="shared" si="257"/>
        <v/>
      </c>
      <c r="AS688" s="28" t="str">
        <f t="shared" si="265"/>
        <v/>
      </c>
      <c r="AT688" s="28" t="str">
        <f t="shared" si="258"/>
        <v/>
      </c>
      <c r="AU688" s="28" t="str">
        <f t="shared" si="259"/>
        <v/>
      </c>
      <c r="AV688" s="28" t="str">
        <f t="shared" si="260"/>
        <v/>
      </c>
      <c r="AW688" s="28" t="str">
        <f t="shared" si="261"/>
        <v/>
      </c>
      <c r="AX688" s="28" t="str">
        <f t="shared" si="262"/>
        <v/>
      </c>
      <c r="AY688" s="28" t="str">
        <f t="shared" si="263"/>
        <v/>
      </c>
      <c r="AZ688" s="28"/>
      <c r="BA688" s="28" t="str">
        <f t="shared" si="264"/>
        <v/>
      </c>
    </row>
    <row r="689" spans="1:53" ht="15" x14ac:dyDescent="0.25">
      <c r="A689" s="53"/>
      <c r="B689" s="73"/>
      <c r="C689" s="53"/>
      <c r="D689" s="14" t="str">
        <f t="shared" si="242"/>
        <v/>
      </c>
      <c r="E689" s="53"/>
      <c r="F689" s="53"/>
      <c r="G689" s="53"/>
      <c r="H689" s="53"/>
      <c r="I689" s="14" t="str">
        <f t="shared" si="243"/>
        <v/>
      </c>
      <c r="J689" s="53"/>
      <c r="K689" s="73"/>
      <c r="L689" s="73"/>
      <c r="M689" s="53"/>
      <c r="N689" s="53"/>
      <c r="O689" s="53"/>
      <c r="P689" s="53"/>
      <c r="Q689" s="53"/>
      <c r="R689" s="53"/>
      <c r="S689" s="53"/>
      <c r="T689" s="53"/>
      <c r="U689" s="53"/>
      <c r="V689" s="53"/>
      <c r="W689" s="53"/>
      <c r="X689" s="14" t="str">
        <f t="shared" si="244"/>
        <v/>
      </c>
      <c r="Y689" s="57"/>
      <c r="Z689" s="55" t="str">
        <f t="shared" si="245"/>
        <v/>
      </c>
      <c r="AA689" s="55" t="str">
        <f>IF($AA$1=No,"",IF(COUNTIF(AE689:BA689,Complete)&gt;0,"",IF(AND(COUNTIF(A689:W689,"")&gt;0,SUMPRODUCT(--(A690:W$1004&lt;&gt;""))&gt;0),Incomplete,
IF(SUMPRODUCT(--(A689:A$1004&lt;&gt;""))=0,"",Incomplete))))</f>
        <v/>
      </c>
      <c r="AB689" s="28"/>
      <c r="AC689" s="28" t="str">
        <f t="shared" si="246"/>
        <v/>
      </c>
      <c r="AD689" s="28"/>
      <c r="AE689" s="28" t="str">
        <f>IF($AE$1=No, "", IF($A689="", "", IF(ISERROR(VLOOKUP(A689, SectionApp!$C$4:$C$103, 1, FALSE))=TRUE, Incomplete, Complete)))</f>
        <v/>
      </c>
      <c r="AF689" s="28" t="str">
        <f t="shared" si="247"/>
        <v/>
      </c>
      <c r="AG689" s="28" t="str">
        <f t="shared" si="248"/>
        <v/>
      </c>
      <c r="AH689" s="28"/>
      <c r="AI689" s="28" t="str">
        <f t="shared" si="249"/>
        <v/>
      </c>
      <c r="AJ689" s="28" t="str">
        <f t="shared" si="250"/>
        <v/>
      </c>
      <c r="AK689" s="28" t="str">
        <f t="shared" si="251"/>
        <v/>
      </c>
      <c r="AL689" s="28" t="str">
        <f t="shared" si="252"/>
        <v/>
      </c>
      <c r="AM689" s="28"/>
      <c r="AN689" s="28" t="str">
        <f t="shared" si="253"/>
        <v/>
      </c>
      <c r="AO689" s="28" t="str">
        <f t="shared" si="254"/>
        <v/>
      </c>
      <c r="AP689" s="28" t="str">
        <f t="shared" si="255"/>
        <v/>
      </c>
      <c r="AQ689" s="28" t="str">
        <f t="shared" si="256"/>
        <v/>
      </c>
      <c r="AR689" s="28" t="str">
        <f t="shared" si="257"/>
        <v/>
      </c>
      <c r="AS689" s="28" t="str">
        <f t="shared" si="265"/>
        <v/>
      </c>
      <c r="AT689" s="28" t="str">
        <f t="shared" si="258"/>
        <v/>
      </c>
      <c r="AU689" s="28" t="str">
        <f t="shared" si="259"/>
        <v/>
      </c>
      <c r="AV689" s="28" t="str">
        <f t="shared" si="260"/>
        <v/>
      </c>
      <c r="AW689" s="28" t="str">
        <f t="shared" si="261"/>
        <v/>
      </c>
      <c r="AX689" s="28" t="str">
        <f t="shared" si="262"/>
        <v/>
      </c>
      <c r="AY689" s="28" t="str">
        <f t="shared" si="263"/>
        <v/>
      </c>
      <c r="AZ689" s="28"/>
      <c r="BA689" s="28" t="str">
        <f t="shared" si="264"/>
        <v/>
      </c>
    </row>
    <row r="690" spans="1:53" ht="15" x14ac:dyDescent="0.25">
      <c r="A690" s="53"/>
      <c r="B690" s="73"/>
      <c r="C690" s="53"/>
      <c r="D690" s="14" t="str">
        <f t="shared" si="242"/>
        <v/>
      </c>
      <c r="E690" s="53"/>
      <c r="F690" s="53"/>
      <c r="G690" s="53"/>
      <c r="H690" s="53"/>
      <c r="I690" s="14" t="str">
        <f t="shared" si="243"/>
        <v/>
      </c>
      <c r="J690" s="53"/>
      <c r="K690" s="73"/>
      <c r="L690" s="73"/>
      <c r="M690" s="53"/>
      <c r="N690" s="53"/>
      <c r="O690" s="53"/>
      <c r="P690" s="53"/>
      <c r="Q690" s="53"/>
      <c r="R690" s="53"/>
      <c r="S690" s="53"/>
      <c r="T690" s="53"/>
      <c r="U690" s="53"/>
      <c r="V690" s="53"/>
      <c r="W690" s="53"/>
      <c r="X690" s="14" t="str">
        <f t="shared" si="244"/>
        <v/>
      </c>
      <c r="Y690" s="57"/>
      <c r="Z690" s="55" t="str">
        <f t="shared" si="245"/>
        <v/>
      </c>
      <c r="AA690" s="55" t="str">
        <f>IF($AA$1=No,"",IF(COUNTIF(AE690:BA690,Complete)&gt;0,"",IF(AND(COUNTIF(A690:W690,"")&gt;0,SUMPRODUCT(--(A691:W$1004&lt;&gt;""))&gt;0),Incomplete,
IF(SUMPRODUCT(--(A690:A$1004&lt;&gt;""))=0,"",Incomplete))))</f>
        <v/>
      </c>
      <c r="AB690" s="28"/>
      <c r="AC690" s="28" t="str">
        <f t="shared" si="246"/>
        <v/>
      </c>
      <c r="AD690" s="28"/>
      <c r="AE690" s="28" t="str">
        <f>IF($AE$1=No, "", IF($A690="", "", IF(ISERROR(VLOOKUP(A690, SectionApp!$C$4:$C$103, 1, FALSE))=TRUE, Incomplete, Complete)))</f>
        <v/>
      </c>
      <c r="AF690" s="28" t="str">
        <f t="shared" si="247"/>
        <v/>
      </c>
      <c r="AG690" s="28" t="str">
        <f t="shared" si="248"/>
        <v/>
      </c>
      <c r="AH690" s="28"/>
      <c r="AI690" s="28" t="str">
        <f t="shared" si="249"/>
        <v/>
      </c>
      <c r="AJ690" s="28" t="str">
        <f t="shared" si="250"/>
        <v/>
      </c>
      <c r="AK690" s="28" t="str">
        <f t="shared" si="251"/>
        <v/>
      </c>
      <c r="AL690" s="28" t="str">
        <f t="shared" si="252"/>
        <v/>
      </c>
      <c r="AM690" s="28"/>
      <c r="AN690" s="28" t="str">
        <f t="shared" si="253"/>
        <v/>
      </c>
      <c r="AO690" s="28" t="str">
        <f t="shared" si="254"/>
        <v/>
      </c>
      <c r="AP690" s="28" t="str">
        <f t="shared" si="255"/>
        <v/>
      </c>
      <c r="AQ690" s="28" t="str">
        <f t="shared" si="256"/>
        <v/>
      </c>
      <c r="AR690" s="28" t="str">
        <f t="shared" si="257"/>
        <v/>
      </c>
      <c r="AS690" s="28" t="str">
        <f t="shared" si="265"/>
        <v/>
      </c>
      <c r="AT690" s="28" t="str">
        <f t="shared" si="258"/>
        <v/>
      </c>
      <c r="AU690" s="28" t="str">
        <f t="shared" si="259"/>
        <v/>
      </c>
      <c r="AV690" s="28" t="str">
        <f t="shared" si="260"/>
        <v/>
      </c>
      <c r="AW690" s="28" t="str">
        <f t="shared" si="261"/>
        <v/>
      </c>
      <c r="AX690" s="28" t="str">
        <f t="shared" si="262"/>
        <v/>
      </c>
      <c r="AY690" s="28" t="str">
        <f t="shared" si="263"/>
        <v/>
      </c>
      <c r="AZ690" s="28"/>
      <c r="BA690" s="28" t="str">
        <f t="shared" si="264"/>
        <v/>
      </c>
    </row>
    <row r="691" spans="1:53" ht="15" x14ac:dyDescent="0.25">
      <c r="A691" s="53"/>
      <c r="B691" s="73"/>
      <c r="C691" s="53"/>
      <c r="D691" s="14" t="str">
        <f t="shared" si="242"/>
        <v/>
      </c>
      <c r="E691" s="53"/>
      <c r="F691" s="53"/>
      <c r="G691" s="53"/>
      <c r="H691" s="53"/>
      <c r="I691" s="14" t="str">
        <f t="shared" si="243"/>
        <v/>
      </c>
      <c r="J691" s="53"/>
      <c r="K691" s="73"/>
      <c r="L691" s="73"/>
      <c r="M691" s="53"/>
      <c r="N691" s="53"/>
      <c r="O691" s="53"/>
      <c r="P691" s="53"/>
      <c r="Q691" s="53"/>
      <c r="R691" s="53"/>
      <c r="S691" s="53"/>
      <c r="T691" s="53"/>
      <c r="U691" s="53"/>
      <c r="V691" s="53"/>
      <c r="W691" s="53"/>
      <c r="X691" s="14" t="str">
        <f t="shared" si="244"/>
        <v/>
      </c>
      <c r="Y691" s="57"/>
      <c r="Z691" s="55" t="str">
        <f t="shared" si="245"/>
        <v/>
      </c>
      <c r="AA691" s="55" t="str">
        <f>IF($AA$1=No,"",IF(COUNTIF(AE691:BA691,Complete)&gt;0,"",IF(AND(COUNTIF(A691:W691,"")&gt;0,SUMPRODUCT(--(A692:W$1004&lt;&gt;""))&gt;0),Incomplete,
IF(SUMPRODUCT(--(A691:A$1004&lt;&gt;""))=0,"",Incomplete))))</f>
        <v/>
      </c>
      <c r="AB691" s="28"/>
      <c r="AC691" s="28" t="str">
        <f t="shared" si="246"/>
        <v/>
      </c>
      <c r="AD691" s="28"/>
      <c r="AE691" s="28" t="str">
        <f>IF($AE$1=No, "", IF($A691="", "", IF(ISERROR(VLOOKUP(A691, SectionApp!$C$4:$C$103, 1, FALSE))=TRUE, Incomplete, Complete)))</f>
        <v/>
      </c>
      <c r="AF691" s="28" t="str">
        <f t="shared" si="247"/>
        <v/>
      </c>
      <c r="AG691" s="28" t="str">
        <f t="shared" si="248"/>
        <v/>
      </c>
      <c r="AH691" s="28"/>
      <c r="AI691" s="28" t="str">
        <f t="shared" si="249"/>
        <v/>
      </c>
      <c r="AJ691" s="28" t="str">
        <f t="shared" si="250"/>
        <v/>
      </c>
      <c r="AK691" s="28" t="str">
        <f t="shared" si="251"/>
        <v/>
      </c>
      <c r="AL691" s="28" t="str">
        <f t="shared" si="252"/>
        <v/>
      </c>
      <c r="AM691" s="28"/>
      <c r="AN691" s="28" t="str">
        <f t="shared" si="253"/>
        <v/>
      </c>
      <c r="AO691" s="28" t="str">
        <f t="shared" si="254"/>
        <v/>
      </c>
      <c r="AP691" s="28" t="str">
        <f t="shared" si="255"/>
        <v/>
      </c>
      <c r="AQ691" s="28" t="str">
        <f t="shared" si="256"/>
        <v/>
      </c>
      <c r="AR691" s="28" t="str">
        <f t="shared" si="257"/>
        <v/>
      </c>
      <c r="AS691" s="28" t="str">
        <f t="shared" si="265"/>
        <v/>
      </c>
      <c r="AT691" s="28" t="str">
        <f t="shared" si="258"/>
        <v/>
      </c>
      <c r="AU691" s="28" t="str">
        <f t="shared" si="259"/>
        <v/>
      </c>
      <c r="AV691" s="28" t="str">
        <f t="shared" si="260"/>
        <v/>
      </c>
      <c r="AW691" s="28" t="str">
        <f t="shared" si="261"/>
        <v/>
      </c>
      <c r="AX691" s="28" t="str">
        <f t="shared" si="262"/>
        <v/>
      </c>
      <c r="AY691" s="28" t="str">
        <f t="shared" si="263"/>
        <v/>
      </c>
      <c r="AZ691" s="28"/>
      <c r="BA691" s="28" t="str">
        <f t="shared" si="264"/>
        <v/>
      </c>
    </row>
    <row r="692" spans="1:53" ht="15" x14ac:dyDescent="0.25">
      <c r="A692" s="53"/>
      <c r="B692" s="73"/>
      <c r="C692" s="53"/>
      <c r="D692" s="14" t="str">
        <f t="shared" si="242"/>
        <v/>
      </c>
      <c r="E692" s="53"/>
      <c r="F692" s="53"/>
      <c r="G692" s="53"/>
      <c r="H692" s="53"/>
      <c r="I692" s="14" t="str">
        <f t="shared" si="243"/>
        <v/>
      </c>
      <c r="J692" s="53"/>
      <c r="K692" s="73"/>
      <c r="L692" s="73"/>
      <c r="M692" s="53"/>
      <c r="N692" s="53"/>
      <c r="O692" s="53"/>
      <c r="P692" s="53"/>
      <c r="Q692" s="53"/>
      <c r="R692" s="53"/>
      <c r="S692" s="53"/>
      <c r="T692" s="53"/>
      <c r="U692" s="53"/>
      <c r="V692" s="53"/>
      <c r="W692" s="53"/>
      <c r="X692" s="14" t="str">
        <f t="shared" si="244"/>
        <v/>
      </c>
      <c r="Y692" s="57"/>
      <c r="Z692" s="55" t="str">
        <f t="shared" si="245"/>
        <v/>
      </c>
      <c r="AA692" s="55" t="str">
        <f>IF($AA$1=No,"",IF(COUNTIF(AE692:BA692,Complete)&gt;0,"",IF(AND(COUNTIF(A692:W692,"")&gt;0,SUMPRODUCT(--(A693:W$1004&lt;&gt;""))&gt;0),Incomplete,
IF(SUMPRODUCT(--(A692:A$1004&lt;&gt;""))=0,"",Incomplete))))</f>
        <v/>
      </c>
      <c r="AB692" s="28"/>
      <c r="AC692" s="28" t="str">
        <f t="shared" si="246"/>
        <v/>
      </c>
      <c r="AD692" s="28"/>
      <c r="AE692" s="28" t="str">
        <f>IF($AE$1=No, "", IF($A692="", "", IF(ISERROR(VLOOKUP(A692, SectionApp!$C$4:$C$103, 1, FALSE))=TRUE, Incomplete, Complete)))</f>
        <v/>
      </c>
      <c r="AF692" s="28" t="str">
        <f t="shared" si="247"/>
        <v/>
      </c>
      <c r="AG692" s="28" t="str">
        <f t="shared" si="248"/>
        <v/>
      </c>
      <c r="AH692" s="28"/>
      <c r="AI692" s="28" t="str">
        <f t="shared" si="249"/>
        <v/>
      </c>
      <c r="AJ692" s="28" t="str">
        <f t="shared" si="250"/>
        <v/>
      </c>
      <c r="AK692" s="28" t="str">
        <f t="shared" si="251"/>
        <v/>
      </c>
      <c r="AL692" s="28" t="str">
        <f t="shared" si="252"/>
        <v/>
      </c>
      <c r="AM692" s="28"/>
      <c r="AN692" s="28" t="str">
        <f t="shared" si="253"/>
        <v/>
      </c>
      <c r="AO692" s="28" t="str">
        <f t="shared" si="254"/>
        <v/>
      </c>
      <c r="AP692" s="28" t="str">
        <f t="shared" si="255"/>
        <v/>
      </c>
      <c r="AQ692" s="28" t="str">
        <f t="shared" si="256"/>
        <v/>
      </c>
      <c r="AR692" s="28" t="str">
        <f t="shared" si="257"/>
        <v/>
      </c>
      <c r="AS692" s="28" t="str">
        <f t="shared" si="265"/>
        <v/>
      </c>
      <c r="AT692" s="28" t="str">
        <f t="shared" si="258"/>
        <v/>
      </c>
      <c r="AU692" s="28" t="str">
        <f t="shared" si="259"/>
        <v/>
      </c>
      <c r="AV692" s="28" t="str">
        <f t="shared" si="260"/>
        <v/>
      </c>
      <c r="AW692" s="28" t="str">
        <f t="shared" si="261"/>
        <v/>
      </c>
      <c r="AX692" s="28" t="str">
        <f t="shared" si="262"/>
        <v/>
      </c>
      <c r="AY692" s="28" t="str">
        <f t="shared" si="263"/>
        <v/>
      </c>
      <c r="AZ692" s="28"/>
      <c r="BA692" s="28" t="str">
        <f t="shared" si="264"/>
        <v/>
      </c>
    </row>
    <row r="693" spans="1:53" ht="15" x14ac:dyDescent="0.25">
      <c r="A693" s="53"/>
      <c r="B693" s="73"/>
      <c r="C693" s="53"/>
      <c r="D693" s="14" t="str">
        <f t="shared" si="242"/>
        <v/>
      </c>
      <c r="E693" s="53"/>
      <c r="F693" s="53"/>
      <c r="G693" s="53"/>
      <c r="H693" s="53"/>
      <c r="I693" s="14" t="str">
        <f t="shared" si="243"/>
        <v/>
      </c>
      <c r="J693" s="53"/>
      <c r="K693" s="73"/>
      <c r="L693" s="73"/>
      <c r="M693" s="53"/>
      <c r="N693" s="53"/>
      <c r="O693" s="53"/>
      <c r="P693" s="53"/>
      <c r="Q693" s="53"/>
      <c r="R693" s="53"/>
      <c r="S693" s="53"/>
      <c r="T693" s="53"/>
      <c r="U693" s="53"/>
      <c r="V693" s="53"/>
      <c r="W693" s="53"/>
      <c r="X693" s="14" t="str">
        <f t="shared" si="244"/>
        <v/>
      </c>
      <c r="Y693" s="57"/>
      <c r="Z693" s="55" t="str">
        <f t="shared" si="245"/>
        <v/>
      </c>
      <c r="AA693" s="55" t="str">
        <f>IF($AA$1=No,"",IF(COUNTIF(AE693:BA693,Complete)&gt;0,"",IF(AND(COUNTIF(A693:W693,"")&gt;0,SUMPRODUCT(--(A694:W$1004&lt;&gt;""))&gt;0),Incomplete,
IF(SUMPRODUCT(--(A693:A$1004&lt;&gt;""))=0,"",Incomplete))))</f>
        <v/>
      </c>
      <c r="AB693" s="28"/>
      <c r="AC693" s="28" t="str">
        <f t="shared" si="246"/>
        <v/>
      </c>
      <c r="AD693" s="28"/>
      <c r="AE693" s="28" t="str">
        <f>IF($AE$1=No, "", IF($A693="", "", IF(ISERROR(VLOOKUP(A693, SectionApp!$C$4:$C$103, 1, FALSE))=TRUE, Incomplete, Complete)))</f>
        <v/>
      </c>
      <c r="AF693" s="28" t="str">
        <f t="shared" si="247"/>
        <v/>
      </c>
      <c r="AG693" s="28" t="str">
        <f t="shared" si="248"/>
        <v/>
      </c>
      <c r="AH693" s="28"/>
      <c r="AI693" s="28" t="str">
        <f t="shared" si="249"/>
        <v/>
      </c>
      <c r="AJ693" s="28" t="str">
        <f t="shared" si="250"/>
        <v/>
      </c>
      <c r="AK693" s="28" t="str">
        <f t="shared" si="251"/>
        <v/>
      </c>
      <c r="AL693" s="28" t="str">
        <f t="shared" si="252"/>
        <v/>
      </c>
      <c r="AM693" s="28"/>
      <c r="AN693" s="28" t="str">
        <f t="shared" si="253"/>
        <v/>
      </c>
      <c r="AO693" s="28" t="str">
        <f t="shared" si="254"/>
        <v/>
      </c>
      <c r="AP693" s="28" t="str">
        <f t="shared" si="255"/>
        <v/>
      </c>
      <c r="AQ693" s="28" t="str">
        <f t="shared" si="256"/>
        <v/>
      </c>
      <c r="AR693" s="28" t="str">
        <f t="shared" si="257"/>
        <v/>
      </c>
      <c r="AS693" s="28" t="str">
        <f t="shared" si="265"/>
        <v/>
      </c>
      <c r="AT693" s="28" t="str">
        <f t="shared" si="258"/>
        <v/>
      </c>
      <c r="AU693" s="28" t="str">
        <f t="shared" si="259"/>
        <v/>
      </c>
      <c r="AV693" s="28" t="str">
        <f t="shared" si="260"/>
        <v/>
      </c>
      <c r="AW693" s="28" t="str">
        <f t="shared" si="261"/>
        <v/>
      </c>
      <c r="AX693" s="28" t="str">
        <f t="shared" si="262"/>
        <v/>
      </c>
      <c r="AY693" s="28" t="str">
        <f t="shared" si="263"/>
        <v/>
      </c>
      <c r="AZ693" s="28"/>
      <c r="BA693" s="28" t="str">
        <f t="shared" si="264"/>
        <v/>
      </c>
    </row>
    <row r="694" spans="1:53" ht="15" x14ac:dyDescent="0.25">
      <c r="A694" s="53"/>
      <c r="B694" s="73"/>
      <c r="C694" s="53"/>
      <c r="D694" s="14" t="str">
        <f t="shared" si="242"/>
        <v/>
      </c>
      <c r="E694" s="53"/>
      <c r="F694" s="53"/>
      <c r="G694" s="53"/>
      <c r="H694" s="53"/>
      <c r="I694" s="14" t="str">
        <f t="shared" si="243"/>
        <v/>
      </c>
      <c r="J694" s="53"/>
      <c r="K694" s="73"/>
      <c r="L694" s="73"/>
      <c r="M694" s="53"/>
      <c r="N694" s="53"/>
      <c r="O694" s="53"/>
      <c r="P694" s="53"/>
      <c r="Q694" s="53"/>
      <c r="R694" s="53"/>
      <c r="S694" s="53"/>
      <c r="T694" s="53"/>
      <c r="U694" s="53"/>
      <c r="V694" s="53"/>
      <c r="W694" s="53"/>
      <c r="X694" s="14" t="str">
        <f t="shared" si="244"/>
        <v/>
      </c>
      <c r="Y694" s="57"/>
      <c r="Z694" s="55" t="str">
        <f t="shared" si="245"/>
        <v/>
      </c>
      <c r="AA694" s="55" t="str">
        <f>IF($AA$1=No,"",IF(COUNTIF(AE694:BA694,Complete)&gt;0,"",IF(AND(COUNTIF(A694:W694,"")&gt;0,SUMPRODUCT(--(A695:W$1004&lt;&gt;""))&gt;0),Incomplete,
IF(SUMPRODUCT(--(A694:A$1004&lt;&gt;""))=0,"",Incomplete))))</f>
        <v/>
      </c>
      <c r="AB694" s="28"/>
      <c r="AC694" s="28" t="str">
        <f t="shared" si="246"/>
        <v/>
      </c>
      <c r="AD694" s="28"/>
      <c r="AE694" s="28" t="str">
        <f>IF($AE$1=No, "", IF($A694="", "", IF(ISERROR(VLOOKUP(A694, SectionApp!$C$4:$C$103, 1, FALSE))=TRUE, Incomplete, Complete)))</f>
        <v/>
      </c>
      <c r="AF694" s="28" t="str">
        <f t="shared" si="247"/>
        <v/>
      </c>
      <c r="AG694" s="28" t="str">
        <f t="shared" si="248"/>
        <v/>
      </c>
      <c r="AH694" s="28"/>
      <c r="AI694" s="28" t="str">
        <f t="shared" si="249"/>
        <v/>
      </c>
      <c r="AJ694" s="28" t="str">
        <f t="shared" si="250"/>
        <v/>
      </c>
      <c r="AK694" s="28" t="str">
        <f t="shared" si="251"/>
        <v/>
      </c>
      <c r="AL694" s="28" t="str">
        <f t="shared" si="252"/>
        <v/>
      </c>
      <c r="AM694" s="28"/>
      <c r="AN694" s="28" t="str">
        <f t="shared" si="253"/>
        <v/>
      </c>
      <c r="AO694" s="28" t="str">
        <f t="shared" si="254"/>
        <v/>
      </c>
      <c r="AP694" s="28" t="str">
        <f t="shared" si="255"/>
        <v/>
      </c>
      <c r="AQ694" s="28" t="str">
        <f t="shared" si="256"/>
        <v/>
      </c>
      <c r="AR694" s="28" t="str">
        <f t="shared" si="257"/>
        <v/>
      </c>
      <c r="AS694" s="28" t="str">
        <f t="shared" si="265"/>
        <v/>
      </c>
      <c r="AT694" s="28" t="str">
        <f t="shared" si="258"/>
        <v/>
      </c>
      <c r="AU694" s="28" t="str">
        <f t="shared" si="259"/>
        <v/>
      </c>
      <c r="AV694" s="28" t="str">
        <f t="shared" si="260"/>
        <v/>
      </c>
      <c r="AW694" s="28" t="str">
        <f t="shared" si="261"/>
        <v/>
      </c>
      <c r="AX694" s="28" t="str">
        <f t="shared" si="262"/>
        <v/>
      </c>
      <c r="AY694" s="28" t="str">
        <f t="shared" si="263"/>
        <v/>
      </c>
      <c r="AZ694" s="28"/>
      <c r="BA694" s="28" t="str">
        <f t="shared" si="264"/>
        <v/>
      </c>
    </row>
    <row r="695" spans="1:53" ht="15" x14ac:dyDescent="0.25">
      <c r="A695" s="53"/>
      <c r="B695" s="73"/>
      <c r="C695" s="53"/>
      <c r="D695" s="14" t="str">
        <f t="shared" si="242"/>
        <v/>
      </c>
      <c r="E695" s="53"/>
      <c r="F695" s="53"/>
      <c r="G695" s="53"/>
      <c r="H695" s="53"/>
      <c r="I695" s="14" t="str">
        <f t="shared" si="243"/>
        <v/>
      </c>
      <c r="J695" s="53"/>
      <c r="K695" s="73"/>
      <c r="L695" s="73"/>
      <c r="M695" s="53"/>
      <c r="N695" s="53"/>
      <c r="O695" s="53"/>
      <c r="P695" s="53"/>
      <c r="Q695" s="53"/>
      <c r="R695" s="53"/>
      <c r="S695" s="53"/>
      <c r="T695" s="53"/>
      <c r="U695" s="53"/>
      <c r="V695" s="53"/>
      <c r="W695" s="53"/>
      <c r="X695" s="14" t="str">
        <f t="shared" si="244"/>
        <v/>
      </c>
      <c r="Y695" s="57"/>
      <c r="Z695" s="55" t="str">
        <f t="shared" si="245"/>
        <v/>
      </c>
      <c r="AA695" s="55" t="str">
        <f>IF($AA$1=No,"",IF(COUNTIF(AE695:BA695,Complete)&gt;0,"",IF(AND(COUNTIF(A695:W695,"")&gt;0,SUMPRODUCT(--(A696:W$1004&lt;&gt;""))&gt;0),Incomplete,
IF(SUMPRODUCT(--(A695:A$1004&lt;&gt;""))=0,"",Incomplete))))</f>
        <v/>
      </c>
      <c r="AB695" s="28"/>
      <c r="AC695" s="28" t="str">
        <f t="shared" si="246"/>
        <v/>
      </c>
      <c r="AD695" s="28"/>
      <c r="AE695" s="28" t="str">
        <f>IF($AE$1=No, "", IF($A695="", "", IF(ISERROR(VLOOKUP(A695, SectionApp!$C$4:$C$103, 1, FALSE))=TRUE, Incomplete, Complete)))</f>
        <v/>
      </c>
      <c r="AF695" s="28" t="str">
        <f t="shared" si="247"/>
        <v/>
      </c>
      <c r="AG695" s="28" t="str">
        <f t="shared" si="248"/>
        <v/>
      </c>
      <c r="AH695" s="28"/>
      <c r="AI695" s="28" t="str">
        <f t="shared" si="249"/>
        <v/>
      </c>
      <c r="AJ695" s="28" t="str">
        <f t="shared" si="250"/>
        <v/>
      </c>
      <c r="AK695" s="28" t="str">
        <f t="shared" si="251"/>
        <v/>
      </c>
      <c r="AL695" s="28" t="str">
        <f t="shared" si="252"/>
        <v/>
      </c>
      <c r="AM695" s="28"/>
      <c r="AN695" s="28" t="str">
        <f t="shared" si="253"/>
        <v/>
      </c>
      <c r="AO695" s="28" t="str">
        <f t="shared" si="254"/>
        <v/>
      </c>
      <c r="AP695" s="28" t="str">
        <f t="shared" si="255"/>
        <v/>
      </c>
      <c r="AQ695" s="28" t="str">
        <f t="shared" si="256"/>
        <v/>
      </c>
      <c r="AR695" s="28" t="str">
        <f t="shared" si="257"/>
        <v/>
      </c>
      <c r="AS695" s="28" t="str">
        <f t="shared" si="265"/>
        <v/>
      </c>
      <c r="AT695" s="28" t="str">
        <f t="shared" si="258"/>
        <v/>
      </c>
      <c r="AU695" s="28" t="str">
        <f t="shared" si="259"/>
        <v/>
      </c>
      <c r="AV695" s="28" t="str">
        <f t="shared" si="260"/>
        <v/>
      </c>
      <c r="AW695" s="28" t="str">
        <f t="shared" si="261"/>
        <v/>
      </c>
      <c r="AX695" s="28" t="str">
        <f t="shared" si="262"/>
        <v/>
      </c>
      <c r="AY695" s="28" t="str">
        <f t="shared" si="263"/>
        <v/>
      </c>
      <c r="AZ695" s="28"/>
      <c r="BA695" s="28" t="str">
        <f t="shared" si="264"/>
        <v/>
      </c>
    </row>
    <row r="696" spans="1:53" ht="15" x14ac:dyDescent="0.25">
      <c r="A696" s="53"/>
      <c r="B696" s="73"/>
      <c r="C696" s="53"/>
      <c r="D696" s="14" t="str">
        <f t="shared" si="242"/>
        <v/>
      </c>
      <c r="E696" s="53"/>
      <c r="F696" s="53"/>
      <c r="G696" s="53"/>
      <c r="H696" s="53"/>
      <c r="I696" s="14" t="str">
        <f t="shared" si="243"/>
        <v/>
      </c>
      <c r="J696" s="53"/>
      <c r="K696" s="73"/>
      <c r="L696" s="73"/>
      <c r="M696" s="53"/>
      <c r="N696" s="53"/>
      <c r="O696" s="53"/>
      <c r="P696" s="53"/>
      <c r="Q696" s="53"/>
      <c r="R696" s="53"/>
      <c r="S696" s="53"/>
      <c r="T696" s="53"/>
      <c r="U696" s="53"/>
      <c r="V696" s="53"/>
      <c r="W696" s="53"/>
      <c r="X696" s="14" t="str">
        <f t="shared" si="244"/>
        <v/>
      </c>
      <c r="Y696" s="57"/>
      <c r="Z696" s="55" t="str">
        <f t="shared" si="245"/>
        <v/>
      </c>
      <c r="AA696" s="55" t="str">
        <f>IF($AA$1=No,"",IF(COUNTIF(AE696:BA696,Complete)&gt;0,"",IF(AND(COUNTIF(A696:W696,"")&gt;0,SUMPRODUCT(--(A697:W$1004&lt;&gt;""))&gt;0),Incomplete,
IF(SUMPRODUCT(--(A696:A$1004&lt;&gt;""))=0,"",Incomplete))))</f>
        <v/>
      </c>
      <c r="AB696" s="28"/>
      <c r="AC696" s="28" t="str">
        <f t="shared" si="246"/>
        <v/>
      </c>
      <c r="AD696" s="28"/>
      <c r="AE696" s="28" t="str">
        <f>IF($AE$1=No, "", IF($A696="", "", IF(ISERROR(VLOOKUP(A696, SectionApp!$C$4:$C$103, 1, FALSE))=TRUE, Incomplete, Complete)))</f>
        <v/>
      </c>
      <c r="AF696" s="28" t="str">
        <f t="shared" si="247"/>
        <v/>
      </c>
      <c r="AG696" s="28" t="str">
        <f t="shared" si="248"/>
        <v/>
      </c>
      <c r="AH696" s="28"/>
      <c r="AI696" s="28" t="str">
        <f t="shared" si="249"/>
        <v/>
      </c>
      <c r="AJ696" s="28" t="str">
        <f t="shared" si="250"/>
        <v/>
      </c>
      <c r="AK696" s="28" t="str">
        <f t="shared" si="251"/>
        <v/>
      </c>
      <c r="AL696" s="28" t="str">
        <f t="shared" si="252"/>
        <v/>
      </c>
      <c r="AM696" s="28"/>
      <c r="AN696" s="28" t="str">
        <f t="shared" si="253"/>
        <v/>
      </c>
      <c r="AO696" s="28" t="str">
        <f t="shared" si="254"/>
        <v/>
      </c>
      <c r="AP696" s="28" t="str">
        <f t="shared" si="255"/>
        <v/>
      </c>
      <c r="AQ696" s="28" t="str">
        <f t="shared" si="256"/>
        <v/>
      </c>
      <c r="AR696" s="28" t="str">
        <f t="shared" si="257"/>
        <v/>
      </c>
      <c r="AS696" s="28" t="str">
        <f t="shared" si="265"/>
        <v/>
      </c>
      <c r="AT696" s="28" t="str">
        <f t="shared" si="258"/>
        <v/>
      </c>
      <c r="AU696" s="28" t="str">
        <f t="shared" si="259"/>
        <v/>
      </c>
      <c r="AV696" s="28" t="str">
        <f t="shared" si="260"/>
        <v/>
      </c>
      <c r="AW696" s="28" t="str">
        <f t="shared" si="261"/>
        <v/>
      </c>
      <c r="AX696" s="28" t="str">
        <f t="shared" si="262"/>
        <v/>
      </c>
      <c r="AY696" s="28" t="str">
        <f t="shared" si="263"/>
        <v/>
      </c>
      <c r="AZ696" s="28"/>
      <c r="BA696" s="28" t="str">
        <f t="shared" si="264"/>
        <v/>
      </c>
    </row>
    <row r="697" spans="1:53" ht="15" x14ac:dyDescent="0.25">
      <c r="A697" s="53"/>
      <c r="B697" s="73"/>
      <c r="C697" s="53"/>
      <c r="D697" s="14" t="str">
        <f t="shared" si="242"/>
        <v/>
      </c>
      <c r="E697" s="53"/>
      <c r="F697" s="53"/>
      <c r="G697" s="53"/>
      <c r="H697" s="53"/>
      <c r="I697" s="14" t="str">
        <f t="shared" si="243"/>
        <v/>
      </c>
      <c r="J697" s="53"/>
      <c r="K697" s="73"/>
      <c r="L697" s="73"/>
      <c r="M697" s="53"/>
      <c r="N697" s="53"/>
      <c r="O697" s="53"/>
      <c r="P697" s="53"/>
      <c r="Q697" s="53"/>
      <c r="R697" s="53"/>
      <c r="S697" s="53"/>
      <c r="T697" s="53"/>
      <c r="U697" s="53"/>
      <c r="V697" s="53"/>
      <c r="W697" s="53"/>
      <c r="X697" s="14" t="str">
        <f t="shared" si="244"/>
        <v/>
      </c>
      <c r="Y697" s="57"/>
      <c r="Z697" s="55" t="str">
        <f t="shared" si="245"/>
        <v/>
      </c>
      <c r="AA697" s="55" t="str">
        <f>IF($AA$1=No,"",IF(COUNTIF(AE697:BA697,Complete)&gt;0,"",IF(AND(COUNTIF(A697:W697,"")&gt;0,SUMPRODUCT(--(A698:W$1004&lt;&gt;""))&gt;0),Incomplete,
IF(SUMPRODUCT(--(A697:A$1004&lt;&gt;""))=0,"",Incomplete))))</f>
        <v/>
      </c>
      <c r="AB697" s="28"/>
      <c r="AC697" s="28" t="str">
        <f t="shared" si="246"/>
        <v/>
      </c>
      <c r="AD697" s="28"/>
      <c r="AE697" s="28" t="str">
        <f>IF($AE$1=No, "", IF($A697="", "", IF(ISERROR(VLOOKUP(A697, SectionApp!$C$4:$C$103, 1, FALSE))=TRUE, Incomplete, Complete)))</f>
        <v/>
      </c>
      <c r="AF697" s="28" t="str">
        <f t="shared" si="247"/>
        <v/>
      </c>
      <c r="AG697" s="28" t="str">
        <f t="shared" si="248"/>
        <v/>
      </c>
      <c r="AH697" s="28"/>
      <c r="AI697" s="28" t="str">
        <f t="shared" si="249"/>
        <v/>
      </c>
      <c r="AJ697" s="28" t="str">
        <f t="shared" si="250"/>
        <v/>
      </c>
      <c r="AK697" s="28" t="str">
        <f t="shared" si="251"/>
        <v/>
      </c>
      <c r="AL697" s="28" t="str">
        <f t="shared" si="252"/>
        <v/>
      </c>
      <c r="AM697" s="28"/>
      <c r="AN697" s="28" t="str">
        <f t="shared" si="253"/>
        <v/>
      </c>
      <c r="AO697" s="28" t="str">
        <f t="shared" si="254"/>
        <v/>
      </c>
      <c r="AP697" s="28" t="str">
        <f t="shared" si="255"/>
        <v/>
      </c>
      <c r="AQ697" s="28" t="str">
        <f t="shared" si="256"/>
        <v/>
      </c>
      <c r="AR697" s="28" t="str">
        <f t="shared" si="257"/>
        <v/>
      </c>
      <c r="AS697" s="28" t="str">
        <f t="shared" si="265"/>
        <v/>
      </c>
      <c r="AT697" s="28" t="str">
        <f t="shared" si="258"/>
        <v/>
      </c>
      <c r="AU697" s="28" t="str">
        <f t="shared" si="259"/>
        <v/>
      </c>
      <c r="AV697" s="28" t="str">
        <f t="shared" si="260"/>
        <v/>
      </c>
      <c r="AW697" s="28" t="str">
        <f t="shared" si="261"/>
        <v/>
      </c>
      <c r="AX697" s="28" t="str">
        <f t="shared" si="262"/>
        <v/>
      </c>
      <c r="AY697" s="28" t="str">
        <f t="shared" si="263"/>
        <v/>
      </c>
      <c r="AZ697" s="28"/>
      <c r="BA697" s="28" t="str">
        <f t="shared" si="264"/>
        <v/>
      </c>
    </row>
    <row r="698" spans="1:53" ht="15" x14ac:dyDescent="0.25">
      <c r="A698" s="53"/>
      <c r="B698" s="73"/>
      <c r="C698" s="53"/>
      <c r="D698" s="14" t="str">
        <f t="shared" si="242"/>
        <v/>
      </c>
      <c r="E698" s="53"/>
      <c r="F698" s="53"/>
      <c r="G698" s="53"/>
      <c r="H698" s="53"/>
      <c r="I698" s="14" t="str">
        <f t="shared" si="243"/>
        <v/>
      </c>
      <c r="J698" s="53"/>
      <c r="K698" s="73"/>
      <c r="L698" s="73"/>
      <c r="M698" s="53"/>
      <c r="N698" s="53"/>
      <c r="O698" s="53"/>
      <c r="P698" s="53"/>
      <c r="Q698" s="53"/>
      <c r="R698" s="53"/>
      <c r="S698" s="53"/>
      <c r="T698" s="53"/>
      <c r="U698" s="53"/>
      <c r="V698" s="53"/>
      <c r="W698" s="53"/>
      <c r="X698" s="14" t="str">
        <f t="shared" si="244"/>
        <v/>
      </c>
      <c r="Y698" s="57"/>
      <c r="Z698" s="55" t="str">
        <f t="shared" si="245"/>
        <v/>
      </c>
      <c r="AA698" s="55" t="str">
        <f>IF($AA$1=No,"",IF(COUNTIF(AE698:BA698,Complete)&gt;0,"",IF(AND(COUNTIF(A698:W698,"")&gt;0,SUMPRODUCT(--(A699:W$1004&lt;&gt;""))&gt;0),Incomplete,
IF(SUMPRODUCT(--(A698:A$1004&lt;&gt;""))=0,"",Incomplete))))</f>
        <v/>
      </c>
      <c r="AB698" s="28"/>
      <c r="AC698" s="28" t="str">
        <f t="shared" si="246"/>
        <v/>
      </c>
      <c r="AD698" s="28"/>
      <c r="AE698" s="28" t="str">
        <f>IF($AE$1=No, "", IF($A698="", "", IF(ISERROR(VLOOKUP(A698, SectionApp!$C$4:$C$103, 1, FALSE))=TRUE, Incomplete, Complete)))</f>
        <v/>
      </c>
      <c r="AF698" s="28" t="str">
        <f t="shared" si="247"/>
        <v/>
      </c>
      <c r="AG698" s="28" t="str">
        <f t="shared" si="248"/>
        <v/>
      </c>
      <c r="AH698" s="28"/>
      <c r="AI698" s="28" t="str">
        <f t="shared" si="249"/>
        <v/>
      </c>
      <c r="AJ698" s="28" t="str">
        <f t="shared" si="250"/>
        <v/>
      </c>
      <c r="AK698" s="28" t="str">
        <f t="shared" si="251"/>
        <v/>
      </c>
      <c r="AL698" s="28" t="str">
        <f t="shared" si="252"/>
        <v/>
      </c>
      <c r="AM698" s="28"/>
      <c r="AN698" s="28" t="str">
        <f t="shared" si="253"/>
        <v/>
      </c>
      <c r="AO698" s="28" t="str">
        <f t="shared" si="254"/>
        <v/>
      </c>
      <c r="AP698" s="28" t="str">
        <f t="shared" si="255"/>
        <v/>
      </c>
      <c r="AQ698" s="28" t="str">
        <f t="shared" si="256"/>
        <v/>
      </c>
      <c r="AR698" s="28" t="str">
        <f t="shared" si="257"/>
        <v/>
      </c>
      <c r="AS698" s="28" t="str">
        <f t="shared" si="265"/>
        <v/>
      </c>
      <c r="AT698" s="28" t="str">
        <f t="shared" si="258"/>
        <v/>
      </c>
      <c r="AU698" s="28" t="str">
        <f t="shared" si="259"/>
        <v/>
      </c>
      <c r="AV698" s="28" t="str">
        <f t="shared" si="260"/>
        <v/>
      </c>
      <c r="AW698" s="28" t="str">
        <f t="shared" si="261"/>
        <v/>
      </c>
      <c r="AX698" s="28" t="str">
        <f t="shared" si="262"/>
        <v/>
      </c>
      <c r="AY698" s="28" t="str">
        <f t="shared" si="263"/>
        <v/>
      </c>
      <c r="AZ698" s="28"/>
      <c r="BA698" s="28" t="str">
        <f t="shared" si="264"/>
        <v/>
      </c>
    </row>
    <row r="699" spans="1:53" ht="15" x14ac:dyDescent="0.25">
      <c r="A699" s="53"/>
      <c r="B699" s="73"/>
      <c r="C699" s="53"/>
      <c r="D699" s="14" t="str">
        <f t="shared" si="242"/>
        <v/>
      </c>
      <c r="E699" s="53"/>
      <c r="F699" s="53"/>
      <c r="G699" s="53"/>
      <c r="H699" s="53"/>
      <c r="I699" s="14" t="str">
        <f t="shared" si="243"/>
        <v/>
      </c>
      <c r="J699" s="53"/>
      <c r="K699" s="73"/>
      <c r="L699" s="73"/>
      <c r="M699" s="53"/>
      <c r="N699" s="53"/>
      <c r="O699" s="53"/>
      <c r="P699" s="53"/>
      <c r="Q699" s="53"/>
      <c r="R699" s="53"/>
      <c r="S699" s="53"/>
      <c r="T699" s="53"/>
      <c r="U699" s="53"/>
      <c r="V699" s="53"/>
      <c r="W699" s="53"/>
      <c r="X699" s="14" t="str">
        <f t="shared" si="244"/>
        <v/>
      </c>
      <c r="Y699" s="57"/>
      <c r="Z699" s="55" t="str">
        <f t="shared" si="245"/>
        <v/>
      </c>
      <c r="AA699" s="55" t="str">
        <f>IF($AA$1=No,"",IF(COUNTIF(AE699:BA699,Complete)&gt;0,"",IF(AND(COUNTIF(A699:W699,"")&gt;0,SUMPRODUCT(--(A700:W$1004&lt;&gt;""))&gt;0),Incomplete,
IF(SUMPRODUCT(--(A699:A$1004&lt;&gt;""))=0,"",Incomplete))))</f>
        <v/>
      </c>
      <c r="AB699" s="28"/>
      <c r="AC699" s="28" t="str">
        <f t="shared" si="246"/>
        <v/>
      </c>
      <c r="AD699" s="28"/>
      <c r="AE699" s="28" t="str">
        <f>IF($AE$1=No, "", IF($A699="", "", IF(ISERROR(VLOOKUP(A699, SectionApp!$C$4:$C$103, 1, FALSE))=TRUE, Incomplete, Complete)))</f>
        <v/>
      </c>
      <c r="AF699" s="28" t="str">
        <f t="shared" si="247"/>
        <v/>
      </c>
      <c r="AG699" s="28" t="str">
        <f t="shared" si="248"/>
        <v/>
      </c>
      <c r="AH699" s="28"/>
      <c r="AI699" s="28" t="str">
        <f t="shared" si="249"/>
        <v/>
      </c>
      <c r="AJ699" s="28" t="str">
        <f t="shared" si="250"/>
        <v/>
      </c>
      <c r="AK699" s="28" t="str">
        <f t="shared" si="251"/>
        <v/>
      </c>
      <c r="AL699" s="28" t="str">
        <f t="shared" si="252"/>
        <v/>
      </c>
      <c r="AM699" s="28"/>
      <c r="AN699" s="28" t="str">
        <f t="shared" si="253"/>
        <v/>
      </c>
      <c r="AO699" s="28" t="str">
        <f t="shared" si="254"/>
        <v/>
      </c>
      <c r="AP699" s="28" t="str">
        <f t="shared" si="255"/>
        <v/>
      </c>
      <c r="AQ699" s="28" t="str">
        <f t="shared" si="256"/>
        <v/>
      </c>
      <c r="AR699" s="28" t="str">
        <f t="shared" si="257"/>
        <v/>
      </c>
      <c r="AS699" s="28" t="str">
        <f t="shared" si="265"/>
        <v/>
      </c>
      <c r="AT699" s="28" t="str">
        <f t="shared" si="258"/>
        <v/>
      </c>
      <c r="AU699" s="28" t="str">
        <f t="shared" si="259"/>
        <v/>
      </c>
      <c r="AV699" s="28" t="str">
        <f t="shared" si="260"/>
        <v/>
      </c>
      <c r="AW699" s="28" t="str">
        <f t="shared" si="261"/>
        <v/>
      </c>
      <c r="AX699" s="28" t="str">
        <f t="shared" si="262"/>
        <v/>
      </c>
      <c r="AY699" s="28" t="str">
        <f t="shared" si="263"/>
        <v/>
      </c>
      <c r="AZ699" s="28"/>
      <c r="BA699" s="28" t="str">
        <f t="shared" si="264"/>
        <v/>
      </c>
    </row>
    <row r="700" spans="1:53" ht="15" x14ac:dyDescent="0.25">
      <c r="A700" s="53"/>
      <c r="B700" s="73"/>
      <c r="C700" s="53"/>
      <c r="D700" s="14" t="str">
        <f t="shared" si="242"/>
        <v/>
      </c>
      <c r="E700" s="53"/>
      <c r="F700" s="53"/>
      <c r="G700" s="53"/>
      <c r="H700" s="53"/>
      <c r="I700" s="14" t="str">
        <f t="shared" si="243"/>
        <v/>
      </c>
      <c r="J700" s="53"/>
      <c r="K700" s="73"/>
      <c r="L700" s="73"/>
      <c r="M700" s="53"/>
      <c r="N700" s="53"/>
      <c r="O700" s="53"/>
      <c r="P700" s="53"/>
      <c r="Q700" s="53"/>
      <c r="R700" s="53"/>
      <c r="S700" s="53"/>
      <c r="T700" s="53"/>
      <c r="U700" s="53"/>
      <c r="V700" s="53"/>
      <c r="W700" s="53"/>
      <c r="X700" s="14" t="str">
        <f t="shared" si="244"/>
        <v/>
      </c>
      <c r="Y700" s="57"/>
      <c r="Z700" s="55" t="str">
        <f t="shared" si="245"/>
        <v/>
      </c>
      <c r="AA700" s="55" t="str">
        <f>IF($AA$1=No,"",IF(COUNTIF(AE700:BA700,Complete)&gt;0,"",IF(AND(COUNTIF(A700:W700,"")&gt;0,SUMPRODUCT(--(A701:W$1004&lt;&gt;""))&gt;0),Incomplete,
IF(SUMPRODUCT(--(A700:A$1004&lt;&gt;""))=0,"",Incomplete))))</f>
        <v/>
      </c>
      <c r="AB700" s="28"/>
      <c r="AC700" s="28" t="str">
        <f t="shared" si="246"/>
        <v/>
      </c>
      <c r="AD700" s="28"/>
      <c r="AE700" s="28" t="str">
        <f>IF($AE$1=No, "", IF($A700="", "", IF(ISERROR(VLOOKUP(A700, SectionApp!$C$4:$C$103, 1, FALSE))=TRUE, Incomplete, Complete)))</f>
        <v/>
      </c>
      <c r="AF700" s="28" t="str">
        <f t="shared" si="247"/>
        <v/>
      </c>
      <c r="AG700" s="28" t="str">
        <f t="shared" si="248"/>
        <v/>
      </c>
      <c r="AH700" s="28"/>
      <c r="AI700" s="28" t="str">
        <f t="shared" si="249"/>
        <v/>
      </c>
      <c r="AJ700" s="28" t="str">
        <f t="shared" si="250"/>
        <v/>
      </c>
      <c r="AK700" s="28" t="str">
        <f t="shared" si="251"/>
        <v/>
      </c>
      <c r="AL700" s="28" t="str">
        <f t="shared" si="252"/>
        <v/>
      </c>
      <c r="AM700" s="28"/>
      <c r="AN700" s="28" t="str">
        <f t="shared" si="253"/>
        <v/>
      </c>
      <c r="AO700" s="28" t="str">
        <f t="shared" si="254"/>
        <v/>
      </c>
      <c r="AP700" s="28" t="str">
        <f t="shared" si="255"/>
        <v/>
      </c>
      <c r="AQ700" s="28" t="str">
        <f t="shared" si="256"/>
        <v/>
      </c>
      <c r="AR700" s="28" t="str">
        <f t="shared" si="257"/>
        <v/>
      </c>
      <c r="AS700" s="28" t="str">
        <f t="shared" si="265"/>
        <v/>
      </c>
      <c r="AT700" s="28" t="str">
        <f t="shared" si="258"/>
        <v/>
      </c>
      <c r="AU700" s="28" t="str">
        <f t="shared" si="259"/>
        <v/>
      </c>
      <c r="AV700" s="28" t="str">
        <f t="shared" si="260"/>
        <v/>
      </c>
      <c r="AW700" s="28" t="str">
        <f t="shared" si="261"/>
        <v/>
      </c>
      <c r="AX700" s="28" t="str">
        <f t="shared" si="262"/>
        <v/>
      </c>
      <c r="AY700" s="28" t="str">
        <f t="shared" si="263"/>
        <v/>
      </c>
      <c r="AZ700" s="28"/>
      <c r="BA700" s="28" t="str">
        <f t="shared" si="264"/>
        <v/>
      </c>
    </row>
    <row r="701" spans="1:53" ht="15" x14ac:dyDescent="0.25">
      <c r="A701" s="53"/>
      <c r="B701" s="73"/>
      <c r="C701" s="53"/>
      <c r="D701" s="14" t="str">
        <f t="shared" si="242"/>
        <v/>
      </c>
      <c r="E701" s="53"/>
      <c r="F701" s="53"/>
      <c r="G701" s="53"/>
      <c r="H701" s="53"/>
      <c r="I701" s="14" t="str">
        <f t="shared" si="243"/>
        <v/>
      </c>
      <c r="J701" s="53"/>
      <c r="K701" s="73"/>
      <c r="L701" s="73"/>
      <c r="M701" s="53"/>
      <c r="N701" s="53"/>
      <c r="O701" s="53"/>
      <c r="P701" s="53"/>
      <c r="Q701" s="53"/>
      <c r="R701" s="53"/>
      <c r="S701" s="53"/>
      <c r="T701" s="53"/>
      <c r="U701" s="53"/>
      <c r="V701" s="53"/>
      <c r="W701" s="53"/>
      <c r="X701" s="14" t="str">
        <f t="shared" si="244"/>
        <v/>
      </c>
      <c r="Y701" s="57"/>
      <c r="Z701" s="55" t="str">
        <f t="shared" si="245"/>
        <v/>
      </c>
      <c r="AA701" s="55" t="str">
        <f>IF($AA$1=No,"",IF(COUNTIF(AE701:BA701,Complete)&gt;0,"",IF(AND(COUNTIF(A701:W701,"")&gt;0,SUMPRODUCT(--(A702:W$1004&lt;&gt;""))&gt;0),Incomplete,
IF(SUMPRODUCT(--(A701:A$1004&lt;&gt;""))=0,"",Incomplete))))</f>
        <v/>
      </c>
      <c r="AB701" s="28"/>
      <c r="AC701" s="28" t="str">
        <f t="shared" si="246"/>
        <v/>
      </c>
      <c r="AD701" s="28"/>
      <c r="AE701" s="28" t="str">
        <f>IF($AE$1=No, "", IF($A701="", "", IF(ISERROR(VLOOKUP(A701, SectionApp!$C$4:$C$103, 1, FALSE))=TRUE, Incomplete, Complete)))</f>
        <v/>
      </c>
      <c r="AF701" s="28" t="str">
        <f t="shared" si="247"/>
        <v/>
      </c>
      <c r="AG701" s="28" t="str">
        <f t="shared" si="248"/>
        <v/>
      </c>
      <c r="AH701" s="28"/>
      <c r="AI701" s="28" t="str">
        <f t="shared" si="249"/>
        <v/>
      </c>
      <c r="AJ701" s="28" t="str">
        <f t="shared" si="250"/>
        <v/>
      </c>
      <c r="AK701" s="28" t="str">
        <f t="shared" si="251"/>
        <v/>
      </c>
      <c r="AL701" s="28" t="str">
        <f t="shared" si="252"/>
        <v/>
      </c>
      <c r="AM701" s="28"/>
      <c r="AN701" s="28" t="str">
        <f t="shared" si="253"/>
        <v/>
      </c>
      <c r="AO701" s="28" t="str">
        <f t="shared" si="254"/>
        <v/>
      </c>
      <c r="AP701" s="28" t="str">
        <f t="shared" si="255"/>
        <v/>
      </c>
      <c r="AQ701" s="28" t="str">
        <f t="shared" si="256"/>
        <v/>
      </c>
      <c r="AR701" s="28" t="str">
        <f t="shared" si="257"/>
        <v/>
      </c>
      <c r="AS701" s="28" t="str">
        <f t="shared" si="265"/>
        <v/>
      </c>
      <c r="AT701" s="28" t="str">
        <f t="shared" si="258"/>
        <v/>
      </c>
      <c r="AU701" s="28" t="str">
        <f t="shared" si="259"/>
        <v/>
      </c>
      <c r="AV701" s="28" t="str">
        <f t="shared" si="260"/>
        <v/>
      </c>
      <c r="AW701" s="28" t="str">
        <f t="shared" si="261"/>
        <v/>
      </c>
      <c r="AX701" s="28" t="str">
        <f t="shared" si="262"/>
        <v/>
      </c>
      <c r="AY701" s="28" t="str">
        <f t="shared" si="263"/>
        <v/>
      </c>
      <c r="AZ701" s="28"/>
      <c r="BA701" s="28" t="str">
        <f t="shared" si="264"/>
        <v/>
      </c>
    </row>
    <row r="702" spans="1:53" ht="15" x14ac:dyDescent="0.25">
      <c r="A702" s="53"/>
      <c r="B702" s="73"/>
      <c r="C702" s="53"/>
      <c r="D702" s="14" t="str">
        <f t="shared" si="242"/>
        <v/>
      </c>
      <c r="E702" s="53"/>
      <c r="F702" s="53"/>
      <c r="G702" s="53"/>
      <c r="H702" s="53"/>
      <c r="I702" s="14" t="str">
        <f t="shared" si="243"/>
        <v/>
      </c>
      <c r="J702" s="53"/>
      <c r="K702" s="73"/>
      <c r="L702" s="73"/>
      <c r="M702" s="53"/>
      <c r="N702" s="53"/>
      <c r="O702" s="53"/>
      <c r="P702" s="53"/>
      <c r="Q702" s="53"/>
      <c r="R702" s="53"/>
      <c r="S702" s="53"/>
      <c r="T702" s="53"/>
      <c r="U702" s="53"/>
      <c r="V702" s="53"/>
      <c r="W702" s="53"/>
      <c r="X702" s="14" t="str">
        <f t="shared" si="244"/>
        <v/>
      </c>
      <c r="Y702" s="57"/>
      <c r="Z702" s="55" t="str">
        <f t="shared" si="245"/>
        <v/>
      </c>
      <c r="AA702" s="55" t="str">
        <f>IF($AA$1=No,"",IF(COUNTIF(AE702:BA702,Complete)&gt;0,"",IF(AND(COUNTIF(A702:W702,"")&gt;0,SUMPRODUCT(--(A703:W$1004&lt;&gt;""))&gt;0),Incomplete,
IF(SUMPRODUCT(--(A702:A$1004&lt;&gt;""))=0,"",Incomplete))))</f>
        <v/>
      </c>
      <c r="AB702" s="28"/>
      <c r="AC702" s="28" t="str">
        <f t="shared" si="246"/>
        <v/>
      </c>
      <c r="AD702" s="28"/>
      <c r="AE702" s="28" t="str">
        <f>IF($AE$1=No, "", IF($A702="", "", IF(ISERROR(VLOOKUP(A702, SectionApp!$C$4:$C$103, 1, FALSE))=TRUE, Incomplete, Complete)))</f>
        <v/>
      </c>
      <c r="AF702" s="28" t="str">
        <f t="shared" si="247"/>
        <v/>
      </c>
      <c r="AG702" s="28" t="str">
        <f t="shared" si="248"/>
        <v/>
      </c>
      <c r="AH702" s="28"/>
      <c r="AI702" s="28" t="str">
        <f t="shared" si="249"/>
        <v/>
      </c>
      <c r="AJ702" s="28" t="str">
        <f t="shared" si="250"/>
        <v/>
      </c>
      <c r="AK702" s="28" t="str">
        <f t="shared" si="251"/>
        <v/>
      </c>
      <c r="AL702" s="28" t="str">
        <f t="shared" si="252"/>
        <v/>
      </c>
      <c r="AM702" s="28"/>
      <c r="AN702" s="28" t="str">
        <f t="shared" si="253"/>
        <v/>
      </c>
      <c r="AO702" s="28" t="str">
        <f t="shared" si="254"/>
        <v/>
      </c>
      <c r="AP702" s="28" t="str">
        <f t="shared" si="255"/>
        <v/>
      </c>
      <c r="AQ702" s="28" t="str">
        <f t="shared" si="256"/>
        <v/>
      </c>
      <c r="AR702" s="28" t="str">
        <f t="shared" si="257"/>
        <v/>
      </c>
      <c r="AS702" s="28" t="str">
        <f t="shared" si="265"/>
        <v/>
      </c>
      <c r="AT702" s="28" t="str">
        <f t="shared" si="258"/>
        <v/>
      </c>
      <c r="AU702" s="28" t="str">
        <f t="shared" si="259"/>
        <v/>
      </c>
      <c r="AV702" s="28" t="str">
        <f t="shared" si="260"/>
        <v/>
      </c>
      <c r="AW702" s="28" t="str">
        <f t="shared" si="261"/>
        <v/>
      </c>
      <c r="AX702" s="28" t="str">
        <f t="shared" si="262"/>
        <v/>
      </c>
      <c r="AY702" s="28" t="str">
        <f t="shared" si="263"/>
        <v/>
      </c>
      <c r="AZ702" s="28"/>
      <c r="BA702" s="28" t="str">
        <f t="shared" si="264"/>
        <v/>
      </c>
    </row>
    <row r="703" spans="1:53" ht="15" x14ac:dyDescent="0.25">
      <c r="A703" s="53"/>
      <c r="B703" s="73"/>
      <c r="C703" s="53"/>
      <c r="D703" s="14" t="str">
        <f t="shared" si="242"/>
        <v/>
      </c>
      <c r="E703" s="53"/>
      <c r="F703" s="53"/>
      <c r="G703" s="53"/>
      <c r="H703" s="53"/>
      <c r="I703" s="14" t="str">
        <f t="shared" si="243"/>
        <v/>
      </c>
      <c r="J703" s="53"/>
      <c r="K703" s="73"/>
      <c r="L703" s="73"/>
      <c r="M703" s="53"/>
      <c r="N703" s="53"/>
      <c r="O703" s="53"/>
      <c r="P703" s="53"/>
      <c r="Q703" s="53"/>
      <c r="R703" s="53"/>
      <c r="S703" s="53"/>
      <c r="T703" s="53"/>
      <c r="U703" s="53"/>
      <c r="V703" s="53"/>
      <c r="W703" s="53"/>
      <c r="X703" s="14" t="str">
        <f t="shared" si="244"/>
        <v/>
      </c>
      <c r="Y703" s="57"/>
      <c r="Z703" s="55" t="str">
        <f t="shared" si="245"/>
        <v/>
      </c>
      <c r="AA703" s="55" t="str">
        <f>IF($AA$1=No,"",IF(COUNTIF(AE703:BA703,Complete)&gt;0,"",IF(AND(COUNTIF(A703:W703,"")&gt;0,SUMPRODUCT(--(A704:W$1004&lt;&gt;""))&gt;0),Incomplete,
IF(SUMPRODUCT(--(A703:A$1004&lt;&gt;""))=0,"",Incomplete))))</f>
        <v/>
      </c>
      <c r="AB703" s="28"/>
      <c r="AC703" s="28" t="str">
        <f t="shared" si="246"/>
        <v/>
      </c>
      <c r="AD703" s="28"/>
      <c r="AE703" s="28" t="str">
        <f>IF($AE$1=No, "", IF($A703="", "", IF(ISERROR(VLOOKUP(A703, SectionApp!$C$4:$C$103, 1, FALSE))=TRUE, Incomplete, Complete)))</f>
        <v/>
      </c>
      <c r="AF703" s="28" t="str">
        <f t="shared" si="247"/>
        <v/>
      </c>
      <c r="AG703" s="28" t="str">
        <f t="shared" si="248"/>
        <v/>
      </c>
      <c r="AH703" s="28"/>
      <c r="AI703" s="28" t="str">
        <f t="shared" si="249"/>
        <v/>
      </c>
      <c r="AJ703" s="28" t="str">
        <f t="shared" si="250"/>
        <v/>
      </c>
      <c r="AK703" s="28" t="str">
        <f t="shared" si="251"/>
        <v/>
      </c>
      <c r="AL703" s="28" t="str">
        <f t="shared" si="252"/>
        <v/>
      </c>
      <c r="AM703" s="28"/>
      <c r="AN703" s="28" t="str">
        <f t="shared" si="253"/>
        <v/>
      </c>
      <c r="AO703" s="28" t="str">
        <f t="shared" si="254"/>
        <v/>
      </c>
      <c r="AP703" s="28" t="str">
        <f t="shared" si="255"/>
        <v/>
      </c>
      <c r="AQ703" s="28" t="str">
        <f t="shared" si="256"/>
        <v/>
      </c>
      <c r="AR703" s="28" t="str">
        <f t="shared" si="257"/>
        <v/>
      </c>
      <c r="AS703" s="28" t="str">
        <f t="shared" si="265"/>
        <v/>
      </c>
      <c r="AT703" s="28" t="str">
        <f t="shared" si="258"/>
        <v/>
      </c>
      <c r="AU703" s="28" t="str">
        <f t="shared" si="259"/>
        <v/>
      </c>
      <c r="AV703" s="28" t="str">
        <f t="shared" si="260"/>
        <v/>
      </c>
      <c r="AW703" s="28" t="str">
        <f t="shared" si="261"/>
        <v/>
      </c>
      <c r="AX703" s="28" t="str">
        <f t="shared" si="262"/>
        <v/>
      </c>
      <c r="AY703" s="28" t="str">
        <f t="shared" si="263"/>
        <v/>
      </c>
      <c r="AZ703" s="28"/>
      <c r="BA703" s="28" t="str">
        <f t="shared" si="264"/>
        <v/>
      </c>
    </row>
    <row r="704" spans="1:53" ht="15" x14ac:dyDescent="0.25">
      <c r="A704" s="53"/>
      <c r="B704" s="73"/>
      <c r="C704" s="53"/>
      <c r="D704" s="14" t="str">
        <f t="shared" si="242"/>
        <v/>
      </c>
      <c r="E704" s="53"/>
      <c r="F704" s="53"/>
      <c r="G704" s="53"/>
      <c r="H704" s="53"/>
      <c r="I704" s="14" t="str">
        <f t="shared" si="243"/>
        <v/>
      </c>
      <c r="J704" s="53"/>
      <c r="K704" s="73"/>
      <c r="L704" s="73"/>
      <c r="M704" s="53"/>
      <c r="N704" s="53"/>
      <c r="O704" s="53"/>
      <c r="P704" s="53"/>
      <c r="Q704" s="53"/>
      <c r="R704" s="53"/>
      <c r="S704" s="53"/>
      <c r="T704" s="53"/>
      <c r="U704" s="53"/>
      <c r="V704" s="53"/>
      <c r="W704" s="53"/>
      <c r="X704" s="14" t="str">
        <f t="shared" si="244"/>
        <v/>
      </c>
      <c r="Y704" s="57"/>
      <c r="Z704" s="55" t="str">
        <f t="shared" si="245"/>
        <v/>
      </c>
      <c r="AA704" s="55" t="str">
        <f>IF($AA$1=No,"",IF(COUNTIF(AE704:BA704,Complete)&gt;0,"",IF(AND(COUNTIF(A704:W704,"")&gt;0,SUMPRODUCT(--(A705:W$1004&lt;&gt;""))&gt;0),Incomplete,
IF(SUMPRODUCT(--(A704:A$1004&lt;&gt;""))=0,"",Incomplete))))</f>
        <v/>
      </c>
      <c r="AB704" s="28"/>
      <c r="AC704" s="28" t="str">
        <f t="shared" si="246"/>
        <v/>
      </c>
      <c r="AD704" s="28"/>
      <c r="AE704" s="28" t="str">
        <f>IF($AE$1=No, "", IF($A704="", "", IF(ISERROR(VLOOKUP(A704, SectionApp!$C$4:$C$103, 1, FALSE))=TRUE, Incomplete, Complete)))</f>
        <v/>
      </c>
      <c r="AF704" s="28" t="str">
        <f t="shared" si="247"/>
        <v/>
      </c>
      <c r="AG704" s="28" t="str">
        <f t="shared" si="248"/>
        <v/>
      </c>
      <c r="AH704" s="28"/>
      <c r="AI704" s="28" t="str">
        <f t="shared" si="249"/>
        <v/>
      </c>
      <c r="AJ704" s="28" t="str">
        <f t="shared" si="250"/>
        <v/>
      </c>
      <c r="AK704" s="28" t="str">
        <f t="shared" si="251"/>
        <v/>
      </c>
      <c r="AL704" s="28" t="str">
        <f t="shared" si="252"/>
        <v/>
      </c>
      <c r="AM704" s="28"/>
      <c r="AN704" s="28" t="str">
        <f t="shared" si="253"/>
        <v/>
      </c>
      <c r="AO704" s="28" t="str">
        <f t="shared" si="254"/>
        <v/>
      </c>
      <c r="AP704" s="28" t="str">
        <f t="shared" si="255"/>
        <v/>
      </c>
      <c r="AQ704" s="28" t="str">
        <f t="shared" si="256"/>
        <v/>
      </c>
      <c r="AR704" s="28" t="str">
        <f t="shared" si="257"/>
        <v/>
      </c>
      <c r="AS704" s="28" t="str">
        <f t="shared" si="265"/>
        <v/>
      </c>
      <c r="AT704" s="28" t="str">
        <f t="shared" si="258"/>
        <v/>
      </c>
      <c r="AU704" s="28" t="str">
        <f t="shared" si="259"/>
        <v/>
      </c>
      <c r="AV704" s="28" t="str">
        <f t="shared" si="260"/>
        <v/>
      </c>
      <c r="AW704" s="28" t="str">
        <f t="shared" si="261"/>
        <v/>
      </c>
      <c r="AX704" s="28" t="str">
        <f t="shared" si="262"/>
        <v/>
      </c>
      <c r="AY704" s="28" t="str">
        <f t="shared" si="263"/>
        <v/>
      </c>
      <c r="AZ704" s="28"/>
      <c r="BA704" s="28" t="str">
        <f t="shared" si="264"/>
        <v/>
      </c>
    </row>
    <row r="705" spans="1:53" ht="15" x14ac:dyDescent="0.25">
      <c r="A705" s="53"/>
      <c r="B705" s="73"/>
      <c r="C705" s="53"/>
      <c r="D705" s="14" t="str">
        <f t="shared" si="242"/>
        <v/>
      </c>
      <c r="E705" s="53"/>
      <c r="F705" s="53"/>
      <c r="G705" s="53"/>
      <c r="H705" s="53"/>
      <c r="I705" s="14" t="str">
        <f t="shared" si="243"/>
        <v/>
      </c>
      <c r="J705" s="53"/>
      <c r="K705" s="73"/>
      <c r="L705" s="73"/>
      <c r="M705" s="53"/>
      <c r="N705" s="53"/>
      <c r="O705" s="53"/>
      <c r="P705" s="53"/>
      <c r="Q705" s="53"/>
      <c r="R705" s="53"/>
      <c r="S705" s="53"/>
      <c r="T705" s="53"/>
      <c r="U705" s="53"/>
      <c r="V705" s="53"/>
      <c r="W705" s="53"/>
      <c r="X705" s="14" t="str">
        <f t="shared" si="244"/>
        <v/>
      </c>
      <c r="Y705" s="57"/>
      <c r="Z705" s="55" t="str">
        <f t="shared" si="245"/>
        <v/>
      </c>
      <c r="AA705" s="55" t="str">
        <f>IF($AA$1=No,"",IF(COUNTIF(AE705:BA705,Complete)&gt;0,"",IF(AND(COUNTIF(A705:W705,"")&gt;0,SUMPRODUCT(--(A706:W$1004&lt;&gt;""))&gt;0),Incomplete,
IF(SUMPRODUCT(--(A705:A$1004&lt;&gt;""))=0,"",Incomplete))))</f>
        <v/>
      </c>
      <c r="AB705" s="28"/>
      <c r="AC705" s="28" t="str">
        <f t="shared" si="246"/>
        <v/>
      </c>
      <c r="AD705" s="28"/>
      <c r="AE705" s="28" t="str">
        <f>IF($AE$1=No, "", IF($A705="", "", IF(ISERROR(VLOOKUP(A705, SectionApp!$C$4:$C$103, 1, FALSE))=TRUE, Incomplete, Complete)))</f>
        <v/>
      </c>
      <c r="AF705" s="28" t="str">
        <f t="shared" si="247"/>
        <v/>
      </c>
      <c r="AG705" s="28" t="str">
        <f t="shared" si="248"/>
        <v/>
      </c>
      <c r="AH705" s="28"/>
      <c r="AI705" s="28" t="str">
        <f t="shared" si="249"/>
        <v/>
      </c>
      <c r="AJ705" s="28" t="str">
        <f t="shared" si="250"/>
        <v/>
      </c>
      <c r="AK705" s="28" t="str">
        <f t="shared" si="251"/>
        <v/>
      </c>
      <c r="AL705" s="28" t="str">
        <f t="shared" si="252"/>
        <v/>
      </c>
      <c r="AM705" s="28"/>
      <c r="AN705" s="28" t="str">
        <f t="shared" si="253"/>
        <v/>
      </c>
      <c r="AO705" s="28" t="str">
        <f t="shared" si="254"/>
        <v/>
      </c>
      <c r="AP705" s="28" t="str">
        <f t="shared" si="255"/>
        <v/>
      </c>
      <c r="AQ705" s="28" t="str">
        <f t="shared" si="256"/>
        <v/>
      </c>
      <c r="AR705" s="28" t="str">
        <f t="shared" si="257"/>
        <v/>
      </c>
      <c r="AS705" s="28" t="str">
        <f t="shared" si="265"/>
        <v/>
      </c>
      <c r="AT705" s="28" t="str">
        <f t="shared" si="258"/>
        <v/>
      </c>
      <c r="AU705" s="28" t="str">
        <f t="shared" si="259"/>
        <v/>
      </c>
      <c r="AV705" s="28" t="str">
        <f t="shared" si="260"/>
        <v/>
      </c>
      <c r="AW705" s="28" t="str">
        <f t="shared" si="261"/>
        <v/>
      </c>
      <c r="AX705" s="28" t="str">
        <f t="shared" si="262"/>
        <v/>
      </c>
      <c r="AY705" s="28" t="str">
        <f t="shared" si="263"/>
        <v/>
      </c>
      <c r="AZ705" s="28"/>
      <c r="BA705" s="28" t="str">
        <f t="shared" si="264"/>
        <v/>
      </c>
    </row>
    <row r="706" spans="1:53" ht="15" x14ac:dyDescent="0.25">
      <c r="A706" s="53"/>
      <c r="B706" s="73"/>
      <c r="C706" s="53"/>
      <c r="D706" s="14" t="str">
        <f t="shared" si="242"/>
        <v/>
      </c>
      <c r="E706" s="53"/>
      <c r="F706" s="53"/>
      <c r="G706" s="53"/>
      <c r="H706" s="53"/>
      <c r="I706" s="14" t="str">
        <f t="shared" si="243"/>
        <v/>
      </c>
      <c r="J706" s="53"/>
      <c r="K706" s="73"/>
      <c r="L706" s="73"/>
      <c r="M706" s="53"/>
      <c r="N706" s="53"/>
      <c r="O706" s="53"/>
      <c r="P706" s="53"/>
      <c r="Q706" s="53"/>
      <c r="R706" s="53"/>
      <c r="S706" s="53"/>
      <c r="T706" s="53"/>
      <c r="U706" s="53"/>
      <c r="V706" s="53"/>
      <c r="W706" s="53"/>
      <c r="X706" s="14" t="str">
        <f t="shared" si="244"/>
        <v/>
      </c>
      <c r="Y706" s="57"/>
      <c r="Z706" s="55" t="str">
        <f t="shared" si="245"/>
        <v/>
      </c>
      <c r="AA706" s="55" t="str">
        <f>IF($AA$1=No,"",IF(COUNTIF(AE706:BA706,Complete)&gt;0,"",IF(AND(COUNTIF(A706:W706,"")&gt;0,SUMPRODUCT(--(A707:W$1004&lt;&gt;""))&gt;0),Incomplete,
IF(SUMPRODUCT(--(A706:A$1004&lt;&gt;""))=0,"",Incomplete))))</f>
        <v/>
      </c>
      <c r="AB706" s="28"/>
      <c r="AC706" s="28" t="str">
        <f t="shared" si="246"/>
        <v/>
      </c>
      <c r="AD706" s="28"/>
      <c r="AE706" s="28" t="str">
        <f>IF($AE$1=No, "", IF($A706="", "", IF(ISERROR(VLOOKUP(A706, SectionApp!$C$4:$C$103, 1, FALSE))=TRUE, Incomplete, Complete)))</f>
        <v/>
      </c>
      <c r="AF706" s="28" t="str">
        <f t="shared" si="247"/>
        <v/>
      </c>
      <c r="AG706" s="28" t="str">
        <f t="shared" si="248"/>
        <v/>
      </c>
      <c r="AH706" s="28"/>
      <c r="AI706" s="28" t="str">
        <f t="shared" si="249"/>
        <v/>
      </c>
      <c r="AJ706" s="28" t="str">
        <f t="shared" si="250"/>
        <v/>
      </c>
      <c r="AK706" s="28" t="str">
        <f t="shared" si="251"/>
        <v/>
      </c>
      <c r="AL706" s="28" t="str">
        <f t="shared" si="252"/>
        <v/>
      </c>
      <c r="AM706" s="28"/>
      <c r="AN706" s="28" t="str">
        <f t="shared" si="253"/>
        <v/>
      </c>
      <c r="AO706" s="28" t="str">
        <f t="shared" si="254"/>
        <v/>
      </c>
      <c r="AP706" s="28" t="str">
        <f t="shared" si="255"/>
        <v/>
      </c>
      <c r="AQ706" s="28" t="str">
        <f t="shared" si="256"/>
        <v/>
      </c>
      <c r="AR706" s="28" t="str">
        <f t="shared" si="257"/>
        <v/>
      </c>
      <c r="AS706" s="28" t="str">
        <f t="shared" si="265"/>
        <v/>
      </c>
      <c r="AT706" s="28" t="str">
        <f t="shared" si="258"/>
        <v/>
      </c>
      <c r="AU706" s="28" t="str">
        <f t="shared" si="259"/>
        <v/>
      </c>
      <c r="AV706" s="28" t="str">
        <f t="shared" si="260"/>
        <v/>
      </c>
      <c r="AW706" s="28" t="str">
        <f t="shared" si="261"/>
        <v/>
      </c>
      <c r="AX706" s="28" t="str">
        <f t="shared" si="262"/>
        <v/>
      </c>
      <c r="AY706" s="28" t="str">
        <f t="shared" si="263"/>
        <v/>
      </c>
      <c r="AZ706" s="28"/>
      <c r="BA706" s="28" t="str">
        <f t="shared" si="264"/>
        <v/>
      </c>
    </row>
    <row r="707" spans="1:53" ht="15" x14ac:dyDescent="0.25">
      <c r="A707" s="53"/>
      <c r="B707" s="73"/>
      <c r="C707" s="53"/>
      <c r="D707" s="14" t="str">
        <f t="shared" si="242"/>
        <v/>
      </c>
      <c r="E707" s="53"/>
      <c r="F707" s="53"/>
      <c r="G707" s="53"/>
      <c r="H707" s="53"/>
      <c r="I707" s="14" t="str">
        <f t="shared" si="243"/>
        <v/>
      </c>
      <c r="J707" s="53"/>
      <c r="K707" s="73"/>
      <c r="L707" s="73"/>
      <c r="M707" s="53"/>
      <c r="N707" s="53"/>
      <c r="O707" s="53"/>
      <c r="P707" s="53"/>
      <c r="Q707" s="53"/>
      <c r="R707" s="53"/>
      <c r="S707" s="53"/>
      <c r="T707" s="53"/>
      <c r="U707" s="53"/>
      <c r="V707" s="53"/>
      <c r="W707" s="53"/>
      <c r="X707" s="14" t="str">
        <f t="shared" si="244"/>
        <v/>
      </c>
      <c r="Y707" s="57"/>
      <c r="Z707" s="55" t="str">
        <f t="shared" si="245"/>
        <v/>
      </c>
      <c r="AA707" s="55" t="str">
        <f>IF($AA$1=No,"",IF(COUNTIF(AE707:BA707,Complete)&gt;0,"",IF(AND(COUNTIF(A707:W707,"")&gt;0,SUMPRODUCT(--(A708:W$1004&lt;&gt;""))&gt;0),Incomplete,
IF(SUMPRODUCT(--(A707:A$1004&lt;&gt;""))=0,"",Incomplete))))</f>
        <v/>
      </c>
      <c r="AB707" s="28"/>
      <c r="AC707" s="28" t="str">
        <f t="shared" si="246"/>
        <v/>
      </c>
      <c r="AD707" s="28"/>
      <c r="AE707" s="28" t="str">
        <f>IF($AE$1=No, "", IF($A707="", "", IF(ISERROR(VLOOKUP(A707, SectionApp!$C$4:$C$103, 1, FALSE))=TRUE, Incomplete, Complete)))</f>
        <v/>
      </c>
      <c r="AF707" s="28" t="str">
        <f t="shared" si="247"/>
        <v/>
      </c>
      <c r="AG707" s="28" t="str">
        <f t="shared" si="248"/>
        <v/>
      </c>
      <c r="AH707" s="28"/>
      <c r="AI707" s="28" t="str">
        <f t="shared" si="249"/>
        <v/>
      </c>
      <c r="AJ707" s="28" t="str">
        <f t="shared" si="250"/>
        <v/>
      </c>
      <c r="AK707" s="28" t="str">
        <f t="shared" si="251"/>
        <v/>
      </c>
      <c r="AL707" s="28" t="str">
        <f t="shared" si="252"/>
        <v/>
      </c>
      <c r="AM707" s="28"/>
      <c r="AN707" s="28" t="str">
        <f t="shared" si="253"/>
        <v/>
      </c>
      <c r="AO707" s="28" t="str">
        <f t="shared" si="254"/>
        <v/>
      </c>
      <c r="AP707" s="28" t="str">
        <f t="shared" si="255"/>
        <v/>
      </c>
      <c r="AQ707" s="28" t="str">
        <f t="shared" si="256"/>
        <v/>
      </c>
      <c r="AR707" s="28" t="str">
        <f t="shared" si="257"/>
        <v/>
      </c>
      <c r="AS707" s="28" t="str">
        <f t="shared" si="265"/>
        <v/>
      </c>
      <c r="AT707" s="28" t="str">
        <f t="shared" si="258"/>
        <v/>
      </c>
      <c r="AU707" s="28" t="str">
        <f t="shared" si="259"/>
        <v/>
      </c>
      <c r="AV707" s="28" t="str">
        <f t="shared" si="260"/>
        <v/>
      </c>
      <c r="AW707" s="28" t="str">
        <f t="shared" si="261"/>
        <v/>
      </c>
      <c r="AX707" s="28" t="str">
        <f t="shared" si="262"/>
        <v/>
      </c>
      <c r="AY707" s="28" t="str">
        <f t="shared" si="263"/>
        <v/>
      </c>
      <c r="AZ707" s="28"/>
      <c r="BA707" s="28" t="str">
        <f t="shared" si="264"/>
        <v/>
      </c>
    </row>
    <row r="708" spans="1:53" ht="15" x14ac:dyDescent="0.25">
      <c r="A708" s="53"/>
      <c r="B708" s="73"/>
      <c r="C708" s="53"/>
      <c r="D708" s="14" t="str">
        <f t="shared" ref="D708:D771" si="266">IF(ISERROR(VLOOKUP($C708,Function_FULL_RICL,3,FALSE)),"",VLOOKUP($C708,Function_FULL_RICL,3,FALSE))</f>
        <v/>
      </c>
      <c r="E708" s="53"/>
      <c r="F708" s="53"/>
      <c r="G708" s="53"/>
      <c r="H708" s="53"/>
      <c r="I708" s="14" t="str">
        <f t="shared" ref="I708:I771" si="267">IF(ISERROR(VLOOKUP($H708,Application_FULL_RICL,3,FALSE)),"",VLOOKUP($H708,Application_FULL_RICL,3,FALSE))</f>
        <v/>
      </c>
      <c r="J708" s="53"/>
      <c r="K708" s="73"/>
      <c r="L708" s="73"/>
      <c r="M708" s="53"/>
      <c r="N708" s="53"/>
      <c r="O708" s="53"/>
      <c r="P708" s="53"/>
      <c r="Q708" s="53"/>
      <c r="R708" s="53"/>
      <c r="S708" s="53"/>
      <c r="T708" s="53"/>
      <c r="U708" s="53"/>
      <c r="V708" s="53"/>
      <c r="W708" s="53"/>
      <c r="X708" s="14" t="str">
        <f t="shared" ref="X708:X771" si="268">IF(Z708=Incomplete,$Z$2,
IF(AE708=Incomplete,$AE$2,
IF(AA708=Incomplete,$AA$2,
IF(SUMPRODUCT(--(A708:W708&lt;&gt;""))=0,"",
IF(COUNTIF($AC708:$BA708,Incomplete)&gt;1,Incomplete_or_multiple_errors,
IF(COUNTIF($AC708:$BA708,Incomplete)=1,INDEX($AC$2:$BA$4,1,MATCH(Incomplete,$AC708:$BA708,0)),Complete))))))</f>
        <v/>
      </c>
      <c r="Y708" s="57"/>
      <c r="Z708" s="55" t="str">
        <f t="shared" ref="Z708:Z771" si="269">IF($Z$1=No, "", IF(AND($A708="", SUMPRODUCT(--($C708:$W708&lt;&gt;""))&gt;0)=TRUE, Incomplete, ""))</f>
        <v/>
      </c>
      <c r="AA708" s="55" t="str">
        <f>IF($AA$1=No,"",IF(COUNTIF(AE708:BA708,Complete)&gt;0,"",IF(AND(COUNTIF(A708:W708,"")&gt;0,SUMPRODUCT(--(A709:W$1004&lt;&gt;""))&gt;0),Incomplete,
IF(SUMPRODUCT(--(A708:A$1004&lt;&gt;""))=0,"",Incomplete))))</f>
        <v/>
      </c>
      <c r="AB708" s="28"/>
      <c r="AC708" s="28" t="str">
        <f t="shared" ref="AC708:AC771" si="270">IF(AC$1=No,"",IF($A708="", "",
IF(AND(C708&lt;&gt;"U999", OR(F708&lt;&gt;"", G708&lt;&gt;"")=TRUE)=TRUE, Incomplete, "")))</f>
        <v/>
      </c>
      <c r="AD708" s="28"/>
      <c r="AE708" s="28" t="str">
        <f>IF($AE$1=No, "", IF($A708="", "", IF(ISERROR(VLOOKUP(A708, SectionApp!$C$4:$C$103, 1, FALSE))=TRUE, Incomplete, Complete)))</f>
        <v/>
      </c>
      <c r="AF708" s="28" t="str">
        <f t="shared" ref="AF708:AF771" si="271">IF($AF$1=No, "", IF(A708="", "", IF(ISERROR(VLOOKUP(B708, Year_RICL, 1, FALSE))=TRUE, Incomplete, Complete)))</f>
        <v/>
      </c>
      <c r="AG708" s="28" t="str">
        <f t="shared" ref="AG708:AG771" si="272">IF($AG$1=No,"",IF($A708="","",IF(C708="",Incomplete,IF(ISERROR(VLOOKUP(C708,SFCodes,1,FALSE))=TRUE,Incomplete,Complete))))</f>
        <v/>
      </c>
      <c r="AH708" s="28"/>
      <c r="AI708" s="28" t="str">
        <f t="shared" ref="AI708:AI771" si="273">IF($AI$1=No,"",IF($A708="","",IF(E708="",Incomplete,IF(ISERROR(VLOOKUP(E708,Yes_No_RICL,1,FALSE))=TRUE,Incomplete,Complete))))</f>
        <v/>
      </c>
      <c r="AJ708" s="28" t="str">
        <f t="shared" ref="AJ708:AJ771" si="274">IF(AJ$1=No,"",IF($A708="","",
IF(AC708=Incomplete, "",
IF(AND(C708="U999", F708=""), Incomplete,
Complete))))</f>
        <v/>
      </c>
      <c r="AK708" s="28" t="str">
        <f t="shared" ref="AK708:AK771" si="275">IF(AK$1=No,"",IF($A708="","",
IF(AC708=Incomplete, "",IF(AND(C708&lt;&gt;"U999",G708=""),"",
IF(AND(C708="U999",G708=""),Incomplete,
IF(ISERROR(VLOOKUP(G708,Yes_No_RICL,1,FALSE))=TRUE,Incomplete,
Complete))))))</f>
        <v/>
      </c>
      <c r="AL708" s="28" t="str">
        <f t="shared" ref="AL708:AL771" si="276">IF($AG$1=No,"",IF($A708="","",IF(H708="",Incomplete,IF(ISERROR(VLOOKUP(H708,CCCodes,1,FALSE))=TRUE,Incomplete,Complete))))</f>
        <v/>
      </c>
      <c r="AM708" s="28"/>
      <c r="AN708" s="28" t="str">
        <f t="shared" ref="AN708:AN771" si="277">IF($AN$1=No,"",IF($A708="","",IF(J708="",Incomplete,IF(ISERROR(VLOOKUP(J708,Yes_No_RICL,1,FALSE))=TRUE,Incomplete,Complete))))</f>
        <v/>
      </c>
      <c r="AO708" s="28" t="str">
        <f t="shared" ref="AO708:AO771" si="278">IF(AO$1=No,"",IF($A708="","",
IF(OR(K708="",K708&lt;0,K708&gt;100),Incomplete,
IF(LEN(K708)-LEN(INT(K708))&gt;4, Incomplete,
Complete))))</f>
        <v/>
      </c>
      <c r="AP708" s="28" t="str">
        <f t="shared" ref="AP708:AP771" si="279">IF(AP$1=No,"", IF($A708="","",
IF(OR(L708="",L708&lt;=0, L708&gt;100), Incomplete,
IF(L708&lt;K708, Incomplete,
IF(LEN(L708)-LEN(INT(L708))&gt;4, Incomplete,Complete)))))</f>
        <v/>
      </c>
      <c r="AQ708" s="28" t="str">
        <f t="shared" ref="AQ708:AQ771" si="280">IF(AQ$1=No,"",IF($A708="","",IF(M708="",Incomplete,IF(ISERROR(VLOOKUP(M708,Yes_No_RICL,1,FALSE))=TRUE,Incomplete,Complete))))</f>
        <v/>
      </c>
      <c r="AR708" s="28" t="str">
        <f t="shared" ref="AR708:AR771" si="281">IF(AR$1=No,"",IF($A708="","",IF(N708="",Incomplete,IF(ISERROR(VLOOKUP(N708,YesNo_Simple,1,FALSE))=TRUE,Incomplete,Complete))))</f>
        <v/>
      </c>
      <c r="AS708" s="28" t="str">
        <f t="shared" si="265"/>
        <v/>
      </c>
      <c r="AT708" s="28" t="str">
        <f t="shared" ref="AT708:AT771" si="282">IF(AT$1=No,"",IF($A708="","",IF(P708="",Incomplete,IF(ISERROR(VLOOKUP(P708,YesNo_Simple,1,FALSE))=TRUE,Incomplete,Complete))))</f>
        <v/>
      </c>
      <c r="AU708" s="28" t="str">
        <f t="shared" ref="AU708:AU771" si="283">IF(AU$1=No,"",IF($A708="","",IF(Q708="",Incomplete,IF(ISERROR(VLOOKUP(Q708,Yes_No_RICL,1,FALSE))=TRUE,Incomplete,Complete))))</f>
        <v/>
      </c>
      <c r="AV708" s="28" t="str">
        <f t="shared" ref="AV708:AV771" si="284">IF(AV$1=No,"",IF($A708="","",IF(R708="",Incomplete,IF(ISERROR(VLOOKUP(R708,YesNo_Simple,1,FALSE))=TRUE,Incomplete,Complete))))</f>
        <v/>
      </c>
      <c r="AW708" s="28" t="str">
        <f t="shared" ref="AW708:AW771" si="285">IF(AW$1=No,"",IF($A708="","",IF(S708="",Incomplete,IF(ISERROR(VLOOKUP(S708,Yes_No_RICL,1,FALSE))=TRUE,Incomplete,Complete))))</f>
        <v/>
      </c>
      <c r="AX708" s="28" t="str">
        <f t="shared" ref="AX708:AX771" si="286">IF(AX$1=No, "", IF($A708="", "", IF($T708="", Incomplete, Complete)))</f>
        <v/>
      </c>
      <c r="AY708" s="28" t="str">
        <f t="shared" ref="AY708:AY771" si="287">IF(AY$1=No,"",IF($A708="","",IF(U708="",Incomplete,IF(ISERROR(VLOOKUP(U708,Yes_No_RICL,1,FALSE))=TRUE,Incomplete,Complete))))</f>
        <v/>
      </c>
      <c r="AZ708" s="28"/>
      <c r="BA708" s="28" t="str">
        <f t="shared" ref="BA708:BA771" si="288">IF($BA$1=No,"",IF($A708="","",IF(AND(V708="",W708=""),"",
IF(AND(V708="", W708&lt;&gt;"")=TRUE, Incomplete,
IF(AND(V708&lt;&gt;"", W708="")=TRUE, Incomplete,
IF(ISERROR(VLOOKUP(W708,Yes_No_RICL,1,FALSE))=TRUE,
Incomplete,Complete))))))</f>
        <v/>
      </c>
    </row>
    <row r="709" spans="1:53" ht="15" x14ac:dyDescent="0.25">
      <c r="A709" s="53"/>
      <c r="B709" s="73"/>
      <c r="C709" s="53"/>
      <c r="D709" s="14" t="str">
        <f t="shared" si="266"/>
        <v/>
      </c>
      <c r="E709" s="53"/>
      <c r="F709" s="53"/>
      <c r="G709" s="53"/>
      <c r="H709" s="53"/>
      <c r="I709" s="14" t="str">
        <f t="shared" si="267"/>
        <v/>
      </c>
      <c r="J709" s="53"/>
      <c r="K709" s="73"/>
      <c r="L709" s="73"/>
      <c r="M709" s="53"/>
      <c r="N709" s="53"/>
      <c r="O709" s="53"/>
      <c r="P709" s="53"/>
      <c r="Q709" s="53"/>
      <c r="R709" s="53"/>
      <c r="S709" s="53"/>
      <c r="T709" s="53"/>
      <c r="U709" s="53"/>
      <c r="V709" s="53"/>
      <c r="W709" s="53"/>
      <c r="X709" s="14" t="str">
        <f t="shared" si="268"/>
        <v/>
      </c>
      <c r="Y709" s="57"/>
      <c r="Z709" s="55" t="str">
        <f t="shared" si="269"/>
        <v/>
      </c>
      <c r="AA709" s="55" t="str">
        <f>IF($AA$1=No,"",IF(COUNTIF(AE709:BA709,Complete)&gt;0,"",IF(AND(COUNTIF(A709:W709,"")&gt;0,SUMPRODUCT(--(A710:W$1004&lt;&gt;""))&gt;0),Incomplete,
IF(SUMPRODUCT(--(A709:A$1004&lt;&gt;""))=0,"",Incomplete))))</f>
        <v/>
      </c>
      <c r="AB709" s="28"/>
      <c r="AC709" s="28" t="str">
        <f t="shared" si="270"/>
        <v/>
      </c>
      <c r="AD709" s="28"/>
      <c r="AE709" s="28" t="str">
        <f>IF($AE$1=No, "", IF($A709="", "", IF(ISERROR(VLOOKUP(A709, SectionApp!$C$4:$C$103, 1, FALSE))=TRUE, Incomplete, Complete)))</f>
        <v/>
      </c>
      <c r="AF709" s="28" t="str">
        <f t="shared" si="271"/>
        <v/>
      </c>
      <c r="AG709" s="28" t="str">
        <f t="shared" si="272"/>
        <v/>
      </c>
      <c r="AH709" s="28"/>
      <c r="AI709" s="28" t="str">
        <f t="shared" si="273"/>
        <v/>
      </c>
      <c r="AJ709" s="28" t="str">
        <f t="shared" si="274"/>
        <v/>
      </c>
      <c r="AK709" s="28" t="str">
        <f t="shared" si="275"/>
        <v/>
      </c>
      <c r="AL709" s="28" t="str">
        <f t="shared" si="276"/>
        <v/>
      </c>
      <c r="AM709" s="28"/>
      <c r="AN709" s="28" t="str">
        <f t="shared" si="277"/>
        <v/>
      </c>
      <c r="AO709" s="28" t="str">
        <f t="shared" si="278"/>
        <v/>
      </c>
      <c r="AP709" s="28" t="str">
        <f t="shared" si="279"/>
        <v/>
      </c>
      <c r="AQ709" s="28" t="str">
        <f t="shared" si="280"/>
        <v/>
      </c>
      <c r="AR709" s="28" t="str">
        <f t="shared" si="281"/>
        <v/>
      </c>
      <c r="AS709" s="28" t="str">
        <f t="shared" ref="AS709:AS772" si="289">IF(AS$1=No,"",IF($A709="","",IF(O709="",Incomplete,IF(ISERROR(VLOOKUP(O709,Yes_No_RICL,1,FALSE))=TRUE,Incomplete,Complete))))</f>
        <v/>
      </c>
      <c r="AT709" s="28" t="str">
        <f t="shared" si="282"/>
        <v/>
      </c>
      <c r="AU709" s="28" t="str">
        <f t="shared" si="283"/>
        <v/>
      </c>
      <c r="AV709" s="28" t="str">
        <f t="shared" si="284"/>
        <v/>
      </c>
      <c r="AW709" s="28" t="str">
        <f t="shared" si="285"/>
        <v/>
      </c>
      <c r="AX709" s="28" t="str">
        <f t="shared" si="286"/>
        <v/>
      </c>
      <c r="AY709" s="28" t="str">
        <f t="shared" si="287"/>
        <v/>
      </c>
      <c r="AZ709" s="28"/>
      <c r="BA709" s="28" t="str">
        <f t="shared" si="288"/>
        <v/>
      </c>
    </row>
    <row r="710" spans="1:53" ht="15" x14ac:dyDescent="0.25">
      <c r="A710" s="53"/>
      <c r="B710" s="73"/>
      <c r="C710" s="53"/>
      <c r="D710" s="14" t="str">
        <f t="shared" si="266"/>
        <v/>
      </c>
      <c r="E710" s="53"/>
      <c r="F710" s="53"/>
      <c r="G710" s="53"/>
      <c r="H710" s="53"/>
      <c r="I710" s="14" t="str">
        <f t="shared" si="267"/>
        <v/>
      </c>
      <c r="J710" s="53"/>
      <c r="K710" s="73"/>
      <c r="L710" s="73"/>
      <c r="M710" s="53"/>
      <c r="N710" s="53"/>
      <c r="O710" s="53"/>
      <c r="P710" s="53"/>
      <c r="Q710" s="53"/>
      <c r="R710" s="53"/>
      <c r="S710" s="53"/>
      <c r="T710" s="53"/>
      <c r="U710" s="53"/>
      <c r="V710" s="53"/>
      <c r="W710" s="53"/>
      <c r="X710" s="14" t="str">
        <f t="shared" si="268"/>
        <v/>
      </c>
      <c r="Y710" s="57"/>
      <c r="Z710" s="55" t="str">
        <f t="shared" si="269"/>
        <v/>
      </c>
      <c r="AA710" s="55" t="str">
        <f>IF($AA$1=No,"",IF(COUNTIF(AE710:BA710,Complete)&gt;0,"",IF(AND(COUNTIF(A710:W710,"")&gt;0,SUMPRODUCT(--(A711:W$1004&lt;&gt;""))&gt;0),Incomplete,
IF(SUMPRODUCT(--(A710:A$1004&lt;&gt;""))=0,"",Incomplete))))</f>
        <v/>
      </c>
      <c r="AB710" s="28"/>
      <c r="AC710" s="28" t="str">
        <f t="shared" si="270"/>
        <v/>
      </c>
      <c r="AD710" s="28"/>
      <c r="AE710" s="28" t="str">
        <f>IF($AE$1=No, "", IF($A710="", "", IF(ISERROR(VLOOKUP(A710, SectionApp!$C$4:$C$103, 1, FALSE))=TRUE, Incomplete, Complete)))</f>
        <v/>
      </c>
      <c r="AF710" s="28" t="str">
        <f t="shared" si="271"/>
        <v/>
      </c>
      <c r="AG710" s="28" t="str">
        <f t="shared" si="272"/>
        <v/>
      </c>
      <c r="AH710" s="28"/>
      <c r="AI710" s="28" t="str">
        <f t="shared" si="273"/>
        <v/>
      </c>
      <c r="AJ710" s="28" t="str">
        <f t="shared" si="274"/>
        <v/>
      </c>
      <c r="AK710" s="28" t="str">
        <f t="shared" si="275"/>
        <v/>
      </c>
      <c r="AL710" s="28" t="str">
        <f t="shared" si="276"/>
        <v/>
      </c>
      <c r="AM710" s="28"/>
      <c r="AN710" s="28" t="str">
        <f t="shared" si="277"/>
        <v/>
      </c>
      <c r="AO710" s="28" t="str">
        <f t="shared" si="278"/>
        <v/>
      </c>
      <c r="AP710" s="28" t="str">
        <f t="shared" si="279"/>
        <v/>
      </c>
      <c r="AQ710" s="28" t="str">
        <f t="shared" si="280"/>
        <v/>
      </c>
      <c r="AR710" s="28" t="str">
        <f t="shared" si="281"/>
        <v/>
      </c>
      <c r="AS710" s="28" t="str">
        <f t="shared" si="289"/>
        <v/>
      </c>
      <c r="AT710" s="28" t="str">
        <f t="shared" si="282"/>
        <v/>
      </c>
      <c r="AU710" s="28" t="str">
        <f t="shared" si="283"/>
        <v/>
      </c>
      <c r="AV710" s="28" t="str">
        <f t="shared" si="284"/>
        <v/>
      </c>
      <c r="AW710" s="28" t="str">
        <f t="shared" si="285"/>
        <v/>
      </c>
      <c r="AX710" s="28" t="str">
        <f t="shared" si="286"/>
        <v/>
      </c>
      <c r="AY710" s="28" t="str">
        <f t="shared" si="287"/>
        <v/>
      </c>
      <c r="AZ710" s="28"/>
      <c r="BA710" s="28" t="str">
        <f t="shared" si="288"/>
        <v/>
      </c>
    </row>
    <row r="711" spans="1:53" ht="15" x14ac:dyDescent="0.25">
      <c r="A711" s="53"/>
      <c r="B711" s="73"/>
      <c r="C711" s="53"/>
      <c r="D711" s="14" t="str">
        <f t="shared" si="266"/>
        <v/>
      </c>
      <c r="E711" s="53"/>
      <c r="F711" s="53"/>
      <c r="G711" s="53"/>
      <c r="H711" s="53"/>
      <c r="I711" s="14" t="str">
        <f t="shared" si="267"/>
        <v/>
      </c>
      <c r="J711" s="53"/>
      <c r="K711" s="73"/>
      <c r="L711" s="73"/>
      <c r="M711" s="53"/>
      <c r="N711" s="53"/>
      <c r="O711" s="53"/>
      <c r="P711" s="53"/>
      <c r="Q711" s="53"/>
      <c r="R711" s="53"/>
      <c r="S711" s="53"/>
      <c r="T711" s="53"/>
      <c r="U711" s="53"/>
      <c r="V711" s="53"/>
      <c r="W711" s="53"/>
      <c r="X711" s="14" t="str">
        <f t="shared" si="268"/>
        <v/>
      </c>
      <c r="Y711" s="57"/>
      <c r="Z711" s="55" t="str">
        <f t="shared" si="269"/>
        <v/>
      </c>
      <c r="AA711" s="55" t="str">
        <f>IF($AA$1=No,"",IF(COUNTIF(AE711:BA711,Complete)&gt;0,"",IF(AND(COUNTIF(A711:W711,"")&gt;0,SUMPRODUCT(--(A712:W$1004&lt;&gt;""))&gt;0),Incomplete,
IF(SUMPRODUCT(--(A711:A$1004&lt;&gt;""))=0,"",Incomplete))))</f>
        <v/>
      </c>
      <c r="AB711" s="28"/>
      <c r="AC711" s="28" t="str">
        <f t="shared" si="270"/>
        <v/>
      </c>
      <c r="AD711" s="28"/>
      <c r="AE711" s="28" t="str">
        <f>IF($AE$1=No, "", IF($A711="", "", IF(ISERROR(VLOOKUP(A711, SectionApp!$C$4:$C$103, 1, FALSE))=TRUE, Incomplete, Complete)))</f>
        <v/>
      </c>
      <c r="AF711" s="28" t="str">
        <f t="shared" si="271"/>
        <v/>
      </c>
      <c r="AG711" s="28" t="str">
        <f t="shared" si="272"/>
        <v/>
      </c>
      <c r="AH711" s="28"/>
      <c r="AI711" s="28" t="str">
        <f t="shared" si="273"/>
        <v/>
      </c>
      <c r="AJ711" s="28" t="str">
        <f t="shared" si="274"/>
        <v/>
      </c>
      <c r="AK711" s="28" t="str">
        <f t="shared" si="275"/>
        <v/>
      </c>
      <c r="AL711" s="28" t="str">
        <f t="shared" si="276"/>
        <v/>
      </c>
      <c r="AM711" s="28"/>
      <c r="AN711" s="28" t="str">
        <f t="shared" si="277"/>
        <v/>
      </c>
      <c r="AO711" s="28" t="str">
        <f t="shared" si="278"/>
        <v/>
      </c>
      <c r="AP711" s="28" t="str">
        <f t="shared" si="279"/>
        <v/>
      </c>
      <c r="AQ711" s="28" t="str">
        <f t="shared" si="280"/>
        <v/>
      </c>
      <c r="AR711" s="28" t="str">
        <f t="shared" si="281"/>
        <v/>
      </c>
      <c r="AS711" s="28" t="str">
        <f t="shared" si="289"/>
        <v/>
      </c>
      <c r="AT711" s="28" t="str">
        <f t="shared" si="282"/>
        <v/>
      </c>
      <c r="AU711" s="28" t="str">
        <f t="shared" si="283"/>
        <v/>
      </c>
      <c r="AV711" s="28" t="str">
        <f t="shared" si="284"/>
        <v/>
      </c>
      <c r="AW711" s="28" t="str">
        <f t="shared" si="285"/>
        <v/>
      </c>
      <c r="AX711" s="28" t="str">
        <f t="shared" si="286"/>
        <v/>
      </c>
      <c r="AY711" s="28" t="str">
        <f t="shared" si="287"/>
        <v/>
      </c>
      <c r="AZ711" s="28"/>
      <c r="BA711" s="28" t="str">
        <f t="shared" si="288"/>
        <v/>
      </c>
    </row>
    <row r="712" spans="1:53" ht="15" x14ac:dyDescent="0.25">
      <c r="A712" s="53"/>
      <c r="B712" s="73"/>
      <c r="C712" s="53"/>
      <c r="D712" s="14" t="str">
        <f t="shared" si="266"/>
        <v/>
      </c>
      <c r="E712" s="53"/>
      <c r="F712" s="53"/>
      <c r="G712" s="53"/>
      <c r="H712" s="53"/>
      <c r="I712" s="14" t="str">
        <f t="shared" si="267"/>
        <v/>
      </c>
      <c r="J712" s="53"/>
      <c r="K712" s="73"/>
      <c r="L712" s="73"/>
      <c r="M712" s="53"/>
      <c r="N712" s="53"/>
      <c r="O712" s="53"/>
      <c r="P712" s="53"/>
      <c r="Q712" s="53"/>
      <c r="R712" s="53"/>
      <c r="S712" s="53"/>
      <c r="T712" s="53"/>
      <c r="U712" s="53"/>
      <c r="V712" s="53"/>
      <c r="W712" s="53"/>
      <c r="X712" s="14" t="str">
        <f t="shared" si="268"/>
        <v/>
      </c>
      <c r="Y712" s="57"/>
      <c r="Z712" s="55" t="str">
        <f t="shared" si="269"/>
        <v/>
      </c>
      <c r="AA712" s="55" t="str">
        <f>IF($AA$1=No,"",IF(COUNTIF(AE712:BA712,Complete)&gt;0,"",IF(AND(COUNTIF(A712:W712,"")&gt;0,SUMPRODUCT(--(A713:W$1004&lt;&gt;""))&gt;0),Incomplete,
IF(SUMPRODUCT(--(A712:A$1004&lt;&gt;""))=0,"",Incomplete))))</f>
        <v/>
      </c>
      <c r="AB712" s="28"/>
      <c r="AC712" s="28" t="str">
        <f t="shared" si="270"/>
        <v/>
      </c>
      <c r="AD712" s="28"/>
      <c r="AE712" s="28" t="str">
        <f>IF($AE$1=No, "", IF($A712="", "", IF(ISERROR(VLOOKUP(A712, SectionApp!$C$4:$C$103, 1, FALSE))=TRUE, Incomplete, Complete)))</f>
        <v/>
      </c>
      <c r="AF712" s="28" t="str">
        <f t="shared" si="271"/>
        <v/>
      </c>
      <c r="AG712" s="28" t="str">
        <f t="shared" si="272"/>
        <v/>
      </c>
      <c r="AH712" s="28"/>
      <c r="AI712" s="28" t="str">
        <f t="shared" si="273"/>
        <v/>
      </c>
      <c r="AJ712" s="28" t="str">
        <f t="shared" si="274"/>
        <v/>
      </c>
      <c r="AK712" s="28" t="str">
        <f t="shared" si="275"/>
        <v/>
      </c>
      <c r="AL712" s="28" t="str">
        <f t="shared" si="276"/>
        <v/>
      </c>
      <c r="AM712" s="28"/>
      <c r="AN712" s="28" t="str">
        <f t="shared" si="277"/>
        <v/>
      </c>
      <c r="AO712" s="28" t="str">
        <f t="shared" si="278"/>
        <v/>
      </c>
      <c r="AP712" s="28" t="str">
        <f t="shared" si="279"/>
        <v/>
      </c>
      <c r="AQ712" s="28" t="str">
        <f t="shared" si="280"/>
        <v/>
      </c>
      <c r="AR712" s="28" t="str">
        <f t="shared" si="281"/>
        <v/>
      </c>
      <c r="AS712" s="28" t="str">
        <f t="shared" si="289"/>
        <v/>
      </c>
      <c r="AT712" s="28" t="str">
        <f t="shared" si="282"/>
        <v/>
      </c>
      <c r="AU712" s="28" t="str">
        <f t="shared" si="283"/>
        <v/>
      </c>
      <c r="AV712" s="28" t="str">
        <f t="shared" si="284"/>
        <v/>
      </c>
      <c r="AW712" s="28" t="str">
        <f t="shared" si="285"/>
        <v/>
      </c>
      <c r="AX712" s="28" t="str">
        <f t="shared" si="286"/>
        <v/>
      </c>
      <c r="AY712" s="28" t="str">
        <f t="shared" si="287"/>
        <v/>
      </c>
      <c r="AZ712" s="28"/>
      <c r="BA712" s="28" t="str">
        <f t="shared" si="288"/>
        <v/>
      </c>
    </row>
    <row r="713" spans="1:53" ht="15" x14ac:dyDescent="0.25">
      <c r="A713" s="53"/>
      <c r="B713" s="73"/>
      <c r="C713" s="53"/>
      <c r="D713" s="14" t="str">
        <f t="shared" si="266"/>
        <v/>
      </c>
      <c r="E713" s="53"/>
      <c r="F713" s="53"/>
      <c r="G713" s="53"/>
      <c r="H713" s="53"/>
      <c r="I713" s="14" t="str">
        <f t="shared" si="267"/>
        <v/>
      </c>
      <c r="J713" s="53"/>
      <c r="K713" s="73"/>
      <c r="L713" s="73"/>
      <c r="M713" s="53"/>
      <c r="N713" s="53"/>
      <c r="O713" s="53"/>
      <c r="P713" s="53"/>
      <c r="Q713" s="53"/>
      <c r="R713" s="53"/>
      <c r="S713" s="53"/>
      <c r="T713" s="53"/>
      <c r="U713" s="53"/>
      <c r="V713" s="53"/>
      <c r="W713" s="53"/>
      <c r="X713" s="14" t="str">
        <f t="shared" si="268"/>
        <v/>
      </c>
      <c r="Y713" s="57"/>
      <c r="Z713" s="55" t="str">
        <f t="shared" si="269"/>
        <v/>
      </c>
      <c r="AA713" s="55" t="str">
        <f>IF($AA$1=No,"",IF(COUNTIF(AE713:BA713,Complete)&gt;0,"",IF(AND(COUNTIF(A713:W713,"")&gt;0,SUMPRODUCT(--(A714:W$1004&lt;&gt;""))&gt;0),Incomplete,
IF(SUMPRODUCT(--(A713:A$1004&lt;&gt;""))=0,"",Incomplete))))</f>
        <v/>
      </c>
      <c r="AB713" s="28"/>
      <c r="AC713" s="28" t="str">
        <f t="shared" si="270"/>
        <v/>
      </c>
      <c r="AD713" s="28"/>
      <c r="AE713" s="28" t="str">
        <f>IF($AE$1=No, "", IF($A713="", "", IF(ISERROR(VLOOKUP(A713, SectionApp!$C$4:$C$103, 1, FALSE))=TRUE, Incomplete, Complete)))</f>
        <v/>
      </c>
      <c r="AF713" s="28" t="str">
        <f t="shared" si="271"/>
        <v/>
      </c>
      <c r="AG713" s="28" t="str">
        <f t="shared" si="272"/>
        <v/>
      </c>
      <c r="AH713" s="28"/>
      <c r="AI713" s="28" t="str">
        <f t="shared" si="273"/>
        <v/>
      </c>
      <c r="AJ713" s="28" t="str">
        <f t="shared" si="274"/>
        <v/>
      </c>
      <c r="AK713" s="28" t="str">
        <f t="shared" si="275"/>
        <v/>
      </c>
      <c r="AL713" s="28" t="str">
        <f t="shared" si="276"/>
        <v/>
      </c>
      <c r="AM713" s="28"/>
      <c r="AN713" s="28" t="str">
        <f t="shared" si="277"/>
        <v/>
      </c>
      <c r="AO713" s="28" t="str">
        <f t="shared" si="278"/>
        <v/>
      </c>
      <c r="AP713" s="28" t="str">
        <f t="shared" si="279"/>
        <v/>
      </c>
      <c r="AQ713" s="28" t="str">
        <f t="shared" si="280"/>
        <v/>
      </c>
      <c r="AR713" s="28" t="str">
        <f t="shared" si="281"/>
        <v/>
      </c>
      <c r="AS713" s="28" t="str">
        <f t="shared" si="289"/>
        <v/>
      </c>
      <c r="AT713" s="28" t="str">
        <f t="shared" si="282"/>
        <v/>
      </c>
      <c r="AU713" s="28" t="str">
        <f t="shared" si="283"/>
        <v/>
      </c>
      <c r="AV713" s="28" t="str">
        <f t="shared" si="284"/>
        <v/>
      </c>
      <c r="AW713" s="28" t="str">
        <f t="shared" si="285"/>
        <v/>
      </c>
      <c r="AX713" s="28" t="str">
        <f t="shared" si="286"/>
        <v/>
      </c>
      <c r="AY713" s="28" t="str">
        <f t="shared" si="287"/>
        <v/>
      </c>
      <c r="AZ713" s="28"/>
      <c r="BA713" s="28" t="str">
        <f t="shared" si="288"/>
        <v/>
      </c>
    </row>
    <row r="714" spans="1:53" ht="15" x14ac:dyDescent="0.25">
      <c r="A714" s="53"/>
      <c r="B714" s="73"/>
      <c r="C714" s="53"/>
      <c r="D714" s="14" t="str">
        <f t="shared" si="266"/>
        <v/>
      </c>
      <c r="E714" s="53"/>
      <c r="F714" s="53"/>
      <c r="G714" s="53"/>
      <c r="H714" s="53"/>
      <c r="I714" s="14" t="str">
        <f t="shared" si="267"/>
        <v/>
      </c>
      <c r="J714" s="53"/>
      <c r="K714" s="73"/>
      <c r="L714" s="73"/>
      <c r="M714" s="53"/>
      <c r="N714" s="53"/>
      <c r="O714" s="53"/>
      <c r="P714" s="53"/>
      <c r="Q714" s="53"/>
      <c r="R714" s="53"/>
      <c r="S714" s="53"/>
      <c r="T714" s="53"/>
      <c r="U714" s="53"/>
      <c r="V714" s="53"/>
      <c r="W714" s="53"/>
      <c r="X714" s="14" t="str">
        <f t="shared" si="268"/>
        <v/>
      </c>
      <c r="Y714" s="57"/>
      <c r="Z714" s="55" t="str">
        <f t="shared" si="269"/>
        <v/>
      </c>
      <c r="AA714" s="55" t="str">
        <f>IF($AA$1=No,"",IF(COUNTIF(AE714:BA714,Complete)&gt;0,"",IF(AND(COUNTIF(A714:W714,"")&gt;0,SUMPRODUCT(--(A715:W$1004&lt;&gt;""))&gt;0),Incomplete,
IF(SUMPRODUCT(--(A714:A$1004&lt;&gt;""))=0,"",Incomplete))))</f>
        <v/>
      </c>
      <c r="AB714" s="28"/>
      <c r="AC714" s="28" t="str">
        <f t="shared" si="270"/>
        <v/>
      </c>
      <c r="AD714" s="28"/>
      <c r="AE714" s="28" t="str">
        <f>IF($AE$1=No, "", IF($A714="", "", IF(ISERROR(VLOOKUP(A714, SectionApp!$C$4:$C$103, 1, FALSE))=TRUE, Incomplete, Complete)))</f>
        <v/>
      </c>
      <c r="AF714" s="28" t="str">
        <f t="shared" si="271"/>
        <v/>
      </c>
      <c r="AG714" s="28" t="str">
        <f t="shared" si="272"/>
        <v/>
      </c>
      <c r="AH714" s="28"/>
      <c r="AI714" s="28" t="str">
        <f t="shared" si="273"/>
        <v/>
      </c>
      <c r="AJ714" s="28" t="str">
        <f t="shared" si="274"/>
        <v/>
      </c>
      <c r="AK714" s="28" t="str">
        <f t="shared" si="275"/>
        <v/>
      </c>
      <c r="AL714" s="28" t="str">
        <f t="shared" si="276"/>
        <v/>
      </c>
      <c r="AM714" s="28"/>
      <c r="AN714" s="28" t="str">
        <f t="shared" si="277"/>
        <v/>
      </c>
      <c r="AO714" s="28" t="str">
        <f t="shared" si="278"/>
        <v/>
      </c>
      <c r="AP714" s="28" t="str">
        <f t="shared" si="279"/>
        <v/>
      </c>
      <c r="AQ714" s="28" t="str">
        <f t="shared" si="280"/>
        <v/>
      </c>
      <c r="AR714" s="28" t="str">
        <f t="shared" si="281"/>
        <v/>
      </c>
      <c r="AS714" s="28" t="str">
        <f t="shared" si="289"/>
        <v/>
      </c>
      <c r="AT714" s="28" t="str">
        <f t="shared" si="282"/>
        <v/>
      </c>
      <c r="AU714" s="28" t="str">
        <f t="shared" si="283"/>
        <v/>
      </c>
      <c r="AV714" s="28" t="str">
        <f t="shared" si="284"/>
        <v/>
      </c>
      <c r="AW714" s="28" t="str">
        <f t="shared" si="285"/>
        <v/>
      </c>
      <c r="AX714" s="28" t="str">
        <f t="shared" si="286"/>
        <v/>
      </c>
      <c r="AY714" s="28" t="str">
        <f t="shared" si="287"/>
        <v/>
      </c>
      <c r="AZ714" s="28"/>
      <c r="BA714" s="28" t="str">
        <f t="shared" si="288"/>
        <v/>
      </c>
    </row>
    <row r="715" spans="1:53" ht="15" x14ac:dyDescent="0.25">
      <c r="A715" s="53"/>
      <c r="B715" s="73"/>
      <c r="C715" s="53"/>
      <c r="D715" s="14" t="str">
        <f t="shared" si="266"/>
        <v/>
      </c>
      <c r="E715" s="53"/>
      <c r="F715" s="53"/>
      <c r="G715" s="53"/>
      <c r="H715" s="53"/>
      <c r="I715" s="14" t="str">
        <f t="shared" si="267"/>
        <v/>
      </c>
      <c r="J715" s="53"/>
      <c r="K715" s="73"/>
      <c r="L715" s="73"/>
      <c r="M715" s="53"/>
      <c r="N715" s="53"/>
      <c r="O715" s="53"/>
      <c r="P715" s="53"/>
      <c r="Q715" s="53"/>
      <c r="R715" s="53"/>
      <c r="S715" s="53"/>
      <c r="T715" s="53"/>
      <c r="U715" s="53"/>
      <c r="V715" s="53"/>
      <c r="W715" s="53"/>
      <c r="X715" s="14" t="str">
        <f t="shared" si="268"/>
        <v/>
      </c>
      <c r="Y715" s="57"/>
      <c r="Z715" s="55" t="str">
        <f t="shared" si="269"/>
        <v/>
      </c>
      <c r="AA715" s="55" t="str">
        <f>IF($AA$1=No,"",IF(COUNTIF(AE715:BA715,Complete)&gt;0,"",IF(AND(COUNTIF(A715:W715,"")&gt;0,SUMPRODUCT(--(A716:W$1004&lt;&gt;""))&gt;0),Incomplete,
IF(SUMPRODUCT(--(A715:A$1004&lt;&gt;""))=0,"",Incomplete))))</f>
        <v/>
      </c>
      <c r="AB715" s="28"/>
      <c r="AC715" s="28" t="str">
        <f t="shared" si="270"/>
        <v/>
      </c>
      <c r="AD715" s="28"/>
      <c r="AE715" s="28" t="str">
        <f>IF($AE$1=No, "", IF($A715="", "", IF(ISERROR(VLOOKUP(A715, SectionApp!$C$4:$C$103, 1, FALSE))=TRUE, Incomplete, Complete)))</f>
        <v/>
      </c>
      <c r="AF715" s="28" t="str">
        <f t="shared" si="271"/>
        <v/>
      </c>
      <c r="AG715" s="28" t="str">
        <f t="shared" si="272"/>
        <v/>
      </c>
      <c r="AH715" s="28"/>
      <c r="AI715" s="28" t="str">
        <f t="shared" si="273"/>
        <v/>
      </c>
      <c r="AJ715" s="28" t="str">
        <f t="shared" si="274"/>
        <v/>
      </c>
      <c r="AK715" s="28" t="str">
        <f t="shared" si="275"/>
        <v/>
      </c>
      <c r="AL715" s="28" t="str">
        <f t="shared" si="276"/>
        <v/>
      </c>
      <c r="AM715" s="28"/>
      <c r="AN715" s="28" t="str">
        <f t="shared" si="277"/>
        <v/>
      </c>
      <c r="AO715" s="28" t="str">
        <f t="shared" si="278"/>
        <v/>
      </c>
      <c r="AP715" s="28" t="str">
        <f t="shared" si="279"/>
        <v/>
      </c>
      <c r="AQ715" s="28" t="str">
        <f t="shared" si="280"/>
        <v/>
      </c>
      <c r="AR715" s="28" t="str">
        <f t="shared" si="281"/>
        <v/>
      </c>
      <c r="AS715" s="28" t="str">
        <f t="shared" si="289"/>
        <v/>
      </c>
      <c r="AT715" s="28" t="str">
        <f t="shared" si="282"/>
        <v/>
      </c>
      <c r="AU715" s="28" t="str">
        <f t="shared" si="283"/>
        <v/>
      </c>
      <c r="AV715" s="28" t="str">
        <f t="shared" si="284"/>
        <v/>
      </c>
      <c r="AW715" s="28" t="str">
        <f t="shared" si="285"/>
        <v/>
      </c>
      <c r="AX715" s="28" t="str">
        <f t="shared" si="286"/>
        <v/>
      </c>
      <c r="AY715" s="28" t="str">
        <f t="shared" si="287"/>
        <v/>
      </c>
      <c r="AZ715" s="28"/>
      <c r="BA715" s="28" t="str">
        <f t="shared" si="288"/>
        <v/>
      </c>
    </row>
    <row r="716" spans="1:53" ht="15" x14ac:dyDescent="0.25">
      <c r="A716" s="53"/>
      <c r="B716" s="73"/>
      <c r="C716" s="53"/>
      <c r="D716" s="14" t="str">
        <f t="shared" si="266"/>
        <v/>
      </c>
      <c r="E716" s="53"/>
      <c r="F716" s="53"/>
      <c r="G716" s="53"/>
      <c r="H716" s="53"/>
      <c r="I716" s="14" t="str">
        <f t="shared" si="267"/>
        <v/>
      </c>
      <c r="J716" s="53"/>
      <c r="K716" s="73"/>
      <c r="L716" s="73"/>
      <c r="M716" s="53"/>
      <c r="N716" s="53"/>
      <c r="O716" s="53"/>
      <c r="P716" s="53"/>
      <c r="Q716" s="53"/>
      <c r="R716" s="53"/>
      <c r="S716" s="53"/>
      <c r="T716" s="53"/>
      <c r="U716" s="53"/>
      <c r="V716" s="53"/>
      <c r="W716" s="53"/>
      <c r="X716" s="14" t="str">
        <f t="shared" si="268"/>
        <v/>
      </c>
      <c r="Y716" s="57"/>
      <c r="Z716" s="55" t="str">
        <f t="shared" si="269"/>
        <v/>
      </c>
      <c r="AA716" s="55" t="str">
        <f>IF($AA$1=No,"",IF(COUNTIF(AE716:BA716,Complete)&gt;0,"",IF(AND(COUNTIF(A716:W716,"")&gt;0,SUMPRODUCT(--(A717:W$1004&lt;&gt;""))&gt;0),Incomplete,
IF(SUMPRODUCT(--(A716:A$1004&lt;&gt;""))=0,"",Incomplete))))</f>
        <v/>
      </c>
      <c r="AB716" s="28"/>
      <c r="AC716" s="28" t="str">
        <f t="shared" si="270"/>
        <v/>
      </c>
      <c r="AD716" s="28"/>
      <c r="AE716" s="28" t="str">
        <f>IF($AE$1=No, "", IF($A716="", "", IF(ISERROR(VLOOKUP(A716, SectionApp!$C$4:$C$103, 1, FALSE))=TRUE, Incomplete, Complete)))</f>
        <v/>
      </c>
      <c r="AF716" s="28" t="str">
        <f t="shared" si="271"/>
        <v/>
      </c>
      <c r="AG716" s="28" t="str">
        <f t="shared" si="272"/>
        <v/>
      </c>
      <c r="AH716" s="28"/>
      <c r="AI716" s="28" t="str">
        <f t="shared" si="273"/>
        <v/>
      </c>
      <c r="AJ716" s="28" t="str">
        <f t="shared" si="274"/>
        <v/>
      </c>
      <c r="AK716" s="28" t="str">
        <f t="shared" si="275"/>
        <v/>
      </c>
      <c r="AL716" s="28" t="str">
        <f t="shared" si="276"/>
        <v/>
      </c>
      <c r="AM716" s="28"/>
      <c r="AN716" s="28" t="str">
        <f t="shared" si="277"/>
        <v/>
      </c>
      <c r="AO716" s="28" t="str">
        <f t="shared" si="278"/>
        <v/>
      </c>
      <c r="AP716" s="28" t="str">
        <f t="shared" si="279"/>
        <v/>
      </c>
      <c r="AQ716" s="28" t="str">
        <f t="shared" si="280"/>
        <v/>
      </c>
      <c r="AR716" s="28" t="str">
        <f t="shared" si="281"/>
        <v/>
      </c>
      <c r="AS716" s="28" t="str">
        <f t="shared" si="289"/>
        <v/>
      </c>
      <c r="AT716" s="28" t="str">
        <f t="shared" si="282"/>
        <v/>
      </c>
      <c r="AU716" s="28" t="str">
        <f t="shared" si="283"/>
        <v/>
      </c>
      <c r="AV716" s="28" t="str">
        <f t="shared" si="284"/>
        <v/>
      </c>
      <c r="AW716" s="28" t="str">
        <f t="shared" si="285"/>
        <v/>
      </c>
      <c r="AX716" s="28" t="str">
        <f t="shared" si="286"/>
        <v/>
      </c>
      <c r="AY716" s="28" t="str">
        <f t="shared" si="287"/>
        <v/>
      </c>
      <c r="AZ716" s="28"/>
      <c r="BA716" s="28" t="str">
        <f t="shared" si="288"/>
        <v/>
      </c>
    </row>
    <row r="717" spans="1:53" ht="15" x14ac:dyDescent="0.25">
      <c r="A717" s="53"/>
      <c r="B717" s="73"/>
      <c r="C717" s="53"/>
      <c r="D717" s="14" t="str">
        <f t="shared" si="266"/>
        <v/>
      </c>
      <c r="E717" s="53"/>
      <c r="F717" s="53"/>
      <c r="G717" s="53"/>
      <c r="H717" s="53"/>
      <c r="I717" s="14" t="str">
        <f t="shared" si="267"/>
        <v/>
      </c>
      <c r="J717" s="53"/>
      <c r="K717" s="73"/>
      <c r="L717" s="73"/>
      <c r="M717" s="53"/>
      <c r="N717" s="53"/>
      <c r="O717" s="53"/>
      <c r="P717" s="53"/>
      <c r="Q717" s="53"/>
      <c r="R717" s="53"/>
      <c r="S717" s="53"/>
      <c r="T717" s="53"/>
      <c r="U717" s="53"/>
      <c r="V717" s="53"/>
      <c r="W717" s="53"/>
      <c r="X717" s="14" t="str">
        <f t="shared" si="268"/>
        <v/>
      </c>
      <c r="Y717" s="57"/>
      <c r="Z717" s="55" t="str">
        <f t="shared" si="269"/>
        <v/>
      </c>
      <c r="AA717" s="55" t="str">
        <f>IF($AA$1=No,"",IF(COUNTIF(AE717:BA717,Complete)&gt;0,"",IF(AND(COUNTIF(A717:W717,"")&gt;0,SUMPRODUCT(--(A718:W$1004&lt;&gt;""))&gt;0),Incomplete,
IF(SUMPRODUCT(--(A717:A$1004&lt;&gt;""))=0,"",Incomplete))))</f>
        <v/>
      </c>
      <c r="AB717" s="28"/>
      <c r="AC717" s="28" t="str">
        <f t="shared" si="270"/>
        <v/>
      </c>
      <c r="AD717" s="28"/>
      <c r="AE717" s="28" t="str">
        <f>IF($AE$1=No, "", IF($A717="", "", IF(ISERROR(VLOOKUP(A717, SectionApp!$C$4:$C$103, 1, FALSE))=TRUE, Incomplete, Complete)))</f>
        <v/>
      </c>
      <c r="AF717" s="28" t="str">
        <f t="shared" si="271"/>
        <v/>
      </c>
      <c r="AG717" s="28" t="str">
        <f t="shared" si="272"/>
        <v/>
      </c>
      <c r="AH717" s="28"/>
      <c r="AI717" s="28" t="str">
        <f t="shared" si="273"/>
        <v/>
      </c>
      <c r="AJ717" s="28" t="str">
        <f t="shared" si="274"/>
        <v/>
      </c>
      <c r="AK717" s="28" t="str">
        <f t="shared" si="275"/>
        <v/>
      </c>
      <c r="AL717" s="28" t="str">
        <f t="shared" si="276"/>
        <v/>
      </c>
      <c r="AM717" s="28"/>
      <c r="AN717" s="28" t="str">
        <f t="shared" si="277"/>
        <v/>
      </c>
      <c r="AO717" s="28" t="str">
        <f t="shared" si="278"/>
        <v/>
      </c>
      <c r="AP717" s="28" t="str">
        <f t="shared" si="279"/>
        <v/>
      </c>
      <c r="AQ717" s="28" t="str">
        <f t="shared" si="280"/>
        <v/>
      </c>
      <c r="AR717" s="28" t="str">
        <f t="shared" si="281"/>
        <v/>
      </c>
      <c r="AS717" s="28" t="str">
        <f t="shared" si="289"/>
        <v/>
      </c>
      <c r="AT717" s="28" t="str">
        <f t="shared" si="282"/>
        <v/>
      </c>
      <c r="AU717" s="28" t="str">
        <f t="shared" si="283"/>
        <v/>
      </c>
      <c r="AV717" s="28" t="str">
        <f t="shared" si="284"/>
        <v/>
      </c>
      <c r="AW717" s="28" t="str">
        <f t="shared" si="285"/>
        <v/>
      </c>
      <c r="AX717" s="28" t="str">
        <f t="shared" si="286"/>
        <v/>
      </c>
      <c r="AY717" s="28" t="str">
        <f t="shared" si="287"/>
        <v/>
      </c>
      <c r="AZ717" s="28"/>
      <c r="BA717" s="28" t="str">
        <f t="shared" si="288"/>
        <v/>
      </c>
    </row>
    <row r="718" spans="1:53" ht="15" x14ac:dyDescent="0.25">
      <c r="A718" s="53"/>
      <c r="B718" s="73"/>
      <c r="C718" s="53"/>
      <c r="D718" s="14" t="str">
        <f t="shared" si="266"/>
        <v/>
      </c>
      <c r="E718" s="53"/>
      <c r="F718" s="53"/>
      <c r="G718" s="53"/>
      <c r="H718" s="53"/>
      <c r="I718" s="14" t="str">
        <f t="shared" si="267"/>
        <v/>
      </c>
      <c r="J718" s="53"/>
      <c r="K718" s="73"/>
      <c r="L718" s="73"/>
      <c r="M718" s="53"/>
      <c r="N718" s="53"/>
      <c r="O718" s="53"/>
      <c r="P718" s="53"/>
      <c r="Q718" s="53"/>
      <c r="R718" s="53"/>
      <c r="S718" s="53"/>
      <c r="T718" s="53"/>
      <c r="U718" s="53"/>
      <c r="V718" s="53"/>
      <c r="W718" s="53"/>
      <c r="X718" s="14" t="str">
        <f t="shared" si="268"/>
        <v/>
      </c>
      <c r="Y718" s="57"/>
      <c r="Z718" s="55" t="str">
        <f t="shared" si="269"/>
        <v/>
      </c>
      <c r="AA718" s="55" t="str">
        <f>IF($AA$1=No,"",IF(COUNTIF(AE718:BA718,Complete)&gt;0,"",IF(AND(COUNTIF(A718:W718,"")&gt;0,SUMPRODUCT(--(A719:W$1004&lt;&gt;""))&gt;0),Incomplete,
IF(SUMPRODUCT(--(A718:A$1004&lt;&gt;""))=0,"",Incomplete))))</f>
        <v/>
      </c>
      <c r="AB718" s="28"/>
      <c r="AC718" s="28" t="str">
        <f t="shared" si="270"/>
        <v/>
      </c>
      <c r="AD718" s="28"/>
      <c r="AE718" s="28" t="str">
        <f>IF($AE$1=No, "", IF($A718="", "", IF(ISERROR(VLOOKUP(A718, SectionApp!$C$4:$C$103, 1, FALSE))=TRUE, Incomplete, Complete)))</f>
        <v/>
      </c>
      <c r="AF718" s="28" t="str">
        <f t="shared" si="271"/>
        <v/>
      </c>
      <c r="AG718" s="28" t="str">
        <f t="shared" si="272"/>
        <v/>
      </c>
      <c r="AH718" s="28"/>
      <c r="AI718" s="28" t="str">
        <f t="shared" si="273"/>
        <v/>
      </c>
      <c r="AJ718" s="28" t="str">
        <f t="shared" si="274"/>
        <v/>
      </c>
      <c r="AK718" s="28" t="str">
        <f t="shared" si="275"/>
        <v/>
      </c>
      <c r="AL718" s="28" t="str">
        <f t="shared" si="276"/>
        <v/>
      </c>
      <c r="AM718" s="28"/>
      <c r="AN718" s="28" t="str">
        <f t="shared" si="277"/>
        <v/>
      </c>
      <c r="AO718" s="28" t="str">
        <f t="shared" si="278"/>
        <v/>
      </c>
      <c r="AP718" s="28" t="str">
        <f t="shared" si="279"/>
        <v/>
      </c>
      <c r="AQ718" s="28" t="str">
        <f t="shared" si="280"/>
        <v/>
      </c>
      <c r="AR718" s="28" t="str">
        <f t="shared" si="281"/>
        <v/>
      </c>
      <c r="AS718" s="28" t="str">
        <f t="shared" si="289"/>
        <v/>
      </c>
      <c r="AT718" s="28" t="str">
        <f t="shared" si="282"/>
        <v/>
      </c>
      <c r="AU718" s="28" t="str">
        <f t="shared" si="283"/>
        <v/>
      </c>
      <c r="AV718" s="28" t="str">
        <f t="shared" si="284"/>
        <v/>
      </c>
      <c r="AW718" s="28" t="str">
        <f t="shared" si="285"/>
        <v/>
      </c>
      <c r="AX718" s="28" t="str">
        <f t="shared" si="286"/>
        <v/>
      </c>
      <c r="AY718" s="28" t="str">
        <f t="shared" si="287"/>
        <v/>
      </c>
      <c r="AZ718" s="28"/>
      <c r="BA718" s="28" t="str">
        <f t="shared" si="288"/>
        <v/>
      </c>
    </row>
    <row r="719" spans="1:53" ht="15" x14ac:dyDescent="0.25">
      <c r="A719" s="53"/>
      <c r="B719" s="73"/>
      <c r="C719" s="53"/>
      <c r="D719" s="14" t="str">
        <f t="shared" si="266"/>
        <v/>
      </c>
      <c r="E719" s="53"/>
      <c r="F719" s="53"/>
      <c r="G719" s="53"/>
      <c r="H719" s="53"/>
      <c r="I719" s="14" t="str">
        <f t="shared" si="267"/>
        <v/>
      </c>
      <c r="J719" s="53"/>
      <c r="K719" s="73"/>
      <c r="L719" s="73"/>
      <c r="M719" s="53"/>
      <c r="N719" s="53"/>
      <c r="O719" s="53"/>
      <c r="P719" s="53"/>
      <c r="Q719" s="53"/>
      <c r="R719" s="53"/>
      <c r="S719" s="53"/>
      <c r="T719" s="53"/>
      <c r="U719" s="53"/>
      <c r="V719" s="53"/>
      <c r="W719" s="53"/>
      <c r="X719" s="14" t="str">
        <f t="shared" si="268"/>
        <v/>
      </c>
      <c r="Y719" s="57"/>
      <c r="Z719" s="55" t="str">
        <f t="shared" si="269"/>
        <v/>
      </c>
      <c r="AA719" s="55" t="str">
        <f>IF($AA$1=No,"",IF(COUNTIF(AE719:BA719,Complete)&gt;0,"",IF(AND(COUNTIF(A719:W719,"")&gt;0,SUMPRODUCT(--(A720:W$1004&lt;&gt;""))&gt;0),Incomplete,
IF(SUMPRODUCT(--(A719:A$1004&lt;&gt;""))=0,"",Incomplete))))</f>
        <v/>
      </c>
      <c r="AB719" s="28"/>
      <c r="AC719" s="28" t="str">
        <f t="shared" si="270"/>
        <v/>
      </c>
      <c r="AD719" s="28"/>
      <c r="AE719" s="28" t="str">
        <f>IF($AE$1=No, "", IF($A719="", "", IF(ISERROR(VLOOKUP(A719, SectionApp!$C$4:$C$103, 1, FALSE))=TRUE, Incomplete, Complete)))</f>
        <v/>
      </c>
      <c r="AF719" s="28" t="str">
        <f t="shared" si="271"/>
        <v/>
      </c>
      <c r="AG719" s="28" t="str">
        <f t="shared" si="272"/>
        <v/>
      </c>
      <c r="AH719" s="28"/>
      <c r="AI719" s="28" t="str">
        <f t="shared" si="273"/>
        <v/>
      </c>
      <c r="AJ719" s="28" t="str">
        <f t="shared" si="274"/>
        <v/>
      </c>
      <c r="AK719" s="28" t="str">
        <f t="shared" si="275"/>
        <v/>
      </c>
      <c r="AL719" s="28" t="str">
        <f t="shared" si="276"/>
        <v/>
      </c>
      <c r="AM719" s="28"/>
      <c r="AN719" s="28" t="str">
        <f t="shared" si="277"/>
        <v/>
      </c>
      <c r="AO719" s="28" t="str">
        <f t="shared" si="278"/>
        <v/>
      </c>
      <c r="AP719" s="28" t="str">
        <f t="shared" si="279"/>
        <v/>
      </c>
      <c r="AQ719" s="28" t="str">
        <f t="shared" si="280"/>
        <v/>
      </c>
      <c r="AR719" s="28" t="str">
        <f t="shared" si="281"/>
        <v/>
      </c>
      <c r="AS719" s="28" t="str">
        <f t="shared" si="289"/>
        <v/>
      </c>
      <c r="AT719" s="28" t="str">
        <f t="shared" si="282"/>
        <v/>
      </c>
      <c r="AU719" s="28" t="str">
        <f t="shared" si="283"/>
        <v/>
      </c>
      <c r="AV719" s="28" t="str">
        <f t="shared" si="284"/>
        <v/>
      </c>
      <c r="AW719" s="28" t="str">
        <f t="shared" si="285"/>
        <v/>
      </c>
      <c r="AX719" s="28" t="str">
        <f t="shared" si="286"/>
        <v/>
      </c>
      <c r="AY719" s="28" t="str">
        <f t="shared" si="287"/>
        <v/>
      </c>
      <c r="AZ719" s="28"/>
      <c r="BA719" s="28" t="str">
        <f t="shared" si="288"/>
        <v/>
      </c>
    </row>
    <row r="720" spans="1:53" ht="15" x14ac:dyDescent="0.25">
      <c r="A720" s="53"/>
      <c r="B720" s="73"/>
      <c r="C720" s="53"/>
      <c r="D720" s="14" t="str">
        <f t="shared" si="266"/>
        <v/>
      </c>
      <c r="E720" s="53"/>
      <c r="F720" s="53"/>
      <c r="G720" s="53"/>
      <c r="H720" s="53"/>
      <c r="I720" s="14" t="str">
        <f t="shared" si="267"/>
        <v/>
      </c>
      <c r="J720" s="53"/>
      <c r="K720" s="73"/>
      <c r="L720" s="73"/>
      <c r="M720" s="53"/>
      <c r="N720" s="53"/>
      <c r="O720" s="53"/>
      <c r="P720" s="53"/>
      <c r="Q720" s="53"/>
      <c r="R720" s="53"/>
      <c r="S720" s="53"/>
      <c r="T720" s="53"/>
      <c r="U720" s="53"/>
      <c r="V720" s="53"/>
      <c r="W720" s="53"/>
      <c r="X720" s="14" t="str">
        <f t="shared" si="268"/>
        <v/>
      </c>
      <c r="Y720" s="57"/>
      <c r="Z720" s="55" t="str">
        <f t="shared" si="269"/>
        <v/>
      </c>
      <c r="AA720" s="55" t="str">
        <f>IF($AA$1=No,"",IF(COUNTIF(AE720:BA720,Complete)&gt;0,"",IF(AND(COUNTIF(A720:W720,"")&gt;0,SUMPRODUCT(--(A721:W$1004&lt;&gt;""))&gt;0),Incomplete,
IF(SUMPRODUCT(--(A720:A$1004&lt;&gt;""))=0,"",Incomplete))))</f>
        <v/>
      </c>
      <c r="AB720" s="28"/>
      <c r="AC720" s="28" t="str">
        <f t="shared" si="270"/>
        <v/>
      </c>
      <c r="AD720" s="28"/>
      <c r="AE720" s="28" t="str">
        <f>IF($AE$1=No, "", IF($A720="", "", IF(ISERROR(VLOOKUP(A720, SectionApp!$C$4:$C$103, 1, FALSE))=TRUE, Incomplete, Complete)))</f>
        <v/>
      </c>
      <c r="AF720" s="28" t="str">
        <f t="shared" si="271"/>
        <v/>
      </c>
      <c r="AG720" s="28" t="str">
        <f t="shared" si="272"/>
        <v/>
      </c>
      <c r="AH720" s="28"/>
      <c r="AI720" s="28" t="str">
        <f t="shared" si="273"/>
        <v/>
      </c>
      <c r="AJ720" s="28" t="str">
        <f t="shared" si="274"/>
        <v/>
      </c>
      <c r="AK720" s="28" t="str">
        <f t="shared" si="275"/>
        <v/>
      </c>
      <c r="AL720" s="28" t="str">
        <f t="shared" si="276"/>
        <v/>
      </c>
      <c r="AM720" s="28"/>
      <c r="AN720" s="28" t="str">
        <f t="shared" si="277"/>
        <v/>
      </c>
      <c r="AO720" s="28" t="str">
        <f t="shared" si="278"/>
        <v/>
      </c>
      <c r="AP720" s="28" t="str">
        <f t="shared" si="279"/>
        <v/>
      </c>
      <c r="AQ720" s="28" t="str">
        <f t="shared" si="280"/>
        <v/>
      </c>
      <c r="AR720" s="28" t="str">
        <f t="shared" si="281"/>
        <v/>
      </c>
      <c r="AS720" s="28" t="str">
        <f t="shared" si="289"/>
        <v/>
      </c>
      <c r="AT720" s="28" t="str">
        <f t="shared" si="282"/>
        <v/>
      </c>
      <c r="AU720" s="28" t="str">
        <f t="shared" si="283"/>
        <v/>
      </c>
      <c r="AV720" s="28" t="str">
        <f t="shared" si="284"/>
        <v/>
      </c>
      <c r="AW720" s="28" t="str">
        <f t="shared" si="285"/>
        <v/>
      </c>
      <c r="AX720" s="28" t="str">
        <f t="shared" si="286"/>
        <v/>
      </c>
      <c r="AY720" s="28" t="str">
        <f t="shared" si="287"/>
        <v/>
      </c>
      <c r="AZ720" s="28"/>
      <c r="BA720" s="28" t="str">
        <f t="shared" si="288"/>
        <v/>
      </c>
    </row>
    <row r="721" spans="1:53" ht="15" x14ac:dyDescent="0.25">
      <c r="A721" s="53"/>
      <c r="B721" s="73"/>
      <c r="C721" s="53"/>
      <c r="D721" s="14" t="str">
        <f t="shared" si="266"/>
        <v/>
      </c>
      <c r="E721" s="53"/>
      <c r="F721" s="53"/>
      <c r="G721" s="53"/>
      <c r="H721" s="53"/>
      <c r="I721" s="14" t="str">
        <f t="shared" si="267"/>
        <v/>
      </c>
      <c r="J721" s="53"/>
      <c r="K721" s="73"/>
      <c r="L721" s="73"/>
      <c r="M721" s="53"/>
      <c r="N721" s="53"/>
      <c r="O721" s="53"/>
      <c r="P721" s="53"/>
      <c r="Q721" s="53"/>
      <c r="R721" s="53"/>
      <c r="S721" s="53"/>
      <c r="T721" s="53"/>
      <c r="U721" s="53"/>
      <c r="V721" s="53"/>
      <c r="W721" s="53"/>
      <c r="X721" s="14" t="str">
        <f t="shared" si="268"/>
        <v/>
      </c>
      <c r="Y721" s="57"/>
      <c r="Z721" s="55" t="str">
        <f t="shared" si="269"/>
        <v/>
      </c>
      <c r="AA721" s="55" t="str">
        <f>IF($AA$1=No,"",IF(COUNTIF(AE721:BA721,Complete)&gt;0,"",IF(AND(COUNTIF(A721:W721,"")&gt;0,SUMPRODUCT(--(A722:W$1004&lt;&gt;""))&gt;0),Incomplete,
IF(SUMPRODUCT(--(A721:A$1004&lt;&gt;""))=0,"",Incomplete))))</f>
        <v/>
      </c>
      <c r="AB721" s="28"/>
      <c r="AC721" s="28" t="str">
        <f t="shared" si="270"/>
        <v/>
      </c>
      <c r="AD721" s="28"/>
      <c r="AE721" s="28" t="str">
        <f>IF($AE$1=No, "", IF($A721="", "", IF(ISERROR(VLOOKUP(A721, SectionApp!$C$4:$C$103, 1, FALSE))=TRUE, Incomplete, Complete)))</f>
        <v/>
      </c>
      <c r="AF721" s="28" t="str">
        <f t="shared" si="271"/>
        <v/>
      </c>
      <c r="AG721" s="28" t="str">
        <f t="shared" si="272"/>
        <v/>
      </c>
      <c r="AH721" s="28"/>
      <c r="AI721" s="28" t="str">
        <f t="shared" si="273"/>
        <v/>
      </c>
      <c r="AJ721" s="28" t="str">
        <f t="shared" si="274"/>
        <v/>
      </c>
      <c r="AK721" s="28" t="str">
        <f t="shared" si="275"/>
        <v/>
      </c>
      <c r="AL721" s="28" t="str">
        <f t="shared" si="276"/>
        <v/>
      </c>
      <c r="AM721" s="28"/>
      <c r="AN721" s="28" t="str">
        <f t="shared" si="277"/>
        <v/>
      </c>
      <c r="AO721" s="28" t="str">
        <f t="shared" si="278"/>
        <v/>
      </c>
      <c r="AP721" s="28" t="str">
        <f t="shared" si="279"/>
        <v/>
      </c>
      <c r="AQ721" s="28" t="str">
        <f t="shared" si="280"/>
        <v/>
      </c>
      <c r="AR721" s="28" t="str">
        <f t="shared" si="281"/>
        <v/>
      </c>
      <c r="AS721" s="28" t="str">
        <f t="shared" si="289"/>
        <v/>
      </c>
      <c r="AT721" s="28" t="str">
        <f t="shared" si="282"/>
        <v/>
      </c>
      <c r="AU721" s="28" t="str">
        <f t="shared" si="283"/>
        <v/>
      </c>
      <c r="AV721" s="28" t="str">
        <f t="shared" si="284"/>
        <v/>
      </c>
      <c r="AW721" s="28" t="str">
        <f t="shared" si="285"/>
        <v/>
      </c>
      <c r="AX721" s="28" t="str">
        <f t="shared" si="286"/>
        <v/>
      </c>
      <c r="AY721" s="28" t="str">
        <f t="shared" si="287"/>
        <v/>
      </c>
      <c r="AZ721" s="28"/>
      <c r="BA721" s="28" t="str">
        <f t="shared" si="288"/>
        <v/>
      </c>
    </row>
    <row r="722" spans="1:53" ht="15" x14ac:dyDescent="0.25">
      <c r="A722" s="53"/>
      <c r="B722" s="73"/>
      <c r="C722" s="53"/>
      <c r="D722" s="14" t="str">
        <f t="shared" si="266"/>
        <v/>
      </c>
      <c r="E722" s="53"/>
      <c r="F722" s="53"/>
      <c r="G722" s="53"/>
      <c r="H722" s="53"/>
      <c r="I722" s="14" t="str">
        <f t="shared" si="267"/>
        <v/>
      </c>
      <c r="J722" s="53"/>
      <c r="K722" s="73"/>
      <c r="L722" s="73"/>
      <c r="M722" s="53"/>
      <c r="N722" s="53"/>
      <c r="O722" s="53"/>
      <c r="P722" s="53"/>
      <c r="Q722" s="53"/>
      <c r="R722" s="53"/>
      <c r="S722" s="53"/>
      <c r="T722" s="53"/>
      <c r="U722" s="53"/>
      <c r="V722" s="53"/>
      <c r="W722" s="53"/>
      <c r="X722" s="14" t="str">
        <f t="shared" si="268"/>
        <v/>
      </c>
      <c r="Y722" s="57"/>
      <c r="Z722" s="55" t="str">
        <f t="shared" si="269"/>
        <v/>
      </c>
      <c r="AA722" s="55" t="str">
        <f>IF($AA$1=No,"",IF(COUNTIF(AE722:BA722,Complete)&gt;0,"",IF(AND(COUNTIF(A722:W722,"")&gt;0,SUMPRODUCT(--(A723:W$1004&lt;&gt;""))&gt;0),Incomplete,
IF(SUMPRODUCT(--(A722:A$1004&lt;&gt;""))=0,"",Incomplete))))</f>
        <v/>
      </c>
      <c r="AB722" s="28"/>
      <c r="AC722" s="28" t="str">
        <f t="shared" si="270"/>
        <v/>
      </c>
      <c r="AD722" s="28"/>
      <c r="AE722" s="28" t="str">
        <f>IF($AE$1=No, "", IF($A722="", "", IF(ISERROR(VLOOKUP(A722, SectionApp!$C$4:$C$103, 1, FALSE))=TRUE, Incomplete, Complete)))</f>
        <v/>
      </c>
      <c r="AF722" s="28" t="str">
        <f t="shared" si="271"/>
        <v/>
      </c>
      <c r="AG722" s="28" t="str">
        <f t="shared" si="272"/>
        <v/>
      </c>
      <c r="AH722" s="28"/>
      <c r="AI722" s="28" t="str">
        <f t="shared" si="273"/>
        <v/>
      </c>
      <c r="AJ722" s="28" t="str">
        <f t="shared" si="274"/>
        <v/>
      </c>
      <c r="AK722" s="28" t="str">
        <f t="shared" si="275"/>
        <v/>
      </c>
      <c r="AL722" s="28" t="str">
        <f t="shared" si="276"/>
        <v/>
      </c>
      <c r="AM722" s="28"/>
      <c r="AN722" s="28" t="str">
        <f t="shared" si="277"/>
        <v/>
      </c>
      <c r="AO722" s="28" t="str">
        <f t="shared" si="278"/>
        <v/>
      </c>
      <c r="AP722" s="28" t="str">
        <f t="shared" si="279"/>
        <v/>
      </c>
      <c r="AQ722" s="28" t="str">
        <f t="shared" si="280"/>
        <v/>
      </c>
      <c r="AR722" s="28" t="str">
        <f t="shared" si="281"/>
        <v/>
      </c>
      <c r="AS722" s="28" t="str">
        <f t="shared" si="289"/>
        <v/>
      </c>
      <c r="AT722" s="28" t="str">
        <f t="shared" si="282"/>
        <v/>
      </c>
      <c r="AU722" s="28" t="str">
        <f t="shared" si="283"/>
        <v/>
      </c>
      <c r="AV722" s="28" t="str">
        <f t="shared" si="284"/>
        <v/>
      </c>
      <c r="AW722" s="28" t="str">
        <f t="shared" si="285"/>
        <v/>
      </c>
      <c r="AX722" s="28" t="str">
        <f t="shared" si="286"/>
        <v/>
      </c>
      <c r="AY722" s="28" t="str">
        <f t="shared" si="287"/>
        <v/>
      </c>
      <c r="AZ722" s="28"/>
      <c r="BA722" s="28" t="str">
        <f t="shared" si="288"/>
        <v/>
      </c>
    </row>
    <row r="723" spans="1:53" ht="15" x14ac:dyDescent="0.25">
      <c r="A723" s="53"/>
      <c r="B723" s="73"/>
      <c r="C723" s="53"/>
      <c r="D723" s="14" t="str">
        <f t="shared" si="266"/>
        <v/>
      </c>
      <c r="E723" s="53"/>
      <c r="F723" s="53"/>
      <c r="G723" s="53"/>
      <c r="H723" s="53"/>
      <c r="I723" s="14" t="str">
        <f t="shared" si="267"/>
        <v/>
      </c>
      <c r="J723" s="53"/>
      <c r="K723" s="73"/>
      <c r="L723" s="73"/>
      <c r="M723" s="53"/>
      <c r="N723" s="53"/>
      <c r="O723" s="53"/>
      <c r="P723" s="53"/>
      <c r="Q723" s="53"/>
      <c r="R723" s="53"/>
      <c r="S723" s="53"/>
      <c r="T723" s="53"/>
      <c r="U723" s="53"/>
      <c r="V723" s="53"/>
      <c r="W723" s="53"/>
      <c r="X723" s="14" t="str">
        <f t="shared" si="268"/>
        <v/>
      </c>
      <c r="Y723" s="57"/>
      <c r="Z723" s="55" t="str">
        <f t="shared" si="269"/>
        <v/>
      </c>
      <c r="AA723" s="55" t="str">
        <f>IF($AA$1=No,"",IF(COUNTIF(AE723:BA723,Complete)&gt;0,"",IF(AND(COUNTIF(A723:W723,"")&gt;0,SUMPRODUCT(--(A724:W$1004&lt;&gt;""))&gt;0),Incomplete,
IF(SUMPRODUCT(--(A723:A$1004&lt;&gt;""))=0,"",Incomplete))))</f>
        <v/>
      </c>
      <c r="AB723" s="28"/>
      <c r="AC723" s="28" t="str">
        <f t="shared" si="270"/>
        <v/>
      </c>
      <c r="AD723" s="28"/>
      <c r="AE723" s="28" t="str">
        <f>IF($AE$1=No, "", IF($A723="", "", IF(ISERROR(VLOOKUP(A723, SectionApp!$C$4:$C$103, 1, FALSE))=TRUE, Incomplete, Complete)))</f>
        <v/>
      </c>
      <c r="AF723" s="28" t="str">
        <f t="shared" si="271"/>
        <v/>
      </c>
      <c r="AG723" s="28" t="str">
        <f t="shared" si="272"/>
        <v/>
      </c>
      <c r="AH723" s="28"/>
      <c r="AI723" s="28" t="str">
        <f t="shared" si="273"/>
        <v/>
      </c>
      <c r="AJ723" s="28" t="str">
        <f t="shared" si="274"/>
        <v/>
      </c>
      <c r="AK723" s="28" t="str">
        <f t="shared" si="275"/>
        <v/>
      </c>
      <c r="AL723" s="28" t="str">
        <f t="shared" si="276"/>
        <v/>
      </c>
      <c r="AM723" s="28"/>
      <c r="AN723" s="28" t="str">
        <f t="shared" si="277"/>
        <v/>
      </c>
      <c r="AO723" s="28" t="str">
        <f t="shared" si="278"/>
        <v/>
      </c>
      <c r="AP723" s="28" t="str">
        <f t="shared" si="279"/>
        <v/>
      </c>
      <c r="AQ723" s="28" t="str">
        <f t="shared" si="280"/>
        <v/>
      </c>
      <c r="AR723" s="28" t="str">
        <f t="shared" si="281"/>
        <v/>
      </c>
      <c r="AS723" s="28" t="str">
        <f t="shared" si="289"/>
        <v/>
      </c>
      <c r="AT723" s="28" t="str">
        <f t="shared" si="282"/>
        <v/>
      </c>
      <c r="AU723" s="28" t="str">
        <f t="shared" si="283"/>
        <v/>
      </c>
      <c r="AV723" s="28" t="str">
        <f t="shared" si="284"/>
        <v/>
      </c>
      <c r="AW723" s="28" t="str">
        <f t="shared" si="285"/>
        <v/>
      </c>
      <c r="AX723" s="28" t="str">
        <f t="shared" si="286"/>
        <v/>
      </c>
      <c r="AY723" s="28" t="str">
        <f t="shared" si="287"/>
        <v/>
      </c>
      <c r="AZ723" s="28"/>
      <c r="BA723" s="28" t="str">
        <f t="shared" si="288"/>
        <v/>
      </c>
    </row>
    <row r="724" spans="1:53" ht="15" x14ac:dyDescent="0.25">
      <c r="A724" s="53"/>
      <c r="B724" s="73"/>
      <c r="C724" s="53"/>
      <c r="D724" s="14" t="str">
        <f t="shared" si="266"/>
        <v/>
      </c>
      <c r="E724" s="53"/>
      <c r="F724" s="53"/>
      <c r="G724" s="53"/>
      <c r="H724" s="53"/>
      <c r="I724" s="14" t="str">
        <f t="shared" si="267"/>
        <v/>
      </c>
      <c r="J724" s="53"/>
      <c r="K724" s="73"/>
      <c r="L724" s="73"/>
      <c r="M724" s="53"/>
      <c r="N724" s="53"/>
      <c r="O724" s="53"/>
      <c r="P724" s="53"/>
      <c r="Q724" s="53"/>
      <c r="R724" s="53"/>
      <c r="S724" s="53"/>
      <c r="T724" s="53"/>
      <c r="U724" s="53"/>
      <c r="V724" s="53"/>
      <c r="W724" s="53"/>
      <c r="X724" s="14" t="str">
        <f t="shared" si="268"/>
        <v/>
      </c>
      <c r="Y724" s="57"/>
      <c r="Z724" s="55" t="str">
        <f t="shared" si="269"/>
        <v/>
      </c>
      <c r="AA724" s="55" t="str">
        <f>IF($AA$1=No,"",IF(COUNTIF(AE724:BA724,Complete)&gt;0,"",IF(AND(COUNTIF(A724:W724,"")&gt;0,SUMPRODUCT(--(A725:W$1004&lt;&gt;""))&gt;0),Incomplete,
IF(SUMPRODUCT(--(A724:A$1004&lt;&gt;""))=0,"",Incomplete))))</f>
        <v/>
      </c>
      <c r="AB724" s="28"/>
      <c r="AC724" s="28" t="str">
        <f t="shared" si="270"/>
        <v/>
      </c>
      <c r="AD724" s="28"/>
      <c r="AE724" s="28" t="str">
        <f>IF($AE$1=No, "", IF($A724="", "", IF(ISERROR(VLOOKUP(A724, SectionApp!$C$4:$C$103, 1, FALSE))=TRUE, Incomplete, Complete)))</f>
        <v/>
      </c>
      <c r="AF724" s="28" t="str">
        <f t="shared" si="271"/>
        <v/>
      </c>
      <c r="AG724" s="28" t="str">
        <f t="shared" si="272"/>
        <v/>
      </c>
      <c r="AH724" s="28"/>
      <c r="AI724" s="28" t="str">
        <f t="shared" si="273"/>
        <v/>
      </c>
      <c r="AJ724" s="28" t="str">
        <f t="shared" si="274"/>
        <v/>
      </c>
      <c r="AK724" s="28" t="str">
        <f t="shared" si="275"/>
        <v/>
      </c>
      <c r="AL724" s="28" t="str">
        <f t="shared" si="276"/>
        <v/>
      </c>
      <c r="AM724" s="28"/>
      <c r="AN724" s="28" t="str">
        <f t="shared" si="277"/>
        <v/>
      </c>
      <c r="AO724" s="28" t="str">
        <f t="shared" si="278"/>
        <v/>
      </c>
      <c r="AP724" s="28" t="str">
        <f t="shared" si="279"/>
        <v/>
      </c>
      <c r="AQ724" s="28" t="str">
        <f t="shared" si="280"/>
        <v/>
      </c>
      <c r="AR724" s="28" t="str">
        <f t="shared" si="281"/>
        <v/>
      </c>
      <c r="AS724" s="28" t="str">
        <f t="shared" si="289"/>
        <v/>
      </c>
      <c r="AT724" s="28" t="str">
        <f t="shared" si="282"/>
        <v/>
      </c>
      <c r="AU724" s="28" t="str">
        <f t="shared" si="283"/>
        <v/>
      </c>
      <c r="AV724" s="28" t="str">
        <f t="shared" si="284"/>
        <v/>
      </c>
      <c r="AW724" s="28" t="str">
        <f t="shared" si="285"/>
        <v/>
      </c>
      <c r="AX724" s="28" t="str">
        <f t="shared" si="286"/>
        <v/>
      </c>
      <c r="AY724" s="28" t="str">
        <f t="shared" si="287"/>
        <v/>
      </c>
      <c r="AZ724" s="28"/>
      <c r="BA724" s="28" t="str">
        <f t="shared" si="288"/>
        <v/>
      </c>
    </row>
    <row r="725" spans="1:53" ht="15" x14ac:dyDescent="0.25">
      <c r="A725" s="53"/>
      <c r="B725" s="73"/>
      <c r="C725" s="53"/>
      <c r="D725" s="14" t="str">
        <f t="shared" si="266"/>
        <v/>
      </c>
      <c r="E725" s="53"/>
      <c r="F725" s="53"/>
      <c r="G725" s="53"/>
      <c r="H725" s="53"/>
      <c r="I725" s="14" t="str">
        <f t="shared" si="267"/>
        <v/>
      </c>
      <c r="J725" s="53"/>
      <c r="K725" s="73"/>
      <c r="L725" s="73"/>
      <c r="M725" s="53"/>
      <c r="N725" s="53"/>
      <c r="O725" s="53"/>
      <c r="P725" s="53"/>
      <c r="Q725" s="53"/>
      <c r="R725" s="53"/>
      <c r="S725" s="53"/>
      <c r="T725" s="53"/>
      <c r="U725" s="53"/>
      <c r="V725" s="53"/>
      <c r="W725" s="53"/>
      <c r="X725" s="14" t="str">
        <f t="shared" si="268"/>
        <v/>
      </c>
      <c r="Y725" s="57"/>
      <c r="Z725" s="55" t="str">
        <f t="shared" si="269"/>
        <v/>
      </c>
      <c r="AA725" s="55" t="str">
        <f>IF($AA$1=No,"",IF(COUNTIF(AE725:BA725,Complete)&gt;0,"",IF(AND(COUNTIF(A725:W725,"")&gt;0,SUMPRODUCT(--(A726:W$1004&lt;&gt;""))&gt;0),Incomplete,
IF(SUMPRODUCT(--(A725:A$1004&lt;&gt;""))=0,"",Incomplete))))</f>
        <v/>
      </c>
      <c r="AB725" s="28"/>
      <c r="AC725" s="28" t="str">
        <f t="shared" si="270"/>
        <v/>
      </c>
      <c r="AD725" s="28"/>
      <c r="AE725" s="28" t="str">
        <f>IF($AE$1=No, "", IF($A725="", "", IF(ISERROR(VLOOKUP(A725, SectionApp!$C$4:$C$103, 1, FALSE))=TRUE, Incomplete, Complete)))</f>
        <v/>
      </c>
      <c r="AF725" s="28" t="str">
        <f t="shared" si="271"/>
        <v/>
      </c>
      <c r="AG725" s="28" t="str">
        <f t="shared" si="272"/>
        <v/>
      </c>
      <c r="AH725" s="28"/>
      <c r="AI725" s="28" t="str">
        <f t="shared" si="273"/>
        <v/>
      </c>
      <c r="AJ725" s="28" t="str">
        <f t="shared" si="274"/>
        <v/>
      </c>
      <c r="AK725" s="28" t="str">
        <f t="shared" si="275"/>
        <v/>
      </c>
      <c r="AL725" s="28" t="str">
        <f t="shared" si="276"/>
        <v/>
      </c>
      <c r="AM725" s="28"/>
      <c r="AN725" s="28" t="str">
        <f t="shared" si="277"/>
        <v/>
      </c>
      <c r="AO725" s="28" t="str">
        <f t="shared" si="278"/>
        <v/>
      </c>
      <c r="AP725" s="28" t="str">
        <f t="shared" si="279"/>
        <v/>
      </c>
      <c r="AQ725" s="28" t="str">
        <f t="shared" si="280"/>
        <v/>
      </c>
      <c r="AR725" s="28" t="str">
        <f t="shared" si="281"/>
        <v/>
      </c>
      <c r="AS725" s="28" t="str">
        <f t="shared" si="289"/>
        <v/>
      </c>
      <c r="AT725" s="28" t="str">
        <f t="shared" si="282"/>
        <v/>
      </c>
      <c r="AU725" s="28" t="str">
        <f t="shared" si="283"/>
        <v/>
      </c>
      <c r="AV725" s="28" t="str">
        <f t="shared" si="284"/>
        <v/>
      </c>
      <c r="AW725" s="28" t="str">
        <f t="shared" si="285"/>
        <v/>
      </c>
      <c r="AX725" s="28" t="str">
        <f t="shared" si="286"/>
        <v/>
      </c>
      <c r="AY725" s="28" t="str">
        <f t="shared" si="287"/>
        <v/>
      </c>
      <c r="AZ725" s="28"/>
      <c r="BA725" s="28" t="str">
        <f t="shared" si="288"/>
        <v/>
      </c>
    </row>
    <row r="726" spans="1:53" ht="15" x14ac:dyDescent="0.25">
      <c r="A726" s="53"/>
      <c r="B726" s="73"/>
      <c r="C726" s="53"/>
      <c r="D726" s="14" t="str">
        <f t="shared" si="266"/>
        <v/>
      </c>
      <c r="E726" s="53"/>
      <c r="F726" s="53"/>
      <c r="G726" s="53"/>
      <c r="H726" s="53"/>
      <c r="I726" s="14" t="str">
        <f t="shared" si="267"/>
        <v/>
      </c>
      <c r="J726" s="53"/>
      <c r="K726" s="73"/>
      <c r="L726" s="73"/>
      <c r="M726" s="53"/>
      <c r="N726" s="53"/>
      <c r="O726" s="53"/>
      <c r="P726" s="53"/>
      <c r="Q726" s="53"/>
      <c r="R726" s="53"/>
      <c r="S726" s="53"/>
      <c r="T726" s="53"/>
      <c r="U726" s="53"/>
      <c r="V726" s="53"/>
      <c r="W726" s="53"/>
      <c r="X726" s="14" t="str">
        <f t="shared" si="268"/>
        <v/>
      </c>
      <c r="Y726" s="57"/>
      <c r="Z726" s="55" t="str">
        <f t="shared" si="269"/>
        <v/>
      </c>
      <c r="AA726" s="55" t="str">
        <f>IF($AA$1=No,"",IF(COUNTIF(AE726:BA726,Complete)&gt;0,"",IF(AND(COUNTIF(A726:W726,"")&gt;0,SUMPRODUCT(--(A727:W$1004&lt;&gt;""))&gt;0),Incomplete,
IF(SUMPRODUCT(--(A726:A$1004&lt;&gt;""))=0,"",Incomplete))))</f>
        <v/>
      </c>
      <c r="AB726" s="28"/>
      <c r="AC726" s="28" t="str">
        <f t="shared" si="270"/>
        <v/>
      </c>
      <c r="AD726" s="28"/>
      <c r="AE726" s="28" t="str">
        <f>IF($AE$1=No, "", IF($A726="", "", IF(ISERROR(VLOOKUP(A726, SectionApp!$C$4:$C$103, 1, FALSE))=TRUE, Incomplete, Complete)))</f>
        <v/>
      </c>
      <c r="AF726" s="28" t="str">
        <f t="shared" si="271"/>
        <v/>
      </c>
      <c r="AG726" s="28" t="str">
        <f t="shared" si="272"/>
        <v/>
      </c>
      <c r="AH726" s="28"/>
      <c r="AI726" s="28" t="str">
        <f t="shared" si="273"/>
        <v/>
      </c>
      <c r="AJ726" s="28" t="str">
        <f t="shared" si="274"/>
        <v/>
      </c>
      <c r="AK726" s="28" t="str">
        <f t="shared" si="275"/>
        <v/>
      </c>
      <c r="AL726" s="28" t="str">
        <f t="shared" si="276"/>
        <v/>
      </c>
      <c r="AM726" s="28"/>
      <c r="AN726" s="28" t="str">
        <f t="shared" si="277"/>
        <v/>
      </c>
      <c r="AO726" s="28" t="str">
        <f t="shared" si="278"/>
        <v/>
      </c>
      <c r="AP726" s="28" t="str">
        <f t="shared" si="279"/>
        <v/>
      </c>
      <c r="AQ726" s="28" t="str">
        <f t="shared" si="280"/>
        <v/>
      </c>
      <c r="AR726" s="28" t="str">
        <f t="shared" si="281"/>
        <v/>
      </c>
      <c r="AS726" s="28" t="str">
        <f t="shared" si="289"/>
        <v/>
      </c>
      <c r="AT726" s="28" t="str">
        <f t="shared" si="282"/>
        <v/>
      </c>
      <c r="AU726" s="28" t="str">
        <f t="shared" si="283"/>
        <v/>
      </c>
      <c r="AV726" s="28" t="str">
        <f t="shared" si="284"/>
        <v/>
      </c>
      <c r="AW726" s="28" t="str">
        <f t="shared" si="285"/>
        <v/>
      </c>
      <c r="AX726" s="28" t="str">
        <f t="shared" si="286"/>
        <v/>
      </c>
      <c r="AY726" s="28" t="str">
        <f t="shared" si="287"/>
        <v/>
      </c>
      <c r="AZ726" s="28"/>
      <c r="BA726" s="28" t="str">
        <f t="shared" si="288"/>
        <v/>
      </c>
    </row>
    <row r="727" spans="1:53" ht="15" x14ac:dyDescent="0.25">
      <c r="A727" s="53"/>
      <c r="B727" s="73"/>
      <c r="C727" s="53"/>
      <c r="D727" s="14" t="str">
        <f t="shared" si="266"/>
        <v/>
      </c>
      <c r="E727" s="53"/>
      <c r="F727" s="53"/>
      <c r="G727" s="53"/>
      <c r="H727" s="53"/>
      <c r="I727" s="14" t="str">
        <f t="shared" si="267"/>
        <v/>
      </c>
      <c r="J727" s="53"/>
      <c r="K727" s="73"/>
      <c r="L727" s="73"/>
      <c r="M727" s="53"/>
      <c r="N727" s="53"/>
      <c r="O727" s="53"/>
      <c r="P727" s="53"/>
      <c r="Q727" s="53"/>
      <c r="R727" s="53"/>
      <c r="S727" s="53"/>
      <c r="T727" s="53"/>
      <c r="U727" s="53"/>
      <c r="V727" s="53"/>
      <c r="W727" s="53"/>
      <c r="X727" s="14" t="str">
        <f t="shared" si="268"/>
        <v/>
      </c>
      <c r="Y727" s="57"/>
      <c r="Z727" s="55" t="str">
        <f t="shared" si="269"/>
        <v/>
      </c>
      <c r="AA727" s="55" t="str">
        <f>IF($AA$1=No,"",IF(COUNTIF(AE727:BA727,Complete)&gt;0,"",IF(AND(COUNTIF(A727:W727,"")&gt;0,SUMPRODUCT(--(A728:W$1004&lt;&gt;""))&gt;0),Incomplete,
IF(SUMPRODUCT(--(A727:A$1004&lt;&gt;""))=0,"",Incomplete))))</f>
        <v/>
      </c>
      <c r="AB727" s="28"/>
      <c r="AC727" s="28" t="str">
        <f t="shared" si="270"/>
        <v/>
      </c>
      <c r="AD727" s="28"/>
      <c r="AE727" s="28" t="str">
        <f>IF($AE$1=No, "", IF($A727="", "", IF(ISERROR(VLOOKUP(A727, SectionApp!$C$4:$C$103, 1, FALSE))=TRUE, Incomplete, Complete)))</f>
        <v/>
      </c>
      <c r="AF727" s="28" t="str">
        <f t="shared" si="271"/>
        <v/>
      </c>
      <c r="AG727" s="28" t="str">
        <f t="shared" si="272"/>
        <v/>
      </c>
      <c r="AH727" s="28"/>
      <c r="AI727" s="28" t="str">
        <f t="shared" si="273"/>
        <v/>
      </c>
      <c r="AJ727" s="28" t="str">
        <f t="shared" si="274"/>
        <v/>
      </c>
      <c r="AK727" s="28" t="str">
        <f t="shared" si="275"/>
        <v/>
      </c>
      <c r="AL727" s="28" t="str">
        <f t="shared" si="276"/>
        <v/>
      </c>
      <c r="AM727" s="28"/>
      <c r="AN727" s="28" t="str">
        <f t="shared" si="277"/>
        <v/>
      </c>
      <c r="AO727" s="28" t="str">
        <f t="shared" si="278"/>
        <v/>
      </c>
      <c r="AP727" s="28" t="str">
        <f t="shared" si="279"/>
        <v/>
      </c>
      <c r="AQ727" s="28" t="str">
        <f t="shared" si="280"/>
        <v/>
      </c>
      <c r="AR727" s="28" t="str">
        <f t="shared" si="281"/>
        <v/>
      </c>
      <c r="AS727" s="28" t="str">
        <f t="shared" si="289"/>
        <v/>
      </c>
      <c r="AT727" s="28" t="str">
        <f t="shared" si="282"/>
        <v/>
      </c>
      <c r="AU727" s="28" t="str">
        <f t="shared" si="283"/>
        <v/>
      </c>
      <c r="AV727" s="28" t="str">
        <f t="shared" si="284"/>
        <v/>
      </c>
      <c r="AW727" s="28" t="str">
        <f t="shared" si="285"/>
        <v/>
      </c>
      <c r="AX727" s="28" t="str">
        <f t="shared" si="286"/>
        <v/>
      </c>
      <c r="AY727" s="28" t="str">
        <f t="shared" si="287"/>
        <v/>
      </c>
      <c r="AZ727" s="28"/>
      <c r="BA727" s="28" t="str">
        <f t="shared" si="288"/>
        <v/>
      </c>
    </row>
    <row r="728" spans="1:53" ht="15" x14ac:dyDescent="0.25">
      <c r="A728" s="53"/>
      <c r="B728" s="73"/>
      <c r="C728" s="53"/>
      <c r="D728" s="14" t="str">
        <f t="shared" si="266"/>
        <v/>
      </c>
      <c r="E728" s="53"/>
      <c r="F728" s="53"/>
      <c r="G728" s="53"/>
      <c r="H728" s="53"/>
      <c r="I728" s="14" t="str">
        <f t="shared" si="267"/>
        <v/>
      </c>
      <c r="J728" s="53"/>
      <c r="K728" s="73"/>
      <c r="L728" s="73"/>
      <c r="M728" s="53"/>
      <c r="N728" s="53"/>
      <c r="O728" s="53"/>
      <c r="P728" s="53"/>
      <c r="Q728" s="53"/>
      <c r="R728" s="53"/>
      <c r="S728" s="53"/>
      <c r="T728" s="53"/>
      <c r="U728" s="53"/>
      <c r="V728" s="53"/>
      <c r="W728" s="53"/>
      <c r="X728" s="14" t="str">
        <f t="shared" si="268"/>
        <v/>
      </c>
      <c r="Y728" s="57"/>
      <c r="Z728" s="55" t="str">
        <f t="shared" si="269"/>
        <v/>
      </c>
      <c r="AA728" s="55" t="str">
        <f>IF($AA$1=No,"",IF(COUNTIF(AE728:BA728,Complete)&gt;0,"",IF(AND(COUNTIF(A728:W728,"")&gt;0,SUMPRODUCT(--(A729:W$1004&lt;&gt;""))&gt;0),Incomplete,
IF(SUMPRODUCT(--(A728:A$1004&lt;&gt;""))=0,"",Incomplete))))</f>
        <v/>
      </c>
      <c r="AB728" s="28"/>
      <c r="AC728" s="28" t="str">
        <f t="shared" si="270"/>
        <v/>
      </c>
      <c r="AD728" s="28"/>
      <c r="AE728" s="28" t="str">
        <f>IF($AE$1=No, "", IF($A728="", "", IF(ISERROR(VLOOKUP(A728, SectionApp!$C$4:$C$103, 1, FALSE))=TRUE, Incomplete, Complete)))</f>
        <v/>
      </c>
      <c r="AF728" s="28" t="str">
        <f t="shared" si="271"/>
        <v/>
      </c>
      <c r="AG728" s="28" t="str">
        <f t="shared" si="272"/>
        <v/>
      </c>
      <c r="AH728" s="28"/>
      <c r="AI728" s="28" t="str">
        <f t="shared" si="273"/>
        <v/>
      </c>
      <c r="AJ728" s="28" t="str">
        <f t="shared" si="274"/>
        <v/>
      </c>
      <c r="AK728" s="28" t="str">
        <f t="shared" si="275"/>
        <v/>
      </c>
      <c r="AL728" s="28" t="str">
        <f t="shared" si="276"/>
        <v/>
      </c>
      <c r="AM728" s="28"/>
      <c r="AN728" s="28" t="str">
        <f t="shared" si="277"/>
        <v/>
      </c>
      <c r="AO728" s="28" t="str">
        <f t="shared" si="278"/>
        <v/>
      </c>
      <c r="AP728" s="28" t="str">
        <f t="shared" si="279"/>
        <v/>
      </c>
      <c r="AQ728" s="28" t="str">
        <f t="shared" si="280"/>
        <v/>
      </c>
      <c r="AR728" s="28" t="str">
        <f t="shared" si="281"/>
        <v/>
      </c>
      <c r="AS728" s="28" t="str">
        <f t="shared" si="289"/>
        <v/>
      </c>
      <c r="AT728" s="28" t="str">
        <f t="shared" si="282"/>
        <v/>
      </c>
      <c r="AU728" s="28" t="str">
        <f t="shared" si="283"/>
        <v/>
      </c>
      <c r="AV728" s="28" t="str">
        <f t="shared" si="284"/>
        <v/>
      </c>
      <c r="AW728" s="28" t="str">
        <f t="shared" si="285"/>
        <v/>
      </c>
      <c r="AX728" s="28" t="str">
        <f t="shared" si="286"/>
        <v/>
      </c>
      <c r="AY728" s="28" t="str">
        <f t="shared" si="287"/>
        <v/>
      </c>
      <c r="AZ728" s="28"/>
      <c r="BA728" s="28" t="str">
        <f t="shared" si="288"/>
        <v/>
      </c>
    </row>
    <row r="729" spans="1:53" ht="15" x14ac:dyDescent="0.25">
      <c r="A729" s="53"/>
      <c r="B729" s="73"/>
      <c r="C729" s="53"/>
      <c r="D729" s="14" t="str">
        <f t="shared" si="266"/>
        <v/>
      </c>
      <c r="E729" s="53"/>
      <c r="F729" s="53"/>
      <c r="G729" s="53"/>
      <c r="H729" s="53"/>
      <c r="I729" s="14" t="str">
        <f t="shared" si="267"/>
        <v/>
      </c>
      <c r="J729" s="53"/>
      <c r="K729" s="73"/>
      <c r="L729" s="73"/>
      <c r="M729" s="53"/>
      <c r="N729" s="53"/>
      <c r="O729" s="53"/>
      <c r="P729" s="53"/>
      <c r="Q729" s="53"/>
      <c r="R729" s="53"/>
      <c r="S729" s="53"/>
      <c r="T729" s="53"/>
      <c r="U729" s="53"/>
      <c r="V729" s="53"/>
      <c r="W729" s="53"/>
      <c r="X729" s="14" t="str">
        <f t="shared" si="268"/>
        <v/>
      </c>
      <c r="Y729" s="57"/>
      <c r="Z729" s="55" t="str">
        <f t="shared" si="269"/>
        <v/>
      </c>
      <c r="AA729" s="55" t="str">
        <f>IF($AA$1=No,"",IF(COUNTIF(AE729:BA729,Complete)&gt;0,"",IF(AND(COUNTIF(A729:W729,"")&gt;0,SUMPRODUCT(--(A730:W$1004&lt;&gt;""))&gt;0),Incomplete,
IF(SUMPRODUCT(--(A729:A$1004&lt;&gt;""))=0,"",Incomplete))))</f>
        <v/>
      </c>
      <c r="AB729" s="28"/>
      <c r="AC729" s="28" t="str">
        <f t="shared" si="270"/>
        <v/>
      </c>
      <c r="AD729" s="28"/>
      <c r="AE729" s="28" t="str">
        <f>IF($AE$1=No, "", IF($A729="", "", IF(ISERROR(VLOOKUP(A729, SectionApp!$C$4:$C$103, 1, FALSE))=TRUE, Incomplete, Complete)))</f>
        <v/>
      </c>
      <c r="AF729" s="28" t="str">
        <f t="shared" si="271"/>
        <v/>
      </c>
      <c r="AG729" s="28" t="str">
        <f t="shared" si="272"/>
        <v/>
      </c>
      <c r="AH729" s="28"/>
      <c r="AI729" s="28" t="str">
        <f t="shared" si="273"/>
        <v/>
      </c>
      <c r="AJ729" s="28" t="str">
        <f t="shared" si="274"/>
        <v/>
      </c>
      <c r="AK729" s="28" t="str">
        <f t="shared" si="275"/>
        <v/>
      </c>
      <c r="AL729" s="28" t="str">
        <f t="shared" si="276"/>
        <v/>
      </c>
      <c r="AM729" s="28"/>
      <c r="AN729" s="28" t="str">
        <f t="shared" si="277"/>
        <v/>
      </c>
      <c r="AO729" s="28" t="str">
        <f t="shared" si="278"/>
        <v/>
      </c>
      <c r="AP729" s="28" t="str">
        <f t="shared" si="279"/>
        <v/>
      </c>
      <c r="AQ729" s="28" t="str">
        <f t="shared" si="280"/>
        <v/>
      </c>
      <c r="AR729" s="28" t="str">
        <f t="shared" si="281"/>
        <v/>
      </c>
      <c r="AS729" s="28" t="str">
        <f t="shared" si="289"/>
        <v/>
      </c>
      <c r="AT729" s="28" t="str">
        <f t="shared" si="282"/>
        <v/>
      </c>
      <c r="AU729" s="28" t="str">
        <f t="shared" si="283"/>
        <v/>
      </c>
      <c r="AV729" s="28" t="str">
        <f t="shared" si="284"/>
        <v/>
      </c>
      <c r="AW729" s="28" t="str">
        <f t="shared" si="285"/>
        <v/>
      </c>
      <c r="AX729" s="28" t="str">
        <f t="shared" si="286"/>
        <v/>
      </c>
      <c r="AY729" s="28" t="str">
        <f t="shared" si="287"/>
        <v/>
      </c>
      <c r="AZ729" s="28"/>
      <c r="BA729" s="28" t="str">
        <f t="shared" si="288"/>
        <v/>
      </c>
    </row>
    <row r="730" spans="1:53" ht="15" x14ac:dyDescent="0.25">
      <c r="A730" s="53"/>
      <c r="B730" s="73"/>
      <c r="C730" s="53"/>
      <c r="D730" s="14" t="str">
        <f t="shared" si="266"/>
        <v/>
      </c>
      <c r="E730" s="53"/>
      <c r="F730" s="53"/>
      <c r="G730" s="53"/>
      <c r="H730" s="53"/>
      <c r="I730" s="14" t="str">
        <f t="shared" si="267"/>
        <v/>
      </c>
      <c r="J730" s="53"/>
      <c r="K730" s="73"/>
      <c r="L730" s="73"/>
      <c r="M730" s="53"/>
      <c r="N730" s="53"/>
      <c r="O730" s="53"/>
      <c r="P730" s="53"/>
      <c r="Q730" s="53"/>
      <c r="R730" s="53"/>
      <c r="S730" s="53"/>
      <c r="T730" s="53"/>
      <c r="U730" s="53"/>
      <c r="V730" s="53"/>
      <c r="W730" s="53"/>
      <c r="X730" s="14" t="str">
        <f t="shared" si="268"/>
        <v/>
      </c>
      <c r="Y730" s="57"/>
      <c r="Z730" s="55" t="str">
        <f t="shared" si="269"/>
        <v/>
      </c>
      <c r="AA730" s="55" t="str">
        <f>IF($AA$1=No,"",IF(COUNTIF(AE730:BA730,Complete)&gt;0,"",IF(AND(COUNTIF(A730:W730,"")&gt;0,SUMPRODUCT(--(A731:W$1004&lt;&gt;""))&gt;0),Incomplete,
IF(SUMPRODUCT(--(A730:A$1004&lt;&gt;""))=0,"",Incomplete))))</f>
        <v/>
      </c>
      <c r="AB730" s="28"/>
      <c r="AC730" s="28" t="str">
        <f t="shared" si="270"/>
        <v/>
      </c>
      <c r="AD730" s="28"/>
      <c r="AE730" s="28" t="str">
        <f>IF($AE$1=No, "", IF($A730="", "", IF(ISERROR(VLOOKUP(A730, SectionApp!$C$4:$C$103, 1, FALSE))=TRUE, Incomplete, Complete)))</f>
        <v/>
      </c>
      <c r="AF730" s="28" t="str">
        <f t="shared" si="271"/>
        <v/>
      </c>
      <c r="AG730" s="28" t="str">
        <f t="shared" si="272"/>
        <v/>
      </c>
      <c r="AH730" s="28"/>
      <c r="AI730" s="28" t="str">
        <f t="shared" si="273"/>
        <v/>
      </c>
      <c r="AJ730" s="28" t="str">
        <f t="shared" si="274"/>
        <v/>
      </c>
      <c r="AK730" s="28" t="str">
        <f t="shared" si="275"/>
        <v/>
      </c>
      <c r="AL730" s="28" t="str">
        <f t="shared" si="276"/>
        <v/>
      </c>
      <c r="AM730" s="28"/>
      <c r="AN730" s="28" t="str">
        <f t="shared" si="277"/>
        <v/>
      </c>
      <c r="AO730" s="28" t="str">
        <f t="shared" si="278"/>
        <v/>
      </c>
      <c r="AP730" s="28" t="str">
        <f t="shared" si="279"/>
        <v/>
      </c>
      <c r="AQ730" s="28" t="str">
        <f t="shared" si="280"/>
        <v/>
      </c>
      <c r="AR730" s="28" t="str">
        <f t="shared" si="281"/>
        <v/>
      </c>
      <c r="AS730" s="28" t="str">
        <f t="shared" si="289"/>
        <v/>
      </c>
      <c r="AT730" s="28" t="str">
        <f t="shared" si="282"/>
        <v/>
      </c>
      <c r="AU730" s="28" t="str">
        <f t="shared" si="283"/>
        <v/>
      </c>
      <c r="AV730" s="28" t="str">
        <f t="shared" si="284"/>
        <v/>
      </c>
      <c r="AW730" s="28" t="str">
        <f t="shared" si="285"/>
        <v/>
      </c>
      <c r="AX730" s="28" t="str">
        <f t="shared" si="286"/>
        <v/>
      </c>
      <c r="AY730" s="28" t="str">
        <f t="shared" si="287"/>
        <v/>
      </c>
      <c r="AZ730" s="28"/>
      <c r="BA730" s="28" t="str">
        <f t="shared" si="288"/>
        <v/>
      </c>
    </row>
    <row r="731" spans="1:53" ht="15" x14ac:dyDescent="0.25">
      <c r="A731" s="53"/>
      <c r="B731" s="73"/>
      <c r="C731" s="53"/>
      <c r="D731" s="14" t="str">
        <f t="shared" si="266"/>
        <v/>
      </c>
      <c r="E731" s="53"/>
      <c r="F731" s="53"/>
      <c r="G731" s="53"/>
      <c r="H731" s="53"/>
      <c r="I731" s="14" t="str">
        <f t="shared" si="267"/>
        <v/>
      </c>
      <c r="J731" s="53"/>
      <c r="K731" s="73"/>
      <c r="L731" s="73"/>
      <c r="M731" s="53"/>
      <c r="N731" s="53"/>
      <c r="O731" s="53"/>
      <c r="P731" s="53"/>
      <c r="Q731" s="53"/>
      <c r="R731" s="53"/>
      <c r="S731" s="53"/>
      <c r="T731" s="53"/>
      <c r="U731" s="53"/>
      <c r="V731" s="53"/>
      <c r="W731" s="53"/>
      <c r="X731" s="14" t="str">
        <f t="shared" si="268"/>
        <v/>
      </c>
      <c r="Y731" s="57"/>
      <c r="Z731" s="55" t="str">
        <f t="shared" si="269"/>
        <v/>
      </c>
      <c r="AA731" s="55" t="str">
        <f>IF($AA$1=No,"",IF(COUNTIF(AE731:BA731,Complete)&gt;0,"",IF(AND(COUNTIF(A731:W731,"")&gt;0,SUMPRODUCT(--(A732:W$1004&lt;&gt;""))&gt;0),Incomplete,
IF(SUMPRODUCT(--(A731:A$1004&lt;&gt;""))=0,"",Incomplete))))</f>
        <v/>
      </c>
      <c r="AB731" s="28"/>
      <c r="AC731" s="28" t="str">
        <f t="shared" si="270"/>
        <v/>
      </c>
      <c r="AD731" s="28"/>
      <c r="AE731" s="28" t="str">
        <f>IF($AE$1=No, "", IF($A731="", "", IF(ISERROR(VLOOKUP(A731, SectionApp!$C$4:$C$103, 1, FALSE))=TRUE, Incomplete, Complete)))</f>
        <v/>
      </c>
      <c r="AF731" s="28" t="str">
        <f t="shared" si="271"/>
        <v/>
      </c>
      <c r="AG731" s="28" t="str">
        <f t="shared" si="272"/>
        <v/>
      </c>
      <c r="AH731" s="28"/>
      <c r="AI731" s="28" t="str">
        <f t="shared" si="273"/>
        <v/>
      </c>
      <c r="AJ731" s="28" t="str">
        <f t="shared" si="274"/>
        <v/>
      </c>
      <c r="AK731" s="28" t="str">
        <f t="shared" si="275"/>
        <v/>
      </c>
      <c r="AL731" s="28" t="str">
        <f t="shared" si="276"/>
        <v/>
      </c>
      <c r="AM731" s="28"/>
      <c r="AN731" s="28" t="str">
        <f t="shared" si="277"/>
        <v/>
      </c>
      <c r="AO731" s="28" t="str">
        <f t="shared" si="278"/>
        <v/>
      </c>
      <c r="AP731" s="28" t="str">
        <f t="shared" si="279"/>
        <v/>
      </c>
      <c r="AQ731" s="28" t="str">
        <f t="shared" si="280"/>
        <v/>
      </c>
      <c r="AR731" s="28" t="str">
        <f t="shared" si="281"/>
        <v/>
      </c>
      <c r="AS731" s="28" t="str">
        <f t="shared" si="289"/>
        <v/>
      </c>
      <c r="AT731" s="28" t="str">
        <f t="shared" si="282"/>
        <v/>
      </c>
      <c r="AU731" s="28" t="str">
        <f t="shared" si="283"/>
        <v/>
      </c>
      <c r="AV731" s="28" t="str">
        <f t="shared" si="284"/>
        <v/>
      </c>
      <c r="AW731" s="28" t="str">
        <f t="shared" si="285"/>
        <v/>
      </c>
      <c r="AX731" s="28" t="str">
        <f t="shared" si="286"/>
        <v/>
      </c>
      <c r="AY731" s="28" t="str">
        <f t="shared" si="287"/>
        <v/>
      </c>
      <c r="AZ731" s="28"/>
      <c r="BA731" s="28" t="str">
        <f t="shared" si="288"/>
        <v/>
      </c>
    </row>
    <row r="732" spans="1:53" ht="15" x14ac:dyDescent="0.25">
      <c r="A732" s="53"/>
      <c r="B732" s="73"/>
      <c r="C732" s="53"/>
      <c r="D732" s="14" t="str">
        <f t="shared" si="266"/>
        <v/>
      </c>
      <c r="E732" s="53"/>
      <c r="F732" s="53"/>
      <c r="G732" s="53"/>
      <c r="H732" s="53"/>
      <c r="I732" s="14" t="str">
        <f t="shared" si="267"/>
        <v/>
      </c>
      <c r="J732" s="53"/>
      <c r="K732" s="73"/>
      <c r="L732" s="73"/>
      <c r="M732" s="53"/>
      <c r="N732" s="53"/>
      <c r="O732" s="53"/>
      <c r="P732" s="53"/>
      <c r="Q732" s="53"/>
      <c r="R732" s="53"/>
      <c r="S732" s="53"/>
      <c r="T732" s="53"/>
      <c r="U732" s="53"/>
      <c r="V732" s="53"/>
      <c r="W732" s="53"/>
      <c r="X732" s="14" t="str">
        <f t="shared" si="268"/>
        <v/>
      </c>
      <c r="Y732" s="57"/>
      <c r="Z732" s="55" t="str">
        <f t="shared" si="269"/>
        <v/>
      </c>
      <c r="AA732" s="55" t="str">
        <f>IF($AA$1=No,"",IF(COUNTIF(AE732:BA732,Complete)&gt;0,"",IF(AND(COUNTIF(A732:W732,"")&gt;0,SUMPRODUCT(--(A733:W$1004&lt;&gt;""))&gt;0),Incomplete,
IF(SUMPRODUCT(--(A732:A$1004&lt;&gt;""))=0,"",Incomplete))))</f>
        <v/>
      </c>
      <c r="AB732" s="28"/>
      <c r="AC732" s="28" t="str">
        <f t="shared" si="270"/>
        <v/>
      </c>
      <c r="AD732" s="28"/>
      <c r="AE732" s="28" t="str">
        <f>IF($AE$1=No, "", IF($A732="", "", IF(ISERROR(VLOOKUP(A732, SectionApp!$C$4:$C$103, 1, FALSE))=TRUE, Incomplete, Complete)))</f>
        <v/>
      </c>
      <c r="AF732" s="28" t="str">
        <f t="shared" si="271"/>
        <v/>
      </c>
      <c r="AG732" s="28" t="str">
        <f t="shared" si="272"/>
        <v/>
      </c>
      <c r="AH732" s="28"/>
      <c r="AI732" s="28" t="str">
        <f t="shared" si="273"/>
        <v/>
      </c>
      <c r="AJ732" s="28" t="str">
        <f t="shared" si="274"/>
        <v/>
      </c>
      <c r="AK732" s="28" t="str">
        <f t="shared" si="275"/>
        <v/>
      </c>
      <c r="AL732" s="28" t="str">
        <f t="shared" si="276"/>
        <v/>
      </c>
      <c r="AM732" s="28"/>
      <c r="AN732" s="28" t="str">
        <f t="shared" si="277"/>
        <v/>
      </c>
      <c r="AO732" s="28" t="str">
        <f t="shared" si="278"/>
        <v/>
      </c>
      <c r="AP732" s="28" t="str">
        <f t="shared" si="279"/>
        <v/>
      </c>
      <c r="AQ732" s="28" t="str">
        <f t="shared" si="280"/>
        <v/>
      </c>
      <c r="AR732" s="28" t="str">
        <f t="shared" si="281"/>
        <v/>
      </c>
      <c r="AS732" s="28" t="str">
        <f t="shared" si="289"/>
        <v/>
      </c>
      <c r="AT732" s="28" t="str">
        <f t="shared" si="282"/>
        <v/>
      </c>
      <c r="AU732" s="28" t="str">
        <f t="shared" si="283"/>
        <v/>
      </c>
      <c r="AV732" s="28" t="str">
        <f t="shared" si="284"/>
        <v/>
      </c>
      <c r="AW732" s="28" t="str">
        <f t="shared" si="285"/>
        <v/>
      </c>
      <c r="AX732" s="28" t="str">
        <f t="shared" si="286"/>
        <v/>
      </c>
      <c r="AY732" s="28" t="str">
        <f t="shared" si="287"/>
        <v/>
      </c>
      <c r="AZ732" s="28"/>
      <c r="BA732" s="28" t="str">
        <f t="shared" si="288"/>
        <v/>
      </c>
    </row>
    <row r="733" spans="1:53" ht="15" x14ac:dyDescent="0.25">
      <c r="A733" s="53"/>
      <c r="B733" s="73"/>
      <c r="C733" s="53"/>
      <c r="D733" s="14" t="str">
        <f t="shared" si="266"/>
        <v/>
      </c>
      <c r="E733" s="53"/>
      <c r="F733" s="53"/>
      <c r="G733" s="53"/>
      <c r="H733" s="53"/>
      <c r="I733" s="14" t="str">
        <f t="shared" si="267"/>
        <v/>
      </c>
      <c r="J733" s="53"/>
      <c r="K733" s="73"/>
      <c r="L733" s="73"/>
      <c r="M733" s="53"/>
      <c r="N733" s="53"/>
      <c r="O733" s="53"/>
      <c r="P733" s="53"/>
      <c r="Q733" s="53"/>
      <c r="R733" s="53"/>
      <c r="S733" s="53"/>
      <c r="T733" s="53"/>
      <c r="U733" s="53"/>
      <c r="V733" s="53"/>
      <c r="W733" s="53"/>
      <c r="X733" s="14" t="str">
        <f t="shared" si="268"/>
        <v/>
      </c>
      <c r="Y733" s="57"/>
      <c r="Z733" s="55" t="str">
        <f t="shared" si="269"/>
        <v/>
      </c>
      <c r="AA733" s="55" t="str">
        <f>IF($AA$1=No,"",IF(COUNTIF(AE733:BA733,Complete)&gt;0,"",IF(AND(COUNTIF(A733:W733,"")&gt;0,SUMPRODUCT(--(A734:W$1004&lt;&gt;""))&gt;0),Incomplete,
IF(SUMPRODUCT(--(A733:A$1004&lt;&gt;""))=0,"",Incomplete))))</f>
        <v/>
      </c>
      <c r="AB733" s="28"/>
      <c r="AC733" s="28" t="str">
        <f t="shared" si="270"/>
        <v/>
      </c>
      <c r="AD733" s="28"/>
      <c r="AE733" s="28" t="str">
        <f>IF($AE$1=No, "", IF($A733="", "", IF(ISERROR(VLOOKUP(A733, SectionApp!$C$4:$C$103, 1, FALSE))=TRUE, Incomplete, Complete)))</f>
        <v/>
      </c>
      <c r="AF733" s="28" t="str">
        <f t="shared" si="271"/>
        <v/>
      </c>
      <c r="AG733" s="28" t="str">
        <f t="shared" si="272"/>
        <v/>
      </c>
      <c r="AH733" s="28"/>
      <c r="AI733" s="28" t="str">
        <f t="shared" si="273"/>
        <v/>
      </c>
      <c r="AJ733" s="28" t="str">
        <f t="shared" si="274"/>
        <v/>
      </c>
      <c r="AK733" s="28" t="str">
        <f t="shared" si="275"/>
        <v/>
      </c>
      <c r="AL733" s="28" t="str">
        <f t="shared" si="276"/>
        <v/>
      </c>
      <c r="AM733" s="28"/>
      <c r="AN733" s="28" t="str">
        <f t="shared" si="277"/>
        <v/>
      </c>
      <c r="AO733" s="28" t="str">
        <f t="shared" si="278"/>
        <v/>
      </c>
      <c r="AP733" s="28" t="str">
        <f t="shared" si="279"/>
        <v/>
      </c>
      <c r="AQ733" s="28" t="str">
        <f t="shared" si="280"/>
        <v/>
      </c>
      <c r="AR733" s="28" t="str">
        <f t="shared" si="281"/>
        <v/>
      </c>
      <c r="AS733" s="28" t="str">
        <f t="shared" si="289"/>
        <v/>
      </c>
      <c r="AT733" s="28" t="str">
        <f t="shared" si="282"/>
        <v/>
      </c>
      <c r="AU733" s="28" t="str">
        <f t="shared" si="283"/>
        <v/>
      </c>
      <c r="AV733" s="28" t="str">
        <f t="shared" si="284"/>
        <v/>
      </c>
      <c r="AW733" s="28" t="str">
        <f t="shared" si="285"/>
        <v/>
      </c>
      <c r="AX733" s="28" t="str">
        <f t="shared" si="286"/>
        <v/>
      </c>
      <c r="AY733" s="28" t="str">
        <f t="shared" si="287"/>
        <v/>
      </c>
      <c r="AZ733" s="28"/>
      <c r="BA733" s="28" t="str">
        <f t="shared" si="288"/>
        <v/>
      </c>
    </row>
    <row r="734" spans="1:53" ht="15" x14ac:dyDescent="0.25">
      <c r="A734" s="53"/>
      <c r="B734" s="73"/>
      <c r="C734" s="53"/>
      <c r="D734" s="14" t="str">
        <f t="shared" si="266"/>
        <v/>
      </c>
      <c r="E734" s="53"/>
      <c r="F734" s="53"/>
      <c r="G734" s="53"/>
      <c r="H734" s="53"/>
      <c r="I734" s="14" t="str">
        <f t="shared" si="267"/>
        <v/>
      </c>
      <c r="J734" s="53"/>
      <c r="K734" s="73"/>
      <c r="L734" s="73"/>
      <c r="M734" s="53"/>
      <c r="N734" s="53"/>
      <c r="O734" s="53"/>
      <c r="P734" s="53"/>
      <c r="Q734" s="53"/>
      <c r="R734" s="53"/>
      <c r="S734" s="53"/>
      <c r="T734" s="53"/>
      <c r="U734" s="53"/>
      <c r="V734" s="53"/>
      <c r="W734" s="53"/>
      <c r="X734" s="14" t="str">
        <f t="shared" si="268"/>
        <v/>
      </c>
      <c r="Y734" s="57"/>
      <c r="Z734" s="55" t="str">
        <f t="shared" si="269"/>
        <v/>
      </c>
      <c r="AA734" s="55" t="str">
        <f>IF($AA$1=No,"",IF(COUNTIF(AE734:BA734,Complete)&gt;0,"",IF(AND(COUNTIF(A734:W734,"")&gt;0,SUMPRODUCT(--(A735:W$1004&lt;&gt;""))&gt;0),Incomplete,
IF(SUMPRODUCT(--(A734:A$1004&lt;&gt;""))=0,"",Incomplete))))</f>
        <v/>
      </c>
      <c r="AB734" s="28"/>
      <c r="AC734" s="28" t="str">
        <f t="shared" si="270"/>
        <v/>
      </c>
      <c r="AD734" s="28"/>
      <c r="AE734" s="28" t="str">
        <f>IF($AE$1=No, "", IF($A734="", "", IF(ISERROR(VLOOKUP(A734, SectionApp!$C$4:$C$103, 1, FALSE))=TRUE, Incomplete, Complete)))</f>
        <v/>
      </c>
      <c r="AF734" s="28" t="str">
        <f t="shared" si="271"/>
        <v/>
      </c>
      <c r="AG734" s="28" t="str">
        <f t="shared" si="272"/>
        <v/>
      </c>
      <c r="AH734" s="28"/>
      <c r="AI734" s="28" t="str">
        <f t="shared" si="273"/>
        <v/>
      </c>
      <c r="AJ734" s="28" t="str">
        <f t="shared" si="274"/>
        <v/>
      </c>
      <c r="AK734" s="28" t="str">
        <f t="shared" si="275"/>
        <v/>
      </c>
      <c r="AL734" s="28" t="str">
        <f t="shared" si="276"/>
        <v/>
      </c>
      <c r="AM734" s="28"/>
      <c r="AN734" s="28" t="str">
        <f t="shared" si="277"/>
        <v/>
      </c>
      <c r="AO734" s="28" t="str">
        <f t="shared" si="278"/>
        <v/>
      </c>
      <c r="AP734" s="28" t="str">
        <f t="shared" si="279"/>
        <v/>
      </c>
      <c r="AQ734" s="28" t="str">
        <f t="shared" si="280"/>
        <v/>
      </c>
      <c r="AR734" s="28" t="str">
        <f t="shared" si="281"/>
        <v/>
      </c>
      <c r="AS734" s="28" t="str">
        <f t="shared" si="289"/>
        <v/>
      </c>
      <c r="AT734" s="28" t="str">
        <f t="shared" si="282"/>
        <v/>
      </c>
      <c r="AU734" s="28" t="str">
        <f t="shared" si="283"/>
        <v/>
      </c>
      <c r="AV734" s="28" t="str">
        <f t="shared" si="284"/>
        <v/>
      </c>
      <c r="AW734" s="28" t="str">
        <f t="shared" si="285"/>
        <v/>
      </c>
      <c r="AX734" s="28" t="str">
        <f t="shared" si="286"/>
        <v/>
      </c>
      <c r="AY734" s="28" t="str">
        <f t="shared" si="287"/>
        <v/>
      </c>
      <c r="AZ734" s="28"/>
      <c r="BA734" s="28" t="str">
        <f t="shared" si="288"/>
        <v/>
      </c>
    </row>
    <row r="735" spans="1:53" ht="15" x14ac:dyDescent="0.25">
      <c r="A735" s="53"/>
      <c r="B735" s="73"/>
      <c r="C735" s="53"/>
      <c r="D735" s="14" t="str">
        <f t="shared" si="266"/>
        <v/>
      </c>
      <c r="E735" s="53"/>
      <c r="F735" s="53"/>
      <c r="G735" s="53"/>
      <c r="H735" s="53"/>
      <c r="I735" s="14" t="str">
        <f t="shared" si="267"/>
        <v/>
      </c>
      <c r="J735" s="53"/>
      <c r="K735" s="73"/>
      <c r="L735" s="73"/>
      <c r="M735" s="53"/>
      <c r="N735" s="53"/>
      <c r="O735" s="53"/>
      <c r="P735" s="53"/>
      <c r="Q735" s="53"/>
      <c r="R735" s="53"/>
      <c r="S735" s="53"/>
      <c r="T735" s="53"/>
      <c r="U735" s="53"/>
      <c r="V735" s="53"/>
      <c r="W735" s="53"/>
      <c r="X735" s="14" t="str">
        <f t="shared" si="268"/>
        <v/>
      </c>
      <c r="Y735" s="57"/>
      <c r="Z735" s="55" t="str">
        <f t="shared" si="269"/>
        <v/>
      </c>
      <c r="AA735" s="55" t="str">
        <f>IF($AA$1=No,"",IF(COUNTIF(AE735:BA735,Complete)&gt;0,"",IF(AND(COUNTIF(A735:W735,"")&gt;0,SUMPRODUCT(--(A736:W$1004&lt;&gt;""))&gt;0),Incomplete,
IF(SUMPRODUCT(--(A735:A$1004&lt;&gt;""))=0,"",Incomplete))))</f>
        <v/>
      </c>
      <c r="AB735" s="28"/>
      <c r="AC735" s="28" t="str">
        <f t="shared" si="270"/>
        <v/>
      </c>
      <c r="AD735" s="28"/>
      <c r="AE735" s="28" t="str">
        <f>IF($AE$1=No, "", IF($A735="", "", IF(ISERROR(VLOOKUP(A735, SectionApp!$C$4:$C$103, 1, FALSE))=TRUE, Incomplete, Complete)))</f>
        <v/>
      </c>
      <c r="AF735" s="28" t="str">
        <f t="shared" si="271"/>
        <v/>
      </c>
      <c r="AG735" s="28" t="str">
        <f t="shared" si="272"/>
        <v/>
      </c>
      <c r="AH735" s="28"/>
      <c r="AI735" s="28" t="str">
        <f t="shared" si="273"/>
        <v/>
      </c>
      <c r="AJ735" s="28" t="str">
        <f t="shared" si="274"/>
        <v/>
      </c>
      <c r="AK735" s="28" t="str">
        <f t="shared" si="275"/>
        <v/>
      </c>
      <c r="AL735" s="28" t="str">
        <f t="shared" si="276"/>
        <v/>
      </c>
      <c r="AM735" s="28"/>
      <c r="AN735" s="28" t="str">
        <f t="shared" si="277"/>
        <v/>
      </c>
      <c r="AO735" s="28" t="str">
        <f t="shared" si="278"/>
        <v/>
      </c>
      <c r="AP735" s="28" t="str">
        <f t="shared" si="279"/>
        <v/>
      </c>
      <c r="AQ735" s="28" t="str">
        <f t="shared" si="280"/>
        <v/>
      </c>
      <c r="AR735" s="28" t="str">
        <f t="shared" si="281"/>
        <v/>
      </c>
      <c r="AS735" s="28" t="str">
        <f t="shared" si="289"/>
        <v/>
      </c>
      <c r="AT735" s="28" t="str">
        <f t="shared" si="282"/>
        <v/>
      </c>
      <c r="AU735" s="28" t="str">
        <f t="shared" si="283"/>
        <v/>
      </c>
      <c r="AV735" s="28" t="str">
        <f t="shared" si="284"/>
        <v/>
      </c>
      <c r="AW735" s="28" t="str">
        <f t="shared" si="285"/>
        <v/>
      </c>
      <c r="AX735" s="28" t="str">
        <f t="shared" si="286"/>
        <v/>
      </c>
      <c r="AY735" s="28" t="str">
        <f t="shared" si="287"/>
        <v/>
      </c>
      <c r="AZ735" s="28"/>
      <c r="BA735" s="28" t="str">
        <f t="shared" si="288"/>
        <v/>
      </c>
    </row>
    <row r="736" spans="1:53" ht="15" x14ac:dyDescent="0.25">
      <c r="A736" s="53"/>
      <c r="B736" s="73"/>
      <c r="C736" s="53"/>
      <c r="D736" s="14" t="str">
        <f t="shared" si="266"/>
        <v/>
      </c>
      <c r="E736" s="53"/>
      <c r="F736" s="53"/>
      <c r="G736" s="53"/>
      <c r="H736" s="53"/>
      <c r="I736" s="14" t="str">
        <f t="shared" si="267"/>
        <v/>
      </c>
      <c r="J736" s="53"/>
      <c r="K736" s="73"/>
      <c r="L736" s="73"/>
      <c r="M736" s="53"/>
      <c r="N736" s="53"/>
      <c r="O736" s="53"/>
      <c r="P736" s="53"/>
      <c r="Q736" s="53"/>
      <c r="R736" s="53"/>
      <c r="S736" s="53"/>
      <c r="T736" s="53"/>
      <c r="U736" s="53"/>
      <c r="V736" s="53"/>
      <c r="W736" s="53"/>
      <c r="X736" s="14" t="str">
        <f t="shared" si="268"/>
        <v/>
      </c>
      <c r="Y736" s="57"/>
      <c r="Z736" s="55" t="str">
        <f t="shared" si="269"/>
        <v/>
      </c>
      <c r="AA736" s="55" t="str">
        <f>IF($AA$1=No,"",IF(COUNTIF(AE736:BA736,Complete)&gt;0,"",IF(AND(COUNTIF(A736:W736,"")&gt;0,SUMPRODUCT(--(A737:W$1004&lt;&gt;""))&gt;0),Incomplete,
IF(SUMPRODUCT(--(A736:A$1004&lt;&gt;""))=0,"",Incomplete))))</f>
        <v/>
      </c>
      <c r="AB736" s="28"/>
      <c r="AC736" s="28" t="str">
        <f t="shared" si="270"/>
        <v/>
      </c>
      <c r="AD736" s="28"/>
      <c r="AE736" s="28" t="str">
        <f>IF($AE$1=No, "", IF($A736="", "", IF(ISERROR(VLOOKUP(A736, SectionApp!$C$4:$C$103, 1, FALSE))=TRUE, Incomplete, Complete)))</f>
        <v/>
      </c>
      <c r="AF736" s="28" t="str">
        <f t="shared" si="271"/>
        <v/>
      </c>
      <c r="AG736" s="28" t="str">
        <f t="shared" si="272"/>
        <v/>
      </c>
      <c r="AH736" s="28"/>
      <c r="AI736" s="28" t="str">
        <f t="shared" si="273"/>
        <v/>
      </c>
      <c r="AJ736" s="28" t="str">
        <f t="shared" si="274"/>
        <v/>
      </c>
      <c r="AK736" s="28" t="str">
        <f t="shared" si="275"/>
        <v/>
      </c>
      <c r="AL736" s="28" t="str">
        <f t="shared" si="276"/>
        <v/>
      </c>
      <c r="AM736" s="28"/>
      <c r="AN736" s="28" t="str">
        <f t="shared" si="277"/>
        <v/>
      </c>
      <c r="AO736" s="28" t="str">
        <f t="shared" si="278"/>
        <v/>
      </c>
      <c r="AP736" s="28" t="str">
        <f t="shared" si="279"/>
        <v/>
      </c>
      <c r="AQ736" s="28" t="str">
        <f t="shared" si="280"/>
        <v/>
      </c>
      <c r="AR736" s="28" t="str">
        <f t="shared" si="281"/>
        <v/>
      </c>
      <c r="AS736" s="28" t="str">
        <f t="shared" si="289"/>
        <v/>
      </c>
      <c r="AT736" s="28" t="str">
        <f t="shared" si="282"/>
        <v/>
      </c>
      <c r="AU736" s="28" t="str">
        <f t="shared" si="283"/>
        <v/>
      </c>
      <c r="AV736" s="28" t="str">
        <f t="shared" si="284"/>
        <v/>
      </c>
      <c r="AW736" s="28" t="str">
        <f t="shared" si="285"/>
        <v/>
      </c>
      <c r="AX736" s="28" t="str">
        <f t="shared" si="286"/>
        <v/>
      </c>
      <c r="AY736" s="28" t="str">
        <f t="shared" si="287"/>
        <v/>
      </c>
      <c r="AZ736" s="28"/>
      <c r="BA736" s="28" t="str">
        <f t="shared" si="288"/>
        <v/>
      </c>
    </row>
    <row r="737" spans="1:53" ht="15" x14ac:dyDescent="0.25">
      <c r="A737" s="53"/>
      <c r="B737" s="73"/>
      <c r="C737" s="53"/>
      <c r="D737" s="14" t="str">
        <f t="shared" si="266"/>
        <v/>
      </c>
      <c r="E737" s="53"/>
      <c r="F737" s="53"/>
      <c r="G737" s="53"/>
      <c r="H737" s="53"/>
      <c r="I737" s="14" t="str">
        <f t="shared" si="267"/>
        <v/>
      </c>
      <c r="J737" s="53"/>
      <c r="K737" s="73"/>
      <c r="L737" s="73"/>
      <c r="M737" s="53"/>
      <c r="N737" s="53"/>
      <c r="O737" s="53"/>
      <c r="P737" s="53"/>
      <c r="Q737" s="53"/>
      <c r="R737" s="53"/>
      <c r="S737" s="53"/>
      <c r="T737" s="53"/>
      <c r="U737" s="53"/>
      <c r="V737" s="53"/>
      <c r="W737" s="53"/>
      <c r="X737" s="14" t="str">
        <f t="shared" si="268"/>
        <v/>
      </c>
      <c r="Y737" s="57"/>
      <c r="Z737" s="55" t="str">
        <f t="shared" si="269"/>
        <v/>
      </c>
      <c r="AA737" s="55" t="str">
        <f>IF($AA$1=No,"",IF(COUNTIF(AE737:BA737,Complete)&gt;0,"",IF(AND(COUNTIF(A737:W737,"")&gt;0,SUMPRODUCT(--(A738:W$1004&lt;&gt;""))&gt;0),Incomplete,
IF(SUMPRODUCT(--(A737:A$1004&lt;&gt;""))=0,"",Incomplete))))</f>
        <v/>
      </c>
      <c r="AB737" s="28"/>
      <c r="AC737" s="28" t="str">
        <f t="shared" si="270"/>
        <v/>
      </c>
      <c r="AD737" s="28"/>
      <c r="AE737" s="28" t="str">
        <f>IF($AE$1=No, "", IF($A737="", "", IF(ISERROR(VLOOKUP(A737, SectionApp!$C$4:$C$103, 1, FALSE))=TRUE, Incomplete, Complete)))</f>
        <v/>
      </c>
      <c r="AF737" s="28" t="str">
        <f t="shared" si="271"/>
        <v/>
      </c>
      <c r="AG737" s="28" t="str">
        <f t="shared" si="272"/>
        <v/>
      </c>
      <c r="AH737" s="28"/>
      <c r="AI737" s="28" t="str">
        <f t="shared" si="273"/>
        <v/>
      </c>
      <c r="AJ737" s="28" t="str">
        <f t="shared" si="274"/>
        <v/>
      </c>
      <c r="AK737" s="28" t="str">
        <f t="shared" si="275"/>
        <v/>
      </c>
      <c r="AL737" s="28" t="str">
        <f t="shared" si="276"/>
        <v/>
      </c>
      <c r="AM737" s="28"/>
      <c r="AN737" s="28" t="str">
        <f t="shared" si="277"/>
        <v/>
      </c>
      <c r="AO737" s="28" t="str">
        <f t="shared" si="278"/>
        <v/>
      </c>
      <c r="AP737" s="28" t="str">
        <f t="shared" si="279"/>
        <v/>
      </c>
      <c r="AQ737" s="28" t="str">
        <f t="shared" si="280"/>
        <v/>
      </c>
      <c r="AR737" s="28" t="str">
        <f t="shared" si="281"/>
        <v/>
      </c>
      <c r="AS737" s="28" t="str">
        <f t="shared" si="289"/>
        <v/>
      </c>
      <c r="AT737" s="28" t="str">
        <f t="shared" si="282"/>
        <v/>
      </c>
      <c r="AU737" s="28" t="str">
        <f t="shared" si="283"/>
        <v/>
      </c>
      <c r="AV737" s="28" t="str">
        <f t="shared" si="284"/>
        <v/>
      </c>
      <c r="AW737" s="28" t="str">
        <f t="shared" si="285"/>
        <v/>
      </c>
      <c r="AX737" s="28" t="str">
        <f t="shared" si="286"/>
        <v/>
      </c>
      <c r="AY737" s="28" t="str">
        <f t="shared" si="287"/>
        <v/>
      </c>
      <c r="AZ737" s="28"/>
      <c r="BA737" s="28" t="str">
        <f t="shared" si="288"/>
        <v/>
      </c>
    </row>
    <row r="738" spans="1:53" ht="15" x14ac:dyDescent="0.25">
      <c r="A738" s="53"/>
      <c r="B738" s="73"/>
      <c r="C738" s="53"/>
      <c r="D738" s="14" t="str">
        <f t="shared" si="266"/>
        <v/>
      </c>
      <c r="E738" s="53"/>
      <c r="F738" s="53"/>
      <c r="G738" s="53"/>
      <c r="H738" s="53"/>
      <c r="I738" s="14" t="str">
        <f t="shared" si="267"/>
        <v/>
      </c>
      <c r="J738" s="53"/>
      <c r="K738" s="73"/>
      <c r="L738" s="73"/>
      <c r="M738" s="53"/>
      <c r="N738" s="53"/>
      <c r="O738" s="53"/>
      <c r="P738" s="53"/>
      <c r="Q738" s="53"/>
      <c r="R738" s="53"/>
      <c r="S738" s="53"/>
      <c r="T738" s="53"/>
      <c r="U738" s="53"/>
      <c r="V738" s="53"/>
      <c r="W738" s="53"/>
      <c r="X738" s="14" t="str">
        <f t="shared" si="268"/>
        <v/>
      </c>
      <c r="Y738" s="57"/>
      <c r="Z738" s="55" t="str">
        <f t="shared" si="269"/>
        <v/>
      </c>
      <c r="AA738" s="55" t="str">
        <f>IF($AA$1=No,"",IF(COUNTIF(AE738:BA738,Complete)&gt;0,"",IF(AND(COUNTIF(A738:W738,"")&gt;0,SUMPRODUCT(--(A739:W$1004&lt;&gt;""))&gt;0),Incomplete,
IF(SUMPRODUCT(--(A738:A$1004&lt;&gt;""))=0,"",Incomplete))))</f>
        <v/>
      </c>
      <c r="AB738" s="28"/>
      <c r="AC738" s="28" t="str">
        <f t="shared" si="270"/>
        <v/>
      </c>
      <c r="AD738" s="28"/>
      <c r="AE738" s="28" t="str">
        <f>IF($AE$1=No, "", IF($A738="", "", IF(ISERROR(VLOOKUP(A738, SectionApp!$C$4:$C$103, 1, FALSE))=TRUE, Incomplete, Complete)))</f>
        <v/>
      </c>
      <c r="AF738" s="28" t="str">
        <f t="shared" si="271"/>
        <v/>
      </c>
      <c r="AG738" s="28" t="str">
        <f t="shared" si="272"/>
        <v/>
      </c>
      <c r="AH738" s="28"/>
      <c r="AI738" s="28" t="str">
        <f t="shared" si="273"/>
        <v/>
      </c>
      <c r="AJ738" s="28" t="str">
        <f t="shared" si="274"/>
        <v/>
      </c>
      <c r="AK738" s="28" t="str">
        <f t="shared" si="275"/>
        <v/>
      </c>
      <c r="AL738" s="28" t="str">
        <f t="shared" si="276"/>
        <v/>
      </c>
      <c r="AM738" s="28"/>
      <c r="AN738" s="28" t="str">
        <f t="shared" si="277"/>
        <v/>
      </c>
      <c r="AO738" s="28" t="str">
        <f t="shared" si="278"/>
        <v/>
      </c>
      <c r="AP738" s="28" t="str">
        <f t="shared" si="279"/>
        <v/>
      </c>
      <c r="AQ738" s="28" t="str">
        <f t="shared" si="280"/>
        <v/>
      </c>
      <c r="AR738" s="28" t="str">
        <f t="shared" si="281"/>
        <v/>
      </c>
      <c r="AS738" s="28" t="str">
        <f t="shared" si="289"/>
        <v/>
      </c>
      <c r="AT738" s="28" t="str">
        <f t="shared" si="282"/>
        <v/>
      </c>
      <c r="AU738" s="28" t="str">
        <f t="shared" si="283"/>
        <v/>
      </c>
      <c r="AV738" s="28" t="str">
        <f t="shared" si="284"/>
        <v/>
      </c>
      <c r="AW738" s="28" t="str">
        <f t="shared" si="285"/>
        <v/>
      </c>
      <c r="AX738" s="28" t="str">
        <f t="shared" si="286"/>
        <v/>
      </c>
      <c r="AY738" s="28" t="str">
        <f t="shared" si="287"/>
        <v/>
      </c>
      <c r="AZ738" s="28"/>
      <c r="BA738" s="28" t="str">
        <f t="shared" si="288"/>
        <v/>
      </c>
    </row>
    <row r="739" spans="1:53" ht="15" x14ac:dyDescent="0.25">
      <c r="A739" s="53"/>
      <c r="B739" s="73"/>
      <c r="C739" s="53"/>
      <c r="D739" s="14" t="str">
        <f t="shared" si="266"/>
        <v/>
      </c>
      <c r="E739" s="53"/>
      <c r="F739" s="53"/>
      <c r="G739" s="53"/>
      <c r="H739" s="53"/>
      <c r="I739" s="14" t="str">
        <f t="shared" si="267"/>
        <v/>
      </c>
      <c r="J739" s="53"/>
      <c r="K739" s="73"/>
      <c r="L739" s="73"/>
      <c r="M739" s="53"/>
      <c r="N739" s="53"/>
      <c r="O739" s="53"/>
      <c r="P739" s="53"/>
      <c r="Q739" s="53"/>
      <c r="R739" s="53"/>
      <c r="S739" s="53"/>
      <c r="T739" s="53"/>
      <c r="U739" s="53"/>
      <c r="V739" s="53"/>
      <c r="W739" s="53"/>
      <c r="X739" s="14" t="str">
        <f t="shared" si="268"/>
        <v/>
      </c>
      <c r="Y739" s="57"/>
      <c r="Z739" s="55" t="str">
        <f t="shared" si="269"/>
        <v/>
      </c>
      <c r="AA739" s="55" t="str">
        <f>IF($AA$1=No,"",IF(COUNTIF(AE739:BA739,Complete)&gt;0,"",IF(AND(COUNTIF(A739:W739,"")&gt;0,SUMPRODUCT(--(A740:W$1004&lt;&gt;""))&gt;0),Incomplete,
IF(SUMPRODUCT(--(A739:A$1004&lt;&gt;""))=0,"",Incomplete))))</f>
        <v/>
      </c>
      <c r="AB739" s="28"/>
      <c r="AC739" s="28" t="str">
        <f t="shared" si="270"/>
        <v/>
      </c>
      <c r="AD739" s="28"/>
      <c r="AE739" s="28" t="str">
        <f>IF($AE$1=No, "", IF($A739="", "", IF(ISERROR(VLOOKUP(A739, SectionApp!$C$4:$C$103, 1, FALSE))=TRUE, Incomplete, Complete)))</f>
        <v/>
      </c>
      <c r="AF739" s="28" t="str">
        <f t="shared" si="271"/>
        <v/>
      </c>
      <c r="AG739" s="28" t="str">
        <f t="shared" si="272"/>
        <v/>
      </c>
      <c r="AH739" s="28"/>
      <c r="AI739" s="28" t="str">
        <f t="shared" si="273"/>
        <v/>
      </c>
      <c r="AJ739" s="28" t="str">
        <f t="shared" si="274"/>
        <v/>
      </c>
      <c r="AK739" s="28" t="str">
        <f t="shared" si="275"/>
        <v/>
      </c>
      <c r="AL739" s="28" t="str">
        <f t="shared" si="276"/>
        <v/>
      </c>
      <c r="AM739" s="28"/>
      <c r="AN739" s="28" t="str">
        <f t="shared" si="277"/>
        <v/>
      </c>
      <c r="AO739" s="28" t="str">
        <f t="shared" si="278"/>
        <v/>
      </c>
      <c r="AP739" s="28" t="str">
        <f t="shared" si="279"/>
        <v/>
      </c>
      <c r="AQ739" s="28" t="str">
        <f t="shared" si="280"/>
        <v/>
      </c>
      <c r="AR739" s="28" t="str">
        <f t="shared" si="281"/>
        <v/>
      </c>
      <c r="AS739" s="28" t="str">
        <f t="shared" si="289"/>
        <v/>
      </c>
      <c r="AT739" s="28" t="str">
        <f t="shared" si="282"/>
        <v/>
      </c>
      <c r="AU739" s="28" t="str">
        <f t="shared" si="283"/>
        <v/>
      </c>
      <c r="AV739" s="28" t="str">
        <f t="shared" si="284"/>
        <v/>
      </c>
      <c r="AW739" s="28" t="str">
        <f t="shared" si="285"/>
        <v/>
      </c>
      <c r="AX739" s="28" t="str">
        <f t="shared" si="286"/>
        <v/>
      </c>
      <c r="AY739" s="28" t="str">
        <f t="shared" si="287"/>
        <v/>
      </c>
      <c r="AZ739" s="28"/>
      <c r="BA739" s="28" t="str">
        <f t="shared" si="288"/>
        <v/>
      </c>
    </row>
    <row r="740" spans="1:53" ht="15" x14ac:dyDescent="0.25">
      <c r="A740" s="53"/>
      <c r="B740" s="73"/>
      <c r="C740" s="53"/>
      <c r="D740" s="14" t="str">
        <f t="shared" si="266"/>
        <v/>
      </c>
      <c r="E740" s="53"/>
      <c r="F740" s="53"/>
      <c r="G740" s="53"/>
      <c r="H740" s="53"/>
      <c r="I740" s="14" t="str">
        <f t="shared" si="267"/>
        <v/>
      </c>
      <c r="J740" s="53"/>
      <c r="K740" s="73"/>
      <c r="L740" s="73"/>
      <c r="M740" s="53"/>
      <c r="N740" s="53"/>
      <c r="O740" s="53"/>
      <c r="P740" s="53"/>
      <c r="Q740" s="53"/>
      <c r="R740" s="53"/>
      <c r="S740" s="53"/>
      <c r="T740" s="53"/>
      <c r="U740" s="53"/>
      <c r="V740" s="53"/>
      <c r="W740" s="53"/>
      <c r="X740" s="14" t="str">
        <f t="shared" si="268"/>
        <v/>
      </c>
      <c r="Y740" s="57"/>
      <c r="Z740" s="55" t="str">
        <f t="shared" si="269"/>
        <v/>
      </c>
      <c r="AA740" s="55" t="str">
        <f>IF($AA$1=No,"",IF(COUNTIF(AE740:BA740,Complete)&gt;0,"",IF(AND(COUNTIF(A740:W740,"")&gt;0,SUMPRODUCT(--(A741:W$1004&lt;&gt;""))&gt;0),Incomplete,
IF(SUMPRODUCT(--(A740:A$1004&lt;&gt;""))=0,"",Incomplete))))</f>
        <v/>
      </c>
      <c r="AB740" s="28"/>
      <c r="AC740" s="28" t="str">
        <f t="shared" si="270"/>
        <v/>
      </c>
      <c r="AD740" s="28"/>
      <c r="AE740" s="28" t="str">
        <f>IF($AE$1=No, "", IF($A740="", "", IF(ISERROR(VLOOKUP(A740, SectionApp!$C$4:$C$103, 1, FALSE))=TRUE, Incomplete, Complete)))</f>
        <v/>
      </c>
      <c r="AF740" s="28" t="str">
        <f t="shared" si="271"/>
        <v/>
      </c>
      <c r="AG740" s="28" t="str">
        <f t="shared" si="272"/>
        <v/>
      </c>
      <c r="AH740" s="28"/>
      <c r="AI740" s="28" t="str">
        <f t="shared" si="273"/>
        <v/>
      </c>
      <c r="AJ740" s="28" t="str">
        <f t="shared" si="274"/>
        <v/>
      </c>
      <c r="AK740" s="28" t="str">
        <f t="shared" si="275"/>
        <v/>
      </c>
      <c r="AL740" s="28" t="str">
        <f t="shared" si="276"/>
        <v/>
      </c>
      <c r="AM740" s="28"/>
      <c r="AN740" s="28" t="str">
        <f t="shared" si="277"/>
        <v/>
      </c>
      <c r="AO740" s="28" t="str">
        <f t="shared" si="278"/>
        <v/>
      </c>
      <c r="AP740" s="28" t="str">
        <f t="shared" si="279"/>
        <v/>
      </c>
      <c r="AQ740" s="28" t="str">
        <f t="shared" si="280"/>
        <v/>
      </c>
      <c r="AR740" s="28" t="str">
        <f t="shared" si="281"/>
        <v/>
      </c>
      <c r="AS740" s="28" t="str">
        <f t="shared" si="289"/>
        <v/>
      </c>
      <c r="AT740" s="28" t="str">
        <f t="shared" si="282"/>
        <v/>
      </c>
      <c r="AU740" s="28" t="str">
        <f t="shared" si="283"/>
        <v/>
      </c>
      <c r="AV740" s="28" t="str">
        <f t="shared" si="284"/>
        <v/>
      </c>
      <c r="AW740" s="28" t="str">
        <f t="shared" si="285"/>
        <v/>
      </c>
      <c r="AX740" s="28" t="str">
        <f t="shared" si="286"/>
        <v/>
      </c>
      <c r="AY740" s="28" t="str">
        <f t="shared" si="287"/>
        <v/>
      </c>
      <c r="AZ740" s="28"/>
      <c r="BA740" s="28" t="str">
        <f t="shared" si="288"/>
        <v/>
      </c>
    </row>
    <row r="741" spans="1:53" ht="15" x14ac:dyDescent="0.25">
      <c r="A741" s="53"/>
      <c r="B741" s="73"/>
      <c r="C741" s="53"/>
      <c r="D741" s="14" t="str">
        <f t="shared" si="266"/>
        <v/>
      </c>
      <c r="E741" s="53"/>
      <c r="F741" s="53"/>
      <c r="G741" s="53"/>
      <c r="H741" s="53"/>
      <c r="I741" s="14" t="str">
        <f t="shared" si="267"/>
        <v/>
      </c>
      <c r="J741" s="53"/>
      <c r="K741" s="73"/>
      <c r="L741" s="73"/>
      <c r="M741" s="53"/>
      <c r="N741" s="53"/>
      <c r="O741" s="53"/>
      <c r="P741" s="53"/>
      <c r="Q741" s="53"/>
      <c r="R741" s="53"/>
      <c r="S741" s="53"/>
      <c r="T741" s="53"/>
      <c r="U741" s="53"/>
      <c r="V741" s="53"/>
      <c r="W741" s="53"/>
      <c r="X741" s="14" t="str">
        <f t="shared" si="268"/>
        <v/>
      </c>
      <c r="Y741" s="57"/>
      <c r="Z741" s="55" t="str">
        <f t="shared" si="269"/>
        <v/>
      </c>
      <c r="AA741" s="55" t="str">
        <f>IF($AA$1=No,"",IF(COUNTIF(AE741:BA741,Complete)&gt;0,"",IF(AND(COUNTIF(A741:W741,"")&gt;0,SUMPRODUCT(--(A742:W$1004&lt;&gt;""))&gt;0),Incomplete,
IF(SUMPRODUCT(--(A741:A$1004&lt;&gt;""))=0,"",Incomplete))))</f>
        <v/>
      </c>
      <c r="AB741" s="28"/>
      <c r="AC741" s="28" t="str">
        <f t="shared" si="270"/>
        <v/>
      </c>
      <c r="AD741" s="28"/>
      <c r="AE741" s="28" t="str">
        <f>IF($AE$1=No, "", IF($A741="", "", IF(ISERROR(VLOOKUP(A741, SectionApp!$C$4:$C$103, 1, FALSE))=TRUE, Incomplete, Complete)))</f>
        <v/>
      </c>
      <c r="AF741" s="28" t="str">
        <f t="shared" si="271"/>
        <v/>
      </c>
      <c r="AG741" s="28" t="str">
        <f t="shared" si="272"/>
        <v/>
      </c>
      <c r="AH741" s="28"/>
      <c r="AI741" s="28" t="str">
        <f t="shared" si="273"/>
        <v/>
      </c>
      <c r="AJ741" s="28" t="str">
        <f t="shared" si="274"/>
        <v/>
      </c>
      <c r="AK741" s="28" t="str">
        <f t="shared" si="275"/>
        <v/>
      </c>
      <c r="AL741" s="28" t="str">
        <f t="shared" si="276"/>
        <v/>
      </c>
      <c r="AM741" s="28"/>
      <c r="AN741" s="28" t="str">
        <f t="shared" si="277"/>
        <v/>
      </c>
      <c r="AO741" s="28" t="str">
        <f t="shared" si="278"/>
        <v/>
      </c>
      <c r="AP741" s="28" t="str">
        <f t="shared" si="279"/>
        <v/>
      </c>
      <c r="AQ741" s="28" t="str">
        <f t="shared" si="280"/>
        <v/>
      </c>
      <c r="AR741" s="28" t="str">
        <f t="shared" si="281"/>
        <v/>
      </c>
      <c r="AS741" s="28" t="str">
        <f t="shared" si="289"/>
        <v/>
      </c>
      <c r="AT741" s="28" t="str">
        <f t="shared" si="282"/>
        <v/>
      </c>
      <c r="AU741" s="28" t="str">
        <f t="shared" si="283"/>
        <v/>
      </c>
      <c r="AV741" s="28" t="str">
        <f t="shared" si="284"/>
        <v/>
      </c>
      <c r="AW741" s="28" t="str">
        <f t="shared" si="285"/>
        <v/>
      </c>
      <c r="AX741" s="28" t="str">
        <f t="shared" si="286"/>
        <v/>
      </c>
      <c r="AY741" s="28" t="str">
        <f t="shared" si="287"/>
        <v/>
      </c>
      <c r="AZ741" s="28"/>
      <c r="BA741" s="28" t="str">
        <f t="shared" si="288"/>
        <v/>
      </c>
    </row>
    <row r="742" spans="1:53" ht="15" x14ac:dyDescent="0.25">
      <c r="A742" s="53"/>
      <c r="B742" s="73"/>
      <c r="C742" s="53"/>
      <c r="D742" s="14" t="str">
        <f t="shared" si="266"/>
        <v/>
      </c>
      <c r="E742" s="53"/>
      <c r="F742" s="53"/>
      <c r="G742" s="53"/>
      <c r="H742" s="53"/>
      <c r="I742" s="14" t="str">
        <f t="shared" si="267"/>
        <v/>
      </c>
      <c r="J742" s="53"/>
      <c r="K742" s="73"/>
      <c r="L742" s="73"/>
      <c r="M742" s="53"/>
      <c r="N742" s="53"/>
      <c r="O742" s="53"/>
      <c r="P742" s="53"/>
      <c r="Q742" s="53"/>
      <c r="R742" s="53"/>
      <c r="S742" s="53"/>
      <c r="T742" s="53"/>
      <c r="U742" s="53"/>
      <c r="V742" s="53"/>
      <c r="W742" s="53"/>
      <c r="X742" s="14" t="str">
        <f t="shared" si="268"/>
        <v/>
      </c>
      <c r="Y742" s="57"/>
      <c r="Z742" s="55" t="str">
        <f t="shared" si="269"/>
        <v/>
      </c>
      <c r="AA742" s="55" t="str">
        <f>IF($AA$1=No,"",IF(COUNTIF(AE742:BA742,Complete)&gt;0,"",IF(AND(COUNTIF(A742:W742,"")&gt;0,SUMPRODUCT(--(A743:W$1004&lt;&gt;""))&gt;0),Incomplete,
IF(SUMPRODUCT(--(A742:A$1004&lt;&gt;""))=0,"",Incomplete))))</f>
        <v/>
      </c>
      <c r="AB742" s="28"/>
      <c r="AC742" s="28" t="str">
        <f t="shared" si="270"/>
        <v/>
      </c>
      <c r="AD742" s="28"/>
      <c r="AE742" s="28" t="str">
        <f>IF($AE$1=No, "", IF($A742="", "", IF(ISERROR(VLOOKUP(A742, SectionApp!$C$4:$C$103, 1, FALSE))=TRUE, Incomplete, Complete)))</f>
        <v/>
      </c>
      <c r="AF742" s="28" t="str">
        <f t="shared" si="271"/>
        <v/>
      </c>
      <c r="AG742" s="28" t="str">
        <f t="shared" si="272"/>
        <v/>
      </c>
      <c r="AH742" s="28"/>
      <c r="AI742" s="28" t="str">
        <f t="shared" si="273"/>
        <v/>
      </c>
      <c r="AJ742" s="28" t="str">
        <f t="shared" si="274"/>
        <v/>
      </c>
      <c r="AK742" s="28" t="str">
        <f t="shared" si="275"/>
        <v/>
      </c>
      <c r="AL742" s="28" t="str">
        <f t="shared" si="276"/>
        <v/>
      </c>
      <c r="AM742" s="28"/>
      <c r="AN742" s="28" t="str">
        <f t="shared" si="277"/>
        <v/>
      </c>
      <c r="AO742" s="28" t="str">
        <f t="shared" si="278"/>
        <v/>
      </c>
      <c r="AP742" s="28" t="str">
        <f t="shared" si="279"/>
        <v/>
      </c>
      <c r="AQ742" s="28" t="str">
        <f t="shared" si="280"/>
        <v/>
      </c>
      <c r="AR742" s="28" t="str">
        <f t="shared" si="281"/>
        <v/>
      </c>
      <c r="AS742" s="28" t="str">
        <f t="shared" si="289"/>
        <v/>
      </c>
      <c r="AT742" s="28" t="str">
        <f t="shared" si="282"/>
        <v/>
      </c>
      <c r="AU742" s="28" t="str">
        <f t="shared" si="283"/>
        <v/>
      </c>
      <c r="AV742" s="28" t="str">
        <f t="shared" si="284"/>
        <v/>
      </c>
      <c r="AW742" s="28" t="str">
        <f t="shared" si="285"/>
        <v/>
      </c>
      <c r="AX742" s="28" t="str">
        <f t="shared" si="286"/>
        <v/>
      </c>
      <c r="AY742" s="28" t="str">
        <f t="shared" si="287"/>
        <v/>
      </c>
      <c r="AZ742" s="28"/>
      <c r="BA742" s="28" t="str">
        <f t="shared" si="288"/>
        <v/>
      </c>
    </row>
    <row r="743" spans="1:53" ht="15" x14ac:dyDescent="0.25">
      <c r="A743" s="53"/>
      <c r="B743" s="73"/>
      <c r="C743" s="53"/>
      <c r="D743" s="14" t="str">
        <f t="shared" si="266"/>
        <v/>
      </c>
      <c r="E743" s="53"/>
      <c r="F743" s="53"/>
      <c r="G743" s="53"/>
      <c r="H743" s="53"/>
      <c r="I743" s="14" t="str">
        <f t="shared" si="267"/>
        <v/>
      </c>
      <c r="J743" s="53"/>
      <c r="K743" s="73"/>
      <c r="L743" s="73"/>
      <c r="M743" s="53"/>
      <c r="N743" s="53"/>
      <c r="O743" s="53"/>
      <c r="P743" s="53"/>
      <c r="Q743" s="53"/>
      <c r="R743" s="53"/>
      <c r="S743" s="53"/>
      <c r="T743" s="53"/>
      <c r="U743" s="53"/>
      <c r="V743" s="53"/>
      <c r="W743" s="53"/>
      <c r="X743" s="14" t="str">
        <f t="shared" si="268"/>
        <v/>
      </c>
      <c r="Y743" s="57"/>
      <c r="Z743" s="55" t="str">
        <f t="shared" si="269"/>
        <v/>
      </c>
      <c r="AA743" s="55" t="str">
        <f>IF($AA$1=No,"",IF(COUNTIF(AE743:BA743,Complete)&gt;0,"",IF(AND(COUNTIF(A743:W743,"")&gt;0,SUMPRODUCT(--(A744:W$1004&lt;&gt;""))&gt;0),Incomplete,
IF(SUMPRODUCT(--(A743:A$1004&lt;&gt;""))=0,"",Incomplete))))</f>
        <v/>
      </c>
      <c r="AB743" s="28"/>
      <c r="AC743" s="28" t="str">
        <f t="shared" si="270"/>
        <v/>
      </c>
      <c r="AD743" s="28"/>
      <c r="AE743" s="28" t="str">
        <f>IF($AE$1=No, "", IF($A743="", "", IF(ISERROR(VLOOKUP(A743, SectionApp!$C$4:$C$103, 1, FALSE))=TRUE, Incomplete, Complete)))</f>
        <v/>
      </c>
      <c r="AF743" s="28" t="str">
        <f t="shared" si="271"/>
        <v/>
      </c>
      <c r="AG743" s="28" t="str">
        <f t="shared" si="272"/>
        <v/>
      </c>
      <c r="AH743" s="28"/>
      <c r="AI743" s="28" t="str">
        <f t="shared" si="273"/>
        <v/>
      </c>
      <c r="AJ743" s="28" t="str">
        <f t="shared" si="274"/>
        <v/>
      </c>
      <c r="AK743" s="28" t="str">
        <f t="shared" si="275"/>
        <v/>
      </c>
      <c r="AL743" s="28" t="str">
        <f t="shared" si="276"/>
        <v/>
      </c>
      <c r="AM743" s="28"/>
      <c r="AN743" s="28" t="str">
        <f t="shared" si="277"/>
        <v/>
      </c>
      <c r="AO743" s="28" t="str">
        <f t="shared" si="278"/>
        <v/>
      </c>
      <c r="AP743" s="28" t="str">
        <f t="shared" si="279"/>
        <v/>
      </c>
      <c r="AQ743" s="28" t="str">
        <f t="shared" si="280"/>
        <v/>
      </c>
      <c r="AR743" s="28" t="str">
        <f t="shared" si="281"/>
        <v/>
      </c>
      <c r="AS743" s="28" t="str">
        <f t="shared" si="289"/>
        <v/>
      </c>
      <c r="AT743" s="28" t="str">
        <f t="shared" si="282"/>
        <v/>
      </c>
      <c r="AU743" s="28" t="str">
        <f t="shared" si="283"/>
        <v/>
      </c>
      <c r="AV743" s="28" t="str">
        <f t="shared" si="284"/>
        <v/>
      </c>
      <c r="AW743" s="28" t="str">
        <f t="shared" si="285"/>
        <v/>
      </c>
      <c r="AX743" s="28" t="str">
        <f t="shared" si="286"/>
        <v/>
      </c>
      <c r="AY743" s="28" t="str">
        <f t="shared" si="287"/>
        <v/>
      </c>
      <c r="AZ743" s="28"/>
      <c r="BA743" s="28" t="str">
        <f t="shared" si="288"/>
        <v/>
      </c>
    </row>
    <row r="744" spans="1:53" ht="15" x14ac:dyDescent="0.25">
      <c r="A744" s="53"/>
      <c r="B744" s="73"/>
      <c r="C744" s="53"/>
      <c r="D744" s="14" t="str">
        <f t="shared" si="266"/>
        <v/>
      </c>
      <c r="E744" s="53"/>
      <c r="F744" s="53"/>
      <c r="G744" s="53"/>
      <c r="H744" s="53"/>
      <c r="I744" s="14" t="str">
        <f t="shared" si="267"/>
        <v/>
      </c>
      <c r="J744" s="53"/>
      <c r="K744" s="73"/>
      <c r="L744" s="73"/>
      <c r="M744" s="53"/>
      <c r="N744" s="53"/>
      <c r="O744" s="53"/>
      <c r="P744" s="53"/>
      <c r="Q744" s="53"/>
      <c r="R744" s="53"/>
      <c r="S744" s="53"/>
      <c r="T744" s="53"/>
      <c r="U744" s="53"/>
      <c r="V744" s="53"/>
      <c r="W744" s="53"/>
      <c r="X744" s="14" t="str">
        <f t="shared" si="268"/>
        <v/>
      </c>
      <c r="Y744" s="57"/>
      <c r="Z744" s="55" t="str">
        <f t="shared" si="269"/>
        <v/>
      </c>
      <c r="AA744" s="55" t="str">
        <f>IF($AA$1=No,"",IF(COUNTIF(AE744:BA744,Complete)&gt;0,"",IF(AND(COUNTIF(A744:W744,"")&gt;0,SUMPRODUCT(--(A745:W$1004&lt;&gt;""))&gt;0),Incomplete,
IF(SUMPRODUCT(--(A744:A$1004&lt;&gt;""))=0,"",Incomplete))))</f>
        <v/>
      </c>
      <c r="AB744" s="28"/>
      <c r="AC744" s="28" t="str">
        <f t="shared" si="270"/>
        <v/>
      </c>
      <c r="AD744" s="28"/>
      <c r="AE744" s="28" t="str">
        <f>IF($AE$1=No, "", IF($A744="", "", IF(ISERROR(VLOOKUP(A744, SectionApp!$C$4:$C$103, 1, FALSE))=TRUE, Incomplete, Complete)))</f>
        <v/>
      </c>
      <c r="AF744" s="28" t="str">
        <f t="shared" si="271"/>
        <v/>
      </c>
      <c r="AG744" s="28" t="str">
        <f t="shared" si="272"/>
        <v/>
      </c>
      <c r="AH744" s="28"/>
      <c r="AI744" s="28" t="str">
        <f t="shared" si="273"/>
        <v/>
      </c>
      <c r="AJ744" s="28" t="str">
        <f t="shared" si="274"/>
        <v/>
      </c>
      <c r="AK744" s="28" t="str">
        <f t="shared" si="275"/>
        <v/>
      </c>
      <c r="AL744" s="28" t="str">
        <f t="shared" si="276"/>
        <v/>
      </c>
      <c r="AM744" s="28"/>
      <c r="AN744" s="28" t="str">
        <f t="shared" si="277"/>
        <v/>
      </c>
      <c r="AO744" s="28" t="str">
        <f t="shared" si="278"/>
        <v/>
      </c>
      <c r="AP744" s="28" t="str">
        <f t="shared" si="279"/>
        <v/>
      </c>
      <c r="AQ744" s="28" t="str">
        <f t="shared" si="280"/>
        <v/>
      </c>
      <c r="AR744" s="28" t="str">
        <f t="shared" si="281"/>
        <v/>
      </c>
      <c r="AS744" s="28" t="str">
        <f t="shared" si="289"/>
        <v/>
      </c>
      <c r="AT744" s="28" t="str">
        <f t="shared" si="282"/>
        <v/>
      </c>
      <c r="AU744" s="28" t="str">
        <f t="shared" si="283"/>
        <v/>
      </c>
      <c r="AV744" s="28" t="str">
        <f t="shared" si="284"/>
        <v/>
      </c>
      <c r="AW744" s="28" t="str">
        <f t="shared" si="285"/>
        <v/>
      </c>
      <c r="AX744" s="28" t="str">
        <f t="shared" si="286"/>
        <v/>
      </c>
      <c r="AY744" s="28" t="str">
        <f t="shared" si="287"/>
        <v/>
      </c>
      <c r="AZ744" s="28"/>
      <c r="BA744" s="28" t="str">
        <f t="shared" si="288"/>
        <v/>
      </c>
    </row>
    <row r="745" spans="1:53" ht="15" x14ac:dyDescent="0.25">
      <c r="A745" s="53"/>
      <c r="B745" s="73"/>
      <c r="C745" s="53"/>
      <c r="D745" s="14" t="str">
        <f t="shared" si="266"/>
        <v/>
      </c>
      <c r="E745" s="53"/>
      <c r="F745" s="53"/>
      <c r="G745" s="53"/>
      <c r="H745" s="53"/>
      <c r="I745" s="14" t="str">
        <f t="shared" si="267"/>
        <v/>
      </c>
      <c r="J745" s="53"/>
      <c r="K745" s="73"/>
      <c r="L745" s="73"/>
      <c r="M745" s="53"/>
      <c r="N745" s="53"/>
      <c r="O745" s="53"/>
      <c r="P745" s="53"/>
      <c r="Q745" s="53"/>
      <c r="R745" s="53"/>
      <c r="S745" s="53"/>
      <c r="T745" s="53"/>
      <c r="U745" s="53"/>
      <c r="V745" s="53"/>
      <c r="W745" s="53"/>
      <c r="X745" s="14" t="str">
        <f t="shared" si="268"/>
        <v/>
      </c>
      <c r="Y745" s="57"/>
      <c r="Z745" s="55" t="str">
        <f t="shared" si="269"/>
        <v/>
      </c>
      <c r="AA745" s="55" t="str">
        <f>IF($AA$1=No,"",IF(COUNTIF(AE745:BA745,Complete)&gt;0,"",IF(AND(COUNTIF(A745:W745,"")&gt;0,SUMPRODUCT(--(A746:W$1004&lt;&gt;""))&gt;0),Incomplete,
IF(SUMPRODUCT(--(A745:A$1004&lt;&gt;""))=0,"",Incomplete))))</f>
        <v/>
      </c>
      <c r="AB745" s="28"/>
      <c r="AC745" s="28" t="str">
        <f t="shared" si="270"/>
        <v/>
      </c>
      <c r="AD745" s="28"/>
      <c r="AE745" s="28" t="str">
        <f>IF($AE$1=No, "", IF($A745="", "", IF(ISERROR(VLOOKUP(A745, SectionApp!$C$4:$C$103, 1, FALSE))=TRUE, Incomplete, Complete)))</f>
        <v/>
      </c>
      <c r="AF745" s="28" t="str">
        <f t="shared" si="271"/>
        <v/>
      </c>
      <c r="AG745" s="28" t="str">
        <f t="shared" si="272"/>
        <v/>
      </c>
      <c r="AH745" s="28"/>
      <c r="AI745" s="28" t="str">
        <f t="shared" si="273"/>
        <v/>
      </c>
      <c r="AJ745" s="28" t="str">
        <f t="shared" si="274"/>
        <v/>
      </c>
      <c r="AK745" s="28" t="str">
        <f t="shared" si="275"/>
        <v/>
      </c>
      <c r="AL745" s="28" t="str">
        <f t="shared" si="276"/>
        <v/>
      </c>
      <c r="AM745" s="28"/>
      <c r="AN745" s="28" t="str">
        <f t="shared" si="277"/>
        <v/>
      </c>
      <c r="AO745" s="28" t="str">
        <f t="shared" si="278"/>
        <v/>
      </c>
      <c r="AP745" s="28" t="str">
        <f t="shared" si="279"/>
        <v/>
      </c>
      <c r="AQ745" s="28" t="str">
        <f t="shared" si="280"/>
        <v/>
      </c>
      <c r="AR745" s="28" t="str">
        <f t="shared" si="281"/>
        <v/>
      </c>
      <c r="AS745" s="28" t="str">
        <f t="shared" si="289"/>
        <v/>
      </c>
      <c r="AT745" s="28" t="str">
        <f t="shared" si="282"/>
        <v/>
      </c>
      <c r="AU745" s="28" t="str">
        <f t="shared" si="283"/>
        <v/>
      </c>
      <c r="AV745" s="28" t="str">
        <f t="shared" si="284"/>
        <v/>
      </c>
      <c r="AW745" s="28" t="str">
        <f t="shared" si="285"/>
        <v/>
      </c>
      <c r="AX745" s="28" t="str">
        <f t="shared" si="286"/>
        <v/>
      </c>
      <c r="AY745" s="28" t="str">
        <f t="shared" si="287"/>
        <v/>
      </c>
      <c r="AZ745" s="28"/>
      <c r="BA745" s="28" t="str">
        <f t="shared" si="288"/>
        <v/>
      </c>
    </row>
    <row r="746" spans="1:53" ht="15" x14ac:dyDescent="0.25">
      <c r="A746" s="53"/>
      <c r="B746" s="73"/>
      <c r="C746" s="53"/>
      <c r="D746" s="14" t="str">
        <f t="shared" si="266"/>
        <v/>
      </c>
      <c r="E746" s="53"/>
      <c r="F746" s="53"/>
      <c r="G746" s="53"/>
      <c r="H746" s="53"/>
      <c r="I746" s="14" t="str">
        <f t="shared" si="267"/>
        <v/>
      </c>
      <c r="J746" s="53"/>
      <c r="K746" s="73"/>
      <c r="L746" s="73"/>
      <c r="M746" s="53"/>
      <c r="N746" s="53"/>
      <c r="O746" s="53"/>
      <c r="P746" s="53"/>
      <c r="Q746" s="53"/>
      <c r="R746" s="53"/>
      <c r="S746" s="53"/>
      <c r="T746" s="53"/>
      <c r="U746" s="53"/>
      <c r="V746" s="53"/>
      <c r="W746" s="53"/>
      <c r="X746" s="14" t="str">
        <f t="shared" si="268"/>
        <v/>
      </c>
      <c r="Y746" s="57"/>
      <c r="Z746" s="55" t="str">
        <f t="shared" si="269"/>
        <v/>
      </c>
      <c r="AA746" s="55" t="str">
        <f>IF($AA$1=No,"",IF(COUNTIF(AE746:BA746,Complete)&gt;0,"",IF(AND(COUNTIF(A746:W746,"")&gt;0,SUMPRODUCT(--(A747:W$1004&lt;&gt;""))&gt;0),Incomplete,
IF(SUMPRODUCT(--(A746:A$1004&lt;&gt;""))=0,"",Incomplete))))</f>
        <v/>
      </c>
      <c r="AB746" s="28"/>
      <c r="AC746" s="28" t="str">
        <f t="shared" si="270"/>
        <v/>
      </c>
      <c r="AD746" s="28"/>
      <c r="AE746" s="28" t="str">
        <f>IF($AE$1=No, "", IF($A746="", "", IF(ISERROR(VLOOKUP(A746, SectionApp!$C$4:$C$103, 1, FALSE))=TRUE, Incomplete, Complete)))</f>
        <v/>
      </c>
      <c r="AF746" s="28" t="str">
        <f t="shared" si="271"/>
        <v/>
      </c>
      <c r="AG746" s="28" t="str">
        <f t="shared" si="272"/>
        <v/>
      </c>
      <c r="AH746" s="28"/>
      <c r="AI746" s="28" t="str">
        <f t="shared" si="273"/>
        <v/>
      </c>
      <c r="AJ746" s="28" t="str">
        <f t="shared" si="274"/>
        <v/>
      </c>
      <c r="AK746" s="28" t="str">
        <f t="shared" si="275"/>
        <v/>
      </c>
      <c r="AL746" s="28" t="str">
        <f t="shared" si="276"/>
        <v/>
      </c>
      <c r="AM746" s="28"/>
      <c r="AN746" s="28" t="str">
        <f t="shared" si="277"/>
        <v/>
      </c>
      <c r="AO746" s="28" t="str">
        <f t="shared" si="278"/>
        <v/>
      </c>
      <c r="AP746" s="28" t="str">
        <f t="shared" si="279"/>
        <v/>
      </c>
      <c r="AQ746" s="28" t="str">
        <f t="shared" si="280"/>
        <v/>
      </c>
      <c r="AR746" s="28" t="str">
        <f t="shared" si="281"/>
        <v/>
      </c>
      <c r="AS746" s="28" t="str">
        <f t="shared" si="289"/>
        <v/>
      </c>
      <c r="AT746" s="28" t="str">
        <f t="shared" si="282"/>
        <v/>
      </c>
      <c r="AU746" s="28" t="str">
        <f t="shared" si="283"/>
        <v/>
      </c>
      <c r="AV746" s="28" t="str">
        <f t="shared" si="284"/>
        <v/>
      </c>
      <c r="AW746" s="28" t="str">
        <f t="shared" si="285"/>
        <v/>
      </c>
      <c r="AX746" s="28" t="str">
        <f t="shared" si="286"/>
        <v/>
      </c>
      <c r="AY746" s="28" t="str">
        <f t="shared" si="287"/>
        <v/>
      </c>
      <c r="AZ746" s="28"/>
      <c r="BA746" s="28" t="str">
        <f t="shared" si="288"/>
        <v/>
      </c>
    </row>
    <row r="747" spans="1:53" ht="15" x14ac:dyDescent="0.25">
      <c r="A747" s="53"/>
      <c r="B747" s="73"/>
      <c r="C747" s="53"/>
      <c r="D747" s="14" t="str">
        <f t="shared" si="266"/>
        <v/>
      </c>
      <c r="E747" s="53"/>
      <c r="F747" s="53"/>
      <c r="G747" s="53"/>
      <c r="H747" s="53"/>
      <c r="I747" s="14" t="str">
        <f t="shared" si="267"/>
        <v/>
      </c>
      <c r="J747" s="53"/>
      <c r="K747" s="73"/>
      <c r="L747" s="73"/>
      <c r="M747" s="53"/>
      <c r="N747" s="53"/>
      <c r="O747" s="53"/>
      <c r="P747" s="53"/>
      <c r="Q747" s="53"/>
      <c r="R747" s="53"/>
      <c r="S747" s="53"/>
      <c r="T747" s="53"/>
      <c r="U747" s="53"/>
      <c r="V747" s="53"/>
      <c r="W747" s="53"/>
      <c r="X747" s="14" t="str">
        <f t="shared" si="268"/>
        <v/>
      </c>
      <c r="Y747" s="57"/>
      <c r="Z747" s="55" t="str">
        <f t="shared" si="269"/>
        <v/>
      </c>
      <c r="AA747" s="55" t="str">
        <f>IF($AA$1=No,"",IF(COUNTIF(AE747:BA747,Complete)&gt;0,"",IF(AND(COUNTIF(A747:W747,"")&gt;0,SUMPRODUCT(--(A748:W$1004&lt;&gt;""))&gt;0),Incomplete,
IF(SUMPRODUCT(--(A747:A$1004&lt;&gt;""))=0,"",Incomplete))))</f>
        <v/>
      </c>
      <c r="AB747" s="28"/>
      <c r="AC747" s="28" t="str">
        <f t="shared" si="270"/>
        <v/>
      </c>
      <c r="AD747" s="28"/>
      <c r="AE747" s="28" t="str">
        <f>IF($AE$1=No, "", IF($A747="", "", IF(ISERROR(VLOOKUP(A747, SectionApp!$C$4:$C$103, 1, FALSE))=TRUE, Incomplete, Complete)))</f>
        <v/>
      </c>
      <c r="AF747" s="28" t="str">
        <f t="shared" si="271"/>
        <v/>
      </c>
      <c r="AG747" s="28" t="str">
        <f t="shared" si="272"/>
        <v/>
      </c>
      <c r="AH747" s="28"/>
      <c r="AI747" s="28" t="str">
        <f t="shared" si="273"/>
        <v/>
      </c>
      <c r="AJ747" s="28" t="str">
        <f t="shared" si="274"/>
        <v/>
      </c>
      <c r="AK747" s="28" t="str">
        <f t="shared" si="275"/>
        <v/>
      </c>
      <c r="AL747" s="28" t="str">
        <f t="shared" si="276"/>
        <v/>
      </c>
      <c r="AM747" s="28"/>
      <c r="AN747" s="28" t="str">
        <f t="shared" si="277"/>
        <v/>
      </c>
      <c r="AO747" s="28" t="str">
        <f t="shared" si="278"/>
        <v/>
      </c>
      <c r="AP747" s="28" t="str">
        <f t="shared" si="279"/>
        <v/>
      </c>
      <c r="AQ747" s="28" t="str">
        <f t="shared" si="280"/>
        <v/>
      </c>
      <c r="AR747" s="28" t="str">
        <f t="shared" si="281"/>
        <v/>
      </c>
      <c r="AS747" s="28" t="str">
        <f t="shared" si="289"/>
        <v/>
      </c>
      <c r="AT747" s="28" t="str">
        <f t="shared" si="282"/>
        <v/>
      </c>
      <c r="AU747" s="28" t="str">
        <f t="shared" si="283"/>
        <v/>
      </c>
      <c r="AV747" s="28" t="str">
        <f t="shared" si="284"/>
        <v/>
      </c>
      <c r="AW747" s="28" t="str">
        <f t="shared" si="285"/>
        <v/>
      </c>
      <c r="AX747" s="28" t="str">
        <f t="shared" si="286"/>
        <v/>
      </c>
      <c r="AY747" s="28" t="str">
        <f t="shared" si="287"/>
        <v/>
      </c>
      <c r="AZ747" s="28"/>
      <c r="BA747" s="28" t="str">
        <f t="shared" si="288"/>
        <v/>
      </c>
    </row>
    <row r="748" spans="1:53" ht="15" x14ac:dyDescent="0.25">
      <c r="A748" s="53"/>
      <c r="B748" s="73"/>
      <c r="C748" s="53"/>
      <c r="D748" s="14" t="str">
        <f t="shared" si="266"/>
        <v/>
      </c>
      <c r="E748" s="53"/>
      <c r="F748" s="53"/>
      <c r="G748" s="53"/>
      <c r="H748" s="53"/>
      <c r="I748" s="14" t="str">
        <f t="shared" si="267"/>
        <v/>
      </c>
      <c r="J748" s="53"/>
      <c r="K748" s="73"/>
      <c r="L748" s="73"/>
      <c r="M748" s="53"/>
      <c r="N748" s="53"/>
      <c r="O748" s="53"/>
      <c r="P748" s="53"/>
      <c r="Q748" s="53"/>
      <c r="R748" s="53"/>
      <c r="S748" s="53"/>
      <c r="T748" s="53"/>
      <c r="U748" s="53"/>
      <c r="V748" s="53"/>
      <c r="W748" s="53"/>
      <c r="X748" s="14" t="str">
        <f t="shared" si="268"/>
        <v/>
      </c>
      <c r="Y748" s="57"/>
      <c r="Z748" s="55" t="str">
        <f t="shared" si="269"/>
        <v/>
      </c>
      <c r="AA748" s="55" t="str">
        <f>IF($AA$1=No,"",IF(COUNTIF(AE748:BA748,Complete)&gt;0,"",IF(AND(COUNTIF(A748:W748,"")&gt;0,SUMPRODUCT(--(A749:W$1004&lt;&gt;""))&gt;0),Incomplete,
IF(SUMPRODUCT(--(A748:A$1004&lt;&gt;""))=0,"",Incomplete))))</f>
        <v/>
      </c>
      <c r="AB748" s="28"/>
      <c r="AC748" s="28" t="str">
        <f t="shared" si="270"/>
        <v/>
      </c>
      <c r="AD748" s="28"/>
      <c r="AE748" s="28" t="str">
        <f>IF($AE$1=No, "", IF($A748="", "", IF(ISERROR(VLOOKUP(A748, SectionApp!$C$4:$C$103, 1, FALSE))=TRUE, Incomplete, Complete)))</f>
        <v/>
      </c>
      <c r="AF748" s="28" t="str">
        <f t="shared" si="271"/>
        <v/>
      </c>
      <c r="AG748" s="28" t="str">
        <f t="shared" si="272"/>
        <v/>
      </c>
      <c r="AH748" s="28"/>
      <c r="AI748" s="28" t="str">
        <f t="shared" si="273"/>
        <v/>
      </c>
      <c r="AJ748" s="28" t="str">
        <f t="shared" si="274"/>
        <v/>
      </c>
      <c r="AK748" s="28" t="str">
        <f t="shared" si="275"/>
        <v/>
      </c>
      <c r="AL748" s="28" t="str">
        <f t="shared" si="276"/>
        <v/>
      </c>
      <c r="AM748" s="28"/>
      <c r="AN748" s="28" t="str">
        <f t="shared" si="277"/>
        <v/>
      </c>
      <c r="AO748" s="28" t="str">
        <f t="shared" si="278"/>
        <v/>
      </c>
      <c r="AP748" s="28" t="str">
        <f t="shared" si="279"/>
        <v/>
      </c>
      <c r="AQ748" s="28" t="str">
        <f t="shared" si="280"/>
        <v/>
      </c>
      <c r="AR748" s="28" t="str">
        <f t="shared" si="281"/>
        <v/>
      </c>
      <c r="AS748" s="28" t="str">
        <f t="shared" si="289"/>
        <v/>
      </c>
      <c r="AT748" s="28" t="str">
        <f t="shared" si="282"/>
        <v/>
      </c>
      <c r="AU748" s="28" t="str">
        <f t="shared" si="283"/>
        <v/>
      </c>
      <c r="AV748" s="28" t="str">
        <f t="shared" si="284"/>
        <v/>
      </c>
      <c r="AW748" s="28" t="str">
        <f t="shared" si="285"/>
        <v/>
      </c>
      <c r="AX748" s="28" t="str">
        <f t="shared" si="286"/>
        <v/>
      </c>
      <c r="AY748" s="28" t="str">
        <f t="shared" si="287"/>
        <v/>
      </c>
      <c r="AZ748" s="28"/>
      <c r="BA748" s="28" t="str">
        <f t="shared" si="288"/>
        <v/>
      </c>
    </row>
    <row r="749" spans="1:53" ht="15" x14ac:dyDescent="0.25">
      <c r="A749" s="53"/>
      <c r="B749" s="73"/>
      <c r="C749" s="53"/>
      <c r="D749" s="14" t="str">
        <f t="shared" si="266"/>
        <v/>
      </c>
      <c r="E749" s="53"/>
      <c r="F749" s="53"/>
      <c r="G749" s="53"/>
      <c r="H749" s="53"/>
      <c r="I749" s="14" t="str">
        <f t="shared" si="267"/>
        <v/>
      </c>
      <c r="J749" s="53"/>
      <c r="K749" s="73"/>
      <c r="L749" s="73"/>
      <c r="M749" s="53"/>
      <c r="N749" s="53"/>
      <c r="O749" s="53"/>
      <c r="P749" s="53"/>
      <c r="Q749" s="53"/>
      <c r="R749" s="53"/>
      <c r="S749" s="53"/>
      <c r="T749" s="53"/>
      <c r="U749" s="53"/>
      <c r="V749" s="53"/>
      <c r="W749" s="53"/>
      <c r="X749" s="14" t="str">
        <f t="shared" si="268"/>
        <v/>
      </c>
      <c r="Y749" s="57"/>
      <c r="Z749" s="55" t="str">
        <f t="shared" si="269"/>
        <v/>
      </c>
      <c r="AA749" s="55" t="str">
        <f>IF($AA$1=No,"",IF(COUNTIF(AE749:BA749,Complete)&gt;0,"",IF(AND(COUNTIF(A749:W749,"")&gt;0,SUMPRODUCT(--(A750:W$1004&lt;&gt;""))&gt;0),Incomplete,
IF(SUMPRODUCT(--(A749:A$1004&lt;&gt;""))=0,"",Incomplete))))</f>
        <v/>
      </c>
      <c r="AB749" s="28"/>
      <c r="AC749" s="28" t="str">
        <f t="shared" si="270"/>
        <v/>
      </c>
      <c r="AD749" s="28"/>
      <c r="AE749" s="28" t="str">
        <f>IF($AE$1=No, "", IF($A749="", "", IF(ISERROR(VLOOKUP(A749, SectionApp!$C$4:$C$103, 1, FALSE))=TRUE, Incomplete, Complete)))</f>
        <v/>
      </c>
      <c r="AF749" s="28" t="str">
        <f t="shared" si="271"/>
        <v/>
      </c>
      <c r="AG749" s="28" t="str">
        <f t="shared" si="272"/>
        <v/>
      </c>
      <c r="AH749" s="28"/>
      <c r="AI749" s="28" t="str">
        <f t="shared" si="273"/>
        <v/>
      </c>
      <c r="AJ749" s="28" t="str">
        <f t="shared" si="274"/>
        <v/>
      </c>
      <c r="AK749" s="28" t="str">
        <f t="shared" si="275"/>
        <v/>
      </c>
      <c r="AL749" s="28" t="str">
        <f t="shared" si="276"/>
        <v/>
      </c>
      <c r="AM749" s="28"/>
      <c r="AN749" s="28" t="str">
        <f t="shared" si="277"/>
        <v/>
      </c>
      <c r="AO749" s="28" t="str">
        <f t="shared" si="278"/>
        <v/>
      </c>
      <c r="AP749" s="28" t="str">
        <f t="shared" si="279"/>
        <v/>
      </c>
      <c r="AQ749" s="28" t="str">
        <f t="shared" si="280"/>
        <v/>
      </c>
      <c r="AR749" s="28" t="str">
        <f t="shared" si="281"/>
        <v/>
      </c>
      <c r="AS749" s="28" t="str">
        <f t="shared" si="289"/>
        <v/>
      </c>
      <c r="AT749" s="28" t="str">
        <f t="shared" si="282"/>
        <v/>
      </c>
      <c r="AU749" s="28" t="str">
        <f t="shared" si="283"/>
        <v/>
      </c>
      <c r="AV749" s="28" t="str">
        <f t="shared" si="284"/>
        <v/>
      </c>
      <c r="AW749" s="28" t="str">
        <f t="shared" si="285"/>
        <v/>
      </c>
      <c r="AX749" s="28" t="str">
        <f t="shared" si="286"/>
        <v/>
      </c>
      <c r="AY749" s="28" t="str">
        <f t="shared" si="287"/>
        <v/>
      </c>
      <c r="AZ749" s="28"/>
      <c r="BA749" s="28" t="str">
        <f t="shared" si="288"/>
        <v/>
      </c>
    </row>
    <row r="750" spans="1:53" ht="15" x14ac:dyDescent="0.25">
      <c r="A750" s="53"/>
      <c r="B750" s="73"/>
      <c r="C750" s="53"/>
      <c r="D750" s="14" t="str">
        <f t="shared" si="266"/>
        <v/>
      </c>
      <c r="E750" s="53"/>
      <c r="F750" s="53"/>
      <c r="G750" s="53"/>
      <c r="H750" s="53"/>
      <c r="I750" s="14" t="str">
        <f t="shared" si="267"/>
        <v/>
      </c>
      <c r="J750" s="53"/>
      <c r="K750" s="73"/>
      <c r="L750" s="73"/>
      <c r="M750" s="53"/>
      <c r="N750" s="53"/>
      <c r="O750" s="53"/>
      <c r="P750" s="53"/>
      <c r="Q750" s="53"/>
      <c r="R750" s="53"/>
      <c r="S750" s="53"/>
      <c r="T750" s="53"/>
      <c r="U750" s="53"/>
      <c r="V750" s="53"/>
      <c r="W750" s="53"/>
      <c r="X750" s="14" t="str">
        <f t="shared" si="268"/>
        <v/>
      </c>
      <c r="Y750" s="57"/>
      <c r="Z750" s="55" t="str">
        <f t="shared" si="269"/>
        <v/>
      </c>
      <c r="AA750" s="55" t="str">
        <f>IF($AA$1=No,"",IF(COUNTIF(AE750:BA750,Complete)&gt;0,"",IF(AND(COUNTIF(A750:W750,"")&gt;0,SUMPRODUCT(--(A751:W$1004&lt;&gt;""))&gt;0),Incomplete,
IF(SUMPRODUCT(--(A750:A$1004&lt;&gt;""))=0,"",Incomplete))))</f>
        <v/>
      </c>
      <c r="AB750" s="28"/>
      <c r="AC750" s="28" t="str">
        <f t="shared" si="270"/>
        <v/>
      </c>
      <c r="AD750" s="28"/>
      <c r="AE750" s="28" t="str">
        <f>IF($AE$1=No, "", IF($A750="", "", IF(ISERROR(VLOOKUP(A750, SectionApp!$C$4:$C$103, 1, FALSE))=TRUE, Incomplete, Complete)))</f>
        <v/>
      </c>
      <c r="AF750" s="28" t="str">
        <f t="shared" si="271"/>
        <v/>
      </c>
      <c r="AG750" s="28" t="str">
        <f t="shared" si="272"/>
        <v/>
      </c>
      <c r="AH750" s="28"/>
      <c r="AI750" s="28" t="str">
        <f t="shared" si="273"/>
        <v/>
      </c>
      <c r="AJ750" s="28" t="str">
        <f t="shared" si="274"/>
        <v/>
      </c>
      <c r="AK750" s="28" t="str">
        <f t="shared" si="275"/>
        <v/>
      </c>
      <c r="AL750" s="28" t="str">
        <f t="shared" si="276"/>
        <v/>
      </c>
      <c r="AM750" s="28"/>
      <c r="AN750" s="28" t="str">
        <f t="shared" si="277"/>
        <v/>
      </c>
      <c r="AO750" s="28" t="str">
        <f t="shared" si="278"/>
        <v/>
      </c>
      <c r="AP750" s="28" t="str">
        <f t="shared" si="279"/>
        <v/>
      </c>
      <c r="AQ750" s="28" t="str">
        <f t="shared" si="280"/>
        <v/>
      </c>
      <c r="AR750" s="28" t="str">
        <f t="shared" si="281"/>
        <v/>
      </c>
      <c r="AS750" s="28" t="str">
        <f t="shared" si="289"/>
        <v/>
      </c>
      <c r="AT750" s="28" t="str">
        <f t="shared" si="282"/>
        <v/>
      </c>
      <c r="AU750" s="28" t="str">
        <f t="shared" si="283"/>
        <v/>
      </c>
      <c r="AV750" s="28" t="str">
        <f t="shared" si="284"/>
        <v/>
      </c>
      <c r="AW750" s="28" t="str">
        <f t="shared" si="285"/>
        <v/>
      </c>
      <c r="AX750" s="28" t="str">
        <f t="shared" si="286"/>
        <v/>
      </c>
      <c r="AY750" s="28" t="str">
        <f t="shared" si="287"/>
        <v/>
      </c>
      <c r="AZ750" s="28"/>
      <c r="BA750" s="28" t="str">
        <f t="shared" si="288"/>
        <v/>
      </c>
    </row>
    <row r="751" spans="1:53" ht="15" x14ac:dyDescent="0.25">
      <c r="A751" s="53"/>
      <c r="B751" s="73"/>
      <c r="C751" s="53"/>
      <c r="D751" s="14" t="str">
        <f t="shared" si="266"/>
        <v/>
      </c>
      <c r="E751" s="53"/>
      <c r="F751" s="53"/>
      <c r="G751" s="53"/>
      <c r="H751" s="53"/>
      <c r="I751" s="14" t="str">
        <f t="shared" si="267"/>
        <v/>
      </c>
      <c r="J751" s="53"/>
      <c r="K751" s="73"/>
      <c r="L751" s="73"/>
      <c r="M751" s="53"/>
      <c r="N751" s="53"/>
      <c r="O751" s="53"/>
      <c r="P751" s="53"/>
      <c r="Q751" s="53"/>
      <c r="R751" s="53"/>
      <c r="S751" s="53"/>
      <c r="T751" s="53"/>
      <c r="U751" s="53"/>
      <c r="V751" s="53"/>
      <c r="W751" s="53"/>
      <c r="X751" s="14" t="str">
        <f t="shared" si="268"/>
        <v/>
      </c>
      <c r="Y751" s="57"/>
      <c r="Z751" s="55" t="str">
        <f t="shared" si="269"/>
        <v/>
      </c>
      <c r="AA751" s="55" t="str">
        <f>IF($AA$1=No,"",IF(COUNTIF(AE751:BA751,Complete)&gt;0,"",IF(AND(COUNTIF(A751:W751,"")&gt;0,SUMPRODUCT(--(A752:W$1004&lt;&gt;""))&gt;0),Incomplete,
IF(SUMPRODUCT(--(A751:A$1004&lt;&gt;""))=0,"",Incomplete))))</f>
        <v/>
      </c>
      <c r="AB751" s="28"/>
      <c r="AC751" s="28" t="str">
        <f t="shared" si="270"/>
        <v/>
      </c>
      <c r="AD751" s="28"/>
      <c r="AE751" s="28" t="str">
        <f>IF($AE$1=No, "", IF($A751="", "", IF(ISERROR(VLOOKUP(A751, SectionApp!$C$4:$C$103, 1, FALSE))=TRUE, Incomplete, Complete)))</f>
        <v/>
      </c>
      <c r="AF751" s="28" t="str">
        <f t="shared" si="271"/>
        <v/>
      </c>
      <c r="AG751" s="28" t="str">
        <f t="shared" si="272"/>
        <v/>
      </c>
      <c r="AH751" s="28"/>
      <c r="AI751" s="28" t="str">
        <f t="shared" si="273"/>
        <v/>
      </c>
      <c r="AJ751" s="28" t="str">
        <f t="shared" si="274"/>
        <v/>
      </c>
      <c r="AK751" s="28" t="str">
        <f t="shared" si="275"/>
        <v/>
      </c>
      <c r="AL751" s="28" t="str">
        <f t="shared" si="276"/>
        <v/>
      </c>
      <c r="AM751" s="28"/>
      <c r="AN751" s="28" t="str">
        <f t="shared" si="277"/>
        <v/>
      </c>
      <c r="AO751" s="28" t="str">
        <f t="shared" si="278"/>
        <v/>
      </c>
      <c r="AP751" s="28" t="str">
        <f t="shared" si="279"/>
        <v/>
      </c>
      <c r="AQ751" s="28" t="str">
        <f t="shared" si="280"/>
        <v/>
      </c>
      <c r="AR751" s="28" t="str">
        <f t="shared" si="281"/>
        <v/>
      </c>
      <c r="AS751" s="28" t="str">
        <f t="shared" si="289"/>
        <v/>
      </c>
      <c r="AT751" s="28" t="str">
        <f t="shared" si="282"/>
        <v/>
      </c>
      <c r="AU751" s="28" t="str">
        <f t="shared" si="283"/>
        <v/>
      </c>
      <c r="AV751" s="28" t="str">
        <f t="shared" si="284"/>
        <v/>
      </c>
      <c r="AW751" s="28" t="str">
        <f t="shared" si="285"/>
        <v/>
      </c>
      <c r="AX751" s="28" t="str">
        <f t="shared" si="286"/>
        <v/>
      </c>
      <c r="AY751" s="28" t="str">
        <f t="shared" si="287"/>
        <v/>
      </c>
      <c r="AZ751" s="28"/>
      <c r="BA751" s="28" t="str">
        <f t="shared" si="288"/>
        <v/>
      </c>
    </row>
    <row r="752" spans="1:53" ht="15" x14ac:dyDescent="0.25">
      <c r="A752" s="53"/>
      <c r="B752" s="73"/>
      <c r="C752" s="53"/>
      <c r="D752" s="14" t="str">
        <f t="shared" si="266"/>
        <v/>
      </c>
      <c r="E752" s="53"/>
      <c r="F752" s="53"/>
      <c r="G752" s="53"/>
      <c r="H752" s="53"/>
      <c r="I752" s="14" t="str">
        <f t="shared" si="267"/>
        <v/>
      </c>
      <c r="J752" s="53"/>
      <c r="K752" s="73"/>
      <c r="L752" s="73"/>
      <c r="M752" s="53"/>
      <c r="N752" s="53"/>
      <c r="O752" s="53"/>
      <c r="P752" s="53"/>
      <c r="Q752" s="53"/>
      <c r="R752" s="53"/>
      <c r="S752" s="53"/>
      <c r="T752" s="53"/>
      <c r="U752" s="53"/>
      <c r="V752" s="53"/>
      <c r="W752" s="53"/>
      <c r="X752" s="14" t="str">
        <f t="shared" si="268"/>
        <v/>
      </c>
      <c r="Y752" s="57"/>
      <c r="Z752" s="55" t="str">
        <f t="shared" si="269"/>
        <v/>
      </c>
      <c r="AA752" s="55" t="str">
        <f>IF($AA$1=No,"",IF(COUNTIF(AE752:BA752,Complete)&gt;0,"",IF(AND(COUNTIF(A752:W752,"")&gt;0,SUMPRODUCT(--(A753:W$1004&lt;&gt;""))&gt;0),Incomplete,
IF(SUMPRODUCT(--(A752:A$1004&lt;&gt;""))=0,"",Incomplete))))</f>
        <v/>
      </c>
      <c r="AB752" s="28"/>
      <c r="AC752" s="28" t="str">
        <f t="shared" si="270"/>
        <v/>
      </c>
      <c r="AD752" s="28"/>
      <c r="AE752" s="28" t="str">
        <f>IF($AE$1=No, "", IF($A752="", "", IF(ISERROR(VLOOKUP(A752, SectionApp!$C$4:$C$103, 1, FALSE))=TRUE, Incomplete, Complete)))</f>
        <v/>
      </c>
      <c r="AF752" s="28" t="str">
        <f t="shared" si="271"/>
        <v/>
      </c>
      <c r="AG752" s="28" t="str">
        <f t="shared" si="272"/>
        <v/>
      </c>
      <c r="AH752" s="28"/>
      <c r="AI752" s="28" t="str">
        <f t="shared" si="273"/>
        <v/>
      </c>
      <c r="AJ752" s="28" t="str">
        <f t="shared" si="274"/>
        <v/>
      </c>
      <c r="AK752" s="28" t="str">
        <f t="shared" si="275"/>
        <v/>
      </c>
      <c r="AL752" s="28" t="str">
        <f t="shared" si="276"/>
        <v/>
      </c>
      <c r="AM752" s="28"/>
      <c r="AN752" s="28" t="str">
        <f t="shared" si="277"/>
        <v/>
      </c>
      <c r="AO752" s="28" t="str">
        <f t="shared" si="278"/>
        <v/>
      </c>
      <c r="AP752" s="28" t="str">
        <f t="shared" si="279"/>
        <v/>
      </c>
      <c r="AQ752" s="28" t="str">
        <f t="shared" si="280"/>
        <v/>
      </c>
      <c r="AR752" s="28" t="str">
        <f t="shared" si="281"/>
        <v/>
      </c>
      <c r="AS752" s="28" t="str">
        <f t="shared" si="289"/>
        <v/>
      </c>
      <c r="AT752" s="28" t="str">
        <f t="shared" si="282"/>
        <v/>
      </c>
      <c r="AU752" s="28" t="str">
        <f t="shared" si="283"/>
        <v/>
      </c>
      <c r="AV752" s="28" t="str">
        <f t="shared" si="284"/>
        <v/>
      </c>
      <c r="AW752" s="28" t="str">
        <f t="shared" si="285"/>
        <v/>
      </c>
      <c r="AX752" s="28" t="str">
        <f t="shared" si="286"/>
        <v/>
      </c>
      <c r="AY752" s="28" t="str">
        <f t="shared" si="287"/>
        <v/>
      </c>
      <c r="AZ752" s="28"/>
      <c r="BA752" s="28" t="str">
        <f t="shared" si="288"/>
        <v/>
      </c>
    </row>
    <row r="753" spans="1:53" ht="15" x14ac:dyDescent="0.25">
      <c r="A753" s="53"/>
      <c r="B753" s="73"/>
      <c r="C753" s="53"/>
      <c r="D753" s="14" t="str">
        <f t="shared" si="266"/>
        <v/>
      </c>
      <c r="E753" s="53"/>
      <c r="F753" s="53"/>
      <c r="G753" s="53"/>
      <c r="H753" s="53"/>
      <c r="I753" s="14" t="str">
        <f t="shared" si="267"/>
        <v/>
      </c>
      <c r="J753" s="53"/>
      <c r="K753" s="73"/>
      <c r="L753" s="73"/>
      <c r="M753" s="53"/>
      <c r="N753" s="53"/>
      <c r="O753" s="53"/>
      <c r="P753" s="53"/>
      <c r="Q753" s="53"/>
      <c r="R753" s="53"/>
      <c r="S753" s="53"/>
      <c r="T753" s="53"/>
      <c r="U753" s="53"/>
      <c r="V753" s="53"/>
      <c r="W753" s="53"/>
      <c r="X753" s="14" t="str">
        <f t="shared" si="268"/>
        <v/>
      </c>
      <c r="Y753" s="57"/>
      <c r="Z753" s="55" t="str">
        <f t="shared" si="269"/>
        <v/>
      </c>
      <c r="AA753" s="55" t="str">
        <f>IF($AA$1=No,"",IF(COUNTIF(AE753:BA753,Complete)&gt;0,"",IF(AND(COUNTIF(A753:W753,"")&gt;0,SUMPRODUCT(--(A754:W$1004&lt;&gt;""))&gt;0),Incomplete,
IF(SUMPRODUCT(--(A753:A$1004&lt;&gt;""))=0,"",Incomplete))))</f>
        <v/>
      </c>
      <c r="AB753" s="28"/>
      <c r="AC753" s="28" t="str">
        <f t="shared" si="270"/>
        <v/>
      </c>
      <c r="AD753" s="28"/>
      <c r="AE753" s="28" t="str">
        <f>IF($AE$1=No, "", IF($A753="", "", IF(ISERROR(VLOOKUP(A753, SectionApp!$C$4:$C$103, 1, FALSE))=TRUE, Incomplete, Complete)))</f>
        <v/>
      </c>
      <c r="AF753" s="28" t="str">
        <f t="shared" si="271"/>
        <v/>
      </c>
      <c r="AG753" s="28" t="str">
        <f t="shared" si="272"/>
        <v/>
      </c>
      <c r="AH753" s="28"/>
      <c r="AI753" s="28" t="str">
        <f t="shared" si="273"/>
        <v/>
      </c>
      <c r="AJ753" s="28" t="str">
        <f t="shared" si="274"/>
        <v/>
      </c>
      <c r="AK753" s="28" t="str">
        <f t="shared" si="275"/>
        <v/>
      </c>
      <c r="AL753" s="28" t="str">
        <f t="shared" si="276"/>
        <v/>
      </c>
      <c r="AM753" s="28"/>
      <c r="AN753" s="28" t="str">
        <f t="shared" si="277"/>
        <v/>
      </c>
      <c r="AO753" s="28" t="str">
        <f t="shared" si="278"/>
        <v/>
      </c>
      <c r="AP753" s="28" t="str">
        <f t="shared" si="279"/>
        <v/>
      </c>
      <c r="AQ753" s="28" t="str">
        <f t="shared" si="280"/>
        <v/>
      </c>
      <c r="AR753" s="28" t="str">
        <f t="shared" si="281"/>
        <v/>
      </c>
      <c r="AS753" s="28" t="str">
        <f t="shared" si="289"/>
        <v/>
      </c>
      <c r="AT753" s="28" t="str">
        <f t="shared" si="282"/>
        <v/>
      </c>
      <c r="AU753" s="28" t="str">
        <f t="shared" si="283"/>
        <v/>
      </c>
      <c r="AV753" s="28" t="str">
        <f t="shared" si="284"/>
        <v/>
      </c>
      <c r="AW753" s="28" t="str">
        <f t="shared" si="285"/>
        <v/>
      </c>
      <c r="AX753" s="28" t="str">
        <f t="shared" si="286"/>
        <v/>
      </c>
      <c r="AY753" s="28" t="str">
        <f t="shared" si="287"/>
        <v/>
      </c>
      <c r="AZ753" s="28"/>
      <c r="BA753" s="28" t="str">
        <f t="shared" si="288"/>
        <v/>
      </c>
    </row>
    <row r="754" spans="1:53" ht="15" x14ac:dyDescent="0.25">
      <c r="A754" s="53"/>
      <c r="B754" s="73"/>
      <c r="C754" s="53"/>
      <c r="D754" s="14" t="str">
        <f t="shared" si="266"/>
        <v/>
      </c>
      <c r="E754" s="53"/>
      <c r="F754" s="53"/>
      <c r="G754" s="53"/>
      <c r="H754" s="53"/>
      <c r="I754" s="14" t="str">
        <f t="shared" si="267"/>
        <v/>
      </c>
      <c r="J754" s="53"/>
      <c r="K754" s="73"/>
      <c r="L754" s="73"/>
      <c r="M754" s="53"/>
      <c r="N754" s="53"/>
      <c r="O754" s="53"/>
      <c r="P754" s="53"/>
      <c r="Q754" s="53"/>
      <c r="R754" s="53"/>
      <c r="S754" s="53"/>
      <c r="T754" s="53"/>
      <c r="U754" s="53"/>
      <c r="V754" s="53"/>
      <c r="W754" s="53"/>
      <c r="X754" s="14" t="str">
        <f t="shared" si="268"/>
        <v/>
      </c>
      <c r="Y754" s="57"/>
      <c r="Z754" s="55" t="str">
        <f t="shared" si="269"/>
        <v/>
      </c>
      <c r="AA754" s="55" t="str">
        <f>IF($AA$1=No,"",IF(COUNTIF(AE754:BA754,Complete)&gt;0,"",IF(AND(COUNTIF(A754:W754,"")&gt;0,SUMPRODUCT(--(A755:W$1004&lt;&gt;""))&gt;0),Incomplete,
IF(SUMPRODUCT(--(A754:A$1004&lt;&gt;""))=0,"",Incomplete))))</f>
        <v/>
      </c>
      <c r="AB754" s="28"/>
      <c r="AC754" s="28" t="str">
        <f t="shared" si="270"/>
        <v/>
      </c>
      <c r="AD754" s="28"/>
      <c r="AE754" s="28" t="str">
        <f>IF($AE$1=No, "", IF($A754="", "", IF(ISERROR(VLOOKUP(A754, SectionApp!$C$4:$C$103, 1, FALSE))=TRUE, Incomplete, Complete)))</f>
        <v/>
      </c>
      <c r="AF754" s="28" t="str">
        <f t="shared" si="271"/>
        <v/>
      </c>
      <c r="AG754" s="28" t="str">
        <f t="shared" si="272"/>
        <v/>
      </c>
      <c r="AH754" s="28"/>
      <c r="AI754" s="28" t="str">
        <f t="shared" si="273"/>
        <v/>
      </c>
      <c r="AJ754" s="28" t="str">
        <f t="shared" si="274"/>
        <v/>
      </c>
      <c r="AK754" s="28" t="str">
        <f t="shared" si="275"/>
        <v/>
      </c>
      <c r="AL754" s="28" t="str">
        <f t="shared" si="276"/>
        <v/>
      </c>
      <c r="AM754" s="28"/>
      <c r="AN754" s="28" t="str">
        <f t="shared" si="277"/>
        <v/>
      </c>
      <c r="AO754" s="28" t="str">
        <f t="shared" si="278"/>
        <v/>
      </c>
      <c r="AP754" s="28" t="str">
        <f t="shared" si="279"/>
        <v/>
      </c>
      <c r="AQ754" s="28" t="str">
        <f t="shared" si="280"/>
        <v/>
      </c>
      <c r="AR754" s="28" t="str">
        <f t="shared" si="281"/>
        <v/>
      </c>
      <c r="AS754" s="28" t="str">
        <f t="shared" si="289"/>
        <v/>
      </c>
      <c r="AT754" s="28" t="str">
        <f t="shared" si="282"/>
        <v/>
      </c>
      <c r="AU754" s="28" t="str">
        <f t="shared" si="283"/>
        <v/>
      </c>
      <c r="AV754" s="28" t="str">
        <f t="shared" si="284"/>
        <v/>
      </c>
      <c r="AW754" s="28" t="str">
        <f t="shared" si="285"/>
        <v/>
      </c>
      <c r="AX754" s="28" t="str">
        <f t="shared" si="286"/>
        <v/>
      </c>
      <c r="AY754" s="28" t="str">
        <f t="shared" si="287"/>
        <v/>
      </c>
      <c r="AZ754" s="28"/>
      <c r="BA754" s="28" t="str">
        <f t="shared" si="288"/>
        <v/>
      </c>
    </row>
    <row r="755" spans="1:53" ht="15" x14ac:dyDescent="0.25">
      <c r="A755" s="53"/>
      <c r="B755" s="73"/>
      <c r="C755" s="53"/>
      <c r="D755" s="14" t="str">
        <f t="shared" si="266"/>
        <v/>
      </c>
      <c r="E755" s="53"/>
      <c r="F755" s="53"/>
      <c r="G755" s="53"/>
      <c r="H755" s="53"/>
      <c r="I755" s="14" t="str">
        <f t="shared" si="267"/>
        <v/>
      </c>
      <c r="J755" s="53"/>
      <c r="K755" s="73"/>
      <c r="L755" s="73"/>
      <c r="M755" s="53"/>
      <c r="N755" s="53"/>
      <c r="O755" s="53"/>
      <c r="P755" s="53"/>
      <c r="Q755" s="53"/>
      <c r="R755" s="53"/>
      <c r="S755" s="53"/>
      <c r="T755" s="53"/>
      <c r="U755" s="53"/>
      <c r="V755" s="53"/>
      <c r="W755" s="53"/>
      <c r="X755" s="14" t="str">
        <f t="shared" si="268"/>
        <v/>
      </c>
      <c r="Y755" s="57"/>
      <c r="Z755" s="55" t="str">
        <f t="shared" si="269"/>
        <v/>
      </c>
      <c r="AA755" s="55" t="str">
        <f>IF($AA$1=No,"",IF(COUNTIF(AE755:BA755,Complete)&gt;0,"",IF(AND(COUNTIF(A755:W755,"")&gt;0,SUMPRODUCT(--(A756:W$1004&lt;&gt;""))&gt;0),Incomplete,
IF(SUMPRODUCT(--(A755:A$1004&lt;&gt;""))=0,"",Incomplete))))</f>
        <v/>
      </c>
      <c r="AB755" s="28"/>
      <c r="AC755" s="28" t="str">
        <f t="shared" si="270"/>
        <v/>
      </c>
      <c r="AD755" s="28"/>
      <c r="AE755" s="28" t="str">
        <f>IF($AE$1=No, "", IF($A755="", "", IF(ISERROR(VLOOKUP(A755, SectionApp!$C$4:$C$103, 1, FALSE))=TRUE, Incomplete, Complete)))</f>
        <v/>
      </c>
      <c r="AF755" s="28" t="str">
        <f t="shared" si="271"/>
        <v/>
      </c>
      <c r="AG755" s="28" t="str">
        <f t="shared" si="272"/>
        <v/>
      </c>
      <c r="AH755" s="28"/>
      <c r="AI755" s="28" t="str">
        <f t="shared" si="273"/>
        <v/>
      </c>
      <c r="AJ755" s="28" t="str">
        <f t="shared" si="274"/>
        <v/>
      </c>
      <c r="AK755" s="28" t="str">
        <f t="shared" si="275"/>
        <v/>
      </c>
      <c r="AL755" s="28" t="str">
        <f t="shared" si="276"/>
        <v/>
      </c>
      <c r="AM755" s="28"/>
      <c r="AN755" s="28" t="str">
        <f t="shared" si="277"/>
        <v/>
      </c>
      <c r="AO755" s="28" t="str">
        <f t="shared" si="278"/>
        <v/>
      </c>
      <c r="AP755" s="28" t="str">
        <f t="shared" si="279"/>
        <v/>
      </c>
      <c r="AQ755" s="28" t="str">
        <f t="shared" si="280"/>
        <v/>
      </c>
      <c r="AR755" s="28" t="str">
        <f t="shared" si="281"/>
        <v/>
      </c>
      <c r="AS755" s="28" t="str">
        <f t="shared" si="289"/>
        <v/>
      </c>
      <c r="AT755" s="28" t="str">
        <f t="shared" si="282"/>
        <v/>
      </c>
      <c r="AU755" s="28" t="str">
        <f t="shared" si="283"/>
        <v/>
      </c>
      <c r="AV755" s="28" t="str">
        <f t="shared" si="284"/>
        <v/>
      </c>
      <c r="AW755" s="28" t="str">
        <f t="shared" si="285"/>
        <v/>
      </c>
      <c r="AX755" s="28" t="str">
        <f t="shared" si="286"/>
        <v/>
      </c>
      <c r="AY755" s="28" t="str">
        <f t="shared" si="287"/>
        <v/>
      </c>
      <c r="AZ755" s="28"/>
      <c r="BA755" s="28" t="str">
        <f t="shared" si="288"/>
        <v/>
      </c>
    </row>
    <row r="756" spans="1:53" ht="15" x14ac:dyDescent="0.25">
      <c r="A756" s="53"/>
      <c r="B756" s="73"/>
      <c r="C756" s="53"/>
      <c r="D756" s="14" t="str">
        <f t="shared" si="266"/>
        <v/>
      </c>
      <c r="E756" s="53"/>
      <c r="F756" s="53"/>
      <c r="G756" s="53"/>
      <c r="H756" s="53"/>
      <c r="I756" s="14" t="str">
        <f t="shared" si="267"/>
        <v/>
      </c>
      <c r="J756" s="53"/>
      <c r="K756" s="73"/>
      <c r="L756" s="73"/>
      <c r="M756" s="53"/>
      <c r="N756" s="53"/>
      <c r="O756" s="53"/>
      <c r="P756" s="53"/>
      <c r="Q756" s="53"/>
      <c r="R756" s="53"/>
      <c r="S756" s="53"/>
      <c r="T756" s="53"/>
      <c r="U756" s="53"/>
      <c r="V756" s="53"/>
      <c r="W756" s="53"/>
      <c r="X756" s="14" t="str">
        <f t="shared" si="268"/>
        <v/>
      </c>
      <c r="Y756" s="57"/>
      <c r="Z756" s="55" t="str">
        <f t="shared" si="269"/>
        <v/>
      </c>
      <c r="AA756" s="55" t="str">
        <f>IF($AA$1=No,"",IF(COUNTIF(AE756:BA756,Complete)&gt;0,"",IF(AND(COUNTIF(A756:W756,"")&gt;0,SUMPRODUCT(--(A757:W$1004&lt;&gt;""))&gt;0),Incomplete,
IF(SUMPRODUCT(--(A756:A$1004&lt;&gt;""))=0,"",Incomplete))))</f>
        <v/>
      </c>
      <c r="AB756" s="28"/>
      <c r="AC756" s="28" t="str">
        <f t="shared" si="270"/>
        <v/>
      </c>
      <c r="AD756" s="28"/>
      <c r="AE756" s="28" t="str">
        <f>IF($AE$1=No, "", IF($A756="", "", IF(ISERROR(VLOOKUP(A756, SectionApp!$C$4:$C$103, 1, FALSE))=TRUE, Incomplete, Complete)))</f>
        <v/>
      </c>
      <c r="AF756" s="28" t="str">
        <f t="shared" si="271"/>
        <v/>
      </c>
      <c r="AG756" s="28" t="str">
        <f t="shared" si="272"/>
        <v/>
      </c>
      <c r="AH756" s="28"/>
      <c r="AI756" s="28" t="str">
        <f t="shared" si="273"/>
        <v/>
      </c>
      <c r="AJ756" s="28" t="str">
        <f t="shared" si="274"/>
        <v/>
      </c>
      <c r="AK756" s="28" t="str">
        <f t="shared" si="275"/>
        <v/>
      </c>
      <c r="AL756" s="28" t="str">
        <f t="shared" si="276"/>
        <v/>
      </c>
      <c r="AM756" s="28"/>
      <c r="AN756" s="28" t="str">
        <f t="shared" si="277"/>
        <v/>
      </c>
      <c r="AO756" s="28" t="str">
        <f t="shared" si="278"/>
        <v/>
      </c>
      <c r="AP756" s="28" t="str">
        <f t="shared" si="279"/>
        <v/>
      </c>
      <c r="AQ756" s="28" t="str">
        <f t="shared" si="280"/>
        <v/>
      </c>
      <c r="AR756" s="28" t="str">
        <f t="shared" si="281"/>
        <v/>
      </c>
      <c r="AS756" s="28" t="str">
        <f t="shared" si="289"/>
        <v/>
      </c>
      <c r="AT756" s="28" t="str">
        <f t="shared" si="282"/>
        <v/>
      </c>
      <c r="AU756" s="28" t="str">
        <f t="shared" si="283"/>
        <v/>
      </c>
      <c r="AV756" s="28" t="str">
        <f t="shared" si="284"/>
        <v/>
      </c>
      <c r="AW756" s="28" t="str">
        <f t="shared" si="285"/>
        <v/>
      </c>
      <c r="AX756" s="28" t="str">
        <f t="shared" si="286"/>
        <v/>
      </c>
      <c r="AY756" s="28" t="str">
        <f t="shared" si="287"/>
        <v/>
      </c>
      <c r="AZ756" s="28"/>
      <c r="BA756" s="28" t="str">
        <f t="shared" si="288"/>
        <v/>
      </c>
    </row>
    <row r="757" spans="1:53" ht="15" x14ac:dyDescent="0.25">
      <c r="A757" s="53"/>
      <c r="B757" s="73"/>
      <c r="C757" s="53"/>
      <c r="D757" s="14" t="str">
        <f t="shared" si="266"/>
        <v/>
      </c>
      <c r="E757" s="53"/>
      <c r="F757" s="53"/>
      <c r="G757" s="53"/>
      <c r="H757" s="53"/>
      <c r="I757" s="14" t="str">
        <f t="shared" si="267"/>
        <v/>
      </c>
      <c r="J757" s="53"/>
      <c r="K757" s="73"/>
      <c r="L757" s="73"/>
      <c r="M757" s="53"/>
      <c r="N757" s="53"/>
      <c r="O757" s="53"/>
      <c r="P757" s="53"/>
      <c r="Q757" s="53"/>
      <c r="R757" s="53"/>
      <c r="S757" s="53"/>
      <c r="T757" s="53"/>
      <c r="U757" s="53"/>
      <c r="V757" s="53"/>
      <c r="W757" s="53"/>
      <c r="X757" s="14" t="str">
        <f t="shared" si="268"/>
        <v/>
      </c>
      <c r="Y757" s="57"/>
      <c r="Z757" s="55" t="str">
        <f t="shared" si="269"/>
        <v/>
      </c>
      <c r="AA757" s="55" t="str">
        <f>IF($AA$1=No,"",IF(COUNTIF(AE757:BA757,Complete)&gt;0,"",IF(AND(COUNTIF(A757:W757,"")&gt;0,SUMPRODUCT(--(A758:W$1004&lt;&gt;""))&gt;0),Incomplete,
IF(SUMPRODUCT(--(A757:A$1004&lt;&gt;""))=0,"",Incomplete))))</f>
        <v/>
      </c>
      <c r="AB757" s="28"/>
      <c r="AC757" s="28" t="str">
        <f t="shared" si="270"/>
        <v/>
      </c>
      <c r="AD757" s="28"/>
      <c r="AE757" s="28" t="str">
        <f>IF($AE$1=No, "", IF($A757="", "", IF(ISERROR(VLOOKUP(A757, SectionApp!$C$4:$C$103, 1, FALSE))=TRUE, Incomplete, Complete)))</f>
        <v/>
      </c>
      <c r="AF757" s="28" t="str">
        <f t="shared" si="271"/>
        <v/>
      </c>
      <c r="AG757" s="28" t="str">
        <f t="shared" si="272"/>
        <v/>
      </c>
      <c r="AH757" s="28"/>
      <c r="AI757" s="28" t="str">
        <f t="shared" si="273"/>
        <v/>
      </c>
      <c r="AJ757" s="28" t="str">
        <f t="shared" si="274"/>
        <v/>
      </c>
      <c r="AK757" s="28" t="str">
        <f t="shared" si="275"/>
        <v/>
      </c>
      <c r="AL757" s="28" t="str">
        <f t="shared" si="276"/>
        <v/>
      </c>
      <c r="AM757" s="28"/>
      <c r="AN757" s="28" t="str">
        <f t="shared" si="277"/>
        <v/>
      </c>
      <c r="AO757" s="28" t="str">
        <f t="shared" si="278"/>
        <v/>
      </c>
      <c r="AP757" s="28" t="str">
        <f t="shared" si="279"/>
        <v/>
      </c>
      <c r="AQ757" s="28" t="str">
        <f t="shared" si="280"/>
        <v/>
      </c>
      <c r="AR757" s="28" t="str">
        <f t="shared" si="281"/>
        <v/>
      </c>
      <c r="AS757" s="28" t="str">
        <f t="shared" si="289"/>
        <v/>
      </c>
      <c r="AT757" s="28" t="str">
        <f t="shared" si="282"/>
        <v/>
      </c>
      <c r="AU757" s="28" t="str">
        <f t="shared" si="283"/>
        <v/>
      </c>
      <c r="AV757" s="28" t="str">
        <f t="shared" si="284"/>
        <v/>
      </c>
      <c r="AW757" s="28" t="str">
        <f t="shared" si="285"/>
        <v/>
      </c>
      <c r="AX757" s="28" t="str">
        <f t="shared" si="286"/>
        <v/>
      </c>
      <c r="AY757" s="28" t="str">
        <f t="shared" si="287"/>
        <v/>
      </c>
      <c r="AZ757" s="28"/>
      <c r="BA757" s="28" t="str">
        <f t="shared" si="288"/>
        <v/>
      </c>
    </row>
    <row r="758" spans="1:53" ht="15" x14ac:dyDescent="0.25">
      <c r="A758" s="53"/>
      <c r="B758" s="73"/>
      <c r="C758" s="53"/>
      <c r="D758" s="14" t="str">
        <f t="shared" si="266"/>
        <v/>
      </c>
      <c r="E758" s="53"/>
      <c r="F758" s="53"/>
      <c r="G758" s="53"/>
      <c r="H758" s="53"/>
      <c r="I758" s="14" t="str">
        <f t="shared" si="267"/>
        <v/>
      </c>
      <c r="J758" s="53"/>
      <c r="K758" s="73"/>
      <c r="L758" s="73"/>
      <c r="M758" s="53"/>
      <c r="N758" s="53"/>
      <c r="O758" s="53"/>
      <c r="P758" s="53"/>
      <c r="Q758" s="53"/>
      <c r="R758" s="53"/>
      <c r="S758" s="53"/>
      <c r="T758" s="53"/>
      <c r="U758" s="53"/>
      <c r="V758" s="53"/>
      <c r="W758" s="53"/>
      <c r="X758" s="14" t="str">
        <f t="shared" si="268"/>
        <v/>
      </c>
      <c r="Y758" s="57"/>
      <c r="Z758" s="55" t="str">
        <f t="shared" si="269"/>
        <v/>
      </c>
      <c r="AA758" s="55" t="str">
        <f>IF($AA$1=No,"",IF(COUNTIF(AE758:BA758,Complete)&gt;0,"",IF(AND(COUNTIF(A758:W758,"")&gt;0,SUMPRODUCT(--(A759:W$1004&lt;&gt;""))&gt;0),Incomplete,
IF(SUMPRODUCT(--(A758:A$1004&lt;&gt;""))=0,"",Incomplete))))</f>
        <v/>
      </c>
      <c r="AB758" s="28"/>
      <c r="AC758" s="28" t="str">
        <f t="shared" si="270"/>
        <v/>
      </c>
      <c r="AD758" s="28"/>
      <c r="AE758" s="28" t="str">
        <f>IF($AE$1=No, "", IF($A758="", "", IF(ISERROR(VLOOKUP(A758, SectionApp!$C$4:$C$103, 1, FALSE))=TRUE, Incomplete, Complete)))</f>
        <v/>
      </c>
      <c r="AF758" s="28" t="str">
        <f t="shared" si="271"/>
        <v/>
      </c>
      <c r="AG758" s="28" t="str">
        <f t="shared" si="272"/>
        <v/>
      </c>
      <c r="AH758" s="28"/>
      <c r="AI758" s="28" t="str">
        <f t="shared" si="273"/>
        <v/>
      </c>
      <c r="AJ758" s="28" t="str">
        <f t="shared" si="274"/>
        <v/>
      </c>
      <c r="AK758" s="28" t="str">
        <f t="shared" si="275"/>
        <v/>
      </c>
      <c r="AL758" s="28" t="str">
        <f t="shared" si="276"/>
        <v/>
      </c>
      <c r="AM758" s="28"/>
      <c r="AN758" s="28" t="str">
        <f t="shared" si="277"/>
        <v/>
      </c>
      <c r="AO758" s="28" t="str">
        <f t="shared" si="278"/>
        <v/>
      </c>
      <c r="AP758" s="28" t="str">
        <f t="shared" si="279"/>
        <v/>
      </c>
      <c r="AQ758" s="28" t="str">
        <f t="shared" si="280"/>
        <v/>
      </c>
      <c r="AR758" s="28" t="str">
        <f t="shared" si="281"/>
        <v/>
      </c>
      <c r="AS758" s="28" t="str">
        <f t="shared" si="289"/>
        <v/>
      </c>
      <c r="AT758" s="28" t="str">
        <f t="shared" si="282"/>
        <v/>
      </c>
      <c r="AU758" s="28" t="str">
        <f t="shared" si="283"/>
        <v/>
      </c>
      <c r="AV758" s="28" t="str">
        <f t="shared" si="284"/>
        <v/>
      </c>
      <c r="AW758" s="28" t="str">
        <f t="shared" si="285"/>
        <v/>
      </c>
      <c r="AX758" s="28" t="str">
        <f t="shared" si="286"/>
        <v/>
      </c>
      <c r="AY758" s="28" t="str">
        <f t="shared" si="287"/>
        <v/>
      </c>
      <c r="AZ758" s="28"/>
      <c r="BA758" s="28" t="str">
        <f t="shared" si="288"/>
        <v/>
      </c>
    </row>
    <row r="759" spans="1:53" ht="15" x14ac:dyDescent="0.25">
      <c r="A759" s="53"/>
      <c r="B759" s="73"/>
      <c r="C759" s="53"/>
      <c r="D759" s="14" t="str">
        <f t="shared" si="266"/>
        <v/>
      </c>
      <c r="E759" s="53"/>
      <c r="F759" s="53"/>
      <c r="G759" s="53"/>
      <c r="H759" s="53"/>
      <c r="I759" s="14" t="str">
        <f t="shared" si="267"/>
        <v/>
      </c>
      <c r="J759" s="53"/>
      <c r="K759" s="73"/>
      <c r="L759" s="73"/>
      <c r="M759" s="53"/>
      <c r="N759" s="53"/>
      <c r="O759" s="53"/>
      <c r="P759" s="53"/>
      <c r="Q759" s="53"/>
      <c r="R759" s="53"/>
      <c r="S759" s="53"/>
      <c r="T759" s="53"/>
      <c r="U759" s="53"/>
      <c r="V759" s="53"/>
      <c r="W759" s="53"/>
      <c r="X759" s="14" t="str">
        <f t="shared" si="268"/>
        <v/>
      </c>
      <c r="Y759" s="57"/>
      <c r="Z759" s="55" t="str">
        <f t="shared" si="269"/>
        <v/>
      </c>
      <c r="AA759" s="55" t="str">
        <f>IF($AA$1=No,"",IF(COUNTIF(AE759:BA759,Complete)&gt;0,"",IF(AND(COUNTIF(A759:W759,"")&gt;0,SUMPRODUCT(--(A760:W$1004&lt;&gt;""))&gt;0),Incomplete,
IF(SUMPRODUCT(--(A759:A$1004&lt;&gt;""))=0,"",Incomplete))))</f>
        <v/>
      </c>
      <c r="AB759" s="28"/>
      <c r="AC759" s="28" t="str">
        <f t="shared" si="270"/>
        <v/>
      </c>
      <c r="AD759" s="28"/>
      <c r="AE759" s="28" t="str">
        <f>IF($AE$1=No, "", IF($A759="", "", IF(ISERROR(VLOOKUP(A759, SectionApp!$C$4:$C$103, 1, FALSE))=TRUE, Incomplete, Complete)))</f>
        <v/>
      </c>
      <c r="AF759" s="28" t="str">
        <f t="shared" si="271"/>
        <v/>
      </c>
      <c r="AG759" s="28" t="str">
        <f t="shared" si="272"/>
        <v/>
      </c>
      <c r="AH759" s="28"/>
      <c r="AI759" s="28" t="str">
        <f t="shared" si="273"/>
        <v/>
      </c>
      <c r="AJ759" s="28" t="str">
        <f t="shared" si="274"/>
        <v/>
      </c>
      <c r="AK759" s="28" t="str">
        <f t="shared" si="275"/>
        <v/>
      </c>
      <c r="AL759" s="28" t="str">
        <f t="shared" si="276"/>
        <v/>
      </c>
      <c r="AM759" s="28"/>
      <c r="AN759" s="28" t="str">
        <f t="shared" si="277"/>
        <v/>
      </c>
      <c r="AO759" s="28" t="str">
        <f t="shared" si="278"/>
        <v/>
      </c>
      <c r="AP759" s="28" t="str">
        <f t="shared" si="279"/>
        <v/>
      </c>
      <c r="AQ759" s="28" t="str">
        <f t="shared" si="280"/>
        <v/>
      </c>
      <c r="AR759" s="28" t="str">
        <f t="shared" si="281"/>
        <v/>
      </c>
      <c r="AS759" s="28" t="str">
        <f t="shared" si="289"/>
        <v/>
      </c>
      <c r="AT759" s="28" t="str">
        <f t="shared" si="282"/>
        <v/>
      </c>
      <c r="AU759" s="28" t="str">
        <f t="shared" si="283"/>
        <v/>
      </c>
      <c r="AV759" s="28" t="str">
        <f t="shared" si="284"/>
        <v/>
      </c>
      <c r="AW759" s="28" t="str">
        <f t="shared" si="285"/>
        <v/>
      </c>
      <c r="AX759" s="28" t="str">
        <f t="shared" si="286"/>
        <v/>
      </c>
      <c r="AY759" s="28" t="str">
        <f t="shared" si="287"/>
        <v/>
      </c>
      <c r="AZ759" s="28"/>
      <c r="BA759" s="28" t="str">
        <f t="shared" si="288"/>
        <v/>
      </c>
    </row>
    <row r="760" spans="1:53" ht="15" x14ac:dyDescent="0.25">
      <c r="A760" s="53"/>
      <c r="B760" s="73"/>
      <c r="C760" s="53"/>
      <c r="D760" s="14" t="str">
        <f t="shared" si="266"/>
        <v/>
      </c>
      <c r="E760" s="53"/>
      <c r="F760" s="53"/>
      <c r="G760" s="53"/>
      <c r="H760" s="53"/>
      <c r="I760" s="14" t="str">
        <f t="shared" si="267"/>
        <v/>
      </c>
      <c r="J760" s="53"/>
      <c r="K760" s="73"/>
      <c r="L760" s="73"/>
      <c r="M760" s="53"/>
      <c r="N760" s="53"/>
      <c r="O760" s="53"/>
      <c r="P760" s="53"/>
      <c r="Q760" s="53"/>
      <c r="R760" s="53"/>
      <c r="S760" s="53"/>
      <c r="T760" s="53"/>
      <c r="U760" s="53"/>
      <c r="V760" s="53"/>
      <c r="W760" s="53"/>
      <c r="X760" s="14" t="str">
        <f t="shared" si="268"/>
        <v/>
      </c>
      <c r="Y760" s="57"/>
      <c r="Z760" s="55" t="str">
        <f t="shared" si="269"/>
        <v/>
      </c>
      <c r="AA760" s="55" t="str">
        <f>IF($AA$1=No,"",IF(COUNTIF(AE760:BA760,Complete)&gt;0,"",IF(AND(COUNTIF(A760:W760,"")&gt;0,SUMPRODUCT(--(A761:W$1004&lt;&gt;""))&gt;0),Incomplete,
IF(SUMPRODUCT(--(A760:A$1004&lt;&gt;""))=0,"",Incomplete))))</f>
        <v/>
      </c>
      <c r="AB760" s="28"/>
      <c r="AC760" s="28" t="str">
        <f t="shared" si="270"/>
        <v/>
      </c>
      <c r="AD760" s="28"/>
      <c r="AE760" s="28" t="str">
        <f>IF($AE$1=No, "", IF($A760="", "", IF(ISERROR(VLOOKUP(A760, SectionApp!$C$4:$C$103, 1, FALSE))=TRUE, Incomplete, Complete)))</f>
        <v/>
      </c>
      <c r="AF760" s="28" t="str">
        <f t="shared" si="271"/>
        <v/>
      </c>
      <c r="AG760" s="28" t="str">
        <f t="shared" si="272"/>
        <v/>
      </c>
      <c r="AH760" s="28"/>
      <c r="AI760" s="28" t="str">
        <f t="shared" si="273"/>
        <v/>
      </c>
      <c r="AJ760" s="28" t="str">
        <f t="shared" si="274"/>
        <v/>
      </c>
      <c r="AK760" s="28" t="str">
        <f t="shared" si="275"/>
        <v/>
      </c>
      <c r="AL760" s="28" t="str">
        <f t="shared" si="276"/>
        <v/>
      </c>
      <c r="AM760" s="28"/>
      <c r="AN760" s="28" t="str">
        <f t="shared" si="277"/>
        <v/>
      </c>
      <c r="AO760" s="28" t="str">
        <f t="shared" si="278"/>
        <v/>
      </c>
      <c r="AP760" s="28" t="str">
        <f t="shared" si="279"/>
        <v/>
      </c>
      <c r="AQ760" s="28" t="str">
        <f t="shared" si="280"/>
        <v/>
      </c>
      <c r="AR760" s="28" t="str">
        <f t="shared" si="281"/>
        <v/>
      </c>
      <c r="AS760" s="28" t="str">
        <f t="shared" si="289"/>
        <v/>
      </c>
      <c r="AT760" s="28" t="str">
        <f t="shared" si="282"/>
        <v/>
      </c>
      <c r="AU760" s="28" t="str">
        <f t="shared" si="283"/>
        <v/>
      </c>
      <c r="AV760" s="28" t="str">
        <f t="shared" si="284"/>
        <v/>
      </c>
      <c r="AW760" s="28" t="str">
        <f t="shared" si="285"/>
        <v/>
      </c>
      <c r="AX760" s="28" t="str">
        <f t="shared" si="286"/>
        <v/>
      </c>
      <c r="AY760" s="28" t="str">
        <f t="shared" si="287"/>
        <v/>
      </c>
      <c r="AZ760" s="28"/>
      <c r="BA760" s="28" t="str">
        <f t="shared" si="288"/>
        <v/>
      </c>
    </row>
    <row r="761" spans="1:53" ht="15" x14ac:dyDescent="0.25">
      <c r="A761" s="53"/>
      <c r="B761" s="73"/>
      <c r="C761" s="53"/>
      <c r="D761" s="14" t="str">
        <f t="shared" si="266"/>
        <v/>
      </c>
      <c r="E761" s="53"/>
      <c r="F761" s="53"/>
      <c r="G761" s="53"/>
      <c r="H761" s="53"/>
      <c r="I761" s="14" t="str">
        <f t="shared" si="267"/>
        <v/>
      </c>
      <c r="J761" s="53"/>
      <c r="K761" s="73"/>
      <c r="L761" s="73"/>
      <c r="M761" s="53"/>
      <c r="N761" s="53"/>
      <c r="O761" s="53"/>
      <c r="P761" s="53"/>
      <c r="Q761" s="53"/>
      <c r="R761" s="53"/>
      <c r="S761" s="53"/>
      <c r="T761" s="53"/>
      <c r="U761" s="53"/>
      <c r="V761" s="53"/>
      <c r="W761" s="53"/>
      <c r="X761" s="14" t="str">
        <f t="shared" si="268"/>
        <v/>
      </c>
      <c r="Y761" s="57"/>
      <c r="Z761" s="55" t="str">
        <f t="shared" si="269"/>
        <v/>
      </c>
      <c r="AA761" s="55" t="str">
        <f>IF($AA$1=No,"",IF(COUNTIF(AE761:BA761,Complete)&gt;0,"",IF(AND(COUNTIF(A761:W761,"")&gt;0,SUMPRODUCT(--(A762:W$1004&lt;&gt;""))&gt;0),Incomplete,
IF(SUMPRODUCT(--(A761:A$1004&lt;&gt;""))=0,"",Incomplete))))</f>
        <v/>
      </c>
      <c r="AB761" s="28"/>
      <c r="AC761" s="28" t="str">
        <f t="shared" si="270"/>
        <v/>
      </c>
      <c r="AD761" s="28"/>
      <c r="AE761" s="28" t="str">
        <f>IF($AE$1=No, "", IF($A761="", "", IF(ISERROR(VLOOKUP(A761, SectionApp!$C$4:$C$103, 1, FALSE))=TRUE, Incomplete, Complete)))</f>
        <v/>
      </c>
      <c r="AF761" s="28" t="str">
        <f t="shared" si="271"/>
        <v/>
      </c>
      <c r="AG761" s="28" t="str">
        <f t="shared" si="272"/>
        <v/>
      </c>
      <c r="AH761" s="28"/>
      <c r="AI761" s="28" t="str">
        <f t="shared" si="273"/>
        <v/>
      </c>
      <c r="AJ761" s="28" t="str">
        <f t="shared" si="274"/>
        <v/>
      </c>
      <c r="AK761" s="28" t="str">
        <f t="shared" si="275"/>
        <v/>
      </c>
      <c r="AL761" s="28" t="str">
        <f t="shared" si="276"/>
        <v/>
      </c>
      <c r="AM761" s="28"/>
      <c r="AN761" s="28" t="str">
        <f t="shared" si="277"/>
        <v/>
      </c>
      <c r="AO761" s="28" t="str">
        <f t="shared" si="278"/>
        <v/>
      </c>
      <c r="AP761" s="28" t="str">
        <f t="shared" si="279"/>
        <v/>
      </c>
      <c r="AQ761" s="28" t="str">
        <f t="shared" si="280"/>
        <v/>
      </c>
      <c r="AR761" s="28" t="str">
        <f t="shared" si="281"/>
        <v/>
      </c>
      <c r="AS761" s="28" t="str">
        <f t="shared" si="289"/>
        <v/>
      </c>
      <c r="AT761" s="28" t="str">
        <f t="shared" si="282"/>
        <v/>
      </c>
      <c r="AU761" s="28" t="str">
        <f t="shared" si="283"/>
        <v/>
      </c>
      <c r="AV761" s="28" t="str">
        <f t="shared" si="284"/>
        <v/>
      </c>
      <c r="AW761" s="28" t="str">
        <f t="shared" si="285"/>
        <v/>
      </c>
      <c r="AX761" s="28" t="str">
        <f t="shared" si="286"/>
        <v/>
      </c>
      <c r="AY761" s="28" t="str">
        <f t="shared" si="287"/>
        <v/>
      </c>
      <c r="AZ761" s="28"/>
      <c r="BA761" s="28" t="str">
        <f t="shared" si="288"/>
        <v/>
      </c>
    </row>
    <row r="762" spans="1:53" ht="15" x14ac:dyDescent="0.25">
      <c r="A762" s="53"/>
      <c r="B762" s="73"/>
      <c r="C762" s="53"/>
      <c r="D762" s="14" t="str">
        <f t="shared" si="266"/>
        <v/>
      </c>
      <c r="E762" s="53"/>
      <c r="F762" s="53"/>
      <c r="G762" s="53"/>
      <c r="H762" s="53"/>
      <c r="I762" s="14" t="str">
        <f t="shared" si="267"/>
        <v/>
      </c>
      <c r="J762" s="53"/>
      <c r="K762" s="73"/>
      <c r="L762" s="73"/>
      <c r="M762" s="53"/>
      <c r="N762" s="53"/>
      <c r="O762" s="53"/>
      <c r="P762" s="53"/>
      <c r="Q762" s="53"/>
      <c r="R762" s="53"/>
      <c r="S762" s="53"/>
      <c r="T762" s="53"/>
      <c r="U762" s="53"/>
      <c r="V762" s="53"/>
      <c r="W762" s="53"/>
      <c r="X762" s="14" t="str">
        <f t="shared" si="268"/>
        <v/>
      </c>
      <c r="Y762" s="57"/>
      <c r="Z762" s="55" t="str">
        <f t="shared" si="269"/>
        <v/>
      </c>
      <c r="AA762" s="55" t="str">
        <f>IF($AA$1=No,"",IF(COUNTIF(AE762:BA762,Complete)&gt;0,"",IF(AND(COUNTIF(A762:W762,"")&gt;0,SUMPRODUCT(--(A763:W$1004&lt;&gt;""))&gt;0),Incomplete,
IF(SUMPRODUCT(--(A762:A$1004&lt;&gt;""))=0,"",Incomplete))))</f>
        <v/>
      </c>
      <c r="AB762" s="28"/>
      <c r="AC762" s="28" t="str">
        <f t="shared" si="270"/>
        <v/>
      </c>
      <c r="AD762" s="28"/>
      <c r="AE762" s="28" t="str">
        <f>IF($AE$1=No, "", IF($A762="", "", IF(ISERROR(VLOOKUP(A762, SectionApp!$C$4:$C$103, 1, FALSE))=TRUE, Incomplete, Complete)))</f>
        <v/>
      </c>
      <c r="AF762" s="28" t="str">
        <f t="shared" si="271"/>
        <v/>
      </c>
      <c r="AG762" s="28" t="str">
        <f t="shared" si="272"/>
        <v/>
      </c>
      <c r="AH762" s="28"/>
      <c r="AI762" s="28" t="str">
        <f t="shared" si="273"/>
        <v/>
      </c>
      <c r="AJ762" s="28" t="str">
        <f t="shared" si="274"/>
        <v/>
      </c>
      <c r="AK762" s="28" t="str">
        <f t="shared" si="275"/>
        <v/>
      </c>
      <c r="AL762" s="28" t="str">
        <f t="shared" si="276"/>
        <v/>
      </c>
      <c r="AM762" s="28"/>
      <c r="AN762" s="28" t="str">
        <f t="shared" si="277"/>
        <v/>
      </c>
      <c r="AO762" s="28" t="str">
        <f t="shared" si="278"/>
        <v/>
      </c>
      <c r="AP762" s="28" t="str">
        <f t="shared" si="279"/>
        <v/>
      </c>
      <c r="AQ762" s="28" t="str">
        <f t="shared" si="280"/>
        <v/>
      </c>
      <c r="AR762" s="28" t="str">
        <f t="shared" si="281"/>
        <v/>
      </c>
      <c r="AS762" s="28" t="str">
        <f t="shared" si="289"/>
        <v/>
      </c>
      <c r="AT762" s="28" t="str">
        <f t="shared" si="282"/>
        <v/>
      </c>
      <c r="AU762" s="28" t="str">
        <f t="shared" si="283"/>
        <v/>
      </c>
      <c r="AV762" s="28" t="str">
        <f t="shared" si="284"/>
        <v/>
      </c>
      <c r="AW762" s="28" t="str">
        <f t="shared" si="285"/>
        <v/>
      </c>
      <c r="AX762" s="28" t="str">
        <f t="shared" si="286"/>
        <v/>
      </c>
      <c r="AY762" s="28" t="str">
        <f t="shared" si="287"/>
        <v/>
      </c>
      <c r="AZ762" s="28"/>
      <c r="BA762" s="28" t="str">
        <f t="shared" si="288"/>
        <v/>
      </c>
    </row>
    <row r="763" spans="1:53" ht="15" x14ac:dyDescent="0.25">
      <c r="A763" s="53"/>
      <c r="B763" s="73"/>
      <c r="C763" s="53"/>
      <c r="D763" s="14" t="str">
        <f t="shared" si="266"/>
        <v/>
      </c>
      <c r="E763" s="53"/>
      <c r="F763" s="53"/>
      <c r="G763" s="53"/>
      <c r="H763" s="53"/>
      <c r="I763" s="14" t="str">
        <f t="shared" si="267"/>
        <v/>
      </c>
      <c r="J763" s="53"/>
      <c r="K763" s="73"/>
      <c r="L763" s="73"/>
      <c r="M763" s="53"/>
      <c r="N763" s="53"/>
      <c r="O763" s="53"/>
      <c r="P763" s="53"/>
      <c r="Q763" s="53"/>
      <c r="R763" s="53"/>
      <c r="S763" s="53"/>
      <c r="T763" s="53"/>
      <c r="U763" s="53"/>
      <c r="V763" s="53"/>
      <c r="W763" s="53"/>
      <c r="X763" s="14" t="str">
        <f t="shared" si="268"/>
        <v/>
      </c>
      <c r="Y763" s="57"/>
      <c r="Z763" s="55" t="str">
        <f t="shared" si="269"/>
        <v/>
      </c>
      <c r="AA763" s="55" t="str">
        <f>IF($AA$1=No,"",IF(COUNTIF(AE763:BA763,Complete)&gt;0,"",IF(AND(COUNTIF(A763:W763,"")&gt;0,SUMPRODUCT(--(A764:W$1004&lt;&gt;""))&gt;0),Incomplete,
IF(SUMPRODUCT(--(A763:A$1004&lt;&gt;""))=0,"",Incomplete))))</f>
        <v/>
      </c>
      <c r="AB763" s="28"/>
      <c r="AC763" s="28" t="str">
        <f t="shared" si="270"/>
        <v/>
      </c>
      <c r="AD763" s="28"/>
      <c r="AE763" s="28" t="str">
        <f>IF($AE$1=No, "", IF($A763="", "", IF(ISERROR(VLOOKUP(A763, SectionApp!$C$4:$C$103, 1, FALSE))=TRUE, Incomplete, Complete)))</f>
        <v/>
      </c>
      <c r="AF763" s="28" t="str">
        <f t="shared" si="271"/>
        <v/>
      </c>
      <c r="AG763" s="28" t="str">
        <f t="shared" si="272"/>
        <v/>
      </c>
      <c r="AH763" s="28"/>
      <c r="AI763" s="28" t="str">
        <f t="shared" si="273"/>
        <v/>
      </c>
      <c r="AJ763" s="28" t="str">
        <f t="shared" si="274"/>
        <v/>
      </c>
      <c r="AK763" s="28" t="str">
        <f t="shared" si="275"/>
        <v/>
      </c>
      <c r="AL763" s="28" t="str">
        <f t="shared" si="276"/>
        <v/>
      </c>
      <c r="AM763" s="28"/>
      <c r="AN763" s="28" t="str">
        <f t="shared" si="277"/>
        <v/>
      </c>
      <c r="AO763" s="28" t="str">
        <f t="shared" si="278"/>
        <v/>
      </c>
      <c r="AP763" s="28" t="str">
        <f t="shared" si="279"/>
        <v/>
      </c>
      <c r="AQ763" s="28" t="str">
        <f t="shared" si="280"/>
        <v/>
      </c>
      <c r="AR763" s="28" t="str">
        <f t="shared" si="281"/>
        <v/>
      </c>
      <c r="AS763" s="28" t="str">
        <f t="shared" si="289"/>
        <v/>
      </c>
      <c r="AT763" s="28" t="str">
        <f t="shared" si="282"/>
        <v/>
      </c>
      <c r="AU763" s="28" t="str">
        <f t="shared" si="283"/>
        <v/>
      </c>
      <c r="AV763" s="28" t="str">
        <f t="shared" si="284"/>
        <v/>
      </c>
      <c r="AW763" s="28" t="str">
        <f t="shared" si="285"/>
        <v/>
      </c>
      <c r="AX763" s="28" t="str">
        <f t="shared" si="286"/>
        <v/>
      </c>
      <c r="AY763" s="28" t="str">
        <f t="shared" si="287"/>
        <v/>
      </c>
      <c r="AZ763" s="28"/>
      <c r="BA763" s="28" t="str">
        <f t="shared" si="288"/>
        <v/>
      </c>
    </row>
    <row r="764" spans="1:53" ht="15" x14ac:dyDescent="0.25">
      <c r="A764" s="53"/>
      <c r="B764" s="73"/>
      <c r="C764" s="53"/>
      <c r="D764" s="14" t="str">
        <f t="shared" si="266"/>
        <v/>
      </c>
      <c r="E764" s="53"/>
      <c r="F764" s="53"/>
      <c r="G764" s="53"/>
      <c r="H764" s="53"/>
      <c r="I764" s="14" t="str">
        <f t="shared" si="267"/>
        <v/>
      </c>
      <c r="J764" s="53"/>
      <c r="K764" s="73"/>
      <c r="L764" s="73"/>
      <c r="M764" s="53"/>
      <c r="N764" s="53"/>
      <c r="O764" s="53"/>
      <c r="P764" s="53"/>
      <c r="Q764" s="53"/>
      <c r="R764" s="53"/>
      <c r="S764" s="53"/>
      <c r="T764" s="53"/>
      <c r="U764" s="53"/>
      <c r="V764" s="53"/>
      <c r="W764" s="53"/>
      <c r="X764" s="14" t="str">
        <f t="shared" si="268"/>
        <v/>
      </c>
      <c r="Y764" s="57"/>
      <c r="Z764" s="55" t="str">
        <f t="shared" si="269"/>
        <v/>
      </c>
      <c r="AA764" s="55" t="str">
        <f>IF($AA$1=No,"",IF(COUNTIF(AE764:BA764,Complete)&gt;0,"",IF(AND(COUNTIF(A764:W764,"")&gt;0,SUMPRODUCT(--(A765:W$1004&lt;&gt;""))&gt;0),Incomplete,
IF(SUMPRODUCT(--(A764:A$1004&lt;&gt;""))=0,"",Incomplete))))</f>
        <v/>
      </c>
      <c r="AB764" s="28"/>
      <c r="AC764" s="28" t="str">
        <f t="shared" si="270"/>
        <v/>
      </c>
      <c r="AD764" s="28"/>
      <c r="AE764" s="28" t="str">
        <f>IF($AE$1=No, "", IF($A764="", "", IF(ISERROR(VLOOKUP(A764, SectionApp!$C$4:$C$103, 1, FALSE))=TRUE, Incomplete, Complete)))</f>
        <v/>
      </c>
      <c r="AF764" s="28" t="str">
        <f t="shared" si="271"/>
        <v/>
      </c>
      <c r="AG764" s="28" t="str">
        <f t="shared" si="272"/>
        <v/>
      </c>
      <c r="AH764" s="28"/>
      <c r="AI764" s="28" t="str">
        <f t="shared" si="273"/>
        <v/>
      </c>
      <c r="AJ764" s="28" t="str">
        <f t="shared" si="274"/>
        <v/>
      </c>
      <c r="AK764" s="28" t="str">
        <f t="shared" si="275"/>
        <v/>
      </c>
      <c r="AL764" s="28" t="str">
        <f t="shared" si="276"/>
        <v/>
      </c>
      <c r="AM764" s="28"/>
      <c r="AN764" s="28" t="str">
        <f t="shared" si="277"/>
        <v/>
      </c>
      <c r="AO764" s="28" t="str">
        <f t="shared" si="278"/>
        <v/>
      </c>
      <c r="AP764" s="28" t="str">
        <f t="shared" si="279"/>
        <v/>
      </c>
      <c r="AQ764" s="28" t="str">
        <f t="shared" si="280"/>
        <v/>
      </c>
      <c r="AR764" s="28" t="str">
        <f t="shared" si="281"/>
        <v/>
      </c>
      <c r="AS764" s="28" t="str">
        <f t="shared" si="289"/>
        <v/>
      </c>
      <c r="AT764" s="28" t="str">
        <f t="shared" si="282"/>
        <v/>
      </c>
      <c r="AU764" s="28" t="str">
        <f t="shared" si="283"/>
        <v/>
      </c>
      <c r="AV764" s="28" t="str">
        <f t="shared" si="284"/>
        <v/>
      </c>
      <c r="AW764" s="28" t="str">
        <f t="shared" si="285"/>
        <v/>
      </c>
      <c r="AX764" s="28" t="str">
        <f t="shared" si="286"/>
        <v/>
      </c>
      <c r="AY764" s="28" t="str">
        <f t="shared" si="287"/>
        <v/>
      </c>
      <c r="AZ764" s="28"/>
      <c r="BA764" s="28" t="str">
        <f t="shared" si="288"/>
        <v/>
      </c>
    </row>
    <row r="765" spans="1:53" ht="15" x14ac:dyDescent="0.25">
      <c r="A765" s="53"/>
      <c r="B765" s="73"/>
      <c r="C765" s="53"/>
      <c r="D765" s="14" t="str">
        <f t="shared" si="266"/>
        <v/>
      </c>
      <c r="E765" s="53"/>
      <c r="F765" s="53"/>
      <c r="G765" s="53"/>
      <c r="H765" s="53"/>
      <c r="I765" s="14" t="str">
        <f t="shared" si="267"/>
        <v/>
      </c>
      <c r="J765" s="53"/>
      <c r="K765" s="73"/>
      <c r="L765" s="73"/>
      <c r="M765" s="53"/>
      <c r="N765" s="53"/>
      <c r="O765" s="53"/>
      <c r="P765" s="53"/>
      <c r="Q765" s="53"/>
      <c r="R765" s="53"/>
      <c r="S765" s="53"/>
      <c r="T765" s="53"/>
      <c r="U765" s="53"/>
      <c r="V765" s="53"/>
      <c r="W765" s="53"/>
      <c r="X765" s="14" t="str">
        <f t="shared" si="268"/>
        <v/>
      </c>
      <c r="Y765" s="57"/>
      <c r="Z765" s="55" t="str">
        <f t="shared" si="269"/>
        <v/>
      </c>
      <c r="AA765" s="55" t="str">
        <f>IF($AA$1=No,"",IF(COUNTIF(AE765:BA765,Complete)&gt;0,"",IF(AND(COUNTIF(A765:W765,"")&gt;0,SUMPRODUCT(--(A766:W$1004&lt;&gt;""))&gt;0),Incomplete,
IF(SUMPRODUCT(--(A765:A$1004&lt;&gt;""))=0,"",Incomplete))))</f>
        <v/>
      </c>
      <c r="AB765" s="28"/>
      <c r="AC765" s="28" t="str">
        <f t="shared" si="270"/>
        <v/>
      </c>
      <c r="AD765" s="28"/>
      <c r="AE765" s="28" t="str">
        <f>IF($AE$1=No, "", IF($A765="", "", IF(ISERROR(VLOOKUP(A765, SectionApp!$C$4:$C$103, 1, FALSE))=TRUE, Incomplete, Complete)))</f>
        <v/>
      </c>
      <c r="AF765" s="28" t="str">
        <f t="shared" si="271"/>
        <v/>
      </c>
      <c r="AG765" s="28" t="str">
        <f t="shared" si="272"/>
        <v/>
      </c>
      <c r="AH765" s="28"/>
      <c r="AI765" s="28" t="str">
        <f t="shared" si="273"/>
        <v/>
      </c>
      <c r="AJ765" s="28" t="str">
        <f t="shared" si="274"/>
        <v/>
      </c>
      <c r="AK765" s="28" t="str">
        <f t="shared" si="275"/>
        <v/>
      </c>
      <c r="AL765" s="28" t="str">
        <f t="shared" si="276"/>
        <v/>
      </c>
      <c r="AM765" s="28"/>
      <c r="AN765" s="28" t="str">
        <f t="shared" si="277"/>
        <v/>
      </c>
      <c r="AO765" s="28" t="str">
        <f t="shared" si="278"/>
        <v/>
      </c>
      <c r="AP765" s="28" t="str">
        <f t="shared" si="279"/>
        <v/>
      </c>
      <c r="AQ765" s="28" t="str">
        <f t="shared" si="280"/>
        <v/>
      </c>
      <c r="AR765" s="28" t="str">
        <f t="shared" si="281"/>
        <v/>
      </c>
      <c r="AS765" s="28" t="str">
        <f t="shared" si="289"/>
        <v/>
      </c>
      <c r="AT765" s="28" t="str">
        <f t="shared" si="282"/>
        <v/>
      </c>
      <c r="AU765" s="28" t="str">
        <f t="shared" si="283"/>
        <v/>
      </c>
      <c r="AV765" s="28" t="str">
        <f t="shared" si="284"/>
        <v/>
      </c>
      <c r="AW765" s="28" t="str">
        <f t="shared" si="285"/>
        <v/>
      </c>
      <c r="AX765" s="28" t="str">
        <f t="shared" si="286"/>
        <v/>
      </c>
      <c r="AY765" s="28" t="str">
        <f t="shared" si="287"/>
        <v/>
      </c>
      <c r="AZ765" s="28"/>
      <c r="BA765" s="28" t="str">
        <f t="shared" si="288"/>
        <v/>
      </c>
    </row>
    <row r="766" spans="1:53" ht="15" x14ac:dyDescent="0.25">
      <c r="A766" s="53"/>
      <c r="B766" s="73"/>
      <c r="C766" s="53"/>
      <c r="D766" s="14" t="str">
        <f t="shared" si="266"/>
        <v/>
      </c>
      <c r="E766" s="53"/>
      <c r="F766" s="53"/>
      <c r="G766" s="53"/>
      <c r="H766" s="53"/>
      <c r="I766" s="14" t="str">
        <f t="shared" si="267"/>
        <v/>
      </c>
      <c r="J766" s="53"/>
      <c r="K766" s="73"/>
      <c r="L766" s="73"/>
      <c r="M766" s="53"/>
      <c r="N766" s="53"/>
      <c r="O766" s="53"/>
      <c r="P766" s="53"/>
      <c r="Q766" s="53"/>
      <c r="R766" s="53"/>
      <c r="S766" s="53"/>
      <c r="T766" s="53"/>
      <c r="U766" s="53"/>
      <c r="V766" s="53"/>
      <c r="W766" s="53"/>
      <c r="X766" s="14" t="str">
        <f t="shared" si="268"/>
        <v/>
      </c>
      <c r="Y766" s="57"/>
      <c r="Z766" s="55" t="str">
        <f t="shared" si="269"/>
        <v/>
      </c>
      <c r="AA766" s="55" t="str">
        <f>IF($AA$1=No,"",IF(COUNTIF(AE766:BA766,Complete)&gt;0,"",IF(AND(COUNTIF(A766:W766,"")&gt;0,SUMPRODUCT(--(A767:W$1004&lt;&gt;""))&gt;0),Incomplete,
IF(SUMPRODUCT(--(A766:A$1004&lt;&gt;""))=0,"",Incomplete))))</f>
        <v/>
      </c>
      <c r="AB766" s="28"/>
      <c r="AC766" s="28" t="str">
        <f t="shared" si="270"/>
        <v/>
      </c>
      <c r="AD766" s="28"/>
      <c r="AE766" s="28" t="str">
        <f>IF($AE$1=No, "", IF($A766="", "", IF(ISERROR(VLOOKUP(A766, SectionApp!$C$4:$C$103, 1, FALSE))=TRUE, Incomplete, Complete)))</f>
        <v/>
      </c>
      <c r="AF766" s="28" t="str">
        <f t="shared" si="271"/>
        <v/>
      </c>
      <c r="AG766" s="28" t="str">
        <f t="shared" si="272"/>
        <v/>
      </c>
      <c r="AH766" s="28"/>
      <c r="AI766" s="28" t="str">
        <f t="shared" si="273"/>
        <v/>
      </c>
      <c r="AJ766" s="28" t="str">
        <f t="shared" si="274"/>
        <v/>
      </c>
      <c r="AK766" s="28" t="str">
        <f t="shared" si="275"/>
        <v/>
      </c>
      <c r="AL766" s="28" t="str">
        <f t="shared" si="276"/>
        <v/>
      </c>
      <c r="AM766" s="28"/>
      <c r="AN766" s="28" t="str">
        <f t="shared" si="277"/>
        <v/>
      </c>
      <c r="AO766" s="28" t="str">
        <f t="shared" si="278"/>
        <v/>
      </c>
      <c r="AP766" s="28" t="str">
        <f t="shared" si="279"/>
        <v/>
      </c>
      <c r="AQ766" s="28" t="str">
        <f t="shared" si="280"/>
        <v/>
      </c>
      <c r="AR766" s="28" t="str">
        <f t="shared" si="281"/>
        <v/>
      </c>
      <c r="AS766" s="28" t="str">
        <f t="shared" si="289"/>
        <v/>
      </c>
      <c r="AT766" s="28" t="str">
        <f t="shared" si="282"/>
        <v/>
      </c>
      <c r="AU766" s="28" t="str">
        <f t="shared" si="283"/>
        <v/>
      </c>
      <c r="AV766" s="28" t="str">
        <f t="shared" si="284"/>
        <v/>
      </c>
      <c r="AW766" s="28" t="str">
        <f t="shared" si="285"/>
        <v/>
      </c>
      <c r="AX766" s="28" t="str">
        <f t="shared" si="286"/>
        <v/>
      </c>
      <c r="AY766" s="28" t="str">
        <f t="shared" si="287"/>
        <v/>
      </c>
      <c r="AZ766" s="28"/>
      <c r="BA766" s="28" t="str">
        <f t="shared" si="288"/>
        <v/>
      </c>
    </row>
    <row r="767" spans="1:53" ht="15" x14ac:dyDescent="0.25">
      <c r="A767" s="53"/>
      <c r="B767" s="73"/>
      <c r="C767" s="53"/>
      <c r="D767" s="14" t="str">
        <f t="shared" si="266"/>
        <v/>
      </c>
      <c r="E767" s="53"/>
      <c r="F767" s="53"/>
      <c r="G767" s="53"/>
      <c r="H767" s="53"/>
      <c r="I767" s="14" t="str">
        <f t="shared" si="267"/>
        <v/>
      </c>
      <c r="J767" s="53"/>
      <c r="K767" s="73"/>
      <c r="L767" s="73"/>
      <c r="M767" s="53"/>
      <c r="N767" s="53"/>
      <c r="O767" s="53"/>
      <c r="P767" s="53"/>
      <c r="Q767" s="53"/>
      <c r="R767" s="53"/>
      <c r="S767" s="53"/>
      <c r="T767" s="53"/>
      <c r="U767" s="53"/>
      <c r="V767" s="53"/>
      <c r="W767" s="53"/>
      <c r="X767" s="14" t="str">
        <f t="shared" si="268"/>
        <v/>
      </c>
      <c r="Y767" s="57"/>
      <c r="Z767" s="55" t="str">
        <f t="shared" si="269"/>
        <v/>
      </c>
      <c r="AA767" s="55" t="str">
        <f>IF($AA$1=No,"",IF(COUNTIF(AE767:BA767,Complete)&gt;0,"",IF(AND(COUNTIF(A767:W767,"")&gt;0,SUMPRODUCT(--(A768:W$1004&lt;&gt;""))&gt;0),Incomplete,
IF(SUMPRODUCT(--(A767:A$1004&lt;&gt;""))=0,"",Incomplete))))</f>
        <v/>
      </c>
      <c r="AB767" s="28"/>
      <c r="AC767" s="28" t="str">
        <f t="shared" si="270"/>
        <v/>
      </c>
      <c r="AD767" s="28"/>
      <c r="AE767" s="28" t="str">
        <f>IF($AE$1=No, "", IF($A767="", "", IF(ISERROR(VLOOKUP(A767, SectionApp!$C$4:$C$103, 1, FALSE))=TRUE, Incomplete, Complete)))</f>
        <v/>
      </c>
      <c r="AF767" s="28" t="str">
        <f t="shared" si="271"/>
        <v/>
      </c>
      <c r="AG767" s="28" t="str">
        <f t="shared" si="272"/>
        <v/>
      </c>
      <c r="AH767" s="28"/>
      <c r="AI767" s="28" t="str">
        <f t="shared" si="273"/>
        <v/>
      </c>
      <c r="AJ767" s="28" t="str">
        <f t="shared" si="274"/>
        <v/>
      </c>
      <c r="AK767" s="28" t="str">
        <f t="shared" si="275"/>
        <v/>
      </c>
      <c r="AL767" s="28" t="str">
        <f t="shared" si="276"/>
        <v/>
      </c>
      <c r="AM767" s="28"/>
      <c r="AN767" s="28" t="str">
        <f t="shared" si="277"/>
        <v/>
      </c>
      <c r="AO767" s="28" t="str">
        <f t="shared" si="278"/>
        <v/>
      </c>
      <c r="AP767" s="28" t="str">
        <f t="shared" si="279"/>
        <v/>
      </c>
      <c r="AQ767" s="28" t="str">
        <f t="shared" si="280"/>
        <v/>
      </c>
      <c r="AR767" s="28" t="str">
        <f t="shared" si="281"/>
        <v/>
      </c>
      <c r="AS767" s="28" t="str">
        <f t="shared" si="289"/>
        <v/>
      </c>
      <c r="AT767" s="28" t="str">
        <f t="shared" si="282"/>
        <v/>
      </c>
      <c r="AU767" s="28" t="str">
        <f t="shared" si="283"/>
        <v/>
      </c>
      <c r="AV767" s="28" t="str">
        <f t="shared" si="284"/>
        <v/>
      </c>
      <c r="AW767" s="28" t="str">
        <f t="shared" si="285"/>
        <v/>
      </c>
      <c r="AX767" s="28" t="str">
        <f t="shared" si="286"/>
        <v/>
      </c>
      <c r="AY767" s="28" t="str">
        <f t="shared" si="287"/>
        <v/>
      </c>
      <c r="AZ767" s="28"/>
      <c r="BA767" s="28" t="str">
        <f t="shared" si="288"/>
        <v/>
      </c>
    </row>
    <row r="768" spans="1:53" ht="15" x14ac:dyDescent="0.25">
      <c r="A768" s="53"/>
      <c r="B768" s="73"/>
      <c r="C768" s="53"/>
      <c r="D768" s="14" t="str">
        <f t="shared" si="266"/>
        <v/>
      </c>
      <c r="E768" s="53"/>
      <c r="F768" s="53"/>
      <c r="G768" s="53"/>
      <c r="H768" s="53"/>
      <c r="I768" s="14" t="str">
        <f t="shared" si="267"/>
        <v/>
      </c>
      <c r="J768" s="53"/>
      <c r="K768" s="73"/>
      <c r="L768" s="73"/>
      <c r="M768" s="53"/>
      <c r="N768" s="53"/>
      <c r="O768" s="53"/>
      <c r="P768" s="53"/>
      <c r="Q768" s="53"/>
      <c r="R768" s="53"/>
      <c r="S768" s="53"/>
      <c r="T768" s="53"/>
      <c r="U768" s="53"/>
      <c r="V768" s="53"/>
      <c r="W768" s="53"/>
      <c r="X768" s="14" t="str">
        <f t="shared" si="268"/>
        <v/>
      </c>
      <c r="Y768" s="57"/>
      <c r="Z768" s="55" t="str">
        <f t="shared" si="269"/>
        <v/>
      </c>
      <c r="AA768" s="55" t="str">
        <f>IF($AA$1=No,"",IF(COUNTIF(AE768:BA768,Complete)&gt;0,"",IF(AND(COUNTIF(A768:W768,"")&gt;0,SUMPRODUCT(--(A769:W$1004&lt;&gt;""))&gt;0),Incomplete,
IF(SUMPRODUCT(--(A768:A$1004&lt;&gt;""))=0,"",Incomplete))))</f>
        <v/>
      </c>
      <c r="AB768" s="28"/>
      <c r="AC768" s="28" t="str">
        <f t="shared" si="270"/>
        <v/>
      </c>
      <c r="AD768" s="28"/>
      <c r="AE768" s="28" t="str">
        <f>IF($AE$1=No, "", IF($A768="", "", IF(ISERROR(VLOOKUP(A768, SectionApp!$C$4:$C$103, 1, FALSE))=TRUE, Incomplete, Complete)))</f>
        <v/>
      </c>
      <c r="AF768" s="28" t="str">
        <f t="shared" si="271"/>
        <v/>
      </c>
      <c r="AG768" s="28" t="str">
        <f t="shared" si="272"/>
        <v/>
      </c>
      <c r="AH768" s="28"/>
      <c r="AI768" s="28" t="str">
        <f t="shared" si="273"/>
        <v/>
      </c>
      <c r="AJ768" s="28" t="str">
        <f t="shared" si="274"/>
        <v/>
      </c>
      <c r="AK768" s="28" t="str">
        <f t="shared" si="275"/>
        <v/>
      </c>
      <c r="AL768" s="28" t="str">
        <f t="shared" si="276"/>
        <v/>
      </c>
      <c r="AM768" s="28"/>
      <c r="AN768" s="28" t="str">
        <f t="shared" si="277"/>
        <v/>
      </c>
      <c r="AO768" s="28" t="str">
        <f t="shared" si="278"/>
        <v/>
      </c>
      <c r="AP768" s="28" t="str">
        <f t="shared" si="279"/>
        <v/>
      </c>
      <c r="AQ768" s="28" t="str">
        <f t="shared" si="280"/>
        <v/>
      </c>
      <c r="AR768" s="28" t="str">
        <f t="shared" si="281"/>
        <v/>
      </c>
      <c r="AS768" s="28" t="str">
        <f t="shared" si="289"/>
        <v/>
      </c>
      <c r="AT768" s="28" t="str">
        <f t="shared" si="282"/>
        <v/>
      </c>
      <c r="AU768" s="28" t="str">
        <f t="shared" si="283"/>
        <v/>
      </c>
      <c r="AV768" s="28" t="str">
        <f t="shared" si="284"/>
        <v/>
      </c>
      <c r="AW768" s="28" t="str">
        <f t="shared" si="285"/>
        <v/>
      </c>
      <c r="AX768" s="28" t="str">
        <f t="shared" si="286"/>
        <v/>
      </c>
      <c r="AY768" s="28" t="str">
        <f t="shared" si="287"/>
        <v/>
      </c>
      <c r="AZ768" s="28"/>
      <c r="BA768" s="28" t="str">
        <f t="shared" si="288"/>
        <v/>
      </c>
    </row>
    <row r="769" spans="1:53" ht="15" x14ac:dyDescent="0.25">
      <c r="A769" s="53"/>
      <c r="B769" s="73"/>
      <c r="C769" s="53"/>
      <c r="D769" s="14" t="str">
        <f t="shared" si="266"/>
        <v/>
      </c>
      <c r="E769" s="53"/>
      <c r="F769" s="53"/>
      <c r="G769" s="53"/>
      <c r="H769" s="53"/>
      <c r="I769" s="14" t="str">
        <f t="shared" si="267"/>
        <v/>
      </c>
      <c r="J769" s="53"/>
      <c r="K769" s="73"/>
      <c r="L769" s="73"/>
      <c r="M769" s="53"/>
      <c r="N769" s="53"/>
      <c r="O769" s="53"/>
      <c r="P769" s="53"/>
      <c r="Q769" s="53"/>
      <c r="R769" s="53"/>
      <c r="S769" s="53"/>
      <c r="T769" s="53"/>
      <c r="U769" s="53"/>
      <c r="V769" s="53"/>
      <c r="W769" s="53"/>
      <c r="X769" s="14" t="str">
        <f t="shared" si="268"/>
        <v/>
      </c>
      <c r="Y769" s="57"/>
      <c r="Z769" s="55" t="str">
        <f t="shared" si="269"/>
        <v/>
      </c>
      <c r="AA769" s="55" t="str">
        <f>IF($AA$1=No,"",IF(COUNTIF(AE769:BA769,Complete)&gt;0,"",IF(AND(COUNTIF(A769:W769,"")&gt;0,SUMPRODUCT(--(A770:W$1004&lt;&gt;""))&gt;0),Incomplete,
IF(SUMPRODUCT(--(A769:A$1004&lt;&gt;""))=0,"",Incomplete))))</f>
        <v/>
      </c>
      <c r="AB769" s="28"/>
      <c r="AC769" s="28" t="str">
        <f t="shared" si="270"/>
        <v/>
      </c>
      <c r="AD769" s="28"/>
      <c r="AE769" s="28" t="str">
        <f>IF($AE$1=No, "", IF($A769="", "", IF(ISERROR(VLOOKUP(A769, SectionApp!$C$4:$C$103, 1, FALSE))=TRUE, Incomplete, Complete)))</f>
        <v/>
      </c>
      <c r="AF769" s="28" t="str">
        <f t="shared" si="271"/>
        <v/>
      </c>
      <c r="AG769" s="28" t="str">
        <f t="shared" si="272"/>
        <v/>
      </c>
      <c r="AH769" s="28"/>
      <c r="AI769" s="28" t="str">
        <f t="shared" si="273"/>
        <v/>
      </c>
      <c r="AJ769" s="28" t="str">
        <f t="shared" si="274"/>
        <v/>
      </c>
      <c r="AK769" s="28" t="str">
        <f t="shared" si="275"/>
        <v/>
      </c>
      <c r="AL769" s="28" t="str">
        <f t="shared" si="276"/>
        <v/>
      </c>
      <c r="AM769" s="28"/>
      <c r="AN769" s="28" t="str">
        <f t="shared" si="277"/>
        <v/>
      </c>
      <c r="AO769" s="28" t="str">
        <f t="shared" si="278"/>
        <v/>
      </c>
      <c r="AP769" s="28" t="str">
        <f t="shared" si="279"/>
        <v/>
      </c>
      <c r="AQ769" s="28" t="str">
        <f t="shared" si="280"/>
        <v/>
      </c>
      <c r="AR769" s="28" t="str">
        <f t="shared" si="281"/>
        <v/>
      </c>
      <c r="AS769" s="28" t="str">
        <f t="shared" si="289"/>
        <v/>
      </c>
      <c r="AT769" s="28" t="str">
        <f t="shared" si="282"/>
        <v/>
      </c>
      <c r="AU769" s="28" t="str">
        <f t="shared" si="283"/>
        <v/>
      </c>
      <c r="AV769" s="28" t="str">
        <f t="shared" si="284"/>
        <v/>
      </c>
      <c r="AW769" s="28" t="str">
        <f t="shared" si="285"/>
        <v/>
      </c>
      <c r="AX769" s="28" t="str">
        <f t="shared" si="286"/>
        <v/>
      </c>
      <c r="AY769" s="28" t="str">
        <f t="shared" si="287"/>
        <v/>
      </c>
      <c r="AZ769" s="28"/>
      <c r="BA769" s="28" t="str">
        <f t="shared" si="288"/>
        <v/>
      </c>
    </row>
    <row r="770" spans="1:53" ht="15" x14ac:dyDescent="0.25">
      <c r="A770" s="53"/>
      <c r="B770" s="73"/>
      <c r="C770" s="53"/>
      <c r="D770" s="14" t="str">
        <f t="shared" si="266"/>
        <v/>
      </c>
      <c r="E770" s="53"/>
      <c r="F770" s="53"/>
      <c r="G770" s="53"/>
      <c r="H770" s="53"/>
      <c r="I770" s="14" t="str">
        <f t="shared" si="267"/>
        <v/>
      </c>
      <c r="J770" s="53"/>
      <c r="K770" s="73"/>
      <c r="L770" s="73"/>
      <c r="M770" s="53"/>
      <c r="N770" s="53"/>
      <c r="O770" s="53"/>
      <c r="P770" s="53"/>
      <c r="Q770" s="53"/>
      <c r="R770" s="53"/>
      <c r="S770" s="53"/>
      <c r="T770" s="53"/>
      <c r="U770" s="53"/>
      <c r="V770" s="53"/>
      <c r="W770" s="53"/>
      <c r="X770" s="14" t="str">
        <f t="shared" si="268"/>
        <v/>
      </c>
      <c r="Y770" s="57"/>
      <c r="Z770" s="55" t="str">
        <f t="shared" si="269"/>
        <v/>
      </c>
      <c r="AA770" s="55" t="str">
        <f>IF($AA$1=No,"",IF(COUNTIF(AE770:BA770,Complete)&gt;0,"",IF(AND(COUNTIF(A770:W770,"")&gt;0,SUMPRODUCT(--(A771:W$1004&lt;&gt;""))&gt;0),Incomplete,
IF(SUMPRODUCT(--(A770:A$1004&lt;&gt;""))=0,"",Incomplete))))</f>
        <v/>
      </c>
      <c r="AB770" s="28"/>
      <c r="AC770" s="28" t="str">
        <f t="shared" si="270"/>
        <v/>
      </c>
      <c r="AD770" s="28"/>
      <c r="AE770" s="28" t="str">
        <f>IF($AE$1=No, "", IF($A770="", "", IF(ISERROR(VLOOKUP(A770, SectionApp!$C$4:$C$103, 1, FALSE))=TRUE, Incomplete, Complete)))</f>
        <v/>
      </c>
      <c r="AF770" s="28" t="str">
        <f t="shared" si="271"/>
        <v/>
      </c>
      <c r="AG770" s="28" t="str">
        <f t="shared" si="272"/>
        <v/>
      </c>
      <c r="AH770" s="28"/>
      <c r="AI770" s="28" t="str">
        <f t="shared" si="273"/>
        <v/>
      </c>
      <c r="AJ770" s="28" t="str">
        <f t="shared" si="274"/>
        <v/>
      </c>
      <c r="AK770" s="28" t="str">
        <f t="shared" si="275"/>
        <v/>
      </c>
      <c r="AL770" s="28" t="str">
        <f t="shared" si="276"/>
        <v/>
      </c>
      <c r="AM770" s="28"/>
      <c r="AN770" s="28" t="str">
        <f t="shared" si="277"/>
        <v/>
      </c>
      <c r="AO770" s="28" t="str">
        <f t="shared" si="278"/>
        <v/>
      </c>
      <c r="AP770" s="28" t="str">
        <f t="shared" si="279"/>
        <v/>
      </c>
      <c r="AQ770" s="28" t="str">
        <f t="shared" si="280"/>
        <v/>
      </c>
      <c r="AR770" s="28" t="str">
        <f t="shared" si="281"/>
        <v/>
      </c>
      <c r="AS770" s="28" t="str">
        <f t="shared" si="289"/>
        <v/>
      </c>
      <c r="AT770" s="28" t="str">
        <f t="shared" si="282"/>
        <v/>
      </c>
      <c r="AU770" s="28" t="str">
        <f t="shared" si="283"/>
        <v/>
      </c>
      <c r="AV770" s="28" t="str">
        <f t="shared" si="284"/>
        <v/>
      </c>
      <c r="AW770" s="28" t="str">
        <f t="shared" si="285"/>
        <v/>
      </c>
      <c r="AX770" s="28" t="str">
        <f t="shared" si="286"/>
        <v/>
      </c>
      <c r="AY770" s="28" t="str">
        <f t="shared" si="287"/>
        <v/>
      </c>
      <c r="AZ770" s="28"/>
      <c r="BA770" s="28" t="str">
        <f t="shared" si="288"/>
        <v/>
      </c>
    </row>
    <row r="771" spans="1:53" ht="15" x14ac:dyDescent="0.25">
      <c r="A771" s="53"/>
      <c r="B771" s="73"/>
      <c r="C771" s="53"/>
      <c r="D771" s="14" t="str">
        <f t="shared" si="266"/>
        <v/>
      </c>
      <c r="E771" s="53"/>
      <c r="F771" s="53"/>
      <c r="G771" s="53"/>
      <c r="H771" s="53"/>
      <c r="I771" s="14" t="str">
        <f t="shared" si="267"/>
        <v/>
      </c>
      <c r="J771" s="53"/>
      <c r="K771" s="73"/>
      <c r="L771" s="73"/>
      <c r="M771" s="53"/>
      <c r="N771" s="53"/>
      <c r="O771" s="53"/>
      <c r="P771" s="53"/>
      <c r="Q771" s="53"/>
      <c r="R771" s="53"/>
      <c r="S771" s="53"/>
      <c r="T771" s="53"/>
      <c r="U771" s="53"/>
      <c r="V771" s="53"/>
      <c r="W771" s="53"/>
      <c r="X771" s="14" t="str">
        <f t="shared" si="268"/>
        <v/>
      </c>
      <c r="Y771" s="57"/>
      <c r="Z771" s="55" t="str">
        <f t="shared" si="269"/>
        <v/>
      </c>
      <c r="AA771" s="55" t="str">
        <f>IF($AA$1=No,"",IF(COUNTIF(AE771:BA771,Complete)&gt;0,"",IF(AND(COUNTIF(A771:W771,"")&gt;0,SUMPRODUCT(--(A772:W$1004&lt;&gt;""))&gt;0),Incomplete,
IF(SUMPRODUCT(--(A771:A$1004&lt;&gt;""))=0,"",Incomplete))))</f>
        <v/>
      </c>
      <c r="AB771" s="28"/>
      <c r="AC771" s="28" t="str">
        <f t="shared" si="270"/>
        <v/>
      </c>
      <c r="AD771" s="28"/>
      <c r="AE771" s="28" t="str">
        <f>IF($AE$1=No, "", IF($A771="", "", IF(ISERROR(VLOOKUP(A771, SectionApp!$C$4:$C$103, 1, FALSE))=TRUE, Incomplete, Complete)))</f>
        <v/>
      </c>
      <c r="AF771" s="28" t="str">
        <f t="shared" si="271"/>
        <v/>
      </c>
      <c r="AG771" s="28" t="str">
        <f t="shared" si="272"/>
        <v/>
      </c>
      <c r="AH771" s="28"/>
      <c r="AI771" s="28" t="str">
        <f t="shared" si="273"/>
        <v/>
      </c>
      <c r="AJ771" s="28" t="str">
        <f t="shared" si="274"/>
        <v/>
      </c>
      <c r="AK771" s="28" t="str">
        <f t="shared" si="275"/>
        <v/>
      </c>
      <c r="AL771" s="28" t="str">
        <f t="shared" si="276"/>
        <v/>
      </c>
      <c r="AM771" s="28"/>
      <c r="AN771" s="28" t="str">
        <f t="shared" si="277"/>
        <v/>
      </c>
      <c r="AO771" s="28" t="str">
        <f t="shared" si="278"/>
        <v/>
      </c>
      <c r="AP771" s="28" t="str">
        <f t="shared" si="279"/>
        <v/>
      </c>
      <c r="AQ771" s="28" t="str">
        <f t="shared" si="280"/>
        <v/>
      </c>
      <c r="AR771" s="28" t="str">
        <f t="shared" si="281"/>
        <v/>
      </c>
      <c r="AS771" s="28" t="str">
        <f t="shared" si="289"/>
        <v/>
      </c>
      <c r="AT771" s="28" t="str">
        <f t="shared" si="282"/>
        <v/>
      </c>
      <c r="AU771" s="28" t="str">
        <f t="shared" si="283"/>
        <v/>
      </c>
      <c r="AV771" s="28" t="str">
        <f t="shared" si="284"/>
        <v/>
      </c>
      <c r="AW771" s="28" t="str">
        <f t="shared" si="285"/>
        <v/>
      </c>
      <c r="AX771" s="28" t="str">
        <f t="shared" si="286"/>
        <v/>
      </c>
      <c r="AY771" s="28" t="str">
        <f t="shared" si="287"/>
        <v/>
      </c>
      <c r="AZ771" s="28"/>
      <c r="BA771" s="28" t="str">
        <f t="shared" si="288"/>
        <v/>
      </c>
    </row>
    <row r="772" spans="1:53" ht="15" x14ac:dyDescent="0.25">
      <c r="A772" s="53"/>
      <c r="B772" s="73"/>
      <c r="C772" s="53"/>
      <c r="D772" s="14" t="str">
        <f t="shared" ref="D772:D835" si="290">IF(ISERROR(VLOOKUP($C772,Function_FULL_RICL,3,FALSE)),"",VLOOKUP($C772,Function_FULL_RICL,3,FALSE))</f>
        <v/>
      </c>
      <c r="E772" s="53"/>
      <c r="F772" s="53"/>
      <c r="G772" s="53"/>
      <c r="H772" s="53"/>
      <c r="I772" s="14" t="str">
        <f t="shared" ref="I772:I835" si="291">IF(ISERROR(VLOOKUP($H772,Application_FULL_RICL,3,FALSE)),"",VLOOKUP($H772,Application_FULL_RICL,3,FALSE))</f>
        <v/>
      </c>
      <c r="J772" s="53"/>
      <c r="K772" s="73"/>
      <c r="L772" s="73"/>
      <c r="M772" s="53"/>
      <c r="N772" s="53"/>
      <c r="O772" s="53"/>
      <c r="P772" s="53"/>
      <c r="Q772" s="53"/>
      <c r="R772" s="53"/>
      <c r="S772" s="53"/>
      <c r="T772" s="53"/>
      <c r="U772" s="53"/>
      <c r="V772" s="53"/>
      <c r="W772" s="53"/>
      <c r="X772" s="14" t="str">
        <f t="shared" ref="X772:X835" si="292">IF(Z772=Incomplete,$Z$2,
IF(AE772=Incomplete,$AE$2,
IF(AA772=Incomplete,$AA$2,
IF(SUMPRODUCT(--(A772:W772&lt;&gt;""))=0,"",
IF(COUNTIF($AC772:$BA772,Incomplete)&gt;1,Incomplete_or_multiple_errors,
IF(COUNTIF($AC772:$BA772,Incomplete)=1,INDEX($AC$2:$BA$4,1,MATCH(Incomplete,$AC772:$BA772,0)),Complete))))))</f>
        <v/>
      </c>
      <c r="Y772" s="57"/>
      <c r="Z772" s="55" t="str">
        <f t="shared" ref="Z772:Z835" si="293">IF($Z$1=No, "", IF(AND($A772="", SUMPRODUCT(--($C772:$W772&lt;&gt;""))&gt;0)=TRUE, Incomplete, ""))</f>
        <v/>
      </c>
      <c r="AA772" s="55" t="str">
        <f>IF($AA$1=No,"",IF(COUNTIF(AE772:BA772,Complete)&gt;0,"",IF(AND(COUNTIF(A772:W772,"")&gt;0,SUMPRODUCT(--(A773:W$1004&lt;&gt;""))&gt;0),Incomplete,
IF(SUMPRODUCT(--(A772:A$1004&lt;&gt;""))=0,"",Incomplete))))</f>
        <v/>
      </c>
      <c r="AB772" s="28"/>
      <c r="AC772" s="28" t="str">
        <f t="shared" ref="AC772:AC835" si="294">IF(AC$1=No,"",IF($A772="", "",
IF(AND(C772&lt;&gt;"U999", OR(F772&lt;&gt;"", G772&lt;&gt;"")=TRUE)=TRUE, Incomplete, "")))</f>
        <v/>
      </c>
      <c r="AD772" s="28"/>
      <c r="AE772" s="28" t="str">
        <f>IF($AE$1=No, "", IF($A772="", "", IF(ISERROR(VLOOKUP(A772, SectionApp!$C$4:$C$103, 1, FALSE))=TRUE, Incomplete, Complete)))</f>
        <v/>
      </c>
      <c r="AF772" s="28" t="str">
        <f t="shared" ref="AF772:AF835" si="295">IF($AF$1=No, "", IF(A772="", "", IF(ISERROR(VLOOKUP(B772, Year_RICL, 1, FALSE))=TRUE, Incomplete, Complete)))</f>
        <v/>
      </c>
      <c r="AG772" s="28" t="str">
        <f t="shared" ref="AG772:AG835" si="296">IF($AG$1=No,"",IF($A772="","",IF(C772="",Incomplete,IF(ISERROR(VLOOKUP(C772,SFCodes,1,FALSE))=TRUE,Incomplete,Complete))))</f>
        <v/>
      </c>
      <c r="AH772" s="28"/>
      <c r="AI772" s="28" t="str">
        <f t="shared" ref="AI772:AI835" si="297">IF($AI$1=No,"",IF($A772="","",IF(E772="",Incomplete,IF(ISERROR(VLOOKUP(E772,Yes_No_RICL,1,FALSE))=TRUE,Incomplete,Complete))))</f>
        <v/>
      </c>
      <c r="AJ772" s="28" t="str">
        <f t="shared" ref="AJ772:AJ835" si="298">IF(AJ$1=No,"",IF($A772="","",
IF(AC772=Incomplete, "",
IF(AND(C772="U999", F772=""), Incomplete,
Complete))))</f>
        <v/>
      </c>
      <c r="AK772" s="28" t="str">
        <f t="shared" ref="AK772:AK835" si="299">IF(AK$1=No,"",IF($A772="","",
IF(AC772=Incomplete, "",IF(AND(C772&lt;&gt;"U999",G772=""),"",
IF(AND(C772="U999",G772=""),Incomplete,
IF(ISERROR(VLOOKUP(G772,Yes_No_RICL,1,FALSE))=TRUE,Incomplete,
Complete))))))</f>
        <v/>
      </c>
      <c r="AL772" s="28" t="str">
        <f t="shared" ref="AL772:AL835" si="300">IF($AG$1=No,"",IF($A772="","",IF(H772="",Incomplete,IF(ISERROR(VLOOKUP(H772,CCCodes,1,FALSE))=TRUE,Incomplete,Complete))))</f>
        <v/>
      </c>
      <c r="AM772" s="28"/>
      <c r="AN772" s="28" t="str">
        <f t="shared" ref="AN772:AN835" si="301">IF($AN$1=No,"",IF($A772="","",IF(J772="",Incomplete,IF(ISERROR(VLOOKUP(J772,Yes_No_RICL,1,FALSE))=TRUE,Incomplete,Complete))))</f>
        <v/>
      </c>
      <c r="AO772" s="28" t="str">
        <f t="shared" ref="AO772:AO835" si="302">IF(AO$1=No,"",IF($A772="","",
IF(OR(K772="",K772&lt;0,K772&gt;100),Incomplete,
IF(LEN(K772)-LEN(INT(K772))&gt;4, Incomplete,
Complete))))</f>
        <v/>
      </c>
      <c r="AP772" s="28" t="str">
        <f t="shared" ref="AP772:AP835" si="303">IF(AP$1=No,"", IF($A772="","",
IF(OR(L772="",L772&lt;=0, L772&gt;100), Incomplete,
IF(L772&lt;K772, Incomplete,
IF(LEN(L772)-LEN(INT(L772))&gt;4, Incomplete,Complete)))))</f>
        <v/>
      </c>
      <c r="AQ772" s="28" t="str">
        <f t="shared" ref="AQ772:AQ835" si="304">IF(AQ$1=No,"",IF($A772="","",IF(M772="",Incomplete,IF(ISERROR(VLOOKUP(M772,Yes_No_RICL,1,FALSE))=TRUE,Incomplete,Complete))))</f>
        <v/>
      </c>
      <c r="AR772" s="28" t="str">
        <f t="shared" ref="AR772:AR835" si="305">IF(AR$1=No,"",IF($A772="","",IF(N772="",Incomplete,IF(ISERROR(VLOOKUP(N772,YesNo_Simple,1,FALSE))=TRUE,Incomplete,Complete))))</f>
        <v/>
      </c>
      <c r="AS772" s="28" t="str">
        <f t="shared" si="289"/>
        <v/>
      </c>
      <c r="AT772" s="28" t="str">
        <f t="shared" ref="AT772:AT835" si="306">IF(AT$1=No,"",IF($A772="","",IF(P772="",Incomplete,IF(ISERROR(VLOOKUP(P772,YesNo_Simple,1,FALSE))=TRUE,Incomplete,Complete))))</f>
        <v/>
      </c>
      <c r="AU772" s="28" t="str">
        <f t="shared" ref="AU772:AU835" si="307">IF(AU$1=No,"",IF($A772="","",IF(Q772="",Incomplete,IF(ISERROR(VLOOKUP(Q772,Yes_No_RICL,1,FALSE))=TRUE,Incomplete,Complete))))</f>
        <v/>
      </c>
      <c r="AV772" s="28" t="str">
        <f t="shared" ref="AV772:AV835" si="308">IF(AV$1=No,"",IF($A772="","",IF(R772="",Incomplete,IF(ISERROR(VLOOKUP(R772,YesNo_Simple,1,FALSE))=TRUE,Incomplete,Complete))))</f>
        <v/>
      </c>
      <c r="AW772" s="28" t="str">
        <f t="shared" ref="AW772:AW835" si="309">IF(AW$1=No,"",IF($A772="","",IF(S772="",Incomplete,IF(ISERROR(VLOOKUP(S772,Yes_No_RICL,1,FALSE))=TRUE,Incomplete,Complete))))</f>
        <v/>
      </c>
      <c r="AX772" s="28" t="str">
        <f t="shared" ref="AX772:AX835" si="310">IF(AX$1=No, "", IF($A772="", "", IF($T772="", Incomplete, Complete)))</f>
        <v/>
      </c>
      <c r="AY772" s="28" t="str">
        <f t="shared" ref="AY772:AY835" si="311">IF(AY$1=No,"",IF($A772="","",IF(U772="",Incomplete,IF(ISERROR(VLOOKUP(U772,Yes_No_RICL,1,FALSE))=TRUE,Incomplete,Complete))))</f>
        <v/>
      </c>
      <c r="AZ772" s="28"/>
      <c r="BA772" s="28" t="str">
        <f t="shared" ref="BA772:BA835" si="312">IF($BA$1=No,"",IF($A772="","",IF(AND(V772="",W772=""),"",
IF(AND(V772="", W772&lt;&gt;"")=TRUE, Incomplete,
IF(AND(V772&lt;&gt;"", W772="")=TRUE, Incomplete,
IF(ISERROR(VLOOKUP(W772,Yes_No_RICL,1,FALSE))=TRUE,
Incomplete,Complete))))))</f>
        <v/>
      </c>
    </row>
    <row r="773" spans="1:53" ht="15" x14ac:dyDescent="0.25">
      <c r="A773" s="53"/>
      <c r="B773" s="73"/>
      <c r="C773" s="53"/>
      <c r="D773" s="14" t="str">
        <f t="shared" si="290"/>
        <v/>
      </c>
      <c r="E773" s="53"/>
      <c r="F773" s="53"/>
      <c r="G773" s="53"/>
      <c r="H773" s="53"/>
      <c r="I773" s="14" t="str">
        <f t="shared" si="291"/>
        <v/>
      </c>
      <c r="J773" s="53"/>
      <c r="K773" s="73"/>
      <c r="L773" s="73"/>
      <c r="M773" s="53"/>
      <c r="N773" s="53"/>
      <c r="O773" s="53"/>
      <c r="P773" s="53"/>
      <c r="Q773" s="53"/>
      <c r="R773" s="53"/>
      <c r="S773" s="53"/>
      <c r="T773" s="53"/>
      <c r="U773" s="53"/>
      <c r="V773" s="53"/>
      <c r="W773" s="53"/>
      <c r="X773" s="14" t="str">
        <f t="shared" si="292"/>
        <v/>
      </c>
      <c r="Y773" s="57"/>
      <c r="Z773" s="55" t="str">
        <f t="shared" si="293"/>
        <v/>
      </c>
      <c r="AA773" s="55" t="str">
        <f>IF($AA$1=No,"",IF(COUNTIF(AE773:BA773,Complete)&gt;0,"",IF(AND(COUNTIF(A773:W773,"")&gt;0,SUMPRODUCT(--(A774:W$1004&lt;&gt;""))&gt;0),Incomplete,
IF(SUMPRODUCT(--(A773:A$1004&lt;&gt;""))=0,"",Incomplete))))</f>
        <v/>
      </c>
      <c r="AB773" s="28"/>
      <c r="AC773" s="28" t="str">
        <f t="shared" si="294"/>
        <v/>
      </c>
      <c r="AD773" s="28"/>
      <c r="AE773" s="28" t="str">
        <f>IF($AE$1=No, "", IF($A773="", "", IF(ISERROR(VLOOKUP(A773, SectionApp!$C$4:$C$103, 1, FALSE))=TRUE, Incomplete, Complete)))</f>
        <v/>
      </c>
      <c r="AF773" s="28" t="str">
        <f t="shared" si="295"/>
        <v/>
      </c>
      <c r="AG773" s="28" t="str">
        <f t="shared" si="296"/>
        <v/>
      </c>
      <c r="AH773" s="28"/>
      <c r="AI773" s="28" t="str">
        <f t="shared" si="297"/>
        <v/>
      </c>
      <c r="AJ773" s="28" t="str">
        <f t="shared" si="298"/>
        <v/>
      </c>
      <c r="AK773" s="28" t="str">
        <f t="shared" si="299"/>
        <v/>
      </c>
      <c r="AL773" s="28" t="str">
        <f t="shared" si="300"/>
        <v/>
      </c>
      <c r="AM773" s="28"/>
      <c r="AN773" s="28" t="str">
        <f t="shared" si="301"/>
        <v/>
      </c>
      <c r="AO773" s="28" t="str">
        <f t="shared" si="302"/>
        <v/>
      </c>
      <c r="AP773" s="28" t="str">
        <f t="shared" si="303"/>
        <v/>
      </c>
      <c r="AQ773" s="28" t="str">
        <f t="shared" si="304"/>
        <v/>
      </c>
      <c r="AR773" s="28" t="str">
        <f t="shared" si="305"/>
        <v/>
      </c>
      <c r="AS773" s="28" t="str">
        <f t="shared" ref="AS773:AS836" si="313">IF(AS$1=No,"",IF($A773="","",IF(O773="",Incomplete,IF(ISERROR(VLOOKUP(O773,Yes_No_RICL,1,FALSE))=TRUE,Incomplete,Complete))))</f>
        <v/>
      </c>
      <c r="AT773" s="28" t="str">
        <f t="shared" si="306"/>
        <v/>
      </c>
      <c r="AU773" s="28" t="str">
        <f t="shared" si="307"/>
        <v/>
      </c>
      <c r="AV773" s="28" t="str">
        <f t="shared" si="308"/>
        <v/>
      </c>
      <c r="AW773" s="28" t="str">
        <f t="shared" si="309"/>
        <v/>
      </c>
      <c r="AX773" s="28" t="str">
        <f t="shared" si="310"/>
        <v/>
      </c>
      <c r="AY773" s="28" t="str">
        <f t="shared" si="311"/>
        <v/>
      </c>
      <c r="AZ773" s="28"/>
      <c r="BA773" s="28" t="str">
        <f t="shared" si="312"/>
        <v/>
      </c>
    </row>
    <row r="774" spans="1:53" ht="15" x14ac:dyDescent="0.25">
      <c r="A774" s="53"/>
      <c r="B774" s="73"/>
      <c r="C774" s="53"/>
      <c r="D774" s="14" t="str">
        <f t="shared" si="290"/>
        <v/>
      </c>
      <c r="E774" s="53"/>
      <c r="F774" s="53"/>
      <c r="G774" s="53"/>
      <c r="H774" s="53"/>
      <c r="I774" s="14" t="str">
        <f t="shared" si="291"/>
        <v/>
      </c>
      <c r="J774" s="53"/>
      <c r="K774" s="73"/>
      <c r="L774" s="73"/>
      <c r="M774" s="53"/>
      <c r="N774" s="53"/>
      <c r="O774" s="53"/>
      <c r="P774" s="53"/>
      <c r="Q774" s="53"/>
      <c r="R774" s="53"/>
      <c r="S774" s="53"/>
      <c r="T774" s="53"/>
      <c r="U774" s="53"/>
      <c r="V774" s="53"/>
      <c r="W774" s="53"/>
      <c r="X774" s="14" t="str">
        <f t="shared" si="292"/>
        <v/>
      </c>
      <c r="Y774" s="57"/>
      <c r="Z774" s="55" t="str">
        <f t="shared" si="293"/>
        <v/>
      </c>
      <c r="AA774" s="55" t="str">
        <f>IF($AA$1=No,"",IF(COUNTIF(AE774:BA774,Complete)&gt;0,"",IF(AND(COUNTIF(A774:W774,"")&gt;0,SUMPRODUCT(--(A775:W$1004&lt;&gt;""))&gt;0),Incomplete,
IF(SUMPRODUCT(--(A774:A$1004&lt;&gt;""))=0,"",Incomplete))))</f>
        <v/>
      </c>
      <c r="AB774" s="28"/>
      <c r="AC774" s="28" t="str">
        <f t="shared" si="294"/>
        <v/>
      </c>
      <c r="AD774" s="28"/>
      <c r="AE774" s="28" t="str">
        <f>IF($AE$1=No, "", IF($A774="", "", IF(ISERROR(VLOOKUP(A774, SectionApp!$C$4:$C$103, 1, FALSE))=TRUE, Incomplete, Complete)))</f>
        <v/>
      </c>
      <c r="AF774" s="28" t="str">
        <f t="shared" si="295"/>
        <v/>
      </c>
      <c r="AG774" s="28" t="str">
        <f t="shared" si="296"/>
        <v/>
      </c>
      <c r="AH774" s="28"/>
      <c r="AI774" s="28" t="str">
        <f t="shared" si="297"/>
        <v/>
      </c>
      <c r="AJ774" s="28" t="str">
        <f t="shared" si="298"/>
        <v/>
      </c>
      <c r="AK774" s="28" t="str">
        <f t="shared" si="299"/>
        <v/>
      </c>
      <c r="AL774" s="28" t="str">
        <f t="shared" si="300"/>
        <v/>
      </c>
      <c r="AM774" s="28"/>
      <c r="AN774" s="28" t="str">
        <f t="shared" si="301"/>
        <v/>
      </c>
      <c r="AO774" s="28" t="str">
        <f t="shared" si="302"/>
        <v/>
      </c>
      <c r="AP774" s="28" t="str">
        <f t="shared" si="303"/>
        <v/>
      </c>
      <c r="AQ774" s="28" t="str">
        <f t="shared" si="304"/>
        <v/>
      </c>
      <c r="AR774" s="28" t="str">
        <f t="shared" si="305"/>
        <v/>
      </c>
      <c r="AS774" s="28" t="str">
        <f t="shared" si="313"/>
        <v/>
      </c>
      <c r="AT774" s="28" t="str">
        <f t="shared" si="306"/>
        <v/>
      </c>
      <c r="AU774" s="28" t="str">
        <f t="shared" si="307"/>
        <v/>
      </c>
      <c r="AV774" s="28" t="str">
        <f t="shared" si="308"/>
        <v/>
      </c>
      <c r="AW774" s="28" t="str">
        <f t="shared" si="309"/>
        <v/>
      </c>
      <c r="AX774" s="28" t="str">
        <f t="shared" si="310"/>
        <v/>
      </c>
      <c r="AY774" s="28" t="str">
        <f t="shared" si="311"/>
        <v/>
      </c>
      <c r="AZ774" s="28"/>
      <c r="BA774" s="28" t="str">
        <f t="shared" si="312"/>
        <v/>
      </c>
    </row>
    <row r="775" spans="1:53" ht="15" x14ac:dyDescent="0.25">
      <c r="A775" s="53"/>
      <c r="B775" s="73"/>
      <c r="C775" s="53"/>
      <c r="D775" s="14" t="str">
        <f t="shared" si="290"/>
        <v/>
      </c>
      <c r="E775" s="53"/>
      <c r="F775" s="53"/>
      <c r="G775" s="53"/>
      <c r="H775" s="53"/>
      <c r="I775" s="14" t="str">
        <f t="shared" si="291"/>
        <v/>
      </c>
      <c r="J775" s="53"/>
      <c r="K775" s="73"/>
      <c r="L775" s="73"/>
      <c r="M775" s="53"/>
      <c r="N775" s="53"/>
      <c r="O775" s="53"/>
      <c r="P775" s="53"/>
      <c r="Q775" s="53"/>
      <c r="R775" s="53"/>
      <c r="S775" s="53"/>
      <c r="T775" s="53"/>
      <c r="U775" s="53"/>
      <c r="V775" s="53"/>
      <c r="W775" s="53"/>
      <c r="X775" s="14" t="str">
        <f t="shared" si="292"/>
        <v/>
      </c>
      <c r="Y775" s="57"/>
      <c r="Z775" s="55" t="str">
        <f t="shared" si="293"/>
        <v/>
      </c>
      <c r="AA775" s="55" t="str">
        <f>IF($AA$1=No,"",IF(COUNTIF(AE775:BA775,Complete)&gt;0,"",IF(AND(COUNTIF(A775:W775,"")&gt;0,SUMPRODUCT(--(A776:W$1004&lt;&gt;""))&gt;0),Incomplete,
IF(SUMPRODUCT(--(A775:A$1004&lt;&gt;""))=0,"",Incomplete))))</f>
        <v/>
      </c>
      <c r="AB775" s="28"/>
      <c r="AC775" s="28" t="str">
        <f t="shared" si="294"/>
        <v/>
      </c>
      <c r="AD775" s="28"/>
      <c r="AE775" s="28" t="str">
        <f>IF($AE$1=No, "", IF($A775="", "", IF(ISERROR(VLOOKUP(A775, SectionApp!$C$4:$C$103, 1, FALSE))=TRUE, Incomplete, Complete)))</f>
        <v/>
      </c>
      <c r="AF775" s="28" t="str">
        <f t="shared" si="295"/>
        <v/>
      </c>
      <c r="AG775" s="28" t="str">
        <f t="shared" si="296"/>
        <v/>
      </c>
      <c r="AH775" s="28"/>
      <c r="AI775" s="28" t="str">
        <f t="shared" si="297"/>
        <v/>
      </c>
      <c r="AJ775" s="28" t="str">
        <f t="shared" si="298"/>
        <v/>
      </c>
      <c r="AK775" s="28" t="str">
        <f t="shared" si="299"/>
        <v/>
      </c>
      <c r="AL775" s="28" t="str">
        <f t="shared" si="300"/>
        <v/>
      </c>
      <c r="AM775" s="28"/>
      <c r="AN775" s="28" t="str">
        <f t="shared" si="301"/>
        <v/>
      </c>
      <c r="AO775" s="28" t="str">
        <f t="shared" si="302"/>
        <v/>
      </c>
      <c r="AP775" s="28" t="str">
        <f t="shared" si="303"/>
        <v/>
      </c>
      <c r="AQ775" s="28" t="str">
        <f t="shared" si="304"/>
        <v/>
      </c>
      <c r="AR775" s="28" t="str">
        <f t="shared" si="305"/>
        <v/>
      </c>
      <c r="AS775" s="28" t="str">
        <f t="shared" si="313"/>
        <v/>
      </c>
      <c r="AT775" s="28" t="str">
        <f t="shared" si="306"/>
        <v/>
      </c>
      <c r="AU775" s="28" t="str">
        <f t="shared" si="307"/>
        <v/>
      </c>
      <c r="AV775" s="28" t="str">
        <f t="shared" si="308"/>
        <v/>
      </c>
      <c r="AW775" s="28" t="str">
        <f t="shared" si="309"/>
        <v/>
      </c>
      <c r="AX775" s="28" t="str">
        <f t="shared" si="310"/>
        <v/>
      </c>
      <c r="AY775" s="28" t="str">
        <f t="shared" si="311"/>
        <v/>
      </c>
      <c r="AZ775" s="28"/>
      <c r="BA775" s="28" t="str">
        <f t="shared" si="312"/>
        <v/>
      </c>
    </row>
    <row r="776" spans="1:53" ht="15" x14ac:dyDescent="0.25">
      <c r="A776" s="53"/>
      <c r="B776" s="73"/>
      <c r="C776" s="53"/>
      <c r="D776" s="14" t="str">
        <f t="shared" si="290"/>
        <v/>
      </c>
      <c r="E776" s="53"/>
      <c r="F776" s="53"/>
      <c r="G776" s="53"/>
      <c r="H776" s="53"/>
      <c r="I776" s="14" t="str">
        <f t="shared" si="291"/>
        <v/>
      </c>
      <c r="J776" s="53"/>
      <c r="K776" s="73"/>
      <c r="L776" s="73"/>
      <c r="M776" s="53"/>
      <c r="N776" s="53"/>
      <c r="O776" s="53"/>
      <c r="P776" s="53"/>
      <c r="Q776" s="53"/>
      <c r="R776" s="53"/>
      <c r="S776" s="53"/>
      <c r="T776" s="53"/>
      <c r="U776" s="53"/>
      <c r="V776" s="53"/>
      <c r="W776" s="53"/>
      <c r="X776" s="14" t="str">
        <f t="shared" si="292"/>
        <v/>
      </c>
      <c r="Y776" s="57"/>
      <c r="Z776" s="55" t="str">
        <f t="shared" si="293"/>
        <v/>
      </c>
      <c r="AA776" s="55" t="str">
        <f>IF($AA$1=No,"",IF(COUNTIF(AE776:BA776,Complete)&gt;0,"",IF(AND(COUNTIF(A776:W776,"")&gt;0,SUMPRODUCT(--(A777:W$1004&lt;&gt;""))&gt;0),Incomplete,
IF(SUMPRODUCT(--(A776:A$1004&lt;&gt;""))=0,"",Incomplete))))</f>
        <v/>
      </c>
      <c r="AB776" s="28"/>
      <c r="AC776" s="28" t="str">
        <f t="shared" si="294"/>
        <v/>
      </c>
      <c r="AD776" s="28"/>
      <c r="AE776" s="28" t="str">
        <f>IF($AE$1=No, "", IF($A776="", "", IF(ISERROR(VLOOKUP(A776, SectionApp!$C$4:$C$103, 1, FALSE))=TRUE, Incomplete, Complete)))</f>
        <v/>
      </c>
      <c r="AF776" s="28" t="str">
        <f t="shared" si="295"/>
        <v/>
      </c>
      <c r="AG776" s="28" t="str">
        <f t="shared" si="296"/>
        <v/>
      </c>
      <c r="AH776" s="28"/>
      <c r="AI776" s="28" t="str">
        <f t="shared" si="297"/>
        <v/>
      </c>
      <c r="AJ776" s="28" t="str">
        <f t="shared" si="298"/>
        <v/>
      </c>
      <c r="AK776" s="28" t="str">
        <f t="shared" si="299"/>
        <v/>
      </c>
      <c r="AL776" s="28" t="str">
        <f t="shared" si="300"/>
        <v/>
      </c>
      <c r="AM776" s="28"/>
      <c r="AN776" s="28" t="str">
        <f t="shared" si="301"/>
        <v/>
      </c>
      <c r="AO776" s="28" t="str">
        <f t="shared" si="302"/>
        <v/>
      </c>
      <c r="AP776" s="28" t="str">
        <f t="shared" si="303"/>
        <v/>
      </c>
      <c r="AQ776" s="28" t="str">
        <f t="shared" si="304"/>
        <v/>
      </c>
      <c r="AR776" s="28" t="str">
        <f t="shared" si="305"/>
        <v/>
      </c>
      <c r="AS776" s="28" t="str">
        <f t="shared" si="313"/>
        <v/>
      </c>
      <c r="AT776" s="28" t="str">
        <f t="shared" si="306"/>
        <v/>
      </c>
      <c r="AU776" s="28" t="str">
        <f t="shared" si="307"/>
        <v/>
      </c>
      <c r="AV776" s="28" t="str">
        <f t="shared" si="308"/>
        <v/>
      </c>
      <c r="AW776" s="28" t="str">
        <f t="shared" si="309"/>
        <v/>
      </c>
      <c r="AX776" s="28" t="str">
        <f t="shared" si="310"/>
        <v/>
      </c>
      <c r="AY776" s="28" t="str">
        <f t="shared" si="311"/>
        <v/>
      </c>
      <c r="AZ776" s="28"/>
      <c r="BA776" s="28" t="str">
        <f t="shared" si="312"/>
        <v/>
      </c>
    </row>
    <row r="777" spans="1:53" ht="15" x14ac:dyDescent="0.25">
      <c r="A777" s="53"/>
      <c r="B777" s="73"/>
      <c r="C777" s="53"/>
      <c r="D777" s="14" t="str">
        <f t="shared" si="290"/>
        <v/>
      </c>
      <c r="E777" s="53"/>
      <c r="F777" s="53"/>
      <c r="G777" s="53"/>
      <c r="H777" s="53"/>
      <c r="I777" s="14" t="str">
        <f t="shared" si="291"/>
        <v/>
      </c>
      <c r="J777" s="53"/>
      <c r="K777" s="73"/>
      <c r="L777" s="73"/>
      <c r="M777" s="53"/>
      <c r="N777" s="53"/>
      <c r="O777" s="53"/>
      <c r="P777" s="53"/>
      <c r="Q777" s="53"/>
      <c r="R777" s="53"/>
      <c r="S777" s="53"/>
      <c r="T777" s="53"/>
      <c r="U777" s="53"/>
      <c r="V777" s="53"/>
      <c r="W777" s="53"/>
      <c r="X777" s="14" t="str">
        <f t="shared" si="292"/>
        <v/>
      </c>
      <c r="Y777" s="57"/>
      <c r="Z777" s="55" t="str">
        <f t="shared" si="293"/>
        <v/>
      </c>
      <c r="AA777" s="55" t="str">
        <f>IF($AA$1=No,"",IF(COUNTIF(AE777:BA777,Complete)&gt;0,"",IF(AND(COUNTIF(A777:W777,"")&gt;0,SUMPRODUCT(--(A778:W$1004&lt;&gt;""))&gt;0),Incomplete,
IF(SUMPRODUCT(--(A777:A$1004&lt;&gt;""))=0,"",Incomplete))))</f>
        <v/>
      </c>
      <c r="AB777" s="28"/>
      <c r="AC777" s="28" t="str">
        <f t="shared" si="294"/>
        <v/>
      </c>
      <c r="AD777" s="28"/>
      <c r="AE777" s="28" t="str">
        <f>IF($AE$1=No, "", IF($A777="", "", IF(ISERROR(VLOOKUP(A777, SectionApp!$C$4:$C$103, 1, FALSE))=TRUE, Incomplete, Complete)))</f>
        <v/>
      </c>
      <c r="AF777" s="28" t="str">
        <f t="shared" si="295"/>
        <v/>
      </c>
      <c r="AG777" s="28" t="str">
        <f t="shared" si="296"/>
        <v/>
      </c>
      <c r="AH777" s="28"/>
      <c r="AI777" s="28" t="str">
        <f t="shared" si="297"/>
        <v/>
      </c>
      <c r="AJ777" s="28" t="str">
        <f t="shared" si="298"/>
        <v/>
      </c>
      <c r="AK777" s="28" t="str">
        <f t="shared" si="299"/>
        <v/>
      </c>
      <c r="AL777" s="28" t="str">
        <f t="shared" si="300"/>
        <v/>
      </c>
      <c r="AM777" s="28"/>
      <c r="AN777" s="28" t="str">
        <f t="shared" si="301"/>
        <v/>
      </c>
      <c r="AO777" s="28" t="str">
        <f t="shared" si="302"/>
        <v/>
      </c>
      <c r="AP777" s="28" t="str">
        <f t="shared" si="303"/>
        <v/>
      </c>
      <c r="AQ777" s="28" t="str">
        <f t="shared" si="304"/>
        <v/>
      </c>
      <c r="AR777" s="28" t="str">
        <f t="shared" si="305"/>
        <v/>
      </c>
      <c r="AS777" s="28" t="str">
        <f t="shared" si="313"/>
        <v/>
      </c>
      <c r="AT777" s="28" t="str">
        <f t="shared" si="306"/>
        <v/>
      </c>
      <c r="AU777" s="28" t="str">
        <f t="shared" si="307"/>
        <v/>
      </c>
      <c r="AV777" s="28" t="str">
        <f t="shared" si="308"/>
        <v/>
      </c>
      <c r="AW777" s="28" t="str">
        <f t="shared" si="309"/>
        <v/>
      </c>
      <c r="AX777" s="28" t="str">
        <f t="shared" si="310"/>
        <v/>
      </c>
      <c r="AY777" s="28" t="str">
        <f t="shared" si="311"/>
        <v/>
      </c>
      <c r="AZ777" s="28"/>
      <c r="BA777" s="28" t="str">
        <f t="shared" si="312"/>
        <v/>
      </c>
    </row>
    <row r="778" spans="1:53" ht="15" x14ac:dyDescent="0.25">
      <c r="A778" s="53"/>
      <c r="B778" s="73"/>
      <c r="C778" s="53"/>
      <c r="D778" s="14" t="str">
        <f t="shared" si="290"/>
        <v/>
      </c>
      <c r="E778" s="53"/>
      <c r="F778" s="53"/>
      <c r="G778" s="53"/>
      <c r="H778" s="53"/>
      <c r="I778" s="14" t="str">
        <f t="shared" si="291"/>
        <v/>
      </c>
      <c r="J778" s="53"/>
      <c r="K778" s="73"/>
      <c r="L778" s="73"/>
      <c r="M778" s="53"/>
      <c r="N778" s="53"/>
      <c r="O778" s="53"/>
      <c r="P778" s="53"/>
      <c r="Q778" s="53"/>
      <c r="R778" s="53"/>
      <c r="S778" s="53"/>
      <c r="T778" s="53"/>
      <c r="U778" s="53"/>
      <c r="V778" s="53"/>
      <c r="W778" s="53"/>
      <c r="X778" s="14" t="str">
        <f t="shared" si="292"/>
        <v/>
      </c>
      <c r="Y778" s="57"/>
      <c r="Z778" s="55" t="str">
        <f t="shared" si="293"/>
        <v/>
      </c>
      <c r="AA778" s="55" t="str">
        <f>IF($AA$1=No,"",IF(COUNTIF(AE778:BA778,Complete)&gt;0,"",IF(AND(COUNTIF(A778:W778,"")&gt;0,SUMPRODUCT(--(A779:W$1004&lt;&gt;""))&gt;0),Incomplete,
IF(SUMPRODUCT(--(A778:A$1004&lt;&gt;""))=0,"",Incomplete))))</f>
        <v/>
      </c>
      <c r="AB778" s="28"/>
      <c r="AC778" s="28" t="str">
        <f t="shared" si="294"/>
        <v/>
      </c>
      <c r="AD778" s="28"/>
      <c r="AE778" s="28" t="str">
        <f>IF($AE$1=No, "", IF($A778="", "", IF(ISERROR(VLOOKUP(A778, SectionApp!$C$4:$C$103, 1, FALSE))=TRUE, Incomplete, Complete)))</f>
        <v/>
      </c>
      <c r="AF778" s="28" t="str">
        <f t="shared" si="295"/>
        <v/>
      </c>
      <c r="AG778" s="28" t="str">
        <f t="shared" si="296"/>
        <v/>
      </c>
      <c r="AH778" s="28"/>
      <c r="AI778" s="28" t="str">
        <f t="shared" si="297"/>
        <v/>
      </c>
      <c r="AJ778" s="28" t="str">
        <f t="shared" si="298"/>
        <v/>
      </c>
      <c r="AK778" s="28" t="str">
        <f t="shared" si="299"/>
        <v/>
      </c>
      <c r="AL778" s="28" t="str">
        <f t="shared" si="300"/>
        <v/>
      </c>
      <c r="AM778" s="28"/>
      <c r="AN778" s="28" t="str">
        <f t="shared" si="301"/>
        <v/>
      </c>
      <c r="AO778" s="28" t="str">
        <f t="shared" si="302"/>
        <v/>
      </c>
      <c r="AP778" s="28" t="str">
        <f t="shared" si="303"/>
        <v/>
      </c>
      <c r="AQ778" s="28" t="str">
        <f t="shared" si="304"/>
        <v/>
      </c>
      <c r="AR778" s="28" t="str">
        <f t="shared" si="305"/>
        <v/>
      </c>
      <c r="AS778" s="28" t="str">
        <f t="shared" si="313"/>
        <v/>
      </c>
      <c r="AT778" s="28" t="str">
        <f t="shared" si="306"/>
        <v/>
      </c>
      <c r="AU778" s="28" t="str">
        <f t="shared" si="307"/>
        <v/>
      </c>
      <c r="AV778" s="28" t="str">
        <f t="shared" si="308"/>
        <v/>
      </c>
      <c r="AW778" s="28" t="str">
        <f t="shared" si="309"/>
        <v/>
      </c>
      <c r="AX778" s="28" t="str">
        <f t="shared" si="310"/>
        <v/>
      </c>
      <c r="AY778" s="28" t="str">
        <f t="shared" si="311"/>
        <v/>
      </c>
      <c r="AZ778" s="28"/>
      <c r="BA778" s="28" t="str">
        <f t="shared" si="312"/>
        <v/>
      </c>
    </row>
    <row r="779" spans="1:53" ht="15" x14ac:dyDescent="0.25">
      <c r="A779" s="53"/>
      <c r="B779" s="73"/>
      <c r="C779" s="53"/>
      <c r="D779" s="14" t="str">
        <f t="shared" si="290"/>
        <v/>
      </c>
      <c r="E779" s="53"/>
      <c r="F779" s="53"/>
      <c r="G779" s="53"/>
      <c r="H779" s="53"/>
      <c r="I779" s="14" t="str">
        <f t="shared" si="291"/>
        <v/>
      </c>
      <c r="J779" s="53"/>
      <c r="K779" s="73"/>
      <c r="L779" s="73"/>
      <c r="M779" s="53"/>
      <c r="N779" s="53"/>
      <c r="O779" s="53"/>
      <c r="P779" s="53"/>
      <c r="Q779" s="53"/>
      <c r="R779" s="53"/>
      <c r="S779" s="53"/>
      <c r="T779" s="53"/>
      <c r="U779" s="53"/>
      <c r="V779" s="53"/>
      <c r="W779" s="53"/>
      <c r="X779" s="14" t="str">
        <f t="shared" si="292"/>
        <v/>
      </c>
      <c r="Y779" s="57"/>
      <c r="Z779" s="55" t="str">
        <f t="shared" si="293"/>
        <v/>
      </c>
      <c r="AA779" s="55" t="str">
        <f>IF($AA$1=No,"",IF(COUNTIF(AE779:BA779,Complete)&gt;0,"",IF(AND(COUNTIF(A779:W779,"")&gt;0,SUMPRODUCT(--(A780:W$1004&lt;&gt;""))&gt;0),Incomplete,
IF(SUMPRODUCT(--(A779:A$1004&lt;&gt;""))=0,"",Incomplete))))</f>
        <v/>
      </c>
      <c r="AB779" s="28"/>
      <c r="AC779" s="28" t="str">
        <f t="shared" si="294"/>
        <v/>
      </c>
      <c r="AD779" s="28"/>
      <c r="AE779" s="28" t="str">
        <f>IF($AE$1=No, "", IF($A779="", "", IF(ISERROR(VLOOKUP(A779, SectionApp!$C$4:$C$103, 1, FALSE))=TRUE, Incomplete, Complete)))</f>
        <v/>
      </c>
      <c r="AF779" s="28" t="str">
        <f t="shared" si="295"/>
        <v/>
      </c>
      <c r="AG779" s="28" t="str">
        <f t="shared" si="296"/>
        <v/>
      </c>
      <c r="AH779" s="28"/>
      <c r="AI779" s="28" t="str">
        <f t="shared" si="297"/>
        <v/>
      </c>
      <c r="AJ779" s="28" t="str">
        <f t="shared" si="298"/>
        <v/>
      </c>
      <c r="AK779" s="28" t="str">
        <f t="shared" si="299"/>
        <v/>
      </c>
      <c r="AL779" s="28" t="str">
        <f t="shared" si="300"/>
        <v/>
      </c>
      <c r="AM779" s="28"/>
      <c r="AN779" s="28" t="str">
        <f t="shared" si="301"/>
        <v/>
      </c>
      <c r="AO779" s="28" t="str">
        <f t="shared" si="302"/>
        <v/>
      </c>
      <c r="AP779" s="28" t="str">
        <f t="shared" si="303"/>
        <v/>
      </c>
      <c r="AQ779" s="28" t="str">
        <f t="shared" si="304"/>
        <v/>
      </c>
      <c r="AR779" s="28" t="str">
        <f t="shared" si="305"/>
        <v/>
      </c>
      <c r="AS779" s="28" t="str">
        <f t="shared" si="313"/>
        <v/>
      </c>
      <c r="AT779" s="28" t="str">
        <f t="shared" si="306"/>
        <v/>
      </c>
      <c r="AU779" s="28" t="str">
        <f t="shared" si="307"/>
        <v/>
      </c>
      <c r="AV779" s="28" t="str">
        <f t="shared" si="308"/>
        <v/>
      </c>
      <c r="AW779" s="28" t="str">
        <f t="shared" si="309"/>
        <v/>
      </c>
      <c r="AX779" s="28" t="str">
        <f t="shared" si="310"/>
        <v/>
      </c>
      <c r="AY779" s="28" t="str">
        <f t="shared" si="311"/>
        <v/>
      </c>
      <c r="AZ779" s="28"/>
      <c r="BA779" s="28" t="str">
        <f t="shared" si="312"/>
        <v/>
      </c>
    </row>
    <row r="780" spans="1:53" ht="15" x14ac:dyDescent="0.25">
      <c r="A780" s="53"/>
      <c r="B780" s="73"/>
      <c r="C780" s="53"/>
      <c r="D780" s="14" t="str">
        <f t="shared" si="290"/>
        <v/>
      </c>
      <c r="E780" s="53"/>
      <c r="F780" s="53"/>
      <c r="G780" s="53"/>
      <c r="H780" s="53"/>
      <c r="I780" s="14" t="str">
        <f t="shared" si="291"/>
        <v/>
      </c>
      <c r="J780" s="53"/>
      <c r="K780" s="73"/>
      <c r="L780" s="73"/>
      <c r="M780" s="53"/>
      <c r="N780" s="53"/>
      <c r="O780" s="53"/>
      <c r="P780" s="53"/>
      <c r="Q780" s="53"/>
      <c r="R780" s="53"/>
      <c r="S780" s="53"/>
      <c r="T780" s="53"/>
      <c r="U780" s="53"/>
      <c r="V780" s="53"/>
      <c r="W780" s="53"/>
      <c r="X780" s="14" t="str">
        <f t="shared" si="292"/>
        <v/>
      </c>
      <c r="Y780" s="57"/>
      <c r="Z780" s="55" t="str">
        <f t="shared" si="293"/>
        <v/>
      </c>
      <c r="AA780" s="55" t="str">
        <f>IF($AA$1=No,"",IF(COUNTIF(AE780:BA780,Complete)&gt;0,"",IF(AND(COUNTIF(A780:W780,"")&gt;0,SUMPRODUCT(--(A781:W$1004&lt;&gt;""))&gt;0),Incomplete,
IF(SUMPRODUCT(--(A780:A$1004&lt;&gt;""))=0,"",Incomplete))))</f>
        <v/>
      </c>
      <c r="AB780" s="28"/>
      <c r="AC780" s="28" t="str">
        <f t="shared" si="294"/>
        <v/>
      </c>
      <c r="AD780" s="28"/>
      <c r="AE780" s="28" t="str">
        <f>IF($AE$1=No, "", IF($A780="", "", IF(ISERROR(VLOOKUP(A780, SectionApp!$C$4:$C$103, 1, FALSE))=TRUE, Incomplete, Complete)))</f>
        <v/>
      </c>
      <c r="AF780" s="28" t="str">
        <f t="shared" si="295"/>
        <v/>
      </c>
      <c r="AG780" s="28" t="str">
        <f t="shared" si="296"/>
        <v/>
      </c>
      <c r="AH780" s="28"/>
      <c r="AI780" s="28" t="str">
        <f t="shared" si="297"/>
        <v/>
      </c>
      <c r="AJ780" s="28" t="str">
        <f t="shared" si="298"/>
        <v/>
      </c>
      <c r="AK780" s="28" t="str">
        <f t="shared" si="299"/>
        <v/>
      </c>
      <c r="AL780" s="28" t="str">
        <f t="shared" si="300"/>
        <v/>
      </c>
      <c r="AM780" s="28"/>
      <c r="AN780" s="28" t="str">
        <f t="shared" si="301"/>
        <v/>
      </c>
      <c r="AO780" s="28" t="str">
        <f t="shared" si="302"/>
        <v/>
      </c>
      <c r="AP780" s="28" t="str">
        <f t="shared" si="303"/>
        <v/>
      </c>
      <c r="AQ780" s="28" t="str">
        <f t="shared" si="304"/>
        <v/>
      </c>
      <c r="AR780" s="28" t="str">
        <f t="shared" si="305"/>
        <v/>
      </c>
      <c r="AS780" s="28" t="str">
        <f t="shared" si="313"/>
        <v/>
      </c>
      <c r="AT780" s="28" t="str">
        <f t="shared" si="306"/>
        <v/>
      </c>
      <c r="AU780" s="28" t="str">
        <f t="shared" si="307"/>
        <v/>
      </c>
      <c r="AV780" s="28" t="str">
        <f t="shared" si="308"/>
        <v/>
      </c>
      <c r="AW780" s="28" t="str">
        <f t="shared" si="309"/>
        <v/>
      </c>
      <c r="AX780" s="28" t="str">
        <f t="shared" si="310"/>
        <v/>
      </c>
      <c r="AY780" s="28" t="str">
        <f t="shared" si="311"/>
        <v/>
      </c>
      <c r="AZ780" s="28"/>
      <c r="BA780" s="28" t="str">
        <f t="shared" si="312"/>
        <v/>
      </c>
    </row>
    <row r="781" spans="1:53" ht="15" x14ac:dyDescent="0.25">
      <c r="A781" s="53"/>
      <c r="B781" s="73"/>
      <c r="C781" s="53"/>
      <c r="D781" s="14" t="str">
        <f t="shared" si="290"/>
        <v/>
      </c>
      <c r="E781" s="53"/>
      <c r="F781" s="53"/>
      <c r="G781" s="53"/>
      <c r="H781" s="53"/>
      <c r="I781" s="14" t="str">
        <f t="shared" si="291"/>
        <v/>
      </c>
      <c r="J781" s="53"/>
      <c r="K781" s="73"/>
      <c r="L781" s="73"/>
      <c r="M781" s="53"/>
      <c r="N781" s="53"/>
      <c r="O781" s="53"/>
      <c r="P781" s="53"/>
      <c r="Q781" s="53"/>
      <c r="R781" s="53"/>
      <c r="S781" s="53"/>
      <c r="T781" s="53"/>
      <c r="U781" s="53"/>
      <c r="V781" s="53"/>
      <c r="W781" s="53"/>
      <c r="X781" s="14" t="str">
        <f t="shared" si="292"/>
        <v/>
      </c>
      <c r="Y781" s="57"/>
      <c r="Z781" s="55" t="str">
        <f t="shared" si="293"/>
        <v/>
      </c>
      <c r="AA781" s="55" t="str">
        <f>IF($AA$1=No,"",IF(COUNTIF(AE781:BA781,Complete)&gt;0,"",IF(AND(COUNTIF(A781:W781,"")&gt;0,SUMPRODUCT(--(A782:W$1004&lt;&gt;""))&gt;0),Incomplete,
IF(SUMPRODUCT(--(A781:A$1004&lt;&gt;""))=0,"",Incomplete))))</f>
        <v/>
      </c>
      <c r="AB781" s="28"/>
      <c r="AC781" s="28" t="str">
        <f t="shared" si="294"/>
        <v/>
      </c>
      <c r="AD781" s="28"/>
      <c r="AE781" s="28" t="str">
        <f>IF($AE$1=No, "", IF($A781="", "", IF(ISERROR(VLOOKUP(A781, SectionApp!$C$4:$C$103, 1, FALSE))=TRUE, Incomplete, Complete)))</f>
        <v/>
      </c>
      <c r="AF781" s="28" t="str">
        <f t="shared" si="295"/>
        <v/>
      </c>
      <c r="AG781" s="28" t="str">
        <f t="shared" si="296"/>
        <v/>
      </c>
      <c r="AH781" s="28"/>
      <c r="AI781" s="28" t="str">
        <f t="shared" si="297"/>
        <v/>
      </c>
      <c r="AJ781" s="28" t="str">
        <f t="shared" si="298"/>
        <v/>
      </c>
      <c r="AK781" s="28" t="str">
        <f t="shared" si="299"/>
        <v/>
      </c>
      <c r="AL781" s="28" t="str">
        <f t="shared" si="300"/>
        <v/>
      </c>
      <c r="AM781" s="28"/>
      <c r="AN781" s="28" t="str">
        <f t="shared" si="301"/>
        <v/>
      </c>
      <c r="AO781" s="28" t="str">
        <f t="shared" si="302"/>
        <v/>
      </c>
      <c r="AP781" s="28" t="str">
        <f t="shared" si="303"/>
        <v/>
      </c>
      <c r="AQ781" s="28" t="str">
        <f t="shared" si="304"/>
        <v/>
      </c>
      <c r="AR781" s="28" t="str">
        <f t="shared" si="305"/>
        <v/>
      </c>
      <c r="AS781" s="28" t="str">
        <f t="shared" si="313"/>
        <v/>
      </c>
      <c r="AT781" s="28" t="str">
        <f t="shared" si="306"/>
        <v/>
      </c>
      <c r="AU781" s="28" t="str">
        <f t="shared" si="307"/>
        <v/>
      </c>
      <c r="AV781" s="28" t="str">
        <f t="shared" si="308"/>
        <v/>
      </c>
      <c r="AW781" s="28" t="str">
        <f t="shared" si="309"/>
        <v/>
      </c>
      <c r="AX781" s="28" t="str">
        <f t="shared" si="310"/>
        <v/>
      </c>
      <c r="AY781" s="28" t="str">
        <f t="shared" si="311"/>
        <v/>
      </c>
      <c r="AZ781" s="28"/>
      <c r="BA781" s="28" t="str">
        <f t="shared" si="312"/>
        <v/>
      </c>
    </row>
    <row r="782" spans="1:53" ht="15" x14ac:dyDescent="0.25">
      <c r="A782" s="53"/>
      <c r="B782" s="73"/>
      <c r="C782" s="53"/>
      <c r="D782" s="14" t="str">
        <f t="shared" si="290"/>
        <v/>
      </c>
      <c r="E782" s="53"/>
      <c r="F782" s="53"/>
      <c r="G782" s="53"/>
      <c r="H782" s="53"/>
      <c r="I782" s="14" t="str">
        <f t="shared" si="291"/>
        <v/>
      </c>
      <c r="J782" s="53"/>
      <c r="K782" s="73"/>
      <c r="L782" s="73"/>
      <c r="M782" s="53"/>
      <c r="N782" s="53"/>
      <c r="O782" s="53"/>
      <c r="P782" s="53"/>
      <c r="Q782" s="53"/>
      <c r="R782" s="53"/>
      <c r="S782" s="53"/>
      <c r="T782" s="53"/>
      <c r="U782" s="53"/>
      <c r="V782" s="53"/>
      <c r="W782" s="53"/>
      <c r="X782" s="14" t="str">
        <f t="shared" si="292"/>
        <v/>
      </c>
      <c r="Y782" s="57"/>
      <c r="Z782" s="55" t="str">
        <f t="shared" si="293"/>
        <v/>
      </c>
      <c r="AA782" s="55" t="str">
        <f>IF($AA$1=No,"",IF(COUNTIF(AE782:BA782,Complete)&gt;0,"",IF(AND(COUNTIF(A782:W782,"")&gt;0,SUMPRODUCT(--(A783:W$1004&lt;&gt;""))&gt;0),Incomplete,
IF(SUMPRODUCT(--(A782:A$1004&lt;&gt;""))=0,"",Incomplete))))</f>
        <v/>
      </c>
      <c r="AB782" s="28"/>
      <c r="AC782" s="28" t="str">
        <f t="shared" si="294"/>
        <v/>
      </c>
      <c r="AD782" s="28"/>
      <c r="AE782" s="28" t="str">
        <f>IF($AE$1=No, "", IF($A782="", "", IF(ISERROR(VLOOKUP(A782, SectionApp!$C$4:$C$103, 1, FALSE))=TRUE, Incomplete, Complete)))</f>
        <v/>
      </c>
      <c r="AF782" s="28" t="str">
        <f t="shared" si="295"/>
        <v/>
      </c>
      <c r="AG782" s="28" t="str">
        <f t="shared" si="296"/>
        <v/>
      </c>
      <c r="AH782" s="28"/>
      <c r="AI782" s="28" t="str">
        <f t="shared" si="297"/>
        <v/>
      </c>
      <c r="AJ782" s="28" t="str">
        <f t="shared" si="298"/>
        <v/>
      </c>
      <c r="AK782" s="28" t="str">
        <f t="shared" si="299"/>
        <v/>
      </c>
      <c r="AL782" s="28" t="str">
        <f t="shared" si="300"/>
        <v/>
      </c>
      <c r="AM782" s="28"/>
      <c r="AN782" s="28" t="str">
        <f t="shared" si="301"/>
        <v/>
      </c>
      <c r="AO782" s="28" t="str">
        <f t="shared" si="302"/>
        <v/>
      </c>
      <c r="AP782" s="28" t="str">
        <f t="shared" si="303"/>
        <v/>
      </c>
      <c r="AQ782" s="28" t="str">
        <f t="shared" si="304"/>
        <v/>
      </c>
      <c r="AR782" s="28" t="str">
        <f t="shared" si="305"/>
        <v/>
      </c>
      <c r="AS782" s="28" t="str">
        <f t="shared" si="313"/>
        <v/>
      </c>
      <c r="AT782" s="28" t="str">
        <f t="shared" si="306"/>
        <v/>
      </c>
      <c r="AU782" s="28" t="str">
        <f t="shared" si="307"/>
        <v/>
      </c>
      <c r="AV782" s="28" t="str">
        <f t="shared" si="308"/>
        <v/>
      </c>
      <c r="AW782" s="28" t="str">
        <f t="shared" si="309"/>
        <v/>
      </c>
      <c r="AX782" s="28" t="str">
        <f t="shared" si="310"/>
        <v/>
      </c>
      <c r="AY782" s="28" t="str">
        <f t="shared" si="311"/>
        <v/>
      </c>
      <c r="AZ782" s="28"/>
      <c r="BA782" s="28" t="str">
        <f t="shared" si="312"/>
        <v/>
      </c>
    </row>
    <row r="783" spans="1:53" ht="15" x14ac:dyDescent="0.25">
      <c r="A783" s="53"/>
      <c r="B783" s="73"/>
      <c r="C783" s="53"/>
      <c r="D783" s="14" t="str">
        <f t="shared" si="290"/>
        <v/>
      </c>
      <c r="E783" s="53"/>
      <c r="F783" s="53"/>
      <c r="G783" s="53"/>
      <c r="H783" s="53"/>
      <c r="I783" s="14" t="str">
        <f t="shared" si="291"/>
        <v/>
      </c>
      <c r="J783" s="53"/>
      <c r="K783" s="73"/>
      <c r="L783" s="73"/>
      <c r="M783" s="53"/>
      <c r="N783" s="53"/>
      <c r="O783" s="53"/>
      <c r="P783" s="53"/>
      <c r="Q783" s="53"/>
      <c r="R783" s="53"/>
      <c r="S783" s="53"/>
      <c r="T783" s="53"/>
      <c r="U783" s="53"/>
      <c r="V783" s="53"/>
      <c r="W783" s="53"/>
      <c r="X783" s="14" t="str">
        <f t="shared" si="292"/>
        <v/>
      </c>
      <c r="Y783" s="57"/>
      <c r="Z783" s="55" t="str">
        <f t="shared" si="293"/>
        <v/>
      </c>
      <c r="AA783" s="55" t="str">
        <f>IF($AA$1=No,"",IF(COUNTIF(AE783:BA783,Complete)&gt;0,"",IF(AND(COUNTIF(A783:W783,"")&gt;0,SUMPRODUCT(--(A784:W$1004&lt;&gt;""))&gt;0),Incomplete,
IF(SUMPRODUCT(--(A783:A$1004&lt;&gt;""))=0,"",Incomplete))))</f>
        <v/>
      </c>
      <c r="AB783" s="28"/>
      <c r="AC783" s="28" t="str">
        <f t="shared" si="294"/>
        <v/>
      </c>
      <c r="AD783" s="28"/>
      <c r="AE783" s="28" t="str">
        <f>IF($AE$1=No, "", IF($A783="", "", IF(ISERROR(VLOOKUP(A783, SectionApp!$C$4:$C$103, 1, FALSE))=TRUE, Incomplete, Complete)))</f>
        <v/>
      </c>
      <c r="AF783" s="28" t="str">
        <f t="shared" si="295"/>
        <v/>
      </c>
      <c r="AG783" s="28" t="str">
        <f t="shared" si="296"/>
        <v/>
      </c>
      <c r="AH783" s="28"/>
      <c r="AI783" s="28" t="str">
        <f t="shared" si="297"/>
        <v/>
      </c>
      <c r="AJ783" s="28" t="str">
        <f t="shared" si="298"/>
        <v/>
      </c>
      <c r="AK783" s="28" t="str">
        <f t="shared" si="299"/>
        <v/>
      </c>
      <c r="AL783" s="28" t="str">
        <f t="shared" si="300"/>
        <v/>
      </c>
      <c r="AM783" s="28"/>
      <c r="AN783" s="28" t="str">
        <f t="shared" si="301"/>
        <v/>
      </c>
      <c r="AO783" s="28" t="str">
        <f t="shared" si="302"/>
        <v/>
      </c>
      <c r="AP783" s="28" t="str">
        <f t="shared" si="303"/>
        <v/>
      </c>
      <c r="AQ783" s="28" t="str">
        <f t="shared" si="304"/>
        <v/>
      </c>
      <c r="AR783" s="28" t="str">
        <f t="shared" si="305"/>
        <v/>
      </c>
      <c r="AS783" s="28" t="str">
        <f t="shared" si="313"/>
        <v/>
      </c>
      <c r="AT783" s="28" t="str">
        <f t="shared" si="306"/>
        <v/>
      </c>
      <c r="AU783" s="28" t="str">
        <f t="shared" si="307"/>
        <v/>
      </c>
      <c r="AV783" s="28" t="str">
        <f t="shared" si="308"/>
        <v/>
      </c>
      <c r="AW783" s="28" t="str">
        <f t="shared" si="309"/>
        <v/>
      </c>
      <c r="AX783" s="28" t="str">
        <f t="shared" si="310"/>
        <v/>
      </c>
      <c r="AY783" s="28" t="str">
        <f t="shared" si="311"/>
        <v/>
      </c>
      <c r="AZ783" s="28"/>
      <c r="BA783" s="28" t="str">
        <f t="shared" si="312"/>
        <v/>
      </c>
    </row>
    <row r="784" spans="1:53" ht="15" x14ac:dyDescent="0.25">
      <c r="A784" s="53"/>
      <c r="B784" s="73"/>
      <c r="C784" s="53"/>
      <c r="D784" s="14" t="str">
        <f t="shared" si="290"/>
        <v/>
      </c>
      <c r="E784" s="53"/>
      <c r="F784" s="53"/>
      <c r="G784" s="53"/>
      <c r="H784" s="53"/>
      <c r="I784" s="14" t="str">
        <f t="shared" si="291"/>
        <v/>
      </c>
      <c r="J784" s="53"/>
      <c r="K784" s="73"/>
      <c r="L784" s="73"/>
      <c r="M784" s="53"/>
      <c r="N784" s="53"/>
      <c r="O784" s="53"/>
      <c r="P784" s="53"/>
      <c r="Q784" s="53"/>
      <c r="R784" s="53"/>
      <c r="S784" s="53"/>
      <c r="T784" s="53"/>
      <c r="U784" s="53"/>
      <c r="V784" s="53"/>
      <c r="W784" s="53"/>
      <c r="X784" s="14" t="str">
        <f t="shared" si="292"/>
        <v/>
      </c>
      <c r="Y784" s="57"/>
      <c r="Z784" s="55" t="str">
        <f t="shared" si="293"/>
        <v/>
      </c>
      <c r="AA784" s="55" t="str">
        <f>IF($AA$1=No,"",IF(COUNTIF(AE784:BA784,Complete)&gt;0,"",IF(AND(COUNTIF(A784:W784,"")&gt;0,SUMPRODUCT(--(A785:W$1004&lt;&gt;""))&gt;0),Incomplete,
IF(SUMPRODUCT(--(A784:A$1004&lt;&gt;""))=0,"",Incomplete))))</f>
        <v/>
      </c>
      <c r="AB784" s="28"/>
      <c r="AC784" s="28" t="str">
        <f t="shared" si="294"/>
        <v/>
      </c>
      <c r="AD784" s="28"/>
      <c r="AE784" s="28" t="str">
        <f>IF($AE$1=No, "", IF($A784="", "", IF(ISERROR(VLOOKUP(A784, SectionApp!$C$4:$C$103, 1, FALSE))=TRUE, Incomplete, Complete)))</f>
        <v/>
      </c>
      <c r="AF784" s="28" t="str">
        <f t="shared" si="295"/>
        <v/>
      </c>
      <c r="AG784" s="28" t="str">
        <f t="shared" si="296"/>
        <v/>
      </c>
      <c r="AH784" s="28"/>
      <c r="AI784" s="28" t="str">
        <f t="shared" si="297"/>
        <v/>
      </c>
      <c r="AJ784" s="28" t="str">
        <f t="shared" si="298"/>
        <v/>
      </c>
      <c r="AK784" s="28" t="str">
        <f t="shared" si="299"/>
        <v/>
      </c>
      <c r="AL784" s="28" t="str">
        <f t="shared" si="300"/>
        <v/>
      </c>
      <c r="AM784" s="28"/>
      <c r="AN784" s="28" t="str">
        <f t="shared" si="301"/>
        <v/>
      </c>
      <c r="AO784" s="28" t="str">
        <f t="shared" si="302"/>
        <v/>
      </c>
      <c r="AP784" s="28" t="str">
        <f t="shared" si="303"/>
        <v/>
      </c>
      <c r="AQ784" s="28" t="str">
        <f t="shared" si="304"/>
        <v/>
      </c>
      <c r="AR784" s="28" t="str">
        <f t="shared" si="305"/>
        <v/>
      </c>
      <c r="AS784" s="28" t="str">
        <f t="shared" si="313"/>
        <v/>
      </c>
      <c r="AT784" s="28" t="str">
        <f t="shared" si="306"/>
        <v/>
      </c>
      <c r="AU784" s="28" t="str">
        <f t="shared" si="307"/>
        <v/>
      </c>
      <c r="AV784" s="28" t="str">
        <f t="shared" si="308"/>
        <v/>
      </c>
      <c r="AW784" s="28" t="str">
        <f t="shared" si="309"/>
        <v/>
      </c>
      <c r="AX784" s="28" t="str">
        <f t="shared" si="310"/>
        <v/>
      </c>
      <c r="AY784" s="28" t="str">
        <f t="shared" si="311"/>
        <v/>
      </c>
      <c r="AZ784" s="28"/>
      <c r="BA784" s="28" t="str">
        <f t="shared" si="312"/>
        <v/>
      </c>
    </row>
    <row r="785" spans="1:53" ht="15" x14ac:dyDescent="0.25">
      <c r="A785" s="53"/>
      <c r="B785" s="73"/>
      <c r="C785" s="53"/>
      <c r="D785" s="14" t="str">
        <f t="shared" si="290"/>
        <v/>
      </c>
      <c r="E785" s="53"/>
      <c r="F785" s="53"/>
      <c r="G785" s="53"/>
      <c r="H785" s="53"/>
      <c r="I785" s="14" t="str">
        <f t="shared" si="291"/>
        <v/>
      </c>
      <c r="J785" s="53"/>
      <c r="K785" s="73"/>
      <c r="L785" s="73"/>
      <c r="M785" s="53"/>
      <c r="N785" s="53"/>
      <c r="O785" s="53"/>
      <c r="P785" s="53"/>
      <c r="Q785" s="53"/>
      <c r="R785" s="53"/>
      <c r="S785" s="53"/>
      <c r="T785" s="53"/>
      <c r="U785" s="53"/>
      <c r="V785" s="53"/>
      <c r="W785" s="53"/>
      <c r="X785" s="14" t="str">
        <f t="shared" si="292"/>
        <v/>
      </c>
      <c r="Y785" s="57"/>
      <c r="Z785" s="55" t="str">
        <f t="shared" si="293"/>
        <v/>
      </c>
      <c r="AA785" s="55" t="str">
        <f>IF($AA$1=No,"",IF(COUNTIF(AE785:BA785,Complete)&gt;0,"",IF(AND(COUNTIF(A785:W785,"")&gt;0,SUMPRODUCT(--(A786:W$1004&lt;&gt;""))&gt;0),Incomplete,
IF(SUMPRODUCT(--(A785:A$1004&lt;&gt;""))=0,"",Incomplete))))</f>
        <v/>
      </c>
      <c r="AB785" s="28"/>
      <c r="AC785" s="28" t="str">
        <f t="shared" si="294"/>
        <v/>
      </c>
      <c r="AD785" s="28"/>
      <c r="AE785" s="28" t="str">
        <f>IF($AE$1=No, "", IF($A785="", "", IF(ISERROR(VLOOKUP(A785, SectionApp!$C$4:$C$103, 1, FALSE))=TRUE, Incomplete, Complete)))</f>
        <v/>
      </c>
      <c r="AF785" s="28" t="str">
        <f t="shared" si="295"/>
        <v/>
      </c>
      <c r="AG785" s="28" t="str">
        <f t="shared" si="296"/>
        <v/>
      </c>
      <c r="AH785" s="28"/>
      <c r="AI785" s="28" t="str">
        <f t="shared" si="297"/>
        <v/>
      </c>
      <c r="AJ785" s="28" t="str">
        <f t="shared" si="298"/>
        <v/>
      </c>
      <c r="AK785" s="28" t="str">
        <f t="shared" si="299"/>
        <v/>
      </c>
      <c r="AL785" s="28" t="str">
        <f t="shared" si="300"/>
        <v/>
      </c>
      <c r="AM785" s="28"/>
      <c r="AN785" s="28" t="str">
        <f t="shared" si="301"/>
        <v/>
      </c>
      <c r="AO785" s="28" t="str">
        <f t="shared" si="302"/>
        <v/>
      </c>
      <c r="AP785" s="28" t="str">
        <f t="shared" si="303"/>
        <v/>
      </c>
      <c r="AQ785" s="28" t="str">
        <f t="shared" si="304"/>
        <v/>
      </c>
      <c r="AR785" s="28" t="str">
        <f t="shared" si="305"/>
        <v/>
      </c>
      <c r="AS785" s="28" t="str">
        <f t="shared" si="313"/>
        <v/>
      </c>
      <c r="AT785" s="28" t="str">
        <f t="shared" si="306"/>
        <v/>
      </c>
      <c r="AU785" s="28" t="str">
        <f t="shared" si="307"/>
        <v/>
      </c>
      <c r="AV785" s="28" t="str">
        <f t="shared" si="308"/>
        <v/>
      </c>
      <c r="AW785" s="28" t="str">
        <f t="shared" si="309"/>
        <v/>
      </c>
      <c r="AX785" s="28" t="str">
        <f t="shared" si="310"/>
        <v/>
      </c>
      <c r="AY785" s="28" t="str">
        <f t="shared" si="311"/>
        <v/>
      </c>
      <c r="AZ785" s="28"/>
      <c r="BA785" s="28" t="str">
        <f t="shared" si="312"/>
        <v/>
      </c>
    </row>
    <row r="786" spans="1:53" ht="15" x14ac:dyDescent="0.25">
      <c r="A786" s="53"/>
      <c r="B786" s="73"/>
      <c r="C786" s="53"/>
      <c r="D786" s="14" t="str">
        <f t="shared" si="290"/>
        <v/>
      </c>
      <c r="E786" s="53"/>
      <c r="F786" s="53"/>
      <c r="G786" s="53"/>
      <c r="H786" s="53"/>
      <c r="I786" s="14" t="str">
        <f t="shared" si="291"/>
        <v/>
      </c>
      <c r="J786" s="53"/>
      <c r="K786" s="73"/>
      <c r="L786" s="73"/>
      <c r="M786" s="53"/>
      <c r="N786" s="53"/>
      <c r="O786" s="53"/>
      <c r="P786" s="53"/>
      <c r="Q786" s="53"/>
      <c r="R786" s="53"/>
      <c r="S786" s="53"/>
      <c r="T786" s="53"/>
      <c r="U786" s="53"/>
      <c r="V786" s="53"/>
      <c r="W786" s="53"/>
      <c r="X786" s="14" t="str">
        <f t="shared" si="292"/>
        <v/>
      </c>
      <c r="Y786" s="57"/>
      <c r="Z786" s="55" t="str">
        <f t="shared" si="293"/>
        <v/>
      </c>
      <c r="AA786" s="55" t="str">
        <f>IF($AA$1=No,"",IF(COUNTIF(AE786:BA786,Complete)&gt;0,"",IF(AND(COUNTIF(A786:W786,"")&gt;0,SUMPRODUCT(--(A787:W$1004&lt;&gt;""))&gt;0),Incomplete,
IF(SUMPRODUCT(--(A786:A$1004&lt;&gt;""))=0,"",Incomplete))))</f>
        <v/>
      </c>
      <c r="AB786" s="28"/>
      <c r="AC786" s="28" t="str">
        <f t="shared" si="294"/>
        <v/>
      </c>
      <c r="AD786" s="28"/>
      <c r="AE786" s="28" t="str">
        <f>IF($AE$1=No, "", IF($A786="", "", IF(ISERROR(VLOOKUP(A786, SectionApp!$C$4:$C$103, 1, FALSE))=TRUE, Incomplete, Complete)))</f>
        <v/>
      </c>
      <c r="AF786" s="28" t="str">
        <f t="shared" si="295"/>
        <v/>
      </c>
      <c r="AG786" s="28" t="str">
        <f t="shared" si="296"/>
        <v/>
      </c>
      <c r="AH786" s="28"/>
      <c r="AI786" s="28" t="str">
        <f t="shared" si="297"/>
        <v/>
      </c>
      <c r="AJ786" s="28" t="str">
        <f t="shared" si="298"/>
        <v/>
      </c>
      <c r="AK786" s="28" t="str">
        <f t="shared" si="299"/>
        <v/>
      </c>
      <c r="AL786" s="28" t="str">
        <f t="shared" si="300"/>
        <v/>
      </c>
      <c r="AM786" s="28"/>
      <c r="AN786" s="28" t="str">
        <f t="shared" si="301"/>
        <v/>
      </c>
      <c r="AO786" s="28" t="str">
        <f t="shared" si="302"/>
        <v/>
      </c>
      <c r="AP786" s="28" t="str">
        <f t="shared" si="303"/>
        <v/>
      </c>
      <c r="AQ786" s="28" t="str">
        <f t="shared" si="304"/>
        <v/>
      </c>
      <c r="AR786" s="28" t="str">
        <f t="shared" si="305"/>
        <v/>
      </c>
      <c r="AS786" s="28" t="str">
        <f t="shared" si="313"/>
        <v/>
      </c>
      <c r="AT786" s="28" t="str">
        <f t="shared" si="306"/>
        <v/>
      </c>
      <c r="AU786" s="28" t="str">
        <f t="shared" si="307"/>
        <v/>
      </c>
      <c r="AV786" s="28" t="str">
        <f t="shared" si="308"/>
        <v/>
      </c>
      <c r="AW786" s="28" t="str">
        <f t="shared" si="309"/>
        <v/>
      </c>
      <c r="AX786" s="28" t="str">
        <f t="shared" si="310"/>
        <v/>
      </c>
      <c r="AY786" s="28" t="str">
        <f t="shared" si="311"/>
        <v/>
      </c>
      <c r="AZ786" s="28"/>
      <c r="BA786" s="28" t="str">
        <f t="shared" si="312"/>
        <v/>
      </c>
    </row>
    <row r="787" spans="1:53" ht="15" x14ac:dyDescent="0.25">
      <c r="A787" s="53"/>
      <c r="B787" s="73"/>
      <c r="C787" s="53"/>
      <c r="D787" s="14" t="str">
        <f t="shared" si="290"/>
        <v/>
      </c>
      <c r="E787" s="53"/>
      <c r="F787" s="53"/>
      <c r="G787" s="53"/>
      <c r="H787" s="53"/>
      <c r="I787" s="14" t="str">
        <f t="shared" si="291"/>
        <v/>
      </c>
      <c r="J787" s="53"/>
      <c r="K787" s="73"/>
      <c r="L787" s="73"/>
      <c r="M787" s="53"/>
      <c r="N787" s="53"/>
      <c r="O787" s="53"/>
      <c r="P787" s="53"/>
      <c r="Q787" s="53"/>
      <c r="R787" s="53"/>
      <c r="S787" s="53"/>
      <c r="T787" s="53"/>
      <c r="U787" s="53"/>
      <c r="V787" s="53"/>
      <c r="W787" s="53"/>
      <c r="X787" s="14" t="str">
        <f t="shared" si="292"/>
        <v/>
      </c>
      <c r="Y787" s="57"/>
      <c r="Z787" s="55" t="str">
        <f t="shared" si="293"/>
        <v/>
      </c>
      <c r="AA787" s="55" t="str">
        <f>IF($AA$1=No,"",IF(COUNTIF(AE787:BA787,Complete)&gt;0,"",IF(AND(COUNTIF(A787:W787,"")&gt;0,SUMPRODUCT(--(A788:W$1004&lt;&gt;""))&gt;0),Incomplete,
IF(SUMPRODUCT(--(A787:A$1004&lt;&gt;""))=0,"",Incomplete))))</f>
        <v/>
      </c>
      <c r="AB787" s="28"/>
      <c r="AC787" s="28" t="str">
        <f t="shared" si="294"/>
        <v/>
      </c>
      <c r="AD787" s="28"/>
      <c r="AE787" s="28" t="str">
        <f>IF($AE$1=No, "", IF($A787="", "", IF(ISERROR(VLOOKUP(A787, SectionApp!$C$4:$C$103, 1, FALSE))=TRUE, Incomplete, Complete)))</f>
        <v/>
      </c>
      <c r="AF787" s="28" t="str">
        <f t="shared" si="295"/>
        <v/>
      </c>
      <c r="AG787" s="28" t="str">
        <f t="shared" si="296"/>
        <v/>
      </c>
      <c r="AH787" s="28"/>
      <c r="AI787" s="28" t="str">
        <f t="shared" si="297"/>
        <v/>
      </c>
      <c r="AJ787" s="28" t="str">
        <f t="shared" si="298"/>
        <v/>
      </c>
      <c r="AK787" s="28" t="str">
        <f t="shared" si="299"/>
        <v/>
      </c>
      <c r="AL787" s="28" t="str">
        <f t="shared" si="300"/>
        <v/>
      </c>
      <c r="AM787" s="28"/>
      <c r="AN787" s="28" t="str">
        <f t="shared" si="301"/>
        <v/>
      </c>
      <c r="AO787" s="28" t="str">
        <f t="shared" si="302"/>
        <v/>
      </c>
      <c r="AP787" s="28" t="str">
        <f t="shared" si="303"/>
        <v/>
      </c>
      <c r="AQ787" s="28" t="str">
        <f t="shared" si="304"/>
        <v/>
      </c>
      <c r="AR787" s="28" t="str">
        <f t="shared" si="305"/>
        <v/>
      </c>
      <c r="AS787" s="28" t="str">
        <f t="shared" si="313"/>
        <v/>
      </c>
      <c r="AT787" s="28" t="str">
        <f t="shared" si="306"/>
        <v/>
      </c>
      <c r="AU787" s="28" t="str">
        <f t="shared" si="307"/>
        <v/>
      </c>
      <c r="AV787" s="28" t="str">
        <f t="shared" si="308"/>
        <v/>
      </c>
      <c r="AW787" s="28" t="str">
        <f t="shared" si="309"/>
        <v/>
      </c>
      <c r="AX787" s="28" t="str">
        <f t="shared" si="310"/>
        <v/>
      </c>
      <c r="AY787" s="28" t="str">
        <f t="shared" si="311"/>
        <v/>
      </c>
      <c r="AZ787" s="28"/>
      <c r="BA787" s="28" t="str">
        <f t="shared" si="312"/>
        <v/>
      </c>
    </row>
    <row r="788" spans="1:53" ht="15" x14ac:dyDescent="0.25">
      <c r="A788" s="53"/>
      <c r="B788" s="73"/>
      <c r="C788" s="53"/>
      <c r="D788" s="14" t="str">
        <f t="shared" si="290"/>
        <v/>
      </c>
      <c r="E788" s="53"/>
      <c r="F788" s="53"/>
      <c r="G788" s="53"/>
      <c r="H788" s="53"/>
      <c r="I788" s="14" t="str">
        <f t="shared" si="291"/>
        <v/>
      </c>
      <c r="J788" s="53"/>
      <c r="K788" s="73"/>
      <c r="L788" s="73"/>
      <c r="M788" s="53"/>
      <c r="N788" s="53"/>
      <c r="O788" s="53"/>
      <c r="P788" s="53"/>
      <c r="Q788" s="53"/>
      <c r="R788" s="53"/>
      <c r="S788" s="53"/>
      <c r="T788" s="53"/>
      <c r="U788" s="53"/>
      <c r="V788" s="53"/>
      <c r="W788" s="53"/>
      <c r="X788" s="14" t="str">
        <f t="shared" si="292"/>
        <v/>
      </c>
      <c r="Y788" s="57"/>
      <c r="Z788" s="55" t="str">
        <f t="shared" si="293"/>
        <v/>
      </c>
      <c r="AA788" s="55" t="str">
        <f>IF($AA$1=No,"",IF(COUNTIF(AE788:BA788,Complete)&gt;0,"",IF(AND(COUNTIF(A788:W788,"")&gt;0,SUMPRODUCT(--(A789:W$1004&lt;&gt;""))&gt;0),Incomplete,
IF(SUMPRODUCT(--(A788:A$1004&lt;&gt;""))=0,"",Incomplete))))</f>
        <v/>
      </c>
      <c r="AB788" s="28"/>
      <c r="AC788" s="28" t="str">
        <f t="shared" si="294"/>
        <v/>
      </c>
      <c r="AD788" s="28"/>
      <c r="AE788" s="28" t="str">
        <f>IF($AE$1=No, "", IF($A788="", "", IF(ISERROR(VLOOKUP(A788, SectionApp!$C$4:$C$103, 1, FALSE))=TRUE, Incomplete, Complete)))</f>
        <v/>
      </c>
      <c r="AF788" s="28" t="str">
        <f t="shared" si="295"/>
        <v/>
      </c>
      <c r="AG788" s="28" t="str">
        <f t="shared" si="296"/>
        <v/>
      </c>
      <c r="AH788" s="28"/>
      <c r="AI788" s="28" t="str">
        <f t="shared" si="297"/>
        <v/>
      </c>
      <c r="AJ788" s="28" t="str">
        <f t="shared" si="298"/>
        <v/>
      </c>
      <c r="AK788" s="28" t="str">
        <f t="shared" si="299"/>
        <v/>
      </c>
      <c r="AL788" s="28" t="str">
        <f t="shared" si="300"/>
        <v/>
      </c>
      <c r="AM788" s="28"/>
      <c r="AN788" s="28" t="str">
        <f t="shared" si="301"/>
        <v/>
      </c>
      <c r="AO788" s="28" t="str">
        <f t="shared" si="302"/>
        <v/>
      </c>
      <c r="AP788" s="28" t="str">
        <f t="shared" si="303"/>
        <v/>
      </c>
      <c r="AQ788" s="28" t="str">
        <f t="shared" si="304"/>
        <v/>
      </c>
      <c r="AR788" s="28" t="str">
        <f t="shared" si="305"/>
        <v/>
      </c>
      <c r="AS788" s="28" t="str">
        <f t="shared" si="313"/>
        <v/>
      </c>
      <c r="AT788" s="28" t="str">
        <f t="shared" si="306"/>
        <v/>
      </c>
      <c r="AU788" s="28" t="str">
        <f t="shared" si="307"/>
        <v/>
      </c>
      <c r="AV788" s="28" t="str">
        <f t="shared" si="308"/>
        <v/>
      </c>
      <c r="AW788" s="28" t="str">
        <f t="shared" si="309"/>
        <v/>
      </c>
      <c r="AX788" s="28" t="str">
        <f t="shared" si="310"/>
        <v/>
      </c>
      <c r="AY788" s="28" t="str">
        <f t="shared" si="311"/>
        <v/>
      </c>
      <c r="AZ788" s="28"/>
      <c r="BA788" s="28" t="str">
        <f t="shared" si="312"/>
        <v/>
      </c>
    </row>
    <row r="789" spans="1:53" ht="15" x14ac:dyDescent="0.25">
      <c r="A789" s="53"/>
      <c r="B789" s="73"/>
      <c r="C789" s="53"/>
      <c r="D789" s="14" t="str">
        <f t="shared" si="290"/>
        <v/>
      </c>
      <c r="E789" s="53"/>
      <c r="F789" s="53"/>
      <c r="G789" s="53"/>
      <c r="H789" s="53"/>
      <c r="I789" s="14" t="str">
        <f t="shared" si="291"/>
        <v/>
      </c>
      <c r="J789" s="53"/>
      <c r="K789" s="73"/>
      <c r="L789" s="73"/>
      <c r="M789" s="53"/>
      <c r="N789" s="53"/>
      <c r="O789" s="53"/>
      <c r="P789" s="53"/>
      <c r="Q789" s="53"/>
      <c r="R789" s="53"/>
      <c r="S789" s="53"/>
      <c r="T789" s="53"/>
      <c r="U789" s="53"/>
      <c r="V789" s="53"/>
      <c r="W789" s="53"/>
      <c r="X789" s="14" t="str">
        <f t="shared" si="292"/>
        <v/>
      </c>
      <c r="Y789" s="57"/>
      <c r="Z789" s="55" t="str">
        <f t="shared" si="293"/>
        <v/>
      </c>
      <c r="AA789" s="55" t="str">
        <f>IF($AA$1=No,"",IF(COUNTIF(AE789:BA789,Complete)&gt;0,"",IF(AND(COUNTIF(A789:W789,"")&gt;0,SUMPRODUCT(--(A790:W$1004&lt;&gt;""))&gt;0),Incomplete,
IF(SUMPRODUCT(--(A789:A$1004&lt;&gt;""))=0,"",Incomplete))))</f>
        <v/>
      </c>
      <c r="AB789" s="28"/>
      <c r="AC789" s="28" t="str">
        <f t="shared" si="294"/>
        <v/>
      </c>
      <c r="AD789" s="28"/>
      <c r="AE789" s="28" t="str">
        <f>IF($AE$1=No, "", IF($A789="", "", IF(ISERROR(VLOOKUP(A789, SectionApp!$C$4:$C$103, 1, FALSE))=TRUE, Incomplete, Complete)))</f>
        <v/>
      </c>
      <c r="AF789" s="28" t="str">
        <f t="shared" si="295"/>
        <v/>
      </c>
      <c r="AG789" s="28" t="str">
        <f t="shared" si="296"/>
        <v/>
      </c>
      <c r="AH789" s="28"/>
      <c r="AI789" s="28" t="str">
        <f t="shared" si="297"/>
        <v/>
      </c>
      <c r="AJ789" s="28" t="str">
        <f t="shared" si="298"/>
        <v/>
      </c>
      <c r="AK789" s="28" t="str">
        <f t="shared" si="299"/>
        <v/>
      </c>
      <c r="AL789" s="28" t="str">
        <f t="shared" si="300"/>
        <v/>
      </c>
      <c r="AM789" s="28"/>
      <c r="AN789" s="28" t="str">
        <f t="shared" si="301"/>
        <v/>
      </c>
      <c r="AO789" s="28" t="str">
        <f t="shared" si="302"/>
        <v/>
      </c>
      <c r="AP789" s="28" t="str">
        <f t="shared" si="303"/>
        <v/>
      </c>
      <c r="AQ789" s="28" t="str">
        <f t="shared" si="304"/>
        <v/>
      </c>
      <c r="AR789" s="28" t="str">
        <f t="shared" si="305"/>
        <v/>
      </c>
      <c r="AS789" s="28" t="str">
        <f t="shared" si="313"/>
        <v/>
      </c>
      <c r="AT789" s="28" t="str">
        <f t="shared" si="306"/>
        <v/>
      </c>
      <c r="AU789" s="28" t="str">
        <f t="shared" si="307"/>
        <v/>
      </c>
      <c r="AV789" s="28" t="str">
        <f t="shared" si="308"/>
        <v/>
      </c>
      <c r="AW789" s="28" t="str">
        <f t="shared" si="309"/>
        <v/>
      </c>
      <c r="AX789" s="28" t="str">
        <f t="shared" si="310"/>
        <v/>
      </c>
      <c r="AY789" s="28" t="str">
        <f t="shared" si="311"/>
        <v/>
      </c>
      <c r="AZ789" s="28"/>
      <c r="BA789" s="28" t="str">
        <f t="shared" si="312"/>
        <v/>
      </c>
    </row>
    <row r="790" spans="1:53" ht="15" x14ac:dyDescent="0.25">
      <c r="A790" s="53"/>
      <c r="B790" s="73"/>
      <c r="C790" s="53"/>
      <c r="D790" s="14" t="str">
        <f t="shared" si="290"/>
        <v/>
      </c>
      <c r="E790" s="53"/>
      <c r="F790" s="53"/>
      <c r="G790" s="53"/>
      <c r="H790" s="53"/>
      <c r="I790" s="14" t="str">
        <f t="shared" si="291"/>
        <v/>
      </c>
      <c r="J790" s="53"/>
      <c r="K790" s="73"/>
      <c r="L790" s="73"/>
      <c r="M790" s="53"/>
      <c r="N790" s="53"/>
      <c r="O790" s="53"/>
      <c r="P790" s="53"/>
      <c r="Q790" s="53"/>
      <c r="R790" s="53"/>
      <c r="S790" s="53"/>
      <c r="T790" s="53"/>
      <c r="U790" s="53"/>
      <c r="V790" s="53"/>
      <c r="W790" s="53"/>
      <c r="X790" s="14" t="str">
        <f t="shared" si="292"/>
        <v/>
      </c>
      <c r="Y790" s="57"/>
      <c r="Z790" s="55" t="str">
        <f t="shared" si="293"/>
        <v/>
      </c>
      <c r="AA790" s="55" t="str">
        <f>IF($AA$1=No,"",IF(COUNTIF(AE790:BA790,Complete)&gt;0,"",IF(AND(COUNTIF(A790:W790,"")&gt;0,SUMPRODUCT(--(A791:W$1004&lt;&gt;""))&gt;0),Incomplete,
IF(SUMPRODUCT(--(A790:A$1004&lt;&gt;""))=0,"",Incomplete))))</f>
        <v/>
      </c>
      <c r="AB790" s="28"/>
      <c r="AC790" s="28" t="str">
        <f t="shared" si="294"/>
        <v/>
      </c>
      <c r="AD790" s="28"/>
      <c r="AE790" s="28" t="str">
        <f>IF($AE$1=No, "", IF($A790="", "", IF(ISERROR(VLOOKUP(A790, SectionApp!$C$4:$C$103, 1, FALSE))=TRUE, Incomplete, Complete)))</f>
        <v/>
      </c>
      <c r="AF790" s="28" t="str">
        <f t="shared" si="295"/>
        <v/>
      </c>
      <c r="AG790" s="28" t="str">
        <f t="shared" si="296"/>
        <v/>
      </c>
      <c r="AH790" s="28"/>
      <c r="AI790" s="28" t="str">
        <f t="shared" si="297"/>
        <v/>
      </c>
      <c r="AJ790" s="28" t="str">
        <f t="shared" si="298"/>
        <v/>
      </c>
      <c r="AK790" s="28" t="str">
        <f t="shared" si="299"/>
        <v/>
      </c>
      <c r="AL790" s="28" t="str">
        <f t="shared" si="300"/>
        <v/>
      </c>
      <c r="AM790" s="28"/>
      <c r="AN790" s="28" t="str">
        <f t="shared" si="301"/>
        <v/>
      </c>
      <c r="AO790" s="28" t="str">
        <f t="shared" si="302"/>
        <v/>
      </c>
      <c r="AP790" s="28" t="str">
        <f t="shared" si="303"/>
        <v/>
      </c>
      <c r="AQ790" s="28" t="str">
        <f t="shared" si="304"/>
        <v/>
      </c>
      <c r="AR790" s="28" t="str">
        <f t="shared" si="305"/>
        <v/>
      </c>
      <c r="AS790" s="28" t="str">
        <f t="shared" si="313"/>
        <v/>
      </c>
      <c r="AT790" s="28" t="str">
        <f t="shared" si="306"/>
        <v/>
      </c>
      <c r="AU790" s="28" t="str">
        <f t="shared" si="307"/>
        <v/>
      </c>
      <c r="AV790" s="28" t="str">
        <f t="shared" si="308"/>
        <v/>
      </c>
      <c r="AW790" s="28" t="str">
        <f t="shared" si="309"/>
        <v/>
      </c>
      <c r="AX790" s="28" t="str">
        <f t="shared" si="310"/>
        <v/>
      </c>
      <c r="AY790" s="28" t="str">
        <f t="shared" si="311"/>
        <v/>
      </c>
      <c r="AZ790" s="28"/>
      <c r="BA790" s="28" t="str">
        <f t="shared" si="312"/>
        <v/>
      </c>
    </row>
    <row r="791" spans="1:53" ht="15" x14ac:dyDescent="0.25">
      <c r="A791" s="53"/>
      <c r="B791" s="73"/>
      <c r="C791" s="53"/>
      <c r="D791" s="14" t="str">
        <f t="shared" si="290"/>
        <v/>
      </c>
      <c r="E791" s="53"/>
      <c r="F791" s="53"/>
      <c r="G791" s="53"/>
      <c r="H791" s="53"/>
      <c r="I791" s="14" t="str">
        <f t="shared" si="291"/>
        <v/>
      </c>
      <c r="J791" s="53"/>
      <c r="K791" s="73"/>
      <c r="L791" s="73"/>
      <c r="M791" s="53"/>
      <c r="N791" s="53"/>
      <c r="O791" s="53"/>
      <c r="P791" s="53"/>
      <c r="Q791" s="53"/>
      <c r="R791" s="53"/>
      <c r="S791" s="53"/>
      <c r="T791" s="53"/>
      <c r="U791" s="53"/>
      <c r="V791" s="53"/>
      <c r="W791" s="53"/>
      <c r="X791" s="14" t="str">
        <f t="shared" si="292"/>
        <v/>
      </c>
      <c r="Y791" s="57"/>
      <c r="Z791" s="55" t="str">
        <f t="shared" si="293"/>
        <v/>
      </c>
      <c r="AA791" s="55" t="str">
        <f>IF($AA$1=No,"",IF(COUNTIF(AE791:BA791,Complete)&gt;0,"",IF(AND(COUNTIF(A791:W791,"")&gt;0,SUMPRODUCT(--(A792:W$1004&lt;&gt;""))&gt;0),Incomplete,
IF(SUMPRODUCT(--(A791:A$1004&lt;&gt;""))=0,"",Incomplete))))</f>
        <v/>
      </c>
      <c r="AB791" s="28"/>
      <c r="AC791" s="28" t="str">
        <f t="shared" si="294"/>
        <v/>
      </c>
      <c r="AD791" s="28"/>
      <c r="AE791" s="28" t="str">
        <f>IF($AE$1=No, "", IF($A791="", "", IF(ISERROR(VLOOKUP(A791, SectionApp!$C$4:$C$103, 1, FALSE))=TRUE, Incomplete, Complete)))</f>
        <v/>
      </c>
      <c r="AF791" s="28" t="str">
        <f t="shared" si="295"/>
        <v/>
      </c>
      <c r="AG791" s="28" t="str">
        <f t="shared" si="296"/>
        <v/>
      </c>
      <c r="AH791" s="28"/>
      <c r="AI791" s="28" t="str">
        <f t="shared" si="297"/>
        <v/>
      </c>
      <c r="AJ791" s="28" t="str">
        <f t="shared" si="298"/>
        <v/>
      </c>
      <c r="AK791" s="28" t="str">
        <f t="shared" si="299"/>
        <v/>
      </c>
      <c r="AL791" s="28" t="str">
        <f t="shared" si="300"/>
        <v/>
      </c>
      <c r="AM791" s="28"/>
      <c r="AN791" s="28" t="str">
        <f t="shared" si="301"/>
        <v/>
      </c>
      <c r="AO791" s="28" t="str">
        <f t="shared" si="302"/>
        <v/>
      </c>
      <c r="AP791" s="28" t="str">
        <f t="shared" si="303"/>
        <v/>
      </c>
      <c r="AQ791" s="28" t="str">
        <f t="shared" si="304"/>
        <v/>
      </c>
      <c r="AR791" s="28" t="str">
        <f t="shared" si="305"/>
        <v/>
      </c>
      <c r="AS791" s="28" t="str">
        <f t="shared" si="313"/>
        <v/>
      </c>
      <c r="AT791" s="28" t="str">
        <f t="shared" si="306"/>
        <v/>
      </c>
      <c r="AU791" s="28" t="str">
        <f t="shared" si="307"/>
        <v/>
      </c>
      <c r="AV791" s="28" t="str">
        <f t="shared" si="308"/>
        <v/>
      </c>
      <c r="AW791" s="28" t="str">
        <f t="shared" si="309"/>
        <v/>
      </c>
      <c r="AX791" s="28" t="str">
        <f t="shared" si="310"/>
        <v/>
      </c>
      <c r="AY791" s="28" t="str">
        <f t="shared" si="311"/>
        <v/>
      </c>
      <c r="AZ791" s="28"/>
      <c r="BA791" s="28" t="str">
        <f t="shared" si="312"/>
        <v/>
      </c>
    </row>
    <row r="792" spans="1:53" ht="15" x14ac:dyDescent="0.25">
      <c r="A792" s="53"/>
      <c r="B792" s="73"/>
      <c r="C792" s="53"/>
      <c r="D792" s="14" t="str">
        <f t="shared" si="290"/>
        <v/>
      </c>
      <c r="E792" s="53"/>
      <c r="F792" s="53"/>
      <c r="G792" s="53"/>
      <c r="H792" s="53"/>
      <c r="I792" s="14" t="str">
        <f t="shared" si="291"/>
        <v/>
      </c>
      <c r="J792" s="53"/>
      <c r="K792" s="73"/>
      <c r="L792" s="73"/>
      <c r="M792" s="53"/>
      <c r="N792" s="53"/>
      <c r="O792" s="53"/>
      <c r="P792" s="53"/>
      <c r="Q792" s="53"/>
      <c r="R792" s="53"/>
      <c r="S792" s="53"/>
      <c r="T792" s="53"/>
      <c r="U792" s="53"/>
      <c r="V792" s="53"/>
      <c r="W792" s="53"/>
      <c r="X792" s="14" t="str">
        <f t="shared" si="292"/>
        <v/>
      </c>
      <c r="Y792" s="57"/>
      <c r="Z792" s="55" t="str">
        <f t="shared" si="293"/>
        <v/>
      </c>
      <c r="AA792" s="55" t="str">
        <f>IF($AA$1=No,"",IF(COUNTIF(AE792:BA792,Complete)&gt;0,"",IF(AND(COUNTIF(A792:W792,"")&gt;0,SUMPRODUCT(--(A793:W$1004&lt;&gt;""))&gt;0),Incomplete,
IF(SUMPRODUCT(--(A792:A$1004&lt;&gt;""))=0,"",Incomplete))))</f>
        <v/>
      </c>
      <c r="AB792" s="28"/>
      <c r="AC792" s="28" t="str">
        <f t="shared" si="294"/>
        <v/>
      </c>
      <c r="AD792" s="28"/>
      <c r="AE792" s="28" t="str">
        <f>IF($AE$1=No, "", IF($A792="", "", IF(ISERROR(VLOOKUP(A792, SectionApp!$C$4:$C$103, 1, FALSE))=TRUE, Incomplete, Complete)))</f>
        <v/>
      </c>
      <c r="AF792" s="28" t="str">
        <f t="shared" si="295"/>
        <v/>
      </c>
      <c r="AG792" s="28" t="str">
        <f t="shared" si="296"/>
        <v/>
      </c>
      <c r="AH792" s="28"/>
      <c r="AI792" s="28" t="str">
        <f t="shared" si="297"/>
        <v/>
      </c>
      <c r="AJ792" s="28" t="str">
        <f t="shared" si="298"/>
        <v/>
      </c>
      <c r="AK792" s="28" t="str">
        <f t="shared" si="299"/>
        <v/>
      </c>
      <c r="AL792" s="28" t="str">
        <f t="shared" si="300"/>
        <v/>
      </c>
      <c r="AM792" s="28"/>
      <c r="AN792" s="28" t="str">
        <f t="shared" si="301"/>
        <v/>
      </c>
      <c r="AO792" s="28" t="str">
        <f t="shared" si="302"/>
        <v/>
      </c>
      <c r="AP792" s="28" t="str">
        <f t="shared" si="303"/>
        <v/>
      </c>
      <c r="AQ792" s="28" t="str">
        <f t="shared" si="304"/>
        <v/>
      </c>
      <c r="AR792" s="28" t="str">
        <f t="shared" si="305"/>
        <v/>
      </c>
      <c r="AS792" s="28" t="str">
        <f t="shared" si="313"/>
        <v/>
      </c>
      <c r="AT792" s="28" t="str">
        <f t="shared" si="306"/>
        <v/>
      </c>
      <c r="AU792" s="28" t="str">
        <f t="shared" si="307"/>
        <v/>
      </c>
      <c r="AV792" s="28" t="str">
        <f t="shared" si="308"/>
        <v/>
      </c>
      <c r="AW792" s="28" t="str">
        <f t="shared" si="309"/>
        <v/>
      </c>
      <c r="AX792" s="28" t="str">
        <f t="shared" si="310"/>
        <v/>
      </c>
      <c r="AY792" s="28" t="str">
        <f t="shared" si="311"/>
        <v/>
      </c>
      <c r="AZ792" s="28"/>
      <c r="BA792" s="28" t="str">
        <f t="shared" si="312"/>
        <v/>
      </c>
    </row>
    <row r="793" spans="1:53" ht="15" x14ac:dyDescent="0.25">
      <c r="A793" s="53"/>
      <c r="B793" s="73"/>
      <c r="C793" s="53"/>
      <c r="D793" s="14" t="str">
        <f t="shared" si="290"/>
        <v/>
      </c>
      <c r="E793" s="53"/>
      <c r="F793" s="53"/>
      <c r="G793" s="53"/>
      <c r="H793" s="53"/>
      <c r="I793" s="14" t="str">
        <f t="shared" si="291"/>
        <v/>
      </c>
      <c r="J793" s="53"/>
      <c r="K793" s="73"/>
      <c r="L793" s="73"/>
      <c r="M793" s="53"/>
      <c r="N793" s="53"/>
      <c r="O793" s="53"/>
      <c r="P793" s="53"/>
      <c r="Q793" s="53"/>
      <c r="R793" s="53"/>
      <c r="S793" s="53"/>
      <c r="T793" s="53"/>
      <c r="U793" s="53"/>
      <c r="V793" s="53"/>
      <c r="W793" s="53"/>
      <c r="X793" s="14" t="str">
        <f t="shared" si="292"/>
        <v/>
      </c>
      <c r="Y793" s="57"/>
      <c r="Z793" s="55" t="str">
        <f t="shared" si="293"/>
        <v/>
      </c>
      <c r="AA793" s="55" t="str">
        <f>IF($AA$1=No,"",IF(COUNTIF(AE793:BA793,Complete)&gt;0,"",IF(AND(COUNTIF(A793:W793,"")&gt;0,SUMPRODUCT(--(A794:W$1004&lt;&gt;""))&gt;0),Incomplete,
IF(SUMPRODUCT(--(A793:A$1004&lt;&gt;""))=0,"",Incomplete))))</f>
        <v/>
      </c>
      <c r="AB793" s="28"/>
      <c r="AC793" s="28" t="str">
        <f t="shared" si="294"/>
        <v/>
      </c>
      <c r="AD793" s="28"/>
      <c r="AE793" s="28" t="str">
        <f>IF($AE$1=No, "", IF($A793="", "", IF(ISERROR(VLOOKUP(A793, SectionApp!$C$4:$C$103, 1, FALSE))=TRUE, Incomplete, Complete)))</f>
        <v/>
      </c>
      <c r="AF793" s="28" t="str">
        <f t="shared" si="295"/>
        <v/>
      </c>
      <c r="AG793" s="28" t="str">
        <f t="shared" si="296"/>
        <v/>
      </c>
      <c r="AH793" s="28"/>
      <c r="AI793" s="28" t="str">
        <f t="shared" si="297"/>
        <v/>
      </c>
      <c r="AJ793" s="28" t="str">
        <f t="shared" si="298"/>
        <v/>
      </c>
      <c r="AK793" s="28" t="str">
        <f t="shared" si="299"/>
        <v/>
      </c>
      <c r="AL793" s="28" t="str">
        <f t="shared" si="300"/>
        <v/>
      </c>
      <c r="AM793" s="28"/>
      <c r="AN793" s="28" t="str">
        <f t="shared" si="301"/>
        <v/>
      </c>
      <c r="AO793" s="28" t="str">
        <f t="shared" si="302"/>
        <v/>
      </c>
      <c r="AP793" s="28" t="str">
        <f t="shared" si="303"/>
        <v/>
      </c>
      <c r="AQ793" s="28" t="str">
        <f t="shared" si="304"/>
        <v/>
      </c>
      <c r="AR793" s="28" t="str">
        <f t="shared" si="305"/>
        <v/>
      </c>
      <c r="AS793" s="28" t="str">
        <f t="shared" si="313"/>
        <v/>
      </c>
      <c r="AT793" s="28" t="str">
        <f t="shared" si="306"/>
        <v/>
      </c>
      <c r="AU793" s="28" t="str">
        <f t="shared" si="307"/>
        <v/>
      </c>
      <c r="AV793" s="28" t="str">
        <f t="shared" si="308"/>
        <v/>
      </c>
      <c r="AW793" s="28" t="str">
        <f t="shared" si="309"/>
        <v/>
      </c>
      <c r="AX793" s="28" t="str">
        <f t="shared" si="310"/>
        <v/>
      </c>
      <c r="AY793" s="28" t="str">
        <f t="shared" si="311"/>
        <v/>
      </c>
      <c r="AZ793" s="28"/>
      <c r="BA793" s="28" t="str">
        <f t="shared" si="312"/>
        <v/>
      </c>
    </row>
    <row r="794" spans="1:53" ht="15" x14ac:dyDescent="0.25">
      <c r="A794" s="53"/>
      <c r="B794" s="73"/>
      <c r="C794" s="53"/>
      <c r="D794" s="14" t="str">
        <f t="shared" si="290"/>
        <v/>
      </c>
      <c r="E794" s="53"/>
      <c r="F794" s="53"/>
      <c r="G794" s="53"/>
      <c r="H794" s="53"/>
      <c r="I794" s="14" t="str">
        <f t="shared" si="291"/>
        <v/>
      </c>
      <c r="J794" s="53"/>
      <c r="K794" s="73"/>
      <c r="L794" s="73"/>
      <c r="M794" s="53"/>
      <c r="N794" s="53"/>
      <c r="O794" s="53"/>
      <c r="P794" s="53"/>
      <c r="Q794" s="53"/>
      <c r="R794" s="53"/>
      <c r="S794" s="53"/>
      <c r="T794" s="53"/>
      <c r="U794" s="53"/>
      <c r="V794" s="53"/>
      <c r="W794" s="53"/>
      <c r="X794" s="14" t="str">
        <f t="shared" si="292"/>
        <v/>
      </c>
      <c r="Y794" s="57"/>
      <c r="Z794" s="55" t="str">
        <f t="shared" si="293"/>
        <v/>
      </c>
      <c r="AA794" s="55" t="str">
        <f>IF($AA$1=No,"",IF(COUNTIF(AE794:BA794,Complete)&gt;0,"",IF(AND(COUNTIF(A794:W794,"")&gt;0,SUMPRODUCT(--(A795:W$1004&lt;&gt;""))&gt;0),Incomplete,
IF(SUMPRODUCT(--(A794:A$1004&lt;&gt;""))=0,"",Incomplete))))</f>
        <v/>
      </c>
      <c r="AB794" s="28"/>
      <c r="AC794" s="28" t="str">
        <f t="shared" si="294"/>
        <v/>
      </c>
      <c r="AD794" s="28"/>
      <c r="AE794" s="28" t="str">
        <f>IF($AE$1=No, "", IF($A794="", "", IF(ISERROR(VLOOKUP(A794, SectionApp!$C$4:$C$103, 1, FALSE))=TRUE, Incomplete, Complete)))</f>
        <v/>
      </c>
      <c r="AF794" s="28" t="str">
        <f t="shared" si="295"/>
        <v/>
      </c>
      <c r="AG794" s="28" t="str">
        <f t="shared" si="296"/>
        <v/>
      </c>
      <c r="AH794" s="28"/>
      <c r="AI794" s="28" t="str">
        <f t="shared" si="297"/>
        <v/>
      </c>
      <c r="AJ794" s="28" t="str">
        <f t="shared" si="298"/>
        <v/>
      </c>
      <c r="AK794" s="28" t="str">
        <f t="shared" si="299"/>
        <v/>
      </c>
      <c r="AL794" s="28" t="str">
        <f t="shared" si="300"/>
        <v/>
      </c>
      <c r="AM794" s="28"/>
      <c r="AN794" s="28" t="str">
        <f t="shared" si="301"/>
        <v/>
      </c>
      <c r="AO794" s="28" t="str">
        <f t="shared" si="302"/>
        <v/>
      </c>
      <c r="AP794" s="28" t="str">
        <f t="shared" si="303"/>
        <v/>
      </c>
      <c r="AQ794" s="28" t="str">
        <f t="shared" si="304"/>
        <v/>
      </c>
      <c r="AR794" s="28" t="str">
        <f t="shared" si="305"/>
        <v/>
      </c>
      <c r="AS794" s="28" t="str">
        <f t="shared" si="313"/>
        <v/>
      </c>
      <c r="AT794" s="28" t="str">
        <f t="shared" si="306"/>
        <v/>
      </c>
      <c r="AU794" s="28" t="str">
        <f t="shared" si="307"/>
        <v/>
      </c>
      <c r="AV794" s="28" t="str">
        <f t="shared" si="308"/>
        <v/>
      </c>
      <c r="AW794" s="28" t="str">
        <f t="shared" si="309"/>
        <v/>
      </c>
      <c r="AX794" s="28" t="str">
        <f t="shared" si="310"/>
        <v/>
      </c>
      <c r="AY794" s="28" t="str">
        <f t="shared" si="311"/>
        <v/>
      </c>
      <c r="AZ794" s="28"/>
      <c r="BA794" s="28" t="str">
        <f t="shared" si="312"/>
        <v/>
      </c>
    </row>
    <row r="795" spans="1:53" ht="15" x14ac:dyDescent="0.25">
      <c r="A795" s="53"/>
      <c r="B795" s="73"/>
      <c r="C795" s="53"/>
      <c r="D795" s="14" t="str">
        <f t="shared" si="290"/>
        <v/>
      </c>
      <c r="E795" s="53"/>
      <c r="F795" s="53"/>
      <c r="G795" s="53"/>
      <c r="H795" s="53"/>
      <c r="I795" s="14" t="str">
        <f t="shared" si="291"/>
        <v/>
      </c>
      <c r="J795" s="53"/>
      <c r="K795" s="73"/>
      <c r="L795" s="73"/>
      <c r="M795" s="53"/>
      <c r="N795" s="53"/>
      <c r="O795" s="53"/>
      <c r="P795" s="53"/>
      <c r="Q795" s="53"/>
      <c r="R795" s="53"/>
      <c r="S795" s="53"/>
      <c r="T795" s="53"/>
      <c r="U795" s="53"/>
      <c r="V795" s="53"/>
      <c r="W795" s="53"/>
      <c r="X795" s="14" t="str">
        <f t="shared" si="292"/>
        <v/>
      </c>
      <c r="Y795" s="57"/>
      <c r="Z795" s="55" t="str">
        <f t="shared" si="293"/>
        <v/>
      </c>
      <c r="AA795" s="55" t="str">
        <f>IF($AA$1=No,"",IF(COUNTIF(AE795:BA795,Complete)&gt;0,"",IF(AND(COUNTIF(A795:W795,"")&gt;0,SUMPRODUCT(--(A796:W$1004&lt;&gt;""))&gt;0),Incomplete,
IF(SUMPRODUCT(--(A795:A$1004&lt;&gt;""))=0,"",Incomplete))))</f>
        <v/>
      </c>
      <c r="AB795" s="28"/>
      <c r="AC795" s="28" t="str">
        <f t="shared" si="294"/>
        <v/>
      </c>
      <c r="AD795" s="28"/>
      <c r="AE795" s="28" t="str">
        <f>IF($AE$1=No, "", IF($A795="", "", IF(ISERROR(VLOOKUP(A795, SectionApp!$C$4:$C$103, 1, FALSE))=TRUE, Incomplete, Complete)))</f>
        <v/>
      </c>
      <c r="AF795" s="28" t="str">
        <f t="shared" si="295"/>
        <v/>
      </c>
      <c r="AG795" s="28" t="str">
        <f t="shared" si="296"/>
        <v/>
      </c>
      <c r="AH795" s="28"/>
      <c r="AI795" s="28" t="str">
        <f t="shared" si="297"/>
        <v/>
      </c>
      <c r="AJ795" s="28" t="str">
        <f t="shared" si="298"/>
        <v/>
      </c>
      <c r="AK795" s="28" t="str">
        <f t="shared" si="299"/>
        <v/>
      </c>
      <c r="AL795" s="28" t="str">
        <f t="shared" si="300"/>
        <v/>
      </c>
      <c r="AM795" s="28"/>
      <c r="AN795" s="28" t="str">
        <f t="shared" si="301"/>
        <v/>
      </c>
      <c r="AO795" s="28" t="str">
        <f t="shared" si="302"/>
        <v/>
      </c>
      <c r="AP795" s="28" t="str">
        <f t="shared" si="303"/>
        <v/>
      </c>
      <c r="AQ795" s="28" t="str">
        <f t="shared" si="304"/>
        <v/>
      </c>
      <c r="AR795" s="28" t="str">
        <f t="shared" si="305"/>
        <v/>
      </c>
      <c r="AS795" s="28" t="str">
        <f t="shared" si="313"/>
        <v/>
      </c>
      <c r="AT795" s="28" t="str">
        <f t="shared" si="306"/>
        <v/>
      </c>
      <c r="AU795" s="28" t="str">
        <f t="shared" si="307"/>
        <v/>
      </c>
      <c r="AV795" s="28" t="str">
        <f t="shared" si="308"/>
        <v/>
      </c>
      <c r="AW795" s="28" t="str">
        <f t="shared" si="309"/>
        <v/>
      </c>
      <c r="AX795" s="28" t="str">
        <f t="shared" si="310"/>
        <v/>
      </c>
      <c r="AY795" s="28" t="str">
        <f t="shared" si="311"/>
        <v/>
      </c>
      <c r="AZ795" s="28"/>
      <c r="BA795" s="28" t="str">
        <f t="shared" si="312"/>
        <v/>
      </c>
    </row>
    <row r="796" spans="1:53" ht="15" x14ac:dyDescent="0.25">
      <c r="A796" s="53"/>
      <c r="B796" s="73"/>
      <c r="C796" s="53"/>
      <c r="D796" s="14" t="str">
        <f t="shared" si="290"/>
        <v/>
      </c>
      <c r="E796" s="53"/>
      <c r="F796" s="53"/>
      <c r="G796" s="53"/>
      <c r="H796" s="53"/>
      <c r="I796" s="14" t="str">
        <f t="shared" si="291"/>
        <v/>
      </c>
      <c r="J796" s="53"/>
      <c r="K796" s="73"/>
      <c r="L796" s="73"/>
      <c r="M796" s="53"/>
      <c r="N796" s="53"/>
      <c r="O796" s="53"/>
      <c r="P796" s="53"/>
      <c r="Q796" s="53"/>
      <c r="R796" s="53"/>
      <c r="S796" s="53"/>
      <c r="T796" s="53"/>
      <c r="U796" s="53"/>
      <c r="V796" s="53"/>
      <c r="W796" s="53"/>
      <c r="X796" s="14" t="str">
        <f t="shared" si="292"/>
        <v/>
      </c>
      <c r="Y796" s="57"/>
      <c r="Z796" s="55" t="str">
        <f t="shared" si="293"/>
        <v/>
      </c>
      <c r="AA796" s="55" t="str">
        <f>IF($AA$1=No,"",IF(COUNTIF(AE796:BA796,Complete)&gt;0,"",IF(AND(COUNTIF(A796:W796,"")&gt;0,SUMPRODUCT(--(A797:W$1004&lt;&gt;""))&gt;0),Incomplete,
IF(SUMPRODUCT(--(A796:A$1004&lt;&gt;""))=0,"",Incomplete))))</f>
        <v/>
      </c>
      <c r="AB796" s="28"/>
      <c r="AC796" s="28" t="str">
        <f t="shared" si="294"/>
        <v/>
      </c>
      <c r="AD796" s="28"/>
      <c r="AE796" s="28" t="str">
        <f>IF($AE$1=No, "", IF($A796="", "", IF(ISERROR(VLOOKUP(A796, SectionApp!$C$4:$C$103, 1, FALSE))=TRUE, Incomplete, Complete)))</f>
        <v/>
      </c>
      <c r="AF796" s="28" t="str">
        <f t="shared" si="295"/>
        <v/>
      </c>
      <c r="AG796" s="28" t="str">
        <f t="shared" si="296"/>
        <v/>
      </c>
      <c r="AH796" s="28"/>
      <c r="AI796" s="28" t="str">
        <f t="shared" si="297"/>
        <v/>
      </c>
      <c r="AJ796" s="28" t="str">
        <f t="shared" si="298"/>
        <v/>
      </c>
      <c r="AK796" s="28" t="str">
        <f t="shared" si="299"/>
        <v/>
      </c>
      <c r="AL796" s="28" t="str">
        <f t="shared" si="300"/>
        <v/>
      </c>
      <c r="AM796" s="28"/>
      <c r="AN796" s="28" t="str">
        <f t="shared" si="301"/>
        <v/>
      </c>
      <c r="AO796" s="28" t="str">
        <f t="shared" si="302"/>
        <v/>
      </c>
      <c r="AP796" s="28" t="str">
        <f t="shared" si="303"/>
        <v/>
      </c>
      <c r="AQ796" s="28" t="str">
        <f t="shared" si="304"/>
        <v/>
      </c>
      <c r="AR796" s="28" t="str">
        <f t="shared" si="305"/>
        <v/>
      </c>
      <c r="AS796" s="28" t="str">
        <f t="shared" si="313"/>
        <v/>
      </c>
      <c r="AT796" s="28" t="str">
        <f t="shared" si="306"/>
        <v/>
      </c>
      <c r="AU796" s="28" t="str">
        <f t="shared" si="307"/>
        <v/>
      </c>
      <c r="AV796" s="28" t="str">
        <f t="shared" si="308"/>
        <v/>
      </c>
      <c r="AW796" s="28" t="str">
        <f t="shared" si="309"/>
        <v/>
      </c>
      <c r="AX796" s="28" t="str">
        <f t="shared" si="310"/>
        <v/>
      </c>
      <c r="AY796" s="28" t="str">
        <f t="shared" si="311"/>
        <v/>
      </c>
      <c r="AZ796" s="28"/>
      <c r="BA796" s="28" t="str">
        <f t="shared" si="312"/>
        <v/>
      </c>
    </row>
    <row r="797" spans="1:53" ht="15" x14ac:dyDescent="0.25">
      <c r="A797" s="53"/>
      <c r="B797" s="73"/>
      <c r="C797" s="53"/>
      <c r="D797" s="14" t="str">
        <f t="shared" si="290"/>
        <v/>
      </c>
      <c r="E797" s="53"/>
      <c r="F797" s="53"/>
      <c r="G797" s="53"/>
      <c r="H797" s="53"/>
      <c r="I797" s="14" t="str">
        <f t="shared" si="291"/>
        <v/>
      </c>
      <c r="J797" s="53"/>
      <c r="K797" s="73"/>
      <c r="L797" s="73"/>
      <c r="M797" s="53"/>
      <c r="N797" s="53"/>
      <c r="O797" s="53"/>
      <c r="P797" s="53"/>
      <c r="Q797" s="53"/>
      <c r="R797" s="53"/>
      <c r="S797" s="53"/>
      <c r="T797" s="53"/>
      <c r="U797" s="53"/>
      <c r="V797" s="53"/>
      <c r="W797" s="53"/>
      <c r="X797" s="14" t="str">
        <f t="shared" si="292"/>
        <v/>
      </c>
      <c r="Y797" s="57"/>
      <c r="Z797" s="55" t="str">
        <f t="shared" si="293"/>
        <v/>
      </c>
      <c r="AA797" s="55" t="str">
        <f>IF($AA$1=No,"",IF(COUNTIF(AE797:BA797,Complete)&gt;0,"",IF(AND(COUNTIF(A797:W797,"")&gt;0,SUMPRODUCT(--(A798:W$1004&lt;&gt;""))&gt;0),Incomplete,
IF(SUMPRODUCT(--(A797:A$1004&lt;&gt;""))=0,"",Incomplete))))</f>
        <v/>
      </c>
      <c r="AB797" s="28"/>
      <c r="AC797" s="28" t="str">
        <f t="shared" si="294"/>
        <v/>
      </c>
      <c r="AD797" s="28"/>
      <c r="AE797" s="28" t="str">
        <f>IF($AE$1=No, "", IF($A797="", "", IF(ISERROR(VLOOKUP(A797, SectionApp!$C$4:$C$103, 1, FALSE))=TRUE, Incomplete, Complete)))</f>
        <v/>
      </c>
      <c r="AF797" s="28" t="str">
        <f t="shared" si="295"/>
        <v/>
      </c>
      <c r="AG797" s="28" t="str">
        <f t="shared" si="296"/>
        <v/>
      </c>
      <c r="AH797" s="28"/>
      <c r="AI797" s="28" t="str">
        <f t="shared" si="297"/>
        <v/>
      </c>
      <c r="AJ797" s="28" t="str">
        <f t="shared" si="298"/>
        <v/>
      </c>
      <c r="AK797" s="28" t="str">
        <f t="shared" si="299"/>
        <v/>
      </c>
      <c r="AL797" s="28" t="str">
        <f t="shared" si="300"/>
        <v/>
      </c>
      <c r="AM797" s="28"/>
      <c r="AN797" s="28" t="str">
        <f t="shared" si="301"/>
        <v/>
      </c>
      <c r="AO797" s="28" t="str">
        <f t="shared" si="302"/>
        <v/>
      </c>
      <c r="AP797" s="28" t="str">
        <f t="shared" si="303"/>
        <v/>
      </c>
      <c r="AQ797" s="28" t="str">
        <f t="shared" si="304"/>
        <v/>
      </c>
      <c r="AR797" s="28" t="str">
        <f t="shared" si="305"/>
        <v/>
      </c>
      <c r="AS797" s="28" t="str">
        <f t="shared" si="313"/>
        <v/>
      </c>
      <c r="AT797" s="28" t="str">
        <f t="shared" si="306"/>
        <v/>
      </c>
      <c r="AU797" s="28" t="str">
        <f t="shared" si="307"/>
        <v/>
      </c>
      <c r="AV797" s="28" t="str">
        <f t="shared" si="308"/>
        <v/>
      </c>
      <c r="AW797" s="28" t="str">
        <f t="shared" si="309"/>
        <v/>
      </c>
      <c r="AX797" s="28" t="str">
        <f t="shared" si="310"/>
        <v/>
      </c>
      <c r="AY797" s="28" t="str">
        <f t="shared" si="311"/>
        <v/>
      </c>
      <c r="AZ797" s="28"/>
      <c r="BA797" s="28" t="str">
        <f t="shared" si="312"/>
        <v/>
      </c>
    </row>
    <row r="798" spans="1:53" ht="15" x14ac:dyDescent="0.25">
      <c r="A798" s="53"/>
      <c r="B798" s="73"/>
      <c r="C798" s="53"/>
      <c r="D798" s="14" t="str">
        <f t="shared" si="290"/>
        <v/>
      </c>
      <c r="E798" s="53"/>
      <c r="F798" s="53"/>
      <c r="G798" s="53"/>
      <c r="H798" s="53"/>
      <c r="I798" s="14" t="str">
        <f t="shared" si="291"/>
        <v/>
      </c>
      <c r="J798" s="53"/>
      <c r="K798" s="73"/>
      <c r="L798" s="73"/>
      <c r="M798" s="53"/>
      <c r="N798" s="53"/>
      <c r="O798" s="53"/>
      <c r="P798" s="53"/>
      <c r="Q798" s="53"/>
      <c r="R798" s="53"/>
      <c r="S798" s="53"/>
      <c r="T798" s="53"/>
      <c r="U798" s="53"/>
      <c r="V798" s="53"/>
      <c r="W798" s="53"/>
      <c r="X798" s="14" t="str">
        <f t="shared" si="292"/>
        <v/>
      </c>
      <c r="Y798" s="57"/>
      <c r="Z798" s="55" t="str">
        <f t="shared" si="293"/>
        <v/>
      </c>
      <c r="AA798" s="55" t="str">
        <f>IF($AA$1=No,"",IF(COUNTIF(AE798:BA798,Complete)&gt;0,"",IF(AND(COUNTIF(A798:W798,"")&gt;0,SUMPRODUCT(--(A799:W$1004&lt;&gt;""))&gt;0),Incomplete,
IF(SUMPRODUCT(--(A798:A$1004&lt;&gt;""))=0,"",Incomplete))))</f>
        <v/>
      </c>
      <c r="AB798" s="28"/>
      <c r="AC798" s="28" t="str">
        <f t="shared" si="294"/>
        <v/>
      </c>
      <c r="AD798" s="28"/>
      <c r="AE798" s="28" t="str">
        <f>IF($AE$1=No, "", IF($A798="", "", IF(ISERROR(VLOOKUP(A798, SectionApp!$C$4:$C$103, 1, FALSE))=TRUE, Incomplete, Complete)))</f>
        <v/>
      </c>
      <c r="AF798" s="28" t="str">
        <f t="shared" si="295"/>
        <v/>
      </c>
      <c r="AG798" s="28" t="str">
        <f t="shared" si="296"/>
        <v/>
      </c>
      <c r="AH798" s="28"/>
      <c r="AI798" s="28" t="str">
        <f t="shared" si="297"/>
        <v/>
      </c>
      <c r="AJ798" s="28" t="str">
        <f t="shared" si="298"/>
        <v/>
      </c>
      <c r="AK798" s="28" t="str">
        <f t="shared" si="299"/>
        <v/>
      </c>
      <c r="AL798" s="28" t="str">
        <f t="shared" si="300"/>
        <v/>
      </c>
      <c r="AM798" s="28"/>
      <c r="AN798" s="28" t="str">
        <f t="shared" si="301"/>
        <v/>
      </c>
      <c r="AO798" s="28" t="str">
        <f t="shared" si="302"/>
        <v/>
      </c>
      <c r="AP798" s="28" t="str">
        <f t="shared" si="303"/>
        <v/>
      </c>
      <c r="AQ798" s="28" t="str">
        <f t="shared" si="304"/>
        <v/>
      </c>
      <c r="AR798" s="28" t="str">
        <f t="shared" si="305"/>
        <v/>
      </c>
      <c r="AS798" s="28" t="str">
        <f t="shared" si="313"/>
        <v/>
      </c>
      <c r="AT798" s="28" t="str">
        <f t="shared" si="306"/>
        <v/>
      </c>
      <c r="AU798" s="28" t="str">
        <f t="shared" si="307"/>
        <v/>
      </c>
      <c r="AV798" s="28" t="str">
        <f t="shared" si="308"/>
        <v/>
      </c>
      <c r="AW798" s="28" t="str">
        <f t="shared" si="309"/>
        <v/>
      </c>
      <c r="AX798" s="28" t="str">
        <f t="shared" si="310"/>
        <v/>
      </c>
      <c r="AY798" s="28" t="str">
        <f t="shared" si="311"/>
        <v/>
      </c>
      <c r="AZ798" s="28"/>
      <c r="BA798" s="28" t="str">
        <f t="shared" si="312"/>
        <v/>
      </c>
    </row>
    <row r="799" spans="1:53" ht="15" x14ac:dyDescent="0.25">
      <c r="A799" s="53"/>
      <c r="B799" s="73"/>
      <c r="C799" s="53"/>
      <c r="D799" s="14" t="str">
        <f t="shared" si="290"/>
        <v/>
      </c>
      <c r="E799" s="53"/>
      <c r="F799" s="53"/>
      <c r="G799" s="53"/>
      <c r="H799" s="53"/>
      <c r="I799" s="14" t="str">
        <f t="shared" si="291"/>
        <v/>
      </c>
      <c r="J799" s="53"/>
      <c r="K799" s="73"/>
      <c r="L799" s="73"/>
      <c r="M799" s="53"/>
      <c r="N799" s="53"/>
      <c r="O799" s="53"/>
      <c r="P799" s="53"/>
      <c r="Q799" s="53"/>
      <c r="R799" s="53"/>
      <c r="S799" s="53"/>
      <c r="T799" s="53"/>
      <c r="U799" s="53"/>
      <c r="V799" s="53"/>
      <c r="W799" s="53"/>
      <c r="X799" s="14" t="str">
        <f t="shared" si="292"/>
        <v/>
      </c>
      <c r="Y799" s="57"/>
      <c r="Z799" s="55" t="str">
        <f t="shared" si="293"/>
        <v/>
      </c>
      <c r="AA799" s="55" t="str">
        <f>IF($AA$1=No,"",IF(COUNTIF(AE799:BA799,Complete)&gt;0,"",IF(AND(COUNTIF(A799:W799,"")&gt;0,SUMPRODUCT(--(A800:W$1004&lt;&gt;""))&gt;0),Incomplete,
IF(SUMPRODUCT(--(A799:A$1004&lt;&gt;""))=0,"",Incomplete))))</f>
        <v/>
      </c>
      <c r="AB799" s="28"/>
      <c r="AC799" s="28" t="str">
        <f t="shared" si="294"/>
        <v/>
      </c>
      <c r="AD799" s="28"/>
      <c r="AE799" s="28" t="str">
        <f>IF($AE$1=No, "", IF($A799="", "", IF(ISERROR(VLOOKUP(A799, SectionApp!$C$4:$C$103, 1, FALSE))=TRUE, Incomplete, Complete)))</f>
        <v/>
      </c>
      <c r="AF799" s="28" t="str">
        <f t="shared" si="295"/>
        <v/>
      </c>
      <c r="AG799" s="28" t="str">
        <f t="shared" si="296"/>
        <v/>
      </c>
      <c r="AH799" s="28"/>
      <c r="AI799" s="28" t="str">
        <f t="shared" si="297"/>
        <v/>
      </c>
      <c r="AJ799" s="28" t="str">
        <f t="shared" si="298"/>
        <v/>
      </c>
      <c r="AK799" s="28" t="str">
        <f t="shared" si="299"/>
        <v/>
      </c>
      <c r="AL799" s="28" t="str">
        <f t="shared" si="300"/>
        <v/>
      </c>
      <c r="AM799" s="28"/>
      <c r="AN799" s="28" t="str">
        <f t="shared" si="301"/>
        <v/>
      </c>
      <c r="AO799" s="28" t="str">
        <f t="shared" si="302"/>
        <v/>
      </c>
      <c r="AP799" s="28" t="str">
        <f t="shared" si="303"/>
        <v/>
      </c>
      <c r="AQ799" s="28" t="str">
        <f t="shared" si="304"/>
        <v/>
      </c>
      <c r="AR799" s="28" t="str">
        <f t="shared" si="305"/>
        <v/>
      </c>
      <c r="AS799" s="28" t="str">
        <f t="shared" si="313"/>
        <v/>
      </c>
      <c r="AT799" s="28" t="str">
        <f t="shared" si="306"/>
        <v/>
      </c>
      <c r="AU799" s="28" t="str">
        <f t="shared" si="307"/>
        <v/>
      </c>
      <c r="AV799" s="28" t="str">
        <f t="shared" si="308"/>
        <v/>
      </c>
      <c r="AW799" s="28" t="str">
        <f t="shared" si="309"/>
        <v/>
      </c>
      <c r="AX799" s="28" t="str">
        <f t="shared" si="310"/>
        <v/>
      </c>
      <c r="AY799" s="28" t="str">
        <f t="shared" si="311"/>
        <v/>
      </c>
      <c r="AZ799" s="28"/>
      <c r="BA799" s="28" t="str">
        <f t="shared" si="312"/>
        <v/>
      </c>
    </row>
    <row r="800" spans="1:53" ht="15" x14ac:dyDescent="0.25">
      <c r="A800" s="53"/>
      <c r="B800" s="73"/>
      <c r="C800" s="53"/>
      <c r="D800" s="14" t="str">
        <f t="shared" si="290"/>
        <v/>
      </c>
      <c r="E800" s="53"/>
      <c r="F800" s="53"/>
      <c r="G800" s="53"/>
      <c r="H800" s="53"/>
      <c r="I800" s="14" t="str">
        <f t="shared" si="291"/>
        <v/>
      </c>
      <c r="J800" s="53"/>
      <c r="K800" s="73"/>
      <c r="L800" s="73"/>
      <c r="M800" s="53"/>
      <c r="N800" s="53"/>
      <c r="O800" s="53"/>
      <c r="P800" s="53"/>
      <c r="Q800" s="53"/>
      <c r="R800" s="53"/>
      <c r="S800" s="53"/>
      <c r="T800" s="53"/>
      <c r="U800" s="53"/>
      <c r="V800" s="53"/>
      <c r="W800" s="53"/>
      <c r="X800" s="14" t="str">
        <f t="shared" si="292"/>
        <v/>
      </c>
      <c r="Y800" s="57"/>
      <c r="Z800" s="55" t="str">
        <f t="shared" si="293"/>
        <v/>
      </c>
      <c r="AA800" s="55" t="str">
        <f>IF($AA$1=No,"",IF(COUNTIF(AE800:BA800,Complete)&gt;0,"",IF(AND(COUNTIF(A800:W800,"")&gt;0,SUMPRODUCT(--(A801:W$1004&lt;&gt;""))&gt;0),Incomplete,
IF(SUMPRODUCT(--(A800:A$1004&lt;&gt;""))=0,"",Incomplete))))</f>
        <v/>
      </c>
      <c r="AB800" s="28"/>
      <c r="AC800" s="28" t="str">
        <f t="shared" si="294"/>
        <v/>
      </c>
      <c r="AD800" s="28"/>
      <c r="AE800" s="28" t="str">
        <f>IF($AE$1=No, "", IF($A800="", "", IF(ISERROR(VLOOKUP(A800, SectionApp!$C$4:$C$103, 1, FALSE))=TRUE, Incomplete, Complete)))</f>
        <v/>
      </c>
      <c r="AF800" s="28" t="str">
        <f t="shared" si="295"/>
        <v/>
      </c>
      <c r="AG800" s="28" t="str">
        <f t="shared" si="296"/>
        <v/>
      </c>
      <c r="AH800" s="28"/>
      <c r="AI800" s="28" t="str">
        <f t="shared" si="297"/>
        <v/>
      </c>
      <c r="AJ800" s="28" t="str">
        <f t="shared" si="298"/>
        <v/>
      </c>
      <c r="AK800" s="28" t="str">
        <f t="shared" si="299"/>
        <v/>
      </c>
      <c r="AL800" s="28" t="str">
        <f t="shared" si="300"/>
        <v/>
      </c>
      <c r="AM800" s="28"/>
      <c r="AN800" s="28" t="str">
        <f t="shared" si="301"/>
        <v/>
      </c>
      <c r="AO800" s="28" t="str">
        <f t="shared" si="302"/>
        <v/>
      </c>
      <c r="AP800" s="28" t="str">
        <f t="shared" si="303"/>
        <v/>
      </c>
      <c r="AQ800" s="28" t="str">
        <f t="shared" si="304"/>
        <v/>
      </c>
      <c r="AR800" s="28" t="str">
        <f t="shared" si="305"/>
        <v/>
      </c>
      <c r="AS800" s="28" t="str">
        <f t="shared" si="313"/>
        <v/>
      </c>
      <c r="AT800" s="28" t="str">
        <f t="shared" si="306"/>
        <v/>
      </c>
      <c r="AU800" s="28" t="str">
        <f t="shared" si="307"/>
        <v/>
      </c>
      <c r="AV800" s="28" t="str">
        <f t="shared" si="308"/>
        <v/>
      </c>
      <c r="AW800" s="28" t="str">
        <f t="shared" si="309"/>
        <v/>
      </c>
      <c r="AX800" s="28" t="str">
        <f t="shared" si="310"/>
        <v/>
      </c>
      <c r="AY800" s="28" t="str">
        <f t="shared" si="311"/>
        <v/>
      </c>
      <c r="AZ800" s="28"/>
      <c r="BA800" s="28" t="str">
        <f t="shared" si="312"/>
        <v/>
      </c>
    </row>
    <row r="801" spans="1:53" ht="15" x14ac:dyDescent="0.25">
      <c r="A801" s="53"/>
      <c r="B801" s="73"/>
      <c r="C801" s="53"/>
      <c r="D801" s="14" t="str">
        <f t="shared" si="290"/>
        <v/>
      </c>
      <c r="E801" s="53"/>
      <c r="F801" s="53"/>
      <c r="G801" s="53"/>
      <c r="H801" s="53"/>
      <c r="I801" s="14" t="str">
        <f t="shared" si="291"/>
        <v/>
      </c>
      <c r="J801" s="53"/>
      <c r="K801" s="73"/>
      <c r="L801" s="73"/>
      <c r="M801" s="53"/>
      <c r="N801" s="53"/>
      <c r="O801" s="53"/>
      <c r="P801" s="53"/>
      <c r="Q801" s="53"/>
      <c r="R801" s="53"/>
      <c r="S801" s="53"/>
      <c r="T801" s="53"/>
      <c r="U801" s="53"/>
      <c r="V801" s="53"/>
      <c r="W801" s="53"/>
      <c r="X801" s="14" t="str">
        <f t="shared" si="292"/>
        <v/>
      </c>
      <c r="Y801" s="57"/>
      <c r="Z801" s="55" t="str">
        <f t="shared" si="293"/>
        <v/>
      </c>
      <c r="AA801" s="55" t="str">
        <f>IF($AA$1=No,"",IF(COUNTIF(AE801:BA801,Complete)&gt;0,"",IF(AND(COUNTIF(A801:W801,"")&gt;0,SUMPRODUCT(--(A802:W$1004&lt;&gt;""))&gt;0),Incomplete,
IF(SUMPRODUCT(--(A801:A$1004&lt;&gt;""))=0,"",Incomplete))))</f>
        <v/>
      </c>
      <c r="AB801" s="28"/>
      <c r="AC801" s="28" t="str">
        <f t="shared" si="294"/>
        <v/>
      </c>
      <c r="AD801" s="28"/>
      <c r="AE801" s="28" t="str">
        <f>IF($AE$1=No, "", IF($A801="", "", IF(ISERROR(VLOOKUP(A801, SectionApp!$C$4:$C$103, 1, FALSE))=TRUE, Incomplete, Complete)))</f>
        <v/>
      </c>
      <c r="AF801" s="28" t="str">
        <f t="shared" si="295"/>
        <v/>
      </c>
      <c r="AG801" s="28" t="str">
        <f t="shared" si="296"/>
        <v/>
      </c>
      <c r="AH801" s="28"/>
      <c r="AI801" s="28" t="str">
        <f t="shared" si="297"/>
        <v/>
      </c>
      <c r="AJ801" s="28" t="str">
        <f t="shared" si="298"/>
        <v/>
      </c>
      <c r="AK801" s="28" t="str">
        <f t="shared" si="299"/>
        <v/>
      </c>
      <c r="AL801" s="28" t="str">
        <f t="shared" si="300"/>
        <v/>
      </c>
      <c r="AM801" s="28"/>
      <c r="AN801" s="28" t="str">
        <f t="shared" si="301"/>
        <v/>
      </c>
      <c r="AO801" s="28" t="str">
        <f t="shared" si="302"/>
        <v/>
      </c>
      <c r="AP801" s="28" t="str">
        <f t="shared" si="303"/>
        <v/>
      </c>
      <c r="AQ801" s="28" t="str">
        <f t="shared" si="304"/>
        <v/>
      </c>
      <c r="AR801" s="28" t="str">
        <f t="shared" si="305"/>
        <v/>
      </c>
      <c r="AS801" s="28" t="str">
        <f t="shared" si="313"/>
        <v/>
      </c>
      <c r="AT801" s="28" t="str">
        <f t="shared" si="306"/>
        <v/>
      </c>
      <c r="AU801" s="28" t="str">
        <f t="shared" si="307"/>
        <v/>
      </c>
      <c r="AV801" s="28" t="str">
        <f t="shared" si="308"/>
        <v/>
      </c>
      <c r="AW801" s="28" t="str">
        <f t="shared" si="309"/>
        <v/>
      </c>
      <c r="AX801" s="28" t="str">
        <f t="shared" si="310"/>
        <v/>
      </c>
      <c r="AY801" s="28" t="str">
        <f t="shared" si="311"/>
        <v/>
      </c>
      <c r="AZ801" s="28"/>
      <c r="BA801" s="28" t="str">
        <f t="shared" si="312"/>
        <v/>
      </c>
    </row>
    <row r="802" spans="1:53" ht="15" x14ac:dyDescent="0.25">
      <c r="A802" s="53"/>
      <c r="B802" s="73"/>
      <c r="C802" s="53"/>
      <c r="D802" s="14" t="str">
        <f t="shared" si="290"/>
        <v/>
      </c>
      <c r="E802" s="53"/>
      <c r="F802" s="53"/>
      <c r="G802" s="53"/>
      <c r="H802" s="53"/>
      <c r="I802" s="14" t="str">
        <f t="shared" si="291"/>
        <v/>
      </c>
      <c r="J802" s="53"/>
      <c r="K802" s="73"/>
      <c r="L802" s="73"/>
      <c r="M802" s="53"/>
      <c r="N802" s="53"/>
      <c r="O802" s="53"/>
      <c r="P802" s="53"/>
      <c r="Q802" s="53"/>
      <c r="R802" s="53"/>
      <c r="S802" s="53"/>
      <c r="T802" s="53"/>
      <c r="U802" s="53"/>
      <c r="V802" s="53"/>
      <c r="W802" s="53"/>
      <c r="X802" s="14" t="str">
        <f t="shared" si="292"/>
        <v/>
      </c>
      <c r="Y802" s="57"/>
      <c r="Z802" s="55" t="str">
        <f t="shared" si="293"/>
        <v/>
      </c>
      <c r="AA802" s="55" t="str">
        <f>IF($AA$1=No,"",IF(COUNTIF(AE802:BA802,Complete)&gt;0,"",IF(AND(COUNTIF(A802:W802,"")&gt;0,SUMPRODUCT(--(A803:W$1004&lt;&gt;""))&gt;0),Incomplete,
IF(SUMPRODUCT(--(A802:A$1004&lt;&gt;""))=0,"",Incomplete))))</f>
        <v/>
      </c>
      <c r="AB802" s="28"/>
      <c r="AC802" s="28" t="str">
        <f t="shared" si="294"/>
        <v/>
      </c>
      <c r="AD802" s="28"/>
      <c r="AE802" s="28" t="str">
        <f>IF($AE$1=No, "", IF($A802="", "", IF(ISERROR(VLOOKUP(A802, SectionApp!$C$4:$C$103, 1, FALSE))=TRUE, Incomplete, Complete)))</f>
        <v/>
      </c>
      <c r="AF802" s="28" t="str">
        <f t="shared" si="295"/>
        <v/>
      </c>
      <c r="AG802" s="28" t="str">
        <f t="shared" si="296"/>
        <v/>
      </c>
      <c r="AH802" s="28"/>
      <c r="AI802" s="28" t="str">
        <f t="shared" si="297"/>
        <v/>
      </c>
      <c r="AJ802" s="28" t="str">
        <f t="shared" si="298"/>
        <v/>
      </c>
      <c r="AK802" s="28" t="str">
        <f t="shared" si="299"/>
        <v/>
      </c>
      <c r="AL802" s="28" t="str">
        <f t="shared" si="300"/>
        <v/>
      </c>
      <c r="AM802" s="28"/>
      <c r="AN802" s="28" t="str">
        <f t="shared" si="301"/>
        <v/>
      </c>
      <c r="AO802" s="28" t="str">
        <f t="shared" si="302"/>
        <v/>
      </c>
      <c r="AP802" s="28" t="str">
        <f t="shared" si="303"/>
        <v/>
      </c>
      <c r="AQ802" s="28" t="str">
        <f t="shared" si="304"/>
        <v/>
      </c>
      <c r="AR802" s="28" t="str">
        <f t="shared" si="305"/>
        <v/>
      </c>
      <c r="AS802" s="28" t="str">
        <f t="shared" si="313"/>
        <v/>
      </c>
      <c r="AT802" s="28" t="str">
        <f t="shared" si="306"/>
        <v/>
      </c>
      <c r="AU802" s="28" t="str">
        <f t="shared" si="307"/>
        <v/>
      </c>
      <c r="AV802" s="28" t="str">
        <f t="shared" si="308"/>
        <v/>
      </c>
      <c r="AW802" s="28" t="str">
        <f t="shared" si="309"/>
        <v/>
      </c>
      <c r="AX802" s="28" t="str">
        <f t="shared" si="310"/>
        <v/>
      </c>
      <c r="AY802" s="28" t="str">
        <f t="shared" si="311"/>
        <v/>
      </c>
      <c r="AZ802" s="28"/>
      <c r="BA802" s="28" t="str">
        <f t="shared" si="312"/>
        <v/>
      </c>
    </row>
    <row r="803" spans="1:53" ht="15" x14ac:dyDescent="0.25">
      <c r="A803" s="53"/>
      <c r="B803" s="73"/>
      <c r="C803" s="53"/>
      <c r="D803" s="14" t="str">
        <f t="shared" si="290"/>
        <v/>
      </c>
      <c r="E803" s="53"/>
      <c r="F803" s="53"/>
      <c r="G803" s="53"/>
      <c r="H803" s="53"/>
      <c r="I803" s="14" t="str">
        <f t="shared" si="291"/>
        <v/>
      </c>
      <c r="J803" s="53"/>
      <c r="K803" s="73"/>
      <c r="L803" s="73"/>
      <c r="M803" s="53"/>
      <c r="N803" s="53"/>
      <c r="O803" s="53"/>
      <c r="P803" s="53"/>
      <c r="Q803" s="53"/>
      <c r="R803" s="53"/>
      <c r="S803" s="53"/>
      <c r="T803" s="53"/>
      <c r="U803" s="53"/>
      <c r="V803" s="53"/>
      <c r="W803" s="53"/>
      <c r="X803" s="14" t="str">
        <f t="shared" si="292"/>
        <v/>
      </c>
      <c r="Y803" s="57"/>
      <c r="Z803" s="55" t="str">
        <f t="shared" si="293"/>
        <v/>
      </c>
      <c r="AA803" s="55" t="str">
        <f>IF($AA$1=No,"",IF(COUNTIF(AE803:BA803,Complete)&gt;0,"",IF(AND(COUNTIF(A803:W803,"")&gt;0,SUMPRODUCT(--(A804:W$1004&lt;&gt;""))&gt;0),Incomplete,
IF(SUMPRODUCT(--(A803:A$1004&lt;&gt;""))=0,"",Incomplete))))</f>
        <v/>
      </c>
      <c r="AB803" s="28"/>
      <c r="AC803" s="28" t="str">
        <f t="shared" si="294"/>
        <v/>
      </c>
      <c r="AD803" s="28"/>
      <c r="AE803" s="28" t="str">
        <f>IF($AE$1=No, "", IF($A803="", "", IF(ISERROR(VLOOKUP(A803, SectionApp!$C$4:$C$103, 1, FALSE))=TRUE, Incomplete, Complete)))</f>
        <v/>
      </c>
      <c r="AF803" s="28" t="str">
        <f t="shared" si="295"/>
        <v/>
      </c>
      <c r="AG803" s="28" t="str">
        <f t="shared" si="296"/>
        <v/>
      </c>
      <c r="AH803" s="28"/>
      <c r="AI803" s="28" t="str">
        <f t="shared" si="297"/>
        <v/>
      </c>
      <c r="AJ803" s="28" t="str">
        <f t="shared" si="298"/>
        <v/>
      </c>
      <c r="AK803" s="28" t="str">
        <f t="shared" si="299"/>
        <v/>
      </c>
      <c r="AL803" s="28" t="str">
        <f t="shared" si="300"/>
        <v/>
      </c>
      <c r="AM803" s="28"/>
      <c r="AN803" s="28" t="str">
        <f t="shared" si="301"/>
        <v/>
      </c>
      <c r="AO803" s="28" t="str">
        <f t="shared" si="302"/>
        <v/>
      </c>
      <c r="AP803" s="28" t="str">
        <f t="shared" si="303"/>
        <v/>
      </c>
      <c r="AQ803" s="28" t="str">
        <f t="shared" si="304"/>
        <v/>
      </c>
      <c r="AR803" s="28" t="str">
        <f t="shared" si="305"/>
        <v/>
      </c>
      <c r="AS803" s="28" t="str">
        <f t="shared" si="313"/>
        <v/>
      </c>
      <c r="AT803" s="28" t="str">
        <f t="shared" si="306"/>
        <v/>
      </c>
      <c r="AU803" s="28" t="str">
        <f t="shared" si="307"/>
        <v/>
      </c>
      <c r="AV803" s="28" t="str">
        <f t="shared" si="308"/>
        <v/>
      </c>
      <c r="AW803" s="28" t="str">
        <f t="shared" si="309"/>
        <v/>
      </c>
      <c r="AX803" s="28" t="str">
        <f t="shared" si="310"/>
        <v/>
      </c>
      <c r="AY803" s="28" t="str">
        <f t="shared" si="311"/>
        <v/>
      </c>
      <c r="AZ803" s="28"/>
      <c r="BA803" s="28" t="str">
        <f t="shared" si="312"/>
        <v/>
      </c>
    </row>
    <row r="804" spans="1:53" ht="15" x14ac:dyDescent="0.25">
      <c r="A804" s="53"/>
      <c r="B804" s="73"/>
      <c r="C804" s="53"/>
      <c r="D804" s="14" t="str">
        <f t="shared" si="290"/>
        <v/>
      </c>
      <c r="E804" s="53"/>
      <c r="F804" s="53"/>
      <c r="G804" s="53"/>
      <c r="H804" s="53"/>
      <c r="I804" s="14" t="str">
        <f t="shared" si="291"/>
        <v/>
      </c>
      <c r="J804" s="53"/>
      <c r="K804" s="73"/>
      <c r="L804" s="73"/>
      <c r="M804" s="53"/>
      <c r="N804" s="53"/>
      <c r="O804" s="53"/>
      <c r="P804" s="53"/>
      <c r="Q804" s="53"/>
      <c r="R804" s="53"/>
      <c r="S804" s="53"/>
      <c r="T804" s="53"/>
      <c r="U804" s="53"/>
      <c r="V804" s="53"/>
      <c r="W804" s="53"/>
      <c r="X804" s="14" t="str">
        <f t="shared" si="292"/>
        <v/>
      </c>
      <c r="Y804" s="57"/>
      <c r="Z804" s="55" t="str">
        <f t="shared" si="293"/>
        <v/>
      </c>
      <c r="AA804" s="55" t="str">
        <f>IF($AA$1=No,"",IF(COUNTIF(AE804:BA804,Complete)&gt;0,"",IF(AND(COUNTIF(A804:W804,"")&gt;0,SUMPRODUCT(--(A805:W$1004&lt;&gt;""))&gt;0),Incomplete,
IF(SUMPRODUCT(--(A804:A$1004&lt;&gt;""))=0,"",Incomplete))))</f>
        <v/>
      </c>
      <c r="AB804" s="28"/>
      <c r="AC804" s="28" t="str">
        <f t="shared" si="294"/>
        <v/>
      </c>
      <c r="AD804" s="28"/>
      <c r="AE804" s="28" t="str">
        <f>IF($AE$1=No, "", IF($A804="", "", IF(ISERROR(VLOOKUP(A804, SectionApp!$C$4:$C$103, 1, FALSE))=TRUE, Incomplete, Complete)))</f>
        <v/>
      </c>
      <c r="AF804" s="28" t="str">
        <f t="shared" si="295"/>
        <v/>
      </c>
      <c r="AG804" s="28" t="str">
        <f t="shared" si="296"/>
        <v/>
      </c>
      <c r="AH804" s="28"/>
      <c r="AI804" s="28" t="str">
        <f t="shared" si="297"/>
        <v/>
      </c>
      <c r="AJ804" s="28" t="str">
        <f t="shared" si="298"/>
        <v/>
      </c>
      <c r="AK804" s="28" t="str">
        <f t="shared" si="299"/>
        <v/>
      </c>
      <c r="AL804" s="28" t="str">
        <f t="shared" si="300"/>
        <v/>
      </c>
      <c r="AM804" s="28"/>
      <c r="AN804" s="28" t="str">
        <f t="shared" si="301"/>
        <v/>
      </c>
      <c r="AO804" s="28" t="str">
        <f t="shared" si="302"/>
        <v/>
      </c>
      <c r="AP804" s="28" t="str">
        <f t="shared" si="303"/>
        <v/>
      </c>
      <c r="AQ804" s="28" t="str">
        <f t="shared" si="304"/>
        <v/>
      </c>
      <c r="AR804" s="28" t="str">
        <f t="shared" si="305"/>
        <v/>
      </c>
      <c r="AS804" s="28" t="str">
        <f t="shared" si="313"/>
        <v/>
      </c>
      <c r="AT804" s="28" t="str">
        <f t="shared" si="306"/>
        <v/>
      </c>
      <c r="AU804" s="28" t="str">
        <f t="shared" si="307"/>
        <v/>
      </c>
      <c r="AV804" s="28" t="str">
        <f t="shared" si="308"/>
        <v/>
      </c>
      <c r="AW804" s="28" t="str">
        <f t="shared" si="309"/>
        <v/>
      </c>
      <c r="AX804" s="28" t="str">
        <f t="shared" si="310"/>
        <v/>
      </c>
      <c r="AY804" s="28" t="str">
        <f t="shared" si="311"/>
        <v/>
      </c>
      <c r="AZ804" s="28"/>
      <c r="BA804" s="28" t="str">
        <f t="shared" si="312"/>
        <v/>
      </c>
    </row>
    <row r="805" spans="1:53" ht="15" x14ac:dyDescent="0.25">
      <c r="A805" s="53"/>
      <c r="B805" s="73"/>
      <c r="C805" s="53"/>
      <c r="D805" s="14" t="str">
        <f t="shared" si="290"/>
        <v/>
      </c>
      <c r="E805" s="53"/>
      <c r="F805" s="53"/>
      <c r="G805" s="53"/>
      <c r="H805" s="53"/>
      <c r="I805" s="14" t="str">
        <f t="shared" si="291"/>
        <v/>
      </c>
      <c r="J805" s="53"/>
      <c r="K805" s="73"/>
      <c r="L805" s="73"/>
      <c r="M805" s="53"/>
      <c r="N805" s="53"/>
      <c r="O805" s="53"/>
      <c r="P805" s="53"/>
      <c r="Q805" s="53"/>
      <c r="R805" s="53"/>
      <c r="S805" s="53"/>
      <c r="T805" s="53"/>
      <c r="U805" s="53"/>
      <c r="V805" s="53"/>
      <c r="W805" s="53"/>
      <c r="X805" s="14" t="str">
        <f t="shared" si="292"/>
        <v/>
      </c>
      <c r="Y805" s="57"/>
      <c r="Z805" s="55" t="str">
        <f t="shared" si="293"/>
        <v/>
      </c>
      <c r="AA805" s="55" t="str">
        <f>IF($AA$1=No,"",IF(COUNTIF(AE805:BA805,Complete)&gt;0,"",IF(AND(COUNTIF(A805:W805,"")&gt;0,SUMPRODUCT(--(A806:W$1004&lt;&gt;""))&gt;0),Incomplete,
IF(SUMPRODUCT(--(A805:A$1004&lt;&gt;""))=0,"",Incomplete))))</f>
        <v/>
      </c>
      <c r="AB805" s="28"/>
      <c r="AC805" s="28" t="str">
        <f t="shared" si="294"/>
        <v/>
      </c>
      <c r="AD805" s="28"/>
      <c r="AE805" s="28" t="str">
        <f>IF($AE$1=No, "", IF($A805="", "", IF(ISERROR(VLOOKUP(A805, SectionApp!$C$4:$C$103, 1, FALSE))=TRUE, Incomplete, Complete)))</f>
        <v/>
      </c>
      <c r="AF805" s="28" t="str">
        <f t="shared" si="295"/>
        <v/>
      </c>
      <c r="AG805" s="28" t="str">
        <f t="shared" si="296"/>
        <v/>
      </c>
      <c r="AH805" s="28"/>
      <c r="AI805" s="28" t="str">
        <f t="shared" si="297"/>
        <v/>
      </c>
      <c r="AJ805" s="28" t="str">
        <f t="shared" si="298"/>
        <v/>
      </c>
      <c r="AK805" s="28" t="str">
        <f t="shared" si="299"/>
        <v/>
      </c>
      <c r="AL805" s="28" t="str">
        <f t="shared" si="300"/>
        <v/>
      </c>
      <c r="AM805" s="28"/>
      <c r="AN805" s="28" t="str">
        <f t="shared" si="301"/>
        <v/>
      </c>
      <c r="AO805" s="28" t="str">
        <f t="shared" si="302"/>
        <v/>
      </c>
      <c r="AP805" s="28" t="str">
        <f t="shared" si="303"/>
        <v/>
      </c>
      <c r="AQ805" s="28" t="str">
        <f t="shared" si="304"/>
        <v/>
      </c>
      <c r="AR805" s="28" t="str">
        <f t="shared" si="305"/>
        <v/>
      </c>
      <c r="AS805" s="28" t="str">
        <f t="shared" si="313"/>
        <v/>
      </c>
      <c r="AT805" s="28" t="str">
        <f t="shared" si="306"/>
        <v/>
      </c>
      <c r="AU805" s="28" t="str">
        <f t="shared" si="307"/>
        <v/>
      </c>
      <c r="AV805" s="28" t="str">
        <f t="shared" si="308"/>
        <v/>
      </c>
      <c r="AW805" s="28" t="str">
        <f t="shared" si="309"/>
        <v/>
      </c>
      <c r="AX805" s="28" t="str">
        <f t="shared" si="310"/>
        <v/>
      </c>
      <c r="AY805" s="28" t="str">
        <f t="shared" si="311"/>
        <v/>
      </c>
      <c r="AZ805" s="28"/>
      <c r="BA805" s="28" t="str">
        <f t="shared" si="312"/>
        <v/>
      </c>
    </row>
    <row r="806" spans="1:53" ht="15" x14ac:dyDescent="0.25">
      <c r="A806" s="53"/>
      <c r="B806" s="73"/>
      <c r="C806" s="53"/>
      <c r="D806" s="14" t="str">
        <f t="shared" si="290"/>
        <v/>
      </c>
      <c r="E806" s="53"/>
      <c r="F806" s="53"/>
      <c r="G806" s="53"/>
      <c r="H806" s="53"/>
      <c r="I806" s="14" t="str">
        <f t="shared" si="291"/>
        <v/>
      </c>
      <c r="J806" s="53"/>
      <c r="K806" s="73"/>
      <c r="L806" s="73"/>
      <c r="M806" s="53"/>
      <c r="N806" s="53"/>
      <c r="O806" s="53"/>
      <c r="P806" s="53"/>
      <c r="Q806" s="53"/>
      <c r="R806" s="53"/>
      <c r="S806" s="53"/>
      <c r="T806" s="53"/>
      <c r="U806" s="53"/>
      <c r="V806" s="53"/>
      <c r="W806" s="53"/>
      <c r="X806" s="14" t="str">
        <f t="shared" si="292"/>
        <v/>
      </c>
      <c r="Y806" s="57"/>
      <c r="Z806" s="55" t="str">
        <f t="shared" si="293"/>
        <v/>
      </c>
      <c r="AA806" s="55" t="str">
        <f>IF($AA$1=No,"",IF(COUNTIF(AE806:BA806,Complete)&gt;0,"",IF(AND(COUNTIF(A806:W806,"")&gt;0,SUMPRODUCT(--(A807:W$1004&lt;&gt;""))&gt;0),Incomplete,
IF(SUMPRODUCT(--(A806:A$1004&lt;&gt;""))=0,"",Incomplete))))</f>
        <v/>
      </c>
      <c r="AB806" s="28"/>
      <c r="AC806" s="28" t="str">
        <f t="shared" si="294"/>
        <v/>
      </c>
      <c r="AD806" s="28"/>
      <c r="AE806" s="28" t="str">
        <f>IF($AE$1=No, "", IF($A806="", "", IF(ISERROR(VLOOKUP(A806, SectionApp!$C$4:$C$103, 1, FALSE))=TRUE, Incomplete, Complete)))</f>
        <v/>
      </c>
      <c r="AF806" s="28" t="str">
        <f t="shared" si="295"/>
        <v/>
      </c>
      <c r="AG806" s="28" t="str">
        <f t="shared" si="296"/>
        <v/>
      </c>
      <c r="AH806" s="28"/>
      <c r="AI806" s="28" t="str">
        <f t="shared" si="297"/>
        <v/>
      </c>
      <c r="AJ806" s="28" t="str">
        <f t="shared" si="298"/>
        <v/>
      </c>
      <c r="AK806" s="28" t="str">
        <f t="shared" si="299"/>
        <v/>
      </c>
      <c r="AL806" s="28" t="str">
        <f t="shared" si="300"/>
        <v/>
      </c>
      <c r="AM806" s="28"/>
      <c r="AN806" s="28" t="str">
        <f t="shared" si="301"/>
        <v/>
      </c>
      <c r="AO806" s="28" t="str">
        <f t="shared" si="302"/>
        <v/>
      </c>
      <c r="AP806" s="28" t="str">
        <f t="shared" si="303"/>
        <v/>
      </c>
      <c r="AQ806" s="28" t="str">
        <f t="shared" si="304"/>
        <v/>
      </c>
      <c r="AR806" s="28" t="str">
        <f t="shared" si="305"/>
        <v/>
      </c>
      <c r="AS806" s="28" t="str">
        <f t="shared" si="313"/>
        <v/>
      </c>
      <c r="AT806" s="28" t="str">
        <f t="shared" si="306"/>
        <v/>
      </c>
      <c r="AU806" s="28" t="str">
        <f t="shared" si="307"/>
        <v/>
      </c>
      <c r="AV806" s="28" t="str">
        <f t="shared" si="308"/>
        <v/>
      </c>
      <c r="AW806" s="28" t="str">
        <f t="shared" si="309"/>
        <v/>
      </c>
      <c r="AX806" s="28" t="str">
        <f t="shared" si="310"/>
        <v/>
      </c>
      <c r="AY806" s="28" t="str">
        <f t="shared" si="311"/>
        <v/>
      </c>
      <c r="AZ806" s="28"/>
      <c r="BA806" s="28" t="str">
        <f t="shared" si="312"/>
        <v/>
      </c>
    </row>
    <row r="807" spans="1:53" ht="15" x14ac:dyDescent="0.25">
      <c r="A807" s="53"/>
      <c r="B807" s="73"/>
      <c r="C807" s="53"/>
      <c r="D807" s="14" t="str">
        <f t="shared" si="290"/>
        <v/>
      </c>
      <c r="E807" s="53"/>
      <c r="F807" s="53"/>
      <c r="G807" s="53"/>
      <c r="H807" s="53"/>
      <c r="I807" s="14" t="str">
        <f t="shared" si="291"/>
        <v/>
      </c>
      <c r="J807" s="53"/>
      <c r="K807" s="73"/>
      <c r="L807" s="73"/>
      <c r="M807" s="53"/>
      <c r="N807" s="53"/>
      <c r="O807" s="53"/>
      <c r="P807" s="53"/>
      <c r="Q807" s="53"/>
      <c r="R807" s="53"/>
      <c r="S807" s="53"/>
      <c r="T807" s="53"/>
      <c r="U807" s="53"/>
      <c r="V807" s="53"/>
      <c r="W807" s="53"/>
      <c r="X807" s="14" t="str">
        <f t="shared" si="292"/>
        <v/>
      </c>
      <c r="Y807" s="57"/>
      <c r="Z807" s="55" t="str">
        <f t="shared" si="293"/>
        <v/>
      </c>
      <c r="AA807" s="55" t="str">
        <f>IF($AA$1=No,"",IF(COUNTIF(AE807:BA807,Complete)&gt;0,"",IF(AND(COUNTIF(A807:W807,"")&gt;0,SUMPRODUCT(--(A808:W$1004&lt;&gt;""))&gt;0),Incomplete,
IF(SUMPRODUCT(--(A807:A$1004&lt;&gt;""))=0,"",Incomplete))))</f>
        <v/>
      </c>
      <c r="AB807" s="28"/>
      <c r="AC807" s="28" t="str">
        <f t="shared" si="294"/>
        <v/>
      </c>
      <c r="AD807" s="28"/>
      <c r="AE807" s="28" t="str">
        <f>IF($AE$1=No, "", IF($A807="", "", IF(ISERROR(VLOOKUP(A807, SectionApp!$C$4:$C$103, 1, FALSE))=TRUE, Incomplete, Complete)))</f>
        <v/>
      </c>
      <c r="AF807" s="28" t="str">
        <f t="shared" si="295"/>
        <v/>
      </c>
      <c r="AG807" s="28" t="str">
        <f t="shared" si="296"/>
        <v/>
      </c>
      <c r="AH807" s="28"/>
      <c r="AI807" s="28" t="str">
        <f t="shared" si="297"/>
        <v/>
      </c>
      <c r="AJ807" s="28" t="str">
        <f t="shared" si="298"/>
        <v/>
      </c>
      <c r="AK807" s="28" t="str">
        <f t="shared" si="299"/>
        <v/>
      </c>
      <c r="AL807" s="28" t="str">
        <f t="shared" si="300"/>
        <v/>
      </c>
      <c r="AM807" s="28"/>
      <c r="AN807" s="28" t="str">
        <f t="shared" si="301"/>
        <v/>
      </c>
      <c r="AO807" s="28" t="str">
        <f t="shared" si="302"/>
        <v/>
      </c>
      <c r="AP807" s="28" t="str">
        <f t="shared" si="303"/>
        <v/>
      </c>
      <c r="AQ807" s="28" t="str">
        <f t="shared" si="304"/>
        <v/>
      </c>
      <c r="AR807" s="28" t="str">
        <f t="shared" si="305"/>
        <v/>
      </c>
      <c r="AS807" s="28" t="str">
        <f t="shared" si="313"/>
        <v/>
      </c>
      <c r="AT807" s="28" t="str">
        <f t="shared" si="306"/>
        <v/>
      </c>
      <c r="AU807" s="28" t="str">
        <f t="shared" si="307"/>
        <v/>
      </c>
      <c r="AV807" s="28" t="str">
        <f t="shared" si="308"/>
        <v/>
      </c>
      <c r="AW807" s="28" t="str">
        <f t="shared" si="309"/>
        <v/>
      </c>
      <c r="AX807" s="28" t="str">
        <f t="shared" si="310"/>
        <v/>
      </c>
      <c r="AY807" s="28" t="str">
        <f t="shared" si="311"/>
        <v/>
      </c>
      <c r="AZ807" s="28"/>
      <c r="BA807" s="28" t="str">
        <f t="shared" si="312"/>
        <v/>
      </c>
    </row>
    <row r="808" spans="1:53" ht="15" x14ac:dyDescent="0.25">
      <c r="A808" s="53"/>
      <c r="B808" s="73"/>
      <c r="C808" s="53"/>
      <c r="D808" s="14" t="str">
        <f t="shared" si="290"/>
        <v/>
      </c>
      <c r="E808" s="53"/>
      <c r="F808" s="53"/>
      <c r="G808" s="53"/>
      <c r="H808" s="53"/>
      <c r="I808" s="14" t="str">
        <f t="shared" si="291"/>
        <v/>
      </c>
      <c r="J808" s="53"/>
      <c r="K808" s="73"/>
      <c r="L808" s="73"/>
      <c r="M808" s="53"/>
      <c r="N808" s="53"/>
      <c r="O808" s="53"/>
      <c r="P808" s="53"/>
      <c r="Q808" s="53"/>
      <c r="R808" s="53"/>
      <c r="S808" s="53"/>
      <c r="T808" s="53"/>
      <c r="U808" s="53"/>
      <c r="V808" s="53"/>
      <c r="W808" s="53"/>
      <c r="X808" s="14" t="str">
        <f t="shared" si="292"/>
        <v/>
      </c>
      <c r="Y808" s="57"/>
      <c r="Z808" s="55" t="str">
        <f t="shared" si="293"/>
        <v/>
      </c>
      <c r="AA808" s="55" t="str">
        <f>IF($AA$1=No,"",IF(COUNTIF(AE808:BA808,Complete)&gt;0,"",IF(AND(COUNTIF(A808:W808,"")&gt;0,SUMPRODUCT(--(A809:W$1004&lt;&gt;""))&gt;0),Incomplete,
IF(SUMPRODUCT(--(A808:A$1004&lt;&gt;""))=0,"",Incomplete))))</f>
        <v/>
      </c>
      <c r="AB808" s="28"/>
      <c r="AC808" s="28" t="str">
        <f t="shared" si="294"/>
        <v/>
      </c>
      <c r="AD808" s="28"/>
      <c r="AE808" s="28" t="str">
        <f>IF($AE$1=No, "", IF($A808="", "", IF(ISERROR(VLOOKUP(A808, SectionApp!$C$4:$C$103, 1, FALSE))=TRUE, Incomplete, Complete)))</f>
        <v/>
      </c>
      <c r="AF808" s="28" t="str">
        <f t="shared" si="295"/>
        <v/>
      </c>
      <c r="AG808" s="28" t="str">
        <f t="shared" si="296"/>
        <v/>
      </c>
      <c r="AH808" s="28"/>
      <c r="AI808" s="28" t="str">
        <f t="shared" si="297"/>
        <v/>
      </c>
      <c r="AJ808" s="28" t="str">
        <f t="shared" si="298"/>
        <v/>
      </c>
      <c r="AK808" s="28" t="str">
        <f t="shared" si="299"/>
        <v/>
      </c>
      <c r="AL808" s="28" t="str">
        <f t="shared" si="300"/>
        <v/>
      </c>
      <c r="AM808" s="28"/>
      <c r="AN808" s="28" t="str">
        <f t="shared" si="301"/>
        <v/>
      </c>
      <c r="AO808" s="28" t="str">
        <f t="shared" si="302"/>
        <v/>
      </c>
      <c r="AP808" s="28" t="str">
        <f t="shared" si="303"/>
        <v/>
      </c>
      <c r="AQ808" s="28" t="str">
        <f t="shared" si="304"/>
        <v/>
      </c>
      <c r="AR808" s="28" t="str">
        <f t="shared" si="305"/>
        <v/>
      </c>
      <c r="AS808" s="28" t="str">
        <f t="shared" si="313"/>
        <v/>
      </c>
      <c r="AT808" s="28" t="str">
        <f t="shared" si="306"/>
        <v/>
      </c>
      <c r="AU808" s="28" t="str">
        <f t="shared" si="307"/>
        <v/>
      </c>
      <c r="AV808" s="28" t="str">
        <f t="shared" si="308"/>
        <v/>
      </c>
      <c r="AW808" s="28" t="str">
        <f t="shared" si="309"/>
        <v/>
      </c>
      <c r="AX808" s="28" t="str">
        <f t="shared" si="310"/>
        <v/>
      </c>
      <c r="AY808" s="28" t="str">
        <f t="shared" si="311"/>
        <v/>
      </c>
      <c r="AZ808" s="28"/>
      <c r="BA808" s="28" t="str">
        <f t="shared" si="312"/>
        <v/>
      </c>
    </row>
    <row r="809" spans="1:53" ht="15" x14ac:dyDescent="0.25">
      <c r="A809" s="53"/>
      <c r="B809" s="73"/>
      <c r="C809" s="53"/>
      <c r="D809" s="14" t="str">
        <f t="shared" si="290"/>
        <v/>
      </c>
      <c r="E809" s="53"/>
      <c r="F809" s="53"/>
      <c r="G809" s="53"/>
      <c r="H809" s="53"/>
      <c r="I809" s="14" t="str">
        <f t="shared" si="291"/>
        <v/>
      </c>
      <c r="J809" s="53"/>
      <c r="K809" s="73"/>
      <c r="L809" s="73"/>
      <c r="M809" s="53"/>
      <c r="N809" s="53"/>
      <c r="O809" s="53"/>
      <c r="P809" s="53"/>
      <c r="Q809" s="53"/>
      <c r="R809" s="53"/>
      <c r="S809" s="53"/>
      <c r="T809" s="53"/>
      <c r="U809" s="53"/>
      <c r="V809" s="53"/>
      <c r="W809" s="53"/>
      <c r="X809" s="14" t="str">
        <f t="shared" si="292"/>
        <v/>
      </c>
      <c r="Y809" s="57"/>
      <c r="Z809" s="55" t="str">
        <f t="shared" si="293"/>
        <v/>
      </c>
      <c r="AA809" s="55" t="str">
        <f>IF($AA$1=No,"",IF(COUNTIF(AE809:BA809,Complete)&gt;0,"",IF(AND(COUNTIF(A809:W809,"")&gt;0,SUMPRODUCT(--(A810:W$1004&lt;&gt;""))&gt;0),Incomplete,
IF(SUMPRODUCT(--(A809:A$1004&lt;&gt;""))=0,"",Incomplete))))</f>
        <v/>
      </c>
      <c r="AB809" s="28"/>
      <c r="AC809" s="28" t="str">
        <f t="shared" si="294"/>
        <v/>
      </c>
      <c r="AD809" s="28"/>
      <c r="AE809" s="28" t="str">
        <f>IF($AE$1=No, "", IF($A809="", "", IF(ISERROR(VLOOKUP(A809, SectionApp!$C$4:$C$103, 1, FALSE))=TRUE, Incomplete, Complete)))</f>
        <v/>
      </c>
      <c r="AF809" s="28" t="str">
        <f t="shared" si="295"/>
        <v/>
      </c>
      <c r="AG809" s="28" t="str">
        <f t="shared" si="296"/>
        <v/>
      </c>
      <c r="AH809" s="28"/>
      <c r="AI809" s="28" t="str">
        <f t="shared" si="297"/>
        <v/>
      </c>
      <c r="AJ809" s="28" t="str">
        <f t="shared" si="298"/>
        <v/>
      </c>
      <c r="AK809" s="28" t="str">
        <f t="shared" si="299"/>
        <v/>
      </c>
      <c r="AL809" s="28" t="str">
        <f t="shared" si="300"/>
        <v/>
      </c>
      <c r="AM809" s="28"/>
      <c r="AN809" s="28" t="str">
        <f t="shared" si="301"/>
        <v/>
      </c>
      <c r="AO809" s="28" t="str">
        <f t="shared" si="302"/>
        <v/>
      </c>
      <c r="AP809" s="28" t="str">
        <f t="shared" si="303"/>
        <v/>
      </c>
      <c r="AQ809" s="28" t="str">
        <f t="shared" si="304"/>
        <v/>
      </c>
      <c r="AR809" s="28" t="str">
        <f t="shared" si="305"/>
        <v/>
      </c>
      <c r="AS809" s="28" t="str">
        <f t="shared" si="313"/>
        <v/>
      </c>
      <c r="AT809" s="28" t="str">
        <f t="shared" si="306"/>
        <v/>
      </c>
      <c r="AU809" s="28" t="str">
        <f t="shared" si="307"/>
        <v/>
      </c>
      <c r="AV809" s="28" t="str">
        <f t="shared" si="308"/>
        <v/>
      </c>
      <c r="AW809" s="28" t="str">
        <f t="shared" si="309"/>
        <v/>
      </c>
      <c r="AX809" s="28" t="str">
        <f t="shared" si="310"/>
        <v/>
      </c>
      <c r="AY809" s="28" t="str">
        <f t="shared" si="311"/>
        <v/>
      </c>
      <c r="AZ809" s="28"/>
      <c r="BA809" s="28" t="str">
        <f t="shared" si="312"/>
        <v/>
      </c>
    </row>
    <row r="810" spans="1:53" ht="15" x14ac:dyDescent="0.25">
      <c r="A810" s="53"/>
      <c r="B810" s="73"/>
      <c r="C810" s="53"/>
      <c r="D810" s="14" t="str">
        <f t="shared" si="290"/>
        <v/>
      </c>
      <c r="E810" s="53"/>
      <c r="F810" s="53"/>
      <c r="G810" s="53"/>
      <c r="H810" s="53"/>
      <c r="I810" s="14" t="str">
        <f t="shared" si="291"/>
        <v/>
      </c>
      <c r="J810" s="53"/>
      <c r="K810" s="73"/>
      <c r="L810" s="73"/>
      <c r="M810" s="53"/>
      <c r="N810" s="53"/>
      <c r="O810" s="53"/>
      <c r="P810" s="53"/>
      <c r="Q810" s="53"/>
      <c r="R810" s="53"/>
      <c r="S810" s="53"/>
      <c r="T810" s="53"/>
      <c r="U810" s="53"/>
      <c r="V810" s="53"/>
      <c r="W810" s="53"/>
      <c r="X810" s="14" t="str">
        <f t="shared" si="292"/>
        <v/>
      </c>
      <c r="Y810" s="57"/>
      <c r="Z810" s="55" t="str">
        <f t="shared" si="293"/>
        <v/>
      </c>
      <c r="AA810" s="55" t="str">
        <f>IF($AA$1=No,"",IF(COUNTIF(AE810:BA810,Complete)&gt;0,"",IF(AND(COUNTIF(A810:W810,"")&gt;0,SUMPRODUCT(--(A811:W$1004&lt;&gt;""))&gt;0),Incomplete,
IF(SUMPRODUCT(--(A810:A$1004&lt;&gt;""))=0,"",Incomplete))))</f>
        <v/>
      </c>
      <c r="AB810" s="28"/>
      <c r="AC810" s="28" t="str">
        <f t="shared" si="294"/>
        <v/>
      </c>
      <c r="AD810" s="28"/>
      <c r="AE810" s="28" t="str">
        <f>IF($AE$1=No, "", IF($A810="", "", IF(ISERROR(VLOOKUP(A810, SectionApp!$C$4:$C$103, 1, FALSE))=TRUE, Incomplete, Complete)))</f>
        <v/>
      </c>
      <c r="AF810" s="28" t="str">
        <f t="shared" si="295"/>
        <v/>
      </c>
      <c r="AG810" s="28" t="str">
        <f t="shared" si="296"/>
        <v/>
      </c>
      <c r="AH810" s="28"/>
      <c r="AI810" s="28" t="str">
        <f t="shared" si="297"/>
        <v/>
      </c>
      <c r="AJ810" s="28" t="str">
        <f t="shared" si="298"/>
        <v/>
      </c>
      <c r="AK810" s="28" t="str">
        <f t="shared" si="299"/>
        <v/>
      </c>
      <c r="AL810" s="28" t="str">
        <f t="shared" si="300"/>
        <v/>
      </c>
      <c r="AM810" s="28"/>
      <c r="AN810" s="28" t="str">
        <f t="shared" si="301"/>
        <v/>
      </c>
      <c r="AO810" s="28" t="str">
        <f t="shared" si="302"/>
        <v/>
      </c>
      <c r="AP810" s="28" t="str">
        <f t="shared" si="303"/>
        <v/>
      </c>
      <c r="AQ810" s="28" t="str">
        <f t="shared" si="304"/>
        <v/>
      </c>
      <c r="AR810" s="28" t="str">
        <f t="shared" si="305"/>
        <v/>
      </c>
      <c r="AS810" s="28" t="str">
        <f t="shared" si="313"/>
        <v/>
      </c>
      <c r="AT810" s="28" t="str">
        <f t="shared" si="306"/>
        <v/>
      </c>
      <c r="AU810" s="28" t="str">
        <f t="shared" si="307"/>
        <v/>
      </c>
      <c r="AV810" s="28" t="str">
        <f t="shared" si="308"/>
        <v/>
      </c>
      <c r="AW810" s="28" t="str">
        <f t="shared" si="309"/>
        <v/>
      </c>
      <c r="AX810" s="28" t="str">
        <f t="shared" si="310"/>
        <v/>
      </c>
      <c r="AY810" s="28" t="str">
        <f t="shared" si="311"/>
        <v/>
      </c>
      <c r="AZ810" s="28"/>
      <c r="BA810" s="28" t="str">
        <f t="shared" si="312"/>
        <v/>
      </c>
    </row>
    <row r="811" spans="1:53" ht="15" x14ac:dyDescent="0.25">
      <c r="A811" s="53"/>
      <c r="B811" s="73"/>
      <c r="C811" s="53"/>
      <c r="D811" s="14" t="str">
        <f t="shared" si="290"/>
        <v/>
      </c>
      <c r="E811" s="53"/>
      <c r="F811" s="53"/>
      <c r="G811" s="53"/>
      <c r="H811" s="53"/>
      <c r="I811" s="14" t="str">
        <f t="shared" si="291"/>
        <v/>
      </c>
      <c r="J811" s="53"/>
      <c r="K811" s="73"/>
      <c r="L811" s="73"/>
      <c r="M811" s="53"/>
      <c r="N811" s="53"/>
      <c r="O811" s="53"/>
      <c r="P811" s="53"/>
      <c r="Q811" s="53"/>
      <c r="R811" s="53"/>
      <c r="S811" s="53"/>
      <c r="T811" s="53"/>
      <c r="U811" s="53"/>
      <c r="V811" s="53"/>
      <c r="W811" s="53"/>
      <c r="X811" s="14" t="str">
        <f t="shared" si="292"/>
        <v/>
      </c>
      <c r="Y811" s="57"/>
      <c r="Z811" s="55" t="str">
        <f t="shared" si="293"/>
        <v/>
      </c>
      <c r="AA811" s="55" t="str">
        <f>IF($AA$1=No,"",IF(COUNTIF(AE811:BA811,Complete)&gt;0,"",IF(AND(COUNTIF(A811:W811,"")&gt;0,SUMPRODUCT(--(A812:W$1004&lt;&gt;""))&gt;0),Incomplete,
IF(SUMPRODUCT(--(A811:A$1004&lt;&gt;""))=0,"",Incomplete))))</f>
        <v/>
      </c>
      <c r="AB811" s="28"/>
      <c r="AC811" s="28" t="str">
        <f t="shared" si="294"/>
        <v/>
      </c>
      <c r="AD811" s="28"/>
      <c r="AE811" s="28" t="str">
        <f>IF($AE$1=No, "", IF($A811="", "", IF(ISERROR(VLOOKUP(A811, SectionApp!$C$4:$C$103, 1, FALSE))=TRUE, Incomplete, Complete)))</f>
        <v/>
      </c>
      <c r="AF811" s="28" t="str">
        <f t="shared" si="295"/>
        <v/>
      </c>
      <c r="AG811" s="28" t="str">
        <f t="shared" si="296"/>
        <v/>
      </c>
      <c r="AH811" s="28"/>
      <c r="AI811" s="28" t="str">
        <f t="shared" si="297"/>
        <v/>
      </c>
      <c r="AJ811" s="28" t="str">
        <f t="shared" si="298"/>
        <v/>
      </c>
      <c r="AK811" s="28" t="str">
        <f t="shared" si="299"/>
        <v/>
      </c>
      <c r="AL811" s="28" t="str">
        <f t="shared" si="300"/>
        <v/>
      </c>
      <c r="AM811" s="28"/>
      <c r="AN811" s="28" t="str">
        <f t="shared" si="301"/>
        <v/>
      </c>
      <c r="AO811" s="28" t="str">
        <f t="shared" si="302"/>
        <v/>
      </c>
      <c r="AP811" s="28" t="str">
        <f t="shared" si="303"/>
        <v/>
      </c>
      <c r="AQ811" s="28" t="str">
        <f t="shared" si="304"/>
        <v/>
      </c>
      <c r="AR811" s="28" t="str">
        <f t="shared" si="305"/>
        <v/>
      </c>
      <c r="AS811" s="28" t="str">
        <f t="shared" si="313"/>
        <v/>
      </c>
      <c r="AT811" s="28" t="str">
        <f t="shared" si="306"/>
        <v/>
      </c>
      <c r="AU811" s="28" t="str">
        <f t="shared" si="307"/>
        <v/>
      </c>
      <c r="AV811" s="28" t="str">
        <f t="shared" si="308"/>
        <v/>
      </c>
      <c r="AW811" s="28" t="str">
        <f t="shared" si="309"/>
        <v/>
      </c>
      <c r="AX811" s="28" t="str">
        <f t="shared" si="310"/>
        <v/>
      </c>
      <c r="AY811" s="28" t="str">
        <f t="shared" si="311"/>
        <v/>
      </c>
      <c r="AZ811" s="28"/>
      <c r="BA811" s="28" t="str">
        <f t="shared" si="312"/>
        <v/>
      </c>
    </row>
    <row r="812" spans="1:53" ht="15" x14ac:dyDescent="0.25">
      <c r="A812" s="53"/>
      <c r="B812" s="73"/>
      <c r="C812" s="53"/>
      <c r="D812" s="14" t="str">
        <f t="shared" si="290"/>
        <v/>
      </c>
      <c r="E812" s="53"/>
      <c r="F812" s="53"/>
      <c r="G812" s="53"/>
      <c r="H812" s="53"/>
      <c r="I812" s="14" t="str">
        <f t="shared" si="291"/>
        <v/>
      </c>
      <c r="J812" s="53"/>
      <c r="K812" s="73"/>
      <c r="L812" s="73"/>
      <c r="M812" s="53"/>
      <c r="N812" s="53"/>
      <c r="O812" s="53"/>
      <c r="P812" s="53"/>
      <c r="Q812" s="53"/>
      <c r="R812" s="53"/>
      <c r="S812" s="53"/>
      <c r="T812" s="53"/>
      <c r="U812" s="53"/>
      <c r="V812" s="53"/>
      <c r="W812" s="53"/>
      <c r="X812" s="14" t="str">
        <f t="shared" si="292"/>
        <v/>
      </c>
      <c r="Y812" s="57"/>
      <c r="Z812" s="55" t="str">
        <f t="shared" si="293"/>
        <v/>
      </c>
      <c r="AA812" s="55" t="str">
        <f>IF($AA$1=No,"",IF(COUNTIF(AE812:BA812,Complete)&gt;0,"",IF(AND(COUNTIF(A812:W812,"")&gt;0,SUMPRODUCT(--(A813:W$1004&lt;&gt;""))&gt;0),Incomplete,
IF(SUMPRODUCT(--(A812:A$1004&lt;&gt;""))=0,"",Incomplete))))</f>
        <v/>
      </c>
      <c r="AB812" s="28"/>
      <c r="AC812" s="28" t="str">
        <f t="shared" si="294"/>
        <v/>
      </c>
      <c r="AD812" s="28"/>
      <c r="AE812" s="28" t="str">
        <f>IF($AE$1=No, "", IF($A812="", "", IF(ISERROR(VLOOKUP(A812, SectionApp!$C$4:$C$103, 1, FALSE))=TRUE, Incomplete, Complete)))</f>
        <v/>
      </c>
      <c r="AF812" s="28" t="str">
        <f t="shared" si="295"/>
        <v/>
      </c>
      <c r="AG812" s="28" t="str">
        <f t="shared" si="296"/>
        <v/>
      </c>
      <c r="AH812" s="28"/>
      <c r="AI812" s="28" t="str">
        <f t="shared" si="297"/>
        <v/>
      </c>
      <c r="AJ812" s="28" t="str">
        <f t="shared" si="298"/>
        <v/>
      </c>
      <c r="AK812" s="28" t="str">
        <f t="shared" si="299"/>
        <v/>
      </c>
      <c r="AL812" s="28" t="str">
        <f t="shared" si="300"/>
        <v/>
      </c>
      <c r="AM812" s="28"/>
      <c r="AN812" s="28" t="str">
        <f t="shared" si="301"/>
        <v/>
      </c>
      <c r="AO812" s="28" t="str">
        <f t="shared" si="302"/>
        <v/>
      </c>
      <c r="AP812" s="28" t="str">
        <f t="shared" si="303"/>
        <v/>
      </c>
      <c r="AQ812" s="28" t="str">
        <f t="shared" si="304"/>
        <v/>
      </c>
      <c r="AR812" s="28" t="str">
        <f t="shared" si="305"/>
        <v/>
      </c>
      <c r="AS812" s="28" t="str">
        <f t="shared" si="313"/>
        <v/>
      </c>
      <c r="AT812" s="28" t="str">
        <f t="shared" si="306"/>
        <v/>
      </c>
      <c r="AU812" s="28" t="str">
        <f t="shared" si="307"/>
        <v/>
      </c>
      <c r="AV812" s="28" t="str">
        <f t="shared" si="308"/>
        <v/>
      </c>
      <c r="AW812" s="28" t="str">
        <f t="shared" si="309"/>
        <v/>
      </c>
      <c r="AX812" s="28" t="str">
        <f t="shared" si="310"/>
        <v/>
      </c>
      <c r="AY812" s="28" t="str">
        <f t="shared" si="311"/>
        <v/>
      </c>
      <c r="AZ812" s="28"/>
      <c r="BA812" s="28" t="str">
        <f t="shared" si="312"/>
        <v/>
      </c>
    </row>
    <row r="813" spans="1:53" ht="15" x14ac:dyDescent="0.25">
      <c r="A813" s="53"/>
      <c r="B813" s="73"/>
      <c r="C813" s="53"/>
      <c r="D813" s="14" t="str">
        <f t="shared" si="290"/>
        <v/>
      </c>
      <c r="E813" s="53"/>
      <c r="F813" s="53"/>
      <c r="G813" s="53"/>
      <c r="H813" s="53"/>
      <c r="I813" s="14" t="str">
        <f t="shared" si="291"/>
        <v/>
      </c>
      <c r="J813" s="53"/>
      <c r="K813" s="73"/>
      <c r="L813" s="73"/>
      <c r="M813" s="53"/>
      <c r="N813" s="53"/>
      <c r="O813" s="53"/>
      <c r="P813" s="53"/>
      <c r="Q813" s="53"/>
      <c r="R813" s="53"/>
      <c r="S813" s="53"/>
      <c r="T813" s="53"/>
      <c r="U813" s="53"/>
      <c r="V813" s="53"/>
      <c r="W813" s="53"/>
      <c r="X813" s="14" t="str">
        <f t="shared" si="292"/>
        <v/>
      </c>
      <c r="Y813" s="57"/>
      <c r="Z813" s="55" t="str">
        <f t="shared" si="293"/>
        <v/>
      </c>
      <c r="AA813" s="55" t="str">
        <f>IF($AA$1=No,"",IF(COUNTIF(AE813:BA813,Complete)&gt;0,"",IF(AND(COUNTIF(A813:W813,"")&gt;0,SUMPRODUCT(--(A814:W$1004&lt;&gt;""))&gt;0),Incomplete,
IF(SUMPRODUCT(--(A813:A$1004&lt;&gt;""))=0,"",Incomplete))))</f>
        <v/>
      </c>
      <c r="AB813" s="28"/>
      <c r="AC813" s="28" t="str">
        <f t="shared" si="294"/>
        <v/>
      </c>
      <c r="AD813" s="28"/>
      <c r="AE813" s="28" t="str">
        <f>IF($AE$1=No, "", IF($A813="", "", IF(ISERROR(VLOOKUP(A813, SectionApp!$C$4:$C$103, 1, FALSE))=TRUE, Incomplete, Complete)))</f>
        <v/>
      </c>
      <c r="AF813" s="28" t="str">
        <f t="shared" si="295"/>
        <v/>
      </c>
      <c r="AG813" s="28" t="str">
        <f t="shared" si="296"/>
        <v/>
      </c>
      <c r="AH813" s="28"/>
      <c r="AI813" s="28" t="str">
        <f t="shared" si="297"/>
        <v/>
      </c>
      <c r="AJ813" s="28" t="str">
        <f t="shared" si="298"/>
        <v/>
      </c>
      <c r="AK813" s="28" t="str">
        <f t="shared" si="299"/>
        <v/>
      </c>
      <c r="AL813" s="28" t="str">
        <f t="shared" si="300"/>
        <v/>
      </c>
      <c r="AM813" s="28"/>
      <c r="AN813" s="28" t="str">
        <f t="shared" si="301"/>
        <v/>
      </c>
      <c r="AO813" s="28" t="str">
        <f t="shared" si="302"/>
        <v/>
      </c>
      <c r="AP813" s="28" t="str">
        <f t="shared" si="303"/>
        <v/>
      </c>
      <c r="AQ813" s="28" t="str">
        <f t="shared" si="304"/>
        <v/>
      </c>
      <c r="AR813" s="28" t="str">
        <f t="shared" si="305"/>
        <v/>
      </c>
      <c r="AS813" s="28" t="str">
        <f t="shared" si="313"/>
        <v/>
      </c>
      <c r="AT813" s="28" t="str">
        <f t="shared" si="306"/>
        <v/>
      </c>
      <c r="AU813" s="28" t="str">
        <f t="shared" si="307"/>
        <v/>
      </c>
      <c r="AV813" s="28" t="str">
        <f t="shared" si="308"/>
        <v/>
      </c>
      <c r="AW813" s="28" t="str">
        <f t="shared" si="309"/>
        <v/>
      </c>
      <c r="AX813" s="28" t="str">
        <f t="shared" si="310"/>
        <v/>
      </c>
      <c r="AY813" s="28" t="str">
        <f t="shared" si="311"/>
        <v/>
      </c>
      <c r="AZ813" s="28"/>
      <c r="BA813" s="28" t="str">
        <f t="shared" si="312"/>
        <v/>
      </c>
    </row>
    <row r="814" spans="1:53" ht="15" x14ac:dyDescent="0.25">
      <c r="A814" s="53"/>
      <c r="B814" s="73"/>
      <c r="C814" s="53"/>
      <c r="D814" s="14" t="str">
        <f t="shared" si="290"/>
        <v/>
      </c>
      <c r="E814" s="53"/>
      <c r="F814" s="53"/>
      <c r="G814" s="53"/>
      <c r="H814" s="53"/>
      <c r="I814" s="14" t="str">
        <f t="shared" si="291"/>
        <v/>
      </c>
      <c r="J814" s="53"/>
      <c r="K814" s="73"/>
      <c r="L814" s="73"/>
      <c r="M814" s="53"/>
      <c r="N814" s="53"/>
      <c r="O814" s="53"/>
      <c r="P814" s="53"/>
      <c r="Q814" s="53"/>
      <c r="R814" s="53"/>
      <c r="S814" s="53"/>
      <c r="T814" s="53"/>
      <c r="U814" s="53"/>
      <c r="V814" s="53"/>
      <c r="W814" s="53"/>
      <c r="X814" s="14" t="str">
        <f t="shared" si="292"/>
        <v/>
      </c>
      <c r="Y814" s="57"/>
      <c r="Z814" s="55" t="str">
        <f t="shared" si="293"/>
        <v/>
      </c>
      <c r="AA814" s="55" t="str">
        <f>IF($AA$1=No,"",IF(COUNTIF(AE814:BA814,Complete)&gt;0,"",IF(AND(COUNTIF(A814:W814,"")&gt;0,SUMPRODUCT(--(A815:W$1004&lt;&gt;""))&gt;0),Incomplete,
IF(SUMPRODUCT(--(A814:A$1004&lt;&gt;""))=0,"",Incomplete))))</f>
        <v/>
      </c>
      <c r="AB814" s="28"/>
      <c r="AC814" s="28" t="str">
        <f t="shared" si="294"/>
        <v/>
      </c>
      <c r="AD814" s="28"/>
      <c r="AE814" s="28" t="str">
        <f>IF($AE$1=No, "", IF($A814="", "", IF(ISERROR(VLOOKUP(A814, SectionApp!$C$4:$C$103, 1, FALSE))=TRUE, Incomplete, Complete)))</f>
        <v/>
      </c>
      <c r="AF814" s="28" t="str">
        <f t="shared" si="295"/>
        <v/>
      </c>
      <c r="AG814" s="28" t="str">
        <f t="shared" si="296"/>
        <v/>
      </c>
      <c r="AH814" s="28"/>
      <c r="AI814" s="28" t="str">
        <f t="shared" si="297"/>
        <v/>
      </c>
      <c r="AJ814" s="28" t="str">
        <f t="shared" si="298"/>
        <v/>
      </c>
      <c r="AK814" s="28" t="str">
        <f t="shared" si="299"/>
        <v/>
      </c>
      <c r="AL814" s="28" t="str">
        <f t="shared" si="300"/>
        <v/>
      </c>
      <c r="AM814" s="28"/>
      <c r="AN814" s="28" t="str">
        <f t="shared" si="301"/>
        <v/>
      </c>
      <c r="AO814" s="28" t="str">
        <f t="shared" si="302"/>
        <v/>
      </c>
      <c r="AP814" s="28" t="str">
        <f t="shared" si="303"/>
        <v/>
      </c>
      <c r="AQ814" s="28" t="str">
        <f t="shared" si="304"/>
        <v/>
      </c>
      <c r="AR814" s="28" t="str">
        <f t="shared" si="305"/>
        <v/>
      </c>
      <c r="AS814" s="28" t="str">
        <f t="shared" si="313"/>
        <v/>
      </c>
      <c r="AT814" s="28" t="str">
        <f t="shared" si="306"/>
        <v/>
      </c>
      <c r="AU814" s="28" t="str">
        <f t="shared" si="307"/>
        <v/>
      </c>
      <c r="AV814" s="28" t="str">
        <f t="shared" si="308"/>
        <v/>
      </c>
      <c r="AW814" s="28" t="str">
        <f t="shared" si="309"/>
        <v/>
      </c>
      <c r="AX814" s="28" t="str">
        <f t="shared" si="310"/>
        <v/>
      </c>
      <c r="AY814" s="28" t="str">
        <f t="shared" si="311"/>
        <v/>
      </c>
      <c r="AZ814" s="28"/>
      <c r="BA814" s="28" t="str">
        <f t="shared" si="312"/>
        <v/>
      </c>
    </row>
    <row r="815" spans="1:53" ht="15" x14ac:dyDescent="0.25">
      <c r="A815" s="53"/>
      <c r="B815" s="73"/>
      <c r="C815" s="53"/>
      <c r="D815" s="14" t="str">
        <f t="shared" si="290"/>
        <v/>
      </c>
      <c r="E815" s="53"/>
      <c r="F815" s="53"/>
      <c r="G815" s="53"/>
      <c r="H815" s="53"/>
      <c r="I815" s="14" t="str">
        <f t="shared" si="291"/>
        <v/>
      </c>
      <c r="J815" s="53"/>
      <c r="K815" s="73"/>
      <c r="L815" s="73"/>
      <c r="M815" s="53"/>
      <c r="N815" s="53"/>
      <c r="O815" s="53"/>
      <c r="P815" s="53"/>
      <c r="Q815" s="53"/>
      <c r="R815" s="53"/>
      <c r="S815" s="53"/>
      <c r="T815" s="53"/>
      <c r="U815" s="53"/>
      <c r="V815" s="53"/>
      <c r="W815" s="53"/>
      <c r="X815" s="14" t="str">
        <f t="shared" si="292"/>
        <v/>
      </c>
      <c r="Y815" s="57"/>
      <c r="Z815" s="55" t="str">
        <f t="shared" si="293"/>
        <v/>
      </c>
      <c r="AA815" s="55" t="str">
        <f>IF($AA$1=No,"",IF(COUNTIF(AE815:BA815,Complete)&gt;0,"",IF(AND(COUNTIF(A815:W815,"")&gt;0,SUMPRODUCT(--(A816:W$1004&lt;&gt;""))&gt;0),Incomplete,
IF(SUMPRODUCT(--(A815:A$1004&lt;&gt;""))=0,"",Incomplete))))</f>
        <v/>
      </c>
      <c r="AB815" s="28"/>
      <c r="AC815" s="28" t="str">
        <f t="shared" si="294"/>
        <v/>
      </c>
      <c r="AD815" s="28"/>
      <c r="AE815" s="28" t="str">
        <f>IF($AE$1=No, "", IF($A815="", "", IF(ISERROR(VLOOKUP(A815, SectionApp!$C$4:$C$103, 1, FALSE))=TRUE, Incomplete, Complete)))</f>
        <v/>
      </c>
      <c r="AF815" s="28" t="str">
        <f t="shared" si="295"/>
        <v/>
      </c>
      <c r="AG815" s="28" t="str">
        <f t="shared" si="296"/>
        <v/>
      </c>
      <c r="AH815" s="28"/>
      <c r="AI815" s="28" t="str">
        <f t="shared" si="297"/>
        <v/>
      </c>
      <c r="AJ815" s="28" t="str">
        <f t="shared" si="298"/>
        <v/>
      </c>
      <c r="AK815" s="28" t="str">
        <f t="shared" si="299"/>
        <v/>
      </c>
      <c r="AL815" s="28" t="str">
        <f t="shared" si="300"/>
        <v/>
      </c>
      <c r="AM815" s="28"/>
      <c r="AN815" s="28" t="str">
        <f t="shared" si="301"/>
        <v/>
      </c>
      <c r="AO815" s="28" t="str">
        <f t="shared" si="302"/>
        <v/>
      </c>
      <c r="AP815" s="28" t="str">
        <f t="shared" si="303"/>
        <v/>
      </c>
      <c r="AQ815" s="28" t="str">
        <f t="shared" si="304"/>
        <v/>
      </c>
      <c r="AR815" s="28" t="str">
        <f t="shared" si="305"/>
        <v/>
      </c>
      <c r="AS815" s="28" t="str">
        <f t="shared" si="313"/>
        <v/>
      </c>
      <c r="AT815" s="28" t="str">
        <f t="shared" si="306"/>
        <v/>
      </c>
      <c r="AU815" s="28" t="str">
        <f t="shared" si="307"/>
        <v/>
      </c>
      <c r="AV815" s="28" t="str">
        <f t="shared" si="308"/>
        <v/>
      </c>
      <c r="AW815" s="28" t="str">
        <f t="shared" si="309"/>
        <v/>
      </c>
      <c r="AX815" s="28" t="str">
        <f t="shared" si="310"/>
        <v/>
      </c>
      <c r="AY815" s="28" t="str">
        <f t="shared" si="311"/>
        <v/>
      </c>
      <c r="AZ815" s="28"/>
      <c r="BA815" s="28" t="str">
        <f t="shared" si="312"/>
        <v/>
      </c>
    </row>
    <row r="816" spans="1:53" ht="15" x14ac:dyDescent="0.25">
      <c r="A816" s="53"/>
      <c r="B816" s="73"/>
      <c r="C816" s="53"/>
      <c r="D816" s="14" t="str">
        <f t="shared" si="290"/>
        <v/>
      </c>
      <c r="E816" s="53"/>
      <c r="F816" s="53"/>
      <c r="G816" s="53"/>
      <c r="H816" s="53"/>
      <c r="I816" s="14" t="str">
        <f t="shared" si="291"/>
        <v/>
      </c>
      <c r="J816" s="53"/>
      <c r="K816" s="73"/>
      <c r="L816" s="73"/>
      <c r="M816" s="53"/>
      <c r="N816" s="53"/>
      <c r="O816" s="53"/>
      <c r="P816" s="53"/>
      <c r="Q816" s="53"/>
      <c r="R816" s="53"/>
      <c r="S816" s="53"/>
      <c r="T816" s="53"/>
      <c r="U816" s="53"/>
      <c r="V816" s="53"/>
      <c r="W816" s="53"/>
      <c r="X816" s="14" t="str">
        <f t="shared" si="292"/>
        <v/>
      </c>
      <c r="Y816" s="57"/>
      <c r="Z816" s="55" t="str">
        <f t="shared" si="293"/>
        <v/>
      </c>
      <c r="AA816" s="55" t="str">
        <f>IF($AA$1=No,"",IF(COUNTIF(AE816:BA816,Complete)&gt;0,"",IF(AND(COUNTIF(A816:W816,"")&gt;0,SUMPRODUCT(--(A817:W$1004&lt;&gt;""))&gt;0),Incomplete,
IF(SUMPRODUCT(--(A816:A$1004&lt;&gt;""))=0,"",Incomplete))))</f>
        <v/>
      </c>
      <c r="AB816" s="28"/>
      <c r="AC816" s="28" t="str">
        <f t="shared" si="294"/>
        <v/>
      </c>
      <c r="AD816" s="28"/>
      <c r="AE816" s="28" t="str">
        <f>IF($AE$1=No, "", IF($A816="", "", IF(ISERROR(VLOOKUP(A816, SectionApp!$C$4:$C$103, 1, FALSE))=TRUE, Incomplete, Complete)))</f>
        <v/>
      </c>
      <c r="AF816" s="28" t="str">
        <f t="shared" si="295"/>
        <v/>
      </c>
      <c r="AG816" s="28" t="str">
        <f t="shared" si="296"/>
        <v/>
      </c>
      <c r="AH816" s="28"/>
      <c r="AI816" s="28" t="str">
        <f t="shared" si="297"/>
        <v/>
      </c>
      <c r="AJ816" s="28" t="str">
        <f t="shared" si="298"/>
        <v/>
      </c>
      <c r="AK816" s="28" t="str">
        <f t="shared" si="299"/>
        <v/>
      </c>
      <c r="AL816" s="28" t="str">
        <f t="shared" si="300"/>
        <v/>
      </c>
      <c r="AM816" s="28"/>
      <c r="AN816" s="28" t="str">
        <f t="shared" si="301"/>
        <v/>
      </c>
      <c r="AO816" s="28" t="str">
        <f t="shared" si="302"/>
        <v/>
      </c>
      <c r="AP816" s="28" t="str">
        <f t="shared" si="303"/>
        <v/>
      </c>
      <c r="AQ816" s="28" t="str">
        <f t="shared" si="304"/>
        <v/>
      </c>
      <c r="AR816" s="28" t="str">
        <f t="shared" si="305"/>
        <v/>
      </c>
      <c r="AS816" s="28" t="str">
        <f t="shared" si="313"/>
        <v/>
      </c>
      <c r="AT816" s="28" t="str">
        <f t="shared" si="306"/>
        <v/>
      </c>
      <c r="AU816" s="28" t="str">
        <f t="shared" si="307"/>
        <v/>
      </c>
      <c r="AV816" s="28" t="str">
        <f t="shared" si="308"/>
        <v/>
      </c>
      <c r="AW816" s="28" t="str">
        <f t="shared" si="309"/>
        <v/>
      </c>
      <c r="AX816" s="28" t="str">
        <f t="shared" si="310"/>
        <v/>
      </c>
      <c r="AY816" s="28" t="str">
        <f t="shared" si="311"/>
        <v/>
      </c>
      <c r="AZ816" s="28"/>
      <c r="BA816" s="28" t="str">
        <f t="shared" si="312"/>
        <v/>
      </c>
    </row>
    <row r="817" spans="1:53" ht="15" x14ac:dyDescent="0.25">
      <c r="A817" s="53"/>
      <c r="B817" s="73"/>
      <c r="C817" s="53"/>
      <c r="D817" s="14" t="str">
        <f t="shared" si="290"/>
        <v/>
      </c>
      <c r="E817" s="53"/>
      <c r="F817" s="53"/>
      <c r="G817" s="53"/>
      <c r="H817" s="53"/>
      <c r="I817" s="14" t="str">
        <f t="shared" si="291"/>
        <v/>
      </c>
      <c r="J817" s="53"/>
      <c r="K817" s="73"/>
      <c r="L817" s="73"/>
      <c r="M817" s="53"/>
      <c r="N817" s="53"/>
      <c r="O817" s="53"/>
      <c r="P817" s="53"/>
      <c r="Q817" s="53"/>
      <c r="R817" s="53"/>
      <c r="S817" s="53"/>
      <c r="T817" s="53"/>
      <c r="U817" s="53"/>
      <c r="V817" s="53"/>
      <c r="W817" s="53"/>
      <c r="X817" s="14" t="str">
        <f t="shared" si="292"/>
        <v/>
      </c>
      <c r="Y817" s="57"/>
      <c r="Z817" s="55" t="str">
        <f t="shared" si="293"/>
        <v/>
      </c>
      <c r="AA817" s="55" t="str">
        <f>IF($AA$1=No,"",IF(COUNTIF(AE817:BA817,Complete)&gt;0,"",IF(AND(COUNTIF(A817:W817,"")&gt;0,SUMPRODUCT(--(A818:W$1004&lt;&gt;""))&gt;0),Incomplete,
IF(SUMPRODUCT(--(A817:A$1004&lt;&gt;""))=0,"",Incomplete))))</f>
        <v/>
      </c>
      <c r="AB817" s="28"/>
      <c r="AC817" s="28" t="str">
        <f t="shared" si="294"/>
        <v/>
      </c>
      <c r="AD817" s="28"/>
      <c r="AE817" s="28" t="str">
        <f>IF($AE$1=No, "", IF($A817="", "", IF(ISERROR(VLOOKUP(A817, SectionApp!$C$4:$C$103, 1, FALSE))=TRUE, Incomplete, Complete)))</f>
        <v/>
      </c>
      <c r="AF817" s="28" t="str">
        <f t="shared" si="295"/>
        <v/>
      </c>
      <c r="AG817" s="28" t="str">
        <f t="shared" si="296"/>
        <v/>
      </c>
      <c r="AH817" s="28"/>
      <c r="AI817" s="28" t="str">
        <f t="shared" si="297"/>
        <v/>
      </c>
      <c r="AJ817" s="28" t="str">
        <f t="shared" si="298"/>
        <v/>
      </c>
      <c r="AK817" s="28" t="str">
        <f t="shared" si="299"/>
        <v/>
      </c>
      <c r="AL817" s="28" t="str">
        <f t="shared" si="300"/>
        <v/>
      </c>
      <c r="AM817" s="28"/>
      <c r="AN817" s="28" t="str">
        <f t="shared" si="301"/>
        <v/>
      </c>
      <c r="AO817" s="28" t="str">
        <f t="shared" si="302"/>
        <v/>
      </c>
      <c r="AP817" s="28" t="str">
        <f t="shared" si="303"/>
        <v/>
      </c>
      <c r="AQ817" s="28" t="str">
        <f t="shared" si="304"/>
        <v/>
      </c>
      <c r="AR817" s="28" t="str">
        <f t="shared" si="305"/>
        <v/>
      </c>
      <c r="AS817" s="28" t="str">
        <f t="shared" si="313"/>
        <v/>
      </c>
      <c r="AT817" s="28" t="str">
        <f t="shared" si="306"/>
        <v/>
      </c>
      <c r="AU817" s="28" t="str">
        <f t="shared" si="307"/>
        <v/>
      </c>
      <c r="AV817" s="28" t="str">
        <f t="shared" si="308"/>
        <v/>
      </c>
      <c r="AW817" s="28" t="str">
        <f t="shared" si="309"/>
        <v/>
      </c>
      <c r="AX817" s="28" t="str">
        <f t="shared" si="310"/>
        <v/>
      </c>
      <c r="AY817" s="28" t="str">
        <f t="shared" si="311"/>
        <v/>
      </c>
      <c r="AZ817" s="28"/>
      <c r="BA817" s="28" t="str">
        <f t="shared" si="312"/>
        <v/>
      </c>
    </row>
    <row r="818" spans="1:53" ht="15" x14ac:dyDescent="0.25">
      <c r="A818" s="53"/>
      <c r="B818" s="73"/>
      <c r="C818" s="53"/>
      <c r="D818" s="14" t="str">
        <f t="shared" si="290"/>
        <v/>
      </c>
      <c r="E818" s="53"/>
      <c r="F818" s="53"/>
      <c r="G818" s="53"/>
      <c r="H818" s="53"/>
      <c r="I818" s="14" t="str">
        <f t="shared" si="291"/>
        <v/>
      </c>
      <c r="J818" s="53"/>
      <c r="K818" s="73"/>
      <c r="L818" s="73"/>
      <c r="M818" s="53"/>
      <c r="N818" s="53"/>
      <c r="O818" s="53"/>
      <c r="P818" s="53"/>
      <c r="Q818" s="53"/>
      <c r="R818" s="53"/>
      <c r="S818" s="53"/>
      <c r="T818" s="53"/>
      <c r="U818" s="53"/>
      <c r="V818" s="53"/>
      <c r="W818" s="53"/>
      <c r="X818" s="14" t="str">
        <f t="shared" si="292"/>
        <v/>
      </c>
      <c r="Y818" s="57"/>
      <c r="Z818" s="55" t="str">
        <f t="shared" si="293"/>
        <v/>
      </c>
      <c r="AA818" s="55" t="str">
        <f>IF($AA$1=No,"",IF(COUNTIF(AE818:BA818,Complete)&gt;0,"",IF(AND(COUNTIF(A818:W818,"")&gt;0,SUMPRODUCT(--(A819:W$1004&lt;&gt;""))&gt;0),Incomplete,
IF(SUMPRODUCT(--(A818:A$1004&lt;&gt;""))=0,"",Incomplete))))</f>
        <v/>
      </c>
      <c r="AB818" s="28"/>
      <c r="AC818" s="28" t="str">
        <f t="shared" si="294"/>
        <v/>
      </c>
      <c r="AD818" s="28"/>
      <c r="AE818" s="28" t="str">
        <f>IF($AE$1=No, "", IF($A818="", "", IF(ISERROR(VLOOKUP(A818, SectionApp!$C$4:$C$103, 1, FALSE))=TRUE, Incomplete, Complete)))</f>
        <v/>
      </c>
      <c r="AF818" s="28" t="str">
        <f t="shared" si="295"/>
        <v/>
      </c>
      <c r="AG818" s="28" t="str">
        <f t="shared" si="296"/>
        <v/>
      </c>
      <c r="AH818" s="28"/>
      <c r="AI818" s="28" t="str">
        <f t="shared" si="297"/>
        <v/>
      </c>
      <c r="AJ818" s="28" t="str">
        <f t="shared" si="298"/>
        <v/>
      </c>
      <c r="AK818" s="28" t="str">
        <f t="shared" si="299"/>
        <v/>
      </c>
      <c r="AL818" s="28" t="str">
        <f t="shared" si="300"/>
        <v/>
      </c>
      <c r="AM818" s="28"/>
      <c r="AN818" s="28" t="str">
        <f t="shared" si="301"/>
        <v/>
      </c>
      <c r="AO818" s="28" t="str">
        <f t="shared" si="302"/>
        <v/>
      </c>
      <c r="AP818" s="28" t="str">
        <f t="shared" si="303"/>
        <v/>
      </c>
      <c r="AQ818" s="28" t="str">
        <f t="shared" si="304"/>
        <v/>
      </c>
      <c r="AR818" s="28" t="str">
        <f t="shared" si="305"/>
        <v/>
      </c>
      <c r="AS818" s="28" t="str">
        <f t="shared" si="313"/>
        <v/>
      </c>
      <c r="AT818" s="28" t="str">
        <f t="shared" si="306"/>
        <v/>
      </c>
      <c r="AU818" s="28" t="str">
        <f t="shared" si="307"/>
        <v/>
      </c>
      <c r="AV818" s="28" t="str">
        <f t="shared" si="308"/>
        <v/>
      </c>
      <c r="AW818" s="28" t="str">
        <f t="shared" si="309"/>
        <v/>
      </c>
      <c r="AX818" s="28" t="str">
        <f t="shared" si="310"/>
        <v/>
      </c>
      <c r="AY818" s="28" t="str">
        <f t="shared" si="311"/>
        <v/>
      </c>
      <c r="AZ818" s="28"/>
      <c r="BA818" s="28" t="str">
        <f t="shared" si="312"/>
        <v/>
      </c>
    </row>
    <row r="819" spans="1:53" ht="15" x14ac:dyDescent="0.25">
      <c r="A819" s="53"/>
      <c r="B819" s="73"/>
      <c r="C819" s="53"/>
      <c r="D819" s="14" t="str">
        <f t="shared" si="290"/>
        <v/>
      </c>
      <c r="E819" s="53"/>
      <c r="F819" s="53"/>
      <c r="G819" s="53"/>
      <c r="H819" s="53"/>
      <c r="I819" s="14" t="str">
        <f t="shared" si="291"/>
        <v/>
      </c>
      <c r="J819" s="53"/>
      <c r="K819" s="73"/>
      <c r="L819" s="73"/>
      <c r="M819" s="53"/>
      <c r="N819" s="53"/>
      <c r="O819" s="53"/>
      <c r="P819" s="53"/>
      <c r="Q819" s="53"/>
      <c r="R819" s="53"/>
      <c r="S819" s="53"/>
      <c r="T819" s="53"/>
      <c r="U819" s="53"/>
      <c r="V819" s="53"/>
      <c r="W819" s="53"/>
      <c r="X819" s="14" t="str">
        <f t="shared" si="292"/>
        <v/>
      </c>
      <c r="Y819" s="57"/>
      <c r="Z819" s="55" t="str">
        <f t="shared" si="293"/>
        <v/>
      </c>
      <c r="AA819" s="55" t="str">
        <f>IF($AA$1=No,"",IF(COUNTIF(AE819:BA819,Complete)&gt;0,"",IF(AND(COUNTIF(A819:W819,"")&gt;0,SUMPRODUCT(--(A820:W$1004&lt;&gt;""))&gt;0),Incomplete,
IF(SUMPRODUCT(--(A819:A$1004&lt;&gt;""))=0,"",Incomplete))))</f>
        <v/>
      </c>
      <c r="AB819" s="28"/>
      <c r="AC819" s="28" t="str">
        <f t="shared" si="294"/>
        <v/>
      </c>
      <c r="AD819" s="28"/>
      <c r="AE819" s="28" t="str">
        <f>IF($AE$1=No, "", IF($A819="", "", IF(ISERROR(VLOOKUP(A819, SectionApp!$C$4:$C$103, 1, FALSE))=TRUE, Incomplete, Complete)))</f>
        <v/>
      </c>
      <c r="AF819" s="28" t="str">
        <f t="shared" si="295"/>
        <v/>
      </c>
      <c r="AG819" s="28" t="str">
        <f t="shared" si="296"/>
        <v/>
      </c>
      <c r="AH819" s="28"/>
      <c r="AI819" s="28" t="str">
        <f t="shared" si="297"/>
        <v/>
      </c>
      <c r="AJ819" s="28" t="str">
        <f t="shared" si="298"/>
        <v/>
      </c>
      <c r="AK819" s="28" t="str">
        <f t="shared" si="299"/>
        <v/>
      </c>
      <c r="AL819" s="28" t="str">
        <f t="shared" si="300"/>
        <v/>
      </c>
      <c r="AM819" s="28"/>
      <c r="AN819" s="28" t="str">
        <f t="shared" si="301"/>
        <v/>
      </c>
      <c r="AO819" s="28" t="str">
        <f t="shared" si="302"/>
        <v/>
      </c>
      <c r="AP819" s="28" t="str">
        <f t="shared" si="303"/>
        <v/>
      </c>
      <c r="AQ819" s="28" t="str">
        <f t="shared" si="304"/>
        <v/>
      </c>
      <c r="AR819" s="28" t="str">
        <f t="shared" si="305"/>
        <v/>
      </c>
      <c r="AS819" s="28" t="str">
        <f t="shared" si="313"/>
        <v/>
      </c>
      <c r="AT819" s="28" t="str">
        <f t="shared" si="306"/>
        <v/>
      </c>
      <c r="AU819" s="28" t="str">
        <f t="shared" si="307"/>
        <v/>
      </c>
      <c r="AV819" s="28" t="str">
        <f t="shared" si="308"/>
        <v/>
      </c>
      <c r="AW819" s="28" t="str">
        <f t="shared" si="309"/>
        <v/>
      </c>
      <c r="AX819" s="28" t="str">
        <f t="shared" si="310"/>
        <v/>
      </c>
      <c r="AY819" s="28" t="str">
        <f t="shared" si="311"/>
        <v/>
      </c>
      <c r="AZ819" s="28"/>
      <c r="BA819" s="28" t="str">
        <f t="shared" si="312"/>
        <v/>
      </c>
    </row>
    <row r="820" spans="1:53" ht="15" x14ac:dyDescent="0.25">
      <c r="A820" s="53"/>
      <c r="B820" s="73"/>
      <c r="C820" s="53"/>
      <c r="D820" s="14" t="str">
        <f t="shared" si="290"/>
        <v/>
      </c>
      <c r="E820" s="53"/>
      <c r="F820" s="53"/>
      <c r="G820" s="53"/>
      <c r="H820" s="53"/>
      <c r="I820" s="14" t="str">
        <f t="shared" si="291"/>
        <v/>
      </c>
      <c r="J820" s="53"/>
      <c r="K820" s="73"/>
      <c r="L820" s="73"/>
      <c r="M820" s="53"/>
      <c r="N820" s="53"/>
      <c r="O820" s="53"/>
      <c r="P820" s="53"/>
      <c r="Q820" s="53"/>
      <c r="R820" s="53"/>
      <c r="S820" s="53"/>
      <c r="T820" s="53"/>
      <c r="U820" s="53"/>
      <c r="V820" s="53"/>
      <c r="W820" s="53"/>
      <c r="X820" s="14" t="str">
        <f t="shared" si="292"/>
        <v/>
      </c>
      <c r="Y820" s="57"/>
      <c r="Z820" s="55" t="str">
        <f t="shared" si="293"/>
        <v/>
      </c>
      <c r="AA820" s="55" t="str">
        <f>IF($AA$1=No,"",IF(COUNTIF(AE820:BA820,Complete)&gt;0,"",IF(AND(COUNTIF(A820:W820,"")&gt;0,SUMPRODUCT(--(A821:W$1004&lt;&gt;""))&gt;0),Incomplete,
IF(SUMPRODUCT(--(A820:A$1004&lt;&gt;""))=0,"",Incomplete))))</f>
        <v/>
      </c>
      <c r="AB820" s="28"/>
      <c r="AC820" s="28" t="str">
        <f t="shared" si="294"/>
        <v/>
      </c>
      <c r="AD820" s="28"/>
      <c r="AE820" s="28" t="str">
        <f>IF($AE$1=No, "", IF($A820="", "", IF(ISERROR(VLOOKUP(A820, SectionApp!$C$4:$C$103, 1, FALSE))=TRUE, Incomplete, Complete)))</f>
        <v/>
      </c>
      <c r="AF820" s="28" t="str">
        <f t="shared" si="295"/>
        <v/>
      </c>
      <c r="AG820" s="28" t="str">
        <f t="shared" si="296"/>
        <v/>
      </c>
      <c r="AH820" s="28"/>
      <c r="AI820" s="28" t="str">
        <f t="shared" si="297"/>
        <v/>
      </c>
      <c r="AJ820" s="28" t="str">
        <f t="shared" si="298"/>
        <v/>
      </c>
      <c r="AK820" s="28" t="str">
        <f t="shared" si="299"/>
        <v/>
      </c>
      <c r="AL820" s="28" t="str">
        <f t="shared" si="300"/>
        <v/>
      </c>
      <c r="AM820" s="28"/>
      <c r="AN820" s="28" t="str">
        <f t="shared" si="301"/>
        <v/>
      </c>
      <c r="AO820" s="28" t="str">
        <f t="shared" si="302"/>
        <v/>
      </c>
      <c r="AP820" s="28" t="str">
        <f t="shared" si="303"/>
        <v/>
      </c>
      <c r="AQ820" s="28" t="str">
        <f t="shared" si="304"/>
        <v/>
      </c>
      <c r="AR820" s="28" t="str">
        <f t="shared" si="305"/>
        <v/>
      </c>
      <c r="AS820" s="28" t="str">
        <f t="shared" si="313"/>
        <v/>
      </c>
      <c r="AT820" s="28" t="str">
        <f t="shared" si="306"/>
        <v/>
      </c>
      <c r="AU820" s="28" t="str">
        <f t="shared" si="307"/>
        <v/>
      </c>
      <c r="AV820" s="28" t="str">
        <f t="shared" si="308"/>
        <v/>
      </c>
      <c r="AW820" s="28" t="str">
        <f t="shared" si="309"/>
        <v/>
      </c>
      <c r="AX820" s="28" t="str">
        <f t="shared" si="310"/>
        <v/>
      </c>
      <c r="AY820" s="28" t="str">
        <f t="shared" si="311"/>
        <v/>
      </c>
      <c r="AZ820" s="28"/>
      <c r="BA820" s="28" t="str">
        <f t="shared" si="312"/>
        <v/>
      </c>
    </row>
    <row r="821" spans="1:53" ht="15" x14ac:dyDescent="0.25">
      <c r="A821" s="53"/>
      <c r="B821" s="73"/>
      <c r="C821" s="53"/>
      <c r="D821" s="14" t="str">
        <f t="shared" si="290"/>
        <v/>
      </c>
      <c r="E821" s="53"/>
      <c r="F821" s="53"/>
      <c r="G821" s="53"/>
      <c r="H821" s="53"/>
      <c r="I821" s="14" t="str">
        <f t="shared" si="291"/>
        <v/>
      </c>
      <c r="J821" s="53"/>
      <c r="K821" s="73"/>
      <c r="L821" s="73"/>
      <c r="M821" s="53"/>
      <c r="N821" s="53"/>
      <c r="O821" s="53"/>
      <c r="P821" s="53"/>
      <c r="Q821" s="53"/>
      <c r="R821" s="53"/>
      <c r="S821" s="53"/>
      <c r="T821" s="53"/>
      <c r="U821" s="53"/>
      <c r="V821" s="53"/>
      <c r="W821" s="53"/>
      <c r="X821" s="14" t="str">
        <f t="shared" si="292"/>
        <v/>
      </c>
      <c r="Y821" s="57"/>
      <c r="Z821" s="55" t="str">
        <f t="shared" si="293"/>
        <v/>
      </c>
      <c r="AA821" s="55" t="str">
        <f>IF($AA$1=No,"",IF(COUNTIF(AE821:BA821,Complete)&gt;0,"",IF(AND(COUNTIF(A821:W821,"")&gt;0,SUMPRODUCT(--(A822:W$1004&lt;&gt;""))&gt;0),Incomplete,
IF(SUMPRODUCT(--(A821:A$1004&lt;&gt;""))=0,"",Incomplete))))</f>
        <v/>
      </c>
      <c r="AB821" s="28"/>
      <c r="AC821" s="28" t="str">
        <f t="shared" si="294"/>
        <v/>
      </c>
      <c r="AD821" s="28"/>
      <c r="AE821" s="28" t="str">
        <f>IF($AE$1=No, "", IF($A821="", "", IF(ISERROR(VLOOKUP(A821, SectionApp!$C$4:$C$103, 1, FALSE))=TRUE, Incomplete, Complete)))</f>
        <v/>
      </c>
      <c r="AF821" s="28" t="str">
        <f t="shared" si="295"/>
        <v/>
      </c>
      <c r="AG821" s="28" t="str">
        <f t="shared" si="296"/>
        <v/>
      </c>
      <c r="AH821" s="28"/>
      <c r="AI821" s="28" t="str">
        <f t="shared" si="297"/>
        <v/>
      </c>
      <c r="AJ821" s="28" t="str">
        <f t="shared" si="298"/>
        <v/>
      </c>
      <c r="AK821" s="28" t="str">
        <f t="shared" si="299"/>
        <v/>
      </c>
      <c r="AL821" s="28" t="str">
        <f t="shared" si="300"/>
        <v/>
      </c>
      <c r="AM821" s="28"/>
      <c r="AN821" s="28" t="str">
        <f t="shared" si="301"/>
        <v/>
      </c>
      <c r="AO821" s="28" t="str">
        <f t="shared" si="302"/>
        <v/>
      </c>
      <c r="AP821" s="28" t="str">
        <f t="shared" si="303"/>
        <v/>
      </c>
      <c r="AQ821" s="28" t="str">
        <f t="shared" si="304"/>
        <v/>
      </c>
      <c r="AR821" s="28" t="str">
        <f t="shared" si="305"/>
        <v/>
      </c>
      <c r="AS821" s="28" t="str">
        <f t="shared" si="313"/>
        <v/>
      </c>
      <c r="AT821" s="28" t="str">
        <f t="shared" si="306"/>
        <v/>
      </c>
      <c r="AU821" s="28" t="str">
        <f t="shared" si="307"/>
        <v/>
      </c>
      <c r="AV821" s="28" t="str">
        <f t="shared" si="308"/>
        <v/>
      </c>
      <c r="AW821" s="28" t="str">
        <f t="shared" si="309"/>
        <v/>
      </c>
      <c r="AX821" s="28" t="str">
        <f t="shared" si="310"/>
        <v/>
      </c>
      <c r="AY821" s="28" t="str">
        <f t="shared" si="311"/>
        <v/>
      </c>
      <c r="AZ821" s="28"/>
      <c r="BA821" s="28" t="str">
        <f t="shared" si="312"/>
        <v/>
      </c>
    </row>
    <row r="822" spans="1:53" ht="15" x14ac:dyDescent="0.25">
      <c r="A822" s="53"/>
      <c r="B822" s="73"/>
      <c r="C822" s="53"/>
      <c r="D822" s="14" t="str">
        <f t="shared" si="290"/>
        <v/>
      </c>
      <c r="E822" s="53"/>
      <c r="F822" s="53"/>
      <c r="G822" s="53"/>
      <c r="H822" s="53"/>
      <c r="I822" s="14" t="str">
        <f t="shared" si="291"/>
        <v/>
      </c>
      <c r="J822" s="53"/>
      <c r="K822" s="73"/>
      <c r="L822" s="73"/>
      <c r="M822" s="53"/>
      <c r="N822" s="53"/>
      <c r="O822" s="53"/>
      <c r="P822" s="53"/>
      <c r="Q822" s="53"/>
      <c r="R822" s="53"/>
      <c r="S822" s="53"/>
      <c r="T822" s="53"/>
      <c r="U822" s="53"/>
      <c r="V822" s="53"/>
      <c r="W822" s="53"/>
      <c r="X822" s="14" t="str">
        <f t="shared" si="292"/>
        <v/>
      </c>
      <c r="Y822" s="57"/>
      <c r="Z822" s="55" t="str">
        <f t="shared" si="293"/>
        <v/>
      </c>
      <c r="AA822" s="55" t="str">
        <f>IF($AA$1=No,"",IF(COUNTIF(AE822:BA822,Complete)&gt;0,"",IF(AND(COUNTIF(A822:W822,"")&gt;0,SUMPRODUCT(--(A823:W$1004&lt;&gt;""))&gt;0),Incomplete,
IF(SUMPRODUCT(--(A822:A$1004&lt;&gt;""))=0,"",Incomplete))))</f>
        <v/>
      </c>
      <c r="AB822" s="28"/>
      <c r="AC822" s="28" t="str">
        <f t="shared" si="294"/>
        <v/>
      </c>
      <c r="AD822" s="28"/>
      <c r="AE822" s="28" t="str">
        <f>IF($AE$1=No, "", IF($A822="", "", IF(ISERROR(VLOOKUP(A822, SectionApp!$C$4:$C$103, 1, FALSE))=TRUE, Incomplete, Complete)))</f>
        <v/>
      </c>
      <c r="AF822" s="28" t="str">
        <f t="shared" si="295"/>
        <v/>
      </c>
      <c r="AG822" s="28" t="str">
        <f t="shared" si="296"/>
        <v/>
      </c>
      <c r="AH822" s="28"/>
      <c r="AI822" s="28" t="str">
        <f t="shared" si="297"/>
        <v/>
      </c>
      <c r="AJ822" s="28" t="str">
        <f t="shared" si="298"/>
        <v/>
      </c>
      <c r="AK822" s="28" t="str">
        <f t="shared" si="299"/>
        <v/>
      </c>
      <c r="AL822" s="28" t="str">
        <f t="shared" si="300"/>
        <v/>
      </c>
      <c r="AM822" s="28"/>
      <c r="AN822" s="28" t="str">
        <f t="shared" si="301"/>
        <v/>
      </c>
      <c r="AO822" s="28" t="str">
        <f t="shared" si="302"/>
        <v/>
      </c>
      <c r="AP822" s="28" t="str">
        <f t="shared" si="303"/>
        <v/>
      </c>
      <c r="AQ822" s="28" t="str">
        <f t="shared" si="304"/>
        <v/>
      </c>
      <c r="AR822" s="28" t="str">
        <f t="shared" si="305"/>
        <v/>
      </c>
      <c r="AS822" s="28" t="str">
        <f t="shared" si="313"/>
        <v/>
      </c>
      <c r="AT822" s="28" t="str">
        <f t="shared" si="306"/>
        <v/>
      </c>
      <c r="AU822" s="28" t="str">
        <f t="shared" si="307"/>
        <v/>
      </c>
      <c r="AV822" s="28" t="str">
        <f t="shared" si="308"/>
        <v/>
      </c>
      <c r="AW822" s="28" t="str">
        <f t="shared" si="309"/>
        <v/>
      </c>
      <c r="AX822" s="28" t="str">
        <f t="shared" si="310"/>
        <v/>
      </c>
      <c r="AY822" s="28" t="str">
        <f t="shared" si="311"/>
        <v/>
      </c>
      <c r="AZ822" s="28"/>
      <c r="BA822" s="28" t="str">
        <f t="shared" si="312"/>
        <v/>
      </c>
    </row>
    <row r="823" spans="1:53" ht="15" x14ac:dyDescent="0.25">
      <c r="A823" s="53"/>
      <c r="B823" s="73"/>
      <c r="C823" s="53"/>
      <c r="D823" s="14" t="str">
        <f t="shared" si="290"/>
        <v/>
      </c>
      <c r="E823" s="53"/>
      <c r="F823" s="53"/>
      <c r="G823" s="53"/>
      <c r="H823" s="53"/>
      <c r="I823" s="14" t="str">
        <f t="shared" si="291"/>
        <v/>
      </c>
      <c r="J823" s="53"/>
      <c r="K823" s="73"/>
      <c r="L823" s="73"/>
      <c r="M823" s="53"/>
      <c r="N823" s="53"/>
      <c r="O823" s="53"/>
      <c r="P823" s="53"/>
      <c r="Q823" s="53"/>
      <c r="R823" s="53"/>
      <c r="S823" s="53"/>
      <c r="T823" s="53"/>
      <c r="U823" s="53"/>
      <c r="V823" s="53"/>
      <c r="W823" s="53"/>
      <c r="X823" s="14" t="str">
        <f t="shared" si="292"/>
        <v/>
      </c>
      <c r="Y823" s="57"/>
      <c r="Z823" s="55" t="str">
        <f t="shared" si="293"/>
        <v/>
      </c>
      <c r="AA823" s="55" t="str">
        <f>IF($AA$1=No,"",IF(COUNTIF(AE823:BA823,Complete)&gt;0,"",IF(AND(COUNTIF(A823:W823,"")&gt;0,SUMPRODUCT(--(A824:W$1004&lt;&gt;""))&gt;0),Incomplete,
IF(SUMPRODUCT(--(A823:A$1004&lt;&gt;""))=0,"",Incomplete))))</f>
        <v/>
      </c>
      <c r="AB823" s="28"/>
      <c r="AC823" s="28" t="str">
        <f t="shared" si="294"/>
        <v/>
      </c>
      <c r="AD823" s="28"/>
      <c r="AE823" s="28" t="str">
        <f>IF($AE$1=No, "", IF($A823="", "", IF(ISERROR(VLOOKUP(A823, SectionApp!$C$4:$C$103, 1, FALSE))=TRUE, Incomplete, Complete)))</f>
        <v/>
      </c>
      <c r="AF823" s="28" t="str">
        <f t="shared" si="295"/>
        <v/>
      </c>
      <c r="AG823" s="28" t="str">
        <f t="shared" si="296"/>
        <v/>
      </c>
      <c r="AH823" s="28"/>
      <c r="AI823" s="28" t="str">
        <f t="shared" si="297"/>
        <v/>
      </c>
      <c r="AJ823" s="28" t="str">
        <f t="shared" si="298"/>
        <v/>
      </c>
      <c r="AK823" s="28" t="str">
        <f t="shared" si="299"/>
        <v/>
      </c>
      <c r="AL823" s="28" t="str">
        <f t="shared" si="300"/>
        <v/>
      </c>
      <c r="AM823" s="28"/>
      <c r="AN823" s="28" t="str">
        <f t="shared" si="301"/>
        <v/>
      </c>
      <c r="AO823" s="28" t="str">
        <f t="shared" si="302"/>
        <v/>
      </c>
      <c r="AP823" s="28" t="str">
        <f t="shared" si="303"/>
        <v/>
      </c>
      <c r="AQ823" s="28" t="str">
        <f t="shared" si="304"/>
        <v/>
      </c>
      <c r="AR823" s="28" t="str">
        <f t="shared" si="305"/>
        <v/>
      </c>
      <c r="AS823" s="28" t="str">
        <f t="shared" si="313"/>
        <v/>
      </c>
      <c r="AT823" s="28" t="str">
        <f t="shared" si="306"/>
        <v/>
      </c>
      <c r="AU823" s="28" t="str">
        <f t="shared" si="307"/>
        <v/>
      </c>
      <c r="AV823" s="28" t="str">
        <f t="shared" si="308"/>
        <v/>
      </c>
      <c r="AW823" s="28" t="str">
        <f t="shared" si="309"/>
        <v/>
      </c>
      <c r="AX823" s="28" t="str">
        <f t="shared" si="310"/>
        <v/>
      </c>
      <c r="AY823" s="28" t="str">
        <f t="shared" si="311"/>
        <v/>
      </c>
      <c r="AZ823" s="28"/>
      <c r="BA823" s="28" t="str">
        <f t="shared" si="312"/>
        <v/>
      </c>
    </row>
    <row r="824" spans="1:53" ht="15" x14ac:dyDescent="0.25">
      <c r="A824" s="53"/>
      <c r="B824" s="73"/>
      <c r="C824" s="53"/>
      <c r="D824" s="14" t="str">
        <f t="shared" si="290"/>
        <v/>
      </c>
      <c r="E824" s="53"/>
      <c r="F824" s="53"/>
      <c r="G824" s="53"/>
      <c r="H824" s="53"/>
      <c r="I824" s="14" t="str">
        <f t="shared" si="291"/>
        <v/>
      </c>
      <c r="J824" s="53"/>
      <c r="K824" s="73"/>
      <c r="L824" s="73"/>
      <c r="M824" s="53"/>
      <c r="N824" s="53"/>
      <c r="O824" s="53"/>
      <c r="P824" s="53"/>
      <c r="Q824" s="53"/>
      <c r="R824" s="53"/>
      <c r="S824" s="53"/>
      <c r="T824" s="53"/>
      <c r="U824" s="53"/>
      <c r="V824" s="53"/>
      <c r="W824" s="53"/>
      <c r="X824" s="14" t="str">
        <f t="shared" si="292"/>
        <v/>
      </c>
      <c r="Y824" s="57"/>
      <c r="Z824" s="55" t="str">
        <f t="shared" si="293"/>
        <v/>
      </c>
      <c r="AA824" s="55" t="str">
        <f>IF($AA$1=No,"",IF(COUNTIF(AE824:BA824,Complete)&gt;0,"",IF(AND(COUNTIF(A824:W824,"")&gt;0,SUMPRODUCT(--(A825:W$1004&lt;&gt;""))&gt;0),Incomplete,
IF(SUMPRODUCT(--(A824:A$1004&lt;&gt;""))=0,"",Incomplete))))</f>
        <v/>
      </c>
      <c r="AB824" s="28"/>
      <c r="AC824" s="28" t="str">
        <f t="shared" si="294"/>
        <v/>
      </c>
      <c r="AD824" s="28"/>
      <c r="AE824" s="28" t="str">
        <f>IF($AE$1=No, "", IF($A824="", "", IF(ISERROR(VLOOKUP(A824, SectionApp!$C$4:$C$103, 1, FALSE))=TRUE, Incomplete, Complete)))</f>
        <v/>
      </c>
      <c r="AF824" s="28" t="str">
        <f t="shared" si="295"/>
        <v/>
      </c>
      <c r="AG824" s="28" t="str">
        <f t="shared" si="296"/>
        <v/>
      </c>
      <c r="AH824" s="28"/>
      <c r="AI824" s="28" t="str">
        <f t="shared" si="297"/>
        <v/>
      </c>
      <c r="AJ824" s="28" t="str">
        <f t="shared" si="298"/>
        <v/>
      </c>
      <c r="AK824" s="28" t="str">
        <f t="shared" si="299"/>
        <v/>
      </c>
      <c r="AL824" s="28" t="str">
        <f t="shared" si="300"/>
        <v/>
      </c>
      <c r="AM824" s="28"/>
      <c r="AN824" s="28" t="str">
        <f t="shared" si="301"/>
        <v/>
      </c>
      <c r="AO824" s="28" t="str">
        <f t="shared" si="302"/>
        <v/>
      </c>
      <c r="AP824" s="28" t="str">
        <f t="shared" si="303"/>
        <v/>
      </c>
      <c r="AQ824" s="28" t="str">
        <f t="shared" si="304"/>
        <v/>
      </c>
      <c r="AR824" s="28" t="str">
        <f t="shared" si="305"/>
        <v/>
      </c>
      <c r="AS824" s="28" t="str">
        <f t="shared" si="313"/>
        <v/>
      </c>
      <c r="AT824" s="28" t="str">
        <f t="shared" si="306"/>
        <v/>
      </c>
      <c r="AU824" s="28" t="str">
        <f t="shared" si="307"/>
        <v/>
      </c>
      <c r="AV824" s="28" t="str">
        <f t="shared" si="308"/>
        <v/>
      </c>
      <c r="AW824" s="28" t="str">
        <f t="shared" si="309"/>
        <v/>
      </c>
      <c r="AX824" s="28" t="str">
        <f t="shared" si="310"/>
        <v/>
      </c>
      <c r="AY824" s="28" t="str">
        <f t="shared" si="311"/>
        <v/>
      </c>
      <c r="AZ824" s="28"/>
      <c r="BA824" s="28" t="str">
        <f t="shared" si="312"/>
        <v/>
      </c>
    </row>
    <row r="825" spans="1:53" ht="15" x14ac:dyDescent="0.25">
      <c r="A825" s="53"/>
      <c r="B825" s="73"/>
      <c r="C825" s="53"/>
      <c r="D825" s="14" t="str">
        <f t="shared" si="290"/>
        <v/>
      </c>
      <c r="E825" s="53"/>
      <c r="F825" s="53"/>
      <c r="G825" s="53"/>
      <c r="H825" s="53"/>
      <c r="I825" s="14" t="str">
        <f t="shared" si="291"/>
        <v/>
      </c>
      <c r="J825" s="53"/>
      <c r="K825" s="73"/>
      <c r="L825" s="73"/>
      <c r="M825" s="53"/>
      <c r="N825" s="53"/>
      <c r="O825" s="53"/>
      <c r="P825" s="53"/>
      <c r="Q825" s="53"/>
      <c r="R825" s="53"/>
      <c r="S825" s="53"/>
      <c r="T825" s="53"/>
      <c r="U825" s="53"/>
      <c r="V825" s="53"/>
      <c r="W825" s="53"/>
      <c r="X825" s="14" t="str">
        <f t="shared" si="292"/>
        <v/>
      </c>
      <c r="Y825" s="57"/>
      <c r="Z825" s="55" t="str">
        <f t="shared" si="293"/>
        <v/>
      </c>
      <c r="AA825" s="55" t="str">
        <f>IF($AA$1=No,"",IF(COUNTIF(AE825:BA825,Complete)&gt;0,"",IF(AND(COUNTIF(A825:W825,"")&gt;0,SUMPRODUCT(--(A826:W$1004&lt;&gt;""))&gt;0),Incomplete,
IF(SUMPRODUCT(--(A825:A$1004&lt;&gt;""))=0,"",Incomplete))))</f>
        <v/>
      </c>
      <c r="AB825" s="28"/>
      <c r="AC825" s="28" t="str">
        <f t="shared" si="294"/>
        <v/>
      </c>
      <c r="AD825" s="28"/>
      <c r="AE825" s="28" t="str">
        <f>IF($AE$1=No, "", IF($A825="", "", IF(ISERROR(VLOOKUP(A825, SectionApp!$C$4:$C$103, 1, FALSE))=TRUE, Incomplete, Complete)))</f>
        <v/>
      </c>
      <c r="AF825" s="28" t="str">
        <f t="shared" si="295"/>
        <v/>
      </c>
      <c r="AG825" s="28" t="str">
        <f t="shared" si="296"/>
        <v/>
      </c>
      <c r="AH825" s="28"/>
      <c r="AI825" s="28" t="str">
        <f t="shared" si="297"/>
        <v/>
      </c>
      <c r="AJ825" s="28" t="str">
        <f t="shared" si="298"/>
        <v/>
      </c>
      <c r="AK825" s="28" t="str">
        <f t="shared" si="299"/>
        <v/>
      </c>
      <c r="AL825" s="28" t="str">
        <f t="shared" si="300"/>
        <v/>
      </c>
      <c r="AM825" s="28"/>
      <c r="AN825" s="28" t="str">
        <f t="shared" si="301"/>
        <v/>
      </c>
      <c r="AO825" s="28" t="str">
        <f t="shared" si="302"/>
        <v/>
      </c>
      <c r="AP825" s="28" t="str">
        <f t="shared" si="303"/>
        <v/>
      </c>
      <c r="AQ825" s="28" t="str">
        <f t="shared" si="304"/>
        <v/>
      </c>
      <c r="AR825" s="28" t="str">
        <f t="shared" si="305"/>
        <v/>
      </c>
      <c r="AS825" s="28" t="str">
        <f t="shared" si="313"/>
        <v/>
      </c>
      <c r="AT825" s="28" t="str">
        <f t="shared" si="306"/>
        <v/>
      </c>
      <c r="AU825" s="28" t="str">
        <f t="shared" si="307"/>
        <v/>
      </c>
      <c r="AV825" s="28" t="str">
        <f t="shared" si="308"/>
        <v/>
      </c>
      <c r="AW825" s="28" t="str">
        <f t="shared" si="309"/>
        <v/>
      </c>
      <c r="AX825" s="28" t="str">
        <f t="shared" si="310"/>
        <v/>
      </c>
      <c r="AY825" s="28" t="str">
        <f t="shared" si="311"/>
        <v/>
      </c>
      <c r="AZ825" s="28"/>
      <c r="BA825" s="28" t="str">
        <f t="shared" si="312"/>
        <v/>
      </c>
    </row>
    <row r="826" spans="1:53" ht="15" x14ac:dyDescent="0.25">
      <c r="A826" s="53"/>
      <c r="B826" s="73"/>
      <c r="C826" s="53"/>
      <c r="D826" s="14" t="str">
        <f t="shared" si="290"/>
        <v/>
      </c>
      <c r="E826" s="53"/>
      <c r="F826" s="53"/>
      <c r="G826" s="53"/>
      <c r="H826" s="53"/>
      <c r="I826" s="14" t="str">
        <f t="shared" si="291"/>
        <v/>
      </c>
      <c r="J826" s="53"/>
      <c r="K826" s="73"/>
      <c r="L826" s="73"/>
      <c r="M826" s="53"/>
      <c r="N826" s="53"/>
      <c r="O826" s="53"/>
      <c r="P826" s="53"/>
      <c r="Q826" s="53"/>
      <c r="R826" s="53"/>
      <c r="S826" s="53"/>
      <c r="T826" s="53"/>
      <c r="U826" s="53"/>
      <c r="V826" s="53"/>
      <c r="W826" s="53"/>
      <c r="X826" s="14" t="str">
        <f t="shared" si="292"/>
        <v/>
      </c>
      <c r="Y826" s="57"/>
      <c r="Z826" s="55" t="str">
        <f t="shared" si="293"/>
        <v/>
      </c>
      <c r="AA826" s="55" t="str">
        <f>IF($AA$1=No,"",IF(COUNTIF(AE826:BA826,Complete)&gt;0,"",IF(AND(COUNTIF(A826:W826,"")&gt;0,SUMPRODUCT(--(A827:W$1004&lt;&gt;""))&gt;0),Incomplete,
IF(SUMPRODUCT(--(A826:A$1004&lt;&gt;""))=0,"",Incomplete))))</f>
        <v/>
      </c>
      <c r="AB826" s="28"/>
      <c r="AC826" s="28" t="str">
        <f t="shared" si="294"/>
        <v/>
      </c>
      <c r="AD826" s="28"/>
      <c r="AE826" s="28" t="str">
        <f>IF($AE$1=No, "", IF($A826="", "", IF(ISERROR(VLOOKUP(A826, SectionApp!$C$4:$C$103, 1, FALSE))=TRUE, Incomplete, Complete)))</f>
        <v/>
      </c>
      <c r="AF826" s="28" t="str">
        <f t="shared" si="295"/>
        <v/>
      </c>
      <c r="AG826" s="28" t="str">
        <f t="shared" si="296"/>
        <v/>
      </c>
      <c r="AH826" s="28"/>
      <c r="AI826" s="28" t="str">
        <f t="shared" si="297"/>
        <v/>
      </c>
      <c r="AJ826" s="28" t="str">
        <f t="shared" si="298"/>
        <v/>
      </c>
      <c r="AK826" s="28" t="str">
        <f t="shared" si="299"/>
        <v/>
      </c>
      <c r="AL826" s="28" t="str">
        <f t="shared" si="300"/>
        <v/>
      </c>
      <c r="AM826" s="28"/>
      <c r="AN826" s="28" t="str">
        <f t="shared" si="301"/>
        <v/>
      </c>
      <c r="AO826" s="28" t="str">
        <f t="shared" si="302"/>
        <v/>
      </c>
      <c r="AP826" s="28" t="str">
        <f t="shared" si="303"/>
        <v/>
      </c>
      <c r="AQ826" s="28" t="str">
        <f t="shared" si="304"/>
        <v/>
      </c>
      <c r="AR826" s="28" t="str">
        <f t="shared" si="305"/>
        <v/>
      </c>
      <c r="AS826" s="28" t="str">
        <f t="shared" si="313"/>
        <v/>
      </c>
      <c r="AT826" s="28" t="str">
        <f t="shared" si="306"/>
        <v/>
      </c>
      <c r="AU826" s="28" t="str">
        <f t="shared" si="307"/>
        <v/>
      </c>
      <c r="AV826" s="28" t="str">
        <f t="shared" si="308"/>
        <v/>
      </c>
      <c r="AW826" s="28" t="str">
        <f t="shared" si="309"/>
        <v/>
      </c>
      <c r="AX826" s="28" t="str">
        <f t="shared" si="310"/>
        <v/>
      </c>
      <c r="AY826" s="28" t="str">
        <f t="shared" si="311"/>
        <v/>
      </c>
      <c r="AZ826" s="28"/>
      <c r="BA826" s="28" t="str">
        <f t="shared" si="312"/>
        <v/>
      </c>
    </row>
    <row r="827" spans="1:53" ht="15" x14ac:dyDescent="0.25">
      <c r="A827" s="53"/>
      <c r="B827" s="73"/>
      <c r="C827" s="53"/>
      <c r="D827" s="14" t="str">
        <f t="shared" si="290"/>
        <v/>
      </c>
      <c r="E827" s="53"/>
      <c r="F827" s="53"/>
      <c r="G827" s="53"/>
      <c r="H827" s="53"/>
      <c r="I827" s="14" t="str">
        <f t="shared" si="291"/>
        <v/>
      </c>
      <c r="J827" s="53"/>
      <c r="K827" s="73"/>
      <c r="L827" s="73"/>
      <c r="M827" s="53"/>
      <c r="N827" s="53"/>
      <c r="O827" s="53"/>
      <c r="P827" s="53"/>
      <c r="Q827" s="53"/>
      <c r="R827" s="53"/>
      <c r="S827" s="53"/>
      <c r="T827" s="53"/>
      <c r="U827" s="53"/>
      <c r="V827" s="53"/>
      <c r="W827" s="53"/>
      <c r="X827" s="14" t="str">
        <f t="shared" si="292"/>
        <v/>
      </c>
      <c r="Y827" s="57"/>
      <c r="Z827" s="55" t="str">
        <f t="shared" si="293"/>
        <v/>
      </c>
      <c r="AA827" s="55" t="str">
        <f>IF($AA$1=No,"",IF(COUNTIF(AE827:BA827,Complete)&gt;0,"",IF(AND(COUNTIF(A827:W827,"")&gt;0,SUMPRODUCT(--(A828:W$1004&lt;&gt;""))&gt;0),Incomplete,
IF(SUMPRODUCT(--(A827:A$1004&lt;&gt;""))=0,"",Incomplete))))</f>
        <v/>
      </c>
      <c r="AB827" s="28"/>
      <c r="AC827" s="28" t="str">
        <f t="shared" si="294"/>
        <v/>
      </c>
      <c r="AD827" s="28"/>
      <c r="AE827" s="28" t="str">
        <f>IF($AE$1=No, "", IF($A827="", "", IF(ISERROR(VLOOKUP(A827, SectionApp!$C$4:$C$103, 1, FALSE))=TRUE, Incomplete, Complete)))</f>
        <v/>
      </c>
      <c r="AF827" s="28" t="str">
        <f t="shared" si="295"/>
        <v/>
      </c>
      <c r="AG827" s="28" t="str">
        <f t="shared" si="296"/>
        <v/>
      </c>
      <c r="AH827" s="28"/>
      <c r="AI827" s="28" t="str">
        <f t="shared" si="297"/>
        <v/>
      </c>
      <c r="AJ827" s="28" t="str">
        <f t="shared" si="298"/>
        <v/>
      </c>
      <c r="AK827" s="28" t="str">
        <f t="shared" si="299"/>
        <v/>
      </c>
      <c r="AL827" s="28" t="str">
        <f t="shared" si="300"/>
        <v/>
      </c>
      <c r="AM827" s="28"/>
      <c r="AN827" s="28" t="str">
        <f t="shared" si="301"/>
        <v/>
      </c>
      <c r="AO827" s="28" t="str">
        <f t="shared" si="302"/>
        <v/>
      </c>
      <c r="AP827" s="28" t="str">
        <f t="shared" si="303"/>
        <v/>
      </c>
      <c r="AQ827" s="28" t="str">
        <f t="shared" si="304"/>
        <v/>
      </c>
      <c r="AR827" s="28" t="str">
        <f t="shared" si="305"/>
        <v/>
      </c>
      <c r="AS827" s="28" t="str">
        <f t="shared" si="313"/>
        <v/>
      </c>
      <c r="AT827" s="28" t="str">
        <f t="shared" si="306"/>
        <v/>
      </c>
      <c r="AU827" s="28" t="str">
        <f t="shared" si="307"/>
        <v/>
      </c>
      <c r="AV827" s="28" t="str">
        <f t="shared" si="308"/>
        <v/>
      </c>
      <c r="AW827" s="28" t="str">
        <f t="shared" si="309"/>
        <v/>
      </c>
      <c r="AX827" s="28" t="str">
        <f t="shared" si="310"/>
        <v/>
      </c>
      <c r="AY827" s="28" t="str">
        <f t="shared" si="311"/>
        <v/>
      </c>
      <c r="AZ827" s="28"/>
      <c r="BA827" s="28" t="str">
        <f t="shared" si="312"/>
        <v/>
      </c>
    </row>
    <row r="828" spans="1:53" ht="15" x14ac:dyDescent="0.25">
      <c r="A828" s="53"/>
      <c r="B828" s="73"/>
      <c r="C828" s="53"/>
      <c r="D828" s="14" t="str">
        <f t="shared" si="290"/>
        <v/>
      </c>
      <c r="E828" s="53"/>
      <c r="F828" s="53"/>
      <c r="G828" s="53"/>
      <c r="H828" s="53"/>
      <c r="I828" s="14" t="str">
        <f t="shared" si="291"/>
        <v/>
      </c>
      <c r="J828" s="53"/>
      <c r="K828" s="73"/>
      <c r="L828" s="73"/>
      <c r="M828" s="53"/>
      <c r="N828" s="53"/>
      <c r="O828" s="53"/>
      <c r="P828" s="53"/>
      <c r="Q828" s="53"/>
      <c r="R828" s="53"/>
      <c r="S828" s="53"/>
      <c r="T828" s="53"/>
      <c r="U828" s="53"/>
      <c r="V828" s="53"/>
      <c r="W828" s="53"/>
      <c r="X828" s="14" t="str">
        <f t="shared" si="292"/>
        <v/>
      </c>
      <c r="Y828" s="57"/>
      <c r="Z828" s="55" t="str">
        <f t="shared" si="293"/>
        <v/>
      </c>
      <c r="AA828" s="55" t="str">
        <f>IF($AA$1=No,"",IF(COUNTIF(AE828:BA828,Complete)&gt;0,"",IF(AND(COUNTIF(A828:W828,"")&gt;0,SUMPRODUCT(--(A829:W$1004&lt;&gt;""))&gt;0),Incomplete,
IF(SUMPRODUCT(--(A828:A$1004&lt;&gt;""))=0,"",Incomplete))))</f>
        <v/>
      </c>
      <c r="AB828" s="28"/>
      <c r="AC828" s="28" t="str">
        <f t="shared" si="294"/>
        <v/>
      </c>
      <c r="AD828" s="28"/>
      <c r="AE828" s="28" t="str">
        <f>IF($AE$1=No, "", IF($A828="", "", IF(ISERROR(VLOOKUP(A828, SectionApp!$C$4:$C$103, 1, FALSE))=TRUE, Incomplete, Complete)))</f>
        <v/>
      </c>
      <c r="AF828" s="28" t="str">
        <f t="shared" si="295"/>
        <v/>
      </c>
      <c r="AG828" s="28" t="str">
        <f t="shared" si="296"/>
        <v/>
      </c>
      <c r="AH828" s="28"/>
      <c r="AI828" s="28" t="str">
        <f t="shared" si="297"/>
        <v/>
      </c>
      <c r="AJ828" s="28" t="str">
        <f t="shared" si="298"/>
        <v/>
      </c>
      <c r="AK828" s="28" t="str">
        <f t="shared" si="299"/>
        <v/>
      </c>
      <c r="AL828" s="28" t="str">
        <f t="shared" si="300"/>
        <v/>
      </c>
      <c r="AM828" s="28"/>
      <c r="AN828" s="28" t="str">
        <f t="shared" si="301"/>
        <v/>
      </c>
      <c r="AO828" s="28" t="str">
        <f t="shared" si="302"/>
        <v/>
      </c>
      <c r="AP828" s="28" t="str">
        <f t="shared" si="303"/>
        <v/>
      </c>
      <c r="AQ828" s="28" t="str">
        <f t="shared" si="304"/>
        <v/>
      </c>
      <c r="AR828" s="28" t="str">
        <f t="shared" si="305"/>
        <v/>
      </c>
      <c r="AS828" s="28" t="str">
        <f t="shared" si="313"/>
        <v/>
      </c>
      <c r="AT828" s="28" t="str">
        <f t="shared" si="306"/>
        <v/>
      </c>
      <c r="AU828" s="28" t="str">
        <f t="shared" si="307"/>
        <v/>
      </c>
      <c r="AV828" s="28" t="str">
        <f t="shared" si="308"/>
        <v/>
      </c>
      <c r="AW828" s="28" t="str">
        <f t="shared" si="309"/>
        <v/>
      </c>
      <c r="AX828" s="28" t="str">
        <f t="shared" si="310"/>
        <v/>
      </c>
      <c r="AY828" s="28" t="str">
        <f t="shared" si="311"/>
        <v/>
      </c>
      <c r="AZ828" s="28"/>
      <c r="BA828" s="28" t="str">
        <f t="shared" si="312"/>
        <v/>
      </c>
    </row>
    <row r="829" spans="1:53" ht="15" x14ac:dyDescent="0.25">
      <c r="A829" s="53"/>
      <c r="B829" s="73"/>
      <c r="C829" s="53"/>
      <c r="D829" s="14" t="str">
        <f t="shared" si="290"/>
        <v/>
      </c>
      <c r="E829" s="53"/>
      <c r="F829" s="53"/>
      <c r="G829" s="53"/>
      <c r="H829" s="53"/>
      <c r="I829" s="14" t="str">
        <f t="shared" si="291"/>
        <v/>
      </c>
      <c r="J829" s="53"/>
      <c r="K829" s="73"/>
      <c r="L829" s="73"/>
      <c r="M829" s="53"/>
      <c r="N829" s="53"/>
      <c r="O829" s="53"/>
      <c r="P829" s="53"/>
      <c r="Q829" s="53"/>
      <c r="R829" s="53"/>
      <c r="S829" s="53"/>
      <c r="T829" s="53"/>
      <c r="U829" s="53"/>
      <c r="V829" s="53"/>
      <c r="W829" s="53"/>
      <c r="X829" s="14" t="str">
        <f t="shared" si="292"/>
        <v/>
      </c>
      <c r="Y829" s="57"/>
      <c r="Z829" s="55" t="str">
        <f t="shared" si="293"/>
        <v/>
      </c>
      <c r="AA829" s="55" t="str">
        <f>IF($AA$1=No,"",IF(COUNTIF(AE829:BA829,Complete)&gt;0,"",IF(AND(COUNTIF(A829:W829,"")&gt;0,SUMPRODUCT(--(A830:W$1004&lt;&gt;""))&gt;0),Incomplete,
IF(SUMPRODUCT(--(A829:A$1004&lt;&gt;""))=0,"",Incomplete))))</f>
        <v/>
      </c>
      <c r="AB829" s="28"/>
      <c r="AC829" s="28" t="str">
        <f t="shared" si="294"/>
        <v/>
      </c>
      <c r="AD829" s="28"/>
      <c r="AE829" s="28" t="str">
        <f>IF($AE$1=No, "", IF($A829="", "", IF(ISERROR(VLOOKUP(A829, SectionApp!$C$4:$C$103, 1, FALSE))=TRUE, Incomplete, Complete)))</f>
        <v/>
      </c>
      <c r="AF829" s="28" t="str">
        <f t="shared" si="295"/>
        <v/>
      </c>
      <c r="AG829" s="28" t="str">
        <f t="shared" si="296"/>
        <v/>
      </c>
      <c r="AH829" s="28"/>
      <c r="AI829" s="28" t="str">
        <f t="shared" si="297"/>
        <v/>
      </c>
      <c r="AJ829" s="28" t="str">
        <f t="shared" si="298"/>
        <v/>
      </c>
      <c r="AK829" s="28" t="str">
        <f t="shared" si="299"/>
        <v/>
      </c>
      <c r="AL829" s="28" t="str">
        <f t="shared" si="300"/>
        <v/>
      </c>
      <c r="AM829" s="28"/>
      <c r="AN829" s="28" t="str">
        <f t="shared" si="301"/>
        <v/>
      </c>
      <c r="AO829" s="28" t="str">
        <f t="shared" si="302"/>
        <v/>
      </c>
      <c r="AP829" s="28" t="str">
        <f t="shared" si="303"/>
        <v/>
      </c>
      <c r="AQ829" s="28" t="str">
        <f t="shared" si="304"/>
        <v/>
      </c>
      <c r="AR829" s="28" t="str">
        <f t="shared" si="305"/>
        <v/>
      </c>
      <c r="AS829" s="28" t="str">
        <f t="shared" si="313"/>
        <v/>
      </c>
      <c r="AT829" s="28" t="str">
        <f t="shared" si="306"/>
        <v/>
      </c>
      <c r="AU829" s="28" t="str">
        <f t="shared" si="307"/>
        <v/>
      </c>
      <c r="AV829" s="28" t="str">
        <f t="shared" si="308"/>
        <v/>
      </c>
      <c r="AW829" s="28" t="str">
        <f t="shared" si="309"/>
        <v/>
      </c>
      <c r="AX829" s="28" t="str">
        <f t="shared" si="310"/>
        <v/>
      </c>
      <c r="AY829" s="28" t="str">
        <f t="shared" si="311"/>
        <v/>
      </c>
      <c r="AZ829" s="28"/>
      <c r="BA829" s="28" t="str">
        <f t="shared" si="312"/>
        <v/>
      </c>
    </row>
    <row r="830" spans="1:53" ht="15" x14ac:dyDescent="0.25">
      <c r="A830" s="53"/>
      <c r="B830" s="73"/>
      <c r="C830" s="53"/>
      <c r="D830" s="14" t="str">
        <f t="shared" si="290"/>
        <v/>
      </c>
      <c r="E830" s="53"/>
      <c r="F830" s="53"/>
      <c r="G830" s="53"/>
      <c r="H830" s="53"/>
      <c r="I830" s="14" t="str">
        <f t="shared" si="291"/>
        <v/>
      </c>
      <c r="J830" s="53"/>
      <c r="K830" s="73"/>
      <c r="L830" s="73"/>
      <c r="M830" s="53"/>
      <c r="N830" s="53"/>
      <c r="O830" s="53"/>
      <c r="P830" s="53"/>
      <c r="Q830" s="53"/>
      <c r="R830" s="53"/>
      <c r="S830" s="53"/>
      <c r="T830" s="53"/>
      <c r="U830" s="53"/>
      <c r="V830" s="53"/>
      <c r="W830" s="53"/>
      <c r="X830" s="14" t="str">
        <f t="shared" si="292"/>
        <v/>
      </c>
      <c r="Y830" s="57"/>
      <c r="Z830" s="55" t="str">
        <f t="shared" si="293"/>
        <v/>
      </c>
      <c r="AA830" s="55" t="str">
        <f>IF($AA$1=No,"",IF(COUNTIF(AE830:BA830,Complete)&gt;0,"",IF(AND(COUNTIF(A830:W830,"")&gt;0,SUMPRODUCT(--(A831:W$1004&lt;&gt;""))&gt;0),Incomplete,
IF(SUMPRODUCT(--(A830:A$1004&lt;&gt;""))=0,"",Incomplete))))</f>
        <v/>
      </c>
      <c r="AB830" s="28"/>
      <c r="AC830" s="28" t="str">
        <f t="shared" si="294"/>
        <v/>
      </c>
      <c r="AD830" s="28"/>
      <c r="AE830" s="28" t="str">
        <f>IF($AE$1=No, "", IF($A830="", "", IF(ISERROR(VLOOKUP(A830, SectionApp!$C$4:$C$103, 1, FALSE))=TRUE, Incomplete, Complete)))</f>
        <v/>
      </c>
      <c r="AF830" s="28" t="str">
        <f t="shared" si="295"/>
        <v/>
      </c>
      <c r="AG830" s="28" t="str">
        <f t="shared" si="296"/>
        <v/>
      </c>
      <c r="AH830" s="28"/>
      <c r="AI830" s="28" t="str">
        <f t="shared" si="297"/>
        <v/>
      </c>
      <c r="AJ830" s="28" t="str">
        <f t="shared" si="298"/>
        <v/>
      </c>
      <c r="AK830" s="28" t="str">
        <f t="shared" si="299"/>
        <v/>
      </c>
      <c r="AL830" s="28" t="str">
        <f t="shared" si="300"/>
        <v/>
      </c>
      <c r="AM830" s="28"/>
      <c r="AN830" s="28" t="str">
        <f t="shared" si="301"/>
        <v/>
      </c>
      <c r="AO830" s="28" t="str">
        <f t="shared" si="302"/>
        <v/>
      </c>
      <c r="AP830" s="28" t="str">
        <f t="shared" si="303"/>
        <v/>
      </c>
      <c r="AQ830" s="28" t="str">
        <f t="shared" si="304"/>
        <v/>
      </c>
      <c r="AR830" s="28" t="str">
        <f t="shared" si="305"/>
        <v/>
      </c>
      <c r="AS830" s="28" t="str">
        <f t="shared" si="313"/>
        <v/>
      </c>
      <c r="AT830" s="28" t="str">
        <f t="shared" si="306"/>
        <v/>
      </c>
      <c r="AU830" s="28" t="str">
        <f t="shared" si="307"/>
        <v/>
      </c>
      <c r="AV830" s="28" t="str">
        <f t="shared" si="308"/>
        <v/>
      </c>
      <c r="AW830" s="28" t="str">
        <f t="shared" si="309"/>
        <v/>
      </c>
      <c r="AX830" s="28" t="str">
        <f t="shared" si="310"/>
        <v/>
      </c>
      <c r="AY830" s="28" t="str">
        <f t="shared" si="311"/>
        <v/>
      </c>
      <c r="AZ830" s="28"/>
      <c r="BA830" s="28" t="str">
        <f t="shared" si="312"/>
        <v/>
      </c>
    </row>
    <row r="831" spans="1:53" ht="15" x14ac:dyDescent="0.25">
      <c r="A831" s="53"/>
      <c r="B831" s="73"/>
      <c r="C831" s="53"/>
      <c r="D831" s="14" t="str">
        <f t="shared" si="290"/>
        <v/>
      </c>
      <c r="E831" s="53"/>
      <c r="F831" s="53"/>
      <c r="G831" s="53"/>
      <c r="H831" s="53"/>
      <c r="I831" s="14" t="str">
        <f t="shared" si="291"/>
        <v/>
      </c>
      <c r="J831" s="53"/>
      <c r="K831" s="73"/>
      <c r="L831" s="73"/>
      <c r="M831" s="53"/>
      <c r="N831" s="53"/>
      <c r="O831" s="53"/>
      <c r="P831" s="53"/>
      <c r="Q831" s="53"/>
      <c r="R831" s="53"/>
      <c r="S831" s="53"/>
      <c r="T831" s="53"/>
      <c r="U831" s="53"/>
      <c r="V831" s="53"/>
      <c r="W831" s="53"/>
      <c r="X831" s="14" t="str">
        <f t="shared" si="292"/>
        <v/>
      </c>
      <c r="Y831" s="57"/>
      <c r="Z831" s="55" t="str">
        <f t="shared" si="293"/>
        <v/>
      </c>
      <c r="AA831" s="55" t="str">
        <f>IF($AA$1=No,"",IF(COUNTIF(AE831:BA831,Complete)&gt;0,"",IF(AND(COUNTIF(A831:W831,"")&gt;0,SUMPRODUCT(--(A832:W$1004&lt;&gt;""))&gt;0),Incomplete,
IF(SUMPRODUCT(--(A831:A$1004&lt;&gt;""))=0,"",Incomplete))))</f>
        <v/>
      </c>
      <c r="AB831" s="28"/>
      <c r="AC831" s="28" t="str">
        <f t="shared" si="294"/>
        <v/>
      </c>
      <c r="AD831" s="28"/>
      <c r="AE831" s="28" t="str">
        <f>IF($AE$1=No, "", IF($A831="", "", IF(ISERROR(VLOOKUP(A831, SectionApp!$C$4:$C$103, 1, FALSE))=TRUE, Incomplete, Complete)))</f>
        <v/>
      </c>
      <c r="AF831" s="28" t="str">
        <f t="shared" si="295"/>
        <v/>
      </c>
      <c r="AG831" s="28" t="str">
        <f t="shared" si="296"/>
        <v/>
      </c>
      <c r="AH831" s="28"/>
      <c r="AI831" s="28" t="str">
        <f t="shared" si="297"/>
        <v/>
      </c>
      <c r="AJ831" s="28" t="str">
        <f t="shared" si="298"/>
        <v/>
      </c>
      <c r="AK831" s="28" t="str">
        <f t="shared" si="299"/>
        <v/>
      </c>
      <c r="AL831" s="28" t="str">
        <f t="shared" si="300"/>
        <v/>
      </c>
      <c r="AM831" s="28"/>
      <c r="AN831" s="28" t="str">
        <f t="shared" si="301"/>
        <v/>
      </c>
      <c r="AO831" s="28" t="str">
        <f t="shared" si="302"/>
        <v/>
      </c>
      <c r="AP831" s="28" t="str">
        <f t="shared" si="303"/>
        <v/>
      </c>
      <c r="AQ831" s="28" t="str">
        <f t="shared" si="304"/>
        <v/>
      </c>
      <c r="AR831" s="28" t="str">
        <f t="shared" si="305"/>
        <v/>
      </c>
      <c r="AS831" s="28" t="str">
        <f t="shared" si="313"/>
        <v/>
      </c>
      <c r="AT831" s="28" t="str">
        <f t="shared" si="306"/>
        <v/>
      </c>
      <c r="AU831" s="28" t="str">
        <f t="shared" si="307"/>
        <v/>
      </c>
      <c r="AV831" s="28" t="str">
        <f t="shared" si="308"/>
        <v/>
      </c>
      <c r="AW831" s="28" t="str">
        <f t="shared" si="309"/>
        <v/>
      </c>
      <c r="AX831" s="28" t="str">
        <f t="shared" si="310"/>
        <v/>
      </c>
      <c r="AY831" s="28" t="str">
        <f t="shared" si="311"/>
        <v/>
      </c>
      <c r="AZ831" s="28"/>
      <c r="BA831" s="28" t="str">
        <f t="shared" si="312"/>
        <v/>
      </c>
    </row>
    <row r="832" spans="1:53" ht="15" x14ac:dyDescent="0.25">
      <c r="A832" s="53"/>
      <c r="B832" s="73"/>
      <c r="C832" s="53"/>
      <c r="D832" s="14" t="str">
        <f t="shared" si="290"/>
        <v/>
      </c>
      <c r="E832" s="53"/>
      <c r="F832" s="53"/>
      <c r="G832" s="53"/>
      <c r="H832" s="53"/>
      <c r="I832" s="14" t="str">
        <f t="shared" si="291"/>
        <v/>
      </c>
      <c r="J832" s="53"/>
      <c r="K832" s="73"/>
      <c r="L832" s="73"/>
      <c r="M832" s="53"/>
      <c r="N832" s="53"/>
      <c r="O832" s="53"/>
      <c r="P832" s="53"/>
      <c r="Q832" s="53"/>
      <c r="R832" s="53"/>
      <c r="S832" s="53"/>
      <c r="T832" s="53"/>
      <c r="U832" s="53"/>
      <c r="V832" s="53"/>
      <c r="W832" s="53"/>
      <c r="X832" s="14" t="str">
        <f t="shared" si="292"/>
        <v/>
      </c>
      <c r="Y832" s="57"/>
      <c r="Z832" s="55" t="str">
        <f t="shared" si="293"/>
        <v/>
      </c>
      <c r="AA832" s="55" t="str">
        <f>IF($AA$1=No,"",IF(COUNTIF(AE832:BA832,Complete)&gt;0,"",IF(AND(COUNTIF(A832:W832,"")&gt;0,SUMPRODUCT(--(A833:W$1004&lt;&gt;""))&gt;0),Incomplete,
IF(SUMPRODUCT(--(A832:A$1004&lt;&gt;""))=0,"",Incomplete))))</f>
        <v/>
      </c>
      <c r="AB832" s="28"/>
      <c r="AC832" s="28" t="str">
        <f t="shared" si="294"/>
        <v/>
      </c>
      <c r="AD832" s="28"/>
      <c r="AE832" s="28" t="str">
        <f>IF($AE$1=No, "", IF($A832="", "", IF(ISERROR(VLOOKUP(A832, SectionApp!$C$4:$C$103, 1, FALSE))=TRUE, Incomplete, Complete)))</f>
        <v/>
      </c>
      <c r="AF832" s="28" t="str">
        <f t="shared" si="295"/>
        <v/>
      </c>
      <c r="AG832" s="28" t="str">
        <f t="shared" si="296"/>
        <v/>
      </c>
      <c r="AH832" s="28"/>
      <c r="AI832" s="28" t="str">
        <f t="shared" si="297"/>
        <v/>
      </c>
      <c r="AJ832" s="28" t="str">
        <f t="shared" si="298"/>
        <v/>
      </c>
      <c r="AK832" s="28" t="str">
        <f t="shared" si="299"/>
        <v/>
      </c>
      <c r="AL832" s="28" t="str">
        <f t="shared" si="300"/>
        <v/>
      </c>
      <c r="AM832" s="28"/>
      <c r="AN832" s="28" t="str">
        <f t="shared" si="301"/>
        <v/>
      </c>
      <c r="AO832" s="28" t="str">
        <f t="shared" si="302"/>
        <v/>
      </c>
      <c r="AP832" s="28" t="str">
        <f t="shared" si="303"/>
        <v/>
      </c>
      <c r="AQ832" s="28" t="str">
        <f t="shared" si="304"/>
        <v/>
      </c>
      <c r="AR832" s="28" t="str">
        <f t="shared" si="305"/>
        <v/>
      </c>
      <c r="AS832" s="28" t="str">
        <f t="shared" si="313"/>
        <v/>
      </c>
      <c r="AT832" s="28" t="str">
        <f t="shared" si="306"/>
        <v/>
      </c>
      <c r="AU832" s="28" t="str">
        <f t="shared" si="307"/>
        <v/>
      </c>
      <c r="AV832" s="28" t="str">
        <f t="shared" si="308"/>
        <v/>
      </c>
      <c r="AW832" s="28" t="str">
        <f t="shared" si="309"/>
        <v/>
      </c>
      <c r="AX832" s="28" t="str">
        <f t="shared" si="310"/>
        <v/>
      </c>
      <c r="AY832" s="28" t="str">
        <f t="shared" si="311"/>
        <v/>
      </c>
      <c r="AZ832" s="28"/>
      <c r="BA832" s="28" t="str">
        <f t="shared" si="312"/>
        <v/>
      </c>
    </row>
    <row r="833" spans="1:53" ht="15" x14ac:dyDescent="0.25">
      <c r="A833" s="53"/>
      <c r="B833" s="73"/>
      <c r="C833" s="53"/>
      <c r="D833" s="14" t="str">
        <f t="shared" si="290"/>
        <v/>
      </c>
      <c r="E833" s="53"/>
      <c r="F833" s="53"/>
      <c r="G833" s="53"/>
      <c r="H833" s="53"/>
      <c r="I833" s="14" t="str">
        <f t="shared" si="291"/>
        <v/>
      </c>
      <c r="J833" s="53"/>
      <c r="K833" s="73"/>
      <c r="L833" s="73"/>
      <c r="M833" s="53"/>
      <c r="N833" s="53"/>
      <c r="O833" s="53"/>
      <c r="P833" s="53"/>
      <c r="Q833" s="53"/>
      <c r="R833" s="53"/>
      <c r="S833" s="53"/>
      <c r="T833" s="53"/>
      <c r="U833" s="53"/>
      <c r="V833" s="53"/>
      <c r="W833" s="53"/>
      <c r="X833" s="14" t="str">
        <f t="shared" si="292"/>
        <v/>
      </c>
      <c r="Y833" s="57"/>
      <c r="Z833" s="55" t="str">
        <f t="shared" si="293"/>
        <v/>
      </c>
      <c r="AA833" s="55" t="str">
        <f>IF($AA$1=No,"",IF(COUNTIF(AE833:BA833,Complete)&gt;0,"",IF(AND(COUNTIF(A833:W833,"")&gt;0,SUMPRODUCT(--(A834:W$1004&lt;&gt;""))&gt;0),Incomplete,
IF(SUMPRODUCT(--(A833:A$1004&lt;&gt;""))=0,"",Incomplete))))</f>
        <v/>
      </c>
      <c r="AB833" s="28"/>
      <c r="AC833" s="28" t="str">
        <f t="shared" si="294"/>
        <v/>
      </c>
      <c r="AD833" s="28"/>
      <c r="AE833" s="28" t="str">
        <f>IF($AE$1=No, "", IF($A833="", "", IF(ISERROR(VLOOKUP(A833, SectionApp!$C$4:$C$103, 1, FALSE))=TRUE, Incomplete, Complete)))</f>
        <v/>
      </c>
      <c r="AF833" s="28" t="str">
        <f t="shared" si="295"/>
        <v/>
      </c>
      <c r="AG833" s="28" t="str">
        <f t="shared" si="296"/>
        <v/>
      </c>
      <c r="AH833" s="28"/>
      <c r="AI833" s="28" t="str">
        <f t="shared" si="297"/>
        <v/>
      </c>
      <c r="AJ833" s="28" t="str">
        <f t="shared" si="298"/>
        <v/>
      </c>
      <c r="AK833" s="28" t="str">
        <f t="shared" si="299"/>
        <v/>
      </c>
      <c r="AL833" s="28" t="str">
        <f t="shared" si="300"/>
        <v/>
      </c>
      <c r="AM833" s="28"/>
      <c r="AN833" s="28" t="str">
        <f t="shared" si="301"/>
        <v/>
      </c>
      <c r="AO833" s="28" t="str">
        <f t="shared" si="302"/>
        <v/>
      </c>
      <c r="AP833" s="28" t="str">
        <f t="shared" si="303"/>
        <v/>
      </c>
      <c r="AQ833" s="28" t="str">
        <f t="shared" si="304"/>
        <v/>
      </c>
      <c r="AR833" s="28" t="str">
        <f t="shared" si="305"/>
        <v/>
      </c>
      <c r="AS833" s="28" t="str">
        <f t="shared" si="313"/>
        <v/>
      </c>
      <c r="AT833" s="28" t="str">
        <f t="shared" si="306"/>
        <v/>
      </c>
      <c r="AU833" s="28" t="str">
        <f t="shared" si="307"/>
        <v/>
      </c>
      <c r="AV833" s="28" t="str">
        <f t="shared" si="308"/>
        <v/>
      </c>
      <c r="AW833" s="28" t="str">
        <f t="shared" si="309"/>
        <v/>
      </c>
      <c r="AX833" s="28" t="str">
        <f t="shared" si="310"/>
        <v/>
      </c>
      <c r="AY833" s="28" t="str">
        <f t="shared" si="311"/>
        <v/>
      </c>
      <c r="AZ833" s="28"/>
      <c r="BA833" s="28" t="str">
        <f t="shared" si="312"/>
        <v/>
      </c>
    </row>
    <row r="834" spans="1:53" ht="15" x14ac:dyDescent="0.25">
      <c r="A834" s="53"/>
      <c r="B834" s="73"/>
      <c r="C834" s="53"/>
      <c r="D834" s="14" t="str">
        <f t="shared" si="290"/>
        <v/>
      </c>
      <c r="E834" s="53"/>
      <c r="F834" s="53"/>
      <c r="G834" s="53"/>
      <c r="H834" s="53"/>
      <c r="I834" s="14" t="str">
        <f t="shared" si="291"/>
        <v/>
      </c>
      <c r="J834" s="53"/>
      <c r="K834" s="73"/>
      <c r="L834" s="73"/>
      <c r="M834" s="53"/>
      <c r="N834" s="53"/>
      <c r="O834" s="53"/>
      <c r="P834" s="53"/>
      <c r="Q834" s="53"/>
      <c r="R834" s="53"/>
      <c r="S834" s="53"/>
      <c r="T834" s="53"/>
      <c r="U834" s="53"/>
      <c r="V834" s="53"/>
      <c r="W834" s="53"/>
      <c r="X834" s="14" t="str">
        <f t="shared" si="292"/>
        <v/>
      </c>
      <c r="Y834" s="57"/>
      <c r="Z834" s="55" t="str">
        <f t="shared" si="293"/>
        <v/>
      </c>
      <c r="AA834" s="55" t="str">
        <f>IF($AA$1=No,"",IF(COUNTIF(AE834:BA834,Complete)&gt;0,"",IF(AND(COUNTIF(A834:W834,"")&gt;0,SUMPRODUCT(--(A835:W$1004&lt;&gt;""))&gt;0),Incomplete,
IF(SUMPRODUCT(--(A834:A$1004&lt;&gt;""))=0,"",Incomplete))))</f>
        <v/>
      </c>
      <c r="AB834" s="28"/>
      <c r="AC834" s="28" t="str">
        <f t="shared" si="294"/>
        <v/>
      </c>
      <c r="AD834" s="28"/>
      <c r="AE834" s="28" t="str">
        <f>IF($AE$1=No, "", IF($A834="", "", IF(ISERROR(VLOOKUP(A834, SectionApp!$C$4:$C$103, 1, FALSE))=TRUE, Incomplete, Complete)))</f>
        <v/>
      </c>
      <c r="AF834" s="28" t="str">
        <f t="shared" si="295"/>
        <v/>
      </c>
      <c r="AG834" s="28" t="str">
        <f t="shared" si="296"/>
        <v/>
      </c>
      <c r="AH834" s="28"/>
      <c r="AI834" s="28" t="str">
        <f t="shared" si="297"/>
        <v/>
      </c>
      <c r="AJ834" s="28" t="str">
        <f t="shared" si="298"/>
        <v/>
      </c>
      <c r="AK834" s="28" t="str">
        <f t="shared" si="299"/>
        <v/>
      </c>
      <c r="AL834" s="28" t="str">
        <f t="shared" si="300"/>
        <v/>
      </c>
      <c r="AM834" s="28"/>
      <c r="AN834" s="28" t="str">
        <f t="shared" si="301"/>
        <v/>
      </c>
      <c r="AO834" s="28" t="str">
        <f t="shared" si="302"/>
        <v/>
      </c>
      <c r="AP834" s="28" t="str">
        <f t="shared" si="303"/>
        <v/>
      </c>
      <c r="AQ834" s="28" t="str">
        <f t="shared" si="304"/>
        <v/>
      </c>
      <c r="AR834" s="28" t="str">
        <f t="shared" si="305"/>
        <v/>
      </c>
      <c r="AS834" s="28" t="str">
        <f t="shared" si="313"/>
        <v/>
      </c>
      <c r="AT834" s="28" t="str">
        <f t="shared" si="306"/>
        <v/>
      </c>
      <c r="AU834" s="28" t="str">
        <f t="shared" si="307"/>
        <v/>
      </c>
      <c r="AV834" s="28" t="str">
        <f t="shared" si="308"/>
        <v/>
      </c>
      <c r="AW834" s="28" t="str">
        <f t="shared" si="309"/>
        <v/>
      </c>
      <c r="AX834" s="28" t="str">
        <f t="shared" si="310"/>
        <v/>
      </c>
      <c r="AY834" s="28" t="str">
        <f t="shared" si="311"/>
        <v/>
      </c>
      <c r="AZ834" s="28"/>
      <c r="BA834" s="28" t="str">
        <f t="shared" si="312"/>
        <v/>
      </c>
    </row>
    <row r="835" spans="1:53" ht="15" x14ac:dyDescent="0.25">
      <c r="A835" s="53"/>
      <c r="B835" s="73"/>
      <c r="C835" s="53"/>
      <c r="D835" s="14" t="str">
        <f t="shared" si="290"/>
        <v/>
      </c>
      <c r="E835" s="53"/>
      <c r="F835" s="53"/>
      <c r="G835" s="53"/>
      <c r="H835" s="53"/>
      <c r="I835" s="14" t="str">
        <f t="shared" si="291"/>
        <v/>
      </c>
      <c r="J835" s="53"/>
      <c r="K835" s="73"/>
      <c r="L835" s="73"/>
      <c r="M835" s="53"/>
      <c r="N835" s="53"/>
      <c r="O835" s="53"/>
      <c r="P835" s="53"/>
      <c r="Q835" s="53"/>
      <c r="R835" s="53"/>
      <c r="S835" s="53"/>
      <c r="T835" s="53"/>
      <c r="U835" s="53"/>
      <c r="V835" s="53"/>
      <c r="W835" s="53"/>
      <c r="X835" s="14" t="str">
        <f t="shared" si="292"/>
        <v/>
      </c>
      <c r="Y835" s="57"/>
      <c r="Z835" s="55" t="str">
        <f t="shared" si="293"/>
        <v/>
      </c>
      <c r="AA835" s="55" t="str">
        <f>IF($AA$1=No,"",IF(COUNTIF(AE835:BA835,Complete)&gt;0,"",IF(AND(COUNTIF(A835:W835,"")&gt;0,SUMPRODUCT(--(A836:W$1004&lt;&gt;""))&gt;0),Incomplete,
IF(SUMPRODUCT(--(A835:A$1004&lt;&gt;""))=0,"",Incomplete))))</f>
        <v/>
      </c>
      <c r="AB835" s="28"/>
      <c r="AC835" s="28" t="str">
        <f t="shared" si="294"/>
        <v/>
      </c>
      <c r="AD835" s="28"/>
      <c r="AE835" s="28" t="str">
        <f>IF($AE$1=No, "", IF($A835="", "", IF(ISERROR(VLOOKUP(A835, SectionApp!$C$4:$C$103, 1, FALSE))=TRUE, Incomplete, Complete)))</f>
        <v/>
      </c>
      <c r="AF835" s="28" t="str">
        <f t="shared" si="295"/>
        <v/>
      </c>
      <c r="AG835" s="28" t="str">
        <f t="shared" si="296"/>
        <v/>
      </c>
      <c r="AH835" s="28"/>
      <c r="AI835" s="28" t="str">
        <f t="shared" si="297"/>
        <v/>
      </c>
      <c r="AJ835" s="28" t="str">
        <f t="shared" si="298"/>
        <v/>
      </c>
      <c r="AK835" s="28" t="str">
        <f t="shared" si="299"/>
        <v/>
      </c>
      <c r="AL835" s="28" t="str">
        <f t="shared" si="300"/>
        <v/>
      </c>
      <c r="AM835" s="28"/>
      <c r="AN835" s="28" t="str">
        <f t="shared" si="301"/>
        <v/>
      </c>
      <c r="AO835" s="28" t="str">
        <f t="shared" si="302"/>
        <v/>
      </c>
      <c r="AP835" s="28" t="str">
        <f t="shared" si="303"/>
        <v/>
      </c>
      <c r="AQ835" s="28" t="str">
        <f t="shared" si="304"/>
        <v/>
      </c>
      <c r="AR835" s="28" t="str">
        <f t="shared" si="305"/>
        <v/>
      </c>
      <c r="AS835" s="28" t="str">
        <f t="shared" si="313"/>
        <v/>
      </c>
      <c r="AT835" s="28" t="str">
        <f t="shared" si="306"/>
        <v/>
      </c>
      <c r="AU835" s="28" t="str">
        <f t="shared" si="307"/>
        <v/>
      </c>
      <c r="AV835" s="28" t="str">
        <f t="shared" si="308"/>
        <v/>
      </c>
      <c r="AW835" s="28" t="str">
        <f t="shared" si="309"/>
        <v/>
      </c>
      <c r="AX835" s="28" t="str">
        <f t="shared" si="310"/>
        <v/>
      </c>
      <c r="AY835" s="28" t="str">
        <f t="shared" si="311"/>
        <v/>
      </c>
      <c r="AZ835" s="28"/>
      <c r="BA835" s="28" t="str">
        <f t="shared" si="312"/>
        <v/>
      </c>
    </row>
    <row r="836" spans="1:53" ht="15" x14ac:dyDescent="0.25">
      <c r="A836" s="53"/>
      <c r="B836" s="73"/>
      <c r="C836" s="53"/>
      <c r="D836" s="14" t="str">
        <f t="shared" ref="D836:D899" si="314">IF(ISERROR(VLOOKUP($C836,Function_FULL_RICL,3,FALSE)),"",VLOOKUP($C836,Function_FULL_RICL,3,FALSE))</f>
        <v/>
      </c>
      <c r="E836" s="53"/>
      <c r="F836" s="53"/>
      <c r="G836" s="53"/>
      <c r="H836" s="53"/>
      <c r="I836" s="14" t="str">
        <f t="shared" ref="I836:I899" si="315">IF(ISERROR(VLOOKUP($H836,Application_FULL_RICL,3,FALSE)),"",VLOOKUP($H836,Application_FULL_RICL,3,FALSE))</f>
        <v/>
      </c>
      <c r="J836" s="53"/>
      <c r="K836" s="73"/>
      <c r="L836" s="73"/>
      <c r="M836" s="53"/>
      <c r="N836" s="53"/>
      <c r="O836" s="53"/>
      <c r="P836" s="53"/>
      <c r="Q836" s="53"/>
      <c r="R836" s="53"/>
      <c r="S836" s="53"/>
      <c r="T836" s="53"/>
      <c r="U836" s="53"/>
      <c r="V836" s="53"/>
      <c r="W836" s="53"/>
      <c r="X836" s="14" t="str">
        <f t="shared" ref="X836:X899" si="316">IF(Z836=Incomplete,$Z$2,
IF(AE836=Incomplete,$AE$2,
IF(AA836=Incomplete,$AA$2,
IF(SUMPRODUCT(--(A836:W836&lt;&gt;""))=0,"",
IF(COUNTIF($AC836:$BA836,Incomplete)&gt;1,Incomplete_or_multiple_errors,
IF(COUNTIF($AC836:$BA836,Incomplete)=1,INDEX($AC$2:$BA$4,1,MATCH(Incomplete,$AC836:$BA836,0)),Complete))))))</f>
        <v/>
      </c>
      <c r="Y836" s="57"/>
      <c r="Z836" s="55" t="str">
        <f t="shared" ref="Z836:Z899" si="317">IF($Z$1=No, "", IF(AND($A836="", SUMPRODUCT(--($C836:$W836&lt;&gt;""))&gt;0)=TRUE, Incomplete, ""))</f>
        <v/>
      </c>
      <c r="AA836" s="55" t="str">
        <f>IF($AA$1=No,"",IF(COUNTIF(AE836:BA836,Complete)&gt;0,"",IF(AND(COUNTIF(A836:W836,"")&gt;0,SUMPRODUCT(--(A837:W$1004&lt;&gt;""))&gt;0),Incomplete,
IF(SUMPRODUCT(--(A836:A$1004&lt;&gt;""))=0,"",Incomplete))))</f>
        <v/>
      </c>
      <c r="AB836" s="28"/>
      <c r="AC836" s="28" t="str">
        <f t="shared" ref="AC836:AC899" si="318">IF(AC$1=No,"",IF($A836="", "",
IF(AND(C836&lt;&gt;"U999", OR(F836&lt;&gt;"", G836&lt;&gt;"")=TRUE)=TRUE, Incomplete, "")))</f>
        <v/>
      </c>
      <c r="AD836" s="28"/>
      <c r="AE836" s="28" t="str">
        <f>IF($AE$1=No, "", IF($A836="", "", IF(ISERROR(VLOOKUP(A836, SectionApp!$C$4:$C$103, 1, FALSE))=TRUE, Incomplete, Complete)))</f>
        <v/>
      </c>
      <c r="AF836" s="28" t="str">
        <f t="shared" ref="AF836:AF899" si="319">IF($AF$1=No, "", IF(A836="", "", IF(ISERROR(VLOOKUP(B836, Year_RICL, 1, FALSE))=TRUE, Incomplete, Complete)))</f>
        <v/>
      </c>
      <c r="AG836" s="28" t="str">
        <f t="shared" ref="AG836:AG899" si="320">IF($AG$1=No,"",IF($A836="","",IF(C836="",Incomplete,IF(ISERROR(VLOOKUP(C836,SFCodes,1,FALSE))=TRUE,Incomplete,Complete))))</f>
        <v/>
      </c>
      <c r="AH836" s="28"/>
      <c r="AI836" s="28" t="str">
        <f t="shared" ref="AI836:AI899" si="321">IF($AI$1=No,"",IF($A836="","",IF(E836="",Incomplete,IF(ISERROR(VLOOKUP(E836,Yes_No_RICL,1,FALSE))=TRUE,Incomplete,Complete))))</f>
        <v/>
      </c>
      <c r="AJ836" s="28" t="str">
        <f t="shared" ref="AJ836:AJ899" si="322">IF(AJ$1=No,"",IF($A836="","",
IF(AC836=Incomplete, "",
IF(AND(C836="U999", F836=""), Incomplete,
Complete))))</f>
        <v/>
      </c>
      <c r="AK836" s="28" t="str">
        <f t="shared" ref="AK836:AK899" si="323">IF(AK$1=No,"",IF($A836="","",
IF(AC836=Incomplete, "",IF(AND(C836&lt;&gt;"U999",G836=""),"",
IF(AND(C836="U999",G836=""),Incomplete,
IF(ISERROR(VLOOKUP(G836,Yes_No_RICL,1,FALSE))=TRUE,Incomplete,
Complete))))))</f>
        <v/>
      </c>
      <c r="AL836" s="28" t="str">
        <f t="shared" ref="AL836:AL899" si="324">IF($AG$1=No,"",IF($A836="","",IF(H836="",Incomplete,IF(ISERROR(VLOOKUP(H836,CCCodes,1,FALSE))=TRUE,Incomplete,Complete))))</f>
        <v/>
      </c>
      <c r="AM836" s="28"/>
      <c r="AN836" s="28" t="str">
        <f t="shared" ref="AN836:AN899" si="325">IF($AN$1=No,"",IF($A836="","",IF(J836="",Incomplete,IF(ISERROR(VLOOKUP(J836,Yes_No_RICL,1,FALSE))=TRUE,Incomplete,Complete))))</f>
        <v/>
      </c>
      <c r="AO836" s="28" t="str">
        <f t="shared" ref="AO836:AO899" si="326">IF(AO$1=No,"",IF($A836="","",
IF(OR(K836="",K836&lt;0,K836&gt;100),Incomplete,
IF(LEN(K836)-LEN(INT(K836))&gt;4, Incomplete,
Complete))))</f>
        <v/>
      </c>
      <c r="AP836" s="28" t="str">
        <f t="shared" ref="AP836:AP899" si="327">IF(AP$1=No,"", IF($A836="","",
IF(OR(L836="",L836&lt;=0, L836&gt;100), Incomplete,
IF(L836&lt;K836, Incomplete,
IF(LEN(L836)-LEN(INT(L836))&gt;4, Incomplete,Complete)))))</f>
        <v/>
      </c>
      <c r="AQ836" s="28" t="str">
        <f t="shared" ref="AQ836:AQ899" si="328">IF(AQ$1=No,"",IF($A836="","",IF(M836="",Incomplete,IF(ISERROR(VLOOKUP(M836,Yes_No_RICL,1,FALSE))=TRUE,Incomplete,Complete))))</f>
        <v/>
      </c>
      <c r="AR836" s="28" t="str">
        <f t="shared" ref="AR836:AR899" si="329">IF(AR$1=No,"",IF($A836="","",IF(N836="",Incomplete,IF(ISERROR(VLOOKUP(N836,YesNo_Simple,1,FALSE))=TRUE,Incomplete,Complete))))</f>
        <v/>
      </c>
      <c r="AS836" s="28" t="str">
        <f t="shared" si="313"/>
        <v/>
      </c>
      <c r="AT836" s="28" t="str">
        <f t="shared" ref="AT836:AT899" si="330">IF(AT$1=No,"",IF($A836="","",IF(P836="",Incomplete,IF(ISERROR(VLOOKUP(P836,YesNo_Simple,1,FALSE))=TRUE,Incomplete,Complete))))</f>
        <v/>
      </c>
      <c r="AU836" s="28" t="str">
        <f t="shared" ref="AU836:AU899" si="331">IF(AU$1=No,"",IF($A836="","",IF(Q836="",Incomplete,IF(ISERROR(VLOOKUP(Q836,Yes_No_RICL,1,FALSE))=TRUE,Incomplete,Complete))))</f>
        <v/>
      </c>
      <c r="AV836" s="28" t="str">
        <f t="shared" ref="AV836:AV899" si="332">IF(AV$1=No,"",IF($A836="","",IF(R836="",Incomplete,IF(ISERROR(VLOOKUP(R836,YesNo_Simple,1,FALSE))=TRUE,Incomplete,Complete))))</f>
        <v/>
      </c>
      <c r="AW836" s="28" t="str">
        <f t="shared" ref="AW836:AW899" si="333">IF(AW$1=No,"",IF($A836="","",IF(S836="",Incomplete,IF(ISERROR(VLOOKUP(S836,Yes_No_RICL,1,FALSE))=TRUE,Incomplete,Complete))))</f>
        <v/>
      </c>
      <c r="AX836" s="28" t="str">
        <f t="shared" ref="AX836:AX899" si="334">IF(AX$1=No, "", IF($A836="", "", IF($T836="", Incomplete, Complete)))</f>
        <v/>
      </c>
      <c r="AY836" s="28" t="str">
        <f t="shared" ref="AY836:AY899" si="335">IF(AY$1=No,"",IF($A836="","",IF(U836="",Incomplete,IF(ISERROR(VLOOKUP(U836,Yes_No_RICL,1,FALSE))=TRUE,Incomplete,Complete))))</f>
        <v/>
      </c>
      <c r="AZ836" s="28"/>
      <c r="BA836" s="28" t="str">
        <f t="shared" ref="BA836:BA899" si="336">IF($BA$1=No,"",IF($A836="","",IF(AND(V836="",W836=""),"",
IF(AND(V836="", W836&lt;&gt;"")=TRUE, Incomplete,
IF(AND(V836&lt;&gt;"", W836="")=TRUE, Incomplete,
IF(ISERROR(VLOOKUP(W836,Yes_No_RICL,1,FALSE))=TRUE,
Incomplete,Complete))))))</f>
        <v/>
      </c>
    </row>
    <row r="837" spans="1:53" ht="15" x14ac:dyDescent="0.25">
      <c r="A837" s="53"/>
      <c r="B837" s="73"/>
      <c r="C837" s="53"/>
      <c r="D837" s="14" t="str">
        <f t="shared" si="314"/>
        <v/>
      </c>
      <c r="E837" s="53"/>
      <c r="F837" s="53"/>
      <c r="G837" s="53"/>
      <c r="H837" s="53"/>
      <c r="I837" s="14" t="str">
        <f t="shared" si="315"/>
        <v/>
      </c>
      <c r="J837" s="53"/>
      <c r="K837" s="73"/>
      <c r="L837" s="73"/>
      <c r="M837" s="53"/>
      <c r="N837" s="53"/>
      <c r="O837" s="53"/>
      <c r="P837" s="53"/>
      <c r="Q837" s="53"/>
      <c r="R837" s="53"/>
      <c r="S837" s="53"/>
      <c r="T837" s="53"/>
      <c r="U837" s="53"/>
      <c r="V837" s="53"/>
      <c r="W837" s="53"/>
      <c r="X837" s="14" t="str">
        <f t="shared" si="316"/>
        <v/>
      </c>
      <c r="Y837" s="57"/>
      <c r="Z837" s="55" t="str">
        <f t="shared" si="317"/>
        <v/>
      </c>
      <c r="AA837" s="55" t="str">
        <f>IF($AA$1=No,"",IF(COUNTIF(AE837:BA837,Complete)&gt;0,"",IF(AND(COUNTIF(A837:W837,"")&gt;0,SUMPRODUCT(--(A838:W$1004&lt;&gt;""))&gt;0),Incomplete,
IF(SUMPRODUCT(--(A837:A$1004&lt;&gt;""))=0,"",Incomplete))))</f>
        <v/>
      </c>
      <c r="AB837" s="28"/>
      <c r="AC837" s="28" t="str">
        <f t="shared" si="318"/>
        <v/>
      </c>
      <c r="AD837" s="28"/>
      <c r="AE837" s="28" t="str">
        <f>IF($AE$1=No, "", IF($A837="", "", IF(ISERROR(VLOOKUP(A837, SectionApp!$C$4:$C$103, 1, FALSE))=TRUE, Incomplete, Complete)))</f>
        <v/>
      </c>
      <c r="AF837" s="28" t="str">
        <f t="shared" si="319"/>
        <v/>
      </c>
      <c r="AG837" s="28" t="str">
        <f t="shared" si="320"/>
        <v/>
      </c>
      <c r="AH837" s="28"/>
      <c r="AI837" s="28" t="str">
        <f t="shared" si="321"/>
        <v/>
      </c>
      <c r="AJ837" s="28" t="str">
        <f t="shared" si="322"/>
        <v/>
      </c>
      <c r="AK837" s="28" t="str">
        <f t="shared" si="323"/>
        <v/>
      </c>
      <c r="AL837" s="28" t="str">
        <f t="shared" si="324"/>
        <v/>
      </c>
      <c r="AM837" s="28"/>
      <c r="AN837" s="28" t="str">
        <f t="shared" si="325"/>
        <v/>
      </c>
      <c r="AO837" s="28" t="str">
        <f t="shared" si="326"/>
        <v/>
      </c>
      <c r="AP837" s="28" t="str">
        <f t="shared" si="327"/>
        <v/>
      </c>
      <c r="AQ837" s="28" t="str">
        <f t="shared" si="328"/>
        <v/>
      </c>
      <c r="AR837" s="28" t="str">
        <f t="shared" si="329"/>
        <v/>
      </c>
      <c r="AS837" s="28" t="str">
        <f t="shared" ref="AS837:AS900" si="337">IF(AS$1=No,"",IF($A837="","",IF(O837="",Incomplete,IF(ISERROR(VLOOKUP(O837,Yes_No_RICL,1,FALSE))=TRUE,Incomplete,Complete))))</f>
        <v/>
      </c>
      <c r="AT837" s="28" t="str">
        <f t="shared" si="330"/>
        <v/>
      </c>
      <c r="AU837" s="28" t="str">
        <f t="shared" si="331"/>
        <v/>
      </c>
      <c r="AV837" s="28" t="str">
        <f t="shared" si="332"/>
        <v/>
      </c>
      <c r="AW837" s="28" t="str">
        <f t="shared" si="333"/>
        <v/>
      </c>
      <c r="AX837" s="28" t="str">
        <f t="shared" si="334"/>
        <v/>
      </c>
      <c r="AY837" s="28" t="str">
        <f t="shared" si="335"/>
        <v/>
      </c>
      <c r="AZ837" s="28"/>
      <c r="BA837" s="28" t="str">
        <f t="shared" si="336"/>
        <v/>
      </c>
    </row>
    <row r="838" spans="1:53" ht="15" x14ac:dyDescent="0.25">
      <c r="A838" s="53"/>
      <c r="B838" s="73"/>
      <c r="C838" s="53"/>
      <c r="D838" s="14" t="str">
        <f t="shared" si="314"/>
        <v/>
      </c>
      <c r="E838" s="53"/>
      <c r="F838" s="53"/>
      <c r="G838" s="53"/>
      <c r="H838" s="53"/>
      <c r="I838" s="14" t="str">
        <f t="shared" si="315"/>
        <v/>
      </c>
      <c r="J838" s="53"/>
      <c r="K838" s="73"/>
      <c r="L838" s="73"/>
      <c r="M838" s="53"/>
      <c r="N838" s="53"/>
      <c r="O838" s="53"/>
      <c r="P838" s="53"/>
      <c r="Q838" s="53"/>
      <c r="R838" s="53"/>
      <c r="S838" s="53"/>
      <c r="T838" s="53"/>
      <c r="U838" s="53"/>
      <c r="V838" s="53"/>
      <c r="W838" s="53"/>
      <c r="X838" s="14" t="str">
        <f t="shared" si="316"/>
        <v/>
      </c>
      <c r="Y838" s="57"/>
      <c r="Z838" s="55" t="str">
        <f t="shared" si="317"/>
        <v/>
      </c>
      <c r="AA838" s="55" t="str">
        <f>IF($AA$1=No,"",IF(COUNTIF(AE838:BA838,Complete)&gt;0,"",IF(AND(COUNTIF(A838:W838,"")&gt;0,SUMPRODUCT(--(A839:W$1004&lt;&gt;""))&gt;0),Incomplete,
IF(SUMPRODUCT(--(A838:A$1004&lt;&gt;""))=0,"",Incomplete))))</f>
        <v/>
      </c>
      <c r="AB838" s="28"/>
      <c r="AC838" s="28" t="str">
        <f t="shared" si="318"/>
        <v/>
      </c>
      <c r="AD838" s="28"/>
      <c r="AE838" s="28" t="str">
        <f>IF($AE$1=No, "", IF($A838="", "", IF(ISERROR(VLOOKUP(A838, SectionApp!$C$4:$C$103, 1, FALSE))=TRUE, Incomplete, Complete)))</f>
        <v/>
      </c>
      <c r="AF838" s="28" t="str">
        <f t="shared" si="319"/>
        <v/>
      </c>
      <c r="AG838" s="28" t="str">
        <f t="shared" si="320"/>
        <v/>
      </c>
      <c r="AH838" s="28"/>
      <c r="AI838" s="28" t="str">
        <f t="shared" si="321"/>
        <v/>
      </c>
      <c r="AJ838" s="28" t="str">
        <f t="shared" si="322"/>
        <v/>
      </c>
      <c r="AK838" s="28" t="str">
        <f t="shared" si="323"/>
        <v/>
      </c>
      <c r="AL838" s="28" t="str">
        <f t="shared" si="324"/>
        <v/>
      </c>
      <c r="AM838" s="28"/>
      <c r="AN838" s="28" t="str">
        <f t="shared" si="325"/>
        <v/>
      </c>
      <c r="AO838" s="28" t="str">
        <f t="shared" si="326"/>
        <v/>
      </c>
      <c r="AP838" s="28" t="str">
        <f t="shared" si="327"/>
        <v/>
      </c>
      <c r="AQ838" s="28" t="str">
        <f t="shared" si="328"/>
        <v/>
      </c>
      <c r="AR838" s="28" t="str">
        <f t="shared" si="329"/>
        <v/>
      </c>
      <c r="AS838" s="28" t="str">
        <f t="shared" si="337"/>
        <v/>
      </c>
      <c r="AT838" s="28" t="str">
        <f t="shared" si="330"/>
        <v/>
      </c>
      <c r="AU838" s="28" t="str">
        <f t="shared" si="331"/>
        <v/>
      </c>
      <c r="AV838" s="28" t="str">
        <f t="shared" si="332"/>
        <v/>
      </c>
      <c r="AW838" s="28" t="str">
        <f t="shared" si="333"/>
        <v/>
      </c>
      <c r="AX838" s="28" t="str">
        <f t="shared" si="334"/>
        <v/>
      </c>
      <c r="AY838" s="28" t="str">
        <f t="shared" si="335"/>
        <v/>
      </c>
      <c r="AZ838" s="28"/>
      <c r="BA838" s="28" t="str">
        <f t="shared" si="336"/>
        <v/>
      </c>
    </row>
    <row r="839" spans="1:53" ht="15" x14ac:dyDescent="0.25">
      <c r="A839" s="53"/>
      <c r="B839" s="73"/>
      <c r="C839" s="53"/>
      <c r="D839" s="14" t="str">
        <f t="shared" si="314"/>
        <v/>
      </c>
      <c r="E839" s="53"/>
      <c r="F839" s="53"/>
      <c r="G839" s="53"/>
      <c r="H839" s="53"/>
      <c r="I839" s="14" t="str">
        <f t="shared" si="315"/>
        <v/>
      </c>
      <c r="J839" s="53"/>
      <c r="K839" s="73"/>
      <c r="L839" s="73"/>
      <c r="M839" s="53"/>
      <c r="N839" s="53"/>
      <c r="O839" s="53"/>
      <c r="P839" s="53"/>
      <c r="Q839" s="53"/>
      <c r="R839" s="53"/>
      <c r="S839" s="53"/>
      <c r="T839" s="53"/>
      <c r="U839" s="53"/>
      <c r="V839" s="53"/>
      <c r="W839" s="53"/>
      <c r="X839" s="14" t="str">
        <f t="shared" si="316"/>
        <v/>
      </c>
      <c r="Y839" s="57"/>
      <c r="Z839" s="55" t="str">
        <f t="shared" si="317"/>
        <v/>
      </c>
      <c r="AA839" s="55" t="str">
        <f>IF($AA$1=No,"",IF(COUNTIF(AE839:BA839,Complete)&gt;0,"",IF(AND(COUNTIF(A839:W839,"")&gt;0,SUMPRODUCT(--(A840:W$1004&lt;&gt;""))&gt;0),Incomplete,
IF(SUMPRODUCT(--(A839:A$1004&lt;&gt;""))=0,"",Incomplete))))</f>
        <v/>
      </c>
      <c r="AB839" s="28"/>
      <c r="AC839" s="28" t="str">
        <f t="shared" si="318"/>
        <v/>
      </c>
      <c r="AD839" s="28"/>
      <c r="AE839" s="28" t="str">
        <f>IF($AE$1=No, "", IF($A839="", "", IF(ISERROR(VLOOKUP(A839, SectionApp!$C$4:$C$103, 1, FALSE))=TRUE, Incomplete, Complete)))</f>
        <v/>
      </c>
      <c r="AF839" s="28" t="str">
        <f t="shared" si="319"/>
        <v/>
      </c>
      <c r="AG839" s="28" t="str">
        <f t="shared" si="320"/>
        <v/>
      </c>
      <c r="AH839" s="28"/>
      <c r="AI839" s="28" t="str">
        <f t="shared" si="321"/>
        <v/>
      </c>
      <c r="AJ839" s="28" t="str">
        <f t="shared" si="322"/>
        <v/>
      </c>
      <c r="AK839" s="28" t="str">
        <f t="shared" si="323"/>
        <v/>
      </c>
      <c r="AL839" s="28" t="str">
        <f t="shared" si="324"/>
        <v/>
      </c>
      <c r="AM839" s="28"/>
      <c r="AN839" s="28" t="str">
        <f t="shared" si="325"/>
        <v/>
      </c>
      <c r="AO839" s="28" t="str">
        <f t="shared" si="326"/>
        <v/>
      </c>
      <c r="AP839" s="28" t="str">
        <f t="shared" si="327"/>
        <v/>
      </c>
      <c r="AQ839" s="28" t="str">
        <f t="shared" si="328"/>
        <v/>
      </c>
      <c r="AR839" s="28" t="str">
        <f t="shared" si="329"/>
        <v/>
      </c>
      <c r="AS839" s="28" t="str">
        <f t="shared" si="337"/>
        <v/>
      </c>
      <c r="AT839" s="28" t="str">
        <f t="shared" si="330"/>
        <v/>
      </c>
      <c r="AU839" s="28" t="str">
        <f t="shared" si="331"/>
        <v/>
      </c>
      <c r="AV839" s="28" t="str">
        <f t="shared" si="332"/>
        <v/>
      </c>
      <c r="AW839" s="28" t="str">
        <f t="shared" si="333"/>
        <v/>
      </c>
      <c r="AX839" s="28" t="str">
        <f t="shared" si="334"/>
        <v/>
      </c>
      <c r="AY839" s="28" t="str">
        <f t="shared" si="335"/>
        <v/>
      </c>
      <c r="AZ839" s="28"/>
      <c r="BA839" s="28" t="str">
        <f t="shared" si="336"/>
        <v/>
      </c>
    </row>
    <row r="840" spans="1:53" ht="15" x14ac:dyDescent="0.25">
      <c r="A840" s="53"/>
      <c r="B840" s="73"/>
      <c r="C840" s="53"/>
      <c r="D840" s="14" t="str">
        <f t="shared" si="314"/>
        <v/>
      </c>
      <c r="E840" s="53"/>
      <c r="F840" s="53"/>
      <c r="G840" s="53"/>
      <c r="H840" s="53"/>
      <c r="I840" s="14" t="str">
        <f t="shared" si="315"/>
        <v/>
      </c>
      <c r="J840" s="53"/>
      <c r="K840" s="73"/>
      <c r="L840" s="73"/>
      <c r="M840" s="53"/>
      <c r="N840" s="53"/>
      <c r="O840" s="53"/>
      <c r="P840" s="53"/>
      <c r="Q840" s="53"/>
      <c r="R840" s="53"/>
      <c r="S840" s="53"/>
      <c r="T840" s="53"/>
      <c r="U840" s="53"/>
      <c r="V840" s="53"/>
      <c r="W840" s="53"/>
      <c r="X840" s="14" t="str">
        <f t="shared" si="316"/>
        <v/>
      </c>
      <c r="Y840" s="57"/>
      <c r="Z840" s="55" t="str">
        <f t="shared" si="317"/>
        <v/>
      </c>
      <c r="AA840" s="55" t="str">
        <f>IF($AA$1=No,"",IF(COUNTIF(AE840:BA840,Complete)&gt;0,"",IF(AND(COUNTIF(A840:W840,"")&gt;0,SUMPRODUCT(--(A841:W$1004&lt;&gt;""))&gt;0),Incomplete,
IF(SUMPRODUCT(--(A840:A$1004&lt;&gt;""))=0,"",Incomplete))))</f>
        <v/>
      </c>
      <c r="AB840" s="28"/>
      <c r="AC840" s="28" t="str">
        <f t="shared" si="318"/>
        <v/>
      </c>
      <c r="AD840" s="28"/>
      <c r="AE840" s="28" t="str">
        <f>IF($AE$1=No, "", IF($A840="", "", IF(ISERROR(VLOOKUP(A840, SectionApp!$C$4:$C$103, 1, FALSE))=TRUE, Incomplete, Complete)))</f>
        <v/>
      </c>
      <c r="AF840" s="28" t="str">
        <f t="shared" si="319"/>
        <v/>
      </c>
      <c r="AG840" s="28" t="str">
        <f t="shared" si="320"/>
        <v/>
      </c>
      <c r="AH840" s="28"/>
      <c r="AI840" s="28" t="str">
        <f t="shared" si="321"/>
        <v/>
      </c>
      <c r="AJ840" s="28" t="str">
        <f t="shared" si="322"/>
        <v/>
      </c>
      <c r="AK840" s="28" t="str">
        <f t="shared" si="323"/>
        <v/>
      </c>
      <c r="AL840" s="28" t="str">
        <f t="shared" si="324"/>
        <v/>
      </c>
      <c r="AM840" s="28"/>
      <c r="AN840" s="28" t="str">
        <f t="shared" si="325"/>
        <v/>
      </c>
      <c r="AO840" s="28" t="str">
        <f t="shared" si="326"/>
        <v/>
      </c>
      <c r="AP840" s="28" t="str">
        <f t="shared" si="327"/>
        <v/>
      </c>
      <c r="AQ840" s="28" t="str">
        <f t="shared" si="328"/>
        <v/>
      </c>
      <c r="AR840" s="28" t="str">
        <f t="shared" si="329"/>
        <v/>
      </c>
      <c r="AS840" s="28" t="str">
        <f t="shared" si="337"/>
        <v/>
      </c>
      <c r="AT840" s="28" t="str">
        <f t="shared" si="330"/>
        <v/>
      </c>
      <c r="AU840" s="28" t="str">
        <f t="shared" si="331"/>
        <v/>
      </c>
      <c r="AV840" s="28" t="str">
        <f t="shared" si="332"/>
        <v/>
      </c>
      <c r="AW840" s="28" t="str">
        <f t="shared" si="333"/>
        <v/>
      </c>
      <c r="AX840" s="28" t="str">
        <f t="shared" si="334"/>
        <v/>
      </c>
      <c r="AY840" s="28" t="str">
        <f t="shared" si="335"/>
        <v/>
      </c>
      <c r="AZ840" s="28"/>
      <c r="BA840" s="28" t="str">
        <f t="shared" si="336"/>
        <v/>
      </c>
    </row>
    <row r="841" spans="1:53" ht="15" x14ac:dyDescent="0.25">
      <c r="A841" s="53"/>
      <c r="B841" s="73"/>
      <c r="C841" s="53"/>
      <c r="D841" s="14" t="str">
        <f t="shared" si="314"/>
        <v/>
      </c>
      <c r="E841" s="53"/>
      <c r="F841" s="53"/>
      <c r="G841" s="53"/>
      <c r="H841" s="53"/>
      <c r="I841" s="14" t="str">
        <f t="shared" si="315"/>
        <v/>
      </c>
      <c r="J841" s="53"/>
      <c r="K841" s="73"/>
      <c r="L841" s="73"/>
      <c r="M841" s="53"/>
      <c r="N841" s="53"/>
      <c r="O841" s="53"/>
      <c r="P841" s="53"/>
      <c r="Q841" s="53"/>
      <c r="R841" s="53"/>
      <c r="S841" s="53"/>
      <c r="T841" s="53"/>
      <c r="U841" s="53"/>
      <c r="V841" s="53"/>
      <c r="W841" s="53"/>
      <c r="X841" s="14" t="str">
        <f t="shared" si="316"/>
        <v/>
      </c>
      <c r="Y841" s="57"/>
      <c r="Z841" s="55" t="str">
        <f t="shared" si="317"/>
        <v/>
      </c>
      <c r="AA841" s="55" t="str">
        <f>IF($AA$1=No,"",IF(COUNTIF(AE841:BA841,Complete)&gt;0,"",IF(AND(COUNTIF(A841:W841,"")&gt;0,SUMPRODUCT(--(A842:W$1004&lt;&gt;""))&gt;0),Incomplete,
IF(SUMPRODUCT(--(A841:A$1004&lt;&gt;""))=0,"",Incomplete))))</f>
        <v/>
      </c>
      <c r="AB841" s="28"/>
      <c r="AC841" s="28" t="str">
        <f t="shared" si="318"/>
        <v/>
      </c>
      <c r="AD841" s="28"/>
      <c r="AE841" s="28" t="str">
        <f>IF($AE$1=No, "", IF($A841="", "", IF(ISERROR(VLOOKUP(A841, SectionApp!$C$4:$C$103, 1, FALSE))=TRUE, Incomplete, Complete)))</f>
        <v/>
      </c>
      <c r="AF841" s="28" t="str">
        <f t="shared" si="319"/>
        <v/>
      </c>
      <c r="AG841" s="28" t="str">
        <f t="shared" si="320"/>
        <v/>
      </c>
      <c r="AH841" s="28"/>
      <c r="AI841" s="28" t="str">
        <f t="shared" si="321"/>
        <v/>
      </c>
      <c r="AJ841" s="28" t="str">
        <f t="shared" si="322"/>
        <v/>
      </c>
      <c r="AK841" s="28" t="str">
        <f t="shared" si="323"/>
        <v/>
      </c>
      <c r="AL841" s="28" t="str">
        <f t="shared" si="324"/>
        <v/>
      </c>
      <c r="AM841" s="28"/>
      <c r="AN841" s="28" t="str">
        <f t="shared" si="325"/>
        <v/>
      </c>
      <c r="AO841" s="28" t="str">
        <f t="shared" si="326"/>
        <v/>
      </c>
      <c r="AP841" s="28" t="str">
        <f t="shared" si="327"/>
        <v/>
      </c>
      <c r="AQ841" s="28" t="str">
        <f t="shared" si="328"/>
        <v/>
      </c>
      <c r="AR841" s="28" t="str">
        <f t="shared" si="329"/>
        <v/>
      </c>
      <c r="AS841" s="28" t="str">
        <f t="shared" si="337"/>
        <v/>
      </c>
      <c r="AT841" s="28" t="str">
        <f t="shared" si="330"/>
        <v/>
      </c>
      <c r="AU841" s="28" t="str">
        <f t="shared" si="331"/>
        <v/>
      </c>
      <c r="AV841" s="28" t="str">
        <f t="shared" si="332"/>
        <v/>
      </c>
      <c r="AW841" s="28" t="str">
        <f t="shared" si="333"/>
        <v/>
      </c>
      <c r="AX841" s="28" t="str">
        <f t="shared" si="334"/>
        <v/>
      </c>
      <c r="AY841" s="28" t="str">
        <f t="shared" si="335"/>
        <v/>
      </c>
      <c r="AZ841" s="28"/>
      <c r="BA841" s="28" t="str">
        <f t="shared" si="336"/>
        <v/>
      </c>
    </row>
    <row r="842" spans="1:53" ht="15" x14ac:dyDescent="0.25">
      <c r="A842" s="53"/>
      <c r="B842" s="73"/>
      <c r="C842" s="53"/>
      <c r="D842" s="14" t="str">
        <f t="shared" si="314"/>
        <v/>
      </c>
      <c r="E842" s="53"/>
      <c r="F842" s="53"/>
      <c r="G842" s="53"/>
      <c r="H842" s="53"/>
      <c r="I842" s="14" t="str">
        <f t="shared" si="315"/>
        <v/>
      </c>
      <c r="J842" s="53"/>
      <c r="K842" s="73"/>
      <c r="L842" s="73"/>
      <c r="M842" s="53"/>
      <c r="N842" s="53"/>
      <c r="O842" s="53"/>
      <c r="P842" s="53"/>
      <c r="Q842" s="53"/>
      <c r="R842" s="53"/>
      <c r="S842" s="53"/>
      <c r="T842" s="53"/>
      <c r="U842" s="53"/>
      <c r="V842" s="53"/>
      <c r="W842" s="53"/>
      <c r="X842" s="14" t="str">
        <f t="shared" si="316"/>
        <v/>
      </c>
      <c r="Y842" s="57"/>
      <c r="Z842" s="55" t="str">
        <f t="shared" si="317"/>
        <v/>
      </c>
      <c r="AA842" s="55" t="str">
        <f>IF($AA$1=No,"",IF(COUNTIF(AE842:BA842,Complete)&gt;0,"",IF(AND(COUNTIF(A842:W842,"")&gt;0,SUMPRODUCT(--(A843:W$1004&lt;&gt;""))&gt;0),Incomplete,
IF(SUMPRODUCT(--(A842:A$1004&lt;&gt;""))=0,"",Incomplete))))</f>
        <v/>
      </c>
      <c r="AB842" s="28"/>
      <c r="AC842" s="28" t="str">
        <f t="shared" si="318"/>
        <v/>
      </c>
      <c r="AD842" s="28"/>
      <c r="AE842" s="28" t="str">
        <f>IF($AE$1=No, "", IF($A842="", "", IF(ISERROR(VLOOKUP(A842, SectionApp!$C$4:$C$103, 1, FALSE))=TRUE, Incomplete, Complete)))</f>
        <v/>
      </c>
      <c r="AF842" s="28" t="str">
        <f t="shared" si="319"/>
        <v/>
      </c>
      <c r="AG842" s="28" t="str">
        <f t="shared" si="320"/>
        <v/>
      </c>
      <c r="AH842" s="28"/>
      <c r="AI842" s="28" t="str">
        <f t="shared" si="321"/>
        <v/>
      </c>
      <c r="AJ842" s="28" t="str">
        <f t="shared" si="322"/>
        <v/>
      </c>
      <c r="AK842" s="28" t="str">
        <f t="shared" si="323"/>
        <v/>
      </c>
      <c r="AL842" s="28" t="str">
        <f t="shared" si="324"/>
        <v/>
      </c>
      <c r="AM842" s="28"/>
      <c r="AN842" s="28" t="str">
        <f t="shared" si="325"/>
        <v/>
      </c>
      <c r="AO842" s="28" t="str">
        <f t="shared" si="326"/>
        <v/>
      </c>
      <c r="AP842" s="28" t="str">
        <f t="shared" si="327"/>
        <v/>
      </c>
      <c r="AQ842" s="28" t="str">
        <f t="shared" si="328"/>
        <v/>
      </c>
      <c r="AR842" s="28" t="str">
        <f t="shared" si="329"/>
        <v/>
      </c>
      <c r="AS842" s="28" t="str">
        <f t="shared" si="337"/>
        <v/>
      </c>
      <c r="AT842" s="28" t="str">
        <f t="shared" si="330"/>
        <v/>
      </c>
      <c r="AU842" s="28" t="str">
        <f t="shared" si="331"/>
        <v/>
      </c>
      <c r="AV842" s="28" t="str">
        <f t="shared" si="332"/>
        <v/>
      </c>
      <c r="AW842" s="28" t="str">
        <f t="shared" si="333"/>
        <v/>
      </c>
      <c r="AX842" s="28" t="str">
        <f t="shared" si="334"/>
        <v/>
      </c>
      <c r="AY842" s="28" t="str">
        <f t="shared" si="335"/>
        <v/>
      </c>
      <c r="AZ842" s="28"/>
      <c r="BA842" s="28" t="str">
        <f t="shared" si="336"/>
        <v/>
      </c>
    </row>
    <row r="843" spans="1:53" ht="15" x14ac:dyDescent="0.25">
      <c r="A843" s="53"/>
      <c r="B843" s="73"/>
      <c r="C843" s="53"/>
      <c r="D843" s="14" t="str">
        <f t="shared" si="314"/>
        <v/>
      </c>
      <c r="E843" s="53"/>
      <c r="F843" s="53"/>
      <c r="G843" s="53"/>
      <c r="H843" s="53"/>
      <c r="I843" s="14" t="str">
        <f t="shared" si="315"/>
        <v/>
      </c>
      <c r="J843" s="53"/>
      <c r="K843" s="73"/>
      <c r="L843" s="73"/>
      <c r="M843" s="53"/>
      <c r="N843" s="53"/>
      <c r="O843" s="53"/>
      <c r="P843" s="53"/>
      <c r="Q843" s="53"/>
      <c r="R843" s="53"/>
      <c r="S843" s="53"/>
      <c r="T843" s="53"/>
      <c r="U843" s="53"/>
      <c r="V843" s="53"/>
      <c r="W843" s="53"/>
      <c r="X843" s="14" t="str">
        <f t="shared" si="316"/>
        <v/>
      </c>
      <c r="Y843" s="57"/>
      <c r="Z843" s="55" t="str">
        <f t="shared" si="317"/>
        <v/>
      </c>
      <c r="AA843" s="55" t="str">
        <f>IF($AA$1=No,"",IF(COUNTIF(AE843:BA843,Complete)&gt;0,"",IF(AND(COUNTIF(A843:W843,"")&gt;0,SUMPRODUCT(--(A844:W$1004&lt;&gt;""))&gt;0),Incomplete,
IF(SUMPRODUCT(--(A843:A$1004&lt;&gt;""))=0,"",Incomplete))))</f>
        <v/>
      </c>
      <c r="AB843" s="28"/>
      <c r="AC843" s="28" t="str">
        <f t="shared" si="318"/>
        <v/>
      </c>
      <c r="AD843" s="28"/>
      <c r="AE843" s="28" t="str">
        <f>IF($AE$1=No, "", IF($A843="", "", IF(ISERROR(VLOOKUP(A843, SectionApp!$C$4:$C$103, 1, FALSE))=TRUE, Incomplete, Complete)))</f>
        <v/>
      </c>
      <c r="AF843" s="28" t="str">
        <f t="shared" si="319"/>
        <v/>
      </c>
      <c r="AG843" s="28" t="str">
        <f t="shared" si="320"/>
        <v/>
      </c>
      <c r="AH843" s="28"/>
      <c r="AI843" s="28" t="str">
        <f t="shared" si="321"/>
        <v/>
      </c>
      <c r="AJ843" s="28" t="str">
        <f t="shared" si="322"/>
        <v/>
      </c>
      <c r="AK843" s="28" t="str">
        <f t="shared" si="323"/>
        <v/>
      </c>
      <c r="AL843" s="28" t="str">
        <f t="shared" si="324"/>
        <v/>
      </c>
      <c r="AM843" s="28"/>
      <c r="AN843" s="28" t="str">
        <f t="shared" si="325"/>
        <v/>
      </c>
      <c r="AO843" s="28" t="str">
        <f t="shared" si="326"/>
        <v/>
      </c>
      <c r="AP843" s="28" t="str">
        <f t="shared" si="327"/>
        <v/>
      </c>
      <c r="AQ843" s="28" t="str">
        <f t="shared" si="328"/>
        <v/>
      </c>
      <c r="AR843" s="28" t="str">
        <f t="shared" si="329"/>
        <v/>
      </c>
      <c r="AS843" s="28" t="str">
        <f t="shared" si="337"/>
        <v/>
      </c>
      <c r="AT843" s="28" t="str">
        <f t="shared" si="330"/>
        <v/>
      </c>
      <c r="AU843" s="28" t="str">
        <f t="shared" si="331"/>
        <v/>
      </c>
      <c r="AV843" s="28" t="str">
        <f t="shared" si="332"/>
        <v/>
      </c>
      <c r="AW843" s="28" t="str">
        <f t="shared" si="333"/>
        <v/>
      </c>
      <c r="AX843" s="28" t="str">
        <f t="shared" si="334"/>
        <v/>
      </c>
      <c r="AY843" s="28" t="str">
        <f t="shared" si="335"/>
        <v/>
      </c>
      <c r="AZ843" s="28"/>
      <c r="BA843" s="28" t="str">
        <f t="shared" si="336"/>
        <v/>
      </c>
    </row>
    <row r="844" spans="1:53" ht="15" x14ac:dyDescent="0.25">
      <c r="A844" s="53"/>
      <c r="B844" s="73"/>
      <c r="C844" s="53"/>
      <c r="D844" s="14" t="str">
        <f t="shared" si="314"/>
        <v/>
      </c>
      <c r="E844" s="53"/>
      <c r="F844" s="53"/>
      <c r="G844" s="53"/>
      <c r="H844" s="53"/>
      <c r="I844" s="14" t="str">
        <f t="shared" si="315"/>
        <v/>
      </c>
      <c r="J844" s="53"/>
      <c r="K844" s="73"/>
      <c r="L844" s="73"/>
      <c r="M844" s="53"/>
      <c r="N844" s="53"/>
      <c r="O844" s="53"/>
      <c r="P844" s="53"/>
      <c r="Q844" s="53"/>
      <c r="R844" s="53"/>
      <c r="S844" s="53"/>
      <c r="T844" s="53"/>
      <c r="U844" s="53"/>
      <c r="V844" s="53"/>
      <c r="W844" s="53"/>
      <c r="X844" s="14" t="str">
        <f t="shared" si="316"/>
        <v/>
      </c>
      <c r="Y844" s="57"/>
      <c r="Z844" s="55" t="str">
        <f t="shared" si="317"/>
        <v/>
      </c>
      <c r="AA844" s="55" t="str">
        <f>IF($AA$1=No,"",IF(COUNTIF(AE844:BA844,Complete)&gt;0,"",IF(AND(COUNTIF(A844:W844,"")&gt;0,SUMPRODUCT(--(A845:W$1004&lt;&gt;""))&gt;0),Incomplete,
IF(SUMPRODUCT(--(A844:A$1004&lt;&gt;""))=0,"",Incomplete))))</f>
        <v/>
      </c>
      <c r="AB844" s="28"/>
      <c r="AC844" s="28" t="str">
        <f t="shared" si="318"/>
        <v/>
      </c>
      <c r="AD844" s="28"/>
      <c r="AE844" s="28" t="str">
        <f>IF($AE$1=No, "", IF($A844="", "", IF(ISERROR(VLOOKUP(A844, SectionApp!$C$4:$C$103, 1, FALSE))=TRUE, Incomplete, Complete)))</f>
        <v/>
      </c>
      <c r="AF844" s="28" t="str">
        <f t="shared" si="319"/>
        <v/>
      </c>
      <c r="AG844" s="28" t="str">
        <f t="shared" si="320"/>
        <v/>
      </c>
      <c r="AH844" s="28"/>
      <c r="AI844" s="28" t="str">
        <f t="shared" si="321"/>
        <v/>
      </c>
      <c r="AJ844" s="28" t="str">
        <f t="shared" si="322"/>
        <v/>
      </c>
      <c r="AK844" s="28" t="str">
        <f t="shared" si="323"/>
        <v/>
      </c>
      <c r="AL844" s="28" t="str">
        <f t="shared" si="324"/>
        <v/>
      </c>
      <c r="AM844" s="28"/>
      <c r="AN844" s="28" t="str">
        <f t="shared" si="325"/>
        <v/>
      </c>
      <c r="AO844" s="28" t="str">
        <f t="shared" si="326"/>
        <v/>
      </c>
      <c r="AP844" s="28" t="str">
        <f t="shared" si="327"/>
        <v/>
      </c>
      <c r="AQ844" s="28" t="str">
        <f t="shared" si="328"/>
        <v/>
      </c>
      <c r="AR844" s="28" t="str">
        <f t="shared" si="329"/>
        <v/>
      </c>
      <c r="AS844" s="28" t="str">
        <f t="shared" si="337"/>
        <v/>
      </c>
      <c r="AT844" s="28" t="str">
        <f t="shared" si="330"/>
        <v/>
      </c>
      <c r="AU844" s="28" t="str">
        <f t="shared" si="331"/>
        <v/>
      </c>
      <c r="AV844" s="28" t="str">
        <f t="shared" si="332"/>
        <v/>
      </c>
      <c r="AW844" s="28" t="str">
        <f t="shared" si="333"/>
        <v/>
      </c>
      <c r="AX844" s="28" t="str">
        <f t="shared" si="334"/>
        <v/>
      </c>
      <c r="AY844" s="28" t="str">
        <f t="shared" si="335"/>
        <v/>
      </c>
      <c r="AZ844" s="28"/>
      <c r="BA844" s="28" t="str">
        <f t="shared" si="336"/>
        <v/>
      </c>
    </row>
    <row r="845" spans="1:53" ht="15" x14ac:dyDescent="0.25">
      <c r="A845" s="53"/>
      <c r="B845" s="73"/>
      <c r="C845" s="53"/>
      <c r="D845" s="14" t="str">
        <f t="shared" si="314"/>
        <v/>
      </c>
      <c r="E845" s="53"/>
      <c r="F845" s="53"/>
      <c r="G845" s="53"/>
      <c r="H845" s="53"/>
      <c r="I845" s="14" t="str">
        <f t="shared" si="315"/>
        <v/>
      </c>
      <c r="J845" s="53"/>
      <c r="K845" s="73"/>
      <c r="L845" s="73"/>
      <c r="M845" s="53"/>
      <c r="N845" s="53"/>
      <c r="O845" s="53"/>
      <c r="P845" s="53"/>
      <c r="Q845" s="53"/>
      <c r="R845" s="53"/>
      <c r="S845" s="53"/>
      <c r="T845" s="53"/>
      <c r="U845" s="53"/>
      <c r="V845" s="53"/>
      <c r="W845" s="53"/>
      <c r="X845" s="14" t="str">
        <f t="shared" si="316"/>
        <v/>
      </c>
      <c r="Y845" s="57"/>
      <c r="Z845" s="55" t="str">
        <f t="shared" si="317"/>
        <v/>
      </c>
      <c r="AA845" s="55" t="str">
        <f>IF($AA$1=No,"",IF(COUNTIF(AE845:BA845,Complete)&gt;0,"",IF(AND(COUNTIF(A845:W845,"")&gt;0,SUMPRODUCT(--(A846:W$1004&lt;&gt;""))&gt;0),Incomplete,
IF(SUMPRODUCT(--(A845:A$1004&lt;&gt;""))=0,"",Incomplete))))</f>
        <v/>
      </c>
      <c r="AB845" s="28"/>
      <c r="AC845" s="28" t="str">
        <f t="shared" si="318"/>
        <v/>
      </c>
      <c r="AD845" s="28"/>
      <c r="AE845" s="28" t="str">
        <f>IF($AE$1=No, "", IF($A845="", "", IF(ISERROR(VLOOKUP(A845, SectionApp!$C$4:$C$103, 1, FALSE))=TRUE, Incomplete, Complete)))</f>
        <v/>
      </c>
      <c r="AF845" s="28" t="str">
        <f t="shared" si="319"/>
        <v/>
      </c>
      <c r="AG845" s="28" t="str">
        <f t="shared" si="320"/>
        <v/>
      </c>
      <c r="AH845" s="28"/>
      <c r="AI845" s="28" t="str">
        <f t="shared" si="321"/>
        <v/>
      </c>
      <c r="AJ845" s="28" t="str">
        <f t="shared" si="322"/>
        <v/>
      </c>
      <c r="AK845" s="28" t="str">
        <f t="shared" si="323"/>
        <v/>
      </c>
      <c r="AL845" s="28" t="str">
        <f t="shared" si="324"/>
        <v/>
      </c>
      <c r="AM845" s="28"/>
      <c r="AN845" s="28" t="str">
        <f t="shared" si="325"/>
        <v/>
      </c>
      <c r="AO845" s="28" t="str">
        <f t="shared" si="326"/>
        <v/>
      </c>
      <c r="AP845" s="28" t="str">
        <f t="shared" si="327"/>
        <v/>
      </c>
      <c r="AQ845" s="28" t="str">
        <f t="shared" si="328"/>
        <v/>
      </c>
      <c r="AR845" s="28" t="str">
        <f t="shared" si="329"/>
        <v/>
      </c>
      <c r="AS845" s="28" t="str">
        <f t="shared" si="337"/>
        <v/>
      </c>
      <c r="AT845" s="28" t="str">
        <f t="shared" si="330"/>
        <v/>
      </c>
      <c r="AU845" s="28" t="str">
        <f t="shared" si="331"/>
        <v/>
      </c>
      <c r="AV845" s="28" t="str">
        <f t="shared" si="332"/>
        <v/>
      </c>
      <c r="AW845" s="28" t="str">
        <f t="shared" si="333"/>
        <v/>
      </c>
      <c r="AX845" s="28" t="str">
        <f t="shared" si="334"/>
        <v/>
      </c>
      <c r="AY845" s="28" t="str">
        <f t="shared" si="335"/>
        <v/>
      </c>
      <c r="AZ845" s="28"/>
      <c r="BA845" s="28" t="str">
        <f t="shared" si="336"/>
        <v/>
      </c>
    </row>
    <row r="846" spans="1:53" ht="15" x14ac:dyDescent="0.25">
      <c r="A846" s="53"/>
      <c r="B846" s="73"/>
      <c r="C846" s="53"/>
      <c r="D846" s="14" t="str">
        <f t="shared" si="314"/>
        <v/>
      </c>
      <c r="E846" s="53"/>
      <c r="F846" s="53"/>
      <c r="G846" s="53"/>
      <c r="H846" s="53"/>
      <c r="I846" s="14" t="str">
        <f t="shared" si="315"/>
        <v/>
      </c>
      <c r="J846" s="53"/>
      <c r="K846" s="73"/>
      <c r="L846" s="73"/>
      <c r="M846" s="53"/>
      <c r="N846" s="53"/>
      <c r="O846" s="53"/>
      <c r="P846" s="53"/>
      <c r="Q846" s="53"/>
      <c r="R846" s="53"/>
      <c r="S846" s="53"/>
      <c r="T846" s="53"/>
      <c r="U846" s="53"/>
      <c r="V846" s="53"/>
      <c r="W846" s="53"/>
      <c r="X846" s="14" t="str">
        <f t="shared" si="316"/>
        <v/>
      </c>
      <c r="Y846" s="57"/>
      <c r="Z846" s="55" t="str">
        <f t="shared" si="317"/>
        <v/>
      </c>
      <c r="AA846" s="55" t="str">
        <f>IF($AA$1=No,"",IF(COUNTIF(AE846:BA846,Complete)&gt;0,"",IF(AND(COUNTIF(A846:W846,"")&gt;0,SUMPRODUCT(--(A847:W$1004&lt;&gt;""))&gt;0),Incomplete,
IF(SUMPRODUCT(--(A846:A$1004&lt;&gt;""))=0,"",Incomplete))))</f>
        <v/>
      </c>
      <c r="AB846" s="28"/>
      <c r="AC846" s="28" t="str">
        <f t="shared" si="318"/>
        <v/>
      </c>
      <c r="AD846" s="28"/>
      <c r="AE846" s="28" t="str">
        <f>IF($AE$1=No, "", IF($A846="", "", IF(ISERROR(VLOOKUP(A846, SectionApp!$C$4:$C$103, 1, FALSE))=TRUE, Incomplete, Complete)))</f>
        <v/>
      </c>
      <c r="AF846" s="28" t="str">
        <f t="shared" si="319"/>
        <v/>
      </c>
      <c r="AG846" s="28" t="str">
        <f t="shared" si="320"/>
        <v/>
      </c>
      <c r="AH846" s="28"/>
      <c r="AI846" s="28" t="str">
        <f t="shared" si="321"/>
        <v/>
      </c>
      <c r="AJ846" s="28" t="str">
        <f t="shared" si="322"/>
        <v/>
      </c>
      <c r="AK846" s="28" t="str">
        <f t="shared" si="323"/>
        <v/>
      </c>
      <c r="AL846" s="28" t="str">
        <f t="shared" si="324"/>
        <v/>
      </c>
      <c r="AM846" s="28"/>
      <c r="AN846" s="28" t="str">
        <f t="shared" si="325"/>
        <v/>
      </c>
      <c r="AO846" s="28" t="str">
        <f t="shared" si="326"/>
        <v/>
      </c>
      <c r="AP846" s="28" t="str">
        <f t="shared" si="327"/>
        <v/>
      </c>
      <c r="AQ846" s="28" t="str">
        <f t="shared" si="328"/>
        <v/>
      </c>
      <c r="AR846" s="28" t="str">
        <f t="shared" si="329"/>
        <v/>
      </c>
      <c r="AS846" s="28" t="str">
        <f t="shared" si="337"/>
        <v/>
      </c>
      <c r="AT846" s="28" t="str">
        <f t="shared" si="330"/>
        <v/>
      </c>
      <c r="AU846" s="28" t="str">
        <f t="shared" si="331"/>
        <v/>
      </c>
      <c r="AV846" s="28" t="str">
        <f t="shared" si="332"/>
        <v/>
      </c>
      <c r="AW846" s="28" t="str">
        <f t="shared" si="333"/>
        <v/>
      </c>
      <c r="AX846" s="28" t="str">
        <f t="shared" si="334"/>
        <v/>
      </c>
      <c r="AY846" s="28" t="str">
        <f t="shared" si="335"/>
        <v/>
      </c>
      <c r="AZ846" s="28"/>
      <c r="BA846" s="28" t="str">
        <f t="shared" si="336"/>
        <v/>
      </c>
    </row>
    <row r="847" spans="1:53" ht="15" x14ac:dyDescent="0.25">
      <c r="A847" s="53"/>
      <c r="B847" s="73"/>
      <c r="C847" s="53"/>
      <c r="D847" s="14" t="str">
        <f t="shared" si="314"/>
        <v/>
      </c>
      <c r="E847" s="53"/>
      <c r="F847" s="53"/>
      <c r="G847" s="53"/>
      <c r="H847" s="53"/>
      <c r="I847" s="14" t="str">
        <f t="shared" si="315"/>
        <v/>
      </c>
      <c r="J847" s="53"/>
      <c r="K847" s="73"/>
      <c r="L847" s="73"/>
      <c r="M847" s="53"/>
      <c r="N847" s="53"/>
      <c r="O847" s="53"/>
      <c r="P847" s="53"/>
      <c r="Q847" s="53"/>
      <c r="R847" s="53"/>
      <c r="S847" s="53"/>
      <c r="T847" s="53"/>
      <c r="U847" s="53"/>
      <c r="V847" s="53"/>
      <c r="W847" s="53"/>
      <c r="X847" s="14" t="str">
        <f t="shared" si="316"/>
        <v/>
      </c>
      <c r="Y847" s="57"/>
      <c r="Z847" s="55" t="str">
        <f t="shared" si="317"/>
        <v/>
      </c>
      <c r="AA847" s="55" t="str">
        <f>IF($AA$1=No,"",IF(COUNTIF(AE847:BA847,Complete)&gt;0,"",IF(AND(COUNTIF(A847:W847,"")&gt;0,SUMPRODUCT(--(A848:W$1004&lt;&gt;""))&gt;0),Incomplete,
IF(SUMPRODUCT(--(A847:A$1004&lt;&gt;""))=0,"",Incomplete))))</f>
        <v/>
      </c>
      <c r="AB847" s="28"/>
      <c r="AC847" s="28" t="str">
        <f t="shared" si="318"/>
        <v/>
      </c>
      <c r="AD847" s="28"/>
      <c r="AE847" s="28" t="str">
        <f>IF($AE$1=No, "", IF($A847="", "", IF(ISERROR(VLOOKUP(A847, SectionApp!$C$4:$C$103, 1, FALSE))=TRUE, Incomplete, Complete)))</f>
        <v/>
      </c>
      <c r="AF847" s="28" t="str">
        <f t="shared" si="319"/>
        <v/>
      </c>
      <c r="AG847" s="28" t="str">
        <f t="shared" si="320"/>
        <v/>
      </c>
      <c r="AH847" s="28"/>
      <c r="AI847" s="28" t="str">
        <f t="shared" si="321"/>
        <v/>
      </c>
      <c r="AJ847" s="28" t="str">
        <f t="shared" si="322"/>
        <v/>
      </c>
      <c r="AK847" s="28" t="str">
        <f t="shared" si="323"/>
        <v/>
      </c>
      <c r="AL847" s="28" t="str">
        <f t="shared" si="324"/>
        <v/>
      </c>
      <c r="AM847" s="28"/>
      <c r="AN847" s="28" t="str">
        <f t="shared" si="325"/>
        <v/>
      </c>
      <c r="AO847" s="28" t="str">
        <f t="shared" si="326"/>
        <v/>
      </c>
      <c r="AP847" s="28" t="str">
        <f t="shared" si="327"/>
        <v/>
      </c>
      <c r="AQ847" s="28" t="str">
        <f t="shared" si="328"/>
        <v/>
      </c>
      <c r="AR847" s="28" t="str">
        <f t="shared" si="329"/>
        <v/>
      </c>
      <c r="AS847" s="28" t="str">
        <f t="shared" si="337"/>
        <v/>
      </c>
      <c r="AT847" s="28" t="str">
        <f t="shared" si="330"/>
        <v/>
      </c>
      <c r="AU847" s="28" t="str">
        <f t="shared" si="331"/>
        <v/>
      </c>
      <c r="AV847" s="28" t="str">
        <f t="shared" si="332"/>
        <v/>
      </c>
      <c r="AW847" s="28" t="str">
        <f t="shared" si="333"/>
        <v/>
      </c>
      <c r="AX847" s="28" t="str">
        <f t="shared" si="334"/>
        <v/>
      </c>
      <c r="AY847" s="28" t="str">
        <f t="shared" si="335"/>
        <v/>
      </c>
      <c r="AZ847" s="28"/>
      <c r="BA847" s="28" t="str">
        <f t="shared" si="336"/>
        <v/>
      </c>
    </row>
    <row r="848" spans="1:53" ht="15" x14ac:dyDescent="0.25">
      <c r="A848" s="53"/>
      <c r="B848" s="73"/>
      <c r="C848" s="53"/>
      <c r="D848" s="14" t="str">
        <f t="shared" si="314"/>
        <v/>
      </c>
      <c r="E848" s="53"/>
      <c r="F848" s="53"/>
      <c r="G848" s="53"/>
      <c r="H848" s="53"/>
      <c r="I848" s="14" t="str">
        <f t="shared" si="315"/>
        <v/>
      </c>
      <c r="J848" s="53"/>
      <c r="K848" s="73"/>
      <c r="L848" s="73"/>
      <c r="M848" s="53"/>
      <c r="N848" s="53"/>
      <c r="O848" s="53"/>
      <c r="P848" s="53"/>
      <c r="Q848" s="53"/>
      <c r="R848" s="53"/>
      <c r="S848" s="53"/>
      <c r="T848" s="53"/>
      <c r="U848" s="53"/>
      <c r="V848" s="53"/>
      <c r="W848" s="53"/>
      <c r="X848" s="14" t="str">
        <f t="shared" si="316"/>
        <v/>
      </c>
      <c r="Y848" s="57"/>
      <c r="Z848" s="55" t="str">
        <f t="shared" si="317"/>
        <v/>
      </c>
      <c r="AA848" s="55" t="str">
        <f>IF($AA$1=No,"",IF(COUNTIF(AE848:BA848,Complete)&gt;0,"",IF(AND(COUNTIF(A848:W848,"")&gt;0,SUMPRODUCT(--(A849:W$1004&lt;&gt;""))&gt;0),Incomplete,
IF(SUMPRODUCT(--(A848:A$1004&lt;&gt;""))=0,"",Incomplete))))</f>
        <v/>
      </c>
      <c r="AB848" s="28"/>
      <c r="AC848" s="28" t="str">
        <f t="shared" si="318"/>
        <v/>
      </c>
      <c r="AD848" s="28"/>
      <c r="AE848" s="28" t="str">
        <f>IF($AE$1=No, "", IF($A848="", "", IF(ISERROR(VLOOKUP(A848, SectionApp!$C$4:$C$103, 1, FALSE))=TRUE, Incomplete, Complete)))</f>
        <v/>
      </c>
      <c r="AF848" s="28" t="str">
        <f t="shared" si="319"/>
        <v/>
      </c>
      <c r="AG848" s="28" t="str">
        <f t="shared" si="320"/>
        <v/>
      </c>
      <c r="AH848" s="28"/>
      <c r="AI848" s="28" t="str">
        <f t="shared" si="321"/>
        <v/>
      </c>
      <c r="AJ848" s="28" t="str">
        <f t="shared" si="322"/>
        <v/>
      </c>
      <c r="AK848" s="28" t="str">
        <f t="shared" si="323"/>
        <v/>
      </c>
      <c r="AL848" s="28" t="str">
        <f t="shared" si="324"/>
        <v/>
      </c>
      <c r="AM848" s="28"/>
      <c r="AN848" s="28" t="str">
        <f t="shared" si="325"/>
        <v/>
      </c>
      <c r="AO848" s="28" t="str">
        <f t="shared" si="326"/>
        <v/>
      </c>
      <c r="AP848" s="28" t="str">
        <f t="shared" si="327"/>
        <v/>
      </c>
      <c r="AQ848" s="28" t="str">
        <f t="shared" si="328"/>
        <v/>
      </c>
      <c r="AR848" s="28" t="str">
        <f t="shared" si="329"/>
        <v/>
      </c>
      <c r="AS848" s="28" t="str">
        <f t="shared" si="337"/>
        <v/>
      </c>
      <c r="AT848" s="28" t="str">
        <f t="shared" si="330"/>
        <v/>
      </c>
      <c r="AU848" s="28" t="str">
        <f t="shared" si="331"/>
        <v/>
      </c>
      <c r="AV848" s="28" t="str">
        <f t="shared" si="332"/>
        <v/>
      </c>
      <c r="AW848" s="28" t="str">
        <f t="shared" si="333"/>
        <v/>
      </c>
      <c r="AX848" s="28" t="str">
        <f t="shared" si="334"/>
        <v/>
      </c>
      <c r="AY848" s="28" t="str">
        <f t="shared" si="335"/>
        <v/>
      </c>
      <c r="AZ848" s="28"/>
      <c r="BA848" s="28" t="str">
        <f t="shared" si="336"/>
        <v/>
      </c>
    </row>
    <row r="849" spans="1:53" ht="15" x14ac:dyDescent="0.25">
      <c r="A849" s="53"/>
      <c r="B849" s="73"/>
      <c r="C849" s="53"/>
      <c r="D849" s="14" t="str">
        <f t="shared" si="314"/>
        <v/>
      </c>
      <c r="E849" s="53"/>
      <c r="F849" s="53"/>
      <c r="G849" s="53"/>
      <c r="H849" s="53"/>
      <c r="I849" s="14" t="str">
        <f t="shared" si="315"/>
        <v/>
      </c>
      <c r="J849" s="53"/>
      <c r="K849" s="73"/>
      <c r="L849" s="73"/>
      <c r="M849" s="53"/>
      <c r="N849" s="53"/>
      <c r="O849" s="53"/>
      <c r="P849" s="53"/>
      <c r="Q849" s="53"/>
      <c r="R849" s="53"/>
      <c r="S849" s="53"/>
      <c r="T849" s="53"/>
      <c r="U849" s="53"/>
      <c r="V849" s="53"/>
      <c r="W849" s="53"/>
      <c r="X849" s="14" t="str">
        <f t="shared" si="316"/>
        <v/>
      </c>
      <c r="Y849" s="57"/>
      <c r="Z849" s="55" t="str">
        <f t="shared" si="317"/>
        <v/>
      </c>
      <c r="AA849" s="55" t="str">
        <f>IF($AA$1=No,"",IF(COUNTIF(AE849:BA849,Complete)&gt;0,"",IF(AND(COUNTIF(A849:W849,"")&gt;0,SUMPRODUCT(--(A850:W$1004&lt;&gt;""))&gt;0),Incomplete,
IF(SUMPRODUCT(--(A849:A$1004&lt;&gt;""))=0,"",Incomplete))))</f>
        <v/>
      </c>
      <c r="AB849" s="28"/>
      <c r="AC849" s="28" t="str">
        <f t="shared" si="318"/>
        <v/>
      </c>
      <c r="AD849" s="28"/>
      <c r="AE849" s="28" t="str">
        <f>IF($AE$1=No, "", IF($A849="", "", IF(ISERROR(VLOOKUP(A849, SectionApp!$C$4:$C$103, 1, FALSE))=TRUE, Incomplete, Complete)))</f>
        <v/>
      </c>
      <c r="AF849" s="28" t="str">
        <f t="shared" si="319"/>
        <v/>
      </c>
      <c r="AG849" s="28" t="str">
        <f t="shared" si="320"/>
        <v/>
      </c>
      <c r="AH849" s="28"/>
      <c r="AI849" s="28" t="str">
        <f t="shared" si="321"/>
        <v/>
      </c>
      <c r="AJ849" s="28" t="str">
        <f t="shared" si="322"/>
        <v/>
      </c>
      <c r="AK849" s="28" t="str">
        <f t="shared" si="323"/>
        <v/>
      </c>
      <c r="AL849" s="28" t="str">
        <f t="shared" si="324"/>
        <v/>
      </c>
      <c r="AM849" s="28"/>
      <c r="AN849" s="28" t="str">
        <f t="shared" si="325"/>
        <v/>
      </c>
      <c r="AO849" s="28" t="str">
        <f t="shared" si="326"/>
        <v/>
      </c>
      <c r="AP849" s="28" t="str">
        <f t="shared" si="327"/>
        <v/>
      </c>
      <c r="AQ849" s="28" t="str">
        <f t="shared" si="328"/>
        <v/>
      </c>
      <c r="AR849" s="28" t="str">
        <f t="shared" si="329"/>
        <v/>
      </c>
      <c r="AS849" s="28" t="str">
        <f t="shared" si="337"/>
        <v/>
      </c>
      <c r="AT849" s="28" t="str">
        <f t="shared" si="330"/>
        <v/>
      </c>
      <c r="AU849" s="28" t="str">
        <f t="shared" si="331"/>
        <v/>
      </c>
      <c r="AV849" s="28" t="str">
        <f t="shared" si="332"/>
        <v/>
      </c>
      <c r="AW849" s="28" t="str">
        <f t="shared" si="333"/>
        <v/>
      </c>
      <c r="AX849" s="28" t="str">
        <f t="shared" si="334"/>
        <v/>
      </c>
      <c r="AY849" s="28" t="str">
        <f t="shared" si="335"/>
        <v/>
      </c>
      <c r="AZ849" s="28"/>
      <c r="BA849" s="28" t="str">
        <f t="shared" si="336"/>
        <v/>
      </c>
    </row>
    <row r="850" spans="1:53" ht="15" x14ac:dyDescent="0.25">
      <c r="A850" s="53"/>
      <c r="B850" s="73"/>
      <c r="C850" s="53"/>
      <c r="D850" s="14" t="str">
        <f t="shared" si="314"/>
        <v/>
      </c>
      <c r="E850" s="53"/>
      <c r="F850" s="53"/>
      <c r="G850" s="53"/>
      <c r="H850" s="53"/>
      <c r="I850" s="14" t="str">
        <f t="shared" si="315"/>
        <v/>
      </c>
      <c r="J850" s="53"/>
      <c r="K850" s="73"/>
      <c r="L850" s="73"/>
      <c r="M850" s="53"/>
      <c r="N850" s="53"/>
      <c r="O850" s="53"/>
      <c r="P850" s="53"/>
      <c r="Q850" s="53"/>
      <c r="R850" s="53"/>
      <c r="S850" s="53"/>
      <c r="T850" s="53"/>
      <c r="U850" s="53"/>
      <c r="V850" s="53"/>
      <c r="W850" s="53"/>
      <c r="X850" s="14" t="str">
        <f t="shared" si="316"/>
        <v/>
      </c>
      <c r="Y850" s="57"/>
      <c r="Z850" s="55" t="str">
        <f t="shared" si="317"/>
        <v/>
      </c>
      <c r="AA850" s="55" t="str">
        <f>IF($AA$1=No,"",IF(COUNTIF(AE850:BA850,Complete)&gt;0,"",IF(AND(COUNTIF(A850:W850,"")&gt;0,SUMPRODUCT(--(A851:W$1004&lt;&gt;""))&gt;0),Incomplete,
IF(SUMPRODUCT(--(A850:A$1004&lt;&gt;""))=0,"",Incomplete))))</f>
        <v/>
      </c>
      <c r="AB850" s="28"/>
      <c r="AC850" s="28" t="str">
        <f t="shared" si="318"/>
        <v/>
      </c>
      <c r="AD850" s="28"/>
      <c r="AE850" s="28" t="str">
        <f>IF($AE$1=No, "", IF($A850="", "", IF(ISERROR(VLOOKUP(A850, SectionApp!$C$4:$C$103, 1, FALSE))=TRUE, Incomplete, Complete)))</f>
        <v/>
      </c>
      <c r="AF850" s="28" t="str">
        <f t="shared" si="319"/>
        <v/>
      </c>
      <c r="AG850" s="28" t="str">
        <f t="shared" si="320"/>
        <v/>
      </c>
      <c r="AH850" s="28"/>
      <c r="AI850" s="28" t="str">
        <f t="shared" si="321"/>
        <v/>
      </c>
      <c r="AJ850" s="28" t="str">
        <f t="shared" si="322"/>
        <v/>
      </c>
      <c r="AK850" s="28" t="str">
        <f t="shared" si="323"/>
        <v/>
      </c>
      <c r="AL850" s="28" t="str">
        <f t="shared" si="324"/>
        <v/>
      </c>
      <c r="AM850" s="28"/>
      <c r="AN850" s="28" t="str">
        <f t="shared" si="325"/>
        <v/>
      </c>
      <c r="AO850" s="28" t="str">
        <f t="shared" si="326"/>
        <v/>
      </c>
      <c r="AP850" s="28" t="str">
        <f t="shared" si="327"/>
        <v/>
      </c>
      <c r="AQ850" s="28" t="str">
        <f t="shared" si="328"/>
        <v/>
      </c>
      <c r="AR850" s="28" t="str">
        <f t="shared" si="329"/>
        <v/>
      </c>
      <c r="AS850" s="28" t="str">
        <f t="shared" si="337"/>
        <v/>
      </c>
      <c r="AT850" s="28" t="str">
        <f t="shared" si="330"/>
        <v/>
      </c>
      <c r="AU850" s="28" t="str">
        <f t="shared" si="331"/>
        <v/>
      </c>
      <c r="AV850" s="28" t="str">
        <f t="shared" si="332"/>
        <v/>
      </c>
      <c r="AW850" s="28" t="str">
        <f t="shared" si="333"/>
        <v/>
      </c>
      <c r="AX850" s="28" t="str">
        <f t="shared" si="334"/>
        <v/>
      </c>
      <c r="AY850" s="28" t="str">
        <f t="shared" si="335"/>
        <v/>
      </c>
      <c r="AZ850" s="28"/>
      <c r="BA850" s="28" t="str">
        <f t="shared" si="336"/>
        <v/>
      </c>
    </row>
    <row r="851" spans="1:53" ht="15" x14ac:dyDescent="0.25">
      <c r="A851" s="53"/>
      <c r="B851" s="73"/>
      <c r="C851" s="53"/>
      <c r="D851" s="14" t="str">
        <f t="shared" si="314"/>
        <v/>
      </c>
      <c r="E851" s="53"/>
      <c r="F851" s="53"/>
      <c r="G851" s="53"/>
      <c r="H851" s="53"/>
      <c r="I851" s="14" t="str">
        <f t="shared" si="315"/>
        <v/>
      </c>
      <c r="J851" s="53"/>
      <c r="K851" s="73"/>
      <c r="L851" s="73"/>
      <c r="M851" s="53"/>
      <c r="N851" s="53"/>
      <c r="O851" s="53"/>
      <c r="P851" s="53"/>
      <c r="Q851" s="53"/>
      <c r="R851" s="53"/>
      <c r="S851" s="53"/>
      <c r="T851" s="53"/>
      <c r="U851" s="53"/>
      <c r="V851" s="53"/>
      <c r="W851" s="53"/>
      <c r="X851" s="14" t="str">
        <f t="shared" si="316"/>
        <v/>
      </c>
      <c r="Y851" s="57"/>
      <c r="Z851" s="55" t="str">
        <f t="shared" si="317"/>
        <v/>
      </c>
      <c r="AA851" s="55" t="str">
        <f>IF($AA$1=No,"",IF(COUNTIF(AE851:BA851,Complete)&gt;0,"",IF(AND(COUNTIF(A851:W851,"")&gt;0,SUMPRODUCT(--(A852:W$1004&lt;&gt;""))&gt;0),Incomplete,
IF(SUMPRODUCT(--(A851:A$1004&lt;&gt;""))=0,"",Incomplete))))</f>
        <v/>
      </c>
      <c r="AB851" s="28"/>
      <c r="AC851" s="28" t="str">
        <f t="shared" si="318"/>
        <v/>
      </c>
      <c r="AD851" s="28"/>
      <c r="AE851" s="28" t="str">
        <f>IF($AE$1=No, "", IF($A851="", "", IF(ISERROR(VLOOKUP(A851, SectionApp!$C$4:$C$103, 1, FALSE))=TRUE, Incomplete, Complete)))</f>
        <v/>
      </c>
      <c r="AF851" s="28" t="str">
        <f t="shared" si="319"/>
        <v/>
      </c>
      <c r="AG851" s="28" t="str">
        <f t="shared" si="320"/>
        <v/>
      </c>
      <c r="AH851" s="28"/>
      <c r="AI851" s="28" t="str">
        <f t="shared" si="321"/>
        <v/>
      </c>
      <c r="AJ851" s="28" t="str">
        <f t="shared" si="322"/>
        <v/>
      </c>
      <c r="AK851" s="28" t="str">
        <f t="shared" si="323"/>
        <v/>
      </c>
      <c r="AL851" s="28" t="str">
        <f t="shared" si="324"/>
        <v/>
      </c>
      <c r="AM851" s="28"/>
      <c r="AN851" s="28" t="str">
        <f t="shared" si="325"/>
        <v/>
      </c>
      <c r="AO851" s="28" t="str">
        <f t="shared" si="326"/>
        <v/>
      </c>
      <c r="AP851" s="28" t="str">
        <f t="shared" si="327"/>
        <v/>
      </c>
      <c r="AQ851" s="28" t="str">
        <f t="shared" si="328"/>
        <v/>
      </c>
      <c r="AR851" s="28" t="str">
        <f t="shared" si="329"/>
        <v/>
      </c>
      <c r="AS851" s="28" t="str">
        <f t="shared" si="337"/>
        <v/>
      </c>
      <c r="AT851" s="28" t="str">
        <f t="shared" si="330"/>
        <v/>
      </c>
      <c r="AU851" s="28" t="str">
        <f t="shared" si="331"/>
        <v/>
      </c>
      <c r="AV851" s="28" t="str">
        <f t="shared" si="332"/>
        <v/>
      </c>
      <c r="AW851" s="28" t="str">
        <f t="shared" si="333"/>
        <v/>
      </c>
      <c r="AX851" s="28" t="str">
        <f t="shared" si="334"/>
        <v/>
      </c>
      <c r="AY851" s="28" t="str">
        <f t="shared" si="335"/>
        <v/>
      </c>
      <c r="AZ851" s="28"/>
      <c r="BA851" s="28" t="str">
        <f t="shared" si="336"/>
        <v/>
      </c>
    </row>
    <row r="852" spans="1:53" ht="15" x14ac:dyDescent="0.25">
      <c r="A852" s="53"/>
      <c r="B852" s="73"/>
      <c r="C852" s="53"/>
      <c r="D852" s="14" t="str">
        <f t="shared" si="314"/>
        <v/>
      </c>
      <c r="E852" s="53"/>
      <c r="F852" s="53"/>
      <c r="G852" s="53"/>
      <c r="H852" s="53"/>
      <c r="I852" s="14" t="str">
        <f t="shared" si="315"/>
        <v/>
      </c>
      <c r="J852" s="53"/>
      <c r="K852" s="73"/>
      <c r="L852" s="73"/>
      <c r="M852" s="53"/>
      <c r="N852" s="53"/>
      <c r="O852" s="53"/>
      <c r="P852" s="53"/>
      <c r="Q852" s="53"/>
      <c r="R852" s="53"/>
      <c r="S852" s="53"/>
      <c r="T852" s="53"/>
      <c r="U852" s="53"/>
      <c r="V852" s="53"/>
      <c r="W852" s="53"/>
      <c r="X852" s="14" t="str">
        <f t="shared" si="316"/>
        <v/>
      </c>
      <c r="Y852" s="57"/>
      <c r="Z852" s="55" t="str">
        <f t="shared" si="317"/>
        <v/>
      </c>
      <c r="AA852" s="55" t="str">
        <f>IF($AA$1=No,"",IF(COUNTIF(AE852:BA852,Complete)&gt;0,"",IF(AND(COUNTIF(A852:W852,"")&gt;0,SUMPRODUCT(--(A853:W$1004&lt;&gt;""))&gt;0),Incomplete,
IF(SUMPRODUCT(--(A852:A$1004&lt;&gt;""))=0,"",Incomplete))))</f>
        <v/>
      </c>
      <c r="AB852" s="28"/>
      <c r="AC852" s="28" t="str">
        <f t="shared" si="318"/>
        <v/>
      </c>
      <c r="AD852" s="28"/>
      <c r="AE852" s="28" t="str">
        <f>IF($AE$1=No, "", IF($A852="", "", IF(ISERROR(VLOOKUP(A852, SectionApp!$C$4:$C$103, 1, FALSE))=TRUE, Incomplete, Complete)))</f>
        <v/>
      </c>
      <c r="AF852" s="28" t="str">
        <f t="shared" si="319"/>
        <v/>
      </c>
      <c r="AG852" s="28" t="str">
        <f t="shared" si="320"/>
        <v/>
      </c>
      <c r="AH852" s="28"/>
      <c r="AI852" s="28" t="str">
        <f t="shared" si="321"/>
        <v/>
      </c>
      <c r="AJ852" s="28" t="str">
        <f t="shared" si="322"/>
        <v/>
      </c>
      <c r="AK852" s="28" t="str">
        <f t="shared" si="323"/>
        <v/>
      </c>
      <c r="AL852" s="28" t="str">
        <f t="shared" si="324"/>
        <v/>
      </c>
      <c r="AM852" s="28"/>
      <c r="AN852" s="28" t="str">
        <f t="shared" si="325"/>
        <v/>
      </c>
      <c r="AO852" s="28" t="str">
        <f t="shared" si="326"/>
        <v/>
      </c>
      <c r="AP852" s="28" t="str">
        <f t="shared" si="327"/>
        <v/>
      </c>
      <c r="AQ852" s="28" t="str">
        <f t="shared" si="328"/>
        <v/>
      </c>
      <c r="AR852" s="28" t="str">
        <f t="shared" si="329"/>
        <v/>
      </c>
      <c r="AS852" s="28" t="str">
        <f t="shared" si="337"/>
        <v/>
      </c>
      <c r="AT852" s="28" t="str">
        <f t="shared" si="330"/>
        <v/>
      </c>
      <c r="AU852" s="28" t="str">
        <f t="shared" si="331"/>
        <v/>
      </c>
      <c r="AV852" s="28" t="str">
        <f t="shared" si="332"/>
        <v/>
      </c>
      <c r="AW852" s="28" t="str">
        <f t="shared" si="333"/>
        <v/>
      </c>
      <c r="AX852" s="28" t="str">
        <f t="shared" si="334"/>
        <v/>
      </c>
      <c r="AY852" s="28" t="str">
        <f t="shared" si="335"/>
        <v/>
      </c>
      <c r="AZ852" s="28"/>
      <c r="BA852" s="28" t="str">
        <f t="shared" si="336"/>
        <v/>
      </c>
    </row>
    <row r="853" spans="1:53" ht="15" x14ac:dyDescent="0.25">
      <c r="A853" s="53"/>
      <c r="B853" s="73"/>
      <c r="C853" s="53"/>
      <c r="D853" s="14" t="str">
        <f t="shared" si="314"/>
        <v/>
      </c>
      <c r="E853" s="53"/>
      <c r="F853" s="53"/>
      <c r="G853" s="53"/>
      <c r="H853" s="53"/>
      <c r="I853" s="14" t="str">
        <f t="shared" si="315"/>
        <v/>
      </c>
      <c r="J853" s="53"/>
      <c r="K853" s="73"/>
      <c r="L853" s="73"/>
      <c r="M853" s="53"/>
      <c r="N853" s="53"/>
      <c r="O853" s="53"/>
      <c r="P853" s="53"/>
      <c r="Q853" s="53"/>
      <c r="R853" s="53"/>
      <c r="S853" s="53"/>
      <c r="T853" s="53"/>
      <c r="U853" s="53"/>
      <c r="V853" s="53"/>
      <c r="W853" s="53"/>
      <c r="X853" s="14" t="str">
        <f t="shared" si="316"/>
        <v/>
      </c>
      <c r="Y853" s="57"/>
      <c r="Z853" s="55" t="str">
        <f t="shared" si="317"/>
        <v/>
      </c>
      <c r="AA853" s="55" t="str">
        <f>IF($AA$1=No,"",IF(COUNTIF(AE853:BA853,Complete)&gt;0,"",IF(AND(COUNTIF(A853:W853,"")&gt;0,SUMPRODUCT(--(A854:W$1004&lt;&gt;""))&gt;0),Incomplete,
IF(SUMPRODUCT(--(A853:A$1004&lt;&gt;""))=0,"",Incomplete))))</f>
        <v/>
      </c>
      <c r="AB853" s="28"/>
      <c r="AC853" s="28" t="str">
        <f t="shared" si="318"/>
        <v/>
      </c>
      <c r="AD853" s="28"/>
      <c r="AE853" s="28" t="str">
        <f>IF($AE$1=No, "", IF($A853="", "", IF(ISERROR(VLOOKUP(A853, SectionApp!$C$4:$C$103, 1, FALSE))=TRUE, Incomplete, Complete)))</f>
        <v/>
      </c>
      <c r="AF853" s="28" t="str">
        <f t="shared" si="319"/>
        <v/>
      </c>
      <c r="AG853" s="28" t="str">
        <f t="shared" si="320"/>
        <v/>
      </c>
      <c r="AH853" s="28"/>
      <c r="AI853" s="28" t="str">
        <f t="shared" si="321"/>
        <v/>
      </c>
      <c r="AJ853" s="28" t="str">
        <f t="shared" si="322"/>
        <v/>
      </c>
      <c r="AK853" s="28" t="str">
        <f t="shared" si="323"/>
        <v/>
      </c>
      <c r="AL853" s="28" t="str">
        <f t="shared" si="324"/>
        <v/>
      </c>
      <c r="AM853" s="28"/>
      <c r="AN853" s="28" t="str">
        <f t="shared" si="325"/>
        <v/>
      </c>
      <c r="AO853" s="28" t="str">
        <f t="shared" si="326"/>
        <v/>
      </c>
      <c r="AP853" s="28" t="str">
        <f t="shared" si="327"/>
        <v/>
      </c>
      <c r="AQ853" s="28" t="str">
        <f t="shared" si="328"/>
        <v/>
      </c>
      <c r="AR853" s="28" t="str">
        <f t="shared" si="329"/>
        <v/>
      </c>
      <c r="AS853" s="28" t="str">
        <f t="shared" si="337"/>
        <v/>
      </c>
      <c r="AT853" s="28" t="str">
        <f t="shared" si="330"/>
        <v/>
      </c>
      <c r="AU853" s="28" t="str">
        <f t="shared" si="331"/>
        <v/>
      </c>
      <c r="AV853" s="28" t="str">
        <f t="shared" si="332"/>
        <v/>
      </c>
      <c r="AW853" s="28" t="str">
        <f t="shared" si="333"/>
        <v/>
      </c>
      <c r="AX853" s="28" t="str">
        <f t="shared" si="334"/>
        <v/>
      </c>
      <c r="AY853" s="28" t="str">
        <f t="shared" si="335"/>
        <v/>
      </c>
      <c r="AZ853" s="28"/>
      <c r="BA853" s="28" t="str">
        <f t="shared" si="336"/>
        <v/>
      </c>
    </row>
    <row r="854" spans="1:53" ht="15" x14ac:dyDescent="0.25">
      <c r="A854" s="53"/>
      <c r="B854" s="73"/>
      <c r="C854" s="53"/>
      <c r="D854" s="14" t="str">
        <f t="shared" si="314"/>
        <v/>
      </c>
      <c r="E854" s="53"/>
      <c r="F854" s="53"/>
      <c r="G854" s="53"/>
      <c r="H854" s="53"/>
      <c r="I854" s="14" t="str">
        <f t="shared" si="315"/>
        <v/>
      </c>
      <c r="J854" s="53"/>
      <c r="K854" s="73"/>
      <c r="L854" s="73"/>
      <c r="M854" s="53"/>
      <c r="N854" s="53"/>
      <c r="O854" s="53"/>
      <c r="P854" s="53"/>
      <c r="Q854" s="53"/>
      <c r="R854" s="53"/>
      <c r="S854" s="53"/>
      <c r="T854" s="53"/>
      <c r="U854" s="53"/>
      <c r="V854" s="53"/>
      <c r="W854" s="53"/>
      <c r="X854" s="14" t="str">
        <f t="shared" si="316"/>
        <v/>
      </c>
      <c r="Y854" s="57"/>
      <c r="Z854" s="55" t="str">
        <f t="shared" si="317"/>
        <v/>
      </c>
      <c r="AA854" s="55" t="str">
        <f>IF($AA$1=No,"",IF(COUNTIF(AE854:BA854,Complete)&gt;0,"",IF(AND(COUNTIF(A854:W854,"")&gt;0,SUMPRODUCT(--(A855:W$1004&lt;&gt;""))&gt;0),Incomplete,
IF(SUMPRODUCT(--(A854:A$1004&lt;&gt;""))=0,"",Incomplete))))</f>
        <v/>
      </c>
      <c r="AB854" s="28"/>
      <c r="AC854" s="28" t="str">
        <f t="shared" si="318"/>
        <v/>
      </c>
      <c r="AD854" s="28"/>
      <c r="AE854" s="28" t="str">
        <f>IF($AE$1=No, "", IF($A854="", "", IF(ISERROR(VLOOKUP(A854, SectionApp!$C$4:$C$103, 1, FALSE))=TRUE, Incomplete, Complete)))</f>
        <v/>
      </c>
      <c r="AF854" s="28" t="str">
        <f t="shared" si="319"/>
        <v/>
      </c>
      <c r="AG854" s="28" t="str">
        <f t="shared" si="320"/>
        <v/>
      </c>
      <c r="AH854" s="28"/>
      <c r="AI854" s="28" t="str">
        <f t="shared" si="321"/>
        <v/>
      </c>
      <c r="AJ854" s="28" t="str">
        <f t="shared" si="322"/>
        <v/>
      </c>
      <c r="AK854" s="28" t="str">
        <f t="shared" si="323"/>
        <v/>
      </c>
      <c r="AL854" s="28" t="str">
        <f t="shared" si="324"/>
        <v/>
      </c>
      <c r="AM854" s="28"/>
      <c r="AN854" s="28" t="str">
        <f t="shared" si="325"/>
        <v/>
      </c>
      <c r="AO854" s="28" t="str">
        <f t="shared" si="326"/>
        <v/>
      </c>
      <c r="AP854" s="28" t="str">
        <f t="shared" si="327"/>
        <v/>
      </c>
      <c r="AQ854" s="28" t="str">
        <f t="shared" si="328"/>
        <v/>
      </c>
      <c r="AR854" s="28" t="str">
        <f t="shared" si="329"/>
        <v/>
      </c>
      <c r="AS854" s="28" t="str">
        <f t="shared" si="337"/>
        <v/>
      </c>
      <c r="AT854" s="28" t="str">
        <f t="shared" si="330"/>
        <v/>
      </c>
      <c r="AU854" s="28" t="str">
        <f t="shared" si="331"/>
        <v/>
      </c>
      <c r="AV854" s="28" t="str">
        <f t="shared" si="332"/>
        <v/>
      </c>
      <c r="AW854" s="28" t="str">
        <f t="shared" si="333"/>
        <v/>
      </c>
      <c r="AX854" s="28" t="str">
        <f t="shared" si="334"/>
        <v/>
      </c>
      <c r="AY854" s="28" t="str">
        <f t="shared" si="335"/>
        <v/>
      </c>
      <c r="AZ854" s="28"/>
      <c r="BA854" s="28" t="str">
        <f t="shared" si="336"/>
        <v/>
      </c>
    </row>
    <row r="855" spans="1:53" ht="15" x14ac:dyDescent="0.25">
      <c r="A855" s="53"/>
      <c r="B855" s="73"/>
      <c r="C855" s="53"/>
      <c r="D855" s="14" t="str">
        <f t="shared" si="314"/>
        <v/>
      </c>
      <c r="E855" s="53"/>
      <c r="F855" s="53"/>
      <c r="G855" s="53"/>
      <c r="H855" s="53"/>
      <c r="I855" s="14" t="str">
        <f t="shared" si="315"/>
        <v/>
      </c>
      <c r="J855" s="53"/>
      <c r="K855" s="73"/>
      <c r="L855" s="73"/>
      <c r="M855" s="53"/>
      <c r="N855" s="53"/>
      <c r="O855" s="53"/>
      <c r="P855" s="53"/>
      <c r="Q855" s="53"/>
      <c r="R855" s="53"/>
      <c r="S855" s="53"/>
      <c r="T855" s="53"/>
      <c r="U855" s="53"/>
      <c r="V855" s="53"/>
      <c r="W855" s="53"/>
      <c r="X855" s="14" t="str">
        <f t="shared" si="316"/>
        <v/>
      </c>
      <c r="Y855" s="57"/>
      <c r="Z855" s="55" t="str">
        <f t="shared" si="317"/>
        <v/>
      </c>
      <c r="AA855" s="55" t="str">
        <f>IF($AA$1=No,"",IF(COUNTIF(AE855:BA855,Complete)&gt;0,"",IF(AND(COUNTIF(A855:W855,"")&gt;0,SUMPRODUCT(--(A856:W$1004&lt;&gt;""))&gt;0),Incomplete,
IF(SUMPRODUCT(--(A855:A$1004&lt;&gt;""))=0,"",Incomplete))))</f>
        <v/>
      </c>
      <c r="AB855" s="28"/>
      <c r="AC855" s="28" t="str">
        <f t="shared" si="318"/>
        <v/>
      </c>
      <c r="AD855" s="28"/>
      <c r="AE855" s="28" t="str">
        <f>IF($AE$1=No, "", IF($A855="", "", IF(ISERROR(VLOOKUP(A855, SectionApp!$C$4:$C$103, 1, FALSE))=TRUE, Incomplete, Complete)))</f>
        <v/>
      </c>
      <c r="AF855" s="28" t="str">
        <f t="shared" si="319"/>
        <v/>
      </c>
      <c r="AG855" s="28" t="str">
        <f t="shared" si="320"/>
        <v/>
      </c>
      <c r="AH855" s="28"/>
      <c r="AI855" s="28" t="str">
        <f t="shared" si="321"/>
        <v/>
      </c>
      <c r="AJ855" s="28" t="str">
        <f t="shared" si="322"/>
        <v/>
      </c>
      <c r="AK855" s="28" t="str">
        <f t="shared" si="323"/>
        <v/>
      </c>
      <c r="AL855" s="28" t="str">
        <f t="shared" si="324"/>
        <v/>
      </c>
      <c r="AM855" s="28"/>
      <c r="AN855" s="28" t="str">
        <f t="shared" si="325"/>
        <v/>
      </c>
      <c r="AO855" s="28" t="str">
        <f t="shared" si="326"/>
        <v/>
      </c>
      <c r="AP855" s="28" t="str">
        <f t="shared" si="327"/>
        <v/>
      </c>
      <c r="AQ855" s="28" t="str">
        <f t="shared" si="328"/>
        <v/>
      </c>
      <c r="AR855" s="28" t="str">
        <f t="shared" si="329"/>
        <v/>
      </c>
      <c r="AS855" s="28" t="str">
        <f t="shared" si="337"/>
        <v/>
      </c>
      <c r="AT855" s="28" t="str">
        <f t="shared" si="330"/>
        <v/>
      </c>
      <c r="AU855" s="28" t="str">
        <f t="shared" si="331"/>
        <v/>
      </c>
      <c r="AV855" s="28" t="str">
        <f t="shared" si="332"/>
        <v/>
      </c>
      <c r="AW855" s="28" t="str">
        <f t="shared" si="333"/>
        <v/>
      </c>
      <c r="AX855" s="28" t="str">
        <f t="shared" si="334"/>
        <v/>
      </c>
      <c r="AY855" s="28" t="str">
        <f t="shared" si="335"/>
        <v/>
      </c>
      <c r="AZ855" s="28"/>
      <c r="BA855" s="28" t="str">
        <f t="shared" si="336"/>
        <v/>
      </c>
    </row>
    <row r="856" spans="1:53" ht="15" x14ac:dyDescent="0.25">
      <c r="A856" s="53"/>
      <c r="B856" s="73"/>
      <c r="C856" s="53"/>
      <c r="D856" s="14" t="str">
        <f t="shared" si="314"/>
        <v/>
      </c>
      <c r="E856" s="53"/>
      <c r="F856" s="53"/>
      <c r="G856" s="53"/>
      <c r="H856" s="53"/>
      <c r="I856" s="14" t="str">
        <f t="shared" si="315"/>
        <v/>
      </c>
      <c r="J856" s="53"/>
      <c r="K856" s="73"/>
      <c r="L856" s="73"/>
      <c r="M856" s="53"/>
      <c r="N856" s="53"/>
      <c r="O856" s="53"/>
      <c r="P856" s="53"/>
      <c r="Q856" s="53"/>
      <c r="R856" s="53"/>
      <c r="S856" s="53"/>
      <c r="T856" s="53"/>
      <c r="U856" s="53"/>
      <c r="V856" s="53"/>
      <c r="W856" s="53"/>
      <c r="X856" s="14" t="str">
        <f t="shared" si="316"/>
        <v/>
      </c>
      <c r="Y856" s="57"/>
      <c r="Z856" s="55" t="str">
        <f t="shared" si="317"/>
        <v/>
      </c>
      <c r="AA856" s="55" t="str">
        <f>IF($AA$1=No,"",IF(COUNTIF(AE856:BA856,Complete)&gt;0,"",IF(AND(COUNTIF(A856:W856,"")&gt;0,SUMPRODUCT(--(A857:W$1004&lt;&gt;""))&gt;0),Incomplete,
IF(SUMPRODUCT(--(A856:A$1004&lt;&gt;""))=0,"",Incomplete))))</f>
        <v/>
      </c>
      <c r="AB856" s="28"/>
      <c r="AC856" s="28" t="str">
        <f t="shared" si="318"/>
        <v/>
      </c>
      <c r="AD856" s="28"/>
      <c r="AE856" s="28" t="str">
        <f>IF($AE$1=No, "", IF($A856="", "", IF(ISERROR(VLOOKUP(A856, SectionApp!$C$4:$C$103, 1, FALSE))=TRUE, Incomplete, Complete)))</f>
        <v/>
      </c>
      <c r="AF856" s="28" t="str">
        <f t="shared" si="319"/>
        <v/>
      </c>
      <c r="AG856" s="28" t="str">
        <f t="shared" si="320"/>
        <v/>
      </c>
      <c r="AH856" s="28"/>
      <c r="AI856" s="28" t="str">
        <f t="shared" si="321"/>
        <v/>
      </c>
      <c r="AJ856" s="28" t="str">
        <f t="shared" si="322"/>
        <v/>
      </c>
      <c r="AK856" s="28" t="str">
        <f t="shared" si="323"/>
        <v/>
      </c>
      <c r="AL856" s="28" t="str">
        <f t="shared" si="324"/>
        <v/>
      </c>
      <c r="AM856" s="28"/>
      <c r="AN856" s="28" t="str">
        <f t="shared" si="325"/>
        <v/>
      </c>
      <c r="AO856" s="28" t="str">
        <f t="shared" si="326"/>
        <v/>
      </c>
      <c r="AP856" s="28" t="str">
        <f t="shared" si="327"/>
        <v/>
      </c>
      <c r="AQ856" s="28" t="str">
        <f t="shared" si="328"/>
        <v/>
      </c>
      <c r="AR856" s="28" t="str">
        <f t="shared" si="329"/>
        <v/>
      </c>
      <c r="AS856" s="28" t="str">
        <f t="shared" si="337"/>
        <v/>
      </c>
      <c r="AT856" s="28" t="str">
        <f t="shared" si="330"/>
        <v/>
      </c>
      <c r="AU856" s="28" t="str">
        <f t="shared" si="331"/>
        <v/>
      </c>
      <c r="AV856" s="28" t="str">
        <f t="shared" si="332"/>
        <v/>
      </c>
      <c r="AW856" s="28" t="str">
        <f t="shared" si="333"/>
        <v/>
      </c>
      <c r="AX856" s="28" t="str">
        <f t="shared" si="334"/>
        <v/>
      </c>
      <c r="AY856" s="28" t="str">
        <f t="shared" si="335"/>
        <v/>
      </c>
      <c r="AZ856" s="28"/>
      <c r="BA856" s="28" t="str">
        <f t="shared" si="336"/>
        <v/>
      </c>
    </row>
    <row r="857" spans="1:53" ht="15" x14ac:dyDescent="0.25">
      <c r="A857" s="53"/>
      <c r="B857" s="73"/>
      <c r="C857" s="53"/>
      <c r="D857" s="14" t="str">
        <f t="shared" si="314"/>
        <v/>
      </c>
      <c r="E857" s="53"/>
      <c r="F857" s="53"/>
      <c r="G857" s="53"/>
      <c r="H857" s="53"/>
      <c r="I857" s="14" t="str">
        <f t="shared" si="315"/>
        <v/>
      </c>
      <c r="J857" s="53"/>
      <c r="K857" s="73"/>
      <c r="L857" s="73"/>
      <c r="M857" s="53"/>
      <c r="N857" s="53"/>
      <c r="O857" s="53"/>
      <c r="P857" s="53"/>
      <c r="Q857" s="53"/>
      <c r="R857" s="53"/>
      <c r="S857" s="53"/>
      <c r="T857" s="53"/>
      <c r="U857" s="53"/>
      <c r="V857" s="53"/>
      <c r="W857" s="53"/>
      <c r="X857" s="14" t="str">
        <f t="shared" si="316"/>
        <v/>
      </c>
      <c r="Y857" s="57"/>
      <c r="Z857" s="55" t="str">
        <f t="shared" si="317"/>
        <v/>
      </c>
      <c r="AA857" s="55" t="str">
        <f>IF($AA$1=No,"",IF(COUNTIF(AE857:BA857,Complete)&gt;0,"",IF(AND(COUNTIF(A857:W857,"")&gt;0,SUMPRODUCT(--(A858:W$1004&lt;&gt;""))&gt;0),Incomplete,
IF(SUMPRODUCT(--(A857:A$1004&lt;&gt;""))=0,"",Incomplete))))</f>
        <v/>
      </c>
      <c r="AB857" s="28"/>
      <c r="AC857" s="28" t="str">
        <f t="shared" si="318"/>
        <v/>
      </c>
      <c r="AD857" s="28"/>
      <c r="AE857" s="28" t="str">
        <f>IF($AE$1=No, "", IF($A857="", "", IF(ISERROR(VLOOKUP(A857, SectionApp!$C$4:$C$103, 1, FALSE))=TRUE, Incomplete, Complete)))</f>
        <v/>
      </c>
      <c r="AF857" s="28" t="str">
        <f t="shared" si="319"/>
        <v/>
      </c>
      <c r="AG857" s="28" t="str">
        <f t="shared" si="320"/>
        <v/>
      </c>
      <c r="AH857" s="28"/>
      <c r="AI857" s="28" t="str">
        <f t="shared" si="321"/>
        <v/>
      </c>
      <c r="AJ857" s="28" t="str">
        <f t="shared" si="322"/>
        <v/>
      </c>
      <c r="AK857" s="28" t="str">
        <f t="shared" si="323"/>
        <v/>
      </c>
      <c r="AL857" s="28" t="str">
        <f t="shared" si="324"/>
        <v/>
      </c>
      <c r="AM857" s="28"/>
      <c r="AN857" s="28" t="str">
        <f t="shared" si="325"/>
        <v/>
      </c>
      <c r="AO857" s="28" t="str">
        <f t="shared" si="326"/>
        <v/>
      </c>
      <c r="AP857" s="28" t="str">
        <f t="shared" si="327"/>
        <v/>
      </c>
      <c r="AQ857" s="28" t="str">
        <f t="shared" si="328"/>
        <v/>
      </c>
      <c r="AR857" s="28" t="str">
        <f t="shared" si="329"/>
        <v/>
      </c>
      <c r="AS857" s="28" t="str">
        <f t="shared" si="337"/>
        <v/>
      </c>
      <c r="AT857" s="28" t="str">
        <f t="shared" si="330"/>
        <v/>
      </c>
      <c r="AU857" s="28" t="str">
        <f t="shared" si="331"/>
        <v/>
      </c>
      <c r="AV857" s="28" t="str">
        <f t="shared" si="332"/>
        <v/>
      </c>
      <c r="AW857" s="28" t="str">
        <f t="shared" si="333"/>
        <v/>
      </c>
      <c r="AX857" s="28" t="str">
        <f t="shared" si="334"/>
        <v/>
      </c>
      <c r="AY857" s="28" t="str">
        <f t="shared" si="335"/>
        <v/>
      </c>
      <c r="AZ857" s="28"/>
      <c r="BA857" s="28" t="str">
        <f t="shared" si="336"/>
        <v/>
      </c>
    </row>
    <row r="858" spans="1:53" ht="15" x14ac:dyDescent="0.25">
      <c r="A858" s="53"/>
      <c r="B858" s="73"/>
      <c r="C858" s="53"/>
      <c r="D858" s="14" t="str">
        <f t="shared" si="314"/>
        <v/>
      </c>
      <c r="E858" s="53"/>
      <c r="F858" s="53"/>
      <c r="G858" s="53"/>
      <c r="H858" s="53"/>
      <c r="I858" s="14" t="str">
        <f t="shared" si="315"/>
        <v/>
      </c>
      <c r="J858" s="53"/>
      <c r="K858" s="73"/>
      <c r="L858" s="73"/>
      <c r="M858" s="53"/>
      <c r="N858" s="53"/>
      <c r="O858" s="53"/>
      <c r="P858" s="53"/>
      <c r="Q858" s="53"/>
      <c r="R858" s="53"/>
      <c r="S858" s="53"/>
      <c r="T858" s="53"/>
      <c r="U858" s="53"/>
      <c r="V858" s="53"/>
      <c r="W858" s="53"/>
      <c r="X858" s="14" t="str">
        <f t="shared" si="316"/>
        <v/>
      </c>
      <c r="Y858" s="57"/>
      <c r="Z858" s="55" t="str">
        <f t="shared" si="317"/>
        <v/>
      </c>
      <c r="AA858" s="55" t="str">
        <f>IF($AA$1=No,"",IF(COUNTIF(AE858:BA858,Complete)&gt;0,"",IF(AND(COUNTIF(A858:W858,"")&gt;0,SUMPRODUCT(--(A859:W$1004&lt;&gt;""))&gt;0),Incomplete,
IF(SUMPRODUCT(--(A858:A$1004&lt;&gt;""))=0,"",Incomplete))))</f>
        <v/>
      </c>
      <c r="AB858" s="28"/>
      <c r="AC858" s="28" t="str">
        <f t="shared" si="318"/>
        <v/>
      </c>
      <c r="AD858" s="28"/>
      <c r="AE858" s="28" t="str">
        <f>IF($AE$1=No, "", IF($A858="", "", IF(ISERROR(VLOOKUP(A858, SectionApp!$C$4:$C$103, 1, FALSE))=TRUE, Incomplete, Complete)))</f>
        <v/>
      </c>
      <c r="AF858" s="28" t="str">
        <f t="shared" si="319"/>
        <v/>
      </c>
      <c r="AG858" s="28" t="str">
        <f t="shared" si="320"/>
        <v/>
      </c>
      <c r="AH858" s="28"/>
      <c r="AI858" s="28" t="str">
        <f t="shared" si="321"/>
        <v/>
      </c>
      <c r="AJ858" s="28" t="str">
        <f t="shared" si="322"/>
        <v/>
      </c>
      <c r="AK858" s="28" t="str">
        <f t="shared" si="323"/>
        <v/>
      </c>
      <c r="AL858" s="28" t="str">
        <f t="shared" si="324"/>
        <v/>
      </c>
      <c r="AM858" s="28"/>
      <c r="AN858" s="28" t="str">
        <f t="shared" si="325"/>
        <v/>
      </c>
      <c r="AO858" s="28" t="str">
        <f t="shared" si="326"/>
        <v/>
      </c>
      <c r="AP858" s="28" t="str">
        <f t="shared" si="327"/>
        <v/>
      </c>
      <c r="AQ858" s="28" t="str">
        <f t="shared" si="328"/>
        <v/>
      </c>
      <c r="AR858" s="28" t="str">
        <f t="shared" si="329"/>
        <v/>
      </c>
      <c r="AS858" s="28" t="str">
        <f t="shared" si="337"/>
        <v/>
      </c>
      <c r="AT858" s="28" t="str">
        <f t="shared" si="330"/>
        <v/>
      </c>
      <c r="AU858" s="28" t="str">
        <f t="shared" si="331"/>
        <v/>
      </c>
      <c r="AV858" s="28" t="str">
        <f t="shared" si="332"/>
        <v/>
      </c>
      <c r="AW858" s="28" t="str">
        <f t="shared" si="333"/>
        <v/>
      </c>
      <c r="AX858" s="28" t="str">
        <f t="shared" si="334"/>
        <v/>
      </c>
      <c r="AY858" s="28" t="str">
        <f t="shared" si="335"/>
        <v/>
      </c>
      <c r="AZ858" s="28"/>
      <c r="BA858" s="28" t="str">
        <f t="shared" si="336"/>
        <v/>
      </c>
    </row>
    <row r="859" spans="1:53" ht="15" x14ac:dyDescent="0.25">
      <c r="A859" s="53"/>
      <c r="B859" s="73"/>
      <c r="C859" s="53"/>
      <c r="D859" s="14" t="str">
        <f t="shared" si="314"/>
        <v/>
      </c>
      <c r="E859" s="53"/>
      <c r="F859" s="53"/>
      <c r="G859" s="53"/>
      <c r="H859" s="53"/>
      <c r="I859" s="14" t="str">
        <f t="shared" si="315"/>
        <v/>
      </c>
      <c r="J859" s="53"/>
      <c r="K859" s="73"/>
      <c r="L859" s="73"/>
      <c r="M859" s="53"/>
      <c r="N859" s="53"/>
      <c r="O859" s="53"/>
      <c r="P859" s="53"/>
      <c r="Q859" s="53"/>
      <c r="R859" s="53"/>
      <c r="S859" s="53"/>
      <c r="T859" s="53"/>
      <c r="U859" s="53"/>
      <c r="V859" s="53"/>
      <c r="W859" s="53"/>
      <c r="X859" s="14" t="str">
        <f t="shared" si="316"/>
        <v/>
      </c>
      <c r="Y859" s="57"/>
      <c r="Z859" s="55" t="str">
        <f t="shared" si="317"/>
        <v/>
      </c>
      <c r="AA859" s="55" t="str">
        <f>IF($AA$1=No,"",IF(COUNTIF(AE859:BA859,Complete)&gt;0,"",IF(AND(COUNTIF(A859:W859,"")&gt;0,SUMPRODUCT(--(A860:W$1004&lt;&gt;""))&gt;0),Incomplete,
IF(SUMPRODUCT(--(A859:A$1004&lt;&gt;""))=0,"",Incomplete))))</f>
        <v/>
      </c>
      <c r="AB859" s="28"/>
      <c r="AC859" s="28" t="str">
        <f t="shared" si="318"/>
        <v/>
      </c>
      <c r="AD859" s="28"/>
      <c r="AE859" s="28" t="str">
        <f>IF($AE$1=No, "", IF($A859="", "", IF(ISERROR(VLOOKUP(A859, SectionApp!$C$4:$C$103, 1, FALSE))=TRUE, Incomplete, Complete)))</f>
        <v/>
      </c>
      <c r="AF859" s="28" t="str">
        <f t="shared" si="319"/>
        <v/>
      </c>
      <c r="AG859" s="28" t="str">
        <f t="shared" si="320"/>
        <v/>
      </c>
      <c r="AH859" s="28"/>
      <c r="AI859" s="28" t="str">
        <f t="shared" si="321"/>
        <v/>
      </c>
      <c r="AJ859" s="28" t="str">
        <f t="shared" si="322"/>
        <v/>
      </c>
      <c r="AK859" s="28" t="str">
        <f t="shared" si="323"/>
        <v/>
      </c>
      <c r="AL859" s="28" t="str">
        <f t="shared" si="324"/>
        <v/>
      </c>
      <c r="AM859" s="28"/>
      <c r="AN859" s="28" t="str">
        <f t="shared" si="325"/>
        <v/>
      </c>
      <c r="AO859" s="28" t="str">
        <f t="shared" si="326"/>
        <v/>
      </c>
      <c r="AP859" s="28" t="str">
        <f t="shared" si="327"/>
        <v/>
      </c>
      <c r="AQ859" s="28" t="str">
        <f t="shared" si="328"/>
        <v/>
      </c>
      <c r="AR859" s="28" t="str">
        <f t="shared" si="329"/>
        <v/>
      </c>
      <c r="AS859" s="28" t="str">
        <f t="shared" si="337"/>
        <v/>
      </c>
      <c r="AT859" s="28" t="str">
        <f t="shared" si="330"/>
        <v/>
      </c>
      <c r="AU859" s="28" t="str">
        <f t="shared" si="331"/>
        <v/>
      </c>
      <c r="AV859" s="28" t="str">
        <f t="shared" si="332"/>
        <v/>
      </c>
      <c r="AW859" s="28" t="str">
        <f t="shared" si="333"/>
        <v/>
      </c>
      <c r="AX859" s="28" t="str">
        <f t="shared" si="334"/>
        <v/>
      </c>
      <c r="AY859" s="28" t="str">
        <f t="shared" si="335"/>
        <v/>
      </c>
      <c r="AZ859" s="28"/>
      <c r="BA859" s="28" t="str">
        <f t="shared" si="336"/>
        <v/>
      </c>
    </row>
    <row r="860" spans="1:53" ht="15" x14ac:dyDescent="0.25">
      <c r="A860" s="53"/>
      <c r="B860" s="73"/>
      <c r="C860" s="53"/>
      <c r="D860" s="14" t="str">
        <f t="shared" si="314"/>
        <v/>
      </c>
      <c r="E860" s="53"/>
      <c r="F860" s="53"/>
      <c r="G860" s="53"/>
      <c r="H860" s="53"/>
      <c r="I860" s="14" t="str">
        <f t="shared" si="315"/>
        <v/>
      </c>
      <c r="J860" s="53"/>
      <c r="K860" s="73"/>
      <c r="L860" s="73"/>
      <c r="M860" s="53"/>
      <c r="N860" s="53"/>
      <c r="O860" s="53"/>
      <c r="P860" s="53"/>
      <c r="Q860" s="53"/>
      <c r="R860" s="53"/>
      <c r="S860" s="53"/>
      <c r="T860" s="53"/>
      <c r="U860" s="53"/>
      <c r="V860" s="53"/>
      <c r="W860" s="53"/>
      <c r="X860" s="14" t="str">
        <f t="shared" si="316"/>
        <v/>
      </c>
      <c r="Y860" s="57"/>
      <c r="Z860" s="55" t="str">
        <f t="shared" si="317"/>
        <v/>
      </c>
      <c r="AA860" s="55" t="str">
        <f>IF($AA$1=No,"",IF(COUNTIF(AE860:BA860,Complete)&gt;0,"",IF(AND(COUNTIF(A860:W860,"")&gt;0,SUMPRODUCT(--(A861:W$1004&lt;&gt;""))&gt;0),Incomplete,
IF(SUMPRODUCT(--(A860:A$1004&lt;&gt;""))=0,"",Incomplete))))</f>
        <v/>
      </c>
      <c r="AB860" s="28"/>
      <c r="AC860" s="28" t="str">
        <f t="shared" si="318"/>
        <v/>
      </c>
      <c r="AD860" s="28"/>
      <c r="AE860" s="28" t="str">
        <f>IF($AE$1=No, "", IF($A860="", "", IF(ISERROR(VLOOKUP(A860, SectionApp!$C$4:$C$103, 1, FALSE))=TRUE, Incomplete, Complete)))</f>
        <v/>
      </c>
      <c r="AF860" s="28" t="str">
        <f t="shared" si="319"/>
        <v/>
      </c>
      <c r="AG860" s="28" t="str">
        <f t="shared" si="320"/>
        <v/>
      </c>
      <c r="AH860" s="28"/>
      <c r="AI860" s="28" t="str">
        <f t="shared" si="321"/>
        <v/>
      </c>
      <c r="AJ860" s="28" t="str">
        <f t="shared" si="322"/>
        <v/>
      </c>
      <c r="AK860" s="28" t="str">
        <f t="shared" si="323"/>
        <v/>
      </c>
      <c r="AL860" s="28" t="str">
        <f t="shared" si="324"/>
        <v/>
      </c>
      <c r="AM860" s="28"/>
      <c r="AN860" s="28" t="str">
        <f t="shared" si="325"/>
        <v/>
      </c>
      <c r="AO860" s="28" t="str">
        <f t="shared" si="326"/>
        <v/>
      </c>
      <c r="AP860" s="28" t="str">
        <f t="shared" si="327"/>
        <v/>
      </c>
      <c r="AQ860" s="28" t="str">
        <f t="shared" si="328"/>
        <v/>
      </c>
      <c r="AR860" s="28" t="str">
        <f t="shared" si="329"/>
        <v/>
      </c>
      <c r="AS860" s="28" t="str">
        <f t="shared" si="337"/>
        <v/>
      </c>
      <c r="AT860" s="28" t="str">
        <f t="shared" si="330"/>
        <v/>
      </c>
      <c r="AU860" s="28" t="str">
        <f t="shared" si="331"/>
        <v/>
      </c>
      <c r="AV860" s="28" t="str">
        <f t="shared" si="332"/>
        <v/>
      </c>
      <c r="AW860" s="28" t="str">
        <f t="shared" si="333"/>
        <v/>
      </c>
      <c r="AX860" s="28" t="str">
        <f t="shared" si="334"/>
        <v/>
      </c>
      <c r="AY860" s="28" t="str">
        <f t="shared" si="335"/>
        <v/>
      </c>
      <c r="AZ860" s="28"/>
      <c r="BA860" s="28" t="str">
        <f t="shared" si="336"/>
        <v/>
      </c>
    </row>
    <row r="861" spans="1:53" ht="15" x14ac:dyDescent="0.25">
      <c r="A861" s="53"/>
      <c r="B861" s="73"/>
      <c r="C861" s="53"/>
      <c r="D861" s="14" t="str">
        <f t="shared" si="314"/>
        <v/>
      </c>
      <c r="E861" s="53"/>
      <c r="F861" s="53"/>
      <c r="G861" s="53"/>
      <c r="H861" s="53"/>
      <c r="I861" s="14" t="str">
        <f t="shared" si="315"/>
        <v/>
      </c>
      <c r="J861" s="53"/>
      <c r="K861" s="73"/>
      <c r="L861" s="73"/>
      <c r="M861" s="53"/>
      <c r="N861" s="53"/>
      <c r="O861" s="53"/>
      <c r="P861" s="53"/>
      <c r="Q861" s="53"/>
      <c r="R861" s="53"/>
      <c r="S861" s="53"/>
      <c r="T861" s="53"/>
      <c r="U861" s="53"/>
      <c r="V861" s="53"/>
      <c r="W861" s="53"/>
      <c r="X861" s="14" t="str">
        <f t="shared" si="316"/>
        <v/>
      </c>
      <c r="Y861" s="57"/>
      <c r="Z861" s="55" t="str">
        <f t="shared" si="317"/>
        <v/>
      </c>
      <c r="AA861" s="55" t="str">
        <f>IF($AA$1=No,"",IF(COUNTIF(AE861:BA861,Complete)&gt;0,"",IF(AND(COUNTIF(A861:W861,"")&gt;0,SUMPRODUCT(--(A862:W$1004&lt;&gt;""))&gt;0),Incomplete,
IF(SUMPRODUCT(--(A861:A$1004&lt;&gt;""))=0,"",Incomplete))))</f>
        <v/>
      </c>
      <c r="AB861" s="28"/>
      <c r="AC861" s="28" t="str">
        <f t="shared" si="318"/>
        <v/>
      </c>
      <c r="AD861" s="28"/>
      <c r="AE861" s="28" t="str">
        <f>IF($AE$1=No, "", IF($A861="", "", IF(ISERROR(VLOOKUP(A861, SectionApp!$C$4:$C$103, 1, FALSE))=TRUE, Incomplete, Complete)))</f>
        <v/>
      </c>
      <c r="AF861" s="28" t="str">
        <f t="shared" si="319"/>
        <v/>
      </c>
      <c r="AG861" s="28" t="str">
        <f t="shared" si="320"/>
        <v/>
      </c>
      <c r="AH861" s="28"/>
      <c r="AI861" s="28" t="str">
        <f t="shared" si="321"/>
        <v/>
      </c>
      <c r="AJ861" s="28" t="str">
        <f t="shared" si="322"/>
        <v/>
      </c>
      <c r="AK861" s="28" t="str">
        <f t="shared" si="323"/>
        <v/>
      </c>
      <c r="AL861" s="28" t="str">
        <f t="shared" si="324"/>
        <v/>
      </c>
      <c r="AM861" s="28"/>
      <c r="AN861" s="28" t="str">
        <f t="shared" si="325"/>
        <v/>
      </c>
      <c r="AO861" s="28" t="str">
        <f t="shared" si="326"/>
        <v/>
      </c>
      <c r="AP861" s="28" t="str">
        <f t="shared" si="327"/>
        <v/>
      </c>
      <c r="AQ861" s="28" t="str">
        <f t="shared" si="328"/>
        <v/>
      </c>
      <c r="AR861" s="28" t="str">
        <f t="shared" si="329"/>
        <v/>
      </c>
      <c r="AS861" s="28" t="str">
        <f t="shared" si="337"/>
        <v/>
      </c>
      <c r="AT861" s="28" t="str">
        <f t="shared" si="330"/>
        <v/>
      </c>
      <c r="AU861" s="28" t="str">
        <f t="shared" si="331"/>
        <v/>
      </c>
      <c r="AV861" s="28" t="str">
        <f t="shared" si="332"/>
        <v/>
      </c>
      <c r="AW861" s="28" t="str">
        <f t="shared" si="333"/>
        <v/>
      </c>
      <c r="AX861" s="28" t="str">
        <f t="shared" si="334"/>
        <v/>
      </c>
      <c r="AY861" s="28" t="str">
        <f t="shared" si="335"/>
        <v/>
      </c>
      <c r="AZ861" s="28"/>
      <c r="BA861" s="28" t="str">
        <f t="shared" si="336"/>
        <v/>
      </c>
    </row>
    <row r="862" spans="1:53" ht="15" x14ac:dyDescent="0.25">
      <c r="A862" s="53"/>
      <c r="B862" s="73"/>
      <c r="C862" s="53"/>
      <c r="D862" s="14" t="str">
        <f t="shared" si="314"/>
        <v/>
      </c>
      <c r="E862" s="53"/>
      <c r="F862" s="53"/>
      <c r="G862" s="53"/>
      <c r="H862" s="53"/>
      <c r="I862" s="14" t="str">
        <f t="shared" si="315"/>
        <v/>
      </c>
      <c r="J862" s="53"/>
      <c r="K862" s="73"/>
      <c r="L862" s="73"/>
      <c r="M862" s="53"/>
      <c r="N862" s="53"/>
      <c r="O862" s="53"/>
      <c r="P862" s="53"/>
      <c r="Q862" s="53"/>
      <c r="R862" s="53"/>
      <c r="S862" s="53"/>
      <c r="T862" s="53"/>
      <c r="U862" s="53"/>
      <c r="V862" s="53"/>
      <c r="W862" s="53"/>
      <c r="X862" s="14" t="str">
        <f t="shared" si="316"/>
        <v/>
      </c>
      <c r="Y862" s="57"/>
      <c r="Z862" s="55" t="str">
        <f t="shared" si="317"/>
        <v/>
      </c>
      <c r="AA862" s="55" t="str">
        <f>IF($AA$1=No,"",IF(COUNTIF(AE862:BA862,Complete)&gt;0,"",IF(AND(COUNTIF(A862:W862,"")&gt;0,SUMPRODUCT(--(A863:W$1004&lt;&gt;""))&gt;0),Incomplete,
IF(SUMPRODUCT(--(A862:A$1004&lt;&gt;""))=0,"",Incomplete))))</f>
        <v/>
      </c>
      <c r="AB862" s="28"/>
      <c r="AC862" s="28" t="str">
        <f t="shared" si="318"/>
        <v/>
      </c>
      <c r="AD862" s="28"/>
      <c r="AE862" s="28" t="str">
        <f>IF($AE$1=No, "", IF($A862="", "", IF(ISERROR(VLOOKUP(A862, SectionApp!$C$4:$C$103, 1, FALSE))=TRUE, Incomplete, Complete)))</f>
        <v/>
      </c>
      <c r="AF862" s="28" t="str">
        <f t="shared" si="319"/>
        <v/>
      </c>
      <c r="AG862" s="28" t="str">
        <f t="shared" si="320"/>
        <v/>
      </c>
      <c r="AH862" s="28"/>
      <c r="AI862" s="28" t="str">
        <f t="shared" si="321"/>
        <v/>
      </c>
      <c r="AJ862" s="28" t="str">
        <f t="shared" si="322"/>
        <v/>
      </c>
      <c r="AK862" s="28" t="str">
        <f t="shared" si="323"/>
        <v/>
      </c>
      <c r="AL862" s="28" t="str">
        <f t="shared" si="324"/>
        <v/>
      </c>
      <c r="AM862" s="28"/>
      <c r="AN862" s="28" t="str">
        <f t="shared" si="325"/>
        <v/>
      </c>
      <c r="AO862" s="28" t="str">
        <f t="shared" si="326"/>
        <v/>
      </c>
      <c r="AP862" s="28" t="str">
        <f t="shared" si="327"/>
        <v/>
      </c>
      <c r="AQ862" s="28" t="str">
        <f t="shared" si="328"/>
        <v/>
      </c>
      <c r="AR862" s="28" t="str">
        <f t="shared" si="329"/>
        <v/>
      </c>
      <c r="AS862" s="28" t="str">
        <f t="shared" si="337"/>
        <v/>
      </c>
      <c r="AT862" s="28" t="str">
        <f t="shared" si="330"/>
        <v/>
      </c>
      <c r="AU862" s="28" t="str">
        <f t="shared" si="331"/>
        <v/>
      </c>
      <c r="AV862" s="28" t="str">
        <f t="shared" si="332"/>
        <v/>
      </c>
      <c r="AW862" s="28" t="str">
        <f t="shared" si="333"/>
        <v/>
      </c>
      <c r="AX862" s="28" t="str">
        <f t="shared" si="334"/>
        <v/>
      </c>
      <c r="AY862" s="28" t="str">
        <f t="shared" si="335"/>
        <v/>
      </c>
      <c r="AZ862" s="28"/>
      <c r="BA862" s="28" t="str">
        <f t="shared" si="336"/>
        <v/>
      </c>
    </row>
    <row r="863" spans="1:53" ht="15" x14ac:dyDescent="0.25">
      <c r="A863" s="53"/>
      <c r="B863" s="73"/>
      <c r="C863" s="53"/>
      <c r="D863" s="14" t="str">
        <f t="shared" si="314"/>
        <v/>
      </c>
      <c r="E863" s="53"/>
      <c r="F863" s="53"/>
      <c r="G863" s="53"/>
      <c r="H863" s="53"/>
      <c r="I863" s="14" t="str">
        <f t="shared" si="315"/>
        <v/>
      </c>
      <c r="J863" s="53"/>
      <c r="K863" s="73"/>
      <c r="L863" s="73"/>
      <c r="M863" s="53"/>
      <c r="N863" s="53"/>
      <c r="O863" s="53"/>
      <c r="P863" s="53"/>
      <c r="Q863" s="53"/>
      <c r="R863" s="53"/>
      <c r="S863" s="53"/>
      <c r="T863" s="53"/>
      <c r="U863" s="53"/>
      <c r="V863" s="53"/>
      <c r="W863" s="53"/>
      <c r="X863" s="14" t="str">
        <f t="shared" si="316"/>
        <v/>
      </c>
      <c r="Y863" s="57"/>
      <c r="Z863" s="55" t="str">
        <f t="shared" si="317"/>
        <v/>
      </c>
      <c r="AA863" s="55" t="str">
        <f>IF($AA$1=No,"",IF(COUNTIF(AE863:BA863,Complete)&gt;0,"",IF(AND(COUNTIF(A863:W863,"")&gt;0,SUMPRODUCT(--(A864:W$1004&lt;&gt;""))&gt;0),Incomplete,
IF(SUMPRODUCT(--(A863:A$1004&lt;&gt;""))=0,"",Incomplete))))</f>
        <v/>
      </c>
      <c r="AB863" s="28"/>
      <c r="AC863" s="28" t="str">
        <f t="shared" si="318"/>
        <v/>
      </c>
      <c r="AD863" s="28"/>
      <c r="AE863" s="28" t="str">
        <f>IF($AE$1=No, "", IF($A863="", "", IF(ISERROR(VLOOKUP(A863, SectionApp!$C$4:$C$103, 1, FALSE))=TRUE, Incomplete, Complete)))</f>
        <v/>
      </c>
      <c r="AF863" s="28" t="str">
        <f t="shared" si="319"/>
        <v/>
      </c>
      <c r="AG863" s="28" t="str">
        <f t="shared" si="320"/>
        <v/>
      </c>
      <c r="AH863" s="28"/>
      <c r="AI863" s="28" t="str">
        <f t="shared" si="321"/>
        <v/>
      </c>
      <c r="AJ863" s="28" t="str">
        <f t="shared" si="322"/>
        <v/>
      </c>
      <c r="AK863" s="28" t="str">
        <f t="shared" si="323"/>
        <v/>
      </c>
      <c r="AL863" s="28" t="str">
        <f t="shared" si="324"/>
        <v/>
      </c>
      <c r="AM863" s="28"/>
      <c r="AN863" s="28" t="str">
        <f t="shared" si="325"/>
        <v/>
      </c>
      <c r="AO863" s="28" t="str">
        <f t="shared" si="326"/>
        <v/>
      </c>
      <c r="AP863" s="28" t="str">
        <f t="shared" si="327"/>
        <v/>
      </c>
      <c r="AQ863" s="28" t="str">
        <f t="shared" si="328"/>
        <v/>
      </c>
      <c r="AR863" s="28" t="str">
        <f t="shared" si="329"/>
        <v/>
      </c>
      <c r="AS863" s="28" t="str">
        <f t="shared" si="337"/>
        <v/>
      </c>
      <c r="AT863" s="28" t="str">
        <f t="shared" si="330"/>
        <v/>
      </c>
      <c r="AU863" s="28" t="str">
        <f t="shared" si="331"/>
        <v/>
      </c>
      <c r="AV863" s="28" t="str">
        <f t="shared" si="332"/>
        <v/>
      </c>
      <c r="AW863" s="28" t="str">
        <f t="shared" si="333"/>
        <v/>
      </c>
      <c r="AX863" s="28" t="str">
        <f t="shared" si="334"/>
        <v/>
      </c>
      <c r="AY863" s="28" t="str">
        <f t="shared" si="335"/>
        <v/>
      </c>
      <c r="AZ863" s="28"/>
      <c r="BA863" s="28" t="str">
        <f t="shared" si="336"/>
        <v/>
      </c>
    </row>
    <row r="864" spans="1:53" ht="15" x14ac:dyDescent="0.25">
      <c r="A864" s="53"/>
      <c r="B864" s="73"/>
      <c r="C864" s="53"/>
      <c r="D864" s="14" t="str">
        <f t="shared" si="314"/>
        <v/>
      </c>
      <c r="E864" s="53"/>
      <c r="F864" s="53"/>
      <c r="G864" s="53"/>
      <c r="H864" s="53"/>
      <c r="I864" s="14" t="str">
        <f t="shared" si="315"/>
        <v/>
      </c>
      <c r="J864" s="53"/>
      <c r="K864" s="73"/>
      <c r="L864" s="73"/>
      <c r="M864" s="53"/>
      <c r="N864" s="53"/>
      <c r="O864" s="53"/>
      <c r="P864" s="53"/>
      <c r="Q864" s="53"/>
      <c r="R864" s="53"/>
      <c r="S864" s="53"/>
      <c r="T864" s="53"/>
      <c r="U864" s="53"/>
      <c r="V864" s="53"/>
      <c r="W864" s="53"/>
      <c r="X864" s="14" t="str">
        <f t="shared" si="316"/>
        <v/>
      </c>
      <c r="Y864" s="57"/>
      <c r="Z864" s="55" t="str">
        <f t="shared" si="317"/>
        <v/>
      </c>
      <c r="AA864" s="55" t="str">
        <f>IF($AA$1=No,"",IF(COUNTIF(AE864:BA864,Complete)&gt;0,"",IF(AND(COUNTIF(A864:W864,"")&gt;0,SUMPRODUCT(--(A865:W$1004&lt;&gt;""))&gt;0),Incomplete,
IF(SUMPRODUCT(--(A864:A$1004&lt;&gt;""))=0,"",Incomplete))))</f>
        <v/>
      </c>
      <c r="AB864" s="28"/>
      <c r="AC864" s="28" t="str">
        <f t="shared" si="318"/>
        <v/>
      </c>
      <c r="AD864" s="28"/>
      <c r="AE864" s="28" t="str">
        <f>IF($AE$1=No, "", IF($A864="", "", IF(ISERROR(VLOOKUP(A864, SectionApp!$C$4:$C$103, 1, FALSE))=TRUE, Incomplete, Complete)))</f>
        <v/>
      </c>
      <c r="AF864" s="28" t="str">
        <f t="shared" si="319"/>
        <v/>
      </c>
      <c r="AG864" s="28" t="str">
        <f t="shared" si="320"/>
        <v/>
      </c>
      <c r="AH864" s="28"/>
      <c r="AI864" s="28" t="str">
        <f t="shared" si="321"/>
        <v/>
      </c>
      <c r="AJ864" s="28" t="str">
        <f t="shared" si="322"/>
        <v/>
      </c>
      <c r="AK864" s="28" t="str">
        <f t="shared" si="323"/>
        <v/>
      </c>
      <c r="AL864" s="28" t="str">
        <f t="shared" si="324"/>
        <v/>
      </c>
      <c r="AM864" s="28"/>
      <c r="AN864" s="28" t="str">
        <f t="shared" si="325"/>
        <v/>
      </c>
      <c r="AO864" s="28" t="str">
        <f t="shared" si="326"/>
        <v/>
      </c>
      <c r="AP864" s="28" t="str">
        <f t="shared" si="327"/>
        <v/>
      </c>
      <c r="AQ864" s="28" t="str">
        <f t="shared" si="328"/>
        <v/>
      </c>
      <c r="AR864" s="28" t="str">
        <f t="shared" si="329"/>
        <v/>
      </c>
      <c r="AS864" s="28" t="str">
        <f t="shared" si="337"/>
        <v/>
      </c>
      <c r="AT864" s="28" t="str">
        <f t="shared" si="330"/>
        <v/>
      </c>
      <c r="AU864" s="28" t="str">
        <f t="shared" si="331"/>
        <v/>
      </c>
      <c r="AV864" s="28" t="str">
        <f t="shared" si="332"/>
        <v/>
      </c>
      <c r="AW864" s="28" t="str">
        <f t="shared" si="333"/>
        <v/>
      </c>
      <c r="AX864" s="28" t="str">
        <f t="shared" si="334"/>
        <v/>
      </c>
      <c r="AY864" s="28" t="str">
        <f t="shared" si="335"/>
        <v/>
      </c>
      <c r="AZ864" s="28"/>
      <c r="BA864" s="28" t="str">
        <f t="shared" si="336"/>
        <v/>
      </c>
    </row>
    <row r="865" spans="1:53" ht="15" x14ac:dyDescent="0.25">
      <c r="A865" s="53"/>
      <c r="B865" s="73"/>
      <c r="C865" s="53"/>
      <c r="D865" s="14" t="str">
        <f t="shared" si="314"/>
        <v/>
      </c>
      <c r="E865" s="53"/>
      <c r="F865" s="53"/>
      <c r="G865" s="53"/>
      <c r="H865" s="53"/>
      <c r="I865" s="14" t="str">
        <f t="shared" si="315"/>
        <v/>
      </c>
      <c r="J865" s="53"/>
      <c r="K865" s="73"/>
      <c r="L865" s="73"/>
      <c r="M865" s="53"/>
      <c r="N865" s="53"/>
      <c r="O865" s="53"/>
      <c r="P865" s="53"/>
      <c r="Q865" s="53"/>
      <c r="R865" s="53"/>
      <c r="S865" s="53"/>
      <c r="T865" s="53"/>
      <c r="U865" s="53"/>
      <c r="V865" s="53"/>
      <c r="W865" s="53"/>
      <c r="X865" s="14" t="str">
        <f t="shared" si="316"/>
        <v/>
      </c>
      <c r="Y865" s="57"/>
      <c r="Z865" s="55" t="str">
        <f t="shared" si="317"/>
        <v/>
      </c>
      <c r="AA865" s="55" t="str">
        <f>IF($AA$1=No,"",IF(COUNTIF(AE865:BA865,Complete)&gt;0,"",IF(AND(COUNTIF(A865:W865,"")&gt;0,SUMPRODUCT(--(A866:W$1004&lt;&gt;""))&gt;0),Incomplete,
IF(SUMPRODUCT(--(A865:A$1004&lt;&gt;""))=0,"",Incomplete))))</f>
        <v/>
      </c>
      <c r="AB865" s="28"/>
      <c r="AC865" s="28" t="str">
        <f t="shared" si="318"/>
        <v/>
      </c>
      <c r="AD865" s="28"/>
      <c r="AE865" s="28" t="str">
        <f>IF($AE$1=No, "", IF($A865="", "", IF(ISERROR(VLOOKUP(A865, SectionApp!$C$4:$C$103, 1, FALSE))=TRUE, Incomplete, Complete)))</f>
        <v/>
      </c>
      <c r="AF865" s="28" t="str">
        <f t="shared" si="319"/>
        <v/>
      </c>
      <c r="AG865" s="28" t="str">
        <f t="shared" si="320"/>
        <v/>
      </c>
      <c r="AH865" s="28"/>
      <c r="AI865" s="28" t="str">
        <f t="shared" si="321"/>
        <v/>
      </c>
      <c r="AJ865" s="28" t="str">
        <f t="shared" si="322"/>
        <v/>
      </c>
      <c r="AK865" s="28" t="str">
        <f t="shared" si="323"/>
        <v/>
      </c>
      <c r="AL865" s="28" t="str">
        <f t="shared" si="324"/>
        <v/>
      </c>
      <c r="AM865" s="28"/>
      <c r="AN865" s="28" t="str">
        <f t="shared" si="325"/>
        <v/>
      </c>
      <c r="AO865" s="28" t="str">
        <f t="shared" si="326"/>
        <v/>
      </c>
      <c r="AP865" s="28" t="str">
        <f t="shared" si="327"/>
        <v/>
      </c>
      <c r="AQ865" s="28" t="str">
        <f t="shared" si="328"/>
        <v/>
      </c>
      <c r="AR865" s="28" t="str">
        <f t="shared" si="329"/>
        <v/>
      </c>
      <c r="AS865" s="28" t="str">
        <f t="shared" si="337"/>
        <v/>
      </c>
      <c r="AT865" s="28" t="str">
        <f t="shared" si="330"/>
        <v/>
      </c>
      <c r="AU865" s="28" t="str">
        <f t="shared" si="331"/>
        <v/>
      </c>
      <c r="AV865" s="28" t="str">
        <f t="shared" si="332"/>
        <v/>
      </c>
      <c r="AW865" s="28" t="str">
        <f t="shared" si="333"/>
        <v/>
      </c>
      <c r="AX865" s="28" t="str">
        <f t="shared" si="334"/>
        <v/>
      </c>
      <c r="AY865" s="28" t="str">
        <f t="shared" si="335"/>
        <v/>
      </c>
      <c r="AZ865" s="28"/>
      <c r="BA865" s="28" t="str">
        <f t="shared" si="336"/>
        <v/>
      </c>
    </row>
    <row r="866" spans="1:53" ht="15" x14ac:dyDescent="0.25">
      <c r="A866" s="53"/>
      <c r="B866" s="73"/>
      <c r="C866" s="53"/>
      <c r="D866" s="14" t="str">
        <f t="shared" si="314"/>
        <v/>
      </c>
      <c r="E866" s="53"/>
      <c r="F866" s="53"/>
      <c r="G866" s="53"/>
      <c r="H866" s="53"/>
      <c r="I866" s="14" t="str">
        <f t="shared" si="315"/>
        <v/>
      </c>
      <c r="J866" s="53"/>
      <c r="K866" s="73"/>
      <c r="L866" s="73"/>
      <c r="M866" s="53"/>
      <c r="N866" s="53"/>
      <c r="O866" s="53"/>
      <c r="P866" s="53"/>
      <c r="Q866" s="53"/>
      <c r="R866" s="53"/>
      <c r="S866" s="53"/>
      <c r="T866" s="53"/>
      <c r="U866" s="53"/>
      <c r="V866" s="53"/>
      <c r="W866" s="53"/>
      <c r="X866" s="14" t="str">
        <f t="shared" si="316"/>
        <v/>
      </c>
      <c r="Y866" s="57"/>
      <c r="Z866" s="55" t="str">
        <f t="shared" si="317"/>
        <v/>
      </c>
      <c r="AA866" s="55" t="str">
        <f>IF($AA$1=No,"",IF(COUNTIF(AE866:BA866,Complete)&gt;0,"",IF(AND(COUNTIF(A866:W866,"")&gt;0,SUMPRODUCT(--(A867:W$1004&lt;&gt;""))&gt;0),Incomplete,
IF(SUMPRODUCT(--(A866:A$1004&lt;&gt;""))=0,"",Incomplete))))</f>
        <v/>
      </c>
      <c r="AB866" s="28"/>
      <c r="AC866" s="28" t="str">
        <f t="shared" si="318"/>
        <v/>
      </c>
      <c r="AD866" s="28"/>
      <c r="AE866" s="28" t="str">
        <f>IF($AE$1=No, "", IF($A866="", "", IF(ISERROR(VLOOKUP(A866, SectionApp!$C$4:$C$103, 1, FALSE))=TRUE, Incomplete, Complete)))</f>
        <v/>
      </c>
      <c r="AF866" s="28" t="str">
        <f t="shared" si="319"/>
        <v/>
      </c>
      <c r="AG866" s="28" t="str">
        <f t="shared" si="320"/>
        <v/>
      </c>
      <c r="AH866" s="28"/>
      <c r="AI866" s="28" t="str">
        <f t="shared" si="321"/>
        <v/>
      </c>
      <c r="AJ866" s="28" t="str">
        <f t="shared" si="322"/>
        <v/>
      </c>
      <c r="AK866" s="28" t="str">
        <f t="shared" si="323"/>
        <v/>
      </c>
      <c r="AL866" s="28" t="str">
        <f t="shared" si="324"/>
        <v/>
      </c>
      <c r="AM866" s="28"/>
      <c r="AN866" s="28" t="str">
        <f t="shared" si="325"/>
        <v/>
      </c>
      <c r="AO866" s="28" t="str">
        <f t="shared" si="326"/>
        <v/>
      </c>
      <c r="AP866" s="28" t="str">
        <f t="shared" si="327"/>
        <v/>
      </c>
      <c r="AQ866" s="28" t="str">
        <f t="shared" si="328"/>
        <v/>
      </c>
      <c r="AR866" s="28" t="str">
        <f t="shared" si="329"/>
        <v/>
      </c>
      <c r="AS866" s="28" t="str">
        <f t="shared" si="337"/>
        <v/>
      </c>
      <c r="AT866" s="28" t="str">
        <f t="shared" si="330"/>
        <v/>
      </c>
      <c r="AU866" s="28" t="str">
        <f t="shared" si="331"/>
        <v/>
      </c>
      <c r="AV866" s="28" t="str">
        <f t="shared" si="332"/>
        <v/>
      </c>
      <c r="AW866" s="28" t="str">
        <f t="shared" si="333"/>
        <v/>
      </c>
      <c r="AX866" s="28" t="str">
        <f t="shared" si="334"/>
        <v/>
      </c>
      <c r="AY866" s="28" t="str">
        <f t="shared" si="335"/>
        <v/>
      </c>
      <c r="AZ866" s="28"/>
      <c r="BA866" s="28" t="str">
        <f t="shared" si="336"/>
        <v/>
      </c>
    </row>
    <row r="867" spans="1:53" ht="15" x14ac:dyDescent="0.25">
      <c r="A867" s="53"/>
      <c r="B867" s="73"/>
      <c r="C867" s="53"/>
      <c r="D867" s="14" t="str">
        <f t="shared" si="314"/>
        <v/>
      </c>
      <c r="E867" s="53"/>
      <c r="F867" s="53"/>
      <c r="G867" s="53"/>
      <c r="H867" s="53"/>
      <c r="I867" s="14" t="str">
        <f t="shared" si="315"/>
        <v/>
      </c>
      <c r="J867" s="53"/>
      <c r="K867" s="73"/>
      <c r="L867" s="73"/>
      <c r="M867" s="53"/>
      <c r="N867" s="53"/>
      <c r="O867" s="53"/>
      <c r="P867" s="53"/>
      <c r="Q867" s="53"/>
      <c r="R867" s="53"/>
      <c r="S867" s="53"/>
      <c r="T867" s="53"/>
      <c r="U867" s="53"/>
      <c r="V867" s="53"/>
      <c r="W867" s="53"/>
      <c r="X867" s="14" t="str">
        <f t="shared" si="316"/>
        <v/>
      </c>
      <c r="Y867" s="57"/>
      <c r="Z867" s="55" t="str">
        <f t="shared" si="317"/>
        <v/>
      </c>
      <c r="AA867" s="55" t="str">
        <f>IF($AA$1=No,"",IF(COUNTIF(AE867:BA867,Complete)&gt;0,"",IF(AND(COUNTIF(A867:W867,"")&gt;0,SUMPRODUCT(--(A868:W$1004&lt;&gt;""))&gt;0),Incomplete,
IF(SUMPRODUCT(--(A867:A$1004&lt;&gt;""))=0,"",Incomplete))))</f>
        <v/>
      </c>
      <c r="AB867" s="28"/>
      <c r="AC867" s="28" t="str">
        <f t="shared" si="318"/>
        <v/>
      </c>
      <c r="AD867" s="28"/>
      <c r="AE867" s="28" t="str">
        <f>IF($AE$1=No, "", IF($A867="", "", IF(ISERROR(VLOOKUP(A867, SectionApp!$C$4:$C$103, 1, FALSE))=TRUE, Incomplete, Complete)))</f>
        <v/>
      </c>
      <c r="AF867" s="28" t="str">
        <f t="shared" si="319"/>
        <v/>
      </c>
      <c r="AG867" s="28" t="str">
        <f t="shared" si="320"/>
        <v/>
      </c>
      <c r="AH867" s="28"/>
      <c r="AI867" s="28" t="str">
        <f t="shared" si="321"/>
        <v/>
      </c>
      <c r="AJ867" s="28" t="str">
        <f t="shared" si="322"/>
        <v/>
      </c>
      <c r="AK867" s="28" t="str">
        <f t="shared" si="323"/>
        <v/>
      </c>
      <c r="AL867" s="28" t="str">
        <f t="shared" si="324"/>
        <v/>
      </c>
      <c r="AM867" s="28"/>
      <c r="AN867" s="28" t="str">
        <f t="shared" si="325"/>
        <v/>
      </c>
      <c r="AO867" s="28" t="str">
        <f t="shared" si="326"/>
        <v/>
      </c>
      <c r="AP867" s="28" t="str">
        <f t="shared" si="327"/>
        <v/>
      </c>
      <c r="AQ867" s="28" t="str">
        <f t="shared" si="328"/>
        <v/>
      </c>
      <c r="AR867" s="28" t="str">
        <f t="shared" si="329"/>
        <v/>
      </c>
      <c r="AS867" s="28" t="str">
        <f t="shared" si="337"/>
        <v/>
      </c>
      <c r="AT867" s="28" t="str">
        <f t="shared" si="330"/>
        <v/>
      </c>
      <c r="AU867" s="28" t="str">
        <f t="shared" si="331"/>
        <v/>
      </c>
      <c r="AV867" s="28" t="str">
        <f t="shared" si="332"/>
        <v/>
      </c>
      <c r="AW867" s="28" t="str">
        <f t="shared" si="333"/>
        <v/>
      </c>
      <c r="AX867" s="28" t="str">
        <f t="shared" si="334"/>
        <v/>
      </c>
      <c r="AY867" s="28" t="str">
        <f t="shared" si="335"/>
        <v/>
      </c>
      <c r="AZ867" s="28"/>
      <c r="BA867" s="28" t="str">
        <f t="shared" si="336"/>
        <v/>
      </c>
    </row>
    <row r="868" spans="1:53" ht="15" x14ac:dyDescent="0.25">
      <c r="A868" s="53"/>
      <c r="B868" s="73"/>
      <c r="C868" s="53"/>
      <c r="D868" s="14" t="str">
        <f t="shared" si="314"/>
        <v/>
      </c>
      <c r="E868" s="53"/>
      <c r="F868" s="53"/>
      <c r="G868" s="53"/>
      <c r="H868" s="53"/>
      <c r="I868" s="14" t="str">
        <f t="shared" si="315"/>
        <v/>
      </c>
      <c r="J868" s="53"/>
      <c r="K868" s="73"/>
      <c r="L868" s="73"/>
      <c r="M868" s="53"/>
      <c r="N868" s="53"/>
      <c r="O868" s="53"/>
      <c r="P868" s="53"/>
      <c r="Q868" s="53"/>
      <c r="R868" s="53"/>
      <c r="S868" s="53"/>
      <c r="T868" s="53"/>
      <c r="U868" s="53"/>
      <c r="V868" s="53"/>
      <c r="W868" s="53"/>
      <c r="X868" s="14" t="str">
        <f t="shared" si="316"/>
        <v/>
      </c>
      <c r="Y868" s="57"/>
      <c r="Z868" s="55" t="str">
        <f t="shared" si="317"/>
        <v/>
      </c>
      <c r="AA868" s="55" t="str">
        <f>IF($AA$1=No,"",IF(COUNTIF(AE868:BA868,Complete)&gt;0,"",IF(AND(COUNTIF(A868:W868,"")&gt;0,SUMPRODUCT(--(A869:W$1004&lt;&gt;""))&gt;0),Incomplete,
IF(SUMPRODUCT(--(A868:A$1004&lt;&gt;""))=0,"",Incomplete))))</f>
        <v/>
      </c>
      <c r="AB868" s="28"/>
      <c r="AC868" s="28" t="str">
        <f t="shared" si="318"/>
        <v/>
      </c>
      <c r="AD868" s="28"/>
      <c r="AE868" s="28" t="str">
        <f>IF($AE$1=No, "", IF($A868="", "", IF(ISERROR(VLOOKUP(A868, SectionApp!$C$4:$C$103, 1, FALSE))=TRUE, Incomplete, Complete)))</f>
        <v/>
      </c>
      <c r="AF868" s="28" t="str">
        <f t="shared" si="319"/>
        <v/>
      </c>
      <c r="AG868" s="28" t="str">
        <f t="shared" si="320"/>
        <v/>
      </c>
      <c r="AH868" s="28"/>
      <c r="AI868" s="28" t="str">
        <f t="shared" si="321"/>
        <v/>
      </c>
      <c r="AJ868" s="28" t="str">
        <f t="shared" si="322"/>
        <v/>
      </c>
      <c r="AK868" s="28" t="str">
        <f t="shared" si="323"/>
        <v/>
      </c>
      <c r="AL868" s="28" t="str">
        <f t="shared" si="324"/>
        <v/>
      </c>
      <c r="AM868" s="28"/>
      <c r="AN868" s="28" t="str">
        <f t="shared" si="325"/>
        <v/>
      </c>
      <c r="AO868" s="28" t="str">
        <f t="shared" si="326"/>
        <v/>
      </c>
      <c r="AP868" s="28" t="str">
        <f t="shared" si="327"/>
        <v/>
      </c>
      <c r="AQ868" s="28" t="str">
        <f t="shared" si="328"/>
        <v/>
      </c>
      <c r="AR868" s="28" t="str">
        <f t="shared" si="329"/>
        <v/>
      </c>
      <c r="AS868" s="28" t="str">
        <f t="shared" si="337"/>
        <v/>
      </c>
      <c r="AT868" s="28" t="str">
        <f t="shared" si="330"/>
        <v/>
      </c>
      <c r="AU868" s="28" t="str">
        <f t="shared" si="331"/>
        <v/>
      </c>
      <c r="AV868" s="28" t="str">
        <f t="shared" si="332"/>
        <v/>
      </c>
      <c r="AW868" s="28" t="str">
        <f t="shared" si="333"/>
        <v/>
      </c>
      <c r="AX868" s="28" t="str">
        <f t="shared" si="334"/>
        <v/>
      </c>
      <c r="AY868" s="28" t="str">
        <f t="shared" si="335"/>
        <v/>
      </c>
      <c r="AZ868" s="28"/>
      <c r="BA868" s="28" t="str">
        <f t="shared" si="336"/>
        <v/>
      </c>
    </row>
    <row r="869" spans="1:53" ht="15" x14ac:dyDescent="0.25">
      <c r="A869" s="53"/>
      <c r="B869" s="73"/>
      <c r="C869" s="53"/>
      <c r="D869" s="14" t="str">
        <f t="shared" si="314"/>
        <v/>
      </c>
      <c r="E869" s="53"/>
      <c r="F869" s="53"/>
      <c r="G869" s="53"/>
      <c r="H869" s="53"/>
      <c r="I869" s="14" t="str">
        <f t="shared" si="315"/>
        <v/>
      </c>
      <c r="J869" s="53"/>
      <c r="K869" s="73"/>
      <c r="L869" s="73"/>
      <c r="M869" s="53"/>
      <c r="N869" s="53"/>
      <c r="O869" s="53"/>
      <c r="P869" s="53"/>
      <c r="Q869" s="53"/>
      <c r="R869" s="53"/>
      <c r="S869" s="53"/>
      <c r="T869" s="53"/>
      <c r="U869" s="53"/>
      <c r="V869" s="53"/>
      <c r="W869" s="53"/>
      <c r="X869" s="14" t="str">
        <f t="shared" si="316"/>
        <v/>
      </c>
      <c r="Y869" s="57"/>
      <c r="Z869" s="55" t="str">
        <f t="shared" si="317"/>
        <v/>
      </c>
      <c r="AA869" s="55" t="str">
        <f>IF($AA$1=No,"",IF(COUNTIF(AE869:BA869,Complete)&gt;0,"",IF(AND(COUNTIF(A869:W869,"")&gt;0,SUMPRODUCT(--(A870:W$1004&lt;&gt;""))&gt;0),Incomplete,
IF(SUMPRODUCT(--(A869:A$1004&lt;&gt;""))=0,"",Incomplete))))</f>
        <v/>
      </c>
      <c r="AB869" s="28"/>
      <c r="AC869" s="28" t="str">
        <f t="shared" si="318"/>
        <v/>
      </c>
      <c r="AD869" s="28"/>
      <c r="AE869" s="28" t="str">
        <f>IF($AE$1=No, "", IF($A869="", "", IF(ISERROR(VLOOKUP(A869, SectionApp!$C$4:$C$103, 1, FALSE))=TRUE, Incomplete, Complete)))</f>
        <v/>
      </c>
      <c r="AF869" s="28" t="str">
        <f t="shared" si="319"/>
        <v/>
      </c>
      <c r="AG869" s="28" t="str">
        <f t="shared" si="320"/>
        <v/>
      </c>
      <c r="AH869" s="28"/>
      <c r="AI869" s="28" t="str">
        <f t="shared" si="321"/>
        <v/>
      </c>
      <c r="AJ869" s="28" t="str">
        <f t="shared" si="322"/>
        <v/>
      </c>
      <c r="AK869" s="28" t="str">
        <f t="shared" si="323"/>
        <v/>
      </c>
      <c r="AL869" s="28" t="str">
        <f t="shared" si="324"/>
        <v/>
      </c>
      <c r="AM869" s="28"/>
      <c r="AN869" s="28" t="str">
        <f t="shared" si="325"/>
        <v/>
      </c>
      <c r="AO869" s="28" t="str">
        <f t="shared" si="326"/>
        <v/>
      </c>
      <c r="AP869" s="28" t="str">
        <f t="shared" si="327"/>
        <v/>
      </c>
      <c r="AQ869" s="28" t="str">
        <f t="shared" si="328"/>
        <v/>
      </c>
      <c r="AR869" s="28" t="str">
        <f t="shared" si="329"/>
        <v/>
      </c>
      <c r="AS869" s="28" t="str">
        <f t="shared" si="337"/>
        <v/>
      </c>
      <c r="AT869" s="28" t="str">
        <f t="shared" si="330"/>
        <v/>
      </c>
      <c r="AU869" s="28" t="str">
        <f t="shared" si="331"/>
        <v/>
      </c>
      <c r="AV869" s="28" t="str">
        <f t="shared" si="332"/>
        <v/>
      </c>
      <c r="AW869" s="28" t="str">
        <f t="shared" si="333"/>
        <v/>
      </c>
      <c r="AX869" s="28" t="str">
        <f t="shared" si="334"/>
        <v/>
      </c>
      <c r="AY869" s="28" t="str">
        <f t="shared" si="335"/>
        <v/>
      </c>
      <c r="AZ869" s="28"/>
      <c r="BA869" s="28" t="str">
        <f t="shared" si="336"/>
        <v/>
      </c>
    </row>
    <row r="870" spans="1:53" ht="15" x14ac:dyDescent="0.25">
      <c r="A870" s="53"/>
      <c r="B870" s="73"/>
      <c r="C870" s="53"/>
      <c r="D870" s="14" t="str">
        <f t="shared" si="314"/>
        <v/>
      </c>
      <c r="E870" s="53"/>
      <c r="F870" s="53"/>
      <c r="G870" s="53"/>
      <c r="H870" s="53"/>
      <c r="I870" s="14" t="str">
        <f t="shared" si="315"/>
        <v/>
      </c>
      <c r="J870" s="53"/>
      <c r="K870" s="73"/>
      <c r="L870" s="73"/>
      <c r="M870" s="53"/>
      <c r="N870" s="53"/>
      <c r="O870" s="53"/>
      <c r="P870" s="53"/>
      <c r="Q870" s="53"/>
      <c r="R870" s="53"/>
      <c r="S870" s="53"/>
      <c r="T870" s="53"/>
      <c r="U870" s="53"/>
      <c r="V870" s="53"/>
      <c r="W870" s="53"/>
      <c r="X870" s="14" t="str">
        <f t="shared" si="316"/>
        <v/>
      </c>
      <c r="Y870" s="57"/>
      <c r="Z870" s="55" t="str">
        <f t="shared" si="317"/>
        <v/>
      </c>
      <c r="AA870" s="55" t="str">
        <f>IF($AA$1=No,"",IF(COUNTIF(AE870:BA870,Complete)&gt;0,"",IF(AND(COUNTIF(A870:W870,"")&gt;0,SUMPRODUCT(--(A871:W$1004&lt;&gt;""))&gt;0),Incomplete,
IF(SUMPRODUCT(--(A870:A$1004&lt;&gt;""))=0,"",Incomplete))))</f>
        <v/>
      </c>
      <c r="AB870" s="28"/>
      <c r="AC870" s="28" t="str">
        <f t="shared" si="318"/>
        <v/>
      </c>
      <c r="AD870" s="28"/>
      <c r="AE870" s="28" t="str">
        <f>IF($AE$1=No, "", IF($A870="", "", IF(ISERROR(VLOOKUP(A870, SectionApp!$C$4:$C$103, 1, FALSE))=TRUE, Incomplete, Complete)))</f>
        <v/>
      </c>
      <c r="AF870" s="28" t="str">
        <f t="shared" si="319"/>
        <v/>
      </c>
      <c r="AG870" s="28" t="str">
        <f t="shared" si="320"/>
        <v/>
      </c>
      <c r="AH870" s="28"/>
      <c r="AI870" s="28" t="str">
        <f t="shared" si="321"/>
        <v/>
      </c>
      <c r="AJ870" s="28" t="str">
        <f t="shared" si="322"/>
        <v/>
      </c>
      <c r="AK870" s="28" t="str">
        <f t="shared" si="323"/>
        <v/>
      </c>
      <c r="AL870" s="28" t="str">
        <f t="shared" si="324"/>
        <v/>
      </c>
      <c r="AM870" s="28"/>
      <c r="AN870" s="28" t="str">
        <f t="shared" si="325"/>
        <v/>
      </c>
      <c r="AO870" s="28" t="str">
        <f t="shared" si="326"/>
        <v/>
      </c>
      <c r="AP870" s="28" t="str">
        <f t="shared" si="327"/>
        <v/>
      </c>
      <c r="AQ870" s="28" t="str">
        <f t="shared" si="328"/>
        <v/>
      </c>
      <c r="AR870" s="28" t="str">
        <f t="shared" si="329"/>
        <v/>
      </c>
      <c r="AS870" s="28" t="str">
        <f t="shared" si="337"/>
        <v/>
      </c>
      <c r="AT870" s="28" t="str">
        <f t="shared" si="330"/>
        <v/>
      </c>
      <c r="AU870" s="28" t="str">
        <f t="shared" si="331"/>
        <v/>
      </c>
      <c r="AV870" s="28" t="str">
        <f t="shared" si="332"/>
        <v/>
      </c>
      <c r="AW870" s="28" t="str">
        <f t="shared" si="333"/>
        <v/>
      </c>
      <c r="AX870" s="28" t="str">
        <f t="shared" si="334"/>
        <v/>
      </c>
      <c r="AY870" s="28" t="str">
        <f t="shared" si="335"/>
        <v/>
      </c>
      <c r="AZ870" s="28"/>
      <c r="BA870" s="28" t="str">
        <f t="shared" si="336"/>
        <v/>
      </c>
    </row>
    <row r="871" spans="1:53" ht="15" x14ac:dyDescent="0.25">
      <c r="A871" s="53"/>
      <c r="B871" s="73"/>
      <c r="C871" s="53"/>
      <c r="D871" s="14" t="str">
        <f t="shared" si="314"/>
        <v/>
      </c>
      <c r="E871" s="53"/>
      <c r="F871" s="53"/>
      <c r="G871" s="53"/>
      <c r="H871" s="53"/>
      <c r="I871" s="14" t="str">
        <f t="shared" si="315"/>
        <v/>
      </c>
      <c r="J871" s="53"/>
      <c r="K871" s="73"/>
      <c r="L871" s="73"/>
      <c r="M871" s="53"/>
      <c r="N871" s="53"/>
      <c r="O871" s="53"/>
      <c r="P871" s="53"/>
      <c r="Q871" s="53"/>
      <c r="R871" s="53"/>
      <c r="S871" s="53"/>
      <c r="T871" s="53"/>
      <c r="U871" s="53"/>
      <c r="V871" s="53"/>
      <c r="W871" s="53"/>
      <c r="X871" s="14" t="str">
        <f t="shared" si="316"/>
        <v/>
      </c>
      <c r="Y871" s="57"/>
      <c r="Z871" s="55" t="str">
        <f t="shared" si="317"/>
        <v/>
      </c>
      <c r="AA871" s="55" t="str">
        <f>IF($AA$1=No,"",IF(COUNTIF(AE871:BA871,Complete)&gt;0,"",IF(AND(COUNTIF(A871:W871,"")&gt;0,SUMPRODUCT(--(A872:W$1004&lt;&gt;""))&gt;0),Incomplete,
IF(SUMPRODUCT(--(A871:A$1004&lt;&gt;""))=0,"",Incomplete))))</f>
        <v/>
      </c>
      <c r="AB871" s="28"/>
      <c r="AC871" s="28" t="str">
        <f t="shared" si="318"/>
        <v/>
      </c>
      <c r="AD871" s="28"/>
      <c r="AE871" s="28" t="str">
        <f>IF($AE$1=No, "", IF($A871="", "", IF(ISERROR(VLOOKUP(A871, SectionApp!$C$4:$C$103, 1, FALSE))=TRUE, Incomplete, Complete)))</f>
        <v/>
      </c>
      <c r="AF871" s="28" t="str">
        <f t="shared" si="319"/>
        <v/>
      </c>
      <c r="AG871" s="28" t="str">
        <f t="shared" si="320"/>
        <v/>
      </c>
      <c r="AH871" s="28"/>
      <c r="AI871" s="28" t="str">
        <f t="shared" si="321"/>
        <v/>
      </c>
      <c r="AJ871" s="28" t="str">
        <f t="shared" si="322"/>
        <v/>
      </c>
      <c r="AK871" s="28" t="str">
        <f t="shared" si="323"/>
        <v/>
      </c>
      <c r="AL871" s="28" t="str">
        <f t="shared" si="324"/>
        <v/>
      </c>
      <c r="AM871" s="28"/>
      <c r="AN871" s="28" t="str">
        <f t="shared" si="325"/>
        <v/>
      </c>
      <c r="AO871" s="28" t="str">
        <f t="shared" si="326"/>
        <v/>
      </c>
      <c r="AP871" s="28" t="str">
        <f t="shared" si="327"/>
        <v/>
      </c>
      <c r="AQ871" s="28" t="str">
        <f t="shared" si="328"/>
        <v/>
      </c>
      <c r="AR871" s="28" t="str">
        <f t="shared" si="329"/>
        <v/>
      </c>
      <c r="AS871" s="28" t="str">
        <f t="shared" si="337"/>
        <v/>
      </c>
      <c r="AT871" s="28" t="str">
        <f t="shared" si="330"/>
        <v/>
      </c>
      <c r="AU871" s="28" t="str">
        <f t="shared" si="331"/>
        <v/>
      </c>
      <c r="AV871" s="28" t="str">
        <f t="shared" si="332"/>
        <v/>
      </c>
      <c r="AW871" s="28" t="str">
        <f t="shared" si="333"/>
        <v/>
      </c>
      <c r="AX871" s="28" t="str">
        <f t="shared" si="334"/>
        <v/>
      </c>
      <c r="AY871" s="28" t="str">
        <f t="shared" si="335"/>
        <v/>
      </c>
      <c r="AZ871" s="28"/>
      <c r="BA871" s="28" t="str">
        <f t="shared" si="336"/>
        <v/>
      </c>
    </row>
    <row r="872" spans="1:53" ht="15" x14ac:dyDescent="0.25">
      <c r="A872" s="53"/>
      <c r="B872" s="73"/>
      <c r="C872" s="53"/>
      <c r="D872" s="14" t="str">
        <f t="shared" si="314"/>
        <v/>
      </c>
      <c r="E872" s="53"/>
      <c r="F872" s="53"/>
      <c r="G872" s="53"/>
      <c r="H872" s="53"/>
      <c r="I872" s="14" t="str">
        <f t="shared" si="315"/>
        <v/>
      </c>
      <c r="J872" s="53"/>
      <c r="K872" s="73"/>
      <c r="L872" s="73"/>
      <c r="M872" s="53"/>
      <c r="N872" s="53"/>
      <c r="O872" s="53"/>
      <c r="P872" s="53"/>
      <c r="Q872" s="53"/>
      <c r="R872" s="53"/>
      <c r="S872" s="53"/>
      <c r="T872" s="53"/>
      <c r="U872" s="53"/>
      <c r="V872" s="53"/>
      <c r="W872" s="53"/>
      <c r="X872" s="14" t="str">
        <f t="shared" si="316"/>
        <v/>
      </c>
      <c r="Y872" s="57"/>
      <c r="Z872" s="55" t="str">
        <f t="shared" si="317"/>
        <v/>
      </c>
      <c r="AA872" s="55" t="str">
        <f>IF($AA$1=No,"",IF(COUNTIF(AE872:BA872,Complete)&gt;0,"",IF(AND(COUNTIF(A872:W872,"")&gt;0,SUMPRODUCT(--(A873:W$1004&lt;&gt;""))&gt;0),Incomplete,
IF(SUMPRODUCT(--(A872:A$1004&lt;&gt;""))=0,"",Incomplete))))</f>
        <v/>
      </c>
      <c r="AB872" s="28"/>
      <c r="AC872" s="28" t="str">
        <f t="shared" si="318"/>
        <v/>
      </c>
      <c r="AD872" s="28"/>
      <c r="AE872" s="28" t="str">
        <f>IF($AE$1=No, "", IF($A872="", "", IF(ISERROR(VLOOKUP(A872, SectionApp!$C$4:$C$103, 1, FALSE))=TRUE, Incomplete, Complete)))</f>
        <v/>
      </c>
      <c r="AF872" s="28" t="str">
        <f t="shared" si="319"/>
        <v/>
      </c>
      <c r="AG872" s="28" t="str">
        <f t="shared" si="320"/>
        <v/>
      </c>
      <c r="AH872" s="28"/>
      <c r="AI872" s="28" t="str">
        <f t="shared" si="321"/>
        <v/>
      </c>
      <c r="AJ872" s="28" t="str">
        <f t="shared" si="322"/>
        <v/>
      </c>
      <c r="AK872" s="28" t="str">
        <f t="shared" si="323"/>
        <v/>
      </c>
      <c r="AL872" s="28" t="str">
        <f t="shared" si="324"/>
        <v/>
      </c>
      <c r="AM872" s="28"/>
      <c r="AN872" s="28" t="str">
        <f t="shared" si="325"/>
        <v/>
      </c>
      <c r="AO872" s="28" t="str">
        <f t="shared" si="326"/>
        <v/>
      </c>
      <c r="AP872" s="28" t="str">
        <f t="shared" si="327"/>
        <v/>
      </c>
      <c r="AQ872" s="28" t="str">
        <f t="shared" si="328"/>
        <v/>
      </c>
      <c r="AR872" s="28" t="str">
        <f t="shared" si="329"/>
        <v/>
      </c>
      <c r="AS872" s="28" t="str">
        <f t="shared" si="337"/>
        <v/>
      </c>
      <c r="AT872" s="28" t="str">
        <f t="shared" si="330"/>
        <v/>
      </c>
      <c r="AU872" s="28" t="str">
        <f t="shared" si="331"/>
        <v/>
      </c>
      <c r="AV872" s="28" t="str">
        <f t="shared" si="332"/>
        <v/>
      </c>
      <c r="AW872" s="28" t="str">
        <f t="shared" si="333"/>
        <v/>
      </c>
      <c r="AX872" s="28" t="str">
        <f t="shared" si="334"/>
        <v/>
      </c>
      <c r="AY872" s="28" t="str">
        <f t="shared" si="335"/>
        <v/>
      </c>
      <c r="AZ872" s="28"/>
      <c r="BA872" s="28" t="str">
        <f t="shared" si="336"/>
        <v/>
      </c>
    </row>
    <row r="873" spans="1:53" ht="15" x14ac:dyDescent="0.25">
      <c r="A873" s="53"/>
      <c r="B873" s="73"/>
      <c r="C873" s="53"/>
      <c r="D873" s="14" t="str">
        <f t="shared" si="314"/>
        <v/>
      </c>
      <c r="E873" s="53"/>
      <c r="F873" s="53"/>
      <c r="G873" s="53"/>
      <c r="H873" s="53"/>
      <c r="I873" s="14" t="str">
        <f t="shared" si="315"/>
        <v/>
      </c>
      <c r="J873" s="53"/>
      <c r="K873" s="73"/>
      <c r="L873" s="73"/>
      <c r="M873" s="53"/>
      <c r="N873" s="53"/>
      <c r="O873" s="53"/>
      <c r="P873" s="53"/>
      <c r="Q873" s="53"/>
      <c r="R873" s="53"/>
      <c r="S873" s="53"/>
      <c r="T873" s="53"/>
      <c r="U873" s="53"/>
      <c r="V873" s="53"/>
      <c r="W873" s="53"/>
      <c r="X873" s="14" t="str">
        <f t="shared" si="316"/>
        <v/>
      </c>
      <c r="Y873" s="57"/>
      <c r="Z873" s="55" t="str">
        <f t="shared" si="317"/>
        <v/>
      </c>
      <c r="AA873" s="55" t="str">
        <f>IF($AA$1=No,"",IF(COUNTIF(AE873:BA873,Complete)&gt;0,"",IF(AND(COUNTIF(A873:W873,"")&gt;0,SUMPRODUCT(--(A874:W$1004&lt;&gt;""))&gt;0),Incomplete,
IF(SUMPRODUCT(--(A873:A$1004&lt;&gt;""))=0,"",Incomplete))))</f>
        <v/>
      </c>
      <c r="AB873" s="28"/>
      <c r="AC873" s="28" t="str">
        <f t="shared" si="318"/>
        <v/>
      </c>
      <c r="AD873" s="28"/>
      <c r="AE873" s="28" t="str">
        <f>IF($AE$1=No, "", IF($A873="", "", IF(ISERROR(VLOOKUP(A873, SectionApp!$C$4:$C$103, 1, FALSE))=TRUE, Incomplete, Complete)))</f>
        <v/>
      </c>
      <c r="AF873" s="28" t="str">
        <f t="shared" si="319"/>
        <v/>
      </c>
      <c r="AG873" s="28" t="str">
        <f t="shared" si="320"/>
        <v/>
      </c>
      <c r="AH873" s="28"/>
      <c r="AI873" s="28" t="str">
        <f t="shared" si="321"/>
        <v/>
      </c>
      <c r="AJ873" s="28" t="str">
        <f t="shared" si="322"/>
        <v/>
      </c>
      <c r="AK873" s="28" t="str">
        <f t="shared" si="323"/>
        <v/>
      </c>
      <c r="AL873" s="28" t="str">
        <f t="shared" si="324"/>
        <v/>
      </c>
      <c r="AM873" s="28"/>
      <c r="AN873" s="28" t="str">
        <f t="shared" si="325"/>
        <v/>
      </c>
      <c r="AO873" s="28" t="str">
        <f t="shared" si="326"/>
        <v/>
      </c>
      <c r="AP873" s="28" t="str">
        <f t="shared" si="327"/>
        <v/>
      </c>
      <c r="AQ873" s="28" t="str">
        <f t="shared" si="328"/>
        <v/>
      </c>
      <c r="AR873" s="28" t="str">
        <f t="shared" si="329"/>
        <v/>
      </c>
      <c r="AS873" s="28" t="str">
        <f t="shared" si="337"/>
        <v/>
      </c>
      <c r="AT873" s="28" t="str">
        <f t="shared" si="330"/>
        <v/>
      </c>
      <c r="AU873" s="28" t="str">
        <f t="shared" si="331"/>
        <v/>
      </c>
      <c r="AV873" s="28" t="str">
        <f t="shared" si="332"/>
        <v/>
      </c>
      <c r="AW873" s="28" t="str">
        <f t="shared" si="333"/>
        <v/>
      </c>
      <c r="AX873" s="28" t="str">
        <f t="shared" si="334"/>
        <v/>
      </c>
      <c r="AY873" s="28" t="str">
        <f t="shared" si="335"/>
        <v/>
      </c>
      <c r="AZ873" s="28"/>
      <c r="BA873" s="28" t="str">
        <f t="shared" si="336"/>
        <v/>
      </c>
    </row>
    <row r="874" spans="1:53" ht="15" x14ac:dyDescent="0.25">
      <c r="A874" s="53"/>
      <c r="B874" s="73"/>
      <c r="C874" s="53"/>
      <c r="D874" s="14" t="str">
        <f t="shared" si="314"/>
        <v/>
      </c>
      <c r="E874" s="53"/>
      <c r="F874" s="53"/>
      <c r="G874" s="53"/>
      <c r="H874" s="53"/>
      <c r="I874" s="14" t="str">
        <f t="shared" si="315"/>
        <v/>
      </c>
      <c r="J874" s="53"/>
      <c r="K874" s="73"/>
      <c r="L874" s="73"/>
      <c r="M874" s="53"/>
      <c r="N874" s="53"/>
      <c r="O874" s="53"/>
      <c r="P874" s="53"/>
      <c r="Q874" s="53"/>
      <c r="R874" s="53"/>
      <c r="S874" s="53"/>
      <c r="T874" s="53"/>
      <c r="U874" s="53"/>
      <c r="V874" s="53"/>
      <c r="W874" s="53"/>
      <c r="X874" s="14" t="str">
        <f t="shared" si="316"/>
        <v/>
      </c>
      <c r="Y874" s="57"/>
      <c r="Z874" s="55" t="str">
        <f t="shared" si="317"/>
        <v/>
      </c>
      <c r="AA874" s="55" t="str">
        <f>IF($AA$1=No,"",IF(COUNTIF(AE874:BA874,Complete)&gt;0,"",IF(AND(COUNTIF(A874:W874,"")&gt;0,SUMPRODUCT(--(A875:W$1004&lt;&gt;""))&gt;0),Incomplete,
IF(SUMPRODUCT(--(A874:A$1004&lt;&gt;""))=0,"",Incomplete))))</f>
        <v/>
      </c>
      <c r="AB874" s="28"/>
      <c r="AC874" s="28" t="str">
        <f t="shared" si="318"/>
        <v/>
      </c>
      <c r="AD874" s="28"/>
      <c r="AE874" s="28" t="str">
        <f>IF($AE$1=No, "", IF($A874="", "", IF(ISERROR(VLOOKUP(A874, SectionApp!$C$4:$C$103, 1, FALSE))=TRUE, Incomplete, Complete)))</f>
        <v/>
      </c>
      <c r="AF874" s="28" t="str">
        <f t="shared" si="319"/>
        <v/>
      </c>
      <c r="AG874" s="28" t="str">
        <f t="shared" si="320"/>
        <v/>
      </c>
      <c r="AH874" s="28"/>
      <c r="AI874" s="28" t="str">
        <f t="shared" si="321"/>
        <v/>
      </c>
      <c r="AJ874" s="28" t="str">
        <f t="shared" si="322"/>
        <v/>
      </c>
      <c r="AK874" s="28" t="str">
        <f t="shared" si="323"/>
        <v/>
      </c>
      <c r="AL874" s="28" t="str">
        <f t="shared" si="324"/>
        <v/>
      </c>
      <c r="AM874" s="28"/>
      <c r="AN874" s="28" t="str">
        <f t="shared" si="325"/>
        <v/>
      </c>
      <c r="AO874" s="28" t="str">
        <f t="shared" si="326"/>
        <v/>
      </c>
      <c r="AP874" s="28" t="str">
        <f t="shared" si="327"/>
        <v/>
      </c>
      <c r="AQ874" s="28" t="str">
        <f t="shared" si="328"/>
        <v/>
      </c>
      <c r="AR874" s="28" t="str">
        <f t="shared" si="329"/>
        <v/>
      </c>
      <c r="AS874" s="28" t="str">
        <f t="shared" si="337"/>
        <v/>
      </c>
      <c r="AT874" s="28" t="str">
        <f t="shared" si="330"/>
        <v/>
      </c>
      <c r="AU874" s="28" t="str">
        <f t="shared" si="331"/>
        <v/>
      </c>
      <c r="AV874" s="28" t="str">
        <f t="shared" si="332"/>
        <v/>
      </c>
      <c r="AW874" s="28" t="str">
        <f t="shared" si="333"/>
        <v/>
      </c>
      <c r="AX874" s="28" t="str">
        <f t="shared" si="334"/>
        <v/>
      </c>
      <c r="AY874" s="28" t="str">
        <f t="shared" si="335"/>
        <v/>
      </c>
      <c r="AZ874" s="28"/>
      <c r="BA874" s="28" t="str">
        <f t="shared" si="336"/>
        <v/>
      </c>
    </row>
    <row r="875" spans="1:53" ht="15" x14ac:dyDescent="0.25">
      <c r="A875" s="53"/>
      <c r="B875" s="73"/>
      <c r="C875" s="53"/>
      <c r="D875" s="14" t="str">
        <f t="shared" si="314"/>
        <v/>
      </c>
      <c r="E875" s="53"/>
      <c r="F875" s="53"/>
      <c r="G875" s="53"/>
      <c r="H875" s="53"/>
      <c r="I875" s="14" t="str">
        <f t="shared" si="315"/>
        <v/>
      </c>
      <c r="J875" s="53"/>
      <c r="K875" s="73"/>
      <c r="L875" s="73"/>
      <c r="M875" s="53"/>
      <c r="N875" s="53"/>
      <c r="O875" s="53"/>
      <c r="P875" s="53"/>
      <c r="Q875" s="53"/>
      <c r="R875" s="53"/>
      <c r="S875" s="53"/>
      <c r="T875" s="53"/>
      <c r="U875" s="53"/>
      <c r="V875" s="53"/>
      <c r="W875" s="53"/>
      <c r="X875" s="14" t="str">
        <f t="shared" si="316"/>
        <v/>
      </c>
      <c r="Y875" s="57"/>
      <c r="Z875" s="55" t="str">
        <f t="shared" si="317"/>
        <v/>
      </c>
      <c r="AA875" s="55" t="str">
        <f>IF($AA$1=No,"",IF(COUNTIF(AE875:BA875,Complete)&gt;0,"",IF(AND(COUNTIF(A875:W875,"")&gt;0,SUMPRODUCT(--(A876:W$1004&lt;&gt;""))&gt;0),Incomplete,
IF(SUMPRODUCT(--(A875:A$1004&lt;&gt;""))=0,"",Incomplete))))</f>
        <v/>
      </c>
      <c r="AB875" s="28"/>
      <c r="AC875" s="28" t="str">
        <f t="shared" si="318"/>
        <v/>
      </c>
      <c r="AD875" s="28"/>
      <c r="AE875" s="28" t="str">
        <f>IF($AE$1=No, "", IF($A875="", "", IF(ISERROR(VLOOKUP(A875, SectionApp!$C$4:$C$103, 1, FALSE))=TRUE, Incomplete, Complete)))</f>
        <v/>
      </c>
      <c r="AF875" s="28" t="str">
        <f t="shared" si="319"/>
        <v/>
      </c>
      <c r="AG875" s="28" t="str">
        <f t="shared" si="320"/>
        <v/>
      </c>
      <c r="AH875" s="28"/>
      <c r="AI875" s="28" t="str">
        <f t="shared" si="321"/>
        <v/>
      </c>
      <c r="AJ875" s="28" t="str">
        <f t="shared" si="322"/>
        <v/>
      </c>
      <c r="AK875" s="28" t="str">
        <f t="shared" si="323"/>
        <v/>
      </c>
      <c r="AL875" s="28" t="str">
        <f t="shared" si="324"/>
        <v/>
      </c>
      <c r="AM875" s="28"/>
      <c r="AN875" s="28" t="str">
        <f t="shared" si="325"/>
        <v/>
      </c>
      <c r="AO875" s="28" t="str">
        <f t="shared" si="326"/>
        <v/>
      </c>
      <c r="AP875" s="28" t="str">
        <f t="shared" si="327"/>
        <v/>
      </c>
      <c r="AQ875" s="28" t="str">
        <f t="shared" si="328"/>
        <v/>
      </c>
      <c r="AR875" s="28" t="str">
        <f t="shared" si="329"/>
        <v/>
      </c>
      <c r="AS875" s="28" t="str">
        <f t="shared" si="337"/>
        <v/>
      </c>
      <c r="AT875" s="28" t="str">
        <f t="shared" si="330"/>
        <v/>
      </c>
      <c r="AU875" s="28" t="str">
        <f t="shared" si="331"/>
        <v/>
      </c>
      <c r="AV875" s="28" t="str">
        <f t="shared" si="332"/>
        <v/>
      </c>
      <c r="AW875" s="28" t="str">
        <f t="shared" si="333"/>
        <v/>
      </c>
      <c r="AX875" s="28" t="str">
        <f t="shared" si="334"/>
        <v/>
      </c>
      <c r="AY875" s="28" t="str">
        <f t="shared" si="335"/>
        <v/>
      </c>
      <c r="AZ875" s="28"/>
      <c r="BA875" s="28" t="str">
        <f t="shared" si="336"/>
        <v/>
      </c>
    </row>
    <row r="876" spans="1:53" ht="15" x14ac:dyDescent="0.25">
      <c r="A876" s="53"/>
      <c r="B876" s="73"/>
      <c r="C876" s="53"/>
      <c r="D876" s="14" t="str">
        <f t="shared" si="314"/>
        <v/>
      </c>
      <c r="E876" s="53"/>
      <c r="F876" s="53"/>
      <c r="G876" s="53"/>
      <c r="H876" s="53"/>
      <c r="I876" s="14" t="str">
        <f t="shared" si="315"/>
        <v/>
      </c>
      <c r="J876" s="53"/>
      <c r="K876" s="73"/>
      <c r="L876" s="73"/>
      <c r="M876" s="53"/>
      <c r="N876" s="53"/>
      <c r="O876" s="53"/>
      <c r="P876" s="53"/>
      <c r="Q876" s="53"/>
      <c r="R876" s="53"/>
      <c r="S876" s="53"/>
      <c r="T876" s="53"/>
      <c r="U876" s="53"/>
      <c r="V876" s="53"/>
      <c r="W876" s="53"/>
      <c r="X876" s="14" t="str">
        <f t="shared" si="316"/>
        <v/>
      </c>
      <c r="Y876" s="57"/>
      <c r="Z876" s="55" t="str">
        <f t="shared" si="317"/>
        <v/>
      </c>
      <c r="AA876" s="55" t="str">
        <f>IF($AA$1=No,"",IF(COUNTIF(AE876:BA876,Complete)&gt;0,"",IF(AND(COUNTIF(A876:W876,"")&gt;0,SUMPRODUCT(--(A877:W$1004&lt;&gt;""))&gt;0),Incomplete,
IF(SUMPRODUCT(--(A876:A$1004&lt;&gt;""))=0,"",Incomplete))))</f>
        <v/>
      </c>
      <c r="AB876" s="28"/>
      <c r="AC876" s="28" t="str">
        <f t="shared" si="318"/>
        <v/>
      </c>
      <c r="AD876" s="28"/>
      <c r="AE876" s="28" t="str">
        <f>IF($AE$1=No, "", IF($A876="", "", IF(ISERROR(VLOOKUP(A876, SectionApp!$C$4:$C$103, 1, FALSE))=TRUE, Incomplete, Complete)))</f>
        <v/>
      </c>
      <c r="AF876" s="28" t="str">
        <f t="shared" si="319"/>
        <v/>
      </c>
      <c r="AG876" s="28" t="str">
        <f t="shared" si="320"/>
        <v/>
      </c>
      <c r="AH876" s="28"/>
      <c r="AI876" s="28" t="str">
        <f t="shared" si="321"/>
        <v/>
      </c>
      <c r="AJ876" s="28" t="str">
        <f t="shared" si="322"/>
        <v/>
      </c>
      <c r="AK876" s="28" t="str">
        <f t="shared" si="323"/>
        <v/>
      </c>
      <c r="AL876" s="28" t="str">
        <f t="shared" si="324"/>
        <v/>
      </c>
      <c r="AM876" s="28"/>
      <c r="AN876" s="28" t="str">
        <f t="shared" si="325"/>
        <v/>
      </c>
      <c r="AO876" s="28" t="str">
        <f t="shared" si="326"/>
        <v/>
      </c>
      <c r="AP876" s="28" t="str">
        <f t="shared" si="327"/>
        <v/>
      </c>
      <c r="AQ876" s="28" t="str">
        <f t="shared" si="328"/>
        <v/>
      </c>
      <c r="AR876" s="28" t="str">
        <f t="shared" si="329"/>
        <v/>
      </c>
      <c r="AS876" s="28" t="str">
        <f t="shared" si="337"/>
        <v/>
      </c>
      <c r="AT876" s="28" t="str">
        <f t="shared" si="330"/>
        <v/>
      </c>
      <c r="AU876" s="28" t="str">
        <f t="shared" si="331"/>
        <v/>
      </c>
      <c r="AV876" s="28" t="str">
        <f t="shared" si="332"/>
        <v/>
      </c>
      <c r="AW876" s="28" t="str">
        <f t="shared" si="333"/>
        <v/>
      </c>
      <c r="AX876" s="28" t="str">
        <f t="shared" si="334"/>
        <v/>
      </c>
      <c r="AY876" s="28" t="str">
        <f t="shared" si="335"/>
        <v/>
      </c>
      <c r="AZ876" s="28"/>
      <c r="BA876" s="28" t="str">
        <f t="shared" si="336"/>
        <v/>
      </c>
    </row>
    <row r="877" spans="1:53" ht="15" x14ac:dyDescent="0.25">
      <c r="A877" s="53"/>
      <c r="B877" s="73"/>
      <c r="C877" s="53"/>
      <c r="D877" s="14" t="str">
        <f t="shared" si="314"/>
        <v/>
      </c>
      <c r="E877" s="53"/>
      <c r="F877" s="53"/>
      <c r="G877" s="53"/>
      <c r="H877" s="53"/>
      <c r="I877" s="14" t="str">
        <f t="shared" si="315"/>
        <v/>
      </c>
      <c r="J877" s="53"/>
      <c r="K877" s="73"/>
      <c r="L877" s="73"/>
      <c r="M877" s="53"/>
      <c r="N877" s="53"/>
      <c r="O877" s="53"/>
      <c r="P877" s="53"/>
      <c r="Q877" s="53"/>
      <c r="R877" s="53"/>
      <c r="S877" s="53"/>
      <c r="T877" s="53"/>
      <c r="U877" s="53"/>
      <c r="V877" s="53"/>
      <c r="W877" s="53"/>
      <c r="X877" s="14" t="str">
        <f t="shared" si="316"/>
        <v/>
      </c>
      <c r="Y877" s="57"/>
      <c r="Z877" s="55" t="str">
        <f t="shared" si="317"/>
        <v/>
      </c>
      <c r="AA877" s="55" t="str">
        <f>IF($AA$1=No,"",IF(COUNTIF(AE877:BA877,Complete)&gt;0,"",IF(AND(COUNTIF(A877:W877,"")&gt;0,SUMPRODUCT(--(A878:W$1004&lt;&gt;""))&gt;0),Incomplete,
IF(SUMPRODUCT(--(A877:A$1004&lt;&gt;""))=0,"",Incomplete))))</f>
        <v/>
      </c>
      <c r="AB877" s="28"/>
      <c r="AC877" s="28" t="str">
        <f t="shared" si="318"/>
        <v/>
      </c>
      <c r="AD877" s="28"/>
      <c r="AE877" s="28" t="str">
        <f>IF($AE$1=No, "", IF($A877="", "", IF(ISERROR(VLOOKUP(A877, SectionApp!$C$4:$C$103, 1, FALSE))=TRUE, Incomplete, Complete)))</f>
        <v/>
      </c>
      <c r="AF877" s="28" t="str">
        <f t="shared" si="319"/>
        <v/>
      </c>
      <c r="AG877" s="28" t="str">
        <f t="shared" si="320"/>
        <v/>
      </c>
      <c r="AH877" s="28"/>
      <c r="AI877" s="28" t="str">
        <f t="shared" si="321"/>
        <v/>
      </c>
      <c r="AJ877" s="28" t="str">
        <f t="shared" si="322"/>
        <v/>
      </c>
      <c r="AK877" s="28" t="str">
        <f t="shared" si="323"/>
        <v/>
      </c>
      <c r="AL877" s="28" t="str">
        <f t="shared" si="324"/>
        <v/>
      </c>
      <c r="AM877" s="28"/>
      <c r="AN877" s="28" t="str">
        <f t="shared" si="325"/>
        <v/>
      </c>
      <c r="AO877" s="28" t="str">
        <f t="shared" si="326"/>
        <v/>
      </c>
      <c r="AP877" s="28" t="str">
        <f t="shared" si="327"/>
        <v/>
      </c>
      <c r="AQ877" s="28" t="str">
        <f t="shared" si="328"/>
        <v/>
      </c>
      <c r="AR877" s="28" t="str">
        <f t="shared" si="329"/>
        <v/>
      </c>
      <c r="AS877" s="28" t="str">
        <f t="shared" si="337"/>
        <v/>
      </c>
      <c r="AT877" s="28" t="str">
        <f t="shared" si="330"/>
        <v/>
      </c>
      <c r="AU877" s="28" t="str">
        <f t="shared" si="331"/>
        <v/>
      </c>
      <c r="AV877" s="28" t="str">
        <f t="shared" si="332"/>
        <v/>
      </c>
      <c r="AW877" s="28" t="str">
        <f t="shared" si="333"/>
        <v/>
      </c>
      <c r="AX877" s="28" t="str">
        <f t="shared" si="334"/>
        <v/>
      </c>
      <c r="AY877" s="28" t="str">
        <f t="shared" si="335"/>
        <v/>
      </c>
      <c r="AZ877" s="28"/>
      <c r="BA877" s="28" t="str">
        <f t="shared" si="336"/>
        <v/>
      </c>
    </row>
    <row r="878" spans="1:53" ht="15" x14ac:dyDescent="0.25">
      <c r="A878" s="53"/>
      <c r="B878" s="73"/>
      <c r="C878" s="53"/>
      <c r="D878" s="14" t="str">
        <f t="shared" si="314"/>
        <v/>
      </c>
      <c r="E878" s="53"/>
      <c r="F878" s="53"/>
      <c r="G878" s="53"/>
      <c r="H878" s="53"/>
      <c r="I878" s="14" t="str">
        <f t="shared" si="315"/>
        <v/>
      </c>
      <c r="J878" s="53"/>
      <c r="K878" s="73"/>
      <c r="L878" s="73"/>
      <c r="M878" s="53"/>
      <c r="N878" s="53"/>
      <c r="O878" s="53"/>
      <c r="P878" s="53"/>
      <c r="Q878" s="53"/>
      <c r="R878" s="53"/>
      <c r="S878" s="53"/>
      <c r="T878" s="53"/>
      <c r="U878" s="53"/>
      <c r="V878" s="53"/>
      <c r="W878" s="53"/>
      <c r="X878" s="14" t="str">
        <f t="shared" si="316"/>
        <v/>
      </c>
      <c r="Y878" s="57"/>
      <c r="Z878" s="55" t="str">
        <f t="shared" si="317"/>
        <v/>
      </c>
      <c r="AA878" s="55" t="str">
        <f>IF($AA$1=No,"",IF(COUNTIF(AE878:BA878,Complete)&gt;0,"",IF(AND(COUNTIF(A878:W878,"")&gt;0,SUMPRODUCT(--(A879:W$1004&lt;&gt;""))&gt;0),Incomplete,
IF(SUMPRODUCT(--(A878:A$1004&lt;&gt;""))=0,"",Incomplete))))</f>
        <v/>
      </c>
      <c r="AB878" s="28"/>
      <c r="AC878" s="28" t="str">
        <f t="shared" si="318"/>
        <v/>
      </c>
      <c r="AD878" s="28"/>
      <c r="AE878" s="28" t="str">
        <f>IF($AE$1=No, "", IF($A878="", "", IF(ISERROR(VLOOKUP(A878, SectionApp!$C$4:$C$103, 1, FALSE))=TRUE, Incomplete, Complete)))</f>
        <v/>
      </c>
      <c r="AF878" s="28" t="str">
        <f t="shared" si="319"/>
        <v/>
      </c>
      <c r="AG878" s="28" t="str">
        <f t="shared" si="320"/>
        <v/>
      </c>
      <c r="AH878" s="28"/>
      <c r="AI878" s="28" t="str">
        <f t="shared" si="321"/>
        <v/>
      </c>
      <c r="AJ878" s="28" t="str">
        <f t="shared" si="322"/>
        <v/>
      </c>
      <c r="AK878" s="28" t="str">
        <f t="shared" si="323"/>
        <v/>
      </c>
      <c r="AL878" s="28" t="str">
        <f t="shared" si="324"/>
        <v/>
      </c>
      <c r="AM878" s="28"/>
      <c r="AN878" s="28" t="str">
        <f t="shared" si="325"/>
        <v/>
      </c>
      <c r="AO878" s="28" t="str">
        <f t="shared" si="326"/>
        <v/>
      </c>
      <c r="AP878" s="28" t="str">
        <f t="shared" si="327"/>
        <v/>
      </c>
      <c r="AQ878" s="28" t="str">
        <f t="shared" si="328"/>
        <v/>
      </c>
      <c r="AR878" s="28" t="str">
        <f t="shared" si="329"/>
        <v/>
      </c>
      <c r="AS878" s="28" t="str">
        <f t="shared" si="337"/>
        <v/>
      </c>
      <c r="AT878" s="28" t="str">
        <f t="shared" si="330"/>
        <v/>
      </c>
      <c r="AU878" s="28" t="str">
        <f t="shared" si="331"/>
        <v/>
      </c>
      <c r="AV878" s="28" t="str">
        <f t="shared" si="332"/>
        <v/>
      </c>
      <c r="AW878" s="28" t="str">
        <f t="shared" si="333"/>
        <v/>
      </c>
      <c r="AX878" s="28" t="str">
        <f t="shared" si="334"/>
        <v/>
      </c>
      <c r="AY878" s="28" t="str">
        <f t="shared" si="335"/>
        <v/>
      </c>
      <c r="AZ878" s="28"/>
      <c r="BA878" s="28" t="str">
        <f t="shared" si="336"/>
        <v/>
      </c>
    </row>
    <row r="879" spans="1:53" ht="15" x14ac:dyDescent="0.25">
      <c r="A879" s="53"/>
      <c r="B879" s="73"/>
      <c r="C879" s="53"/>
      <c r="D879" s="14" t="str">
        <f t="shared" si="314"/>
        <v/>
      </c>
      <c r="E879" s="53"/>
      <c r="F879" s="53"/>
      <c r="G879" s="53"/>
      <c r="H879" s="53"/>
      <c r="I879" s="14" t="str">
        <f t="shared" si="315"/>
        <v/>
      </c>
      <c r="J879" s="53"/>
      <c r="K879" s="73"/>
      <c r="L879" s="73"/>
      <c r="M879" s="53"/>
      <c r="N879" s="53"/>
      <c r="O879" s="53"/>
      <c r="P879" s="53"/>
      <c r="Q879" s="53"/>
      <c r="R879" s="53"/>
      <c r="S879" s="53"/>
      <c r="T879" s="53"/>
      <c r="U879" s="53"/>
      <c r="V879" s="53"/>
      <c r="W879" s="53"/>
      <c r="X879" s="14" t="str">
        <f t="shared" si="316"/>
        <v/>
      </c>
      <c r="Y879" s="57"/>
      <c r="Z879" s="55" t="str">
        <f t="shared" si="317"/>
        <v/>
      </c>
      <c r="AA879" s="55" t="str">
        <f>IF($AA$1=No,"",IF(COUNTIF(AE879:BA879,Complete)&gt;0,"",IF(AND(COUNTIF(A879:W879,"")&gt;0,SUMPRODUCT(--(A880:W$1004&lt;&gt;""))&gt;0),Incomplete,
IF(SUMPRODUCT(--(A879:A$1004&lt;&gt;""))=0,"",Incomplete))))</f>
        <v/>
      </c>
      <c r="AB879" s="28"/>
      <c r="AC879" s="28" t="str">
        <f t="shared" si="318"/>
        <v/>
      </c>
      <c r="AD879" s="28"/>
      <c r="AE879" s="28" t="str">
        <f>IF($AE$1=No, "", IF($A879="", "", IF(ISERROR(VLOOKUP(A879, SectionApp!$C$4:$C$103, 1, FALSE))=TRUE, Incomplete, Complete)))</f>
        <v/>
      </c>
      <c r="AF879" s="28" t="str">
        <f t="shared" si="319"/>
        <v/>
      </c>
      <c r="AG879" s="28" t="str">
        <f t="shared" si="320"/>
        <v/>
      </c>
      <c r="AH879" s="28"/>
      <c r="AI879" s="28" t="str">
        <f t="shared" si="321"/>
        <v/>
      </c>
      <c r="AJ879" s="28" t="str">
        <f t="shared" si="322"/>
        <v/>
      </c>
      <c r="AK879" s="28" t="str">
        <f t="shared" si="323"/>
        <v/>
      </c>
      <c r="AL879" s="28" t="str">
        <f t="shared" si="324"/>
        <v/>
      </c>
      <c r="AM879" s="28"/>
      <c r="AN879" s="28" t="str">
        <f t="shared" si="325"/>
        <v/>
      </c>
      <c r="AO879" s="28" t="str">
        <f t="shared" si="326"/>
        <v/>
      </c>
      <c r="AP879" s="28" t="str">
        <f t="shared" si="327"/>
        <v/>
      </c>
      <c r="AQ879" s="28" t="str">
        <f t="shared" si="328"/>
        <v/>
      </c>
      <c r="AR879" s="28" t="str">
        <f t="shared" si="329"/>
        <v/>
      </c>
      <c r="AS879" s="28" t="str">
        <f t="shared" si="337"/>
        <v/>
      </c>
      <c r="AT879" s="28" t="str">
        <f t="shared" si="330"/>
        <v/>
      </c>
      <c r="AU879" s="28" t="str">
        <f t="shared" si="331"/>
        <v/>
      </c>
      <c r="AV879" s="28" t="str">
        <f t="shared" si="332"/>
        <v/>
      </c>
      <c r="AW879" s="28" t="str">
        <f t="shared" si="333"/>
        <v/>
      </c>
      <c r="AX879" s="28" t="str">
        <f t="shared" si="334"/>
        <v/>
      </c>
      <c r="AY879" s="28" t="str">
        <f t="shared" si="335"/>
        <v/>
      </c>
      <c r="AZ879" s="28"/>
      <c r="BA879" s="28" t="str">
        <f t="shared" si="336"/>
        <v/>
      </c>
    </row>
    <row r="880" spans="1:53" ht="15" x14ac:dyDescent="0.25">
      <c r="A880" s="53"/>
      <c r="B880" s="73"/>
      <c r="C880" s="53"/>
      <c r="D880" s="14" t="str">
        <f t="shared" si="314"/>
        <v/>
      </c>
      <c r="E880" s="53"/>
      <c r="F880" s="53"/>
      <c r="G880" s="53"/>
      <c r="H880" s="53"/>
      <c r="I880" s="14" t="str">
        <f t="shared" si="315"/>
        <v/>
      </c>
      <c r="J880" s="53"/>
      <c r="K880" s="73"/>
      <c r="L880" s="73"/>
      <c r="M880" s="53"/>
      <c r="N880" s="53"/>
      <c r="O880" s="53"/>
      <c r="P880" s="53"/>
      <c r="Q880" s="53"/>
      <c r="R880" s="53"/>
      <c r="S880" s="53"/>
      <c r="T880" s="53"/>
      <c r="U880" s="53"/>
      <c r="V880" s="53"/>
      <c r="W880" s="53"/>
      <c r="X880" s="14" t="str">
        <f t="shared" si="316"/>
        <v/>
      </c>
      <c r="Y880" s="57"/>
      <c r="Z880" s="55" t="str">
        <f t="shared" si="317"/>
        <v/>
      </c>
      <c r="AA880" s="55" t="str">
        <f>IF($AA$1=No,"",IF(COUNTIF(AE880:BA880,Complete)&gt;0,"",IF(AND(COUNTIF(A880:W880,"")&gt;0,SUMPRODUCT(--(A881:W$1004&lt;&gt;""))&gt;0),Incomplete,
IF(SUMPRODUCT(--(A880:A$1004&lt;&gt;""))=0,"",Incomplete))))</f>
        <v/>
      </c>
      <c r="AB880" s="28"/>
      <c r="AC880" s="28" t="str">
        <f t="shared" si="318"/>
        <v/>
      </c>
      <c r="AD880" s="28"/>
      <c r="AE880" s="28" t="str">
        <f>IF($AE$1=No, "", IF($A880="", "", IF(ISERROR(VLOOKUP(A880, SectionApp!$C$4:$C$103, 1, FALSE))=TRUE, Incomplete, Complete)))</f>
        <v/>
      </c>
      <c r="AF880" s="28" t="str">
        <f t="shared" si="319"/>
        <v/>
      </c>
      <c r="AG880" s="28" t="str">
        <f t="shared" si="320"/>
        <v/>
      </c>
      <c r="AH880" s="28"/>
      <c r="AI880" s="28" t="str">
        <f t="shared" si="321"/>
        <v/>
      </c>
      <c r="AJ880" s="28" t="str">
        <f t="shared" si="322"/>
        <v/>
      </c>
      <c r="AK880" s="28" t="str">
        <f t="shared" si="323"/>
        <v/>
      </c>
      <c r="AL880" s="28" t="str">
        <f t="shared" si="324"/>
        <v/>
      </c>
      <c r="AM880" s="28"/>
      <c r="AN880" s="28" t="str">
        <f t="shared" si="325"/>
        <v/>
      </c>
      <c r="AO880" s="28" t="str">
        <f t="shared" si="326"/>
        <v/>
      </c>
      <c r="AP880" s="28" t="str">
        <f t="shared" si="327"/>
        <v/>
      </c>
      <c r="AQ880" s="28" t="str">
        <f t="shared" si="328"/>
        <v/>
      </c>
      <c r="AR880" s="28" t="str">
        <f t="shared" si="329"/>
        <v/>
      </c>
      <c r="AS880" s="28" t="str">
        <f t="shared" si="337"/>
        <v/>
      </c>
      <c r="AT880" s="28" t="str">
        <f t="shared" si="330"/>
        <v/>
      </c>
      <c r="AU880" s="28" t="str">
        <f t="shared" si="331"/>
        <v/>
      </c>
      <c r="AV880" s="28" t="str">
        <f t="shared" si="332"/>
        <v/>
      </c>
      <c r="AW880" s="28" t="str">
        <f t="shared" si="333"/>
        <v/>
      </c>
      <c r="AX880" s="28" t="str">
        <f t="shared" si="334"/>
        <v/>
      </c>
      <c r="AY880" s="28" t="str">
        <f t="shared" si="335"/>
        <v/>
      </c>
      <c r="AZ880" s="28"/>
      <c r="BA880" s="28" t="str">
        <f t="shared" si="336"/>
        <v/>
      </c>
    </row>
    <row r="881" spans="1:53" ht="15" x14ac:dyDescent="0.25">
      <c r="A881" s="53"/>
      <c r="B881" s="73"/>
      <c r="C881" s="53"/>
      <c r="D881" s="14" t="str">
        <f t="shared" si="314"/>
        <v/>
      </c>
      <c r="E881" s="53"/>
      <c r="F881" s="53"/>
      <c r="G881" s="53"/>
      <c r="H881" s="53"/>
      <c r="I881" s="14" t="str">
        <f t="shared" si="315"/>
        <v/>
      </c>
      <c r="J881" s="53"/>
      <c r="K881" s="73"/>
      <c r="L881" s="73"/>
      <c r="M881" s="53"/>
      <c r="N881" s="53"/>
      <c r="O881" s="53"/>
      <c r="P881" s="53"/>
      <c r="Q881" s="53"/>
      <c r="R881" s="53"/>
      <c r="S881" s="53"/>
      <c r="T881" s="53"/>
      <c r="U881" s="53"/>
      <c r="V881" s="53"/>
      <c r="W881" s="53"/>
      <c r="X881" s="14" t="str">
        <f t="shared" si="316"/>
        <v/>
      </c>
      <c r="Y881" s="57"/>
      <c r="Z881" s="55" t="str">
        <f t="shared" si="317"/>
        <v/>
      </c>
      <c r="AA881" s="55" t="str">
        <f>IF($AA$1=No,"",IF(COUNTIF(AE881:BA881,Complete)&gt;0,"",IF(AND(COUNTIF(A881:W881,"")&gt;0,SUMPRODUCT(--(A882:W$1004&lt;&gt;""))&gt;0),Incomplete,
IF(SUMPRODUCT(--(A881:A$1004&lt;&gt;""))=0,"",Incomplete))))</f>
        <v/>
      </c>
      <c r="AB881" s="28"/>
      <c r="AC881" s="28" t="str">
        <f t="shared" si="318"/>
        <v/>
      </c>
      <c r="AD881" s="28"/>
      <c r="AE881" s="28" t="str">
        <f>IF($AE$1=No, "", IF($A881="", "", IF(ISERROR(VLOOKUP(A881, SectionApp!$C$4:$C$103, 1, FALSE))=TRUE, Incomplete, Complete)))</f>
        <v/>
      </c>
      <c r="AF881" s="28" t="str">
        <f t="shared" si="319"/>
        <v/>
      </c>
      <c r="AG881" s="28" t="str">
        <f t="shared" si="320"/>
        <v/>
      </c>
      <c r="AH881" s="28"/>
      <c r="AI881" s="28" t="str">
        <f t="shared" si="321"/>
        <v/>
      </c>
      <c r="AJ881" s="28" t="str">
        <f t="shared" si="322"/>
        <v/>
      </c>
      <c r="AK881" s="28" t="str">
        <f t="shared" si="323"/>
        <v/>
      </c>
      <c r="AL881" s="28" t="str">
        <f t="shared" si="324"/>
        <v/>
      </c>
      <c r="AM881" s="28"/>
      <c r="AN881" s="28" t="str">
        <f t="shared" si="325"/>
        <v/>
      </c>
      <c r="AO881" s="28" t="str">
        <f t="shared" si="326"/>
        <v/>
      </c>
      <c r="AP881" s="28" t="str">
        <f t="shared" si="327"/>
        <v/>
      </c>
      <c r="AQ881" s="28" t="str">
        <f t="shared" si="328"/>
        <v/>
      </c>
      <c r="AR881" s="28" t="str">
        <f t="shared" si="329"/>
        <v/>
      </c>
      <c r="AS881" s="28" t="str">
        <f t="shared" si="337"/>
        <v/>
      </c>
      <c r="AT881" s="28" t="str">
        <f t="shared" si="330"/>
        <v/>
      </c>
      <c r="AU881" s="28" t="str">
        <f t="shared" si="331"/>
        <v/>
      </c>
      <c r="AV881" s="28" t="str">
        <f t="shared" si="332"/>
        <v/>
      </c>
      <c r="AW881" s="28" t="str">
        <f t="shared" si="333"/>
        <v/>
      </c>
      <c r="AX881" s="28" t="str">
        <f t="shared" si="334"/>
        <v/>
      </c>
      <c r="AY881" s="28" t="str">
        <f t="shared" si="335"/>
        <v/>
      </c>
      <c r="AZ881" s="28"/>
      <c r="BA881" s="28" t="str">
        <f t="shared" si="336"/>
        <v/>
      </c>
    </row>
    <row r="882" spans="1:53" ht="15" x14ac:dyDescent="0.25">
      <c r="A882" s="53"/>
      <c r="B882" s="73"/>
      <c r="C882" s="53"/>
      <c r="D882" s="14" t="str">
        <f t="shared" si="314"/>
        <v/>
      </c>
      <c r="E882" s="53"/>
      <c r="F882" s="53"/>
      <c r="G882" s="53"/>
      <c r="H882" s="53"/>
      <c r="I882" s="14" t="str">
        <f t="shared" si="315"/>
        <v/>
      </c>
      <c r="J882" s="53"/>
      <c r="K882" s="73"/>
      <c r="L882" s="73"/>
      <c r="M882" s="53"/>
      <c r="N882" s="53"/>
      <c r="O882" s="53"/>
      <c r="P882" s="53"/>
      <c r="Q882" s="53"/>
      <c r="R882" s="53"/>
      <c r="S882" s="53"/>
      <c r="T882" s="53"/>
      <c r="U882" s="53"/>
      <c r="V882" s="53"/>
      <c r="W882" s="53"/>
      <c r="X882" s="14" t="str">
        <f t="shared" si="316"/>
        <v/>
      </c>
      <c r="Y882" s="57"/>
      <c r="Z882" s="55" t="str">
        <f t="shared" si="317"/>
        <v/>
      </c>
      <c r="AA882" s="55" t="str">
        <f>IF($AA$1=No,"",IF(COUNTIF(AE882:BA882,Complete)&gt;0,"",IF(AND(COUNTIF(A882:W882,"")&gt;0,SUMPRODUCT(--(A883:W$1004&lt;&gt;""))&gt;0),Incomplete,
IF(SUMPRODUCT(--(A882:A$1004&lt;&gt;""))=0,"",Incomplete))))</f>
        <v/>
      </c>
      <c r="AB882" s="28"/>
      <c r="AC882" s="28" t="str">
        <f t="shared" si="318"/>
        <v/>
      </c>
      <c r="AD882" s="28"/>
      <c r="AE882" s="28" t="str">
        <f>IF($AE$1=No, "", IF($A882="", "", IF(ISERROR(VLOOKUP(A882, SectionApp!$C$4:$C$103, 1, FALSE))=TRUE, Incomplete, Complete)))</f>
        <v/>
      </c>
      <c r="AF882" s="28" t="str">
        <f t="shared" si="319"/>
        <v/>
      </c>
      <c r="AG882" s="28" t="str">
        <f t="shared" si="320"/>
        <v/>
      </c>
      <c r="AH882" s="28"/>
      <c r="AI882" s="28" t="str">
        <f t="shared" si="321"/>
        <v/>
      </c>
      <c r="AJ882" s="28" t="str">
        <f t="shared" si="322"/>
        <v/>
      </c>
      <c r="AK882" s="28" t="str">
        <f t="shared" si="323"/>
        <v/>
      </c>
      <c r="AL882" s="28" t="str">
        <f t="shared" si="324"/>
        <v/>
      </c>
      <c r="AM882" s="28"/>
      <c r="AN882" s="28" t="str">
        <f t="shared" si="325"/>
        <v/>
      </c>
      <c r="AO882" s="28" t="str">
        <f t="shared" si="326"/>
        <v/>
      </c>
      <c r="AP882" s="28" t="str">
        <f t="shared" si="327"/>
        <v/>
      </c>
      <c r="AQ882" s="28" t="str">
        <f t="shared" si="328"/>
        <v/>
      </c>
      <c r="AR882" s="28" t="str">
        <f t="shared" si="329"/>
        <v/>
      </c>
      <c r="AS882" s="28" t="str">
        <f t="shared" si="337"/>
        <v/>
      </c>
      <c r="AT882" s="28" t="str">
        <f t="shared" si="330"/>
        <v/>
      </c>
      <c r="AU882" s="28" t="str">
        <f t="shared" si="331"/>
        <v/>
      </c>
      <c r="AV882" s="28" t="str">
        <f t="shared" si="332"/>
        <v/>
      </c>
      <c r="AW882" s="28" t="str">
        <f t="shared" si="333"/>
        <v/>
      </c>
      <c r="AX882" s="28" t="str">
        <f t="shared" si="334"/>
        <v/>
      </c>
      <c r="AY882" s="28" t="str">
        <f t="shared" si="335"/>
        <v/>
      </c>
      <c r="AZ882" s="28"/>
      <c r="BA882" s="28" t="str">
        <f t="shared" si="336"/>
        <v/>
      </c>
    </row>
    <row r="883" spans="1:53" ht="15" x14ac:dyDescent="0.25">
      <c r="A883" s="53"/>
      <c r="B883" s="73"/>
      <c r="C883" s="53"/>
      <c r="D883" s="14" t="str">
        <f t="shared" si="314"/>
        <v/>
      </c>
      <c r="E883" s="53"/>
      <c r="F883" s="53"/>
      <c r="G883" s="53"/>
      <c r="H883" s="53"/>
      <c r="I883" s="14" t="str">
        <f t="shared" si="315"/>
        <v/>
      </c>
      <c r="J883" s="53"/>
      <c r="K883" s="73"/>
      <c r="L883" s="73"/>
      <c r="M883" s="53"/>
      <c r="N883" s="53"/>
      <c r="O883" s="53"/>
      <c r="P883" s="53"/>
      <c r="Q883" s="53"/>
      <c r="R883" s="53"/>
      <c r="S883" s="53"/>
      <c r="T883" s="53"/>
      <c r="U883" s="53"/>
      <c r="V883" s="53"/>
      <c r="W883" s="53"/>
      <c r="X883" s="14" t="str">
        <f t="shared" si="316"/>
        <v/>
      </c>
      <c r="Y883" s="57"/>
      <c r="Z883" s="55" t="str">
        <f t="shared" si="317"/>
        <v/>
      </c>
      <c r="AA883" s="55" t="str">
        <f>IF($AA$1=No,"",IF(COUNTIF(AE883:BA883,Complete)&gt;0,"",IF(AND(COUNTIF(A883:W883,"")&gt;0,SUMPRODUCT(--(A884:W$1004&lt;&gt;""))&gt;0),Incomplete,
IF(SUMPRODUCT(--(A883:A$1004&lt;&gt;""))=0,"",Incomplete))))</f>
        <v/>
      </c>
      <c r="AB883" s="28"/>
      <c r="AC883" s="28" t="str">
        <f t="shared" si="318"/>
        <v/>
      </c>
      <c r="AD883" s="28"/>
      <c r="AE883" s="28" t="str">
        <f>IF($AE$1=No, "", IF($A883="", "", IF(ISERROR(VLOOKUP(A883, SectionApp!$C$4:$C$103, 1, FALSE))=TRUE, Incomplete, Complete)))</f>
        <v/>
      </c>
      <c r="AF883" s="28" t="str">
        <f t="shared" si="319"/>
        <v/>
      </c>
      <c r="AG883" s="28" t="str">
        <f t="shared" si="320"/>
        <v/>
      </c>
      <c r="AH883" s="28"/>
      <c r="AI883" s="28" t="str">
        <f t="shared" si="321"/>
        <v/>
      </c>
      <c r="AJ883" s="28" t="str">
        <f t="shared" si="322"/>
        <v/>
      </c>
      <c r="AK883" s="28" t="str">
        <f t="shared" si="323"/>
        <v/>
      </c>
      <c r="AL883" s="28" t="str">
        <f t="shared" si="324"/>
        <v/>
      </c>
      <c r="AM883" s="28"/>
      <c r="AN883" s="28" t="str">
        <f t="shared" si="325"/>
        <v/>
      </c>
      <c r="AO883" s="28" t="str">
        <f t="shared" si="326"/>
        <v/>
      </c>
      <c r="AP883" s="28" t="str">
        <f t="shared" si="327"/>
        <v/>
      </c>
      <c r="AQ883" s="28" t="str">
        <f t="shared" si="328"/>
        <v/>
      </c>
      <c r="AR883" s="28" t="str">
        <f t="shared" si="329"/>
        <v/>
      </c>
      <c r="AS883" s="28" t="str">
        <f t="shared" si="337"/>
        <v/>
      </c>
      <c r="AT883" s="28" t="str">
        <f t="shared" si="330"/>
        <v/>
      </c>
      <c r="AU883" s="28" t="str">
        <f t="shared" si="331"/>
        <v/>
      </c>
      <c r="AV883" s="28" t="str">
        <f t="shared" si="332"/>
        <v/>
      </c>
      <c r="AW883" s="28" t="str">
        <f t="shared" si="333"/>
        <v/>
      </c>
      <c r="AX883" s="28" t="str">
        <f t="shared" si="334"/>
        <v/>
      </c>
      <c r="AY883" s="28" t="str">
        <f t="shared" si="335"/>
        <v/>
      </c>
      <c r="AZ883" s="28"/>
      <c r="BA883" s="28" t="str">
        <f t="shared" si="336"/>
        <v/>
      </c>
    </row>
    <row r="884" spans="1:53" ht="15" x14ac:dyDescent="0.25">
      <c r="A884" s="53"/>
      <c r="B884" s="73"/>
      <c r="C884" s="53"/>
      <c r="D884" s="14" t="str">
        <f t="shared" si="314"/>
        <v/>
      </c>
      <c r="E884" s="53"/>
      <c r="F884" s="53"/>
      <c r="G884" s="53"/>
      <c r="H884" s="53"/>
      <c r="I884" s="14" t="str">
        <f t="shared" si="315"/>
        <v/>
      </c>
      <c r="J884" s="53"/>
      <c r="K884" s="73"/>
      <c r="L884" s="73"/>
      <c r="M884" s="53"/>
      <c r="N884" s="53"/>
      <c r="O884" s="53"/>
      <c r="P884" s="53"/>
      <c r="Q884" s="53"/>
      <c r="R884" s="53"/>
      <c r="S884" s="53"/>
      <c r="T884" s="53"/>
      <c r="U884" s="53"/>
      <c r="V884" s="53"/>
      <c r="W884" s="53"/>
      <c r="X884" s="14" t="str">
        <f t="shared" si="316"/>
        <v/>
      </c>
      <c r="Y884" s="57"/>
      <c r="Z884" s="55" t="str">
        <f t="shared" si="317"/>
        <v/>
      </c>
      <c r="AA884" s="55" t="str">
        <f>IF($AA$1=No,"",IF(COUNTIF(AE884:BA884,Complete)&gt;0,"",IF(AND(COUNTIF(A884:W884,"")&gt;0,SUMPRODUCT(--(A885:W$1004&lt;&gt;""))&gt;0),Incomplete,
IF(SUMPRODUCT(--(A884:A$1004&lt;&gt;""))=0,"",Incomplete))))</f>
        <v/>
      </c>
      <c r="AB884" s="28"/>
      <c r="AC884" s="28" t="str">
        <f t="shared" si="318"/>
        <v/>
      </c>
      <c r="AD884" s="28"/>
      <c r="AE884" s="28" t="str">
        <f>IF($AE$1=No, "", IF($A884="", "", IF(ISERROR(VLOOKUP(A884, SectionApp!$C$4:$C$103, 1, FALSE))=TRUE, Incomplete, Complete)))</f>
        <v/>
      </c>
      <c r="AF884" s="28" t="str">
        <f t="shared" si="319"/>
        <v/>
      </c>
      <c r="AG884" s="28" t="str">
        <f t="shared" si="320"/>
        <v/>
      </c>
      <c r="AH884" s="28"/>
      <c r="AI884" s="28" t="str">
        <f t="shared" si="321"/>
        <v/>
      </c>
      <c r="AJ884" s="28" t="str">
        <f t="shared" si="322"/>
        <v/>
      </c>
      <c r="AK884" s="28" t="str">
        <f t="shared" si="323"/>
        <v/>
      </c>
      <c r="AL884" s="28" t="str">
        <f t="shared" si="324"/>
        <v/>
      </c>
      <c r="AM884" s="28"/>
      <c r="AN884" s="28" t="str">
        <f t="shared" si="325"/>
        <v/>
      </c>
      <c r="AO884" s="28" t="str">
        <f t="shared" si="326"/>
        <v/>
      </c>
      <c r="AP884" s="28" t="str">
        <f t="shared" si="327"/>
        <v/>
      </c>
      <c r="AQ884" s="28" t="str">
        <f t="shared" si="328"/>
        <v/>
      </c>
      <c r="AR884" s="28" t="str">
        <f t="shared" si="329"/>
        <v/>
      </c>
      <c r="AS884" s="28" t="str">
        <f t="shared" si="337"/>
        <v/>
      </c>
      <c r="AT884" s="28" t="str">
        <f t="shared" si="330"/>
        <v/>
      </c>
      <c r="AU884" s="28" t="str">
        <f t="shared" si="331"/>
        <v/>
      </c>
      <c r="AV884" s="28" t="str">
        <f t="shared" si="332"/>
        <v/>
      </c>
      <c r="AW884" s="28" t="str">
        <f t="shared" si="333"/>
        <v/>
      </c>
      <c r="AX884" s="28" t="str">
        <f t="shared" si="334"/>
        <v/>
      </c>
      <c r="AY884" s="28" t="str">
        <f t="shared" si="335"/>
        <v/>
      </c>
      <c r="AZ884" s="28"/>
      <c r="BA884" s="28" t="str">
        <f t="shared" si="336"/>
        <v/>
      </c>
    </row>
    <row r="885" spans="1:53" ht="15" x14ac:dyDescent="0.25">
      <c r="A885" s="53"/>
      <c r="B885" s="73"/>
      <c r="C885" s="53"/>
      <c r="D885" s="14" t="str">
        <f t="shared" si="314"/>
        <v/>
      </c>
      <c r="E885" s="53"/>
      <c r="F885" s="53"/>
      <c r="G885" s="53"/>
      <c r="H885" s="53"/>
      <c r="I885" s="14" t="str">
        <f t="shared" si="315"/>
        <v/>
      </c>
      <c r="J885" s="53"/>
      <c r="K885" s="73"/>
      <c r="L885" s="73"/>
      <c r="M885" s="53"/>
      <c r="N885" s="53"/>
      <c r="O885" s="53"/>
      <c r="P885" s="53"/>
      <c r="Q885" s="53"/>
      <c r="R885" s="53"/>
      <c r="S885" s="53"/>
      <c r="T885" s="53"/>
      <c r="U885" s="53"/>
      <c r="V885" s="53"/>
      <c r="W885" s="53"/>
      <c r="X885" s="14" t="str">
        <f t="shared" si="316"/>
        <v/>
      </c>
      <c r="Y885" s="57"/>
      <c r="Z885" s="55" t="str">
        <f t="shared" si="317"/>
        <v/>
      </c>
      <c r="AA885" s="55" t="str">
        <f>IF($AA$1=No,"",IF(COUNTIF(AE885:BA885,Complete)&gt;0,"",IF(AND(COUNTIF(A885:W885,"")&gt;0,SUMPRODUCT(--(A886:W$1004&lt;&gt;""))&gt;0),Incomplete,
IF(SUMPRODUCT(--(A885:A$1004&lt;&gt;""))=0,"",Incomplete))))</f>
        <v/>
      </c>
      <c r="AB885" s="28"/>
      <c r="AC885" s="28" t="str">
        <f t="shared" si="318"/>
        <v/>
      </c>
      <c r="AD885" s="28"/>
      <c r="AE885" s="28" t="str">
        <f>IF($AE$1=No, "", IF($A885="", "", IF(ISERROR(VLOOKUP(A885, SectionApp!$C$4:$C$103, 1, FALSE))=TRUE, Incomplete, Complete)))</f>
        <v/>
      </c>
      <c r="AF885" s="28" t="str">
        <f t="shared" si="319"/>
        <v/>
      </c>
      <c r="AG885" s="28" t="str">
        <f t="shared" si="320"/>
        <v/>
      </c>
      <c r="AH885" s="28"/>
      <c r="AI885" s="28" t="str">
        <f t="shared" si="321"/>
        <v/>
      </c>
      <c r="AJ885" s="28" t="str">
        <f t="shared" si="322"/>
        <v/>
      </c>
      <c r="AK885" s="28" t="str">
        <f t="shared" si="323"/>
        <v/>
      </c>
      <c r="AL885" s="28" t="str">
        <f t="shared" si="324"/>
        <v/>
      </c>
      <c r="AM885" s="28"/>
      <c r="AN885" s="28" t="str">
        <f t="shared" si="325"/>
        <v/>
      </c>
      <c r="AO885" s="28" t="str">
        <f t="shared" si="326"/>
        <v/>
      </c>
      <c r="AP885" s="28" t="str">
        <f t="shared" si="327"/>
        <v/>
      </c>
      <c r="AQ885" s="28" t="str">
        <f t="shared" si="328"/>
        <v/>
      </c>
      <c r="AR885" s="28" t="str">
        <f t="shared" si="329"/>
        <v/>
      </c>
      <c r="AS885" s="28" t="str">
        <f t="shared" si="337"/>
        <v/>
      </c>
      <c r="AT885" s="28" t="str">
        <f t="shared" si="330"/>
        <v/>
      </c>
      <c r="AU885" s="28" t="str">
        <f t="shared" si="331"/>
        <v/>
      </c>
      <c r="AV885" s="28" t="str">
        <f t="shared" si="332"/>
        <v/>
      </c>
      <c r="AW885" s="28" t="str">
        <f t="shared" si="333"/>
        <v/>
      </c>
      <c r="AX885" s="28" t="str">
        <f t="shared" si="334"/>
        <v/>
      </c>
      <c r="AY885" s="28" t="str">
        <f t="shared" si="335"/>
        <v/>
      </c>
      <c r="AZ885" s="28"/>
      <c r="BA885" s="28" t="str">
        <f t="shared" si="336"/>
        <v/>
      </c>
    </row>
    <row r="886" spans="1:53" ht="15" x14ac:dyDescent="0.25">
      <c r="A886" s="53"/>
      <c r="B886" s="73"/>
      <c r="C886" s="53"/>
      <c r="D886" s="14" t="str">
        <f t="shared" si="314"/>
        <v/>
      </c>
      <c r="E886" s="53"/>
      <c r="F886" s="53"/>
      <c r="G886" s="53"/>
      <c r="H886" s="53"/>
      <c r="I886" s="14" t="str">
        <f t="shared" si="315"/>
        <v/>
      </c>
      <c r="J886" s="53"/>
      <c r="K886" s="73"/>
      <c r="L886" s="73"/>
      <c r="M886" s="53"/>
      <c r="N886" s="53"/>
      <c r="O886" s="53"/>
      <c r="P886" s="53"/>
      <c r="Q886" s="53"/>
      <c r="R886" s="53"/>
      <c r="S886" s="53"/>
      <c r="T886" s="53"/>
      <c r="U886" s="53"/>
      <c r="V886" s="53"/>
      <c r="W886" s="53"/>
      <c r="X886" s="14" t="str">
        <f t="shared" si="316"/>
        <v/>
      </c>
      <c r="Y886" s="57"/>
      <c r="Z886" s="55" t="str">
        <f t="shared" si="317"/>
        <v/>
      </c>
      <c r="AA886" s="55" t="str">
        <f>IF($AA$1=No,"",IF(COUNTIF(AE886:BA886,Complete)&gt;0,"",IF(AND(COUNTIF(A886:W886,"")&gt;0,SUMPRODUCT(--(A887:W$1004&lt;&gt;""))&gt;0),Incomplete,
IF(SUMPRODUCT(--(A886:A$1004&lt;&gt;""))=0,"",Incomplete))))</f>
        <v/>
      </c>
      <c r="AB886" s="28"/>
      <c r="AC886" s="28" t="str">
        <f t="shared" si="318"/>
        <v/>
      </c>
      <c r="AD886" s="28"/>
      <c r="AE886" s="28" t="str">
        <f>IF($AE$1=No, "", IF($A886="", "", IF(ISERROR(VLOOKUP(A886, SectionApp!$C$4:$C$103, 1, FALSE))=TRUE, Incomplete, Complete)))</f>
        <v/>
      </c>
      <c r="AF886" s="28" t="str">
        <f t="shared" si="319"/>
        <v/>
      </c>
      <c r="AG886" s="28" t="str">
        <f t="shared" si="320"/>
        <v/>
      </c>
      <c r="AH886" s="28"/>
      <c r="AI886" s="28" t="str">
        <f t="shared" si="321"/>
        <v/>
      </c>
      <c r="AJ886" s="28" t="str">
        <f t="shared" si="322"/>
        <v/>
      </c>
      <c r="AK886" s="28" t="str">
        <f t="shared" si="323"/>
        <v/>
      </c>
      <c r="AL886" s="28" t="str">
        <f t="shared" si="324"/>
        <v/>
      </c>
      <c r="AM886" s="28"/>
      <c r="AN886" s="28" t="str">
        <f t="shared" si="325"/>
        <v/>
      </c>
      <c r="AO886" s="28" t="str">
        <f t="shared" si="326"/>
        <v/>
      </c>
      <c r="AP886" s="28" t="str">
        <f t="shared" si="327"/>
        <v/>
      </c>
      <c r="AQ886" s="28" t="str">
        <f t="shared" si="328"/>
        <v/>
      </c>
      <c r="AR886" s="28" t="str">
        <f t="shared" si="329"/>
        <v/>
      </c>
      <c r="AS886" s="28" t="str">
        <f t="shared" si="337"/>
        <v/>
      </c>
      <c r="AT886" s="28" t="str">
        <f t="shared" si="330"/>
        <v/>
      </c>
      <c r="AU886" s="28" t="str">
        <f t="shared" si="331"/>
        <v/>
      </c>
      <c r="AV886" s="28" t="str">
        <f t="shared" si="332"/>
        <v/>
      </c>
      <c r="AW886" s="28" t="str">
        <f t="shared" si="333"/>
        <v/>
      </c>
      <c r="AX886" s="28" t="str">
        <f t="shared" si="334"/>
        <v/>
      </c>
      <c r="AY886" s="28" t="str">
        <f t="shared" si="335"/>
        <v/>
      </c>
      <c r="AZ886" s="28"/>
      <c r="BA886" s="28" t="str">
        <f t="shared" si="336"/>
        <v/>
      </c>
    </row>
    <row r="887" spans="1:53" ht="15" x14ac:dyDescent="0.25">
      <c r="A887" s="53"/>
      <c r="B887" s="73"/>
      <c r="C887" s="53"/>
      <c r="D887" s="14" t="str">
        <f t="shared" si="314"/>
        <v/>
      </c>
      <c r="E887" s="53"/>
      <c r="F887" s="53"/>
      <c r="G887" s="53"/>
      <c r="H887" s="53"/>
      <c r="I887" s="14" t="str">
        <f t="shared" si="315"/>
        <v/>
      </c>
      <c r="J887" s="53"/>
      <c r="K887" s="73"/>
      <c r="L887" s="73"/>
      <c r="M887" s="53"/>
      <c r="N887" s="53"/>
      <c r="O887" s="53"/>
      <c r="P887" s="53"/>
      <c r="Q887" s="53"/>
      <c r="R887" s="53"/>
      <c r="S887" s="53"/>
      <c r="T887" s="53"/>
      <c r="U887" s="53"/>
      <c r="V887" s="53"/>
      <c r="W887" s="53"/>
      <c r="X887" s="14" t="str">
        <f t="shared" si="316"/>
        <v/>
      </c>
      <c r="Y887" s="57"/>
      <c r="Z887" s="55" t="str">
        <f t="shared" si="317"/>
        <v/>
      </c>
      <c r="AA887" s="55" t="str">
        <f>IF($AA$1=No,"",IF(COUNTIF(AE887:BA887,Complete)&gt;0,"",IF(AND(COUNTIF(A887:W887,"")&gt;0,SUMPRODUCT(--(A888:W$1004&lt;&gt;""))&gt;0),Incomplete,
IF(SUMPRODUCT(--(A887:A$1004&lt;&gt;""))=0,"",Incomplete))))</f>
        <v/>
      </c>
      <c r="AB887" s="28"/>
      <c r="AC887" s="28" t="str">
        <f t="shared" si="318"/>
        <v/>
      </c>
      <c r="AD887" s="28"/>
      <c r="AE887" s="28" t="str">
        <f>IF($AE$1=No, "", IF($A887="", "", IF(ISERROR(VLOOKUP(A887, SectionApp!$C$4:$C$103, 1, FALSE))=TRUE, Incomplete, Complete)))</f>
        <v/>
      </c>
      <c r="AF887" s="28" t="str">
        <f t="shared" si="319"/>
        <v/>
      </c>
      <c r="AG887" s="28" t="str">
        <f t="shared" si="320"/>
        <v/>
      </c>
      <c r="AH887" s="28"/>
      <c r="AI887" s="28" t="str">
        <f t="shared" si="321"/>
        <v/>
      </c>
      <c r="AJ887" s="28" t="str">
        <f t="shared" si="322"/>
        <v/>
      </c>
      <c r="AK887" s="28" t="str">
        <f t="shared" si="323"/>
        <v/>
      </c>
      <c r="AL887" s="28" t="str">
        <f t="shared" si="324"/>
        <v/>
      </c>
      <c r="AM887" s="28"/>
      <c r="AN887" s="28" t="str">
        <f t="shared" si="325"/>
        <v/>
      </c>
      <c r="AO887" s="28" t="str">
        <f t="shared" si="326"/>
        <v/>
      </c>
      <c r="AP887" s="28" t="str">
        <f t="shared" si="327"/>
        <v/>
      </c>
      <c r="AQ887" s="28" t="str">
        <f t="shared" si="328"/>
        <v/>
      </c>
      <c r="AR887" s="28" t="str">
        <f t="shared" si="329"/>
        <v/>
      </c>
      <c r="AS887" s="28" t="str">
        <f t="shared" si="337"/>
        <v/>
      </c>
      <c r="AT887" s="28" t="str">
        <f t="shared" si="330"/>
        <v/>
      </c>
      <c r="AU887" s="28" t="str">
        <f t="shared" si="331"/>
        <v/>
      </c>
      <c r="AV887" s="28" t="str">
        <f t="shared" si="332"/>
        <v/>
      </c>
      <c r="AW887" s="28" t="str">
        <f t="shared" si="333"/>
        <v/>
      </c>
      <c r="AX887" s="28" t="str">
        <f t="shared" si="334"/>
        <v/>
      </c>
      <c r="AY887" s="28" t="str">
        <f t="shared" si="335"/>
        <v/>
      </c>
      <c r="AZ887" s="28"/>
      <c r="BA887" s="28" t="str">
        <f t="shared" si="336"/>
        <v/>
      </c>
    </row>
    <row r="888" spans="1:53" ht="15" x14ac:dyDescent="0.25">
      <c r="A888" s="53"/>
      <c r="B888" s="73"/>
      <c r="C888" s="53"/>
      <c r="D888" s="14" t="str">
        <f t="shared" si="314"/>
        <v/>
      </c>
      <c r="E888" s="53"/>
      <c r="F888" s="53"/>
      <c r="G888" s="53"/>
      <c r="H888" s="53"/>
      <c r="I888" s="14" t="str">
        <f t="shared" si="315"/>
        <v/>
      </c>
      <c r="J888" s="53"/>
      <c r="K888" s="73"/>
      <c r="L888" s="73"/>
      <c r="M888" s="53"/>
      <c r="N888" s="53"/>
      <c r="O888" s="53"/>
      <c r="P888" s="53"/>
      <c r="Q888" s="53"/>
      <c r="R888" s="53"/>
      <c r="S888" s="53"/>
      <c r="T888" s="53"/>
      <c r="U888" s="53"/>
      <c r="V888" s="53"/>
      <c r="W888" s="53"/>
      <c r="X888" s="14" t="str">
        <f t="shared" si="316"/>
        <v/>
      </c>
      <c r="Y888" s="57"/>
      <c r="Z888" s="55" t="str">
        <f t="shared" si="317"/>
        <v/>
      </c>
      <c r="AA888" s="55" t="str">
        <f>IF($AA$1=No,"",IF(COUNTIF(AE888:BA888,Complete)&gt;0,"",IF(AND(COUNTIF(A888:W888,"")&gt;0,SUMPRODUCT(--(A889:W$1004&lt;&gt;""))&gt;0),Incomplete,
IF(SUMPRODUCT(--(A888:A$1004&lt;&gt;""))=0,"",Incomplete))))</f>
        <v/>
      </c>
      <c r="AB888" s="28"/>
      <c r="AC888" s="28" t="str">
        <f t="shared" si="318"/>
        <v/>
      </c>
      <c r="AD888" s="28"/>
      <c r="AE888" s="28" t="str">
        <f>IF($AE$1=No, "", IF($A888="", "", IF(ISERROR(VLOOKUP(A888, SectionApp!$C$4:$C$103, 1, FALSE))=TRUE, Incomplete, Complete)))</f>
        <v/>
      </c>
      <c r="AF888" s="28" t="str">
        <f t="shared" si="319"/>
        <v/>
      </c>
      <c r="AG888" s="28" t="str">
        <f t="shared" si="320"/>
        <v/>
      </c>
      <c r="AH888" s="28"/>
      <c r="AI888" s="28" t="str">
        <f t="shared" si="321"/>
        <v/>
      </c>
      <c r="AJ888" s="28" t="str">
        <f t="shared" si="322"/>
        <v/>
      </c>
      <c r="AK888" s="28" t="str">
        <f t="shared" si="323"/>
        <v/>
      </c>
      <c r="AL888" s="28" t="str">
        <f t="shared" si="324"/>
        <v/>
      </c>
      <c r="AM888" s="28"/>
      <c r="AN888" s="28" t="str">
        <f t="shared" si="325"/>
        <v/>
      </c>
      <c r="AO888" s="28" t="str">
        <f t="shared" si="326"/>
        <v/>
      </c>
      <c r="AP888" s="28" t="str">
        <f t="shared" si="327"/>
        <v/>
      </c>
      <c r="AQ888" s="28" t="str">
        <f t="shared" si="328"/>
        <v/>
      </c>
      <c r="AR888" s="28" t="str">
        <f t="shared" si="329"/>
        <v/>
      </c>
      <c r="AS888" s="28" t="str">
        <f t="shared" si="337"/>
        <v/>
      </c>
      <c r="AT888" s="28" t="str">
        <f t="shared" si="330"/>
        <v/>
      </c>
      <c r="AU888" s="28" t="str">
        <f t="shared" si="331"/>
        <v/>
      </c>
      <c r="AV888" s="28" t="str">
        <f t="shared" si="332"/>
        <v/>
      </c>
      <c r="AW888" s="28" t="str">
        <f t="shared" si="333"/>
        <v/>
      </c>
      <c r="AX888" s="28" t="str">
        <f t="shared" si="334"/>
        <v/>
      </c>
      <c r="AY888" s="28" t="str">
        <f t="shared" si="335"/>
        <v/>
      </c>
      <c r="AZ888" s="28"/>
      <c r="BA888" s="28" t="str">
        <f t="shared" si="336"/>
        <v/>
      </c>
    </row>
    <row r="889" spans="1:53" ht="15" x14ac:dyDescent="0.25">
      <c r="A889" s="53"/>
      <c r="B889" s="73"/>
      <c r="C889" s="53"/>
      <c r="D889" s="14" t="str">
        <f t="shared" si="314"/>
        <v/>
      </c>
      <c r="E889" s="53"/>
      <c r="F889" s="53"/>
      <c r="G889" s="53"/>
      <c r="H889" s="53"/>
      <c r="I889" s="14" t="str">
        <f t="shared" si="315"/>
        <v/>
      </c>
      <c r="J889" s="53"/>
      <c r="K889" s="73"/>
      <c r="L889" s="73"/>
      <c r="M889" s="53"/>
      <c r="N889" s="53"/>
      <c r="O889" s="53"/>
      <c r="P889" s="53"/>
      <c r="Q889" s="53"/>
      <c r="R889" s="53"/>
      <c r="S889" s="53"/>
      <c r="T889" s="53"/>
      <c r="U889" s="53"/>
      <c r="V889" s="53"/>
      <c r="W889" s="53"/>
      <c r="X889" s="14" t="str">
        <f t="shared" si="316"/>
        <v/>
      </c>
      <c r="Y889" s="57"/>
      <c r="Z889" s="55" t="str">
        <f t="shared" si="317"/>
        <v/>
      </c>
      <c r="AA889" s="55" t="str">
        <f>IF($AA$1=No,"",IF(COUNTIF(AE889:BA889,Complete)&gt;0,"",IF(AND(COUNTIF(A889:W889,"")&gt;0,SUMPRODUCT(--(A890:W$1004&lt;&gt;""))&gt;0),Incomplete,
IF(SUMPRODUCT(--(A889:A$1004&lt;&gt;""))=0,"",Incomplete))))</f>
        <v/>
      </c>
      <c r="AB889" s="28"/>
      <c r="AC889" s="28" t="str">
        <f t="shared" si="318"/>
        <v/>
      </c>
      <c r="AD889" s="28"/>
      <c r="AE889" s="28" t="str">
        <f>IF($AE$1=No, "", IF($A889="", "", IF(ISERROR(VLOOKUP(A889, SectionApp!$C$4:$C$103, 1, FALSE))=TRUE, Incomplete, Complete)))</f>
        <v/>
      </c>
      <c r="AF889" s="28" t="str">
        <f t="shared" si="319"/>
        <v/>
      </c>
      <c r="AG889" s="28" t="str">
        <f t="shared" si="320"/>
        <v/>
      </c>
      <c r="AH889" s="28"/>
      <c r="AI889" s="28" t="str">
        <f t="shared" si="321"/>
        <v/>
      </c>
      <c r="AJ889" s="28" t="str">
        <f t="shared" si="322"/>
        <v/>
      </c>
      <c r="AK889" s="28" t="str">
        <f t="shared" si="323"/>
        <v/>
      </c>
      <c r="AL889" s="28" t="str">
        <f t="shared" si="324"/>
        <v/>
      </c>
      <c r="AM889" s="28"/>
      <c r="AN889" s="28" t="str">
        <f t="shared" si="325"/>
        <v/>
      </c>
      <c r="AO889" s="28" t="str">
        <f t="shared" si="326"/>
        <v/>
      </c>
      <c r="AP889" s="28" t="str">
        <f t="shared" si="327"/>
        <v/>
      </c>
      <c r="AQ889" s="28" t="str">
        <f t="shared" si="328"/>
        <v/>
      </c>
      <c r="AR889" s="28" t="str">
        <f t="shared" si="329"/>
        <v/>
      </c>
      <c r="AS889" s="28" t="str">
        <f t="shared" si="337"/>
        <v/>
      </c>
      <c r="AT889" s="28" t="str">
        <f t="shared" si="330"/>
        <v/>
      </c>
      <c r="AU889" s="28" t="str">
        <f t="shared" si="331"/>
        <v/>
      </c>
      <c r="AV889" s="28" t="str">
        <f t="shared" si="332"/>
        <v/>
      </c>
      <c r="AW889" s="28" t="str">
        <f t="shared" si="333"/>
        <v/>
      </c>
      <c r="AX889" s="28" t="str">
        <f t="shared" si="334"/>
        <v/>
      </c>
      <c r="AY889" s="28" t="str">
        <f t="shared" si="335"/>
        <v/>
      </c>
      <c r="AZ889" s="28"/>
      <c r="BA889" s="28" t="str">
        <f t="shared" si="336"/>
        <v/>
      </c>
    </row>
    <row r="890" spans="1:53" ht="15" x14ac:dyDescent="0.25">
      <c r="A890" s="53"/>
      <c r="B890" s="73"/>
      <c r="C890" s="53"/>
      <c r="D890" s="14" t="str">
        <f t="shared" si="314"/>
        <v/>
      </c>
      <c r="E890" s="53"/>
      <c r="F890" s="53"/>
      <c r="G890" s="53"/>
      <c r="H890" s="53"/>
      <c r="I890" s="14" t="str">
        <f t="shared" si="315"/>
        <v/>
      </c>
      <c r="J890" s="53"/>
      <c r="K890" s="73"/>
      <c r="L890" s="73"/>
      <c r="M890" s="53"/>
      <c r="N890" s="53"/>
      <c r="O890" s="53"/>
      <c r="P890" s="53"/>
      <c r="Q890" s="53"/>
      <c r="R890" s="53"/>
      <c r="S890" s="53"/>
      <c r="T890" s="53"/>
      <c r="U890" s="53"/>
      <c r="V890" s="53"/>
      <c r="W890" s="53"/>
      <c r="X890" s="14" t="str">
        <f t="shared" si="316"/>
        <v/>
      </c>
      <c r="Y890" s="57"/>
      <c r="Z890" s="55" t="str">
        <f t="shared" si="317"/>
        <v/>
      </c>
      <c r="AA890" s="55" t="str">
        <f>IF($AA$1=No,"",IF(COUNTIF(AE890:BA890,Complete)&gt;0,"",IF(AND(COUNTIF(A890:W890,"")&gt;0,SUMPRODUCT(--(A891:W$1004&lt;&gt;""))&gt;0),Incomplete,
IF(SUMPRODUCT(--(A890:A$1004&lt;&gt;""))=0,"",Incomplete))))</f>
        <v/>
      </c>
      <c r="AB890" s="28"/>
      <c r="AC890" s="28" t="str">
        <f t="shared" si="318"/>
        <v/>
      </c>
      <c r="AD890" s="28"/>
      <c r="AE890" s="28" t="str">
        <f>IF($AE$1=No, "", IF($A890="", "", IF(ISERROR(VLOOKUP(A890, SectionApp!$C$4:$C$103, 1, FALSE))=TRUE, Incomplete, Complete)))</f>
        <v/>
      </c>
      <c r="AF890" s="28" t="str">
        <f t="shared" si="319"/>
        <v/>
      </c>
      <c r="AG890" s="28" t="str">
        <f t="shared" si="320"/>
        <v/>
      </c>
      <c r="AH890" s="28"/>
      <c r="AI890" s="28" t="str">
        <f t="shared" si="321"/>
        <v/>
      </c>
      <c r="AJ890" s="28" t="str">
        <f t="shared" si="322"/>
        <v/>
      </c>
      <c r="AK890" s="28" t="str">
        <f t="shared" si="323"/>
        <v/>
      </c>
      <c r="AL890" s="28" t="str">
        <f t="shared" si="324"/>
        <v/>
      </c>
      <c r="AM890" s="28"/>
      <c r="AN890" s="28" t="str">
        <f t="shared" si="325"/>
        <v/>
      </c>
      <c r="AO890" s="28" t="str">
        <f t="shared" si="326"/>
        <v/>
      </c>
      <c r="AP890" s="28" t="str">
        <f t="shared" si="327"/>
        <v/>
      </c>
      <c r="AQ890" s="28" t="str">
        <f t="shared" si="328"/>
        <v/>
      </c>
      <c r="AR890" s="28" t="str">
        <f t="shared" si="329"/>
        <v/>
      </c>
      <c r="AS890" s="28" t="str">
        <f t="shared" si="337"/>
        <v/>
      </c>
      <c r="AT890" s="28" t="str">
        <f t="shared" si="330"/>
        <v/>
      </c>
      <c r="AU890" s="28" t="str">
        <f t="shared" si="331"/>
        <v/>
      </c>
      <c r="AV890" s="28" t="str">
        <f t="shared" si="332"/>
        <v/>
      </c>
      <c r="AW890" s="28" t="str">
        <f t="shared" si="333"/>
        <v/>
      </c>
      <c r="AX890" s="28" t="str">
        <f t="shared" si="334"/>
        <v/>
      </c>
      <c r="AY890" s="28" t="str">
        <f t="shared" si="335"/>
        <v/>
      </c>
      <c r="AZ890" s="28"/>
      <c r="BA890" s="28" t="str">
        <f t="shared" si="336"/>
        <v/>
      </c>
    </row>
    <row r="891" spans="1:53" ht="15" x14ac:dyDescent="0.25">
      <c r="A891" s="53"/>
      <c r="B891" s="73"/>
      <c r="C891" s="53"/>
      <c r="D891" s="14" t="str">
        <f t="shared" si="314"/>
        <v/>
      </c>
      <c r="E891" s="53"/>
      <c r="F891" s="53"/>
      <c r="G891" s="53"/>
      <c r="H891" s="53"/>
      <c r="I891" s="14" t="str">
        <f t="shared" si="315"/>
        <v/>
      </c>
      <c r="J891" s="53"/>
      <c r="K891" s="73"/>
      <c r="L891" s="73"/>
      <c r="M891" s="53"/>
      <c r="N891" s="53"/>
      <c r="O891" s="53"/>
      <c r="P891" s="53"/>
      <c r="Q891" s="53"/>
      <c r="R891" s="53"/>
      <c r="S891" s="53"/>
      <c r="T891" s="53"/>
      <c r="U891" s="53"/>
      <c r="V891" s="53"/>
      <c r="W891" s="53"/>
      <c r="X891" s="14" t="str">
        <f t="shared" si="316"/>
        <v/>
      </c>
      <c r="Y891" s="57"/>
      <c r="Z891" s="55" t="str">
        <f t="shared" si="317"/>
        <v/>
      </c>
      <c r="AA891" s="55" t="str">
        <f>IF($AA$1=No,"",IF(COUNTIF(AE891:BA891,Complete)&gt;0,"",IF(AND(COUNTIF(A891:W891,"")&gt;0,SUMPRODUCT(--(A892:W$1004&lt;&gt;""))&gt;0),Incomplete,
IF(SUMPRODUCT(--(A891:A$1004&lt;&gt;""))=0,"",Incomplete))))</f>
        <v/>
      </c>
      <c r="AB891" s="28"/>
      <c r="AC891" s="28" t="str">
        <f t="shared" si="318"/>
        <v/>
      </c>
      <c r="AD891" s="28"/>
      <c r="AE891" s="28" t="str">
        <f>IF($AE$1=No, "", IF($A891="", "", IF(ISERROR(VLOOKUP(A891, SectionApp!$C$4:$C$103, 1, FALSE))=TRUE, Incomplete, Complete)))</f>
        <v/>
      </c>
      <c r="AF891" s="28" t="str">
        <f t="shared" si="319"/>
        <v/>
      </c>
      <c r="AG891" s="28" t="str">
        <f t="shared" si="320"/>
        <v/>
      </c>
      <c r="AH891" s="28"/>
      <c r="AI891" s="28" t="str">
        <f t="shared" si="321"/>
        <v/>
      </c>
      <c r="AJ891" s="28" t="str">
        <f t="shared" si="322"/>
        <v/>
      </c>
      <c r="AK891" s="28" t="str">
        <f t="shared" si="323"/>
        <v/>
      </c>
      <c r="AL891" s="28" t="str">
        <f t="shared" si="324"/>
        <v/>
      </c>
      <c r="AM891" s="28"/>
      <c r="AN891" s="28" t="str">
        <f t="shared" si="325"/>
        <v/>
      </c>
      <c r="AO891" s="28" t="str">
        <f t="shared" si="326"/>
        <v/>
      </c>
      <c r="AP891" s="28" t="str">
        <f t="shared" si="327"/>
        <v/>
      </c>
      <c r="AQ891" s="28" t="str">
        <f t="shared" si="328"/>
        <v/>
      </c>
      <c r="AR891" s="28" t="str">
        <f t="shared" si="329"/>
        <v/>
      </c>
      <c r="AS891" s="28" t="str">
        <f t="shared" si="337"/>
        <v/>
      </c>
      <c r="AT891" s="28" t="str">
        <f t="shared" si="330"/>
        <v/>
      </c>
      <c r="AU891" s="28" t="str">
        <f t="shared" si="331"/>
        <v/>
      </c>
      <c r="AV891" s="28" t="str">
        <f t="shared" si="332"/>
        <v/>
      </c>
      <c r="AW891" s="28" t="str">
        <f t="shared" si="333"/>
        <v/>
      </c>
      <c r="AX891" s="28" t="str">
        <f t="shared" si="334"/>
        <v/>
      </c>
      <c r="AY891" s="28" t="str">
        <f t="shared" si="335"/>
        <v/>
      </c>
      <c r="AZ891" s="28"/>
      <c r="BA891" s="28" t="str">
        <f t="shared" si="336"/>
        <v/>
      </c>
    </row>
    <row r="892" spans="1:53" ht="15" x14ac:dyDescent="0.25">
      <c r="A892" s="53"/>
      <c r="B892" s="73"/>
      <c r="C892" s="53"/>
      <c r="D892" s="14" t="str">
        <f t="shared" si="314"/>
        <v/>
      </c>
      <c r="E892" s="53"/>
      <c r="F892" s="53"/>
      <c r="G892" s="53"/>
      <c r="H892" s="53"/>
      <c r="I892" s="14" t="str">
        <f t="shared" si="315"/>
        <v/>
      </c>
      <c r="J892" s="53"/>
      <c r="K892" s="73"/>
      <c r="L892" s="73"/>
      <c r="M892" s="53"/>
      <c r="N892" s="53"/>
      <c r="O892" s="53"/>
      <c r="P892" s="53"/>
      <c r="Q892" s="53"/>
      <c r="R892" s="53"/>
      <c r="S892" s="53"/>
      <c r="T892" s="53"/>
      <c r="U892" s="53"/>
      <c r="V892" s="53"/>
      <c r="W892" s="53"/>
      <c r="X892" s="14" t="str">
        <f t="shared" si="316"/>
        <v/>
      </c>
      <c r="Y892" s="57"/>
      <c r="Z892" s="55" t="str">
        <f t="shared" si="317"/>
        <v/>
      </c>
      <c r="AA892" s="55" t="str">
        <f>IF($AA$1=No,"",IF(COUNTIF(AE892:BA892,Complete)&gt;0,"",IF(AND(COUNTIF(A892:W892,"")&gt;0,SUMPRODUCT(--(A893:W$1004&lt;&gt;""))&gt;0),Incomplete,
IF(SUMPRODUCT(--(A892:A$1004&lt;&gt;""))=0,"",Incomplete))))</f>
        <v/>
      </c>
      <c r="AB892" s="28"/>
      <c r="AC892" s="28" t="str">
        <f t="shared" si="318"/>
        <v/>
      </c>
      <c r="AD892" s="28"/>
      <c r="AE892" s="28" t="str">
        <f>IF($AE$1=No, "", IF($A892="", "", IF(ISERROR(VLOOKUP(A892, SectionApp!$C$4:$C$103, 1, FALSE))=TRUE, Incomplete, Complete)))</f>
        <v/>
      </c>
      <c r="AF892" s="28" t="str">
        <f t="shared" si="319"/>
        <v/>
      </c>
      <c r="AG892" s="28" t="str">
        <f t="shared" si="320"/>
        <v/>
      </c>
      <c r="AH892" s="28"/>
      <c r="AI892" s="28" t="str">
        <f t="shared" si="321"/>
        <v/>
      </c>
      <c r="AJ892" s="28" t="str">
        <f t="shared" si="322"/>
        <v/>
      </c>
      <c r="AK892" s="28" t="str">
        <f t="shared" si="323"/>
        <v/>
      </c>
      <c r="AL892" s="28" t="str">
        <f t="shared" si="324"/>
        <v/>
      </c>
      <c r="AM892" s="28"/>
      <c r="AN892" s="28" t="str">
        <f t="shared" si="325"/>
        <v/>
      </c>
      <c r="AO892" s="28" t="str">
        <f t="shared" si="326"/>
        <v/>
      </c>
      <c r="AP892" s="28" t="str">
        <f t="shared" si="327"/>
        <v/>
      </c>
      <c r="AQ892" s="28" t="str">
        <f t="shared" si="328"/>
        <v/>
      </c>
      <c r="AR892" s="28" t="str">
        <f t="shared" si="329"/>
        <v/>
      </c>
      <c r="AS892" s="28" t="str">
        <f t="shared" si="337"/>
        <v/>
      </c>
      <c r="AT892" s="28" t="str">
        <f t="shared" si="330"/>
        <v/>
      </c>
      <c r="AU892" s="28" t="str">
        <f t="shared" si="331"/>
        <v/>
      </c>
      <c r="AV892" s="28" t="str">
        <f t="shared" si="332"/>
        <v/>
      </c>
      <c r="AW892" s="28" t="str">
        <f t="shared" si="333"/>
        <v/>
      </c>
      <c r="AX892" s="28" t="str">
        <f t="shared" si="334"/>
        <v/>
      </c>
      <c r="AY892" s="28" t="str">
        <f t="shared" si="335"/>
        <v/>
      </c>
      <c r="AZ892" s="28"/>
      <c r="BA892" s="28" t="str">
        <f t="shared" si="336"/>
        <v/>
      </c>
    </row>
    <row r="893" spans="1:53" ht="15" x14ac:dyDescent="0.25">
      <c r="A893" s="53"/>
      <c r="B893" s="73"/>
      <c r="C893" s="53"/>
      <c r="D893" s="14" t="str">
        <f t="shared" si="314"/>
        <v/>
      </c>
      <c r="E893" s="53"/>
      <c r="F893" s="53"/>
      <c r="G893" s="53"/>
      <c r="H893" s="53"/>
      <c r="I893" s="14" t="str">
        <f t="shared" si="315"/>
        <v/>
      </c>
      <c r="J893" s="53"/>
      <c r="K893" s="73"/>
      <c r="L893" s="73"/>
      <c r="M893" s="53"/>
      <c r="N893" s="53"/>
      <c r="O893" s="53"/>
      <c r="P893" s="53"/>
      <c r="Q893" s="53"/>
      <c r="R893" s="53"/>
      <c r="S893" s="53"/>
      <c r="T893" s="53"/>
      <c r="U893" s="53"/>
      <c r="V893" s="53"/>
      <c r="W893" s="53"/>
      <c r="X893" s="14" t="str">
        <f t="shared" si="316"/>
        <v/>
      </c>
      <c r="Y893" s="57"/>
      <c r="Z893" s="55" t="str">
        <f t="shared" si="317"/>
        <v/>
      </c>
      <c r="AA893" s="55" t="str">
        <f>IF($AA$1=No,"",IF(COUNTIF(AE893:BA893,Complete)&gt;0,"",IF(AND(COUNTIF(A893:W893,"")&gt;0,SUMPRODUCT(--(A894:W$1004&lt;&gt;""))&gt;0),Incomplete,
IF(SUMPRODUCT(--(A893:A$1004&lt;&gt;""))=0,"",Incomplete))))</f>
        <v/>
      </c>
      <c r="AB893" s="28"/>
      <c r="AC893" s="28" t="str">
        <f t="shared" si="318"/>
        <v/>
      </c>
      <c r="AD893" s="28"/>
      <c r="AE893" s="28" t="str">
        <f>IF($AE$1=No, "", IF($A893="", "", IF(ISERROR(VLOOKUP(A893, SectionApp!$C$4:$C$103, 1, FALSE))=TRUE, Incomplete, Complete)))</f>
        <v/>
      </c>
      <c r="AF893" s="28" t="str">
        <f t="shared" si="319"/>
        <v/>
      </c>
      <c r="AG893" s="28" t="str">
        <f t="shared" si="320"/>
        <v/>
      </c>
      <c r="AH893" s="28"/>
      <c r="AI893" s="28" t="str">
        <f t="shared" si="321"/>
        <v/>
      </c>
      <c r="AJ893" s="28" t="str">
        <f t="shared" si="322"/>
        <v/>
      </c>
      <c r="AK893" s="28" t="str">
        <f t="shared" si="323"/>
        <v/>
      </c>
      <c r="AL893" s="28" t="str">
        <f t="shared" si="324"/>
        <v/>
      </c>
      <c r="AM893" s="28"/>
      <c r="AN893" s="28" t="str">
        <f t="shared" si="325"/>
        <v/>
      </c>
      <c r="AO893" s="28" t="str">
        <f t="shared" si="326"/>
        <v/>
      </c>
      <c r="AP893" s="28" t="str">
        <f t="shared" si="327"/>
        <v/>
      </c>
      <c r="AQ893" s="28" t="str">
        <f t="shared" si="328"/>
        <v/>
      </c>
      <c r="AR893" s="28" t="str">
        <f t="shared" si="329"/>
        <v/>
      </c>
      <c r="AS893" s="28" t="str">
        <f t="shared" si="337"/>
        <v/>
      </c>
      <c r="AT893" s="28" t="str">
        <f t="shared" si="330"/>
        <v/>
      </c>
      <c r="AU893" s="28" t="str">
        <f t="shared" si="331"/>
        <v/>
      </c>
      <c r="AV893" s="28" t="str">
        <f t="shared" si="332"/>
        <v/>
      </c>
      <c r="AW893" s="28" t="str">
        <f t="shared" si="333"/>
        <v/>
      </c>
      <c r="AX893" s="28" t="str">
        <f t="shared" si="334"/>
        <v/>
      </c>
      <c r="AY893" s="28" t="str">
        <f t="shared" si="335"/>
        <v/>
      </c>
      <c r="AZ893" s="28"/>
      <c r="BA893" s="28" t="str">
        <f t="shared" si="336"/>
        <v/>
      </c>
    </row>
    <row r="894" spans="1:53" ht="15" x14ac:dyDescent="0.25">
      <c r="A894" s="53"/>
      <c r="B894" s="73"/>
      <c r="C894" s="53"/>
      <c r="D894" s="14" t="str">
        <f t="shared" si="314"/>
        <v/>
      </c>
      <c r="E894" s="53"/>
      <c r="F894" s="53"/>
      <c r="G894" s="53"/>
      <c r="H894" s="53"/>
      <c r="I894" s="14" t="str">
        <f t="shared" si="315"/>
        <v/>
      </c>
      <c r="J894" s="53"/>
      <c r="K894" s="73"/>
      <c r="L894" s="73"/>
      <c r="M894" s="53"/>
      <c r="N894" s="53"/>
      <c r="O894" s="53"/>
      <c r="P894" s="53"/>
      <c r="Q894" s="53"/>
      <c r="R894" s="53"/>
      <c r="S894" s="53"/>
      <c r="T894" s="53"/>
      <c r="U894" s="53"/>
      <c r="V894" s="53"/>
      <c r="W894" s="53"/>
      <c r="X894" s="14" t="str">
        <f t="shared" si="316"/>
        <v/>
      </c>
      <c r="Y894" s="57"/>
      <c r="Z894" s="55" t="str">
        <f t="shared" si="317"/>
        <v/>
      </c>
      <c r="AA894" s="55" t="str">
        <f>IF($AA$1=No,"",IF(COUNTIF(AE894:BA894,Complete)&gt;0,"",IF(AND(COUNTIF(A894:W894,"")&gt;0,SUMPRODUCT(--(A895:W$1004&lt;&gt;""))&gt;0),Incomplete,
IF(SUMPRODUCT(--(A894:A$1004&lt;&gt;""))=0,"",Incomplete))))</f>
        <v/>
      </c>
      <c r="AB894" s="28"/>
      <c r="AC894" s="28" t="str">
        <f t="shared" si="318"/>
        <v/>
      </c>
      <c r="AD894" s="28"/>
      <c r="AE894" s="28" t="str">
        <f>IF($AE$1=No, "", IF($A894="", "", IF(ISERROR(VLOOKUP(A894, SectionApp!$C$4:$C$103, 1, FALSE))=TRUE, Incomplete, Complete)))</f>
        <v/>
      </c>
      <c r="AF894" s="28" t="str">
        <f t="shared" si="319"/>
        <v/>
      </c>
      <c r="AG894" s="28" t="str">
        <f t="shared" si="320"/>
        <v/>
      </c>
      <c r="AH894" s="28"/>
      <c r="AI894" s="28" t="str">
        <f t="shared" si="321"/>
        <v/>
      </c>
      <c r="AJ894" s="28" t="str">
        <f t="shared" si="322"/>
        <v/>
      </c>
      <c r="AK894" s="28" t="str">
        <f t="shared" si="323"/>
        <v/>
      </c>
      <c r="AL894" s="28" t="str">
        <f t="shared" si="324"/>
        <v/>
      </c>
      <c r="AM894" s="28"/>
      <c r="AN894" s="28" t="str">
        <f t="shared" si="325"/>
        <v/>
      </c>
      <c r="AO894" s="28" t="str">
        <f t="shared" si="326"/>
        <v/>
      </c>
      <c r="AP894" s="28" t="str">
        <f t="shared" si="327"/>
        <v/>
      </c>
      <c r="AQ894" s="28" t="str">
        <f t="shared" si="328"/>
        <v/>
      </c>
      <c r="AR894" s="28" t="str">
        <f t="shared" si="329"/>
        <v/>
      </c>
      <c r="AS894" s="28" t="str">
        <f t="shared" si="337"/>
        <v/>
      </c>
      <c r="AT894" s="28" t="str">
        <f t="shared" si="330"/>
        <v/>
      </c>
      <c r="AU894" s="28" t="str">
        <f t="shared" si="331"/>
        <v/>
      </c>
      <c r="AV894" s="28" t="str">
        <f t="shared" si="332"/>
        <v/>
      </c>
      <c r="AW894" s="28" t="str">
        <f t="shared" si="333"/>
        <v/>
      </c>
      <c r="AX894" s="28" t="str">
        <f t="shared" si="334"/>
        <v/>
      </c>
      <c r="AY894" s="28" t="str">
        <f t="shared" si="335"/>
        <v/>
      </c>
      <c r="AZ894" s="28"/>
      <c r="BA894" s="28" t="str">
        <f t="shared" si="336"/>
        <v/>
      </c>
    </row>
    <row r="895" spans="1:53" ht="15" x14ac:dyDescent="0.25">
      <c r="A895" s="53"/>
      <c r="B895" s="73"/>
      <c r="C895" s="53"/>
      <c r="D895" s="14" t="str">
        <f t="shared" si="314"/>
        <v/>
      </c>
      <c r="E895" s="53"/>
      <c r="F895" s="53"/>
      <c r="G895" s="53"/>
      <c r="H895" s="53"/>
      <c r="I895" s="14" t="str">
        <f t="shared" si="315"/>
        <v/>
      </c>
      <c r="J895" s="53"/>
      <c r="K895" s="73"/>
      <c r="L895" s="73"/>
      <c r="M895" s="53"/>
      <c r="N895" s="53"/>
      <c r="O895" s="53"/>
      <c r="P895" s="53"/>
      <c r="Q895" s="53"/>
      <c r="R895" s="53"/>
      <c r="S895" s="53"/>
      <c r="T895" s="53"/>
      <c r="U895" s="53"/>
      <c r="V895" s="53"/>
      <c r="W895" s="53"/>
      <c r="X895" s="14" t="str">
        <f t="shared" si="316"/>
        <v/>
      </c>
      <c r="Y895" s="57"/>
      <c r="Z895" s="55" t="str">
        <f t="shared" si="317"/>
        <v/>
      </c>
      <c r="AA895" s="55" t="str">
        <f>IF($AA$1=No,"",IF(COUNTIF(AE895:BA895,Complete)&gt;0,"",IF(AND(COUNTIF(A895:W895,"")&gt;0,SUMPRODUCT(--(A896:W$1004&lt;&gt;""))&gt;0),Incomplete,
IF(SUMPRODUCT(--(A895:A$1004&lt;&gt;""))=0,"",Incomplete))))</f>
        <v/>
      </c>
      <c r="AB895" s="28"/>
      <c r="AC895" s="28" t="str">
        <f t="shared" si="318"/>
        <v/>
      </c>
      <c r="AD895" s="28"/>
      <c r="AE895" s="28" t="str">
        <f>IF($AE$1=No, "", IF($A895="", "", IF(ISERROR(VLOOKUP(A895, SectionApp!$C$4:$C$103, 1, FALSE))=TRUE, Incomplete, Complete)))</f>
        <v/>
      </c>
      <c r="AF895" s="28" t="str">
        <f t="shared" si="319"/>
        <v/>
      </c>
      <c r="AG895" s="28" t="str">
        <f t="shared" si="320"/>
        <v/>
      </c>
      <c r="AH895" s="28"/>
      <c r="AI895" s="28" t="str">
        <f t="shared" si="321"/>
        <v/>
      </c>
      <c r="AJ895" s="28" t="str">
        <f t="shared" si="322"/>
        <v/>
      </c>
      <c r="AK895" s="28" t="str">
        <f t="shared" si="323"/>
        <v/>
      </c>
      <c r="AL895" s="28" t="str">
        <f t="shared" si="324"/>
        <v/>
      </c>
      <c r="AM895" s="28"/>
      <c r="AN895" s="28" t="str">
        <f t="shared" si="325"/>
        <v/>
      </c>
      <c r="AO895" s="28" t="str">
        <f t="shared" si="326"/>
        <v/>
      </c>
      <c r="AP895" s="28" t="str">
        <f t="shared" si="327"/>
        <v/>
      </c>
      <c r="AQ895" s="28" t="str">
        <f t="shared" si="328"/>
        <v/>
      </c>
      <c r="AR895" s="28" t="str">
        <f t="shared" si="329"/>
        <v/>
      </c>
      <c r="AS895" s="28" t="str">
        <f t="shared" si="337"/>
        <v/>
      </c>
      <c r="AT895" s="28" t="str">
        <f t="shared" si="330"/>
        <v/>
      </c>
      <c r="AU895" s="28" t="str">
        <f t="shared" si="331"/>
        <v/>
      </c>
      <c r="AV895" s="28" t="str">
        <f t="shared" si="332"/>
        <v/>
      </c>
      <c r="AW895" s="28" t="str">
        <f t="shared" si="333"/>
        <v/>
      </c>
      <c r="AX895" s="28" t="str">
        <f t="shared" si="334"/>
        <v/>
      </c>
      <c r="AY895" s="28" t="str">
        <f t="shared" si="335"/>
        <v/>
      </c>
      <c r="AZ895" s="28"/>
      <c r="BA895" s="28" t="str">
        <f t="shared" si="336"/>
        <v/>
      </c>
    </row>
    <row r="896" spans="1:53" ht="15" x14ac:dyDescent="0.25">
      <c r="A896" s="53"/>
      <c r="B896" s="73"/>
      <c r="C896" s="53"/>
      <c r="D896" s="14" t="str">
        <f t="shared" si="314"/>
        <v/>
      </c>
      <c r="E896" s="53"/>
      <c r="F896" s="53"/>
      <c r="G896" s="53"/>
      <c r="H896" s="53"/>
      <c r="I896" s="14" t="str">
        <f t="shared" si="315"/>
        <v/>
      </c>
      <c r="J896" s="53"/>
      <c r="K896" s="73"/>
      <c r="L896" s="73"/>
      <c r="M896" s="53"/>
      <c r="N896" s="53"/>
      <c r="O896" s="53"/>
      <c r="P896" s="53"/>
      <c r="Q896" s="53"/>
      <c r="R896" s="53"/>
      <c r="S896" s="53"/>
      <c r="T896" s="53"/>
      <c r="U896" s="53"/>
      <c r="V896" s="53"/>
      <c r="W896" s="53"/>
      <c r="X896" s="14" t="str">
        <f t="shared" si="316"/>
        <v/>
      </c>
      <c r="Y896" s="57"/>
      <c r="Z896" s="55" t="str">
        <f t="shared" si="317"/>
        <v/>
      </c>
      <c r="AA896" s="55" t="str">
        <f>IF($AA$1=No,"",IF(COUNTIF(AE896:BA896,Complete)&gt;0,"",IF(AND(COUNTIF(A896:W896,"")&gt;0,SUMPRODUCT(--(A897:W$1004&lt;&gt;""))&gt;0),Incomplete,
IF(SUMPRODUCT(--(A896:A$1004&lt;&gt;""))=0,"",Incomplete))))</f>
        <v/>
      </c>
      <c r="AB896" s="28"/>
      <c r="AC896" s="28" t="str">
        <f t="shared" si="318"/>
        <v/>
      </c>
      <c r="AD896" s="28"/>
      <c r="AE896" s="28" t="str">
        <f>IF($AE$1=No, "", IF($A896="", "", IF(ISERROR(VLOOKUP(A896, SectionApp!$C$4:$C$103, 1, FALSE))=TRUE, Incomplete, Complete)))</f>
        <v/>
      </c>
      <c r="AF896" s="28" t="str">
        <f t="shared" si="319"/>
        <v/>
      </c>
      <c r="AG896" s="28" t="str">
        <f t="shared" si="320"/>
        <v/>
      </c>
      <c r="AH896" s="28"/>
      <c r="AI896" s="28" t="str">
        <f t="shared" si="321"/>
        <v/>
      </c>
      <c r="AJ896" s="28" t="str">
        <f t="shared" si="322"/>
        <v/>
      </c>
      <c r="AK896" s="28" t="str">
        <f t="shared" si="323"/>
        <v/>
      </c>
      <c r="AL896" s="28" t="str">
        <f t="shared" si="324"/>
        <v/>
      </c>
      <c r="AM896" s="28"/>
      <c r="AN896" s="28" t="str">
        <f t="shared" si="325"/>
        <v/>
      </c>
      <c r="AO896" s="28" t="str">
        <f t="shared" si="326"/>
        <v/>
      </c>
      <c r="AP896" s="28" t="str">
        <f t="shared" si="327"/>
        <v/>
      </c>
      <c r="AQ896" s="28" t="str">
        <f t="shared" si="328"/>
        <v/>
      </c>
      <c r="AR896" s="28" t="str">
        <f t="shared" si="329"/>
        <v/>
      </c>
      <c r="AS896" s="28" t="str">
        <f t="shared" si="337"/>
        <v/>
      </c>
      <c r="AT896" s="28" t="str">
        <f t="shared" si="330"/>
        <v/>
      </c>
      <c r="AU896" s="28" t="str">
        <f t="shared" si="331"/>
        <v/>
      </c>
      <c r="AV896" s="28" t="str">
        <f t="shared" si="332"/>
        <v/>
      </c>
      <c r="AW896" s="28" t="str">
        <f t="shared" si="333"/>
        <v/>
      </c>
      <c r="AX896" s="28" t="str">
        <f t="shared" si="334"/>
        <v/>
      </c>
      <c r="AY896" s="28" t="str">
        <f t="shared" si="335"/>
        <v/>
      </c>
      <c r="AZ896" s="28"/>
      <c r="BA896" s="28" t="str">
        <f t="shared" si="336"/>
        <v/>
      </c>
    </row>
    <row r="897" spans="1:53" ht="15" x14ac:dyDescent="0.25">
      <c r="A897" s="53"/>
      <c r="B897" s="73"/>
      <c r="C897" s="53"/>
      <c r="D897" s="14" t="str">
        <f t="shared" si="314"/>
        <v/>
      </c>
      <c r="E897" s="53"/>
      <c r="F897" s="53"/>
      <c r="G897" s="53"/>
      <c r="H897" s="53"/>
      <c r="I897" s="14" t="str">
        <f t="shared" si="315"/>
        <v/>
      </c>
      <c r="J897" s="53"/>
      <c r="K897" s="73"/>
      <c r="L897" s="73"/>
      <c r="M897" s="53"/>
      <c r="N897" s="53"/>
      <c r="O897" s="53"/>
      <c r="P897" s="53"/>
      <c r="Q897" s="53"/>
      <c r="R897" s="53"/>
      <c r="S897" s="53"/>
      <c r="T897" s="53"/>
      <c r="U897" s="53"/>
      <c r="V897" s="53"/>
      <c r="W897" s="53"/>
      <c r="X897" s="14" t="str">
        <f t="shared" si="316"/>
        <v/>
      </c>
      <c r="Y897" s="57"/>
      <c r="Z897" s="55" t="str">
        <f t="shared" si="317"/>
        <v/>
      </c>
      <c r="AA897" s="55" t="str">
        <f>IF($AA$1=No,"",IF(COUNTIF(AE897:BA897,Complete)&gt;0,"",IF(AND(COUNTIF(A897:W897,"")&gt;0,SUMPRODUCT(--(A898:W$1004&lt;&gt;""))&gt;0),Incomplete,
IF(SUMPRODUCT(--(A897:A$1004&lt;&gt;""))=0,"",Incomplete))))</f>
        <v/>
      </c>
      <c r="AB897" s="28"/>
      <c r="AC897" s="28" t="str">
        <f t="shared" si="318"/>
        <v/>
      </c>
      <c r="AD897" s="28"/>
      <c r="AE897" s="28" t="str">
        <f>IF($AE$1=No, "", IF($A897="", "", IF(ISERROR(VLOOKUP(A897, SectionApp!$C$4:$C$103, 1, FALSE))=TRUE, Incomplete, Complete)))</f>
        <v/>
      </c>
      <c r="AF897" s="28" t="str">
        <f t="shared" si="319"/>
        <v/>
      </c>
      <c r="AG897" s="28" t="str">
        <f t="shared" si="320"/>
        <v/>
      </c>
      <c r="AH897" s="28"/>
      <c r="AI897" s="28" t="str">
        <f t="shared" si="321"/>
        <v/>
      </c>
      <c r="AJ897" s="28" t="str">
        <f t="shared" si="322"/>
        <v/>
      </c>
      <c r="AK897" s="28" t="str">
        <f t="shared" si="323"/>
        <v/>
      </c>
      <c r="AL897" s="28" t="str">
        <f t="shared" si="324"/>
        <v/>
      </c>
      <c r="AM897" s="28"/>
      <c r="AN897" s="28" t="str">
        <f t="shared" si="325"/>
        <v/>
      </c>
      <c r="AO897" s="28" t="str">
        <f t="shared" si="326"/>
        <v/>
      </c>
      <c r="AP897" s="28" t="str">
        <f t="shared" si="327"/>
        <v/>
      </c>
      <c r="AQ897" s="28" t="str">
        <f t="shared" si="328"/>
        <v/>
      </c>
      <c r="AR897" s="28" t="str">
        <f t="shared" si="329"/>
        <v/>
      </c>
      <c r="AS897" s="28" t="str">
        <f t="shared" si="337"/>
        <v/>
      </c>
      <c r="AT897" s="28" t="str">
        <f t="shared" si="330"/>
        <v/>
      </c>
      <c r="AU897" s="28" t="str">
        <f t="shared" si="331"/>
        <v/>
      </c>
      <c r="AV897" s="28" t="str">
        <f t="shared" si="332"/>
        <v/>
      </c>
      <c r="AW897" s="28" t="str">
        <f t="shared" si="333"/>
        <v/>
      </c>
      <c r="AX897" s="28" t="str">
        <f t="shared" si="334"/>
        <v/>
      </c>
      <c r="AY897" s="28" t="str">
        <f t="shared" si="335"/>
        <v/>
      </c>
      <c r="AZ897" s="28"/>
      <c r="BA897" s="28" t="str">
        <f t="shared" si="336"/>
        <v/>
      </c>
    </row>
    <row r="898" spans="1:53" ht="15" x14ac:dyDescent="0.25">
      <c r="A898" s="53"/>
      <c r="B898" s="73"/>
      <c r="C898" s="53"/>
      <c r="D898" s="14" t="str">
        <f t="shared" si="314"/>
        <v/>
      </c>
      <c r="E898" s="53"/>
      <c r="F898" s="53"/>
      <c r="G898" s="53"/>
      <c r="H898" s="53"/>
      <c r="I898" s="14" t="str">
        <f t="shared" si="315"/>
        <v/>
      </c>
      <c r="J898" s="53"/>
      <c r="K898" s="73"/>
      <c r="L898" s="73"/>
      <c r="M898" s="53"/>
      <c r="N898" s="53"/>
      <c r="O898" s="53"/>
      <c r="P898" s="53"/>
      <c r="Q898" s="53"/>
      <c r="R898" s="53"/>
      <c r="S898" s="53"/>
      <c r="T898" s="53"/>
      <c r="U898" s="53"/>
      <c r="V898" s="53"/>
      <c r="W898" s="53"/>
      <c r="X898" s="14" t="str">
        <f t="shared" si="316"/>
        <v/>
      </c>
      <c r="Y898" s="57"/>
      <c r="Z898" s="55" t="str">
        <f t="shared" si="317"/>
        <v/>
      </c>
      <c r="AA898" s="55" t="str">
        <f>IF($AA$1=No,"",IF(COUNTIF(AE898:BA898,Complete)&gt;0,"",IF(AND(COUNTIF(A898:W898,"")&gt;0,SUMPRODUCT(--(A899:W$1004&lt;&gt;""))&gt;0),Incomplete,
IF(SUMPRODUCT(--(A898:A$1004&lt;&gt;""))=0,"",Incomplete))))</f>
        <v/>
      </c>
      <c r="AB898" s="28"/>
      <c r="AC898" s="28" t="str">
        <f t="shared" si="318"/>
        <v/>
      </c>
      <c r="AD898" s="28"/>
      <c r="AE898" s="28" t="str">
        <f>IF($AE$1=No, "", IF($A898="", "", IF(ISERROR(VLOOKUP(A898, SectionApp!$C$4:$C$103, 1, FALSE))=TRUE, Incomplete, Complete)))</f>
        <v/>
      </c>
      <c r="AF898" s="28" t="str">
        <f t="shared" si="319"/>
        <v/>
      </c>
      <c r="AG898" s="28" t="str">
        <f t="shared" si="320"/>
        <v/>
      </c>
      <c r="AH898" s="28"/>
      <c r="AI898" s="28" t="str">
        <f t="shared" si="321"/>
        <v/>
      </c>
      <c r="AJ898" s="28" t="str">
        <f t="shared" si="322"/>
        <v/>
      </c>
      <c r="AK898" s="28" t="str">
        <f t="shared" si="323"/>
        <v/>
      </c>
      <c r="AL898" s="28" t="str">
        <f t="shared" si="324"/>
        <v/>
      </c>
      <c r="AM898" s="28"/>
      <c r="AN898" s="28" t="str">
        <f t="shared" si="325"/>
        <v/>
      </c>
      <c r="AO898" s="28" t="str">
        <f t="shared" si="326"/>
        <v/>
      </c>
      <c r="AP898" s="28" t="str">
        <f t="shared" si="327"/>
        <v/>
      </c>
      <c r="AQ898" s="28" t="str">
        <f t="shared" si="328"/>
        <v/>
      </c>
      <c r="AR898" s="28" t="str">
        <f t="shared" si="329"/>
        <v/>
      </c>
      <c r="AS898" s="28" t="str">
        <f t="shared" si="337"/>
        <v/>
      </c>
      <c r="AT898" s="28" t="str">
        <f t="shared" si="330"/>
        <v/>
      </c>
      <c r="AU898" s="28" t="str">
        <f t="shared" si="331"/>
        <v/>
      </c>
      <c r="AV898" s="28" t="str">
        <f t="shared" si="332"/>
        <v/>
      </c>
      <c r="AW898" s="28" t="str">
        <f t="shared" si="333"/>
        <v/>
      </c>
      <c r="AX898" s="28" t="str">
        <f t="shared" si="334"/>
        <v/>
      </c>
      <c r="AY898" s="28" t="str">
        <f t="shared" si="335"/>
        <v/>
      </c>
      <c r="AZ898" s="28"/>
      <c r="BA898" s="28" t="str">
        <f t="shared" si="336"/>
        <v/>
      </c>
    </row>
    <row r="899" spans="1:53" ht="15" x14ac:dyDescent="0.25">
      <c r="A899" s="53"/>
      <c r="B899" s="73"/>
      <c r="C899" s="53"/>
      <c r="D899" s="14" t="str">
        <f t="shared" si="314"/>
        <v/>
      </c>
      <c r="E899" s="53"/>
      <c r="F899" s="53"/>
      <c r="G899" s="53"/>
      <c r="H899" s="53"/>
      <c r="I899" s="14" t="str">
        <f t="shared" si="315"/>
        <v/>
      </c>
      <c r="J899" s="53"/>
      <c r="K899" s="73"/>
      <c r="L899" s="73"/>
      <c r="M899" s="53"/>
      <c r="N899" s="53"/>
      <c r="O899" s="53"/>
      <c r="P899" s="53"/>
      <c r="Q899" s="53"/>
      <c r="R899" s="53"/>
      <c r="S899" s="53"/>
      <c r="T899" s="53"/>
      <c r="U899" s="53"/>
      <c r="V899" s="53"/>
      <c r="W899" s="53"/>
      <c r="X899" s="14" t="str">
        <f t="shared" si="316"/>
        <v/>
      </c>
      <c r="Y899" s="57"/>
      <c r="Z899" s="55" t="str">
        <f t="shared" si="317"/>
        <v/>
      </c>
      <c r="AA899" s="55" t="str">
        <f>IF($AA$1=No,"",IF(COUNTIF(AE899:BA899,Complete)&gt;0,"",IF(AND(COUNTIF(A899:W899,"")&gt;0,SUMPRODUCT(--(A900:W$1004&lt;&gt;""))&gt;0),Incomplete,
IF(SUMPRODUCT(--(A899:A$1004&lt;&gt;""))=0,"",Incomplete))))</f>
        <v/>
      </c>
      <c r="AB899" s="28"/>
      <c r="AC899" s="28" t="str">
        <f t="shared" si="318"/>
        <v/>
      </c>
      <c r="AD899" s="28"/>
      <c r="AE899" s="28" t="str">
        <f>IF($AE$1=No, "", IF($A899="", "", IF(ISERROR(VLOOKUP(A899, SectionApp!$C$4:$C$103, 1, FALSE))=TRUE, Incomplete, Complete)))</f>
        <v/>
      </c>
      <c r="AF899" s="28" t="str">
        <f t="shared" si="319"/>
        <v/>
      </c>
      <c r="AG899" s="28" t="str">
        <f t="shared" si="320"/>
        <v/>
      </c>
      <c r="AH899" s="28"/>
      <c r="AI899" s="28" t="str">
        <f t="shared" si="321"/>
        <v/>
      </c>
      <c r="AJ899" s="28" t="str">
        <f t="shared" si="322"/>
        <v/>
      </c>
      <c r="AK899" s="28" t="str">
        <f t="shared" si="323"/>
        <v/>
      </c>
      <c r="AL899" s="28" t="str">
        <f t="shared" si="324"/>
        <v/>
      </c>
      <c r="AM899" s="28"/>
      <c r="AN899" s="28" t="str">
        <f t="shared" si="325"/>
        <v/>
      </c>
      <c r="AO899" s="28" t="str">
        <f t="shared" si="326"/>
        <v/>
      </c>
      <c r="AP899" s="28" t="str">
        <f t="shared" si="327"/>
        <v/>
      </c>
      <c r="AQ899" s="28" t="str">
        <f t="shared" si="328"/>
        <v/>
      </c>
      <c r="AR899" s="28" t="str">
        <f t="shared" si="329"/>
        <v/>
      </c>
      <c r="AS899" s="28" t="str">
        <f t="shared" si="337"/>
        <v/>
      </c>
      <c r="AT899" s="28" t="str">
        <f t="shared" si="330"/>
        <v/>
      </c>
      <c r="AU899" s="28" t="str">
        <f t="shared" si="331"/>
        <v/>
      </c>
      <c r="AV899" s="28" t="str">
        <f t="shared" si="332"/>
        <v/>
      </c>
      <c r="AW899" s="28" t="str">
        <f t="shared" si="333"/>
        <v/>
      </c>
      <c r="AX899" s="28" t="str">
        <f t="shared" si="334"/>
        <v/>
      </c>
      <c r="AY899" s="28" t="str">
        <f t="shared" si="335"/>
        <v/>
      </c>
      <c r="AZ899" s="28"/>
      <c r="BA899" s="28" t="str">
        <f t="shared" si="336"/>
        <v/>
      </c>
    </row>
    <row r="900" spans="1:53" ht="15" x14ac:dyDescent="0.25">
      <c r="A900" s="53"/>
      <c r="B900" s="73"/>
      <c r="C900" s="53"/>
      <c r="D900" s="14" t="str">
        <f t="shared" ref="D900:D963" si="338">IF(ISERROR(VLOOKUP($C900,Function_FULL_RICL,3,FALSE)),"",VLOOKUP($C900,Function_FULL_RICL,3,FALSE))</f>
        <v/>
      </c>
      <c r="E900" s="53"/>
      <c r="F900" s="53"/>
      <c r="G900" s="53"/>
      <c r="H900" s="53"/>
      <c r="I900" s="14" t="str">
        <f t="shared" ref="I900:I963" si="339">IF(ISERROR(VLOOKUP($H900,Application_FULL_RICL,3,FALSE)),"",VLOOKUP($H900,Application_FULL_RICL,3,FALSE))</f>
        <v/>
      </c>
      <c r="J900" s="53"/>
      <c r="K900" s="73"/>
      <c r="L900" s="73"/>
      <c r="M900" s="53"/>
      <c r="N900" s="53"/>
      <c r="O900" s="53"/>
      <c r="P900" s="53"/>
      <c r="Q900" s="53"/>
      <c r="R900" s="53"/>
      <c r="S900" s="53"/>
      <c r="T900" s="53"/>
      <c r="U900" s="53"/>
      <c r="V900" s="53"/>
      <c r="W900" s="53"/>
      <c r="X900" s="14" t="str">
        <f t="shared" ref="X900:X963" si="340">IF(Z900=Incomplete,$Z$2,
IF(AE900=Incomplete,$AE$2,
IF(AA900=Incomplete,$AA$2,
IF(SUMPRODUCT(--(A900:W900&lt;&gt;""))=0,"",
IF(COUNTIF($AC900:$BA900,Incomplete)&gt;1,Incomplete_or_multiple_errors,
IF(COUNTIF($AC900:$BA900,Incomplete)=1,INDEX($AC$2:$BA$4,1,MATCH(Incomplete,$AC900:$BA900,0)),Complete))))))</f>
        <v/>
      </c>
      <c r="Y900" s="57"/>
      <c r="Z900" s="55" t="str">
        <f t="shared" ref="Z900:Z963" si="341">IF($Z$1=No, "", IF(AND($A900="", SUMPRODUCT(--($C900:$W900&lt;&gt;""))&gt;0)=TRUE, Incomplete, ""))</f>
        <v/>
      </c>
      <c r="AA900" s="55" t="str">
        <f>IF($AA$1=No,"",IF(COUNTIF(AE900:BA900,Complete)&gt;0,"",IF(AND(COUNTIF(A900:W900,"")&gt;0,SUMPRODUCT(--(A901:W$1004&lt;&gt;""))&gt;0),Incomplete,
IF(SUMPRODUCT(--(A900:A$1004&lt;&gt;""))=0,"",Incomplete))))</f>
        <v/>
      </c>
      <c r="AB900" s="28"/>
      <c r="AC900" s="28" t="str">
        <f t="shared" ref="AC900:AC963" si="342">IF(AC$1=No,"",IF($A900="", "",
IF(AND(C900&lt;&gt;"U999", OR(F900&lt;&gt;"", G900&lt;&gt;"")=TRUE)=TRUE, Incomplete, "")))</f>
        <v/>
      </c>
      <c r="AD900" s="28"/>
      <c r="AE900" s="28" t="str">
        <f>IF($AE$1=No, "", IF($A900="", "", IF(ISERROR(VLOOKUP(A900, SectionApp!$C$4:$C$103, 1, FALSE))=TRUE, Incomplete, Complete)))</f>
        <v/>
      </c>
      <c r="AF900" s="28" t="str">
        <f t="shared" ref="AF900:AF963" si="343">IF($AF$1=No, "", IF(A900="", "", IF(ISERROR(VLOOKUP(B900, Year_RICL, 1, FALSE))=TRUE, Incomplete, Complete)))</f>
        <v/>
      </c>
      <c r="AG900" s="28" t="str">
        <f t="shared" ref="AG900:AG963" si="344">IF($AG$1=No,"",IF($A900="","",IF(C900="",Incomplete,IF(ISERROR(VLOOKUP(C900,SFCodes,1,FALSE))=TRUE,Incomplete,Complete))))</f>
        <v/>
      </c>
      <c r="AH900" s="28"/>
      <c r="AI900" s="28" t="str">
        <f t="shared" ref="AI900:AI963" si="345">IF($AI$1=No,"",IF($A900="","",IF(E900="",Incomplete,IF(ISERROR(VLOOKUP(E900,Yes_No_RICL,1,FALSE))=TRUE,Incomplete,Complete))))</f>
        <v/>
      </c>
      <c r="AJ900" s="28" t="str">
        <f t="shared" ref="AJ900:AJ963" si="346">IF(AJ$1=No,"",IF($A900="","",
IF(AC900=Incomplete, "",
IF(AND(C900="U999", F900=""), Incomplete,
Complete))))</f>
        <v/>
      </c>
      <c r="AK900" s="28" t="str">
        <f t="shared" ref="AK900:AK963" si="347">IF(AK$1=No,"",IF($A900="","",
IF(AC900=Incomplete, "",IF(AND(C900&lt;&gt;"U999",G900=""),"",
IF(AND(C900="U999",G900=""),Incomplete,
IF(ISERROR(VLOOKUP(G900,Yes_No_RICL,1,FALSE))=TRUE,Incomplete,
Complete))))))</f>
        <v/>
      </c>
      <c r="AL900" s="28" t="str">
        <f t="shared" ref="AL900:AL963" si="348">IF($AG$1=No,"",IF($A900="","",IF(H900="",Incomplete,IF(ISERROR(VLOOKUP(H900,CCCodes,1,FALSE))=TRUE,Incomplete,Complete))))</f>
        <v/>
      </c>
      <c r="AM900" s="28"/>
      <c r="AN900" s="28" t="str">
        <f t="shared" ref="AN900:AN963" si="349">IF($AN$1=No,"",IF($A900="","",IF(J900="",Incomplete,IF(ISERROR(VLOOKUP(J900,Yes_No_RICL,1,FALSE))=TRUE,Incomplete,Complete))))</f>
        <v/>
      </c>
      <c r="AO900" s="28" t="str">
        <f t="shared" ref="AO900:AO963" si="350">IF(AO$1=No,"",IF($A900="","",
IF(OR(K900="",K900&lt;0,K900&gt;100),Incomplete,
IF(LEN(K900)-LEN(INT(K900))&gt;4, Incomplete,
Complete))))</f>
        <v/>
      </c>
      <c r="AP900" s="28" t="str">
        <f t="shared" ref="AP900:AP963" si="351">IF(AP$1=No,"", IF($A900="","",
IF(OR(L900="",L900&lt;=0, L900&gt;100), Incomplete,
IF(L900&lt;K900, Incomplete,
IF(LEN(L900)-LEN(INT(L900))&gt;4, Incomplete,Complete)))))</f>
        <v/>
      </c>
      <c r="AQ900" s="28" t="str">
        <f t="shared" ref="AQ900:AQ963" si="352">IF(AQ$1=No,"",IF($A900="","",IF(M900="",Incomplete,IF(ISERROR(VLOOKUP(M900,Yes_No_RICL,1,FALSE))=TRUE,Incomplete,Complete))))</f>
        <v/>
      </c>
      <c r="AR900" s="28" t="str">
        <f t="shared" ref="AR900:AR963" si="353">IF(AR$1=No,"",IF($A900="","",IF(N900="",Incomplete,IF(ISERROR(VLOOKUP(N900,YesNo_Simple,1,FALSE))=TRUE,Incomplete,Complete))))</f>
        <v/>
      </c>
      <c r="AS900" s="28" t="str">
        <f t="shared" si="337"/>
        <v/>
      </c>
      <c r="AT900" s="28" t="str">
        <f t="shared" ref="AT900:AT963" si="354">IF(AT$1=No,"",IF($A900="","",IF(P900="",Incomplete,IF(ISERROR(VLOOKUP(P900,YesNo_Simple,1,FALSE))=TRUE,Incomplete,Complete))))</f>
        <v/>
      </c>
      <c r="AU900" s="28" t="str">
        <f t="shared" ref="AU900:AU963" si="355">IF(AU$1=No,"",IF($A900="","",IF(Q900="",Incomplete,IF(ISERROR(VLOOKUP(Q900,Yes_No_RICL,1,FALSE))=TRUE,Incomplete,Complete))))</f>
        <v/>
      </c>
      <c r="AV900" s="28" t="str">
        <f t="shared" ref="AV900:AV963" si="356">IF(AV$1=No,"",IF($A900="","",IF(R900="",Incomplete,IF(ISERROR(VLOOKUP(R900,YesNo_Simple,1,FALSE))=TRUE,Incomplete,Complete))))</f>
        <v/>
      </c>
      <c r="AW900" s="28" t="str">
        <f t="shared" ref="AW900:AW963" si="357">IF(AW$1=No,"",IF($A900="","",IF(S900="",Incomplete,IF(ISERROR(VLOOKUP(S900,Yes_No_RICL,1,FALSE))=TRUE,Incomplete,Complete))))</f>
        <v/>
      </c>
      <c r="AX900" s="28" t="str">
        <f t="shared" ref="AX900:AX963" si="358">IF(AX$1=No, "", IF($A900="", "", IF($T900="", Incomplete, Complete)))</f>
        <v/>
      </c>
      <c r="AY900" s="28" t="str">
        <f t="shared" ref="AY900:AY963" si="359">IF(AY$1=No,"",IF($A900="","",IF(U900="",Incomplete,IF(ISERROR(VLOOKUP(U900,Yes_No_RICL,1,FALSE))=TRUE,Incomplete,Complete))))</f>
        <v/>
      </c>
      <c r="AZ900" s="28"/>
      <c r="BA900" s="28" t="str">
        <f t="shared" ref="BA900:BA963" si="360">IF($BA$1=No,"",IF($A900="","",IF(AND(V900="",W900=""),"",
IF(AND(V900="", W900&lt;&gt;"")=TRUE, Incomplete,
IF(AND(V900&lt;&gt;"", W900="")=TRUE, Incomplete,
IF(ISERROR(VLOOKUP(W900,Yes_No_RICL,1,FALSE))=TRUE,
Incomplete,Complete))))))</f>
        <v/>
      </c>
    </row>
    <row r="901" spans="1:53" ht="15" x14ac:dyDescent="0.25">
      <c r="A901" s="53"/>
      <c r="B901" s="73"/>
      <c r="C901" s="53"/>
      <c r="D901" s="14" t="str">
        <f t="shared" si="338"/>
        <v/>
      </c>
      <c r="E901" s="53"/>
      <c r="F901" s="53"/>
      <c r="G901" s="53"/>
      <c r="H901" s="53"/>
      <c r="I901" s="14" t="str">
        <f t="shared" si="339"/>
        <v/>
      </c>
      <c r="J901" s="53"/>
      <c r="K901" s="73"/>
      <c r="L901" s="73"/>
      <c r="M901" s="53"/>
      <c r="N901" s="53"/>
      <c r="O901" s="53"/>
      <c r="P901" s="53"/>
      <c r="Q901" s="53"/>
      <c r="R901" s="53"/>
      <c r="S901" s="53"/>
      <c r="T901" s="53"/>
      <c r="U901" s="53"/>
      <c r="V901" s="53"/>
      <c r="W901" s="53"/>
      <c r="X901" s="14" t="str">
        <f t="shared" si="340"/>
        <v/>
      </c>
      <c r="Y901" s="57"/>
      <c r="Z901" s="55" t="str">
        <f t="shared" si="341"/>
        <v/>
      </c>
      <c r="AA901" s="55" t="str">
        <f>IF($AA$1=No,"",IF(COUNTIF(AE901:BA901,Complete)&gt;0,"",IF(AND(COUNTIF(A901:W901,"")&gt;0,SUMPRODUCT(--(A902:W$1004&lt;&gt;""))&gt;0),Incomplete,
IF(SUMPRODUCT(--(A901:A$1004&lt;&gt;""))=0,"",Incomplete))))</f>
        <v/>
      </c>
      <c r="AB901" s="28"/>
      <c r="AC901" s="28" t="str">
        <f t="shared" si="342"/>
        <v/>
      </c>
      <c r="AD901" s="28"/>
      <c r="AE901" s="28" t="str">
        <f>IF($AE$1=No, "", IF($A901="", "", IF(ISERROR(VLOOKUP(A901, SectionApp!$C$4:$C$103, 1, FALSE))=TRUE, Incomplete, Complete)))</f>
        <v/>
      </c>
      <c r="AF901" s="28" t="str">
        <f t="shared" si="343"/>
        <v/>
      </c>
      <c r="AG901" s="28" t="str">
        <f t="shared" si="344"/>
        <v/>
      </c>
      <c r="AH901" s="28"/>
      <c r="AI901" s="28" t="str">
        <f t="shared" si="345"/>
        <v/>
      </c>
      <c r="AJ901" s="28" t="str">
        <f t="shared" si="346"/>
        <v/>
      </c>
      <c r="AK901" s="28" t="str">
        <f t="shared" si="347"/>
        <v/>
      </c>
      <c r="AL901" s="28" t="str">
        <f t="shared" si="348"/>
        <v/>
      </c>
      <c r="AM901" s="28"/>
      <c r="AN901" s="28" t="str">
        <f t="shared" si="349"/>
        <v/>
      </c>
      <c r="AO901" s="28" t="str">
        <f t="shared" si="350"/>
        <v/>
      </c>
      <c r="AP901" s="28" t="str">
        <f t="shared" si="351"/>
        <v/>
      </c>
      <c r="AQ901" s="28" t="str">
        <f t="shared" si="352"/>
        <v/>
      </c>
      <c r="AR901" s="28" t="str">
        <f t="shared" si="353"/>
        <v/>
      </c>
      <c r="AS901" s="28" t="str">
        <f t="shared" ref="AS901:AS964" si="361">IF(AS$1=No,"",IF($A901="","",IF(O901="",Incomplete,IF(ISERROR(VLOOKUP(O901,Yes_No_RICL,1,FALSE))=TRUE,Incomplete,Complete))))</f>
        <v/>
      </c>
      <c r="AT901" s="28" t="str">
        <f t="shared" si="354"/>
        <v/>
      </c>
      <c r="AU901" s="28" t="str">
        <f t="shared" si="355"/>
        <v/>
      </c>
      <c r="AV901" s="28" t="str">
        <f t="shared" si="356"/>
        <v/>
      </c>
      <c r="AW901" s="28" t="str">
        <f t="shared" si="357"/>
        <v/>
      </c>
      <c r="AX901" s="28" t="str">
        <f t="shared" si="358"/>
        <v/>
      </c>
      <c r="AY901" s="28" t="str">
        <f t="shared" si="359"/>
        <v/>
      </c>
      <c r="AZ901" s="28"/>
      <c r="BA901" s="28" t="str">
        <f t="shared" si="360"/>
        <v/>
      </c>
    </row>
    <row r="902" spans="1:53" ht="15" x14ac:dyDescent="0.25">
      <c r="A902" s="53"/>
      <c r="B902" s="73"/>
      <c r="C902" s="53"/>
      <c r="D902" s="14" t="str">
        <f t="shared" si="338"/>
        <v/>
      </c>
      <c r="E902" s="53"/>
      <c r="F902" s="53"/>
      <c r="G902" s="53"/>
      <c r="H902" s="53"/>
      <c r="I902" s="14" t="str">
        <f t="shared" si="339"/>
        <v/>
      </c>
      <c r="J902" s="53"/>
      <c r="K902" s="73"/>
      <c r="L902" s="73"/>
      <c r="M902" s="53"/>
      <c r="N902" s="53"/>
      <c r="O902" s="53"/>
      <c r="P902" s="53"/>
      <c r="Q902" s="53"/>
      <c r="R902" s="53"/>
      <c r="S902" s="53"/>
      <c r="T902" s="53"/>
      <c r="U902" s="53"/>
      <c r="V902" s="53"/>
      <c r="W902" s="53"/>
      <c r="X902" s="14" t="str">
        <f t="shared" si="340"/>
        <v/>
      </c>
      <c r="Y902" s="57"/>
      <c r="Z902" s="55" t="str">
        <f t="shared" si="341"/>
        <v/>
      </c>
      <c r="AA902" s="55" t="str">
        <f>IF($AA$1=No,"",IF(COUNTIF(AE902:BA902,Complete)&gt;0,"",IF(AND(COUNTIF(A902:W902,"")&gt;0,SUMPRODUCT(--(A903:W$1004&lt;&gt;""))&gt;0),Incomplete,
IF(SUMPRODUCT(--(A902:A$1004&lt;&gt;""))=0,"",Incomplete))))</f>
        <v/>
      </c>
      <c r="AB902" s="28"/>
      <c r="AC902" s="28" t="str">
        <f t="shared" si="342"/>
        <v/>
      </c>
      <c r="AD902" s="28"/>
      <c r="AE902" s="28" t="str">
        <f>IF($AE$1=No, "", IF($A902="", "", IF(ISERROR(VLOOKUP(A902, SectionApp!$C$4:$C$103, 1, FALSE))=TRUE, Incomplete, Complete)))</f>
        <v/>
      </c>
      <c r="AF902" s="28" t="str">
        <f t="shared" si="343"/>
        <v/>
      </c>
      <c r="AG902" s="28" t="str">
        <f t="shared" si="344"/>
        <v/>
      </c>
      <c r="AH902" s="28"/>
      <c r="AI902" s="28" t="str">
        <f t="shared" si="345"/>
        <v/>
      </c>
      <c r="AJ902" s="28" t="str">
        <f t="shared" si="346"/>
        <v/>
      </c>
      <c r="AK902" s="28" t="str">
        <f t="shared" si="347"/>
        <v/>
      </c>
      <c r="AL902" s="28" t="str">
        <f t="shared" si="348"/>
        <v/>
      </c>
      <c r="AM902" s="28"/>
      <c r="AN902" s="28" t="str">
        <f t="shared" si="349"/>
        <v/>
      </c>
      <c r="AO902" s="28" t="str">
        <f t="shared" si="350"/>
        <v/>
      </c>
      <c r="AP902" s="28" t="str">
        <f t="shared" si="351"/>
        <v/>
      </c>
      <c r="AQ902" s="28" t="str">
        <f t="shared" si="352"/>
        <v/>
      </c>
      <c r="AR902" s="28" t="str">
        <f t="shared" si="353"/>
        <v/>
      </c>
      <c r="AS902" s="28" t="str">
        <f t="shared" si="361"/>
        <v/>
      </c>
      <c r="AT902" s="28" t="str">
        <f t="shared" si="354"/>
        <v/>
      </c>
      <c r="AU902" s="28" t="str">
        <f t="shared" si="355"/>
        <v/>
      </c>
      <c r="AV902" s="28" t="str">
        <f t="shared" si="356"/>
        <v/>
      </c>
      <c r="AW902" s="28" t="str">
        <f t="shared" si="357"/>
        <v/>
      </c>
      <c r="AX902" s="28" t="str">
        <f t="shared" si="358"/>
        <v/>
      </c>
      <c r="AY902" s="28" t="str">
        <f t="shared" si="359"/>
        <v/>
      </c>
      <c r="AZ902" s="28"/>
      <c r="BA902" s="28" t="str">
        <f t="shared" si="360"/>
        <v/>
      </c>
    </row>
    <row r="903" spans="1:53" ht="15" x14ac:dyDescent="0.25">
      <c r="A903" s="53"/>
      <c r="B903" s="73"/>
      <c r="C903" s="53"/>
      <c r="D903" s="14" t="str">
        <f t="shared" si="338"/>
        <v/>
      </c>
      <c r="E903" s="53"/>
      <c r="F903" s="53"/>
      <c r="G903" s="53"/>
      <c r="H903" s="53"/>
      <c r="I903" s="14" t="str">
        <f t="shared" si="339"/>
        <v/>
      </c>
      <c r="J903" s="53"/>
      <c r="K903" s="73"/>
      <c r="L903" s="73"/>
      <c r="M903" s="53"/>
      <c r="N903" s="53"/>
      <c r="O903" s="53"/>
      <c r="P903" s="53"/>
      <c r="Q903" s="53"/>
      <c r="R903" s="53"/>
      <c r="S903" s="53"/>
      <c r="T903" s="53"/>
      <c r="U903" s="53"/>
      <c r="V903" s="53"/>
      <c r="W903" s="53"/>
      <c r="X903" s="14" t="str">
        <f t="shared" si="340"/>
        <v/>
      </c>
      <c r="Y903" s="57"/>
      <c r="Z903" s="55" t="str">
        <f t="shared" si="341"/>
        <v/>
      </c>
      <c r="AA903" s="55" t="str">
        <f>IF($AA$1=No,"",IF(COUNTIF(AE903:BA903,Complete)&gt;0,"",IF(AND(COUNTIF(A903:W903,"")&gt;0,SUMPRODUCT(--(A904:W$1004&lt;&gt;""))&gt;0),Incomplete,
IF(SUMPRODUCT(--(A903:A$1004&lt;&gt;""))=0,"",Incomplete))))</f>
        <v/>
      </c>
      <c r="AB903" s="28"/>
      <c r="AC903" s="28" t="str">
        <f t="shared" si="342"/>
        <v/>
      </c>
      <c r="AD903" s="28"/>
      <c r="AE903" s="28" t="str">
        <f>IF($AE$1=No, "", IF($A903="", "", IF(ISERROR(VLOOKUP(A903, SectionApp!$C$4:$C$103, 1, FALSE))=TRUE, Incomplete, Complete)))</f>
        <v/>
      </c>
      <c r="AF903" s="28" t="str">
        <f t="shared" si="343"/>
        <v/>
      </c>
      <c r="AG903" s="28" t="str">
        <f t="shared" si="344"/>
        <v/>
      </c>
      <c r="AH903" s="28"/>
      <c r="AI903" s="28" t="str">
        <f t="shared" si="345"/>
        <v/>
      </c>
      <c r="AJ903" s="28" t="str">
        <f t="shared" si="346"/>
        <v/>
      </c>
      <c r="AK903" s="28" t="str">
        <f t="shared" si="347"/>
        <v/>
      </c>
      <c r="AL903" s="28" t="str">
        <f t="shared" si="348"/>
        <v/>
      </c>
      <c r="AM903" s="28"/>
      <c r="AN903" s="28" t="str">
        <f t="shared" si="349"/>
        <v/>
      </c>
      <c r="AO903" s="28" t="str">
        <f t="shared" si="350"/>
        <v/>
      </c>
      <c r="AP903" s="28" t="str">
        <f t="shared" si="351"/>
        <v/>
      </c>
      <c r="AQ903" s="28" t="str">
        <f t="shared" si="352"/>
        <v/>
      </c>
      <c r="AR903" s="28" t="str">
        <f t="shared" si="353"/>
        <v/>
      </c>
      <c r="AS903" s="28" t="str">
        <f t="shared" si="361"/>
        <v/>
      </c>
      <c r="AT903" s="28" t="str">
        <f t="shared" si="354"/>
        <v/>
      </c>
      <c r="AU903" s="28" t="str">
        <f t="shared" si="355"/>
        <v/>
      </c>
      <c r="AV903" s="28" t="str">
        <f t="shared" si="356"/>
        <v/>
      </c>
      <c r="AW903" s="28" t="str">
        <f t="shared" si="357"/>
        <v/>
      </c>
      <c r="AX903" s="28" t="str">
        <f t="shared" si="358"/>
        <v/>
      </c>
      <c r="AY903" s="28" t="str">
        <f t="shared" si="359"/>
        <v/>
      </c>
      <c r="AZ903" s="28"/>
      <c r="BA903" s="28" t="str">
        <f t="shared" si="360"/>
        <v/>
      </c>
    </row>
    <row r="904" spans="1:53" ht="15" x14ac:dyDescent="0.25">
      <c r="A904" s="53"/>
      <c r="B904" s="73"/>
      <c r="C904" s="53"/>
      <c r="D904" s="14" t="str">
        <f t="shared" si="338"/>
        <v/>
      </c>
      <c r="E904" s="53"/>
      <c r="F904" s="53"/>
      <c r="G904" s="53"/>
      <c r="H904" s="53"/>
      <c r="I904" s="14" t="str">
        <f t="shared" si="339"/>
        <v/>
      </c>
      <c r="J904" s="53"/>
      <c r="K904" s="73"/>
      <c r="L904" s="73"/>
      <c r="M904" s="53"/>
      <c r="N904" s="53"/>
      <c r="O904" s="53"/>
      <c r="P904" s="53"/>
      <c r="Q904" s="53"/>
      <c r="R904" s="53"/>
      <c r="S904" s="53"/>
      <c r="T904" s="53"/>
      <c r="U904" s="53"/>
      <c r="V904" s="53"/>
      <c r="W904" s="53"/>
      <c r="X904" s="14" t="str">
        <f t="shared" si="340"/>
        <v/>
      </c>
      <c r="Y904" s="57"/>
      <c r="Z904" s="55" t="str">
        <f t="shared" si="341"/>
        <v/>
      </c>
      <c r="AA904" s="55" t="str">
        <f>IF($AA$1=No,"",IF(COUNTIF(AE904:BA904,Complete)&gt;0,"",IF(AND(COUNTIF(A904:W904,"")&gt;0,SUMPRODUCT(--(A905:W$1004&lt;&gt;""))&gt;0),Incomplete,
IF(SUMPRODUCT(--(A904:A$1004&lt;&gt;""))=0,"",Incomplete))))</f>
        <v/>
      </c>
      <c r="AB904" s="28"/>
      <c r="AC904" s="28" t="str">
        <f t="shared" si="342"/>
        <v/>
      </c>
      <c r="AD904" s="28"/>
      <c r="AE904" s="28" t="str">
        <f>IF($AE$1=No, "", IF($A904="", "", IF(ISERROR(VLOOKUP(A904, SectionApp!$C$4:$C$103, 1, FALSE))=TRUE, Incomplete, Complete)))</f>
        <v/>
      </c>
      <c r="AF904" s="28" t="str">
        <f t="shared" si="343"/>
        <v/>
      </c>
      <c r="AG904" s="28" t="str">
        <f t="shared" si="344"/>
        <v/>
      </c>
      <c r="AH904" s="28"/>
      <c r="AI904" s="28" t="str">
        <f t="shared" si="345"/>
        <v/>
      </c>
      <c r="AJ904" s="28" t="str">
        <f t="shared" si="346"/>
        <v/>
      </c>
      <c r="AK904" s="28" t="str">
        <f t="shared" si="347"/>
        <v/>
      </c>
      <c r="AL904" s="28" t="str">
        <f t="shared" si="348"/>
        <v/>
      </c>
      <c r="AM904" s="28"/>
      <c r="AN904" s="28" t="str">
        <f t="shared" si="349"/>
        <v/>
      </c>
      <c r="AO904" s="28" t="str">
        <f t="shared" si="350"/>
        <v/>
      </c>
      <c r="AP904" s="28" t="str">
        <f t="shared" si="351"/>
        <v/>
      </c>
      <c r="AQ904" s="28" t="str">
        <f t="shared" si="352"/>
        <v/>
      </c>
      <c r="AR904" s="28" t="str">
        <f t="shared" si="353"/>
        <v/>
      </c>
      <c r="AS904" s="28" t="str">
        <f t="shared" si="361"/>
        <v/>
      </c>
      <c r="AT904" s="28" t="str">
        <f t="shared" si="354"/>
        <v/>
      </c>
      <c r="AU904" s="28" t="str">
        <f t="shared" si="355"/>
        <v/>
      </c>
      <c r="AV904" s="28" t="str">
        <f t="shared" si="356"/>
        <v/>
      </c>
      <c r="AW904" s="28" t="str">
        <f t="shared" si="357"/>
        <v/>
      </c>
      <c r="AX904" s="28" t="str">
        <f t="shared" si="358"/>
        <v/>
      </c>
      <c r="AY904" s="28" t="str">
        <f t="shared" si="359"/>
        <v/>
      </c>
      <c r="AZ904" s="28"/>
      <c r="BA904" s="28" t="str">
        <f t="shared" si="360"/>
        <v/>
      </c>
    </row>
    <row r="905" spans="1:53" ht="15" x14ac:dyDescent="0.25">
      <c r="A905" s="53"/>
      <c r="B905" s="73"/>
      <c r="C905" s="53"/>
      <c r="D905" s="14" t="str">
        <f t="shared" si="338"/>
        <v/>
      </c>
      <c r="E905" s="53"/>
      <c r="F905" s="53"/>
      <c r="G905" s="53"/>
      <c r="H905" s="53"/>
      <c r="I905" s="14" t="str">
        <f t="shared" si="339"/>
        <v/>
      </c>
      <c r="J905" s="53"/>
      <c r="K905" s="73"/>
      <c r="L905" s="73"/>
      <c r="M905" s="53"/>
      <c r="N905" s="53"/>
      <c r="O905" s="53"/>
      <c r="P905" s="53"/>
      <c r="Q905" s="53"/>
      <c r="R905" s="53"/>
      <c r="S905" s="53"/>
      <c r="T905" s="53"/>
      <c r="U905" s="53"/>
      <c r="V905" s="53"/>
      <c r="W905" s="53"/>
      <c r="X905" s="14" t="str">
        <f t="shared" si="340"/>
        <v/>
      </c>
      <c r="Y905" s="57"/>
      <c r="Z905" s="55" t="str">
        <f t="shared" si="341"/>
        <v/>
      </c>
      <c r="AA905" s="55" t="str">
        <f>IF($AA$1=No,"",IF(COUNTIF(AE905:BA905,Complete)&gt;0,"",IF(AND(COUNTIF(A905:W905,"")&gt;0,SUMPRODUCT(--(A906:W$1004&lt;&gt;""))&gt;0),Incomplete,
IF(SUMPRODUCT(--(A905:A$1004&lt;&gt;""))=0,"",Incomplete))))</f>
        <v/>
      </c>
      <c r="AB905" s="28"/>
      <c r="AC905" s="28" t="str">
        <f t="shared" si="342"/>
        <v/>
      </c>
      <c r="AD905" s="28"/>
      <c r="AE905" s="28" t="str">
        <f>IF($AE$1=No, "", IF($A905="", "", IF(ISERROR(VLOOKUP(A905, SectionApp!$C$4:$C$103, 1, FALSE))=TRUE, Incomplete, Complete)))</f>
        <v/>
      </c>
      <c r="AF905" s="28" t="str">
        <f t="shared" si="343"/>
        <v/>
      </c>
      <c r="AG905" s="28" t="str">
        <f t="shared" si="344"/>
        <v/>
      </c>
      <c r="AH905" s="28"/>
      <c r="AI905" s="28" t="str">
        <f t="shared" si="345"/>
        <v/>
      </c>
      <c r="AJ905" s="28" t="str">
        <f t="shared" si="346"/>
        <v/>
      </c>
      <c r="AK905" s="28" t="str">
        <f t="shared" si="347"/>
        <v/>
      </c>
      <c r="AL905" s="28" t="str">
        <f t="shared" si="348"/>
        <v/>
      </c>
      <c r="AM905" s="28"/>
      <c r="AN905" s="28" t="str">
        <f t="shared" si="349"/>
        <v/>
      </c>
      <c r="AO905" s="28" t="str">
        <f t="shared" si="350"/>
        <v/>
      </c>
      <c r="AP905" s="28" t="str">
        <f t="shared" si="351"/>
        <v/>
      </c>
      <c r="AQ905" s="28" t="str">
        <f t="shared" si="352"/>
        <v/>
      </c>
      <c r="AR905" s="28" t="str">
        <f t="shared" si="353"/>
        <v/>
      </c>
      <c r="AS905" s="28" t="str">
        <f t="shared" si="361"/>
        <v/>
      </c>
      <c r="AT905" s="28" t="str">
        <f t="shared" si="354"/>
        <v/>
      </c>
      <c r="AU905" s="28" t="str">
        <f t="shared" si="355"/>
        <v/>
      </c>
      <c r="AV905" s="28" t="str">
        <f t="shared" si="356"/>
        <v/>
      </c>
      <c r="AW905" s="28" t="str">
        <f t="shared" si="357"/>
        <v/>
      </c>
      <c r="AX905" s="28" t="str">
        <f t="shared" si="358"/>
        <v/>
      </c>
      <c r="AY905" s="28" t="str">
        <f t="shared" si="359"/>
        <v/>
      </c>
      <c r="AZ905" s="28"/>
      <c r="BA905" s="28" t="str">
        <f t="shared" si="360"/>
        <v/>
      </c>
    </row>
    <row r="906" spans="1:53" ht="15" x14ac:dyDescent="0.25">
      <c r="A906" s="53"/>
      <c r="B906" s="73"/>
      <c r="C906" s="53"/>
      <c r="D906" s="14" t="str">
        <f t="shared" si="338"/>
        <v/>
      </c>
      <c r="E906" s="53"/>
      <c r="F906" s="53"/>
      <c r="G906" s="53"/>
      <c r="H906" s="53"/>
      <c r="I906" s="14" t="str">
        <f t="shared" si="339"/>
        <v/>
      </c>
      <c r="J906" s="53"/>
      <c r="K906" s="73"/>
      <c r="L906" s="73"/>
      <c r="M906" s="53"/>
      <c r="N906" s="53"/>
      <c r="O906" s="53"/>
      <c r="P906" s="53"/>
      <c r="Q906" s="53"/>
      <c r="R906" s="53"/>
      <c r="S906" s="53"/>
      <c r="T906" s="53"/>
      <c r="U906" s="53"/>
      <c r="V906" s="53"/>
      <c r="W906" s="53"/>
      <c r="X906" s="14" t="str">
        <f t="shared" si="340"/>
        <v/>
      </c>
      <c r="Y906" s="57"/>
      <c r="Z906" s="55" t="str">
        <f t="shared" si="341"/>
        <v/>
      </c>
      <c r="AA906" s="55" t="str">
        <f>IF($AA$1=No,"",IF(COUNTIF(AE906:BA906,Complete)&gt;0,"",IF(AND(COUNTIF(A906:W906,"")&gt;0,SUMPRODUCT(--(A907:W$1004&lt;&gt;""))&gt;0),Incomplete,
IF(SUMPRODUCT(--(A906:A$1004&lt;&gt;""))=0,"",Incomplete))))</f>
        <v/>
      </c>
      <c r="AB906" s="28"/>
      <c r="AC906" s="28" t="str">
        <f t="shared" si="342"/>
        <v/>
      </c>
      <c r="AD906" s="28"/>
      <c r="AE906" s="28" t="str">
        <f>IF($AE$1=No, "", IF($A906="", "", IF(ISERROR(VLOOKUP(A906, SectionApp!$C$4:$C$103, 1, FALSE))=TRUE, Incomplete, Complete)))</f>
        <v/>
      </c>
      <c r="AF906" s="28" t="str">
        <f t="shared" si="343"/>
        <v/>
      </c>
      <c r="AG906" s="28" t="str">
        <f t="shared" si="344"/>
        <v/>
      </c>
      <c r="AH906" s="28"/>
      <c r="AI906" s="28" t="str">
        <f t="shared" si="345"/>
        <v/>
      </c>
      <c r="AJ906" s="28" t="str">
        <f t="shared" si="346"/>
        <v/>
      </c>
      <c r="AK906" s="28" t="str">
        <f t="shared" si="347"/>
        <v/>
      </c>
      <c r="AL906" s="28" t="str">
        <f t="shared" si="348"/>
        <v/>
      </c>
      <c r="AM906" s="28"/>
      <c r="AN906" s="28" t="str">
        <f t="shared" si="349"/>
        <v/>
      </c>
      <c r="AO906" s="28" t="str">
        <f t="shared" si="350"/>
        <v/>
      </c>
      <c r="AP906" s="28" t="str">
        <f t="shared" si="351"/>
        <v/>
      </c>
      <c r="AQ906" s="28" t="str">
        <f t="shared" si="352"/>
        <v/>
      </c>
      <c r="AR906" s="28" t="str">
        <f t="shared" si="353"/>
        <v/>
      </c>
      <c r="AS906" s="28" t="str">
        <f t="shared" si="361"/>
        <v/>
      </c>
      <c r="AT906" s="28" t="str">
        <f t="shared" si="354"/>
        <v/>
      </c>
      <c r="AU906" s="28" t="str">
        <f t="shared" si="355"/>
        <v/>
      </c>
      <c r="AV906" s="28" t="str">
        <f t="shared" si="356"/>
        <v/>
      </c>
      <c r="AW906" s="28" t="str">
        <f t="shared" si="357"/>
        <v/>
      </c>
      <c r="AX906" s="28" t="str">
        <f t="shared" si="358"/>
        <v/>
      </c>
      <c r="AY906" s="28" t="str">
        <f t="shared" si="359"/>
        <v/>
      </c>
      <c r="AZ906" s="28"/>
      <c r="BA906" s="28" t="str">
        <f t="shared" si="360"/>
        <v/>
      </c>
    </row>
    <row r="907" spans="1:53" ht="15" x14ac:dyDescent="0.25">
      <c r="A907" s="53"/>
      <c r="B907" s="73"/>
      <c r="C907" s="53"/>
      <c r="D907" s="14" t="str">
        <f t="shared" si="338"/>
        <v/>
      </c>
      <c r="E907" s="53"/>
      <c r="F907" s="53"/>
      <c r="G907" s="53"/>
      <c r="H907" s="53"/>
      <c r="I907" s="14" t="str">
        <f t="shared" si="339"/>
        <v/>
      </c>
      <c r="J907" s="53"/>
      <c r="K907" s="73"/>
      <c r="L907" s="73"/>
      <c r="M907" s="53"/>
      <c r="N907" s="53"/>
      <c r="O907" s="53"/>
      <c r="P907" s="53"/>
      <c r="Q907" s="53"/>
      <c r="R907" s="53"/>
      <c r="S907" s="53"/>
      <c r="T907" s="53"/>
      <c r="U907" s="53"/>
      <c r="V907" s="53"/>
      <c r="W907" s="53"/>
      <c r="X907" s="14" t="str">
        <f t="shared" si="340"/>
        <v/>
      </c>
      <c r="Y907" s="57"/>
      <c r="Z907" s="55" t="str">
        <f t="shared" si="341"/>
        <v/>
      </c>
      <c r="AA907" s="55" t="str">
        <f>IF($AA$1=No,"",IF(COUNTIF(AE907:BA907,Complete)&gt;0,"",IF(AND(COUNTIF(A907:W907,"")&gt;0,SUMPRODUCT(--(A908:W$1004&lt;&gt;""))&gt;0),Incomplete,
IF(SUMPRODUCT(--(A907:A$1004&lt;&gt;""))=0,"",Incomplete))))</f>
        <v/>
      </c>
      <c r="AB907" s="28"/>
      <c r="AC907" s="28" t="str">
        <f t="shared" si="342"/>
        <v/>
      </c>
      <c r="AD907" s="28"/>
      <c r="AE907" s="28" t="str">
        <f>IF($AE$1=No, "", IF($A907="", "", IF(ISERROR(VLOOKUP(A907, SectionApp!$C$4:$C$103, 1, FALSE))=TRUE, Incomplete, Complete)))</f>
        <v/>
      </c>
      <c r="AF907" s="28" t="str">
        <f t="shared" si="343"/>
        <v/>
      </c>
      <c r="AG907" s="28" t="str">
        <f t="shared" si="344"/>
        <v/>
      </c>
      <c r="AH907" s="28"/>
      <c r="AI907" s="28" t="str">
        <f t="shared" si="345"/>
        <v/>
      </c>
      <c r="AJ907" s="28" t="str">
        <f t="shared" si="346"/>
        <v/>
      </c>
      <c r="AK907" s="28" t="str">
        <f t="shared" si="347"/>
        <v/>
      </c>
      <c r="AL907" s="28" t="str">
        <f t="shared" si="348"/>
        <v/>
      </c>
      <c r="AM907" s="28"/>
      <c r="AN907" s="28" t="str">
        <f t="shared" si="349"/>
        <v/>
      </c>
      <c r="AO907" s="28" t="str">
        <f t="shared" si="350"/>
        <v/>
      </c>
      <c r="AP907" s="28" t="str">
        <f t="shared" si="351"/>
        <v/>
      </c>
      <c r="AQ907" s="28" t="str">
        <f t="shared" si="352"/>
        <v/>
      </c>
      <c r="AR907" s="28" t="str">
        <f t="shared" si="353"/>
        <v/>
      </c>
      <c r="AS907" s="28" t="str">
        <f t="shared" si="361"/>
        <v/>
      </c>
      <c r="AT907" s="28" t="str">
        <f t="shared" si="354"/>
        <v/>
      </c>
      <c r="AU907" s="28" t="str">
        <f t="shared" si="355"/>
        <v/>
      </c>
      <c r="AV907" s="28" t="str">
        <f t="shared" si="356"/>
        <v/>
      </c>
      <c r="AW907" s="28" t="str">
        <f t="shared" si="357"/>
        <v/>
      </c>
      <c r="AX907" s="28" t="str">
        <f t="shared" si="358"/>
        <v/>
      </c>
      <c r="AY907" s="28" t="str">
        <f t="shared" si="359"/>
        <v/>
      </c>
      <c r="AZ907" s="28"/>
      <c r="BA907" s="28" t="str">
        <f t="shared" si="360"/>
        <v/>
      </c>
    </row>
    <row r="908" spans="1:53" ht="15" x14ac:dyDescent="0.25">
      <c r="A908" s="53"/>
      <c r="B908" s="73"/>
      <c r="C908" s="53"/>
      <c r="D908" s="14" t="str">
        <f t="shared" si="338"/>
        <v/>
      </c>
      <c r="E908" s="53"/>
      <c r="F908" s="53"/>
      <c r="G908" s="53"/>
      <c r="H908" s="53"/>
      <c r="I908" s="14" t="str">
        <f t="shared" si="339"/>
        <v/>
      </c>
      <c r="J908" s="53"/>
      <c r="K908" s="73"/>
      <c r="L908" s="73"/>
      <c r="M908" s="53"/>
      <c r="N908" s="53"/>
      <c r="O908" s="53"/>
      <c r="P908" s="53"/>
      <c r="Q908" s="53"/>
      <c r="R908" s="53"/>
      <c r="S908" s="53"/>
      <c r="T908" s="53"/>
      <c r="U908" s="53"/>
      <c r="V908" s="53"/>
      <c r="W908" s="53"/>
      <c r="X908" s="14" t="str">
        <f t="shared" si="340"/>
        <v/>
      </c>
      <c r="Y908" s="57"/>
      <c r="Z908" s="55" t="str">
        <f t="shared" si="341"/>
        <v/>
      </c>
      <c r="AA908" s="55" t="str">
        <f>IF($AA$1=No,"",IF(COUNTIF(AE908:BA908,Complete)&gt;0,"",IF(AND(COUNTIF(A908:W908,"")&gt;0,SUMPRODUCT(--(A909:W$1004&lt;&gt;""))&gt;0),Incomplete,
IF(SUMPRODUCT(--(A908:A$1004&lt;&gt;""))=0,"",Incomplete))))</f>
        <v/>
      </c>
      <c r="AB908" s="28"/>
      <c r="AC908" s="28" t="str">
        <f t="shared" si="342"/>
        <v/>
      </c>
      <c r="AD908" s="28"/>
      <c r="AE908" s="28" t="str">
        <f>IF($AE$1=No, "", IF($A908="", "", IF(ISERROR(VLOOKUP(A908, SectionApp!$C$4:$C$103, 1, FALSE))=TRUE, Incomplete, Complete)))</f>
        <v/>
      </c>
      <c r="AF908" s="28" t="str">
        <f t="shared" si="343"/>
        <v/>
      </c>
      <c r="AG908" s="28" t="str">
        <f t="shared" si="344"/>
        <v/>
      </c>
      <c r="AH908" s="28"/>
      <c r="AI908" s="28" t="str">
        <f t="shared" si="345"/>
        <v/>
      </c>
      <c r="AJ908" s="28" t="str">
        <f t="shared" si="346"/>
        <v/>
      </c>
      <c r="AK908" s="28" t="str">
        <f t="shared" si="347"/>
        <v/>
      </c>
      <c r="AL908" s="28" t="str">
        <f t="shared" si="348"/>
        <v/>
      </c>
      <c r="AM908" s="28"/>
      <c r="AN908" s="28" t="str">
        <f t="shared" si="349"/>
        <v/>
      </c>
      <c r="AO908" s="28" t="str">
        <f t="shared" si="350"/>
        <v/>
      </c>
      <c r="AP908" s="28" t="str">
        <f t="shared" si="351"/>
        <v/>
      </c>
      <c r="AQ908" s="28" t="str">
        <f t="shared" si="352"/>
        <v/>
      </c>
      <c r="AR908" s="28" t="str">
        <f t="shared" si="353"/>
        <v/>
      </c>
      <c r="AS908" s="28" t="str">
        <f t="shared" si="361"/>
        <v/>
      </c>
      <c r="AT908" s="28" t="str">
        <f t="shared" si="354"/>
        <v/>
      </c>
      <c r="AU908" s="28" t="str">
        <f t="shared" si="355"/>
        <v/>
      </c>
      <c r="AV908" s="28" t="str">
        <f t="shared" si="356"/>
        <v/>
      </c>
      <c r="AW908" s="28" t="str">
        <f t="shared" si="357"/>
        <v/>
      </c>
      <c r="AX908" s="28" t="str">
        <f t="shared" si="358"/>
        <v/>
      </c>
      <c r="AY908" s="28" t="str">
        <f t="shared" si="359"/>
        <v/>
      </c>
      <c r="AZ908" s="28"/>
      <c r="BA908" s="28" t="str">
        <f t="shared" si="360"/>
        <v/>
      </c>
    </row>
    <row r="909" spans="1:53" ht="15" x14ac:dyDescent="0.25">
      <c r="A909" s="53"/>
      <c r="B909" s="73"/>
      <c r="C909" s="53"/>
      <c r="D909" s="14" t="str">
        <f t="shared" si="338"/>
        <v/>
      </c>
      <c r="E909" s="53"/>
      <c r="F909" s="53"/>
      <c r="G909" s="53"/>
      <c r="H909" s="53"/>
      <c r="I909" s="14" t="str">
        <f t="shared" si="339"/>
        <v/>
      </c>
      <c r="J909" s="53"/>
      <c r="K909" s="73"/>
      <c r="L909" s="73"/>
      <c r="M909" s="53"/>
      <c r="N909" s="53"/>
      <c r="O909" s="53"/>
      <c r="P909" s="53"/>
      <c r="Q909" s="53"/>
      <c r="R909" s="53"/>
      <c r="S909" s="53"/>
      <c r="T909" s="53"/>
      <c r="U909" s="53"/>
      <c r="V909" s="53"/>
      <c r="W909" s="53"/>
      <c r="X909" s="14" t="str">
        <f t="shared" si="340"/>
        <v/>
      </c>
      <c r="Y909" s="57"/>
      <c r="Z909" s="55" t="str">
        <f t="shared" si="341"/>
        <v/>
      </c>
      <c r="AA909" s="55" t="str">
        <f>IF($AA$1=No,"",IF(COUNTIF(AE909:BA909,Complete)&gt;0,"",IF(AND(COUNTIF(A909:W909,"")&gt;0,SUMPRODUCT(--(A910:W$1004&lt;&gt;""))&gt;0),Incomplete,
IF(SUMPRODUCT(--(A909:A$1004&lt;&gt;""))=0,"",Incomplete))))</f>
        <v/>
      </c>
      <c r="AB909" s="28"/>
      <c r="AC909" s="28" t="str">
        <f t="shared" si="342"/>
        <v/>
      </c>
      <c r="AD909" s="28"/>
      <c r="AE909" s="28" t="str">
        <f>IF($AE$1=No, "", IF($A909="", "", IF(ISERROR(VLOOKUP(A909, SectionApp!$C$4:$C$103, 1, FALSE))=TRUE, Incomplete, Complete)))</f>
        <v/>
      </c>
      <c r="AF909" s="28" t="str">
        <f t="shared" si="343"/>
        <v/>
      </c>
      <c r="AG909" s="28" t="str">
        <f t="shared" si="344"/>
        <v/>
      </c>
      <c r="AH909" s="28"/>
      <c r="AI909" s="28" t="str">
        <f t="shared" si="345"/>
        <v/>
      </c>
      <c r="AJ909" s="28" t="str">
        <f t="shared" si="346"/>
        <v/>
      </c>
      <c r="AK909" s="28" t="str">
        <f t="shared" si="347"/>
        <v/>
      </c>
      <c r="AL909" s="28" t="str">
        <f t="shared" si="348"/>
        <v/>
      </c>
      <c r="AM909" s="28"/>
      <c r="AN909" s="28" t="str">
        <f t="shared" si="349"/>
        <v/>
      </c>
      <c r="AO909" s="28" t="str">
        <f t="shared" si="350"/>
        <v/>
      </c>
      <c r="AP909" s="28" t="str">
        <f t="shared" si="351"/>
        <v/>
      </c>
      <c r="AQ909" s="28" t="str">
        <f t="shared" si="352"/>
        <v/>
      </c>
      <c r="AR909" s="28" t="str">
        <f t="shared" si="353"/>
        <v/>
      </c>
      <c r="AS909" s="28" t="str">
        <f t="shared" si="361"/>
        <v/>
      </c>
      <c r="AT909" s="28" t="str">
        <f t="shared" si="354"/>
        <v/>
      </c>
      <c r="AU909" s="28" t="str">
        <f t="shared" si="355"/>
        <v/>
      </c>
      <c r="AV909" s="28" t="str">
        <f t="shared" si="356"/>
        <v/>
      </c>
      <c r="AW909" s="28" t="str">
        <f t="shared" si="357"/>
        <v/>
      </c>
      <c r="AX909" s="28" t="str">
        <f t="shared" si="358"/>
        <v/>
      </c>
      <c r="AY909" s="28" t="str">
        <f t="shared" si="359"/>
        <v/>
      </c>
      <c r="AZ909" s="28"/>
      <c r="BA909" s="28" t="str">
        <f t="shared" si="360"/>
        <v/>
      </c>
    </row>
    <row r="910" spans="1:53" ht="15" x14ac:dyDescent="0.25">
      <c r="A910" s="53"/>
      <c r="B910" s="73"/>
      <c r="C910" s="53"/>
      <c r="D910" s="14" t="str">
        <f t="shared" si="338"/>
        <v/>
      </c>
      <c r="E910" s="53"/>
      <c r="F910" s="53"/>
      <c r="G910" s="53"/>
      <c r="H910" s="53"/>
      <c r="I910" s="14" t="str">
        <f t="shared" si="339"/>
        <v/>
      </c>
      <c r="J910" s="53"/>
      <c r="K910" s="73"/>
      <c r="L910" s="73"/>
      <c r="M910" s="53"/>
      <c r="N910" s="53"/>
      <c r="O910" s="53"/>
      <c r="P910" s="53"/>
      <c r="Q910" s="53"/>
      <c r="R910" s="53"/>
      <c r="S910" s="53"/>
      <c r="T910" s="53"/>
      <c r="U910" s="53"/>
      <c r="V910" s="53"/>
      <c r="W910" s="53"/>
      <c r="X910" s="14" t="str">
        <f t="shared" si="340"/>
        <v/>
      </c>
      <c r="Y910" s="57"/>
      <c r="Z910" s="55" t="str">
        <f t="shared" si="341"/>
        <v/>
      </c>
      <c r="AA910" s="55" t="str">
        <f>IF($AA$1=No,"",IF(COUNTIF(AE910:BA910,Complete)&gt;0,"",IF(AND(COUNTIF(A910:W910,"")&gt;0,SUMPRODUCT(--(A911:W$1004&lt;&gt;""))&gt;0),Incomplete,
IF(SUMPRODUCT(--(A910:A$1004&lt;&gt;""))=0,"",Incomplete))))</f>
        <v/>
      </c>
      <c r="AB910" s="28"/>
      <c r="AC910" s="28" t="str">
        <f t="shared" si="342"/>
        <v/>
      </c>
      <c r="AD910" s="28"/>
      <c r="AE910" s="28" t="str">
        <f>IF($AE$1=No, "", IF($A910="", "", IF(ISERROR(VLOOKUP(A910, SectionApp!$C$4:$C$103, 1, FALSE))=TRUE, Incomplete, Complete)))</f>
        <v/>
      </c>
      <c r="AF910" s="28" t="str">
        <f t="shared" si="343"/>
        <v/>
      </c>
      <c r="AG910" s="28" t="str">
        <f t="shared" si="344"/>
        <v/>
      </c>
      <c r="AH910" s="28"/>
      <c r="AI910" s="28" t="str">
        <f t="shared" si="345"/>
        <v/>
      </c>
      <c r="AJ910" s="28" t="str">
        <f t="shared" si="346"/>
        <v/>
      </c>
      <c r="AK910" s="28" t="str">
        <f t="shared" si="347"/>
        <v/>
      </c>
      <c r="AL910" s="28" t="str">
        <f t="shared" si="348"/>
        <v/>
      </c>
      <c r="AM910" s="28"/>
      <c r="AN910" s="28" t="str">
        <f t="shared" si="349"/>
        <v/>
      </c>
      <c r="AO910" s="28" t="str">
        <f t="shared" si="350"/>
        <v/>
      </c>
      <c r="AP910" s="28" t="str">
        <f t="shared" si="351"/>
        <v/>
      </c>
      <c r="AQ910" s="28" t="str">
        <f t="shared" si="352"/>
        <v/>
      </c>
      <c r="AR910" s="28" t="str">
        <f t="shared" si="353"/>
        <v/>
      </c>
      <c r="AS910" s="28" t="str">
        <f t="shared" si="361"/>
        <v/>
      </c>
      <c r="AT910" s="28" t="str">
        <f t="shared" si="354"/>
        <v/>
      </c>
      <c r="AU910" s="28" t="str">
        <f t="shared" si="355"/>
        <v/>
      </c>
      <c r="AV910" s="28" t="str">
        <f t="shared" si="356"/>
        <v/>
      </c>
      <c r="AW910" s="28" t="str">
        <f t="shared" si="357"/>
        <v/>
      </c>
      <c r="AX910" s="28" t="str">
        <f t="shared" si="358"/>
        <v/>
      </c>
      <c r="AY910" s="28" t="str">
        <f t="shared" si="359"/>
        <v/>
      </c>
      <c r="AZ910" s="28"/>
      <c r="BA910" s="28" t="str">
        <f t="shared" si="360"/>
        <v/>
      </c>
    </row>
    <row r="911" spans="1:53" ht="15" x14ac:dyDescent="0.25">
      <c r="A911" s="53"/>
      <c r="B911" s="73"/>
      <c r="C911" s="53"/>
      <c r="D911" s="14" t="str">
        <f t="shared" si="338"/>
        <v/>
      </c>
      <c r="E911" s="53"/>
      <c r="F911" s="53"/>
      <c r="G911" s="53"/>
      <c r="H911" s="53"/>
      <c r="I911" s="14" t="str">
        <f t="shared" si="339"/>
        <v/>
      </c>
      <c r="J911" s="53"/>
      <c r="K911" s="73"/>
      <c r="L911" s="73"/>
      <c r="M911" s="53"/>
      <c r="N911" s="53"/>
      <c r="O911" s="53"/>
      <c r="P911" s="53"/>
      <c r="Q911" s="53"/>
      <c r="R911" s="53"/>
      <c r="S911" s="53"/>
      <c r="T911" s="53"/>
      <c r="U911" s="53"/>
      <c r="V911" s="53"/>
      <c r="W911" s="53"/>
      <c r="X911" s="14" t="str">
        <f t="shared" si="340"/>
        <v/>
      </c>
      <c r="Y911" s="57"/>
      <c r="Z911" s="55" t="str">
        <f t="shared" si="341"/>
        <v/>
      </c>
      <c r="AA911" s="55" t="str">
        <f>IF($AA$1=No,"",IF(COUNTIF(AE911:BA911,Complete)&gt;0,"",IF(AND(COUNTIF(A911:W911,"")&gt;0,SUMPRODUCT(--(A912:W$1004&lt;&gt;""))&gt;0),Incomplete,
IF(SUMPRODUCT(--(A911:A$1004&lt;&gt;""))=0,"",Incomplete))))</f>
        <v/>
      </c>
      <c r="AB911" s="28"/>
      <c r="AC911" s="28" t="str">
        <f t="shared" si="342"/>
        <v/>
      </c>
      <c r="AD911" s="28"/>
      <c r="AE911" s="28" t="str">
        <f>IF($AE$1=No, "", IF($A911="", "", IF(ISERROR(VLOOKUP(A911, SectionApp!$C$4:$C$103, 1, FALSE))=TRUE, Incomplete, Complete)))</f>
        <v/>
      </c>
      <c r="AF911" s="28" t="str">
        <f t="shared" si="343"/>
        <v/>
      </c>
      <c r="AG911" s="28" t="str">
        <f t="shared" si="344"/>
        <v/>
      </c>
      <c r="AH911" s="28"/>
      <c r="AI911" s="28" t="str">
        <f t="shared" si="345"/>
        <v/>
      </c>
      <c r="AJ911" s="28" t="str">
        <f t="shared" si="346"/>
        <v/>
      </c>
      <c r="AK911" s="28" t="str">
        <f t="shared" si="347"/>
        <v/>
      </c>
      <c r="AL911" s="28" t="str">
        <f t="shared" si="348"/>
        <v/>
      </c>
      <c r="AM911" s="28"/>
      <c r="AN911" s="28" t="str">
        <f t="shared" si="349"/>
        <v/>
      </c>
      <c r="AO911" s="28" t="str">
        <f t="shared" si="350"/>
        <v/>
      </c>
      <c r="AP911" s="28" t="str">
        <f t="shared" si="351"/>
        <v/>
      </c>
      <c r="AQ911" s="28" t="str">
        <f t="shared" si="352"/>
        <v/>
      </c>
      <c r="AR911" s="28" t="str">
        <f t="shared" si="353"/>
        <v/>
      </c>
      <c r="AS911" s="28" t="str">
        <f t="shared" si="361"/>
        <v/>
      </c>
      <c r="AT911" s="28" t="str">
        <f t="shared" si="354"/>
        <v/>
      </c>
      <c r="AU911" s="28" t="str">
        <f t="shared" si="355"/>
        <v/>
      </c>
      <c r="AV911" s="28" t="str">
        <f t="shared" si="356"/>
        <v/>
      </c>
      <c r="AW911" s="28" t="str">
        <f t="shared" si="357"/>
        <v/>
      </c>
      <c r="AX911" s="28" t="str">
        <f t="shared" si="358"/>
        <v/>
      </c>
      <c r="AY911" s="28" t="str">
        <f t="shared" si="359"/>
        <v/>
      </c>
      <c r="AZ911" s="28"/>
      <c r="BA911" s="28" t="str">
        <f t="shared" si="360"/>
        <v/>
      </c>
    </row>
    <row r="912" spans="1:53" ht="15" x14ac:dyDescent="0.25">
      <c r="A912" s="53"/>
      <c r="B912" s="73"/>
      <c r="C912" s="53"/>
      <c r="D912" s="14" t="str">
        <f t="shared" si="338"/>
        <v/>
      </c>
      <c r="E912" s="53"/>
      <c r="F912" s="53"/>
      <c r="G912" s="53"/>
      <c r="H912" s="53"/>
      <c r="I912" s="14" t="str">
        <f t="shared" si="339"/>
        <v/>
      </c>
      <c r="J912" s="53"/>
      <c r="K912" s="73"/>
      <c r="L912" s="73"/>
      <c r="M912" s="53"/>
      <c r="N912" s="53"/>
      <c r="O912" s="53"/>
      <c r="P912" s="53"/>
      <c r="Q912" s="53"/>
      <c r="R912" s="53"/>
      <c r="S912" s="53"/>
      <c r="T912" s="53"/>
      <c r="U912" s="53"/>
      <c r="V912" s="53"/>
      <c r="W912" s="53"/>
      <c r="X912" s="14" t="str">
        <f t="shared" si="340"/>
        <v/>
      </c>
      <c r="Y912" s="57"/>
      <c r="Z912" s="55" t="str">
        <f t="shared" si="341"/>
        <v/>
      </c>
      <c r="AA912" s="55" t="str">
        <f>IF($AA$1=No,"",IF(COUNTIF(AE912:BA912,Complete)&gt;0,"",IF(AND(COUNTIF(A912:W912,"")&gt;0,SUMPRODUCT(--(A913:W$1004&lt;&gt;""))&gt;0),Incomplete,
IF(SUMPRODUCT(--(A912:A$1004&lt;&gt;""))=0,"",Incomplete))))</f>
        <v/>
      </c>
      <c r="AB912" s="28"/>
      <c r="AC912" s="28" t="str">
        <f t="shared" si="342"/>
        <v/>
      </c>
      <c r="AD912" s="28"/>
      <c r="AE912" s="28" t="str">
        <f>IF($AE$1=No, "", IF($A912="", "", IF(ISERROR(VLOOKUP(A912, SectionApp!$C$4:$C$103, 1, FALSE))=TRUE, Incomplete, Complete)))</f>
        <v/>
      </c>
      <c r="AF912" s="28" t="str">
        <f t="shared" si="343"/>
        <v/>
      </c>
      <c r="AG912" s="28" t="str">
        <f t="shared" si="344"/>
        <v/>
      </c>
      <c r="AH912" s="28"/>
      <c r="AI912" s="28" t="str">
        <f t="shared" si="345"/>
        <v/>
      </c>
      <c r="AJ912" s="28" t="str">
        <f t="shared" si="346"/>
        <v/>
      </c>
      <c r="AK912" s="28" t="str">
        <f t="shared" si="347"/>
        <v/>
      </c>
      <c r="AL912" s="28" t="str">
        <f t="shared" si="348"/>
        <v/>
      </c>
      <c r="AM912" s="28"/>
      <c r="AN912" s="28" t="str">
        <f t="shared" si="349"/>
        <v/>
      </c>
      <c r="AO912" s="28" t="str">
        <f t="shared" si="350"/>
        <v/>
      </c>
      <c r="AP912" s="28" t="str">
        <f t="shared" si="351"/>
        <v/>
      </c>
      <c r="AQ912" s="28" t="str">
        <f t="shared" si="352"/>
        <v/>
      </c>
      <c r="AR912" s="28" t="str">
        <f t="shared" si="353"/>
        <v/>
      </c>
      <c r="AS912" s="28" t="str">
        <f t="shared" si="361"/>
        <v/>
      </c>
      <c r="AT912" s="28" t="str">
        <f t="shared" si="354"/>
        <v/>
      </c>
      <c r="AU912" s="28" t="str">
        <f t="shared" si="355"/>
        <v/>
      </c>
      <c r="AV912" s="28" t="str">
        <f t="shared" si="356"/>
        <v/>
      </c>
      <c r="AW912" s="28" t="str">
        <f t="shared" si="357"/>
        <v/>
      </c>
      <c r="AX912" s="28" t="str">
        <f t="shared" si="358"/>
        <v/>
      </c>
      <c r="AY912" s="28" t="str">
        <f t="shared" si="359"/>
        <v/>
      </c>
      <c r="AZ912" s="28"/>
      <c r="BA912" s="28" t="str">
        <f t="shared" si="360"/>
        <v/>
      </c>
    </row>
    <row r="913" spans="1:53" ht="15" x14ac:dyDescent="0.25">
      <c r="A913" s="53"/>
      <c r="B913" s="73"/>
      <c r="C913" s="53"/>
      <c r="D913" s="14" t="str">
        <f t="shared" si="338"/>
        <v/>
      </c>
      <c r="E913" s="53"/>
      <c r="F913" s="53"/>
      <c r="G913" s="53"/>
      <c r="H913" s="53"/>
      <c r="I913" s="14" t="str">
        <f t="shared" si="339"/>
        <v/>
      </c>
      <c r="J913" s="53"/>
      <c r="K913" s="73"/>
      <c r="L913" s="73"/>
      <c r="M913" s="53"/>
      <c r="N913" s="53"/>
      <c r="O913" s="53"/>
      <c r="P913" s="53"/>
      <c r="Q913" s="53"/>
      <c r="R913" s="53"/>
      <c r="S913" s="53"/>
      <c r="T913" s="53"/>
      <c r="U913" s="53"/>
      <c r="V913" s="53"/>
      <c r="W913" s="53"/>
      <c r="X913" s="14" t="str">
        <f t="shared" si="340"/>
        <v/>
      </c>
      <c r="Y913" s="57"/>
      <c r="Z913" s="55" t="str">
        <f t="shared" si="341"/>
        <v/>
      </c>
      <c r="AA913" s="55" t="str">
        <f>IF($AA$1=No,"",IF(COUNTIF(AE913:BA913,Complete)&gt;0,"",IF(AND(COUNTIF(A913:W913,"")&gt;0,SUMPRODUCT(--(A914:W$1004&lt;&gt;""))&gt;0),Incomplete,
IF(SUMPRODUCT(--(A913:A$1004&lt;&gt;""))=0,"",Incomplete))))</f>
        <v/>
      </c>
      <c r="AB913" s="28"/>
      <c r="AC913" s="28" t="str">
        <f t="shared" si="342"/>
        <v/>
      </c>
      <c r="AD913" s="28"/>
      <c r="AE913" s="28" t="str">
        <f>IF($AE$1=No, "", IF($A913="", "", IF(ISERROR(VLOOKUP(A913, SectionApp!$C$4:$C$103, 1, FALSE))=TRUE, Incomplete, Complete)))</f>
        <v/>
      </c>
      <c r="AF913" s="28" t="str">
        <f t="shared" si="343"/>
        <v/>
      </c>
      <c r="AG913" s="28" t="str">
        <f t="shared" si="344"/>
        <v/>
      </c>
      <c r="AH913" s="28"/>
      <c r="AI913" s="28" t="str">
        <f t="shared" si="345"/>
        <v/>
      </c>
      <c r="AJ913" s="28" t="str">
        <f t="shared" si="346"/>
        <v/>
      </c>
      <c r="AK913" s="28" t="str">
        <f t="shared" si="347"/>
        <v/>
      </c>
      <c r="AL913" s="28" t="str">
        <f t="shared" si="348"/>
        <v/>
      </c>
      <c r="AM913" s="28"/>
      <c r="AN913" s="28" t="str">
        <f t="shared" si="349"/>
        <v/>
      </c>
      <c r="AO913" s="28" t="str">
        <f t="shared" si="350"/>
        <v/>
      </c>
      <c r="AP913" s="28" t="str">
        <f t="shared" si="351"/>
        <v/>
      </c>
      <c r="AQ913" s="28" t="str">
        <f t="shared" si="352"/>
        <v/>
      </c>
      <c r="AR913" s="28" t="str">
        <f t="shared" si="353"/>
        <v/>
      </c>
      <c r="AS913" s="28" t="str">
        <f t="shared" si="361"/>
        <v/>
      </c>
      <c r="AT913" s="28" t="str">
        <f t="shared" si="354"/>
        <v/>
      </c>
      <c r="AU913" s="28" t="str">
        <f t="shared" si="355"/>
        <v/>
      </c>
      <c r="AV913" s="28" t="str">
        <f t="shared" si="356"/>
        <v/>
      </c>
      <c r="AW913" s="28" t="str">
        <f t="shared" si="357"/>
        <v/>
      </c>
      <c r="AX913" s="28" t="str">
        <f t="shared" si="358"/>
        <v/>
      </c>
      <c r="AY913" s="28" t="str">
        <f t="shared" si="359"/>
        <v/>
      </c>
      <c r="AZ913" s="28"/>
      <c r="BA913" s="28" t="str">
        <f t="shared" si="360"/>
        <v/>
      </c>
    </row>
    <row r="914" spans="1:53" ht="15" x14ac:dyDescent="0.25">
      <c r="A914" s="53"/>
      <c r="B914" s="73"/>
      <c r="C914" s="53"/>
      <c r="D914" s="14" t="str">
        <f t="shared" si="338"/>
        <v/>
      </c>
      <c r="E914" s="53"/>
      <c r="F914" s="53"/>
      <c r="G914" s="53"/>
      <c r="H914" s="53"/>
      <c r="I914" s="14" t="str">
        <f t="shared" si="339"/>
        <v/>
      </c>
      <c r="J914" s="53"/>
      <c r="K914" s="73"/>
      <c r="L914" s="73"/>
      <c r="M914" s="53"/>
      <c r="N914" s="53"/>
      <c r="O914" s="53"/>
      <c r="P914" s="53"/>
      <c r="Q914" s="53"/>
      <c r="R914" s="53"/>
      <c r="S914" s="53"/>
      <c r="T914" s="53"/>
      <c r="U914" s="53"/>
      <c r="V914" s="53"/>
      <c r="W914" s="53"/>
      <c r="X914" s="14" t="str">
        <f t="shared" si="340"/>
        <v/>
      </c>
      <c r="Y914" s="57"/>
      <c r="Z914" s="55" t="str">
        <f t="shared" si="341"/>
        <v/>
      </c>
      <c r="AA914" s="55" t="str">
        <f>IF($AA$1=No,"",IF(COUNTIF(AE914:BA914,Complete)&gt;0,"",IF(AND(COUNTIF(A914:W914,"")&gt;0,SUMPRODUCT(--(A915:W$1004&lt;&gt;""))&gt;0),Incomplete,
IF(SUMPRODUCT(--(A914:A$1004&lt;&gt;""))=0,"",Incomplete))))</f>
        <v/>
      </c>
      <c r="AB914" s="28"/>
      <c r="AC914" s="28" t="str">
        <f t="shared" si="342"/>
        <v/>
      </c>
      <c r="AD914" s="28"/>
      <c r="AE914" s="28" t="str">
        <f>IF($AE$1=No, "", IF($A914="", "", IF(ISERROR(VLOOKUP(A914, SectionApp!$C$4:$C$103, 1, FALSE))=TRUE, Incomplete, Complete)))</f>
        <v/>
      </c>
      <c r="AF914" s="28" t="str">
        <f t="shared" si="343"/>
        <v/>
      </c>
      <c r="AG914" s="28" t="str">
        <f t="shared" si="344"/>
        <v/>
      </c>
      <c r="AH914" s="28"/>
      <c r="AI914" s="28" t="str">
        <f t="shared" si="345"/>
        <v/>
      </c>
      <c r="AJ914" s="28" t="str">
        <f t="shared" si="346"/>
        <v/>
      </c>
      <c r="AK914" s="28" t="str">
        <f t="shared" si="347"/>
        <v/>
      </c>
      <c r="AL914" s="28" t="str">
        <f t="shared" si="348"/>
        <v/>
      </c>
      <c r="AM914" s="28"/>
      <c r="AN914" s="28" t="str">
        <f t="shared" si="349"/>
        <v/>
      </c>
      <c r="AO914" s="28" t="str">
        <f t="shared" si="350"/>
        <v/>
      </c>
      <c r="AP914" s="28" t="str">
        <f t="shared" si="351"/>
        <v/>
      </c>
      <c r="AQ914" s="28" t="str">
        <f t="shared" si="352"/>
        <v/>
      </c>
      <c r="AR914" s="28" t="str">
        <f t="shared" si="353"/>
        <v/>
      </c>
      <c r="AS914" s="28" t="str">
        <f t="shared" si="361"/>
        <v/>
      </c>
      <c r="AT914" s="28" t="str">
        <f t="shared" si="354"/>
        <v/>
      </c>
      <c r="AU914" s="28" t="str">
        <f t="shared" si="355"/>
        <v/>
      </c>
      <c r="AV914" s="28" t="str">
        <f t="shared" si="356"/>
        <v/>
      </c>
      <c r="AW914" s="28" t="str">
        <f t="shared" si="357"/>
        <v/>
      </c>
      <c r="AX914" s="28" t="str">
        <f t="shared" si="358"/>
        <v/>
      </c>
      <c r="AY914" s="28" t="str">
        <f t="shared" si="359"/>
        <v/>
      </c>
      <c r="AZ914" s="28"/>
      <c r="BA914" s="28" t="str">
        <f t="shared" si="360"/>
        <v/>
      </c>
    </row>
    <row r="915" spans="1:53" ht="15" x14ac:dyDescent="0.25">
      <c r="A915" s="53"/>
      <c r="B915" s="73"/>
      <c r="C915" s="53"/>
      <c r="D915" s="14" t="str">
        <f t="shared" si="338"/>
        <v/>
      </c>
      <c r="E915" s="53"/>
      <c r="F915" s="53"/>
      <c r="G915" s="53"/>
      <c r="H915" s="53"/>
      <c r="I915" s="14" t="str">
        <f t="shared" si="339"/>
        <v/>
      </c>
      <c r="J915" s="53"/>
      <c r="K915" s="73"/>
      <c r="L915" s="73"/>
      <c r="M915" s="53"/>
      <c r="N915" s="53"/>
      <c r="O915" s="53"/>
      <c r="P915" s="53"/>
      <c r="Q915" s="53"/>
      <c r="R915" s="53"/>
      <c r="S915" s="53"/>
      <c r="T915" s="53"/>
      <c r="U915" s="53"/>
      <c r="V915" s="53"/>
      <c r="W915" s="53"/>
      <c r="X915" s="14" t="str">
        <f t="shared" si="340"/>
        <v/>
      </c>
      <c r="Y915" s="57"/>
      <c r="Z915" s="55" t="str">
        <f t="shared" si="341"/>
        <v/>
      </c>
      <c r="AA915" s="55" t="str">
        <f>IF($AA$1=No,"",IF(COUNTIF(AE915:BA915,Complete)&gt;0,"",IF(AND(COUNTIF(A915:W915,"")&gt;0,SUMPRODUCT(--(A916:W$1004&lt;&gt;""))&gt;0),Incomplete,
IF(SUMPRODUCT(--(A915:A$1004&lt;&gt;""))=0,"",Incomplete))))</f>
        <v/>
      </c>
      <c r="AB915" s="28"/>
      <c r="AC915" s="28" t="str">
        <f t="shared" si="342"/>
        <v/>
      </c>
      <c r="AD915" s="28"/>
      <c r="AE915" s="28" t="str">
        <f>IF($AE$1=No, "", IF($A915="", "", IF(ISERROR(VLOOKUP(A915, SectionApp!$C$4:$C$103, 1, FALSE))=TRUE, Incomplete, Complete)))</f>
        <v/>
      </c>
      <c r="AF915" s="28" t="str">
        <f t="shared" si="343"/>
        <v/>
      </c>
      <c r="AG915" s="28" t="str">
        <f t="shared" si="344"/>
        <v/>
      </c>
      <c r="AH915" s="28"/>
      <c r="AI915" s="28" t="str">
        <f t="shared" si="345"/>
        <v/>
      </c>
      <c r="AJ915" s="28" t="str">
        <f t="shared" si="346"/>
        <v/>
      </c>
      <c r="AK915" s="28" t="str">
        <f t="shared" si="347"/>
        <v/>
      </c>
      <c r="AL915" s="28" t="str">
        <f t="shared" si="348"/>
        <v/>
      </c>
      <c r="AM915" s="28"/>
      <c r="AN915" s="28" t="str">
        <f t="shared" si="349"/>
        <v/>
      </c>
      <c r="AO915" s="28" t="str">
        <f t="shared" si="350"/>
        <v/>
      </c>
      <c r="AP915" s="28" t="str">
        <f t="shared" si="351"/>
        <v/>
      </c>
      <c r="AQ915" s="28" t="str">
        <f t="shared" si="352"/>
        <v/>
      </c>
      <c r="AR915" s="28" t="str">
        <f t="shared" si="353"/>
        <v/>
      </c>
      <c r="AS915" s="28" t="str">
        <f t="shared" si="361"/>
        <v/>
      </c>
      <c r="AT915" s="28" t="str">
        <f t="shared" si="354"/>
        <v/>
      </c>
      <c r="AU915" s="28" t="str">
        <f t="shared" si="355"/>
        <v/>
      </c>
      <c r="AV915" s="28" t="str">
        <f t="shared" si="356"/>
        <v/>
      </c>
      <c r="AW915" s="28" t="str">
        <f t="shared" si="357"/>
        <v/>
      </c>
      <c r="AX915" s="28" t="str">
        <f t="shared" si="358"/>
        <v/>
      </c>
      <c r="AY915" s="28" t="str">
        <f t="shared" si="359"/>
        <v/>
      </c>
      <c r="AZ915" s="28"/>
      <c r="BA915" s="28" t="str">
        <f t="shared" si="360"/>
        <v/>
      </c>
    </row>
    <row r="916" spans="1:53" ht="15" x14ac:dyDescent="0.25">
      <c r="A916" s="53"/>
      <c r="B916" s="73"/>
      <c r="C916" s="53"/>
      <c r="D916" s="14" t="str">
        <f t="shared" si="338"/>
        <v/>
      </c>
      <c r="E916" s="53"/>
      <c r="F916" s="53"/>
      <c r="G916" s="53"/>
      <c r="H916" s="53"/>
      <c r="I916" s="14" t="str">
        <f t="shared" si="339"/>
        <v/>
      </c>
      <c r="J916" s="53"/>
      <c r="K916" s="73"/>
      <c r="L916" s="73"/>
      <c r="M916" s="53"/>
      <c r="N916" s="53"/>
      <c r="O916" s="53"/>
      <c r="P916" s="53"/>
      <c r="Q916" s="53"/>
      <c r="R916" s="53"/>
      <c r="S916" s="53"/>
      <c r="T916" s="53"/>
      <c r="U916" s="53"/>
      <c r="V916" s="53"/>
      <c r="W916" s="53"/>
      <c r="X916" s="14" t="str">
        <f t="shared" si="340"/>
        <v/>
      </c>
      <c r="Y916" s="57"/>
      <c r="Z916" s="55" t="str">
        <f t="shared" si="341"/>
        <v/>
      </c>
      <c r="AA916" s="55" t="str">
        <f>IF($AA$1=No,"",IF(COUNTIF(AE916:BA916,Complete)&gt;0,"",IF(AND(COUNTIF(A916:W916,"")&gt;0,SUMPRODUCT(--(A917:W$1004&lt;&gt;""))&gt;0),Incomplete,
IF(SUMPRODUCT(--(A916:A$1004&lt;&gt;""))=0,"",Incomplete))))</f>
        <v/>
      </c>
      <c r="AB916" s="28"/>
      <c r="AC916" s="28" t="str">
        <f t="shared" si="342"/>
        <v/>
      </c>
      <c r="AD916" s="28"/>
      <c r="AE916" s="28" t="str">
        <f>IF($AE$1=No, "", IF($A916="", "", IF(ISERROR(VLOOKUP(A916, SectionApp!$C$4:$C$103, 1, FALSE))=TRUE, Incomplete, Complete)))</f>
        <v/>
      </c>
      <c r="AF916" s="28" t="str">
        <f t="shared" si="343"/>
        <v/>
      </c>
      <c r="AG916" s="28" t="str">
        <f t="shared" si="344"/>
        <v/>
      </c>
      <c r="AH916" s="28"/>
      <c r="AI916" s="28" t="str">
        <f t="shared" si="345"/>
        <v/>
      </c>
      <c r="AJ916" s="28" t="str">
        <f t="shared" si="346"/>
        <v/>
      </c>
      <c r="AK916" s="28" t="str">
        <f t="shared" si="347"/>
        <v/>
      </c>
      <c r="AL916" s="28" t="str">
        <f t="shared" si="348"/>
        <v/>
      </c>
      <c r="AM916" s="28"/>
      <c r="AN916" s="28" t="str">
        <f t="shared" si="349"/>
        <v/>
      </c>
      <c r="AO916" s="28" t="str">
        <f t="shared" si="350"/>
        <v/>
      </c>
      <c r="AP916" s="28" t="str">
        <f t="shared" si="351"/>
        <v/>
      </c>
      <c r="AQ916" s="28" t="str">
        <f t="shared" si="352"/>
        <v/>
      </c>
      <c r="AR916" s="28" t="str">
        <f t="shared" si="353"/>
        <v/>
      </c>
      <c r="AS916" s="28" t="str">
        <f t="shared" si="361"/>
        <v/>
      </c>
      <c r="AT916" s="28" t="str">
        <f t="shared" si="354"/>
        <v/>
      </c>
      <c r="AU916" s="28" t="str">
        <f t="shared" si="355"/>
        <v/>
      </c>
      <c r="AV916" s="28" t="str">
        <f t="shared" si="356"/>
        <v/>
      </c>
      <c r="AW916" s="28" t="str">
        <f t="shared" si="357"/>
        <v/>
      </c>
      <c r="AX916" s="28" t="str">
        <f t="shared" si="358"/>
        <v/>
      </c>
      <c r="AY916" s="28" t="str">
        <f t="shared" si="359"/>
        <v/>
      </c>
      <c r="AZ916" s="28"/>
      <c r="BA916" s="28" t="str">
        <f t="shared" si="360"/>
        <v/>
      </c>
    </row>
    <row r="917" spans="1:53" ht="15" x14ac:dyDescent="0.25">
      <c r="A917" s="53"/>
      <c r="B917" s="73"/>
      <c r="C917" s="53"/>
      <c r="D917" s="14" t="str">
        <f t="shared" si="338"/>
        <v/>
      </c>
      <c r="E917" s="53"/>
      <c r="F917" s="53"/>
      <c r="G917" s="53"/>
      <c r="H917" s="53"/>
      <c r="I917" s="14" t="str">
        <f t="shared" si="339"/>
        <v/>
      </c>
      <c r="J917" s="53"/>
      <c r="K917" s="73"/>
      <c r="L917" s="73"/>
      <c r="M917" s="53"/>
      <c r="N917" s="53"/>
      <c r="O917" s="53"/>
      <c r="P917" s="53"/>
      <c r="Q917" s="53"/>
      <c r="R917" s="53"/>
      <c r="S917" s="53"/>
      <c r="T917" s="53"/>
      <c r="U917" s="53"/>
      <c r="V917" s="53"/>
      <c r="W917" s="53"/>
      <c r="X917" s="14" t="str">
        <f t="shared" si="340"/>
        <v/>
      </c>
      <c r="Y917" s="57"/>
      <c r="Z917" s="55" t="str">
        <f t="shared" si="341"/>
        <v/>
      </c>
      <c r="AA917" s="55" t="str">
        <f>IF($AA$1=No,"",IF(COUNTIF(AE917:BA917,Complete)&gt;0,"",IF(AND(COUNTIF(A917:W917,"")&gt;0,SUMPRODUCT(--(A918:W$1004&lt;&gt;""))&gt;0),Incomplete,
IF(SUMPRODUCT(--(A917:A$1004&lt;&gt;""))=0,"",Incomplete))))</f>
        <v/>
      </c>
      <c r="AB917" s="28"/>
      <c r="AC917" s="28" t="str">
        <f t="shared" si="342"/>
        <v/>
      </c>
      <c r="AD917" s="28"/>
      <c r="AE917" s="28" t="str">
        <f>IF($AE$1=No, "", IF($A917="", "", IF(ISERROR(VLOOKUP(A917, SectionApp!$C$4:$C$103, 1, FALSE))=TRUE, Incomplete, Complete)))</f>
        <v/>
      </c>
      <c r="AF917" s="28" t="str">
        <f t="shared" si="343"/>
        <v/>
      </c>
      <c r="AG917" s="28" t="str">
        <f t="shared" si="344"/>
        <v/>
      </c>
      <c r="AH917" s="28"/>
      <c r="AI917" s="28" t="str">
        <f t="shared" si="345"/>
        <v/>
      </c>
      <c r="AJ917" s="28" t="str">
        <f t="shared" si="346"/>
        <v/>
      </c>
      <c r="AK917" s="28" t="str">
        <f t="shared" si="347"/>
        <v/>
      </c>
      <c r="AL917" s="28" t="str">
        <f t="shared" si="348"/>
        <v/>
      </c>
      <c r="AM917" s="28"/>
      <c r="AN917" s="28" t="str">
        <f t="shared" si="349"/>
        <v/>
      </c>
      <c r="AO917" s="28" t="str">
        <f t="shared" si="350"/>
        <v/>
      </c>
      <c r="AP917" s="28" t="str">
        <f t="shared" si="351"/>
        <v/>
      </c>
      <c r="AQ917" s="28" t="str">
        <f t="shared" si="352"/>
        <v/>
      </c>
      <c r="AR917" s="28" t="str">
        <f t="shared" si="353"/>
        <v/>
      </c>
      <c r="AS917" s="28" t="str">
        <f t="shared" si="361"/>
        <v/>
      </c>
      <c r="AT917" s="28" t="str">
        <f t="shared" si="354"/>
        <v/>
      </c>
      <c r="AU917" s="28" t="str">
        <f t="shared" si="355"/>
        <v/>
      </c>
      <c r="AV917" s="28" t="str">
        <f t="shared" si="356"/>
        <v/>
      </c>
      <c r="AW917" s="28" t="str">
        <f t="shared" si="357"/>
        <v/>
      </c>
      <c r="AX917" s="28" t="str">
        <f t="shared" si="358"/>
        <v/>
      </c>
      <c r="AY917" s="28" t="str">
        <f t="shared" si="359"/>
        <v/>
      </c>
      <c r="AZ917" s="28"/>
      <c r="BA917" s="28" t="str">
        <f t="shared" si="360"/>
        <v/>
      </c>
    </row>
    <row r="918" spans="1:53" ht="15" x14ac:dyDescent="0.25">
      <c r="A918" s="53"/>
      <c r="B918" s="73"/>
      <c r="C918" s="53"/>
      <c r="D918" s="14" t="str">
        <f t="shared" si="338"/>
        <v/>
      </c>
      <c r="E918" s="53"/>
      <c r="F918" s="53"/>
      <c r="G918" s="53"/>
      <c r="H918" s="53"/>
      <c r="I918" s="14" t="str">
        <f t="shared" si="339"/>
        <v/>
      </c>
      <c r="J918" s="53"/>
      <c r="K918" s="73"/>
      <c r="L918" s="73"/>
      <c r="M918" s="53"/>
      <c r="N918" s="53"/>
      <c r="O918" s="53"/>
      <c r="P918" s="53"/>
      <c r="Q918" s="53"/>
      <c r="R918" s="53"/>
      <c r="S918" s="53"/>
      <c r="T918" s="53"/>
      <c r="U918" s="53"/>
      <c r="V918" s="53"/>
      <c r="W918" s="53"/>
      <c r="X918" s="14" t="str">
        <f t="shared" si="340"/>
        <v/>
      </c>
      <c r="Y918" s="57"/>
      <c r="Z918" s="55" t="str">
        <f t="shared" si="341"/>
        <v/>
      </c>
      <c r="AA918" s="55" t="str">
        <f>IF($AA$1=No,"",IF(COUNTIF(AE918:BA918,Complete)&gt;0,"",IF(AND(COUNTIF(A918:W918,"")&gt;0,SUMPRODUCT(--(A919:W$1004&lt;&gt;""))&gt;0),Incomplete,
IF(SUMPRODUCT(--(A918:A$1004&lt;&gt;""))=0,"",Incomplete))))</f>
        <v/>
      </c>
      <c r="AB918" s="28"/>
      <c r="AC918" s="28" t="str">
        <f t="shared" si="342"/>
        <v/>
      </c>
      <c r="AD918" s="28"/>
      <c r="AE918" s="28" t="str">
        <f>IF($AE$1=No, "", IF($A918="", "", IF(ISERROR(VLOOKUP(A918, SectionApp!$C$4:$C$103, 1, FALSE))=TRUE, Incomplete, Complete)))</f>
        <v/>
      </c>
      <c r="AF918" s="28" t="str">
        <f t="shared" si="343"/>
        <v/>
      </c>
      <c r="AG918" s="28" t="str">
        <f t="shared" si="344"/>
        <v/>
      </c>
      <c r="AH918" s="28"/>
      <c r="AI918" s="28" t="str">
        <f t="shared" si="345"/>
        <v/>
      </c>
      <c r="AJ918" s="28" t="str">
        <f t="shared" si="346"/>
        <v/>
      </c>
      <c r="AK918" s="28" t="str">
        <f t="shared" si="347"/>
        <v/>
      </c>
      <c r="AL918" s="28" t="str">
        <f t="shared" si="348"/>
        <v/>
      </c>
      <c r="AM918" s="28"/>
      <c r="AN918" s="28" t="str">
        <f t="shared" si="349"/>
        <v/>
      </c>
      <c r="AO918" s="28" t="str">
        <f t="shared" si="350"/>
        <v/>
      </c>
      <c r="AP918" s="28" t="str">
        <f t="shared" si="351"/>
        <v/>
      </c>
      <c r="AQ918" s="28" t="str">
        <f t="shared" si="352"/>
        <v/>
      </c>
      <c r="AR918" s="28" t="str">
        <f t="shared" si="353"/>
        <v/>
      </c>
      <c r="AS918" s="28" t="str">
        <f t="shared" si="361"/>
        <v/>
      </c>
      <c r="AT918" s="28" t="str">
        <f t="shared" si="354"/>
        <v/>
      </c>
      <c r="AU918" s="28" t="str">
        <f t="shared" si="355"/>
        <v/>
      </c>
      <c r="AV918" s="28" t="str">
        <f t="shared" si="356"/>
        <v/>
      </c>
      <c r="AW918" s="28" t="str">
        <f t="shared" si="357"/>
        <v/>
      </c>
      <c r="AX918" s="28" t="str">
        <f t="shared" si="358"/>
        <v/>
      </c>
      <c r="AY918" s="28" t="str">
        <f t="shared" si="359"/>
        <v/>
      </c>
      <c r="AZ918" s="28"/>
      <c r="BA918" s="28" t="str">
        <f t="shared" si="360"/>
        <v/>
      </c>
    </row>
    <row r="919" spans="1:53" ht="15" x14ac:dyDescent="0.25">
      <c r="A919" s="53"/>
      <c r="B919" s="73"/>
      <c r="C919" s="53"/>
      <c r="D919" s="14" t="str">
        <f t="shared" si="338"/>
        <v/>
      </c>
      <c r="E919" s="53"/>
      <c r="F919" s="53"/>
      <c r="G919" s="53"/>
      <c r="H919" s="53"/>
      <c r="I919" s="14" t="str">
        <f t="shared" si="339"/>
        <v/>
      </c>
      <c r="J919" s="53"/>
      <c r="K919" s="73"/>
      <c r="L919" s="73"/>
      <c r="M919" s="53"/>
      <c r="N919" s="53"/>
      <c r="O919" s="53"/>
      <c r="P919" s="53"/>
      <c r="Q919" s="53"/>
      <c r="R919" s="53"/>
      <c r="S919" s="53"/>
      <c r="T919" s="53"/>
      <c r="U919" s="53"/>
      <c r="V919" s="53"/>
      <c r="W919" s="53"/>
      <c r="X919" s="14" t="str">
        <f t="shared" si="340"/>
        <v/>
      </c>
      <c r="Y919" s="57"/>
      <c r="Z919" s="55" t="str">
        <f t="shared" si="341"/>
        <v/>
      </c>
      <c r="AA919" s="55" t="str">
        <f>IF($AA$1=No,"",IF(COUNTIF(AE919:BA919,Complete)&gt;0,"",IF(AND(COUNTIF(A919:W919,"")&gt;0,SUMPRODUCT(--(A920:W$1004&lt;&gt;""))&gt;0),Incomplete,
IF(SUMPRODUCT(--(A919:A$1004&lt;&gt;""))=0,"",Incomplete))))</f>
        <v/>
      </c>
      <c r="AB919" s="28"/>
      <c r="AC919" s="28" t="str">
        <f t="shared" si="342"/>
        <v/>
      </c>
      <c r="AD919" s="28"/>
      <c r="AE919" s="28" t="str">
        <f>IF($AE$1=No, "", IF($A919="", "", IF(ISERROR(VLOOKUP(A919, SectionApp!$C$4:$C$103, 1, FALSE))=TRUE, Incomplete, Complete)))</f>
        <v/>
      </c>
      <c r="AF919" s="28" t="str">
        <f t="shared" si="343"/>
        <v/>
      </c>
      <c r="AG919" s="28" t="str">
        <f t="shared" si="344"/>
        <v/>
      </c>
      <c r="AH919" s="28"/>
      <c r="AI919" s="28" t="str">
        <f t="shared" si="345"/>
        <v/>
      </c>
      <c r="AJ919" s="28" t="str">
        <f t="shared" si="346"/>
        <v/>
      </c>
      <c r="AK919" s="28" t="str">
        <f t="shared" si="347"/>
        <v/>
      </c>
      <c r="AL919" s="28" t="str">
        <f t="shared" si="348"/>
        <v/>
      </c>
      <c r="AM919" s="28"/>
      <c r="AN919" s="28" t="str">
        <f t="shared" si="349"/>
        <v/>
      </c>
      <c r="AO919" s="28" t="str">
        <f t="shared" si="350"/>
        <v/>
      </c>
      <c r="AP919" s="28" t="str">
        <f t="shared" si="351"/>
        <v/>
      </c>
      <c r="AQ919" s="28" t="str">
        <f t="shared" si="352"/>
        <v/>
      </c>
      <c r="AR919" s="28" t="str">
        <f t="shared" si="353"/>
        <v/>
      </c>
      <c r="AS919" s="28" t="str">
        <f t="shared" si="361"/>
        <v/>
      </c>
      <c r="AT919" s="28" t="str">
        <f t="shared" si="354"/>
        <v/>
      </c>
      <c r="AU919" s="28" t="str">
        <f t="shared" si="355"/>
        <v/>
      </c>
      <c r="AV919" s="28" t="str">
        <f t="shared" si="356"/>
        <v/>
      </c>
      <c r="AW919" s="28" t="str">
        <f t="shared" si="357"/>
        <v/>
      </c>
      <c r="AX919" s="28" t="str">
        <f t="shared" si="358"/>
        <v/>
      </c>
      <c r="AY919" s="28" t="str">
        <f t="shared" si="359"/>
        <v/>
      </c>
      <c r="AZ919" s="28"/>
      <c r="BA919" s="28" t="str">
        <f t="shared" si="360"/>
        <v/>
      </c>
    </row>
    <row r="920" spans="1:53" ht="15" x14ac:dyDescent="0.25">
      <c r="A920" s="53"/>
      <c r="B920" s="73"/>
      <c r="C920" s="53"/>
      <c r="D920" s="14" t="str">
        <f t="shared" si="338"/>
        <v/>
      </c>
      <c r="E920" s="53"/>
      <c r="F920" s="53"/>
      <c r="G920" s="53"/>
      <c r="H920" s="53"/>
      <c r="I920" s="14" t="str">
        <f t="shared" si="339"/>
        <v/>
      </c>
      <c r="J920" s="53"/>
      <c r="K920" s="73"/>
      <c r="L920" s="73"/>
      <c r="M920" s="53"/>
      <c r="N920" s="53"/>
      <c r="O920" s="53"/>
      <c r="P920" s="53"/>
      <c r="Q920" s="53"/>
      <c r="R920" s="53"/>
      <c r="S920" s="53"/>
      <c r="T920" s="53"/>
      <c r="U920" s="53"/>
      <c r="V920" s="53"/>
      <c r="W920" s="53"/>
      <c r="X920" s="14" t="str">
        <f t="shared" si="340"/>
        <v/>
      </c>
      <c r="Y920" s="57"/>
      <c r="Z920" s="55" t="str">
        <f t="shared" si="341"/>
        <v/>
      </c>
      <c r="AA920" s="55" t="str">
        <f>IF($AA$1=No,"",IF(COUNTIF(AE920:BA920,Complete)&gt;0,"",IF(AND(COUNTIF(A920:W920,"")&gt;0,SUMPRODUCT(--(A921:W$1004&lt;&gt;""))&gt;0),Incomplete,
IF(SUMPRODUCT(--(A920:A$1004&lt;&gt;""))=0,"",Incomplete))))</f>
        <v/>
      </c>
      <c r="AB920" s="28"/>
      <c r="AC920" s="28" t="str">
        <f t="shared" si="342"/>
        <v/>
      </c>
      <c r="AD920" s="28"/>
      <c r="AE920" s="28" t="str">
        <f>IF($AE$1=No, "", IF($A920="", "", IF(ISERROR(VLOOKUP(A920, SectionApp!$C$4:$C$103, 1, FALSE))=TRUE, Incomplete, Complete)))</f>
        <v/>
      </c>
      <c r="AF920" s="28" t="str">
        <f t="shared" si="343"/>
        <v/>
      </c>
      <c r="AG920" s="28" t="str">
        <f t="shared" si="344"/>
        <v/>
      </c>
      <c r="AH920" s="28"/>
      <c r="AI920" s="28" t="str">
        <f t="shared" si="345"/>
        <v/>
      </c>
      <c r="AJ920" s="28" t="str">
        <f t="shared" si="346"/>
        <v/>
      </c>
      <c r="AK920" s="28" t="str">
        <f t="shared" si="347"/>
        <v/>
      </c>
      <c r="AL920" s="28" t="str">
        <f t="shared" si="348"/>
        <v/>
      </c>
      <c r="AM920" s="28"/>
      <c r="AN920" s="28" t="str">
        <f t="shared" si="349"/>
        <v/>
      </c>
      <c r="AO920" s="28" t="str">
        <f t="shared" si="350"/>
        <v/>
      </c>
      <c r="AP920" s="28" t="str">
        <f t="shared" si="351"/>
        <v/>
      </c>
      <c r="AQ920" s="28" t="str">
        <f t="shared" si="352"/>
        <v/>
      </c>
      <c r="AR920" s="28" t="str">
        <f t="shared" si="353"/>
        <v/>
      </c>
      <c r="AS920" s="28" t="str">
        <f t="shared" si="361"/>
        <v/>
      </c>
      <c r="AT920" s="28" t="str">
        <f t="shared" si="354"/>
        <v/>
      </c>
      <c r="AU920" s="28" t="str">
        <f t="shared" si="355"/>
        <v/>
      </c>
      <c r="AV920" s="28" t="str">
        <f t="shared" si="356"/>
        <v/>
      </c>
      <c r="AW920" s="28" t="str">
        <f t="shared" si="357"/>
        <v/>
      </c>
      <c r="AX920" s="28" t="str">
        <f t="shared" si="358"/>
        <v/>
      </c>
      <c r="AY920" s="28" t="str">
        <f t="shared" si="359"/>
        <v/>
      </c>
      <c r="AZ920" s="28"/>
      <c r="BA920" s="28" t="str">
        <f t="shared" si="360"/>
        <v/>
      </c>
    </row>
    <row r="921" spans="1:53" ht="15" x14ac:dyDescent="0.25">
      <c r="A921" s="53"/>
      <c r="B921" s="73"/>
      <c r="C921" s="53"/>
      <c r="D921" s="14" t="str">
        <f t="shared" si="338"/>
        <v/>
      </c>
      <c r="E921" s="53"/>
      <c r="F921" s="53"/>
      <c r="G921" s="53"/>
      <c r="H921" s="53"/>
      <c r="I921" s="14" t="str">
        <f t="shared" si="339"/>
        <v/>
      </c>
      <c r="J921" s="53"/>
      <c r="K921" s="73"/>
      <c r="L921" s="73"/>
      <c r="M921" s="53"/>
      <c r="N921" s="53"/>
      <c r="O921" s="53"/>
      <c r="P921" s="53"/>
      <c r="Q921" s="53"/>
      <c r="R921" s="53"/>
      <c r="S921" s="53"/>
      <c r="T921" s="53"/>
      <c r="U921" s="53"/>
      <c r="V921" s="53"/>
      <c r="W921" s="53"/>
      <c r="X921" s="14" t="str">
        <f t="shared" si="340"/>
        <v/>
      </c>
      <c r="Y921" s="57"/>
      <c r="Z921" s="55" t="str">
        <f t="shared" si="341"/>
        <v/>
      </c>
      <c r="AA921" s="55" t="str">
        <f>IF($AA$1=No,"",IF(COUNTIF(AE921:BA921,Complete)&gt;0,"",IF(AND(COUNTIF(A921:W921,"")&gt;0,SUMPRODUCT(--(A922:W$1004&lt;&gt;""))&gt;0),Incomplete,
IF(SUMPRODUCT(--(A921:A$1004&lt;&gt;""))=0,"",Incomplete))))</f>
        <v/>
      </c>
      <c r="AB921" s="28"/>
      <c r="AC921" s="28" t="str">
        <f t="shared" si="342"/>
        <v/>
      </c>
      <c r="AD921" s="28"/>
      <c r="AE921" s="28" t="str">
        <f>IF($AE$1=No, "", IF($A921="", "", IF(ISERROR(VLOOKUP(A921, SectionApp!$C$4:$C$103, 1, FALSE))=TRUE, Incomplete, Complete)))</f>
        <v/>
      </c>
      <c r="AF921" s="28" t="str">
        <f t="shared" si="343"/>
        <v/>
      </c>
      <c r="AG921" s="28" t="str">
        <f t="shared" si="344"/>
        <v/>
      </c>
      <c r="AH921" s="28"/>
      <c r="AI921" s="28" t="str">
        <f t="shared" si="345"/>
        <v/>
      </c>
      <c r="AJ921" s="28" t="str">
        <f t="shared" si="346"/>
        <v/>
      </c>
      <c r="AK921" s="28" t="str">
        <f t="shared" si="347"/>
        <v/>
      </c>
      <c r="AL921" s="28" t="str">
        <f t="shared" si="348"/>
        <v/>
      </c>
      <c r="AM921" s="28"/>
      <c r="AN921" s="28" t="str">
        <f t="shared" si="349"/>
        <v/>
      </c>
      <c r="AO921" s="28" t="str">
        <f t="shared" si="350"/>
        <v/>
      </c>
      <c r="AP921" s="28" t="str">
        <f t="shared" si="351"/>
        <v/>
      </c>
      <c r="AQ921" s="28" t="str">
        <f t="shared" si="352"/>
        <v/>
      </c>
      <c r="AR921" s="28" t="str">
        <f t="shared" si="353"/>
        <v/>
      </c>
      <c r="AS921" s="28" t="str">
        <f t="shared" si="361"/>
        <v/>
      </c>
      <c r="AT921" s="28" t="str">
        <f t="shared" si="354"/>
        <v/>
      </c>
      <c r="AU921" s="28" t="str">
        <f t="shared" si="355"/>
        <v/>
      </c>
      <c r="AV921" s="28" t="str">
        <f t="shared" si="356"/>
        <v/>
      </c>
      <c r="AW921" s="28" t="str">
        <f t="shared" si="357"/>
        <v/>
      </c>
      <c r="AX921" s="28" t="str">
        <f t="shared" si="358"/>
        <v/>
      </c>
      <c r="AY921" s="28" t="str">
        <f t="shared" si="359"/>
        <v/>
      </c>
      <c r="AZ921" s="28"/>
      <c r="BA921" s="28" t="str">
        <f t="shared" si="360"/>
        <v/>
      </c>
    </row>
    <row r="922" spans="1:53" ht="15" x14ac:dyDescent="0.25">
      <c r="A922" s="53"/>
      <c r="B922" s="73"/>
      <c r="C922" s="53"/>
      <c r="D922" s="14" t="str">
        <f t="shared" si="338"/>
        <v/>
      </c>
      <c r="E922" s="53"/>
      <c r="F922" s="53"/>
      <c r="G922" s="53"/>
      <c r="H922" s="53"/>
      <c r="I922" s="14" t="str">
        <f t="shared" si="339"/>
        <v/>
      </c>
      <c r="J922" s="53"/>
      <c r="K922" s="73"/>
      <c r="L922" s="73"/>
      <c r="M922" s="53"/>
      <c r="N922" s="53"/>
      <c r="O922" s="53"/>
      <c r="P922" s="53"/>
      <c r="Q922" s="53"/>
      <c r="R922" s="53"/>
      <c r="S922" s="53"/>
      <c r="T922" s="53"/>
      <c r="U922" s="53"/>
      <c r="V922" s="53"/>
      <c r="W922" s="53"/>
      <c r="X922" s="14" t="str">
        <f t="shared" si="340"/>
        <v/>
      </c>
      <c r="Y922" s="57"/>
      <c r="Z922" s="55" t="str">
        <f t="shared" si="341"/>
        <v/>
      </c>
      <c r="AA922" s="55" t="str">
        <f>IF($AA$1=No,"",IF(COUNTIF(AE922:BA922,Complete)&gt;0,"",IF(AND(COUNTIF(A922:W922,"")&gt;0,SUMPRODUCT(--(A923:W$1004&lt;&gt;""))&gt;0),Incomplete,
IF(SUMPRODUCT(--(A922:A$1004&lt;&gt;""))=0,"",Incomplete))))</f>
        <v/>
      </c>
      <c r="AB922" s="28"/>
      <c r="AC922" s="28" t="str">
        <f t="shared" si="342"/>
        <v/>
      </c>
      <c r="AD922" s="28"/>
      <c r="AE922" s="28" t="str">
        <f>IF($AE$1=No, "", IF($A922="", "", IF(ISERROR(VLOOKUP(A922, SectionApp!$C$4:$C$103, 1, FALSE))=TRUE, Incomplete, Complete)))</f>
        <v/>
      </c>
      <c r="AF922" s="28" t="str">
        <f t="shared" si="343"/>
        <v/>
      </c>
      <c r="AG922" s="28" t="str">
        <f t="shared" si="344"/>
        <v/>
      </c>
      <c r="AH922" s="28"/>
      <c r="AI922" s="28" t="str">
        <f t="shared" si="345"/>
        <v/>
      </c>
      <c r="AJ922" s="28" t="str">
        <f t="shared" si="346"/>
        <v/>
      </c>
      <c r="AK922" s="28" t="str">
        <f t="shared" si="347"/>
        <v/>
      </c>
      <c r="AL922" s="28" t="str">
        <f t="shared" si="348"/>
        <v/>
      </c>
      <c r="AM922" s="28"/>
      <c r="AN922" s="28" t="str">
        <f t="shared" si="349"/>
        <v/>
      </c>
      <c r="AO922" s="28" t="str">
        <f t="shared" si="350"/>
        <v/>
      </c>
      <c r="AP922" s="28" t="str">
        <f t="shared" si="351"/>
        <v/>
      </c>
      <c r="AQ922" s="28" t="str">
        <f t="shared" si="352"/>
        <v/>
      </c>
      <c r="AR922" s="28" t="str">
        <f t="shared" si="353"/>
        <v/>
      </c>
      <c r="AS922" s="28" t="str">
        <f t="shared" si="361"/>
        <v/>
      </c>
      <c r="AT922" s="28" t="str">
        <f t="shared" si="354"/>
        <v/>
      </c>
      <c r="AU922" s="28" t="str">
        <f t="shared" si="355"/>
        <v/>
      </c>
      <c r="AV922" s="28" t="str">
        <f t="shared" si="356"/>
        <v/>
      </c>
      <c r="AW922" s="28" t="str">
        <f t="shared" si="357"/>
        <v/>
      </c>
      <c r="AX922" s="28" t="str">
        <f t="shared" si="358"/>
        <v/>
      </c>
      <c r="AY922" s="28" t="str">
        <f t="shared" si="359"/>
        <v/>
      </c>
      <c r="AZ922" s="28"/>
      <c r="BA922" s="28" t="str">
        <f t="shared" si="360"/>
        <v/>
      </c>
    </row>
    <row r="923" spans="1:53" ht="15" x14ac:dyDescent="0.25">
      <c r="A923" s="53"/>
      <c r="B923" s="73"/>
      <c r="C923" s="53"/>
      <c r="D923" s="14" t="str">
        <f t="shared" si="338"/>
        <v/>
      </c>
      <c r="E923" s="53"/>
      <c r="F923" s="53"/>
      <c r="G923" s="53"/>
      <c r="H923" s="53"/>
      <c r="I923" s="14" t="str">
        <f t="shared" si="339"/>
        <v/>
      </c>
      <c r="J923" s="53"/>
      <c r="K923" s="73"/>
      <c r="L923" s="73"/>
      <c r="M923" s="53"/>
      <c r="N923" s="53"/>
      <c r="O923" s="53"/>
      <c r="P923" s="53"/>
      <c r="Q923" s="53"/>
      <c r="R923" s="53"/>
      <c r="S923" s="53"/>
      <c r="T923" s="53"/>
      <c r="U923" s="53"/>
      <c r="V923" s="53"/>
      <c r="W923" s="53"/>
      <c r="X923" s="14" t="str">
        <f t="shared" si="340"/>
        <v/>
      </c>
      <c r="Y923" s="57"/>
      <c r="Z923" s="55" t="str">
        <f t="shared" si="341"/>
        <v/>
      </c>
      <c r="AA923" s="55" t="str">
        <f>IF($AA$1=No,"",IF(COUNTIF(AE923:BA923,Complete)&gt;0,"",IF(AND(COUNTIF(A923:W923,"")&gt;0,SUMPRODUCT(--(A924:W$1004&lt;&gt;""))&gt;0),Incomplete,
IF(SUMPRODUCT(--(A923:A$1004&lt;&gt;""))=0,"",Incomplete))))</f>
        <v/>
      </c>
      <c r="AB923" s="28"/>
      <c r="AC923" s="28" t="str">
        <f t="shared" si="342"/>
        <v/>
      </c>
      <c r="AD923" s="28"/>
      <c r="AE923" s="28" t="str">
        <f>IF($AE$1=No, "", IF($A923="", "", IF(ISERROR(VLOOKUP(A923, SectionApp!$C$4:$C$103, 1, FALSE))=TRUE, Incomplete, Complete)))</f>
        <v/>
      </c>
      <c r="AF923" s="28" t="str">
        <f t="shared" si="343"/>
        <v/>
      </c>
      <c r="AG923" s="28" t="str">
        <f t="shared" si="344"/>
        <v/>
      </c>
      <c r="AH923" s="28"/>
      <c r="AI923" s="28" t="str">
        <f t="shared" si="345"/>
        <v/>
      </c>
      <c r="AJ923" s="28" t="str">
        <f t="shared" si="346"/>
        <v/>
      </c>
      <c r="AK923" s="28" t="str">
        <f t="shared" si="347"/>
        <v/>
      </c>
      <c r="AL923" s="28" t="str">
        <f t="shared" si="348"/>
        <v/>
      </c>
      <c r="AM923" s="28"/>
      <c r="AN923" s="28" t="str">
        <f t="shared" si="349"/>
        <v/>
      </c>
      <c r="AO923" s="28" t="str">
        <f t="shared" si="350"/>
        <v/>
      </c>
      <c r="AP923" s="28" t="str">
        <f t="shared" si="351"/>
        <v/>
      </c>
      <c r="AQ923" s="28" t="str">
        <f t="shared" si="352"/>
        <v/>
      </c>
      <c r="AR923" s="28" t="str">
        <f t="shared" si="353"/>
        <v/>
      </c>
      <c r="AS923" s="28" t="str">
        <f t="shared" si="361"/>
        <v/>
      </c>
      <c r="AT923" s="28" t="str">
        <f t="shared" si="354"/>
        <v/>
      </c>
      <c r="AU923" s="28" t="str">
        <f t="shared" si="355"/>
        <v/>
      </c>
      <c r="AV923" s="28" t="str">
        <f t="shared" si="356"/>
        <v/>
      </c>
      <c r="AW923" s="28" t="str">
        <f t="shared" si="357"/>
        <v/>
      </c>
      <c r="AX923" s="28" t="str">
        <f t="shared" si="358"/>
        <v/>
      </c>
      <c r="AY923" s="28" t="str">
        <f t="shared" si="359"/>
        <v/>
      </c>
      <c r="AZ923" s="28"/>
      <c r="BA923" s="28" t="str">
        <f t="shared" si="360"/>
        <v/>
      </c>
    </row>
    <row r="924" spans="1:53" ht="15" x14ac:dyDescent="0.25">
      <c r="A924" s="53"/>
      <c r="B924" s="73"/>
      <c r="C924" s="53"/>
      <c r="D924" s="14" t="str">
        <f t="shared" si="338"/>
        <v/>
      </c>
      <c r="E924" s="53"/>
      <c r="F924" s="53"/>
      <c r="G924" s="53"/>
      <c r="H924" s="53"/>
      <c r="I924" s="14" t="str">
        <f t="shared" si="339"/>
        <v/>
      </c>
      <c r="J924" s="53"/>
      <c r="K924" s="73"/>
      <c r="L924" s="73"/>
      <c r="M924" s="53"/>
      <c r="N924" s="53"/>
      <c r="O924" s="53"/>
      <c r="P924" s="53"/>
      <c r="Q924" s="53"/>
      <c r="R924" s="53"/>
      <c r="S924" s="53"/>
      <c r="T924" s="53"/>
      <c r="U924" s="53"/>
      <c r="V924" s="53"/>
      <c r="W924" s="53"/>
      <c r="X924" s="14" t="str">
        <f t="shared" si="340"/>
        <v/>
      </c>
      <c r="Y924" s="57"/>
      <c r="Z924" s="55" t="str">
        <f t="shared" si="341"/>
        <v/>
      </c>
      <c r="AA924" s="55" t="str">
        <f>IF($AA$1=No,"",IF(COUNTIF(AE924:BA924,Complete)&gt;0,"",IF(AND(COUNTIF(A924:W924,"")&gt;0,SUMPRODUCT(--(A925:W$1004&lt;&gt;""))&gt;0),Incomplete,
IF(SUMPRODUCT(--(A924:A$1004&lt;&gt;""))=0,"",Incomplete))))</f>
        <v/>
      </c>
      <c r="AB924" s="28"/>
      <c r="AC924" s="28" t="str">
        <f t="shared" si="342"/>
        <v/>
      </c>
      <c r="AD924" s="28"/>
      <c r="AE924" s="28" t="str">
        <f>IF($AE$1=No, "", IF($A924="", "", IF(ISERROR(VLOOKUP(A924, SectionApp!$C$4:$C$103, 1, FALSE))=TRUE, Incomplete, Complete)))</f>
        <v/>
      </c>
      <c r="AF924" s="28" t="str">
        <f t="shared" si="343"/>
        <v/>
      </c>
      <c r="AG924" s="28" t="str">
        <f t="shared" si="344"/>
        <v/>
      </c>
      <c r="AH924" s="28"/>
      <c r="AI924" s="28" t="str">
        <f t="shared" si="345"/>
        <v/>
      </c>
      <c r="AJ924" s="28" t="str">
        <f t="shared" si="346"/>
        <v/>
      </c>
      <c r="AK924" s="28" t="str">
        <f t="shared" si="347"/>
        <v/>
      </c>
      <c r="AL924" s="28" t="str">
        <f t="shared" si="348"/>
        <v/>
      </c>
      <c r="AM924" s="28"/>
      <c r="AN924" s="28" t="str">
        <f t="shared" si="349"/>
        <v/>
      </c>
      <c r="AO924" s="28" t="str">
        <f t="shared" si="350"/>
        <v/>
      </c>
      <c r="AP924" s="28" t="str">
        <f t="shared" si="351"/>
        <v/>
      </c>
      <c r="AQ924" s="28" t="str">
        <f t="shared" si="352"/>
        <v/>
      </c>
      <c r="AR924" s="28" t="str">
        <f t="shared" si="353"/>
        <v/>
      </c>
      <c r="AS924" s="28" t="str">
        <f t="shared" si="361"/>
        <v/>
      </c>
      <c r="AT924" s="28" t="str">
        <f t="shared" si="354"/>
        <v/>
      </c>
      <c r="AU924" s="28" t="str">
        <f t="shared" si="355"/>
        <v/>
      </c>
      <c r="AV924" s="28" t="str">
        <f t="shared" si="356"/>
        <v/>
      </c>
      <c r="AW924" s="28" t="str">
        <f t="shared" si="357"/>
        <v/>
      </c>
      <c r="AX924" s="28" t="str">
        <f t="shared" si="358"/>
        <v/>
      </c>
      <c r="AY924" s="28" t="str">
        <f t="shared" si="359"/>
        <v/>
      </c>
      <c r="AZ924" s="28"/>
      <c r="BA924" s="28" t="str">
        <f t="shared" si="360"/>
        <v/>
      </c>
    </row>
    <row r="925" spans="1:53" ht="15" x14ac:dyDescent="0.25">
      <c r="A925" s="53"/>
      <c r="B925" s="73"/>
      <c r="C925" s="53"/>
      <c r="D925" s="14" t="str">
        <f t="shared" si="338"/>
        <v/>
      </c>
      <c r="E925" s="53"/>
      <c r="F925" s="53"/>
      <c r="G925" s="53"/>
      <c r="H925" s="53"/>
      <c r="I925" s="14" t="str">
        <f t="shared" si="339"/>
        <v/>
      </c>
      <c r="J925" s="53"/>
      <c r="K925" s="73"/>
      <c r="L925" s="73"/>
      <c r="M925" s="53"/>
      <c r="N925" s="53"/>
      <c r="O925" s="53"/>
      <c r="P925" s="53"/>
      <c r="Q925" s="53"/>
      <c r="R925" s="53"/>
      <c r="S925" s="53"/>
      <c r="T925" s="53"/>
      <c r="U925" s="53"/>
      <c r="V925" s="53"/>
      <c r="W925" s="53"/>
      <c r="X925" s="14" t="str">
        <f t="shared" si="340"/>
        <v/>
      </c>
      <c r="Y925" s="57"/>
      <c r="Z925" s="55" t="str">
        <f t="shared" si="341"/>
        <v/>
      </c>
      <c r="AA925" s="55" t="str">
        <f>IF($AA$1=No,"",IF(COUNTIF(AE925:BA925,Complete)&gt;0,"",IF(AND(COUNTIF(A925:W925,"")&gt;0,SUMPRODUCT(--(A926:W$1004&lt;&gt;""))&gt;0),Incomplete,
IF(SUMPRODUCT(--(A925:A$1004&lt;&gt;""))=0,"",Incomplete))))</f>
        <v/>
      </c>
      <c r="AB925" s="28"/>
      <c r="AC925" s="28" t="str">
        <f t="shared" si="342"/>
        <v/>
      </c>
      <c r="AD925" s="28"/>
      <c r="AE925" s="28" t="str">
        <f>IF($AE$1=No, "", IF($A925="", "", IF(ISERROR(VLOOKUP(A925, SectionApp!$C$4:$C$103, 1, FALSE))=TRUE, Incomplete, Complete)))</f>
        <v/>
      </c>
      <c r="AF925" s="28" t="str">
        <f t="shared" si="343"/>
        <v/>
      </c>
      <c r="AG925" s="28" t="str">
        <f t="shared" si="344"/>
        <v/>
      </c>
      <c r="AH925" s="28"/>
      <c r="AI925" s="28" t="str">
        <f t="shared" si="345"/>
        <v/>
      </c>
      <c r="AJ925" s="28" t="str">
        <f t="shared" si="346"/>
        <v/>
      </c>
      <c r="AK925" s="28" t="str">
        <f t="shared" si="347"/>
        <v/>
      </c>
      <c r="AL925" s="28" t="str">
        <f t="shared" si="348"/>
        <v/>
      </c>
      <c r="AM925" s="28"/>
      <c r="AN925" s="28" t="str">
        <f t="shared" si="349"/>
        <v/>
      </c>
      <c r="AO925" s="28" t="str">
        <f t="shared" si="350"/>
        <v/>
      </c>
      <c r="AP925" s="28" t="str">
        <f t="shared" si="351"/>
        <v/>
      </c>
      <c r="AQ925" s="28" t="str">
        <f t="shared" si="352"/>
        <v/>
      </c>
      <c r="AR925" s="28" t="str">
        <f t="shared" si="353"/>
        <v/>
      </c>
      <c r="AS925" s="28" t="str">
        <f t="shared" si="361"/>
        <v/>
      </c>
      <c r="AT925" s="28" t="str">
        <f t="shared" si="354"/>
        <v/>
      </c>
      <c r="AU925" s="28" t="str">
        <f t="shared" si="355"/>
        <v/>
      </c>
      <c r="AV925" s="28" t="str">
        <f t="shared" si="356"/>
        <v/>
      </c>
      <c r="AW925" s="28" t="str">
        <f t="shared" si="357"/>
        <v/>
      </c>
      <c r="AX925" s="28" t="str">
        <f t="shared" si="358"/>
        <v/>
      </c>
      <c r="AY925" s="28" t="str">
        <f t="shared" si="359"/>
        <v/>
      </c>
      <c r="AZ925" s="28"/>
      <c r="BA925" s="28" t="str">
        <f t="shared" si="360"/>
        <v/>
      </c>
    </row>
    <row r="926" spans="1:53" ht="15" x14ac:dyDescent="0.25">
      <c r="A926" s="53"/>
      <c r="B926" s="73"/>
      <c r="C926" s="53"/>
      <c r="D926" s="14" t="str">
        <f t="shared" si="338"/>
        <v/>
      </c>
      <c r="E926" s="53"/>
      <c r="F926" s="53"/>
      <c r="G926" s="53"/>
      <c r="H926" s="53"/>
      <c r="I926" s="14" t="str">
        <f t="shared" si="339"/>
        <v/>
      </c>
      <c r="J926" s="53"/>
      <c r="K926" s="73"/>
      <c r="L926" s="73"/>
      <c r="M926" s="53"/>
      <c r="N926" s="53"/>
      <c r="O926" s="53"/>
      <c r="P926" s="53"/>
      <c r="Q926" s="53"/>
      <c r="R926" s="53"/>
      <c r="S926" s="53"/>
      <c r="T926" s="53"/>
      <c r="U926" s="53"/>
      <c r="V926" s="53"/>
      <c r="W926" s="53"/>
      <c r="X926" s="14" t="str">
        <f t="shared" si="340"/>
        <v/>
      </c>
      <c r="Y926" s="57"/>
      <c r="Z926" s="55" t="str">
        <f t="shared" si="341"/>
        <v/>
      </c>
      <c r="AA926" s="55" t="str">
        <f>IF($AA$1=No,"",IF(COUNTIF(AE926:BA926,Complete)&gt;0,"",IF(AND(COUNTIF(A926:W926,"")&gt;0,SUMPRODUCT(--(A927:W$1004&lt;&gt;""))&gt;0),Incomplete,
IF(SUMPRODUCT(--(A926:A$1004&lt;&gt;""))=0,"",Incomplete))))</f>
        <v/>
      </c>
      <c r="AB926" s="28"/>
      <c r="AC926" s="28" t="str">
        <f t="shared" si="342"/>
        <v/>
      </c>
      <c r="AD926" s="28"/>
      <c r="AE926" s="28" t="str">
        <f>IF($AE$1=No, "", IF($A926="", "", IF(ISERROR(VLOOKUP(A926, SectionApp!$C$4:$C$103, 1, FALSE))=TRUE, Incomplete, Complete)))</f>
        <v/>
      </c>
      <c r="AF926" s="28" t="str">
        <f t="shared" si="343"/>
        <v/>
      </c>
      <c r="AG926" s="28" t="str">
        <f t="shared" si="344"/>
        <v/>
      </c>
      <c r="AH926" s="28"/>
      <c r="AI926" s="28" t="str">
        <f t="shared" si="345"/>
        <v/>
      </c>
      <c r="AJ926" s="28" t="str">
        <f t="shared" si="346"/>
        <v/>
      </c>
      <c r="AK926" s="28" t="str">
        <f t="shared" si="347"/>
        <v/>
      </c>
      <c r="AL926" s="28" t="str">
        <f t="shared" si="348"/>
        <v/>
      </c>
      <c r="AM926" s="28"/>
      <c r="AN926" s="28" t="str">
        <f t="shared" si="349"/>
        <v/>
      </c>
      <c r="AO926" s="28" t="str">
        <f t="shared" si="350"/>
        <v/>
      </c>
      <c r="AP926" s="28" t="str">
        <f t="shared" si="351"/>
        <v/>
      </c>
      <c r="AQ926" s="28" t="str">
        <f t="shared" si="352"/>
        <v/>
      </c>
      <c r="AR926" s="28" t="str">
        <f t="shared" si="353"/>
        <v/>
      </c>
      <c r="AS926" s="28" t="str">
        <f t="shared" si="361"/>
        <v/>
      </c>
      <c r="AT926" s="28" t="str">
        <f t="shared" si="354"/>
        <v/>
      </c>
      <c r="AU926" s="28" t="str">
        <f t="shared" si="355"/>
        <v/>
      </c>
      <c r="AV926" s="28" t="str">
        <f t="shared" si="356"/>
        <v/>
      </c>
      <c r="AW926" s="28" t="str">
        <f t="shared" si="357"/>
        <v/>
      </c>
      <c r="AX926" s="28" t="str">
        <f t="shared" si="358"/>
        <v/>
      </c>
      <c r="AY926" s="28" t="str">
        <f t="shared" si="359"/>
        <v/>
      </c>
      <c r="AZ926" s="28"/>
      <c r="BA926" s="28" t="str">
        <f t="shared" si="360"/>
        <v/>
      </c>
    </row>
    <row r="927" spans="1:53" ht="15" x14ac:dyDescent="0.25">
      <c r="A927" s="53"/>
      <c r="B927" s="73"/>
      <c r="C927" s="53"/>
      <c r="D927" s="14" t="str">
        <f t="shared" si="338"/>
        <v/>
      </c>
      <c r="E927" s="53"/>
      <c r="F927" s="53"/>
      <c r="G927" s="53"/>
      <c r="H927" s="53"/>
      <c r="I927" s="14" t="str">
        <f t="shared" si="339"/>
        <v/>
      </c>
      <c r="J927" s="53"/>
      <c r="K927" s="73"/>
      <c r="L927" s="73"/>
      <c r="M927" s="53"/>
      <c r="N927" s="53"/>
      <c r="O927" s="53"/>
      <c r="P927" s="53"/>
      <c r="Q927" s="53"/>
      <c r="R927" s="53"/>
      <c r="S927" s="53"/>
      <c r="T927" s="53"/>
      <c r="U927" s="53"/>
      <c r="V927" s="53"/>
      <c r="W927" s="53"/>
      <c r="X927" s="14" t="str">
        <f t="shared" si="340"/>
        <v/>
      </c>
      <c r="Y927" s="57"/>
      <c r="Z927" s="55" t="str">
        <f t="shared" si="341"/>
        <v/>
      </c>
      <c r="AA927" s="55" t="str">
        <f>IF($AA$1=No,"",IF(COUNTIF(AE927:BA927,Complete)&gt;0,"",IF(AND(COUNTIF(A927:W927,"")&gt;0,SUMPRODUCT(--(A928:W$1004&lt;&gt;""))&gt;0),Incomplete,
IF(SUMPRODUCT(--(A927:A$1004&lt;&gt;""))=0,"",Incomplete))))</f>
        <v/>
      </c>
      <c r="AB927" s="28"/>
      <c r="AC927" s="28" t="str">
        <f t="shared" si="342"/>
        <v/>
      </c>
      <c r="AD927" s="28"/>
      <c r="AE927" s="28" t="str">
        <f>IF($AE$1=No, "", IF($A927="", "", IF(ISERROR(VLOOKUP(A927, SectionApp!$C$4:$C$103, 1, FALSE))=TRUE, Incomplete, Complete)))</f>
        <v/>
      </c>
      <c r="AF927" s="28" t="str">
        <f t="shared" si="343"/>
        <v/>
      </c>
      <c r="AG927" s="28" t="str">
        <f t="shared" si="344"/>
        <v/>
      </c>
      <c r="AH927" s="28"/>
      <c r="AI927" s="28" t="str">
        <f t="shared" si="345"/>
        <v/>
      </c>
      <c r="AJ927" s="28" t="str">
        <f t="shared" si="346"/>
        <v/>
      </c>
      <c r="AK927" s="28" t="str">
        <f t="shared" si="347"/>
        <v/>
      </c>
      <c r="AL927" s="28" t="str">
        <f t="shared" si="348"/>
        <v/>
      </c>
      <c r="AM927" s="28"/>
      <c r="AN927" s="28" t="str">
        <f t="shared" si="349"/>
        <v/>
      </c>
      <c r="AO927" s="28" t="str">
        <f t="shared" si="350"/>
        <v/>
      </c>
      <c r="AP927" s="28" t="str">
        <f t="shared" si="351"/>
        <v/>
      </c>
      <c r="AQ927" s="28" t="str">
        <f t="shared" si="352"/>
        <v/>
      </c>
      <c r="AR927" s="28" t="str">
        <f t="shared" si="353"/>
        <v/>
      </c>
      <c r="AS927" s="28" t="str">
        <f t="shared" si="361"/>
        <v/>
      </c>
      <c r="AT927" s="28" t="str">
        <f t="shared" si="354"/>
        <v/>
      </c>
      <c r="AU927" s="28" t="str">
        <f t="shared" si="355"/>
        <v/>
      </c>
      <c r="AV927" s="28" t="str">
        <f t="shared" si="356"/>
        <v/>
      </c>
      <c r="AW927" s="28" t="str">
        <f t="shared" si="357"/>
        <v/>
      </c>
      <c r="AX927" s="28" t="str">
        <f t="shared" si="358"/>
        <v/>
      </c>
      <c r="AY927" s="28" t="str">
        <f t="shared" si="359"/>
        <v/>
      </c>
      <c r="AZ927" s="28"/>
      <c r="BA927" s="28" t="str">
        <f t="shared" si="360"/>
        <v/>
      </c>
    </row>
    <row r="928" spans="1:53" ht="15" x14ac:dyDescent="0.25">
      <c r="A928" s="53"/>
      <c r="B928" s="73"/>
      <c r="C928" s="53"/>
      <c r="D928" s="14" t="str">
        <f t="shared" si="338"/>
        <v/>
      </c>
      <c r="E928" s="53"/>
      <c r="F928" s="53"/>
      <c r="G928" s="53"/>
      <c r="H928" s="53"/>
      <c r="I928" s="14" t="str">
        <f t="shared" si="339"/>
        <v/>
      </c>
      <c r="J928" s="53"/>
      <c r="K928" s="73"/>
      <c r="L928" s="73"/>
      <c r="M928" s="53"/>
      <c r="N928" s="53"/>
      <c r="O928" s="53"/>
      <c r="P928" s="53"/>
      <c r="Q928" s="53"/>
      <c r="R928" s="53"/>
      <c r="S928" s="53"/>
      <c r="T928" s="53"/>
      <c r="U928" s="53"/>
      <c r="V928" s="53"/>
      <c r="W928" s="53"/>
      <c r="X928" s="14" t="str">
        <f t="shared" si="340"/>
        <v/>
      </c>
      <c r="Y928" s="57"/>
      <c r="Z928" s="55" t="str">
        <f t="shared" si="341"/>
        <v/>
      </c>
      <c r="AA928" s="55" t="str">
        <f>IF($AA$1=No,"",IF(COUNTIF(AE928:BA928,Complete)&gt;0,"",IF(AND(COUNTIF(A928:W928,"")&gt;0,SUMPRODUCT(--(A929:W$1004&lt;&gt;""))&gt;0),Incomplete,
IF(SUMPRODUCT(--(A928:A$1004&lt;&gt;""))=0,"",Incomplete))))</f>
        <v/>
      </c>
      <c r="AB928" s="28"/>
      <c r="AC928" s="28" t="str">
        <f t="shared" si="342"/>
        <v/>
      </c>
      <c r="AD928" s="28"/>
      <c r="AE928" s="28" t="str">
        <f>IF($AE$1=No, "", IF($A928="", "", IF(ISERROR(VLOOKUP(A928, SectionApp!$C$4:$C$103, 1, FALSE))=TRUE, Incomplete, Complete)))</f>
        <v/>
      </c>
      <c r="AF928" s="28" t="str">
        <f t="shared" si="343"/>
        <v/>
      </c>
      <c r="AG928" s="28" t="str">
        <f t="shared" si="344"/>
        <v/>
      </c>
      <c r="AH928" s="28"/>
      <c r="AI928" s="28" t="str">
        <f t="shared" si="345"/>
        <v/>
      </c>
      <c r="AJ928" s="28" t="str">
        <f t="shared" si="346"/>
        <v/>
      </c>
      <c r="AK928" s="28" t="str">
        <f t="shared" si="347"/>
        <v/>
      </c>
      <c r="AL928" s="28" t="str">
        <f t="shared" si="348"/>
        <v/>
      </c>
      <c r="AM928" s="28"/>
      <c r="AN928" s="28" t="str">
        <f t="shared" si="349"/>
        <v/>
      </c>
      <c r="AO928" s="28" t="str">
        <f t="shared" si="350"/>
        <v/>
      </c>
      <c r="AP928" s="28" t="str">
        <f t="shared" si="351"/>
        <v/>
      </c>
      <c r="AQ928" s="28" t="str">
        <f t="shared" si="352"/>
        <v/>
      </c>
      <c r="AR928" s="28" t="str">
        <f t="shared" si="353"/>
        <v/>
      </c>
      <c r="AS928" s="28" t="str">
        <f t="shared" si="361"/>
        <v/>
      </c>
      <c r="AT928" s="28" t="str">
        <f t="shared" si="354"/>
        <v/>
      </c>
      <c r="AU928" s="28" t="str">
        <f t="shared" si="355"/>
        <v/>
      </c>
      <c r="AV928" s="28" t="str">
        <f t="shared" si="356"/>
        <v/>
      </c>
      <c r="AW928" s="28" t="str">
        <f t="shared" si="357"/>
        <v/>
      </c>
      <c r="AX928" s="28" t="str">
        <f t="shared" si="358"/>
        <v/>
      </c>
      <c r="AY928" s="28" t="str">
        <f t="shared" si="359"/>
        <v/>
      </c>
      <c r="AZ928" s="28"/>
      <c r="BA928" s="28" t="str">
        <f t="shared" si="360"/>
        <v/>
      </c>
    </row>
    <row r="929" spans="1:53" ht="15" x14ac:dyDescent="0.25">
      <c r="A929" s="53"/>
      <c r="B929" s="73"/>
      <c r="C929" s="53"/>
      <c r="D929" s="14" t="str">
        <f t="shared" si="338"/>
        <v/>
      </c>
      <c r="E929" s="53"/>
      <c r="F929" s="53"/>
      <c r="G929" s="53"/>
      <c r="H929" s="53"/>
      <c r="I929" s="14" t="str">
        <f t="shared" si="339"/>
        <v/>
      </c>
      <c r="J929" s="53"/>
      <c r="K929" s="73"/>
      <c r="L929" s="73"/>
      <c r="M929" s="53"/>
      <c r="N929" s="53"/>
      <c r="O929" s="53"/>
      <c r="P929" s="53"/>
      <c r="Q929" s="53"/>
      <c r="R929" s="53"/>
      <c r="S929" s="53"/>
      <c r="T929" s="53"/>
      <c r="U929" s="53"/>
      <c r="V929" s="53"/>
      <c r="W929" s="53"/>
      <c r="X929" s="14" t="str">
        <f t="shared" si="340"/>
        <v/>
      </c>
      <c r="Y929" s="57"/>
      <c r="Z929" s="55" t="str">
        <f t="shared" si="341"/>
        <v/>
      </c>
      <c r="AA929" s="55" t="str">
        <f>IF($AA$1=No,"",IF(COUNTIF(AE929:BA929,Complete)&gt;0,"",IF(AND(COUNTIF(A929:W929,"")&gt;0,SUMPRODUCT(--(A930:W$1004&lt;&gt;""))&gt;0),Incomplete,
IF(SUMPRODUCT(--(A929:A$1004&lt;&gt;""))=0,"",Incomplete))))</f>
        <v/>
      </c>
      <c r="AB929" s="28"/>
      <c r="AC929" s="28" t="str">
        <f t="shared" si="342"/>
        <v/>
      </c>
      <c r="AD929" s="28"/>
      <c r="AE929" s="28" t="str">
        <f>IF($AE$1=No, "", IF($A929="", "", IF(ISERROR(VLOOKUP(A929, SectionApp!$C$4:$C$103, 1, FALSE))=TRUE, Incomplete, Complete)))</f>
        <v/>
      </c>
      <c r="AF929" s="28" t="str">
        <f t="shared" si="343"/>
        <v/>
      </c>
      <c r="AG929" s="28" t="str">
        <f t="shared" si="344"/>
        <v/>
      </c>
      <c r="AH929" s="28"/>
      <c r="AI929" s="28" t="str">
        <f t="shared" si="345"/>
        <v/>
      </c>
      <c r="AJ929" s="28" t="str">
        <f t="shared" si="346"/>
        <v/>
      </c>
      <c r="AK929" s="28" t="str">
        <f t="shared" si="347"/>
        <v/>
      </c>
      <c r="AL929" s="28" t="str">
        <f t="shared" si="348"/>
        <v/>
      </c>
      <c r="AM929" s="28"/>
      <c r="AN929" s="28" t="str">
        <f t="shared" si="349"/>
        <v/>
      </c>
      <c r="AO929" s="28" t="str">
        <f t="shared" si="350"/>
        <v/>
      </c>
      <c r="AP929" s="28" t="str">
        <f t="shared" si="351"/>
        <v/>
      </c>
      <c r="AQ929" s="28" t="str">
        <f t="shared" si="352"/>
        <v/>
      </c>
      <c r="AR929" s="28" t="str">
        <f t="shared" si="353"/>
        <v/>
      </c>
      <c r="AS929" s="28" t="str">
        <f t="shared" si="361"/>
        <v/>
      </c>
      <c r="AT929" s="28" t="str">
        <f t="shared" si="354"/>
        <v/>
      </c>
      <c r="AU929" s="28" t="str">
        <f t="shared" si="355"/>
        <v/>
      </c>
      <c r="AV929" s="28" t="str">
        <f t="shared" si="356"/>
        <v/>
      </c>
      <c r="AW929" s="28" t="str">
        <f t="shared" si="357"/>
        <v/>
      </c>
      <c r="AX929" s="28" t="str">
        <f t="shared" si="358"/>
        <v/>
      </c>
      <c r="AY929" s="28" t="str">
        <f t="shared" si="359"/>
        <v/>
      </c>
      <c r="AZ929" s="28"/>
      <c r="BA929" s="28" t="str">
        <f t="shared" si="360"/>
        <v/>
      </c>
    </row>
    <row r="930" spans="1:53" ht="15" x14ac:dyDescent="0.25">
      <c r="A930" s="53"/>
      <c r="B930" s="73"/>
      <c r="C930" s="53"/>
      <c r="D930" s="14" t="str">
        <f t="shared" si="338"/>
        <v/>
      </c>
      <c r="E930" s="53"/>
      <c r="F930" s="53"/>
      <c r="G930" s="53"/>
      <c r="H930" s="53"/>
      <c r="I930" s="14" t="str">
        <f t="shared" si="339"/>
        <v/>
      </c>
      <c r="J930" s="53"/>
      <c r="K930" s="73"/>
      <c r="L930" s="73"/>
      <c r="M930" s="53"/>
      <c r="N930" s="53"/>
      <c r="O930" s="53"/>
      <c r="P930" s="53"/>
      <c r="Q930" s="53"/>
      <c r="R930" s="53"/>
      <c r="S930" s="53"/>
      <c r="T930" s="53"/>
      <c r="U930" s="53"/>
      <c r="V930" s="53"/>
      <c r="W930" s="53"/>
      <c r="X930" s="14" t="str">
        <f t="shared" si="340"/>
        <v/>
      </c>
      <c r="Y930" s="57"/>
      <c r="Z930" s="55" t="str">
        <f t="shared" si="341"/>
        <v/>
      </c>
      <c r="AA930" s="55" t="str">
        <f>IF($AA$1=No,"",IF(COUNTIF(AE930:BA930,Complete)&gt;0,"",IF(AND(COUNTIF(A930:W930,"")&gt;0,SUMPRODUCT(--(A931:W$1004&lt;&gt;""))&gt;0),Incomplete,
IF(SUMPRODUCT(--(A930:A$1004&lt;&gt;""))=0,"",Incomplete))))</f>
        <v/>
      </c>
      <c r="AB930" s="28"/>
      <c r="AC930" s="28" t="str">
        <f t="shared" si="342"/>
        <v/>
      </c>
      <c r="AD930" s="28"/>
      <c r="AE930" s="28" t="str">
        <f>IF($AE$1=No, "", IF($A930="", "", IF(ISERROR(VLOOKUP(A930, SectionApp!$C$4:$C$103, 1, FALSE))=TRUE, Incomplete, Complete)))</f>
        <v/>
      </c>
      <c r="AF930" s="28" t="str">
        <f t="shared" si="343"/>
        <v/>
      </c>
      <c r="AG930" s="28" t="str">
        <f t="shared" si="344"/>
        <v/>
      </c>
      <c r="AH930" s="28"/>
      <c r="AI930" s="28" t="str">
        <f t="shared" si="345"/>
        <v/>
      </c>
      <c r="AJ930" s="28" t="str">
        <f t="shared" si="346"/>
        <v/>
      </c>
      <c r="AK930" s="28" t="str">
        <f t="shared" si="347"/>
        <v/>
      </c>
      <c r="AL930" s="28" t="str">
        <f t="shared" si="348"/>
        <v/>
      </c>
      <c r="AM930" s="28"/>
      <c r="AN930" s="28" t="str">
        <f t="shared" si="349"/>
        <v/>
      </c>
      <c r="AO930" s="28" t="str">
        <f t="shared" si="350"/>
        <v/>
      </c>
      <c r="AP930" s="28" t="str">
        <f t="shared" si="351"/>
        <v/>
      </c>
      <c r="AQ930" s="28" t="str">
        <f t="shared" si="352"/>
        <v/>
      </c>
      <c r="AR930" s="28" t="str">
        <f t="shared" si="353"/>
        <v/>
      </c>
      <c r="AS930" s="28" t="str">
        <f t="shared" si="361"/>
        <v/>
      </c>
      <c r="AT930" s="28" t="str">
        <f t="shared" si="354"/>
        <v/>
      </c>
      <c r="AU930" s="28" t="str">
        <f t="shared" si="355"/>
        <v/>
      </c>
      <c r="AV930" s="28" t="str">
        <f t="shared" si="356"/>
        <v/>
      </c>
      <c r="AW930" s="28" t="str">
        <f t="shared" si="357"/>
        <v/>
      </c>
      <c r="AX930" s="28" t="str">
        <f t="shared" si="358"/>
        <v/>
      </c>
      <c r="AY930" s="28" t="str">
        <f t="shared" si="359"/>
        <v/>
      </c>
      <c r="AZ930" s="28"/>
      <c r="BA930" s="28" t="str">
        <f t="shared" si="360"/>
        <v/>
      </c>
    </row>
    <row r="931" spans="1:53" ht="15" x14ac:dyDescent="0.25">
      <c r="A931" s="53"/>
      <c r="B931" s="73"/>
      <c r="C931" s="53"/>
      <c r="D931" s="14" t="str">
        <f t="shared" si="338"/>
        <v/>
      </c>
      <c r="E931" s="53"/>
      <c r="F931" s="53"/>
      <c r="G931" s="53"/>
      <c r="H931" s="53"/>
      <c r="I931" s="14" t="str">
        <f t="shared" si="339"/>
        <v/>
      </c>
      <c r="J931" s="53"/>
      <c r="K931" s="73"/>
      <c r="L931" s="73"/>
      <c r="M931" s="53"/>
      <c r="N931" s="53"/>
      <c r="O931" s="53"/>
      <c r="P931" s="53"/>
      <c r="Q931" s="53"/>
      <c r="R931" s="53"/>
      <c r="S931" s="53"/>
      <c r="T931" s="53"/>
      <c r="U931" s="53"/>
      <c r="V931" s="53"/>
      <c r="W931" s="53"/>
      <c r="X931" s="14" t="str">
        <f t="shared" si="340"/>
        <v/>
      </c>
      <c r="Y931" s="57"/>
      <c r="Z931" s="55" t="str">
        <f t="shared" si="341"/>
        <v/>
      </c>
      <c r="AA931" s="55" t="str">
        <f>IF($AA$1=No,"",IF(COUNTIF(AE931:BA931,Complete)&gt;0,"",IF(AND(COUNTIF(A931:W931,"")&gt;0,SUMPRODUCT(--(A932:W$1004&lt;&gt;""))&gt;0),Incomplete,
IF(SUMPRODUCT(--(A931:A$1004&lt;&gt;""))=0,"",Incomplete))))</f>
        <v/>
      </c>
      <c r="AB931" s="28"/>
      <c r="AC931" s="28" t="str">
        <f t="shared" si="342"/>
        <v/>
      </c>
      <c r="AD931" s="28"/>
      <c r="AE931" s="28" t="str">
        <f>IF($AE$1=No, "", IF($A931="", "", IF(ISERROR(VLOOKUP(A931, SectionApp!$C$4:$C$103, 1, FALSE))=TRUE, Incomplete, Complete)))</f>
        <v/>
      </c>
      <c r="AF931" s="28" t="str">
        <f t="shared" si="343"/>
        <v/>
      </c>
      <c r="AG931" s="28" t="str">
        <f t="shared" si="344"/>
        <v/>
      </c>
      <c r="AH931" s="28"/>
      <c r="AI931" s="28" t="str">
        <f t="shared" si="345"/>
        <v/>
      </c>
      <c r="AJ931" s="28" t="str">
        <f t="shared" si="346"/>
        <v/>
      </c>
      <c r="AK931" s="28" t="str">
        <f t="shared" si="347"/>
        <v/>
      </c>
      <c r="AL931" s="28" t="str">
        <f t="shared" si="348"/>
        <v/>
      </c>
      <c r="AM931" s="28"/>
      <c r="AN931" s="28" t="str">
        <f t="shared" si="349"/>
        <v/>
      </c>
      <c r="AO931" s="28" t="str">
        <f t="shared" si="350"/>
        <v/>
      </c>
      <c r="AP931" s="28" t="str">
        <f t="shared" si="351"/>
        <v/>
      </c>
      <c r="AQ931" s="28" t="str">
        <f t="shared" si="352"/>
        <v/>
      </c>
      <c r="AR931" s="28" t="str">
        <f t="shared" si="353"/>
        <v/>
      </c>
      <c r="AS931" s="28" t="str">
        <f t="shared" si="361"/>
        <v/>
      </c>
      <c r="AT931" s="28" t="str">
        <f t="shared" si="354"/>
        <v/>
      </c>
      <c r="AU931" s="28" t="str">
        <f t="shared" si="355"/>
        <v/>
      </c>
      <c r="AV931" s="28" t="str">
        <f t="shared" si="356"/>
        <v/>
      </c>
      <c r="AW931" s="28" t="str">
        <f t="shared" si="357"/>
        <v/>
      </c>
      <c r="AX931" s="28" t="str">
        <f t="shared" si="358"/>
        <v/>
      </c>
      <c r="AY931" s="28" t="str">
        <f t="shared" si="359"/>
        <v/>
      </c>
      <c r="AZ931" s="28"/>
      <c r="BA931" s="28" t="str">
        <f t="shared" si="360"/>
        <v/>
      </c>
    </row>
    <row r="932" spans="1:53" ht="15" x14ac:dyDescent="0.25">
      <c r="A932" s="53"/>
      <c r="B932" s="73"/>
      <c r="C932" s="53"/>
      <c r="D932" s="14" t="str">
        <f t="shared" si="338"/>
        <v/>
      </c>
      <c r="E932" s="53"/>
      <c r="F932" s="53"/>
      <c r="G932" s="53"/>
      <c r="H932" s="53"/>
      <c r="I932" s="14" t="str">
        <f t="shared" si="339"/>
        <v/>
      </c>
      <c r="J932" s="53"/>
      <c r="K932" s="73"/>
      <c r="L932" s="73"/>
      <c r="M932" s="53"/>
      <c r="N932" s="53"/>
      <c r="O932" s="53"/>
      <c r="P932" s="53"/>
      <c r="Q932" s="53"/>
      <c r="R932" s="53"/>
      <c r="S932" s="53"/>
      <c r="T932" s="53"/>
      <c r="U932" s="53"/>
      <c r="V932" s="53"/>
      <c r="W932" s="53"/>
      <c r="X932" s="14" t="str">
        <f t="shared" si="340"/>
        <v/>
      </c>
      <c r="Y932" s="57"/>
      <c r="Z932" s="55" t="str">
        <f t="shared" si="341"/>
        <v/>
      </c>
      <c r="AA932" s="55" t="str">
        <f>IF($AA$1=No,"",IF(COUNTIF(AE932:BA932,Complete)&gt;0,"",IF(AND(COUNTIF(A932:W932,"")&gt;0,SUMPRODUCT(--(A933:W$1004&lt;&gt;""))&gt;0),Incomplete,
IF(SUMPRODUCT(--(A932:A$1004&lt;&gt;""))=0,"",Incomplete))))</f>
        <v/>
      </c>
      <c r="AB932" s="28"/>
      <c r="AC932" s="28" t="str">
        <f t="shared" si="342"/>
        <v/>
      </c>
      <c r="AD932" s="28"/>
      <c r="AE932" s="28" t="str">
        <f>IF($AE$1=No, "", IF($A932="", "", IF(ISERROR(VLOOKUP(A932, SectionApp!$C$4:$C$103, 1, FALSE))=TRUE, Incomplete, Complete)))</f>
        <v/>
      </c>
      <c r="AF932" s="28" t="str">
        <f t="shared" si="343"/>
        <v/>
      </c>
      <c r="AG932" s="28" t="str">
        <f t="shared" si="344"/>
        <v/>
      </c>
      <c r="AH932" s="28"/>
      <c r="AI932" s="28" t="str">
        <f t="shared" si="345"/>
        <v/>
      </c>
      <c r="AJ932" s="28" t="str">
        <f t="shared" si="346"/>
        <v/>
      </c>
      <c r="AK932" s="28" t="str">
        <f t="shared" si="347"/>
        <v/>
      </c>
      <c r="AL932" s="28" t="str">
        <f t="shared" si="348"/>
        <v/>
      </c>
      <c r="AM932" s="28"/>
      <c r="AN932" s="28" t="str">
        <f t="shared" si="349"/>
        <v/>
      </c>
      <c r="AO932" s="28" t="str">
        <f t="shared" si="350"/>
        <v/>
      </c>
      <c r="AP932" s="28" t="str">
        <f t="shared" si="351"/>
        <v/>
      </c>
      <c r="AQ932" s="28" t="str">
        <f t="shared" si="352"/>
        <v/>
      </c>
      <c r="AR932" s="28" t="str">
        <f t="shared" si="353"/>
        <v/>
      </c>
      <c r="AS932" s="28" t="str">
        <f t="shared" si="361"/>
        <v/>
      </c>
      <c r="AT932" s="28" t="str">
        <f t="shared" si="354"/>
        <v/>
      </c>
      <c r="AU932" s="28" t="str">
        <f t="shared" si="355"/>
        <v/>
      </c>
      <c r="AV932" s="28" t="str">
        <f t="shared" si="356"/>
        <v/>
      </c>
      <c r="AW932" s="28" t="str">
        <f t="shared" si="357"/>
        <v/>
      </c>
      <c r="AX932" s="28" t="str">
        <f t="shared" si="358"/>
        <v/>
      </c>
      <c r="AY932" s="28" t="str">
        <f t="shared" si="359"/>
        <v/>
      </c>
      <c r="AZ932" s="28"/>
      <c r="BA932" s="28" t="str">
        <f t="shared" si="360"/>
        <v/>
      </c>
    </row>
    <row r="933" spans="1:53" ht="15" x14ac:dyDescent="0.25">
      <c r="A933" s="53"/>
      <c r="B933" s="73"/>
      <c r="C933" s="53"/>
      <c r="D933" s="14" t="str">
        <f t="shared" si="338"/>
        <v/>
      </c>
      <c r="E933" s="53"/>
      <c r="F933" s="53"/>
      <c r="G933" s="53"/>
      <c r="H933" s="53"/>
      <c r="I933" s="14" t="str">
        <f t="shared" si="339"/>
        <v/>
      </c>
      <c r="J933" s="53"/>
      <c r="K933" s="73"/>
      <c r="L933" s="73"/>
      <c r="M933" s="53"/>
      <c r="N933" s="53"/>
      <c r="O933" s="53"/>
      <c r="P933" s="53"/>
      <c r="Q933" s="53"/>
      <c r="R933" s="53"/>
      <c r="S933" s="53"/>
      <c r="T933" s="53"/>
      <c r="U933" s="53"/>
      <c r="V933" s="53"/>
      <c r="W933" s="53"/>
      <c r="X933" s="14" t="str">
        <f t="shared" si="340"/>
        <v/>
      </c>
      <c r="Y933" s="57"/>
      <c r="Z933" s="55" t="str">
        <f t="shared" si="341"/>
        <v/>
      </c>
      <c r="AA933" s="55" t="str">
        <f>IF($AA$1=No,"",IF(COUNTIF(AE933:BA933,Complete)&gt;0,"",IF(AND(COUNTIF(A933:W933,"")&gt;0,SUMPRODUCT(--(A934:W$1004&lt;&gt;""))&gt;0),Incomplete,
IF(SUMPRODUCT(--(A933:A$1004&lt;&gt;""))=0,"",Incomplete))))</f>
        <v/>
      </c>
      <c r="AB933" s="28"/>
      <c r="AC933" s="28" t="str">
        <f t="shared" si="342"/>
        <v/>
      </c>
      <c r="AD933" s="28"/>
      <c r="AE933" s="28" t="str">
        <f>IF($AE$1=No, "", IF($A933="", "", IF(ISERROR(VLOOKUP(A933, SectionApp!$C$4:$C$103, 1, FALSE))=TRUE, Incomplete, Complete)))</f>
        <v/>
      </c>
      <c r="AF933" s="28" t="str">
        <f t="shared" si="343"/>
        <v/>
      </c>
      <c r="AG933" s="28" t="str">
        <f t="shared" si="344"/>
        <v/>
      </c>
      <c r="AH933" s="28"/>
      <c r="AI933" s="28" t="str">
        <f t="shared" si="345"/>
        <v/>
      </c>
      <c r="AJ933" s="28" t="str">
        <f t="shared" si="346"/>
        <v/>
      </c>
      <c r="AK933" s="28" t="str">
        <f t="shared" si="347"/>
        <v/>
      </c>
      <c r="AL933" s="28" t="str">
        <f t="shared" si="348"/>
        <v/>
      </c>
      <c r="AM933" s="28"/>
      <c r="AN933" s="28" t="str">
        <f t="shared" si="349"/>
        <v/>
      </c>
      <c r="AO933" s="28" t="str">
        <f t="shared" si="350"/>
        <v/>
      </c>
      <c r="AP933" s="28" t="str">
        <f t="shared" si="351"/>
        <v/>
      </c>
      <c r="AQ933" s="28" t="str">
        <f t="shared" si="352"/>
        <v/>
      </c>
      <c r="AR933" s="28" t="str">
        <f t="shared" si="353"/>
        <v/>
      </c>
      <c r="AS933" s="28" t="str">
        <f t="shared" si="361"/>
        <v/>
      </c>
      <c r="AT933" s="28" t="str">
        <f t="shared" si="354"/>
        <v/>
      </c>
      <c r="AU933" s="28" t="str">
        <f t="shared" si="355"/>
        <v/>
      </c>
      <c r="AV933" s="28" t="str">
        <f t="shared" si="356"/>
        <v/>
      </c>
      <c r="AW933" s="28" t="str">
        <f t="shared" si="357"/>
        <v/>
      </c>
      <c r="AX933" s="28" t="str">
        <f t="shared" si="358"/>
        <v/>
      </c>
      <c r="AY933" s="28" t="str">
        <f t="shared" si="359"/>
        <v/>
      </c>
      <c r="AZ933" s="28"/>
      <c r="BA933" s="28" t="str">
        <f t="shared" si="360"/>
        <v/>
      </c>
    </row>
    <row r="934" spans="1:53" ht="15" x14ac:dyDescent="0.25">
      <c r="A934" s="53"/>
      <c r="B934" s="73"/>
      <c r="C934" s="53"/>
      <c r="D934" s="14" t="str">
        <f t="shared" si="338"/>
        <v/>
      </c>
      <c r="E934" s="53"/>
      <c r="F934" s="53"/>
      <c r="G934" s="53"/>
      <c r="H934" s="53"/>
      <c r="I934" s="14" t="str">
        <f t="shared" si="339"/>
        <v/>
      </c>
      <c r="J934" s="53"/>
      <c r="K934" s="73"/>
      <c r="L934" s="73"/>
      <c r="M934" s="53"/>
      <c r="N934" s="53"/>
      <c r="O934" s="53"/>
      <c r="P934" s="53"/>
      <c r="Q934" s="53"/>
      <c r="R934" s="53"/>
      <c r="S934" s="53"/>
      <c r="T934" s="53"/>
      <c r="U934" s="53"/>
      <c r="V934" s="53"/>
      <c r="W934" s="53"/>
      <c r="X934" s="14" t="str">
        <f t="shared" si="340"/>
        <v/>
      </c>
      <c r="Y934" s="57"/>
      <c r="Z934" s="55" t="str">
        <f t="shared" si="341"/>
        <v/>
      </c>
      <c r="AA934" s="55" t="str">
        <f>IF($AA$1=No,"",IF(COUNTIF(AE934:BA934,Complete)&gt;0,"",IF(AND(COUNTIF(A934:W934,"")&gt;0,SUMPRODUCT(--(A935:W$1004&lt;&gt;""))&gt;0),Incomplete,
IF(SUMPRODUCT(--(A934:A$1004&lt;&gt;""))=0,"",Incomplete))))</f>
        <v/>
      </c>
      <c r="AB934" s="28"/>
      <c r="AC934" s="28" t="str">
        <f t="shared" si="342"/>
        <v/>
      </c>
      <c r="AD934" s="28"/>
      <c r="AE934" s="28" t="str">
        <f>IF($AE$1=No, "", IF($A934="", "", IF(ISERROR(VLOOKUP(A934, SectionApp!$C$4:$C$103, 1, FALSE))=TRUE, Incomplete, Complete)))</f>
        <v/>
      </c>
      <c r="AF934" s="28" t="str">
        <f t="shared" si="343"/>
        <v/>
      </c>
      <c r="AG934" s="28" t="str">
        <f t="shared" si="344"/>
        <v/>
      </c>
      <c r="AH934" s="28"/>
      <c r="AI934" s="28" t="str">
        <f t="shared" si="345"/>
        <v/>
      </c>
      <c r="AJ934" s="28" t="str">
        <f t="shared" si="346"/>
        <v/>
      </c>
      <c r="AK934" s="28" t="str">
        <f t="shared" si="347"/>
        <v/>
      </c>
      <c r="AL934" s="28" t="str">
        <f t="shared" si="348"/>
        <v/>
      </c>
      <c r="AM934" s="28"/>
      <c r="AN934" s="28" t="str">
        <f t="shared" si="349"/>
        <v/>
      </c>
      <c r="AO934" s="28" t="str">
        <f t="shared" si="350"/>
        <v/>
      </c>
      <c r="AP934" s="28" t="str">
        <f t="shared" si="351"/>
        <v/>
      </c>
      <c r="AQ934" s="28" t="str">
        <f t="shared" si="352"/>
        <v/>
      </c>
      <c r="AR934" s="28" t="str">
        <f t="shared" si="353"/>
        <v/>
      </c>
      <c r="AS934" s="28" t="str">
        <f t="shared" si="361"/>
        <v/>
      </c>
      <c r="AT934" s="28" t="str">
        <f t="shared" si="354"/>
        <v/>
      </c>
      <c r="AU934" s="28" t="str">
        <f t="shared" si="355"/>
        <v/>
      </c>
      <c r="AV934" s="28" t="str">
        <f t="shared" si="356"/>
        <v/>
      </c>
      <c r="AW934" s="28" t="str">
        <f t="shared" si="357"/>
        <v/>
      </c>
      <c r="AX934" s="28" t="str">
        <f t="shared" si="358"/>
        <v/>
      </c>
      <c r="AY934" s="28" t="str">
        <f t="shared" si="359"/>
        <v/>
      </c>
      <c r="AZ934" s="28"/>
      <c r="BA934" s="28" t="str">
        <f t="shared" si="360"/>
        <v/>
      </c>
    </row>
    <row r="935" spans="1:53" ht="15" x14ac:dyDescent="0.25">
      <c r="A935" s="53"/>
      <c r="B935" s="73"/>
      <c r="C935" s="53"/>
      <c r="D935" s="14" t="str">
        <f t="shared" si="338"/>
        <v/>
      </c>
      <c r="E935" s="53"/>
      <c r="F935" s="53"/>
      <c r="G935" s="53"/>
      <c r="H935" s="53"/>
      <c r="I935" s="14" t="str">
        <f t="shared" si="339"/>
        <v/>
      </c>
      <c r="J935" s="53"/>
      <c r="K935" s="73"/>
      <c r="L935" s="73"/>
      <c r="M935" s="53"/>
      <c r="N935" s="53"/>
      <c r="O935" s="53"/>
      <c r="P935" s="53"/>
      <c r="Q935" s="53"/>
      <c r="R935" s="53"/>
      <c r="S935" s="53"/>
      <c r="T935" s="53"/>
      <c r="U935" s="53"/>
      <c r="V935" s="53"/>
      <c r="W935" s="53"/>
      <c r="X935" s="14" t="str">
        <f t="shared" si="340"/>
        <v/>
      </c>
      <c r="Y935" s="57"/>
      <c r="Z935" s="55" t="str">
        <f t="shared" si="341"/>
        <v/>
      </c>
      <c r="AA935" s="55" t="str">
        <f>IF($AA$1=No,"",IF(COUNTIF(AE935:BA935,Complete)&gt;0,"",IF(AND(COUNTIF(A935:W935,"")&gt;0,SUMPRODUCT(--(A936:W$1004&lt;&gt;""))&gt;0),Incomplete,
IF(SUMPRODUCT(--(A935:A$1004&lt;&gt;""))=0,"",Incomplete))))</f>
        <v/>
      </c>
      <c r="AB935" s="28"/>
      <c r="AC935" s="28" t="str">
        <f t="shared" si="342"/>
        <v/>
      </c>
      <c r="AD935" s="28"/>
      <c r="AE935" s="28" t="str">
        <f>IF($AE$1=No, "", IF($A935="", "", IF(ISERROR(VLOOKUP(A935, SectionApp!$C$4:$C$103, 1, FALSE))=TRUE, Incomplete, Complete)))</f>
        <v/>
      </c>
      <c r="AF935" s="28" t="str">
        <f t="shared" si="343"/>
        <v/>
      </c>
      <c r="AG935" s="28" t="str">
        <f t="shared" si="344"/>
        <v/>
      </c>
      <c r="AH935" s="28"/>
      <c r="AI935" s="28" t="str">
        <f t="shared" si="345"/>
        <v/>
      </c>
      <c r="AJ935" s="28" t="str">
        <f t="shared" si="346"/>
        <v/>
      </c>
      <c r="AK935" s="28" t="str">
        <f t="shared" si="347"/>
        <v/>
      </c>
      <c r="AL935" s="28" t="str">
        <f t="shared" si="348"/>
        <v/>
      </c>
      <c r="AM935" s="28"/>
      <c r="AN935" s="28" t="str">
        <f t="shared" si="349"/>
        <v/>
      </c>
      <c r="AO935" s="28" t="str">
        <f t="shared" si="350"/>
        <v/>
      </c>
      <c r="AP935" s="28" t="str">
        <f t="shared" si="351"/>
        <v/>
      </c>
      <c r="AQ935" s="28" t="str">
        <f t="shared" si="352"/>
        <v/>
      </c>
      <c r="AR935" s="28" t="str">
        <f t="shared" si="353"/>
        <v/>
      </c>
      <c r="AS935" s="28" t="str">
        <f t="shared" si="361"/>
        <v/>
      </c>
      <c r="AT935" s="28" t="str">
        <f t="shared" si="354"/>
        <v/>
      </c>
      <c r="AU935" s="28" t="str">
        <f t="shared" si="355"/>
        <v/>
      </c>
      <c r="AV935" s="28" t="str">
        <f t="shared" si="356"/>
        <v/>
      </c>
      <c r="AW935" s="28" t="str">
        <f t="shared" si="357"/>
        <v/>
      </c>
      <c r="AX935" s="28" t="str">
        <f t="shared" si="358"/>
        <v/>
      </c>
      <c r="AY935" s="28" t="str">
        <f t="shared" si="359"/>
        <v/>
      </c>
      <c r="AZ935" s="28"/>
      <c r="BA935" s="28" t="str">
        <f t="shared" si="360"/>
        <v/>
      </c>
    </row>
    <row r="936" spans="1:53" ht="15" x14ac:dyDescent="0.25">
      <c r="A936" s="53"/>
      <c r="B936" s="73"/>
      <c r="C936" s="53"/>
      <c r="D936" s="14" t="str">
        <f t="shared" si="338"/>
        <v/>
      </c>
      <c r="E936" s="53"/>
      <c r="F936" s="53"/>
      <c r="G936" s="53"/>
      <c r="H936" s="53"/>
      <c r="I936" s="14" t="str">
        <f t="shared" si="339"/>
        <v/>
      </c>
      <c r="J936" s="53"/>
      <c r="K936" s="73"/>
      <c r="L936" s="73"/>
      <c r="M936" s="53"/>
      <c r="N936" s="53"/>
      <c r="O936" s="53"/>
      <c r="P936" s="53"/>
      <c r="Q936" s="53"/>
      <c r="R936" s="53"/>
      <c r="S936" s="53"/>
      <c r="T936" s="53"/>
      <c r="U936" s="53"/>
      <c r="V936" s="53"/>
      <c r="W936" s="53"/>
      <c r="X936" s="14" t="str">
        <f t="shared" si="340"/>
        <v/>
      </c>
      <c r="Y936" s="57"/>
      <c r="Z936" s="55" t="str">
        <f t="shared" si="341"/>
        <v/>
      </c>
      <c r="AA936" s="55" t="str">
        <f>IF($AA$1=No,"",IF(COUNTIF(AE936:BA936,Complete)&gt;0,"",IF(AND(COUNTIF(A936:W936,"")&gt;0,SUMPRODUCT(--(A937:W$1004&lt;&gt;""))&gt;0),Incomplete,
IF(SUMPRODUCT(--(A936:A$1004&lt;&gt;""))=0,"",Incomplete))))</f>
        <v/>
      </c>
      <c r="AB936" s="28"/>
      <c r="AC936" s="28" t="str">
        <f t="shared" si="342"/>
        <v/>
      </c>
      <c r="AD936" s="28"/>
      <c r="AE936" s="28" t="str">
        <f>IF($AE$1=No, "", IF($A936="", "", IF(ISERROR(VLOOKUP(A936, SectionApp!$C$4:$C$103, 1, FALSE))=TRUE, Incomplete, Complete)))</f>
        <v/>
      </c>
      <c r="AF936" s="28" t="str">
        <f t="shared" si="343"/>
        <v/>
      </c>
      <c r="AG936" s="28" t="str">
        <f t="shared" si="344"/>
        <v/>
      </c>
      <c r="AH936" s="28"/>
      <c r="AI936" s="28" t="str">
        <f t="shared" si="345"/>
        <v/>
      </c>
      <c r="AJ936" s="28" t="str">
        <f t="shared" si="346"/>
        <v/>
      </c>
      <c r="AK936" s="28" t="str">
        <f t="shared" si="347"/>
        <v/>
      </c>
      <c r="AL936" s="28" t="str">
        <f t="shared" si="348"/>
        <v/>
      </c>
      <c r="AM936" s="28"/>
      <c r="AN936" s="28" t="str">
        <f t="shared" si="349"/>
        <v/>
      </c>
      <c r="AO936" s="28" t="str">
        <f t="shared" si="350"/>
        <v/>
      </c>
      <c r="AP936" s="28" t="str">
        <f t="shared" si="351"/>
        <v/>
      </c>
      <c r="AQ936" s="28" t="str">
        <f t="shared" si="352"/>
        <v/>
      </c>
      <c r="AR936" s="28" t="str">
        <f t="shared" si="353"/>
        <v/>
      </c>
      <c r="AS936" s="28" t="str">
        <f t="shared" si="361"/>
        <v/>
      </c>
      <c r="AT936" s="28" t="str">
        <f t="shared" si="354"/>
        <v/>
      </c>
      <c r="AU936" s="28" t="str">
        <f t="shared" si="355"/>
        <v/>
      </c>
      <c r="AV936" s="28" t="str">
        <f t="shared" si="356"/>
        <v/>
      </c>
      <c r="AW936" s="28" t="str">
        <f t="shared" si="357"/>
        <v/>
      </c>
      <c r="AX936" s="28" t="str">
        <f t="shared" si="358"/>
        <v/>
      </c>
      <c r="AY936" s="28" t="str">
        <f t="shared" si="359"/>
        <v/>
      </c>
      <c r="AZ936" s="28"/>
      <c r="BA936" s="28" t="str">
        <f t="shared" si="360"/>
        <v/>
      </c>
    </row>
    <row r="937" spans="1:53" ht="15" x14ac:dyDescent="0.25">
      <c r="A937" s="53"/>
      <c r="B937" s="73"/>
      <c r="C937" s="53"/>
      <c r="D937" s="14" t="str">
        <f t="shared" si="338"/>
        <v/>
      </c>
      <c r="E937" s="53"/>
      <c r="F937" s="53"/>
      <c r="G937" s="53"/>
      <c r="H937" s="53"/>
      <c r="I937" s="14" t="str">
        <f t="shared" si="339"/>
        <v/>
      </c>
      <c r="J937" s="53"/>
      <c r="K937" s="73"/>
      <c r="L937" s="73"/>
      <c r="M937" s="53"/>
      <c r="N937" s="53"/>
      <c r="O937" s="53"/>
      <c r="P937" s="53"/>
      <c r="Q937" s="53"/>
      <c r="R937" s="53"/>
      <c r="S937" s="53"/>
      <c r="T937" s="53"/>
      <c r="U937" s="53"/>
      <c r="V937" s="53"/>
      <c r="W937" s="53"/>
      <c r="X937" s="14" t="str">
        <f t="shared" si="340"/>
        <v/>
      </c>
      <c r="Y937" s="57"/>
      <c r="Z937" s="55" t="str">
        <f t="shared" si="341"/>
        <v/>
      </c>
      <c r="AA937" s="55" t="str">
        <f>IF($AA$1=No,"",IF(COUNTIF(AE937:BA937,Complete)&gt;0,"",IF(AND(COUNTIF(A937:W937,"")&gt;0,SUMPRODUCT(--(A938:W$1004&lt;&gt;""))&gt;0),Incomplete,
IF(SUMPRODUCT(--(A937:A$1004&lt;&gt;""))=0,"",Incomplete))))</f>
        <v/>
      </c>
      <c r="AB937" s="28"/>
      <c r="AC937" s="28" t="str">
        <f t="shared" si="342"/>
        <v/>
      </c>
      <c r="AD937" s="28"/>
      <c r="AE937" s="28" t="str">
        <f>IF($AE$1=No, "", IF($A937="", "", IF(ISERROR(VLOOKUP(A937, SectionApp!$C$4:$C$103, 1, FALSE))=TRUE, Incomplete, Complete)))</f>
        <v/>
      </c>
      <c r="AF937" s="28" t="str">
        <f t="shared" si="343"/>
        <v/>
      </c>
      <c r="AG937" s="28" t="str">
        <f t="shared" si="344"/>
        <v/>
      </c>
      <c r="AH937" s="28"/>
      <c r="AI937" s="28" t="str">
        <f t="shared" si="345"/>
        <v/>
      </c>
      <c r="AJ937" s="28" t="str">
        <f t="shared" si="346"/>
        <v/>
      </c>
      <c r="AK937" s="28" t="str">
        <f t="shared" si="347"/>
        <v/>
      </c>
      <c r="AL937" s="28" t="str">
        <f t="shared" si="348"/>
        <v/>
      </c>
      <c r="AM937" s="28"/>
      <c r="AN937" s="28" t="str">
        <f t="shared" si="349"/>
        <v/>
      </c>
      <c r="AO937" s="28" t="str">
        <f t="shared" si="350"/>
        <v/>
      </c>
      <c r="AP937" s="28" t="str">
        <f t="shared" si="351"/>
        <v/>
      </c>
      <c r="AQ937" s="28" t="str">
        <f t="shared" si="352"/>
        <v/>
      </c>
      <c r="AR937" s="28" t="str">
        <f t="shared" si="353"/>
        <v/>
      </c>
      <c r="AS937" s="28" t="str">
        <f t="shared" si="361"/>
        <v/>
      </c>
      <c r="AT937" s="28" t="str">
        <f t="shared" si="354"/>
        <v/>
      </c>
      <c r="AU937" s="28" t="str">
        <f t="shared" si="355"/>
        <v/>
      </c>
      <c r="AV937" s="28" t="str">
        <f t="shared" si="356"/>
        <v/>
      </c>
      <c r="AW937" s="28" t="str">
        <f t="shared" si="357"/>
        <v/>
      </c>
      <c r="AX937" s="28" t="str">
        <f t="shared" si="358"/>
        <v/>
      </c>
      <c r="AY937" s="28" t="str">
        <f t="shared" si="359"/>
        <v/>
      </c>
      <c r="AZ937" s="28"/>
      <c r="BA937" s="28" t="str">
        <f t="shared" si="360"/>
        <v/>
      </c>
    </row>
    <row r="938" spans="1:53" ht="15" x14ac:dyDescent="0.25">
      <c r="A938" s="53"/>
      <c r="B938" s="73"/>
      <c r="C938" s="53"/>
      <c r="D938" s="14" t="str">
        <f t="shared" si="338"/>
        <v/>
      </c>
      <c r="E938" s="53"/>
      <c r="F938" s="53"/>
      <c r="G938" s="53"/>
      <c r="H938" s="53"/>
      <c r="I938" s="14" t="str">
        <f t="shared" si="339"/>
        <v/>
      </c>
      <c r="J938" s="53"/>
      <c r="K938" s="73"/>
      <c r="L938" s="73"/>
      <c r="M938" s="53"/>
      <c r="N938" s="53"/>
      <c r="O938" s="53"/>
      <c r="P938" s="53"/>
      <c r="Q938" s="53"/>
      <c r="R938" s="53"/>
      <c r="S938" s="53"/>
      <c r="T938" s="53"/>
      <c r="U938" s="53"/>
      <c r="V938" s="53"/>
      <c r="W938" s="53"/>
      <c r="X938" s="14" t="str">
        <f t="shared" si="340"/>
        <v/>
      </c>
      <c r="Y938" s="57"/>
      <c r="Z938" s="55" t="str">
        <f t="shared" si="341"/>
        <v/>
      </c>
      <c r="AA938" s="55" t="str">
        <f>IF($AA$1=No,"",IF(COUNTIF(AE938:BA938,Complete)&gt;0,"",IF(AND(COUNTIF(A938:W938,"")&gt;0,SUMPRODUCT(--(A939:W$1004&lt;&gt;""))&gt;0),Incomplete,
IF(SUMPRODUCT(--(A938:A$1004&lt;&gt;""))=0,"",Incomplete))))</f>
        <v/>
      </c>
      <c r="AB938" s="28"/>
      <c r="AC938" s="28" t="str">
        <f t="shared" si="342"/>
        <v/>
      </c>
      <c r="AD938" s="28"/>
      <c r="AE938" s="28" t="str">
        <f>IF($AE$1=No, "", IF($A938="", "", IF(ISERROR(VLOOKUP(A938, SectionApp!$C$4:$C$103, 1, FALSE))=TRUE, Incomplete, Complete)))</f>
        <v/>
      </c>
      <c r="AF938" s="28" t="str">
        <f t="shared" si="343"/>
        <v/>
      </c>
      <c r="AG938" s="28" t="str">
        <f t="shared" si="344"/>
        <v/>
      </c>
      <c r="AH938" s="28"/>
      <c r="AI938" s="28" t="str">
        <f t="shared" si="345"/>
        <v/>
      </c>
      <c r="AJ938" s="28" t="str">
        <f t="shared" si="346"/>
        <v/>
      </c>
      <c r="AK938" s="28" t="str">
        <f t="shared" si="347"/>
        <v/>
      </c>
      <c r="AL938" s="28" t="str">
        <f t="shared" si="348"/>
        <v/>
      </c>
      <c r="AM938" s="28"/>
      <c r="AN938" s="28" t="str">
        <f t="shared" si="349"/>
        <v/>
      </c>
      <c r="AO938" s="28" t="str">
        <f t="shared" si="350"/>
        <v/>
      </c>
      <c r="AP938" s="28" t="str">
        <f t="shared" si="351"/>
        <v/>
      </c>
      <c r="AQ938" s="28" t="str">
        <f t="shared" si="352"/>
        <v/>
      </c>
      <c r="AR938" s="28" t="str">
        <f t="shared" si="353"/>
        <v/>
      </c>
      <c r="AS938" s="28" t="str">
        <f t="shared" si="361"/>
        <v/>
      </c>
      <c r="AT938" s="28" t="str">
        <f t="shared" si="354"/>
        <v/>
      </c>
      <c r="AU938" s="28" t="str">
        <f t="shared" si="355"/>
        <v/>
      </c>
      <c r="AV938" s="28" t="str">
        <f t="shared" si="356"/>
        <v/>
      </c>
      <c r="AW938" s="28" t="str">
        <f t="shared" si="357"/>
        <v/>
      </c>
      <c r="AX938" s="28" t="str">
        <f t="shared" si="358"/>
        <v/>
      </c>
      <c r="AY938" s="28" t="str">
        <f t="shared" si="359"/>
        <v/>
      </c>
      <c r="AZ938" s="28"/>
      <c r="BA938" s="28" t="str">
        <f t="shared" si="360"/>
        <v/>
      </c>
    </row>
    <row r="939" spans="1:53" ht="15" x14ac:dyDescent="0.25">
      <c r="A939" s="53"/>
      <c r="B939" s="73"/>
      <c r="C939" s="53"/>
      <c r="D939" s="14" t="str">
        <f t="shared" si="338"/>
        <v/>
      </c>
      <c r="E939" s="53"/>
      <c r="F939" s="53"/>
      <c r="G939" s="53"/>
      <c r="H939" s="53"/>
      <c r="I939" s="14" t="str">
        <f t="shared" si="339"/>
        <v/>
      </c>
      <c r="J939" s="53"/>
      <c r="K939" s="73"/>
      <c r="L939" s="73"/>
      <c r="M939" s="53"/>
      <c r="N939" s="53"/>
      <c r="O939" s="53"/>
      <c r="P939" s="53"/>
      <c r="Q939" s="53"/>
      <c r="R939" s="53"/>
      <c r="S939" s="53"/>
      <c r="T939" s="53"/>
      <c r="U939" s="53"/>
      <c r="V939" s="53"/>
      <c r="W939" s="53"/>
      <c r="X939" s="14" t="str">
        <f t="shared" si="340"/>
        <v/>
      </c>
      <c r="Y939" s="57"/>
      <c r="Z939" s="55" t="str">
        <f t="shared" si="341"/>
        <v/>
      </c>
      <c r="AA939" s="55" t="str">
        <f>IF($AA$1=No,"",IF(COUNTIF(AE939:BA939,Complete)&gt;0,"",IF(AND(COUNTIF(A939:W939,"")&gt;0,SUMPRODUCT(--(A940:W$1004&lt;&gt;""))&gt;0),Incomplete,
IF(SUMPRODUCT(--(A939:A$1004&lt;&gt;""))=0,"",Incomplete))))</f>
        <v/>
      </c>
      <c r="AB939" s="28"/>
      <c r="AC939" s="28" t="str">
        <f t="shared" si="342"/>
        <v/>
      </c>
      <c r="AD939" s="28"/>
      <c r="AE939" s="28" t="str">
        <f>IF($AE$1=No, "", IF($A939="", "", IF(ISERROR(VLOOKUP(A939, SectionApp!$C$4:$C$103, 1, FALSE))=TRUE, Incomplete, Complete)))</f>
        <v/>
      </c>
      <c r="AF939" s="28" t="str">
        <f t="shared" si="343"/>
        <v/>
      </c>
      <c r="AG939" s="28" t="str">
        <f t="shared" si="344"/>
        <v/>
      </c>
      <c r="AH939" s="28"/>
      <c r="AI939" s="28" t="str">
        <f t="shared" si="345"/>
        <v/>
      </c>
      <c r="AJ939" s="28" t="str">
        <f t="shared" si="346"/>
        <v/>
      </c>
      <c r="AK939" s="28" t="str">
        <f t="shared" si="347"/>
        <v/>
      </c>
      <c r="AL939" s="28" t="str">
        <f t="shared" si="348"/>
        <v/>
      </c>
      <c r="AM939" s="28"/>
      <c r="AN939" s="28" t="str">
        <f t="shared" si="349"/>
        <v/>
      </c>
      <c r="AO939" s="28" t="str">
        <f t="shared" si="350"/>
        <v/>
      </c>
      <c r="AP939" s="28" t="str">
        <f t="shared" si="351"/>
        <v/>
      </c>
      <c r="AQ939" s="28" t="str">
        <f t="shared" si="352"/>
        <v/>
      </c>
      <c r="AR939" s="28" t="str">
        <f t="shared" si="353"/>
        <v/>
      </c>
      <c r="AS939" s="28" t="str">
        <f t="shared" si="361"/>
        <v/>
      </c>
      <c r="AT939" s="28" t="str">
        <f t="shared" si="354"/>
        <v/>
      </c>
      <c r="AU939" s="28" t="str">
        <f t="shared" si="355"/>
        <v/>
      </c>
      <c r="AV939" s="28" t="str">
        <f t="shared" si="356"/>
        <v/>
      </c>
      <c r="AW939" s="28" t="str">
        <f t="shared" si="357"/>
        <v/>
      </c>
      <c r="AX939" s="28" t="str">
        <f t="shared" si="358"/>
        <v/>
      </c>
      <c r="AY939" s="28" t="str">
        <f t="shared" si="359"/>
        <v/>
      </c>
      <c r="AZ939" s="28"/>
      <c r="BA939" s="28" t="str">
        <f t="shared" si="360"/>
        <v/>
      </c>
    </row>
    <row r="940" spans="1:53" ht="15" x14ac:dyDescent="0.25">
      <c r="A940" s="53"/>
      <c r="B940" s="73"/>
      <c r="C940" s="53"/>
      <c r="D940" s="14" t="str">
        <f t="shared" si="338"/>
        <v/>
      </c>
      <c r="E940" s="53"/>
      <c r="F940" s="53"/>
      <c r="G940" s="53"/>
      <c r="H940" s="53"/>
      <c r="I940" s="14" t="str">
        <f t="shared" si="339"/>
        <v/>
      </c>
      <c r="J940" s="53"/>
      <c r="K940" s="73"/>
      <c r="L940" s="73"/>
      <c r="M940" s="53"/>
      <c r="N940" s="53"/>
      <c r="O940" s="53"/>
      <c r="P940" s="53"/>
      <c r="Q940" s="53"/>
      <c r="R940" s="53"/>
      <c r="S940" s="53"/>
      <c r="T940" s="53"/>
      <c r="U940" s="53"/>
      <c r="V940" s="53"/>
      <c r="W940" s="53"/>
      <c r="X940" s="14" t="str">
        <f t="shared" si="340"/>
        <v/>
      </c>
      <c r="Y940" s="57"/>
      <c r="Z940" s="55" t="str">
        <f t="shared" si="341"/>
        <v/>
      </c>
      <c r="AA940" s="55" t="str">
        <f>IF($AA$1=No,"",IF(COUNTIF(AE940:BA940,Complete)&gt;0,"",IF(AND(COUNTIF(A940:W940,"")&gt;0,SUMPRODUCT(--(A941:W$1004&lt;&gt;""))&gt;0),Incomplete,
IF(SUMPRODUCT(--(A940:A$1004&lt;&gt;""))=0,"",Incomplete))))</f>
        <v/>
      </c>
      <c r="AB940" s="28"/>
      <c r="AC940" s="28" t="str">
        <f t="shared" si="342"/>
        <v/>
      </c>
      <c r="AD940" s="28"/>
      <c r="AE940" s="28" t="str">
        <f>IF($AE$1=No, "", IF($A940="", "", IF(ISERROR(VLOOKUP(A940, SectionApp!$C$4:$C$103, 1, FALSE))=TRUE, Incomplete, Complete)))</f>
        <v/>
      </c>
      <c r="AF940" s="28" t="str">
        <f t="shared" si="343"/>
        <v/>
      </c>
      <c r="AG940" s="28" t="str">
        <f t="shared" si="344"/>
        <v/>
      </c>
      <c r="AH940" s="28"/>
      <c r="AI940" s="28" t="str">
        <f t="shared" si="345"/>
        <v/>
      </c>
      <c r="AJ940" s="28" t="str">
        <f t="shared" si="346"/>
        <v/>
      </c>
      <c r="AK940" s="28" t="str">
        <f t="shared" si="347"/>
        <v/>
      </c>
      <c r="AL940" s="28" t="str">
        <f t="shared" si="348"/>
        <v/>
      </c>
      <c r="AM940" s="28"/>
      <c r="AN940" s="28" t="str">
        <f t="shared" si="349"/>
        <v/>
      </c>
      <c r="AO940" s="28" t="str">
        <f t="shared" si="350"/>
        <v/>
      </c>
      <c r="AP940" s="28" t="str">
        <f t="shared" si="351"/>
        <v/>
      </c>
      <c r="AQ940" s="28" t="str">
        <f t="shared" si="352"/>
        <v/>
      </c>
      <c r="AR940" s="28" t="str">
        <f t="shared" si="353"/>
        <v/>
      </c>
      <c r="AS940" s="28" t="str">
        <f t="shared" si="361"/>
        <v/>
      </c>
      <c r="AT940" s="28" t="str">
        <f t="shared" si="354"/>
        <v/>
      </c>
      <c r="AU940" s="28" t="str">
        <f t="shared" si="355"/>
        <v/>
      </c>
      <c r="AV940" s="28" t="str">
        <f t="shared" si="356"/>
        <v/>
      </c>
      <c r="AW940" s="28" t="str">
        <f t="shared" si="357"/>
        <v/>
      </c>
      <c r="AX940" s="28" t="str">
        <f t="shared" si="358"/>
        <v/>
      </c>
      <c r="AY940" s="28" t="str">
        <f t="shared" si="359"/>
        <v/>
      </c>
      <c r="AZ940" s="28"/>
      <c r="BA940" s="28" t="str">
        <f t="shared" si="360"/>
        <v/>
      </c>
    </row>
    <row r="941" spans="1:53" ht="15" x14ac:dyDescent="0.25">
      <c r="A941" s="53"/>
      <c r="B941" s="73"/>
      <c r="C941" s="53"/>
      <c r="D941" s="14" t="str">
        <f t="shared" si="338"/>
        <v/>
      </c>
      <c r="E941" s="53"/>
      <c r="F941" s="53"/>
      <c r="G941" s="53"/>
      <c r="H941" s="53"/>
      <c r="I941" s="14" t="str">
        <f t="shared" si="339"/>
        <v/>
      </c>
      <c r="J941" s="53"/>
      <c r="K941" s="73"/>
      <c r="L941" s="73"/>
      <c r="M941" s="53"/>
      <c r="N941" s="53"/>
      <c r="O941" s="53"/>
      <c r="P941" s="53"/>
      <c r="Q941" s="53"/>
      <c r="R941" s="53"/>
      <c r="S941" s="53"/>
      <c r="T941" s="53"/>
      <c r="U941" s="53"/>
      <c r="V941" s="53"/>
      <c r="W941" s="53"/>
      <c r="X941" s="14" t="str">
        <f t="shared" si="340"/>
        <v/>
      </c>
      <c r="Y941" s="57"/>
      <c r="Z941" s="55" t="str">
        <f t="shared" si="341"/>
        <v/>
      </c>
      <c r="AA941" s="55" t="str">
        <f>IF($AA$1=No,"",IF(COUNTIF(AE941:BA941,Complete)&gt;0,"",IF(AND(COUNTIF(A941:W941,"")&gt;0,SUMPRODUCT(--(A942:W$1004&lt;&gt;""))&gt;0),Incomplete,
IF(SUMPRODUCT(--(A941:A$1004&lt;&gt;""))=0,"",Incomplete))))</f>
        <v/>
      </c>
      <c r="AB941" s="28"/>
      <c r="AC941" s="28" t="str">
        <f t="shared" si="342"/>
        <v/>
      </c>
      <c r="AD941" s="28"/>
      <c r="AE941" s="28" t="str">
        <f>IF($AE$1=No, "", IF($A941="", "", IF(ISERROR(VLOOKUP(A941, SectionApp!$C$4:$C$103, 1, FALSE))=TRUE, Incomplete, Complete)))</f>
        <v/>
      </c>
      <c r="AF941" s="28" t="str">
        <f t="shared" si="343"/>
        <v/>
      </c>
      <c r="AG941" s="28" t="str">
        <f t="shared" si="344"/>
        <v/>
      </c>
      <c r="AH941" s="28"/>
      <c r="AI941" s="28" t="str">
        <f t="shared" si="345"/>
        <v/>
      </c>
      <c r="AJ941" s="28" t="str">
        <f t="shared" si="346"/>
        <v/>
      </c>
      <c r="AK941" s="28" t="str">
        <f t="shared" si="347"/>
        <v/>
      </c>
      <c r="AL941" s="28" t="str">
        <f t="shared" si="348"/>
        <v/>
      </c>
      <c r="AM941" s="28"/>
      <c r="AN941" s="28" t="str">
        <f t="shared" si="349"/>
        <v/>
      </c>
      <c r="AO941" s="28" t="str">
        <f t="shared" si="350"/>
        <v/>
      </c>
      <c r="AP941" s="28" t="str">
        <f t="shared" si="351"/>
        <v/>
      </c>
      <c r="AQ941" s="28" t="str">
        <f t="shared" si="352"/>
        <v/>
      </c>
      <c r="AR941" s="28" t="str">
        <f t="shared" si="353"/>
        <v/>
      </c>
      <c r="AS941" s="28" t="str">
        <f t="shared" si="361"/>
        <v/>
      </c>
      <c r="AT941" s="28" t="str">
        <f t="shared" si="354"/>
        <v/>
      </c>
      <c r="AU941" s="28" t="str">
        <f t="shared" si="355"/>
        <v/>
      </c>
      <c r="AV941" s="28" t="str">
        <f t="shared" si="356"/>
        <v/>
      </c>
      <c r="AW941" s="28" t="str">
        <f t="shared" si="357"/>
        <v/>
      </c>
      <c r="AX941" s="28" t="str">
        <f t="shared" si="358"/>
        <v/>
      </c>
      <c r="AY941" s="28" t="str">
        <f t="shared" si="359"/>
        <v/>
      </c>
      <c r="AZ941" s="28"/>
      <c r="BA941" s="28" t="str">
        <f t="shared" si="360"/>
        <v/>
      </c>
    </row>
    <row r="942" spans="1:53" ht="15" x14ac:dyDescent="0.25">
      <c r="A942" s="53"/>
      <c r="B942" s="73"/>
      <c r="C942" s="53"/>
      <c r="D942" s="14" t="str">
        <f t="shared" si="338"/>
        <v/>
      </c>
      <c r="E942" s="53"/>
      <c r="F942" s="53"/>
      <c r="G942" s="53"/>
      <c r="H942" s="53"/>
      <c r="I942" s="14" t="str">
        <f t="shared" si="339"/>
        <v/>
      </c>
      <c r="J942" s="53"/>
      <c r="K942" s="73"/>
      <c r="L942" s="73"/>
      <c r="M942" s="53"/>
      <c r="N942" s="53"/>
      <c r="O942" s="53"/>
      <c r="P942" s="53"/>
      <c r="Q942" s="53"/>
      <c r="R942" s="53"/>
      <c r="S942" s="53"/>
      <c r="T942" s="53"/>
      <c r="U942" s="53"/>
      <c r="V942" s="53"/>
      <c r="W942" s="53"/>
      <c r="X942" s="14" t="str">
        <f t="shared" si="340"/>
        <v/>
      </c>
      <c r="Y942" s="57"/>
      <c r="Z942" s="55" t="str">
        <f t="shared" si="341"/>
        <v/>
      </c>
      <c r="AA942" s="55" t="str">
        <f>IF($AA$1=No,"",IF(COUNTIF(AE942:BA942,Complete)&gt;0,"",IF(AND(COUNTIF(A942:W942,"")&gt;0,SUMPRODUCT(--(A943:W$1004&lt;&gt;""))&gt;0),Incomplete,
IF(SUMPRODUCT(--(A942:A$1004&lt;&gt;""))=0,"",Incomplete))))</f>
        <v/>
      </c>
      <c r="AB942" s="28"/>
      <c r="AC942" s="28" t="str">
        <f t="shared" si="342"/>
        <v/>
      </c>
      <c r="AD942" s="28"/>
      <c r="AE942" s="28" t="str">
        <f>IF($AE$1=No, "", IF($A942="", "", IF(ISERROR(VLOOKUP(A942, SectionApp!$C$4:$C$103, 1, FALSE))=TRUE, Incomplete, Complete)))</f>
        <v/>
      </c>
      <c r="AF942" s="28" t="str">
        <f t="shared" si="343"/>
        <v/>
      </c>
      <c r="AG942" s="28" t="str">
        <f t="shared" si="344"/>
        <v/>
      </c>
      <c r="AH942" s="28"/>
      <c r="AI942" s="28" t="str">
        <f t="shared" si="345"/>
        <v/>
      </c>
      <c r="AJ942" s="28" t="str">
        <f t="shared" si="346"/>
        <v/>
      </c>
      <c r="AK942" s="28" t="str">
        <f t="shared" si="347"/>
        <v/>
      </c>
      <c r="AL942" s="28" t="str">
        <f t="shared" si="348"/>
        <v/>
      </c>
      <c r="AM942" s="28"/>
      <c r="AN942" s="28" t="str">
        <f t="shared" si="349"/>
        <v/>
      </c>
      <c r="AO942" s="28" t="str">
        <f t="shared" si="350"/>
        <v/>
      </c>
      <c r="AP942" s="28" t="str">
        <f t="shared" si="351"/>
        <v/>
      </c>
      <c r="AQ942" s="28" t="str">
        <f t="shared" si="352"/>
        <v/>
      </c>
      <c r="AR942" s="28" t="str">
        <f t="shared" si="353"/>
        <v/>
      </c>
      <c r="AS942" s="28" t="str">
        <f t="shared" si="361"/>
        <v/>
      </c>
      <c r="AT942" s="28" t="str">
        <f t="shared" si="354"/>
        <v/>
      </c>
      <c r="AU942" s="28" t="str">
        <f t="shared" si="355"/>
        <v/>
      </c>
      <c r="AV942" s="28" t="str">
        <f t="shared" si="356"/>
        <v/>
      </c>
      <c r="AW942" s="28" t="str">
        <f t="shared" si="357"/>
        <v/>
      </c>
      <c r="AX942" s="28" t="str">
        <f t="shared" si="358"/>
        <v/>
      </c>
      <c r="AY942" s="28" t="str">
        <f t="shared" si="359"/>
        <v/>
      </c>
      <c r="AZ942" s="28"/>
      <c r="BA942" s="28" t="str">
        <f t="shared" si="360"/>
        <v/>
      </c>
    </row>
    <row r="943" spans="1:53" ht="15" x14ac:dyDescent="0.25">
      <c r="A943" s="53"/>
      <c r="B943" s="73"/>
      <c r="C943" s="53"/>
      <c r="D943" s="14" t="str">
        <f t="shared" si="338"/>
        <v/>
      </c>
      <c r="E943" s="53"/>
      <c r="F943" s="53"/>
      <c r="G943" s="53"/>
      <c r="H943" s="53"/>
      <c r="I943" s="14" t="str">
        <f t="shared" si="339"/>
        <v/>
      </c>
      <c r="J943" s="53"/>
      <c r="K943" s="73"/>
      <c r="L943" s="73"/>
      <c r="M943" s="53"/>
      <c r="N943" s="53"/>
      <c r="O943" s="53"/>
      <c r="P943" s="53"/>
      <c r="Q943" s="53"/>
      <c r="R943" s="53"/>
      <c r="S943" s="53"/>
      <c r="T943" s="53"/>
      <c r="U943" s="53"/>
      <c r="V943" s="53"/>
      <c r="W943" s="53"/>
      <c r="X943" s="14" t="str">
        <f t="shared" si="340"/>
        <v/>
      </c>
      <c r="Y943" s="57"/>
      <c r="Z943" s="55" t="str">
        <f t="shared" si="341"/>
        <v/>
      </c>
      <c r="AA943" s="55" t="str">
        <f>IF($AA$1=No,"",IF(COUNTIF(AE943:BA943,Complete)&gt;0,"",IF(AND(COUNTIF(A943:W943,"")&gt;0,SUMPRODUCT(--(A944:W$1004&lt;&gt;""))&gt;0),Incomplete,
IF(SUMPRODUCT(--(A943:A$1004&lt;&gt;""))=0,"",Incomplete))))</f>
        <v/>
      </c>
      <c r="AB943" s="28"/>
      <c r="AC943" s="28" t="str">
        <f t="shared" si="342"/>
        <v/>
      </c>
      <c r="AD943" s="28"/>
      <c r="AE943" s="28" t="str">
        <f>IF($AE$1=No, "", IF($A943="", "", IF(ISERROR(VLOOKUP(A943, SectionApp!$C$4:$C$103, 1, FALSE))=TRUE, Incomplete, Complete)))</f>
        <v/>
      </c>
      <c r="AF943" s="28" t="str">
        <f t="shared" si="343"/>
        <v/>
      </c>
      <c r="AG943" s="28" t="str">
        <f t="shared" si="344"/>
        <v/>
      </c>
      <c r="AH943" s="28"/>
      <c r="AI943" s="28" t="str">
        <f t="shared" si="345"/>
        <v/>
      </c>
      <c r="AJ943" s="28" t="str">
        <f t="shared" si="346"/>
        <v/>
      </c>
      <c r="AK943" s="28" t="str">
        <f t="shared" si="347"/>
        <v/>
      </c>
      <c r="AL943" s="28" t="str">
        <f t="shared" si="348"/>
        <v/>
      </c>
      <c r="AM943" s="28"/>
      <c r="AN943" s="28" t="str">
        <f t="shared" si="349"/>
        <v/>
      </c>
      <c r="AO943" s="28" t="str">
        <f t="shared" si="350"/>
        <v/>
      </c>
      <c r="AP943" s="28" t="str">
        <f t="shared" si="351"/>
        <v/>
      </c>
      <c r="AQ943" s="28" t="str">
        <f t="shared" si="352"/>
        <v/>
      </c>
      <c r="AR943" s="28" t="str">
        <f t="shared" si="353"/>
        <v/>
      </c>
      <c r="AS943" s="28" t="str">
        <f t="shared" si="361"/>
        <v/>
      </c>
      <c r="AT943" s="28" t="str">
        <f t="shared" si="354"/>
        <v/>
      </c>
      <c r="AU943" s="28" t="str">
        <f t="shared" si="355"/>
        <v/>
      </c>
      <c r="AV943" s="28" t="str">
        <f t="shared" si="356"/>
        <v/>
      </c>
      <c r="AW943" s="28" t="str">
        <f t="shared" si="357"/>
        <v/>
      </c>
      <c r="AX943" s="28" t="str">
        <f t="shared" si="358"/>
        <v/>
      </c>
      <c r="AY943" s="28" t="str">
        <f t="shared" si="359"/>
        <v/>
      </c>
      <c r="AZ943" s="28"/>
      <c r="BA943" s="28" t="str">
        <f t="shared" si="360"/>
        <v/>
      </c>
    </row>
    <row r="944" spans="1:53" ht="15" x14ac:dyDescent="0.25">
      <c r="A944" s="53"/>
      <c r="B944" s="73"/>
      <c r="C944" s="53"/>
      <c r="D944" s="14" t="str">
        <f t="shared" si="338"/>
        <v/>
      </c>
      <c r="E944" s="53"/>
      <c r="F944" s="53"/>
      <c r="G944" s="53"/>
      <c r="H944" s="53"/>
      <c r="I944" s="14" t="str">
        <f t="shared" si="339"/>
        <v/>
      </c>
      <c r="J944" s="53"/>
      <c r="K944" s="73"/>
      <c r="L944" s="73"/>
      <c r="M944" s="53"/>
      <c r="N944" s="53"/>
      <c r="O944" s="53"/>
      <c r="P944" s="53"/>
      <c r="Q944" s="53"/>
      <c r="R944" s="53"/>
      <c r="S944" s="53"/>
      <c r="T944" s="53"/>
      <c r="U944" s="53"/>
      <c r="V944" s="53"/>
      <c r="W944" s="53"/>
      <c r="X944" s="14" t="str">
        <f t="shared" si="340"/>
        <v/>
      </c>
      <c r="Y944" s="57"/>
      <c r="Z944" s="55" t="str">
        <f t="shared" si="341"/>
        <v/>
      </c>
      <c r="AA944" s="55" t="str">
        <f>IF($AA$1=No,"",IF(COUNTIF(AE944:BA944,Complete)&gt;0,"",IF(AND(COUNTIF(A944:W944,"")&gt;0,SUMPRODUCT(--(A945:W$1004&lt;&gt;""))&gt;0),Incomplete,
IF(SUMPRODUCT(--(A944:A$1004&lt;&gt;""))=0,"",Incomplete))))</f>
        <v/>
      </c>
      <c r="AB944" s="28"/>
      <c r="AC944" s="28" t="str">
        <f t="shared" si="342"/>
        <v/>
      </c>
      <c r="AD944" s="28"/>
      <c r="AE944" s="28" t="str">
        <f>IF($AE$1=No, "", IF($A944="", "", IF(ISERROR(VLOOKUP(A944, SectionApp!$C$4:$C$103, 1, FALSE))=TRUE, Incomplete, Complete)))</f>
        <v/>
      </c>
      <c r="AF944" s="28" t="str">
        <f t="shared" si="343"/>
        <v/>
      </c>
      <c r="AG944" s="28" t="str">
        <f t="shared" si="344"/>
        <v/>
      </c>
      <c r="AH944" s="28"/>
      <c r="AI944" s="28" t="str">
        <f t="shared" si="345"/>
        <v/>
      </c>
      <c r="AJ944" s="28" t="str">
        <f t="shared" si="346"/>
        <v/>
      </c>
      <c r="AK944" s="28" t="str">
        <f t="shared" si="347"/>
        <v/>
      </c>
      <c r="AL944" s="28" t="str">
        <f t="shared" si="348"/>
        <v/>
      </c>
      <c r="AM944" s="28"/>
      <c r="AN944" s="28" t="str">
        <f t="shared" si="349"/>
        <v/>
      </c>
      <c r="AO944" s="28" t="str">
        <f t="shared" si="350"/>
        <v/>
      </c>
      <c r="AP944" s="28" t="str">
        <f t="shared" si="351"/>
        <v/>
      </c>
      <c r="AQ944" s="28" t="str">
        <f t="shared" si="352"/>
        <v/>
      </c>
      <c r="AR944" s="28" t="str">
        <f t="shared" si="353"/>
        <v/>
      </c>
      <c r="AS944" s="28" t="str">
        <f t="shared" si="361"/>
        <v/>
      </c>
      <c r="AT944" s="28" t="str">
        <f t="shared" si="354"/>
        <v/>
      </c>
      <c r="AU944" s="28" t="str">
        <f t="shared" si="355"/>
        <v/>
      </c>
      <c r="AV944" s="28" t="str">
        <f t="shared" si="356"/>
        <v/>
      </c>
      <c r="AW944" s="28" t="str">
        <f t="shared" si="357"/>
        <v/>
      </c>
      <c r="AX944" s="28" t="str">
        <f t="shared" si="358"/>
        <v/>
      </c>
      <c r="AY944" s="28" t="str">
        <f t="shared" si="359"/>
        <v/>
      </c>
      <c r="AZ944" s="28"/>
      <c r="BA944" s="28" t="str">
        <f t="shared" si="360"/>
        <v/>
      </c>
    </row>
    <row r="945" spans="1:53" ht="15" x14ac:dyDescent="0.25">
      <c r="A945" s="53"/>
      <c r="B945" s="73"/>
      <c r="C945" s="53"/>
      <c r="D945" s="14" t="str">
        <f t="shared" si="338"/>
        <v/>
      </c>
      <c r="E945" s="53"/>
      <c r="F945" s="53"/>
      <c r="G945" s="53"/>
      <c r="H945" s="53"/>
      <c r="I945" s="14" t="str">
        <f t="shared" si="339"/>
        <v/>
      </c>
      <c r="J945" s="53"/>
      <c r="K945" s="73"/>
      <c r="L945" s="73"/>
      <c r="M945" s="53"/>
      <c r="N945" s="53"/>
      <c r="O945" s="53"/>
      <c r="P945" s="53"/>
      <c r="Q945" s="53"/>
      <c r="R945" s="53"/>
      <c r="S945" s="53"/>
      <c r="T945" s="53"/>
      <c r="U945" s="53"/>
      <c r="V945" s="53"/>
      <c r="W945" s="53"/>
      <c r="X945" s="14" t="str">
        <f t="shared" si="340"/>
        <v/>
      </c>
      <c r="Y945" s="57"/>
      <c r="Z945" s="55" t="str">
        <f t="shared" si="341"/>
        <v/>
      </c>
      <c r="AA945" s="55" t="str">
        <f>IF($AA$1=No,"",IF(COUNTIF(AE945:BA945,Complete)&gt;0,"",IF(AND(COUNTIF(A945:W945,"")&gt;0,SUMPRODUCT(--(A946:W$1004&lt;&gt;""))&gt;0),Incomplete,
IF(SUMPRODUCT(--(A945:A$1004&lt;&gt;""))=0,"",Incomplete))))</f>
        <v/>
      </c>
      <c r="AB945" s="28"/>
      <c r="AC945" s="28" t="str">
        <f t="shared" si="342"/>
        <v/>
      </c>
      <c r="AD945" s="28"/>
      <c r="AE945" s="28" t="str">
        <f>IF($AE$1=No, "", IF($A945="", "", IF(ISERROR(VLOOKUP(A945, SectionApp!$C$4:$C$103, 1, FALSE))=TRUE, Incomplete, Complete)))</f>
        <v/>
      </c>
      <c r="AF945" s="28" t="str">
        <f t="shared" si="343"/>
        <v/>
      </c>
      <c r="AG945" s="28" t="str">
        <f t="shared" si="344"/>
        <v/>
      </c>
      <c r="AH945" s="28"/>
      <c r="AI945" s="28" t="str">
        <f t="shared" si="345"/>
        <v/>
      </c>
      <c r="AJ945" s="28" t="str">
        <f t="shared" si="346"/>
        <v/>
      </c>
      <c r="AK945" s="28" t="str">
        <f t="shared" si="347"/>
        <v/>
      </c>
      <c r="AL945" s="28" t="str">
        <f t="shared" si="348"/>
        <v/>
      </c>
      <c r="AM945" s="28"/>
      <c r="AN945" s="28" t="str">
        <f t="shared" si="349"/>
        <v/>
      </c>
      <c r="AO945" s="28" t="str">
        <f t="shared" si="350"/>
        <v/>
      </c>
      <c r="AP945" s="28" t="str">
        <f t="shared" si="351"/>
        <v/>
      </c>
      <c r="AQ945" s="28" t="str">
        <f t="shared" si="352"/>
        <v/>
      </c>
      <c r="AR945" s="28" t="str">
        <f t="shared" si="353"/>
        <v/>
      </c>
      <c r="AS945" s="28" t="str">
        <f t="shared" si="361"/>
        <v/>
      </c>
      <c r="AT945" s="28" t="str">
        <f t="shared" si="354"/>
        <v/>
      </c>
      <c r="AU945" s="28" t="str">
        <f t="shared" si="355"/>
        <v/>
      </c>
      <c r="AV945" s="28" t="str">
        <f t="shared" si="356"/>
        <v/>
      </c>
      <c r="AW945" s="28" t="str">
        <f t="shared" si="357"/>
        <v/>
      </c>
      <c r="AX945" s="28" t="str">
        <f t="shared" si="358"/>
        <v/>
      </c>
      <c r="AY945" s="28" t="str">
        <f t="shared" si="359"/>
        <v/>
      </c>
      <c r="AZ945" s="28"/>
      <c r="BA945" s="28" t="str">
        <f t="shared" si="360"/>
        <v/>
      </c>
    </row>
    <row r="946" spans="1:53" ht="15" x14ac:dyDescent="0.25">
      <c r="A946" s="53"/>
      <c r="B946" s="73"/>
      <c r="C946" s="53"/>
      <c r="D946" s="14" t="str">
        <f t="shared" si="338"/>
        <v/>
      </c>
      <c r="E946" s="53"/>
      <c r="F946" s="53"/>
      <c r="G946" s="53"/>
      <c r="H946" s="53"/>
      <c r="I946" s="14" t="str">
        <f t="shared" si="339"/>
        <v/>
      </c>
      <c r="J946" s="53"/>
      <c r="K946" s="73"/>
      <c r="L946" s="73"/>
      <c r="M946" s="53"/>
      <c r="N946" s="53"/>
      <c r="O946" s="53"/>
      <c r="P946" s="53"/>
      <c r="Q946" s="53"/>
      <c r="R946" s="53"/>
      <c r="S946" s="53"/>
      <c r="T946" s="53"/>
      <c r="U946" s="53"/>
      <c r="V946" s="53"/>
      <c r="W946" s="53"/>
      <c r="X946" s="14" t="str">
        <f t="shared" si="340"/>
        <v/>
      </c>
      <c r="Y946" s="57"/>
      <c r="Z946" s="55" t="str">
        <f t="shared" si="341"/>
        <v/>
      </c>
      <c r="AA946" s="55" t="str">
        <f>IF($AA$1=No,"",IF(COUNTIF(AE946:BA946,Complete)&gt;0,"",IF(AND(COUNTIF(A946:W946,"")&gt;0,SUMPRODUCT(--(A947:W$1004&lt;&gt;""))&gt;0),Incomplete,
IF(SUMPRODUCT(--(A946:A$1004&lt;&gt;""))=0,"",Incomplete))))</f>
        <v/>
      </c>
      <c r="AB946" s="28"/>
      <c r="AC946" s="28" t="str">
        <f t="shared" si="342"/>
        <v/>
      </c>
      <c r="AD946" s="28"/>
      <c r="AE946" s="28" t="str">
        <f>IF($AE$1=No, "", IF($A946="", "", IF(ISERROR(VLOOKUP(A946, SectionApp!$C$4:$C$103, 1, FALSE))=TRUE, Incomplete, Complete)))</f>
        <v/>
      </c>
      <c r="AF946" s="28" t="str">
        <f t="shared" si="343"/>
        <v/>
      </c>
      <c r="AG946" s="28" t="str">
        <f t="shared" si="344"/>
        <v/>
      </c>
      <c r="AH946" s="28"/>
      <c r="AI946" s="28" t="str">
        <f t="shared" si="345"/>
        <v/>
      </c>
      <c r="AJ946" s="28" t="str">
        <f t="shared" si="346"/>
        <v/>
      </c>
      <c r="AK946" s="28" t="str">
        <f t="shared" si="347"/>
        <v/>
      </c>
      <c r="AL946" s="28" t="str">
        <f t="shared" si="348"/>
        <v/>
      </c>
      <c r="AM946" s="28"/>
      <c r="AN946" s="28" t="str">
        <f t="shared" si="349"/>
        <v/>
      </c>
      <c r="AO946" s="28" t="str">
        <f t="shared" si="350"/>
        <v/>
      </c>
      <c r="AP946" s="28" t="str">
        <f t="shared" si="351"/>
        <v/>
      </c>
      <c r="AQ946" s="28" t="str">
        <f t="shared" si="352"/>
        <v/>
      </c>
      <c r="AR946" s="28" t="str">
        <f t="shared" si="353"/>
        <v/>
      </c>
      <c r="AS946" s="28" t="str">
        <f t="shared" si="361"/>
        <v/>
      </c>
      <c r="AT946" s="28" t="str">
        <f t="shared" si="354"/>
        <v/>
      </c>
      <c r="AU946" s="28" t="str">
        <f t="shared" si="355"/>
        <v/>
      </c>
      <c r="AV946" s="28" t="str">
        <f t="shared" si="356"/>
        <v/>
      </c>
      <c r="AW946" s="28" t="str">
        <f t="shared" si="357"/>
        <v/>
      </c>
      <c r="AX946" s="28" t="str">
        <f t="shared" si="358"/>
        <v/>
      </c>
      <c r="AY946" s="28" t="str">
        <f t="shared" si="359"/>
        <v/>
      </c>
      <c r="AZ946" s="28"/>
      <c r="BA946" s="28" t="str">
        <f t="shared" si="360"/>
        <v/>
      </c>
    </row>
    <row r="947" spans="1:53" ht="15" x14ac:dyDescent="0.25">
      <c r="A947" s="53"/>
      <c r="B947" s="73"/>
      <c r="C947" s="53"/>
      <c r="D947" s="14" t="str">
        <f t="shared" si="338"/>
        <v/>
      </c>
      <c r="E947" s="53"/>
      <c r="F947" s="53"/>
      <c r="G947" s="53"/>
      <c r="H947" s="53"/>
      <c r="I947" s="14" t="str">
        <f t="shared" si="339"/>
        <v/>
      </c>
      <c r="J947" s="53"/>
      <c r="K947" s="73"/>
      <c r="L947" s="73"/>
      <c r="M947" s="53"/>
      <c r="N947" s="53"/>
      <c r="O947" s="53"/>
      <c r="P947" s="53"/>
      <c r="Q947" s="53"/>
      <c r="R947" s="53"/>
      <c r="S947" s="53"/>
      <c r="T947" s="53"/>
      <c r="U947" s="53"/>
      <c r="V947" s="53"/>
      <c r="W947" s="53"/>
      <c r="X947" s="14" t="str">
        <f t="shared" si="340"/>
        <v/>
      </c>
      <c r="Y947" s="57"/>
      <c r="Z947" s="55" t="str">
        <f t="shared" si="341"/>
        <v/>
      </c>
      <c r="AA947" s="55" t="str">
        <f>IF($AA$1=No,"",IF(COUNTIF(AE947:BA947,Complete)&gt;0,"",IF(AND(COUNTIF(A947:W947,"")&gt;0,SUMPRODUCT(--(A948:W$1004&lt;&gt;""))&gt;0),Incomplete,
IF(SUMPRODUCT(--(A947:A$1004&lt;&gt;""))=0,"",Incomplete))))</f>
        <v/>
      </c>
      <c r="AB947" s="28"/>
      <c r="AC947" s="28" t="str">
        <f t="shared" si="342"/>
        <v/>
      </c>
      <c r="AD947" s="28"/>
      <c r="AE947" s="28" t="str">
        <f>IF($AE$1=No, "", IF($A947="", "", IF(ISERROR(VLOOKUP(A947, SectionApp!$C$4:$C$103, 1, FALSE))=TRUE, Incomplete, Complete)))</f>
        <v/>
      </c>
      <c r="AF947" s="28" t="str">
        <f t="shared" si="343"/>
        <v/>
      </c>
      <c r="AG947" s="28" t="str">
        <f t="shared" si="344"/>
        <v/>
      </c>
      <c r="AH947" s="28"/>
      <c r="AI947" s="28" t="str">
        <f t="shared" si="345"/>
        <v/>
      </c>
      <c r="AJ947" s="28" t="str">
        <f t="shared" si="346"/>
        <v/>
      </c>
      <c r="AK947" s="28" t="str">
        <f t="shared" si="347"/>
        <v/>
      </c>
      <c r="AL947" s="28" t="str">
        <f t="shared" si="348"/>
        <v/>
      </c>
      <c r="AM947" s="28"/>
      <c r="AN947" s="28" t="str">
        <f t="shared" si="349"/>
        <v/>
      </c>
      <c r="AO947" s="28" t="str">
        <f t="shared" si="350"/>
        <v/>
      </c>
      <c r="AP947" s="28" t="str">
        <f t="shared" si="351"/>
        <v/>
      </c>
      <c r="AQ947" s="28" t="str">
        <f t="shared" si="352"/>
        <v/>
      </c>
      <c r="AR947" s="28" t="str">
        <f t="shared" si="353"/>
        <v/>
      </c>
      <c r="AS947" s="28" t="str">
        <f t="shared" si="361"/>
        <v/>
      </c>
      <c r="AT947" s="28" t="str">
        <f t="shared" si="354"/>
        <v/>
      </c>
      <c r="AU947" s="28" t="str">
        <f t="shared" si="355"/>
        <v/>
      </c>
      <c r="AV947" s="28" t="str">
        <f t="shared" si="356"/>
        <v/>
      </c>
      <c r="AW947" s="28" t="str">
        <f t="shared" si="357"/>
        <v/>
      </c>
      <c r="AX947" s="28" t="str">
        <f t="shared" si="358"/>
        <v/>
      </c>
      <c r="AY947" s="28" t="str">
        <f t="shared" si="359"/>
        <v/>
      </c>
      <c r="AZ947" s="28"/>
      <c r="BA947" s="28" t="str">
        <f t="shared" si="360"/>
        <v/>
      </c>
    </row>
    <row r="948" spans="1:53" ht="15" x14ac:dyDescent="0.25">
      <c r="A948" s="53"/>
      <c r="B948" s="73"/>
      <c r="C948" s="53"/>
      <c r="D948" s="14" t="str">
        <f t="shared" si="338"/>
        <v/>
      </c>
      <c r="E948" s="53"/>
      <c r="F948" s="53"/>
      <c r="G948" s="53"/>
      <c r="H948" s="53"/>
      <c r="I948" s="14" t="str">
        <f t="shared" si="339"/>
        <v/>
      </c>
      <c r="J948" s="53"/>
      <c r="K948" s="73"/>
      <c r="L948" s="73"/>
      <c r="M948" s="53"/>
      <c r="N948" s="53"/>
      <c r="O948" s="53"/>
      <c r="P948" s="53"/>
      <c r="Q948" s="53"/>
      <c r="R948" s="53"/>
      <c r="S948" s="53"/>
      <c r="T948" s="53"/>
      <c r="U948" s="53"/>
      <c r="V948" s="53"/>
      <c r="W948" s="53"/>
      <c r="X948" s="14" t="str">
        <f t="shared" si="340"/>
        <v/>
      </c>
      <c r="Y948" s="57"/>
      <c r="Z948" s="55" t="str">
        <f t="shared" si="341"/>
        <v/>
      </c>
      <c r="AA948" s="55" t="str">
        <f>IF($AA$1=No,"",IF(COUNTIF(AE948:BA948,Complete)&gt;0,"",IF(AND(COUNTIF(A948:W948,"")&gt;0,SUMPRODUCT(--(A949:W$1004&lt;&gt;""))&gt;0),Incomplete,
IF(SUMPRODUCT(--(A948:A$1004&lt;&gt;""))=0,"",Incomplete))))</f>
        <v/>
      </c>
      <c r="AB948" s="28"/>
      <c r="AC948" s="28" t="str">
        <f t="shared" si="342"/>
        <v/>
      </c>
      <c r="AD948" s="28"/>
      <c r="AE948" s="28" t="str">
        <f>IF($AE$1=No, "", IF($A948="", "", IF(ISERROR(VLOOKUP(A948, SectionApp!$C$4:$C$103, 1, FALSE))=TRUE, Incomplete, Complete)))</f>
        <v/>
      </c>
      <c r="AF948" s="28" t="str">
        <f t="shared" si="343"/>
        <v/>
      </c>
      <c r="AG948" s="28" t="str">
        <f t="shared" si="344"/>
        <v/>
      </c>
      <c r="AH948" s="28"/>
      <c r="AI948" s="28" t="str">
        <f t="shared" si="345"/>
        <v/>
      </c>
      <c r="AJ948" s="28" t="str">
        <f t="shared" si="346"/>
        <v/>
      </c>
      <c r="AK948" s="28" t="str">
        <f t="shared" si="347"/>
        <v/>
      </c>
      <c r="AL948" s="28" t="str">
        <f t="shared" si="348"/>
        <v/>
      </c>
      <c r="AM948" s="28"/>
      <c r="AN948" s="28" t="str">
        <f t="shared" si="349"/>
        <v/>
      </c>
      <c r="AO948" s="28" t="str">
        <f t="shared" si="350"/>
        <v/>
      </c>
      <c r="AP948" s="28" t="str">
        <f t="shared" si="351"/>
        <v/>
      </c>
      <c r="AQ948" s="28" t="str">
        <f t="shared" si="352"/>
        <v/>
      </c>
      <c r="AR948" s="28" t="str">
        <f t="shared" si="353"/>
        <v/>
      </c>
      <c r="AS948" s="28" t="str">
        <f t="shared" si="361"/>
        <v/>
      </c>
      <c r="AT948" s="28" t="str">
        <f t="shared" si="354"/>
        <v/>
      </c>
      <c r="AU948" s="28" t="str">
        <f t="shared" si="355"/>
        <v/>
      </c>
      <c r="AV948" s="28" t="str">
        <f t="shared" si="356"/>
        <v/>
      </c>
      <c r="AW948" s="28" t="str">
        <f t="shared" si="357"/>
        <v/>
      </c>
      <c r="AX948" s="28" t="str">
        <f t="shared" si="358"/>
        <v/>
      </c>
      <c r="AY948" s="28" t="str">
        <f t="shared" si="359"/>
        <v/>
      </c>
      <c r="AZ948" s="28"/>
      <c r="BA948" s="28" t="str">
        <f t="shared" si="360"/>
        <v/>
      </c>
    </row>
    <row r="949" spans="1:53" ht="15" x14ac:dyDescent="0.25">
      <c r="A949" s="53"/>
      <c r="B949" s="73"/>
      <c r="C949" s="53"/>
      <c r="D949" s="14" t="str">
        <f t="shared" si="338"/>
        <v/>
      </c>
      <c r="E949" s="53"/>
      <c r="F949" s="53"/>
      <c r="G949" s="53"/>
      <c r="H949" s="53"/>
      <c r="I949" s="14" t="str">
        <f t="shared" si="339"/>
        <v/>
      </c>
      <c r="J949" s="53"/>
      <c r="K949" s="73"/>
      <c r="L949" s="73"/>
      <c r="M949" s="53"/>
      <c r="N949" s="53"/>
      <c r="O949" s="53"/>
      <c r="P949" s="53"/>
      <c r="Q949" s="53"/>
      <c r="R949" s="53"/>
      <c r="S949" s="53"/>
      <c r="T949" s="53"/>
      <c r="U949" s="53"/>
      <c r="V949" s="53"/>
      <c r="W949" s="53"/>
      <c r="X949" s="14" t="str">
        <f t="shared" si="340"/>
        <v/>
      </c>
      <c r="Y949" s="57"/>
      <c r="Z949" s="55" t="str">
        <f t="shared" si="341"/>
        <v/>
      </c>
      <c r="AA949" s="55" t="str">
        <f>IF($AA$1=No,"",IF(COUNTIF(AE949:BA949,Complete)&gt;0,"",IF(AND(COUNTIF(A949:W949,"")&gt;0,SUMPRODUCT(--(A950:W$1004&lt;&gt;""))&gt;0),Incomplete,
IF(SUMPRODUCT(--(A949:A$1004&lt;&gt;""))=0,"",Incomplete))))</f>
        <v/>
      </c>
      <c r="AB949" s="28"/>
      <c r="AC949" s="28" t="str">
        <f t="shared" si="342"/>
        <v/>
      </c>
      <c r="AD949" s="28"/>
      <c r="AE949" s="28" t="str">
        <f>IF($AE$1=No, "", IF($A949="", "", IF(ISERROR(VLOOKUP(A949, SectionApp!$C$4:$C$103, 1, FALSE))=TRUE, Incomplete, Complete)))</f>
        <v/>
      </c>
      <c r="AF949" s="28" t="str">
        <f t="shared" si="343"/>
        <v/>
      </c>
      <c r="AG949" s="28" t="str">
        <f t="shared" si="344"/>
        <v/>
      </c>
      <c r="AH949" s="28"/>
      <c r="AI949" s="28" t="str">
        <f t="shared" si="345"/>
        <v/>
      </c>
      <c r="AJ949" s="28" t="str">
        <f t="shared" si="346"/>
        <v/>
      </c>
      <c r="AK949" s="28" t="str">
        <f t="shared" si="347"/>
        <v/>
      </c>
      <c r="AL949" s="28" t="str">
        <f t="shared" si="348"/>
        <v/>
      </c>
      <c r="AM949" s="28"/>
      <c r="AN949" s="28" t="str">
        <f t="shared" si="349"/>
        <v/>
      </c>
      <c r="AO949" s="28" t="str">
        <f t="shared" si="350"/>
        <v/>
      </c>
      <c r="AP949" s="28" t="str">
        <f t="shared" si="351"/>
        <v/>
      </c>
      <c r="AQ949" s="28" t="str">
        <f t="shared" si="352"/>
        <v/>
      </c>
      <c r="AR949" s="28" t="str">
        <f t="shared" si="353"/>
        <v/>
      </c>
      <c r="AS949" s="28" t="str">
        <f t="shared" si="361"/>
        <v/>
      </c>
      <c r="AT949" s="28" t="str">
        <f t="shared" si="354"/>
        <v/>
      </c>
      <c r="AU949" s="28" t="str">
        <f t="shared" si="355"/>
        <v/>
      </c>
      <c r="AV949" s="28" t="str">
        <f t="shared" si="356"/>
        <v/>
      </c>
      <c r="AW949" s="28" t="str">
        <f t="shared" si="357"/>
        <v/>
      </c>
      <c r="AX949" s="28" t="str">
        <f t="shared" si="358"/>
        <v/>
      </c>
      <c r="AY949" s="28" t="str">
        <f t="shared" si="359"/>
        <v/>
      </c>
      <c r="AZ949" s="28"/>
      <c r="BA949" s="28" t="str">
        <f t="shared" si="360"/>
        <v/>
      </c>
    </row>
    <row r="950" spans="1:53" ht="15" x14ac:dyDescent="0.25">
      <c r="A950" s="53"/>
      <c r="B950" s="73"/>
      <c r="C950" s="53"/>
      <c r="D950" s="14" t="str">
        <f t="shared" si="338"/>
        <v/>
      </c>
      <c r="E950" s="53"/>
      <c r="F950" s="53"/>
      <c r="G950" s="53"/>
      <c r="H950" s="53"/>
      <c r="I950" s="14" t="str">
        <f t="shared" si="339"/>
        <v/>
      </c>
      <c r="J950" s="53"/>
      <c r="K950" s="73"/>
      <c r="L950" s="73"/>
      <c r="M950" s="53"/>
      <c r="N950" s="53"/>
      <c r="O950" s="53"/>
      <c r="P950" s="53"/>
      <c r="Q950" s="53"/>
      <c r="R950" s="53"/>
      <c r="S950" s="53"/>
      <c r="T950" s="53"/>
      <c r="U950" s="53"/>
      <c r="V950" s="53"/>
      <c r="W950" s="53"/>
      <c r="X950" s="14" t="str">
        <f t="shared" si="340"/>
        <v/>
      </c>
      <c r="Y950" s="57"/>
      <c r="Z950" s="55" t="str">
        <f t="shared" si="341"/>
        <v/>
      </c>
      <c r="AA950" s="55" t="str">
        <f>IF($AA$1=No,"",IF(COUNTIF(AE950:BA950,Complete)&gt;0,"",IF(AND(COUNTIF(A950:W950,"")&gt;0,SUMPRODUCT(--(A951:W$1004&lt;&gt;""))&gt;0),Incomplete,
IF(SUMPRODUCT(--(A950:A$1004&lt;&gt;""))=0,"",Incomplete))))</f>
        <v/>
      </c>
      <c r="AB950" s="28"/>
      <c r="AC950" s="28" t="str">
        <f t="shared" si="342"/>
        <v/>
      </c>
      <c r="AD950" s="28"/>
      <c r="AE950" s="28" t="str">
        <f>IF($AE$1=No, "", IF($A950="", "", IF(ISERROR(VLOOKUP(A950, SectionApp!$C$4:$C$103, 1, FALSE))=TRUE, Incomplete, Complete)))</f>
        <v/>
      </c>
      <c r="AF950" s="28" t="str">
        <f t="shared" si="343"/>
        <v/>
      </c>
      <c r="AG950" s="28" t="str">
        <f t="shared" si="344"/>
        <v/>
      </c>
      <c r="AH950" s="28"/>
      <c r="AI950" s="28" t="str">
        <f t="shared" si="345"/>
        <v/>
      </c>
      <c r="AJ950" s="28" t="str">
        <f t="shared" si="346"/>
        <v/>
      </c>
      <c r="AK950" s="28" t="str">
        <f t="shared" si="347"/>
        <v/>
      </c>
      <c r="AL950" s="28" t="str">
        <f t="shared" si="348"/>
        <v/>
      </c>
      <c r="AM950" s="28"/>
      <c r="AN950" s="28" t="str">
        <f t="shared" si="349"/>
        <v/>
      </c>
      <c r="AO950" s="28" t="str">
        <f t="shared" si="350"/>
        <v/>
      </c>
      <c r="AP950" s="28" t="str">
        <f t="shared" si="351"/>
        <v/>
      </c>
      <c r="AQ950" s="28" t="str">
        <f t="shared" si="352"/>
        <v/>
      </c>
      <c r="AR950" s="28" t="str">
        <f t="shared" si="353"/>
        <v/>
      </c>
      <c r="AS950" s="28" t="str">
        <f t="shared" si="361"/>
        <v/>
      </c>
      <c r="AT950" s="28" t="str">
        <f t="shared" si="354"/>
        <v/>
      </c>
      <c r="AU950" s="28" t="str">
        <f t="shared" si="355"/>
        <v/>
      </c>
      <c r="AV950" s="28" t="str">
        <f t="shared" si="356"/>
        <v/>
      </c>
      <c r="AW950" s="28" t="str">
        <f t="shared" si="357"/>
        <v/>
      </c>
      <c r="AX950" s="28" t="str">
        <f t="shared" si="358"/>
        <v/>
      </c>
      <c r="AY950" s="28" t="str">
        <f t="shared" si="359"/>
        <v/>
      </c>
      <c r="AZ950" s="28"/>
      <c r="BA950" s="28" t="str">
        <f t="shared" si="360"/>
        <v/>
      </c>
    </row>
    <row r="951" spans="1:53" ht="15" x14ac:dyDescent="0.25">
      <c r="A951" s="53"/>
      <c r="B951" s="73"/>
      <c r="C951" s="53"/>
      <c r="D951" s="14" t="str">
        <f t="shared" si="338"/>
        <v/>
      </c>
      <c r="E951" s="53"/>
      <c r="F951" s="53"/>
      <c r="G951" s="53"/>
      <c r="H951" s="53"/>
      <c r="I951" s="14" t="str">
        <f t="shared" si="339"/>
        <v/>
      </c>
      <c r="J951" s="53"/>
      <c r="K951" s="73"/>
      <c r="L951" s="73"/>
      <c r="M951" s="53"/>
      <c r="N951" s="53"/>
      <c r="O951" s="53"/>
      <c r="P951" s="53"/>
      <c r="Q951" s="53"/>
      <c r="R951" s="53"/>
      <c r="S951" s="53"/>
      <c r="T951" s="53"/>
      <c r="U951" s="53"/>
      <c r="V951" s="53"/>
      <c r="W951" s="53"/>
      <c r="X951" s="14" t="str">
        <f t="shared" si="340"/>
        <v/>
      </c>
      <c r="Y951" s="57"/>
      <c r="Z951" s="55" t="str">
        <f t="shared" si="341"/>
        <v/>
      </c>
      <c r="AA951" s="55" t="str">
        <f>IF($AA$1=No,"",IF(COUNTIF(AE951:BA951,Complete)&gt;0,"",IF(AND(COUNTIF(A951:W951,"")&gt;0,SUMPRODUCT(--(A952:W$1004&lt;&gt;""))&gt;0),Incomplete,
IF(SUMPRODUCT(--(A951:A$1004&lt;&gt;""))=0,"",Incomplete))))</f>
        <v/>
      </c>
      <c r="AB951" s="28"/>
      <c r="AC951" s="28" t="str">
        <f t="shared" si="342"/>
        <v/>
      </c>
      <c r="AD951" s="28"/>
      <c r="AE951" s="28" t="str">
        <f>IF($AE$1=No, "", IF($A951="", "", IF(ISERROR(VLOOKUP(A951, SectionApp!$C$4:$C$103, 1, FALSE))=TRUE, Incomplete, Complete)))</f>
        <v/>
      </c>
      <c r="AF951" s="28" t="str">
        <f t="shared" si="343"/>
        <v/>
      </c>
      <c r="AG951" s="28" t="str">
        <f t="shared" si="344"/>
        <v/>
      </c>
      <c r="AH951" s="28"/>
      <c r="AI951" s="28" t="str">
        <f t="shared" si="345"/>
        <v/>
      </c>
      <c r="AJ951" s="28" t="str">
        <f t="shared" si="346"/>
        <v/>
      </c>
      <c r="AK951" s="28" t="str">
        <f t="shared" si="347"/>
        <v/>
      </c>
      <c r="AL951" s="28" t="str">
        <f t="shared" si="348"/>
        <v/>
      </c>
      <c r="AM951" s="28"/>
      <c r="AN951" s="28" t="str">
        <f t="shared" si="349"/>
        <v/>
      </c>
      <c r="AO951" s="28" t="str">
        <f t="shared" si="350"/>
        <v/>
      </c>
      <c r="AP951" s="28" t="str">
        <f t="shared" si="351"/>
        <v/>
      </c>
      <c r="AQ951" s="28" t="str">
        <f t="shared" si="352"/>
        <v/>
      </c>
      <c r="AR951" s="28" t="str">
        <f t="shared" si="353"/>
        <v/>
      </c>
      <c r="AS951" s="28" t="str">
        <f t="shared" si="361"/>
        <v/>
      </c>
      <c r="AT951" s="28" t="str">
        <f t="shared" si="354"/>
        <v/>
      </c>
      <c r="AU951" s="28" t="str">
        <f t="shared" si="355"/>
        <v/>
      </c>
      <c r="AV951" s="28" t="str">
        <f t="shared" si="356"/>
        <v/>
      </c>
      <c r="AW951" s="28" t="str">
        <f t="shared" si="357"/>
        <v/>
      </c>
      <c r="AX951" s="28" t="str">
        <f t="shared" si="358"/>
        <v/>
      </c>
      <c r="AY951" s="28" t="str">
        <f t="shared" si="359"/>
        <v/>
      </c>
      <c r="AZ951" s="28"/>
      <c r="BA951" s="28" t="str">
        <f t="shared" si="360"/>
        <v/>
      </c>
    </row>
    <row r="952" spans="1:53" ht="15" x14ac:dyDescent="0.25">
      <c r="A952" s="53"/>
      <c r="B952" s="73"/>
      <c r="C952" s="53"/>
      <c r="D952" s="14" t="str">
        <f t="shared" si="338"/>
        <v/>
      </c>
      <c r="E952" s="53"/>
      <c r="F952" s="53"/>
      <c r="G952" s="53"/>
      <c r="H952" s="53"/>
      <c r="I952" s="14" t="str">
        <f t="shared" si="339"/>
        <v/>
      </c>
      <c r="J952" s="53"/>
      <c r="K952" s="73"/>
      <c r="L952" s="73"/>
      <c r="M952" s="53"/>
      <c r="N952" s="53"/>
      <c r="O952" s="53"/>
      <c r="P952" s="53"/>
      <c r="Q952" s="53"/>
      <c r="R952" s="53"/>
      <c r="S952" s="53"/>
      <c r="T952" s="53"/>
      <c r="U952" s="53"/>
      <c r="V952" s="53"/>
      <c r="W952" s="53"/>
      <c r="X952" s="14" t="str">
        <f t="shared" si="340"/>
        <v/>
      </c>
      <c r="Y952" s="57"/>
      <c r="Z952" s="55" t="str">
        <f t="shared" si="341"/>
        <v/>
      </c>
      <c r="AA952" s="55" t="str">
        <f>IF($AA$1=No,"",IF(COUNTIF(AE952:BA952,Complete)&gt;0,"",IF(AND(COUNTIF(A952:W952,"")&gt;0,SUMPRODUCT(--(A953:W$1004&lt;&gt;""))&gt;0),Incomplete,
IF(SUMPRODUCT(--(A952:A$1004&lt;&gt;""))=0,"",Incomplete))))</f>
        <v/>
      </c>
      <c r="AB952" s="28"/>
      <c r="AC952" s="28" t="str">
        <f t="shared" si="342"/>
        <v/>
      </c>
      <c r="AD952" s="28"/>
      <c r="AE952" s="28" t="str">
        <f>IF($AE$1=No, "", IF($A952="", "", IF(ISERROR(VLOOKUP(A952, SectionApp!$C$4:$C$103, 1, FALSE))=TRUE, Incomplete, Complete)))</f>
        <v/>
      </c>
      <c r="AF952" s="28" t="str">
        <f t="shared" si="343"/>
        <v/>
      </c>
      <c r="AG952" s="28" t="str">
        <f t="shared" si="344"/>
        <v/>
      </c>
      <c r="AH952" s="28"/>
      <c r="AI952" s="28" t="str">
        <f t="shared" si="345"/>
        <v/>
      </c>
      <c r="AJ952" s="28" t="str">
        <f t="shared" si="346"/>
        <v/>
      </c>
      <c r="AK952" s="28" t="str">
        <f t="shared" si="347"/>
        <v/>
      </c>
      <c r="AL952" s="28" t="str">
        <f t="shared" si="348"/>
        <v/>
      </c>
      <c r="AM952" s="28"/>
      <c r="AN952" s="28" t="str">
        <f t="shared" si="349"/>
        <v/>
      </c>
      <c r="AO952" s="28" t="str">
        <f t="shared" si="350"/>
        <v/>
      </c>
      <c r="AP952" s="28" t="str">
        <f t="shared" si="351"/>
        <v/>
      </c>
      <c r="AQ952" s="28" t="str">
        <f t="shared" si="352"/>
        <v/>
      </c>
      <c r="AR952" s="28" t="str">
        <f t="shared" si="353"/>
        <v/>
      </c>
      <c r="AS952" s="28" t="str">
        <f t="shared" si="361"/>
        <v/>
      </c>
      <c r="AT952" s="28" t="str">
        <f t="shared" si="354"/>
        <v/>
      </c>
      <c r="AU952" s="28" t="str">
        <f t="shared" si="355"/>
        <v/>
      </c>
      <c r="AV952" s="28" t="str">
        <f t="shared" si="356"/>
        <v/>
      </c>
      <c r="AW952" s="28" t="str">
        <f t="shared" si="357"/>
        <v/>
      </c>
      <c r="AX952" s="28" t="str">
        <f t="shared" si="358"/>
        <v/>
      </c>
      <c r="AY952" s="28" t="str">
        <f t="shared" si="359"/>
        <v/>
      </c>
      <c r="AZ952" s="28"/>
      <c r="BA952" s="28" t="str">
        <f t="shared" si="360"/>
        <v/>
      </c>
    </row>
    <row r="953" spans="1:53" ht="15" x14ac:dyDescent="0.25">
      <c r="A953" s="53"/>
      <c r="B953" s="73"/>
      <c r="C953" s="53"/>
      <c r="D953" s="14" t="str">
        <f t="shared" si="338"/>
        <v/>
      </c>
      <c r="E953" s="53"/>
      <c r="F953" s="53"/>
      <c r="G953" s="53"/>
      <c r="H953" s="53"/>
      <c r="I953" s="14" t="str">
        <f t="shared" si="339"/>
        <v/>
      </c>
      <c r="J953" s="53"/>
      <c r="K953" s="73"/>
      <c r="L953" s="73"/>
      <c r="M953" s="53"/>
      <c r="N953" s="53"/>
      <c r="O953" s="53"/>
      <c r="P953" s="53"/>
      <c r="Q953" s="53"/>
      <c r="R953" s="53"/>
      <c r="S953" s="53"/>
      <c r="T953" s="53"/>
      <c r="U953" s="53"/>
      <c r="V953" s="53"/>
      <c r="W953" s="53"/>
      <c r="X953" s="14" t="str">
        <f t="shared" si="340"/>
        <v/>
      </c>
      <c r="Y953" s="57"/>
      <c r="Z953" s="55" t="str">
        <f t="shared" si="341"/>
        <v/>
      </c>
      <c r="AA953" s="55" t="str">
        <f>IF($AA$1=No,"",IF(COUNTIF(AE953:BA953,Complete)&gt;0,"",IF(AND(COUNTIF(A953:W953,"")&gt;0,SUMPRODUCT(--(A954:W$1004&lt;&gt;""))&gt;0),Incomplete,
IF(SUMPRODUCT(--(A953:A$1004&lt;&gt;""))=0,"",Incomplete))))</f>
        <v/>
      </c>
      <c r="AB953" s="28"/>
      <c r="AC953" s="28" t="str">
        <f t="shared" si="342"/>
        <v/>
      </c>
      <c r="AD953" s="28"/>
      <c r="AE953" s="28" t="str">
        <f>IF($AE$1=No, "", IF($A953="", "", IF(ISERROR(VLOOKUP(A953, SectionApp!$C$4:$C$103, 1, FALSE))=TRUE, Incomplete, Complete)))</f>
        <v/>
      </c>
      <c r="AF953" s="28" t="str">
        <f t="shared" si="343"/>
        <v/>
      </c>
      <c r="AG953" s="28" t="str">
        <f t="shared" si="344"/>
        <v/>
      </c>
      <c r="AH953" s="28"/>
      <c r="AI953" s="28" t="str">
        <f t="shared" si="345"/>
        <v/>
      </c>
      <c r="AJ953" s="28" t="str">
        <f t="shared" si="346"/>
        <v/>
      </c>
      <c r="AK953" s="28" t="str">
        <f t="shared" si="347"/>
        <v/>
      </c>
      <c r="AL953" s="28" t="str">
        <f t="shared" si="348"/>
        <v/>
      </c>
      <c r="AM953" s="28"/>
      <c r="AN953" s="28" t="str">
        <f t="shared" si="349"/>
        <v/>
      </c>
      <c r="AO953" s="28" t="str">
        <f t="shared" si="350"/>
        <v/>
      </c>
      <c r="AP953" s="28" t="str">
        <f t="shared" si="351"/>
        <v/>
      </c>
      <c r="AQ953" s="28" t="str">
        <f t="shared" si="352"/>
        <v/>
      </c>
      <c r="AR953" s="28" t="str">
        <f t="shared" si="353"/>
        <v/>
      </c>
      <c r="AS953" s="28" t="str">
        <f t="shared" si="361"/>
        <v/>
      </c>
      <c r="AT953" s="28" t="str">
        <f t="shared" si="354"/>
        <v/>
      </c>
      <c r="AU953" s="28" t="str">
        <f t="shared" si="355"/>
        <v/>
      </c>
      <c r="AV953" s="28" t="str">
        <f t="shared" si="356"/>
        <v/>
      </c>
      <c r="AW953" s="28" t="str">
        <f t="shared" si="357"/>
        <v/>
      </c>
      <c r="AX953" s="28" t="str">
        <f t="shared" si="358"/>
        <v/>
      </c>
      <c r="AY953" s="28" t="str">
        <f t="shared" si="359"/>
        <v/>
      </c>
      <c r="AZ953" s="28"/>
      <c r="BA953" s="28" t="str">
        <f t="shared" si="360"/>
        <v/>
      </c>
    </row>
    <row r="954" spans="1:53" ht="15" x14ac:dyDescent="0.25">
      <c r="A954" s="53"/>
      <c r="B954" s="73"/>
      <c r="C954" s="53"/>
      <c r="D954" s="14" t="str">
        <f t="shared" si="338"/>
        <v/>
      </c>
      <c r="E954" s="53"/>
      <c r="F954" s="53"/>
      <c r="G954" s="53"/>
      <c r="H954" s="53"/>
      <c r="I954" s="14" t="str">
        <f t="shared" si="339"/>
        <v/>
      </c>
      <c r="J954" s="53"/>
      <c r="K954" s="73"/>
      <c r="L954" s="73"/>
      <c r="M954" s="53"/>
      <c r="N954" s="53"/>
      <c r="O954" s="53"/>
      <c r="P954" s="53"/>
      <c r="Q954" s="53"/>
      <c r="R954" s="53"/>
      <c r="S954" s="53"/>
      <c r="T954" s="53"/>
      <c r="U954" s="53"/>
      <c r="V954" s="53"/>
      <c r="W954" s="53"/>
      <c r="X954" s="14" t="str">
        <f t="shared" si="340"/>
        <v/>
      </c>
      <c r="Y954" s="57"/>
      <c r="Z954" s="55" t="str">
        <f t="shared" si="341"/>
        <v/>
      </c>
      <c r="AA954" s="55" t="str">
        <f>IF($AA$1=No,"",IF(COUNTIF(AE954:BA954,Complete)&gt;0,"",IF(AND(COUNTIF(A954:W954,"")&gt;0,SUMPRODUCT(--(A955:W$1004&lt;&gt;""))&gt;0),Incomplete,
IF(SUMPRODUCT(--(A954:A$1004&lt;&gt;""))=0,"",Incomplete))))</f>
        <v/>
      </c>
      <c r="AB954" s="28"/>
      <c r="AC954" s="28" t="str">
        <f t="shared" si="342"/>
        <v/>
      </c>
      <c r="AD954" s="28"/>
      <c r="AE954" s="28" t="str">
        <f>IF($AE$1=No, "", IF($A954="", "", IF(ISERROR(VLOOKUP(A954, SectionApp!$C$4:$C$103, 1, FALSE))=TRUE, Incomplete, Complete)))</f>
        <v/>
      </c>
      <c r="AF954" s="28" t="str">
        <f t="shared" si="343"/>
        <v/>
      </c>
      <c r="AG954" s="28" t="str">
        <f t="shared" si="344"/>
        <v/>
      </c>
      <c r="AH954" s="28"/>
      <c r="AI954" s="28" t="str">
        <f t="shared" si="345"/>
        <v/>
      </c>
      <c r="AJ954" s="28" t="str">
        <f t="shared" si="346"/>
        <v/>
      </c>
      <c r="AK954" s="28" t="str">
        <f t="shared" si="347"/>
        <v/>
      </c>
      <c r="AL954" s="28" t="str">
        <f t="shared" si="348"/>
        <v/>
      </c>
      <c r="AM954" s="28"/>
      <c r="AN954" s="28" t="str">
        <f t="shared" si="349"/>
        <v/>
      </c>
      <c r="AO954" s="28" t="str">
        <f t="shared" si="350"/>
        <v/>
      </c>
      <c r="AP954" s="28" t="str">
        <f t="shared" si="351"/>
        <v/>
      </c>
      <c r="AQ954" s="28" t="str">
        <f t="shared" si="352"/>
        <v/>
      </c>
      <c r="AR954" s="28" t="str">
        <f t="shared" si="353"/>
        <v/>
      </c>
      <c r="AS954" s="28" t="str">
        <f t="shared" si="361"/>
        <v/>
      </c>
      <c r="AT954" s="28" t="str">
        <f t="shared" si="354"/>
        <v/>
      </c>
      <c r="AU954" s="28" t="str">
        <f t="shared" si="355"/>
        <v/>
      </c>
      <c r="AV954" s="28" t="str">
        <f t="shared" si="356"/>
        <v/>
      </c>
      <c r="AW954" s="28" t="str">
        <f t="shared" si="357"/>
        <v/>
      </c>
      <c r="AX954" s="28" t="str">
        <f t="shared" si="358"/>
        <v/>
      </c>
      <c r="AY954" s="28" t="str">
        <f t="shared" si="359"/>
        <v/>
      </c>
      <c r="AZ954" s="28"/>
      <c r="BA954" s="28" t="str">
        <f t="shared" si="360"/>
        <v/>
      </c>
    </row>
    <row r="955" spans="1:53" ht="15" x14ac:dyDescent="0.25">
      <c r="A955" s="53"/>
      <c r="B955" s="73"/>
      <c r="C955" s="53"/>
      <c r="D955" s="14" t="str">
        <f t="shared" si="338"/>
        <v/>
      </c>
      <c r="E955" s="53"/>
      <c r="F955" s="53"/>
      <c r="G955" s="53"/>
      <c r="H955" s="53"/>
      <c r="I955" s="14" t="str">
        <f t="shared" si="339"/>
        <v/>
      </c>
      <c r="J955" s="53"/>
      <c r="K955" s="73"/>
      <c r="L955" s="73"/>
      <c r="M955" s="53"/>
      <c r="N955" s="53"/>
      <c r="O955" s="53"/>
      <c r="P955" s="53"/>
      <c r="Q955" s="53"/>
      <c r="R955" s="53"/>
      <c r="S955" s="53"/>
      <c r="T955" s="53"/>
      <c r="U955" s="53"/>
      <c r="V955" s="53"/>
      <c r="W955" s="53"/>
      <c r="X955" s="14" t="str">
        <f t="shared" si="340"/>
        <v/>
      </c>
      <c r="Y955" s="57"/>
      <c r="Z955" s="55" t="str">
        <f t="shared" si="341"/>
        <v/>
      </c>
      <c r="AA955" s="55" t="str">
        <f>IF($AA$1=No,"",IF(COUNTIF(AE955:BA955,Complete)&gt;0,"",IF(AND(COUNTIF(A955:W955,"")&gt;0,SUMPRODUCT(--(A956:W$1004&lt;&gt;""))&gt;0),Incomplete,
IF(SUMPRODUCT(--(A955:A$1004&lt;&gt;""))=0,"",Incomplete))))</f>
        <v/>
      </c>
      <c r="AB955" s="28"/>
      <c r="AC955" s="28" t="str">
        <f t="shared" si="342"/>
        <v/>
      </c>
      <c r="AD955" s="28"/>
      <c r="AE955" s="28" t="str">
        <f>IF($AE$1=No, "", IF($A955="", "", IF(ISERROR(VLOOKUP(A955, SectionApp!$C$4:$C$103, 1, FALSE))=TRUE, Incomplete, Complete)))</f>
        <v/>
      </c>
      <c r="AF955" s="28" t="str">
        <f t="shared" si="343"/>
        <v/>
      </c>
      <c r="AG955" s="28" t="str">
        <f t="shared" si="344"/>
        <v/>
      </c>
      <c r="AH955" s="28"/>
      <c r="AI955" s="28" t="str">
        <f t="shared" si="345"/>
        <v/>
      </c>
      <c r="AJ955" s="28" t="str">
        <f t="shared" si="346"/>
        <v/>
      </c>
      <c r="AK955" s="28" t="str">
        <f t="shared" si="347"/>
        <v/>
      </c>
      <c r="AL955" s="28" t="str">
        <f t="shared" si="348"/>
        <v/>
      </c>
      <c r="AM955" s="28"/>
      <c r="AN955" s="28" t="str">
        <f t="shared" si="349"/>
        <v/>
      </c>
      <c r="AO955" s="28" t="str">
        <f t="shared" si="350"/>
        <v/>
      </c>
      <c r="AP955" s="28" t="str">
        <f t="shared" si="351"/>
        <v/>
      </c>
      <c r="AQ955" s="28" t="str">
        <f t="shared" si="352"/>
        <v/>
      </c>
      <c r="AR955" s="28" t="str">
        <f t="shared" si="353"/>
        <v/>
      </c>
      <c r="AS955" s="28" t="str">
        <f t="shared" si="361"/>
        <v/>
      </c>
      <c r="AT955" s="28" t="str">
        <f t="shared" si="354"/>
        <v/>
      </c>
      <c r="AU955" s="28" t="str">
        <f t="shared" si="355"/>
        <v/>
      </c>
      <c r="AV955" s="28" t="str">
        <f t="shared" si="356"/>
        <v/>
      </c>
      <c r="AW955" s="28" t="str">
        <f t="shared" si="357"/>
        <v/>
      </c>
      <c r="AX955" s="28" t="str">
        <f t="shared" si="358"/>
        <v/>
      </c>
      <c r="AY955" s="28" t="str">
        <f t="shared" si="359"/>
        <v/>
      </c>
      <c r="AZ955" s="28"/>
      <c r="BA955" s="28" t="str">
        <f t="shared" si="360"/>
        <v/>
      </c>
    </row>
    <row r="956" spans="1:53" ht="15" x14ac:dyDescent="0.25">
      <c r="A956" s="53"/>
      <c r="B956" s="73"/>
      <c r="C956" s="53"/>
      <c r="D956" s="14" t="str">
        <f t="shared" si="338"/>
        <v/>
      </c>
      <c r="E956" s="53"/>
      <c r="F956" s="53"/>
      <c r="G956" s="53"/>
      <c r="H956" s="53"/>
      <c r="I956" s="14" t="str">
        <f t="shared" si="339"/>
        <v/>
      </c>
      <c r="J956" s="53"/>
      <c r="K956" s="73"/>
      <c r="L956" s="73"/>
      <c r="M956" s="53"/>
      <c r="N956" s="53"/>
      <c r="O956" s="53"/>
      <c r="P956" s="53"/>
      <c r="Q956" s="53"/>
      <c r="R956" s="53"/>
      <c r="S956" s="53"/>
      <c r="T956" s="53"/>
      <c r="U956" s="53"/>
      <c r="V956" s="53"/>
      <c r="W956" s="53"/>
      <c r="X956" s="14" t="str">
        <f t="shared" si="340"/>
        <v/>
      </c>
      <c r="Y956" s="57"/>
      <c r="Z956" s="55" t="str">
        <f t="shared" si="341"/>
        <v/>
      </c>
      <c r="AA956" s="55" t="str">
        <f>IF($AA$1=No,"",IF(COUNTIF(AE956:BA956,Complete)&gt;0,"",IF(AND(COUNTIF(A956:W956,"")&gt;0,SUMPRODUCT(--(A957:W$1004&lt;&gt;""))&gt;0),Incomplete,
IF(SUMPRODUCT(--(A956:A$1004&lt;&gt;""))=0,"",Incomplete))))</f>
        <v/>
      </c>
      <c r="AB956" s="28"/>
      <c r="AC956" s="28" t="str">
        <f t="shared" si="342"/>
        <v/>
      </c>
      <c r="AD956" s="28"/>
      <c r="AE956" s="28" t="str">
        <f>IF($AE$1=No, "", IF($A956="", "", IF(ISERROR(VLOOKUP(A956, SectionApp!$C$4:$C$103, 1, FALSE))=TRUE, Incomplete, Complete)))</f>
        <v/>
      </c>
      <c r="AF956" s="28" t="str">
        <f t="shared" si="343"/>
        <v/>
      </c>
      <c r="AG956" s="28" t="str">
        <f t="shared" si="344"/>
        <v/>
      </c>
      <c r="AH956" s="28"/>
      <c r="AI956" s="28" t="str">
        <f t="shared" si="345"/>
        <v/>
      </c>
      <c r="AJ956" s="28" t="str">
        <f t="shared" si="346"/>
        <v/>
      </c>
      <c r="AK956" s="28" t="str">
        <f t="shared" si="347"/>
        <v/>
      </c>
      <c r="AL956" s="28" t="str">
        <f t="shared" si="348"/>
        <v/>
      </c>
      <c r="AM956" s="28"/>
      <c r="AN956" s="28" t="str">
        <f t="shared" si="349"/>
        <v/>
      </c>
      <c r="AO956" s="28" t="str">
        <f t="shared" si="350"/>
        <v/>
      </c>
      <c r="AP956" s="28" t="str">
        <f t="shared" si="351"/>
        <v/>
      </c>
      <c r="AQ956" s="28" t="str">
        <f t="shared" si="352"/>
        <v/>
      </c>
      <c r="AR956" s="28" t="str">
        <f t="shared" si="353"/>
        <v/>
      </c>
      <c r="AS956" s="28" t="str">
        <f t="shared" si="361"/>
        <v/>
      </c>
      <c r="AT956" s="28" t="str">
        <f t="shared" si="354"/>
        <v/>
      </c>
      <c r="AU956" s="28" t="str">
        <f t="shared" si="355"/>
        <v/>
      </c>
      <c r="AV956" s="28" t="str">
        <f t="shared" si="356"/>
        <v/>
      </c>
      <c r="AW956" s="28" t="str">
        <f t="shared" si="357"/>
        <v/>
      </c>
      <c r="AX956" s="28" t="str">
        <f t="shared" si="358"/>
        <v/>
      </c>
      <c r="AY956" s="28" t="str">
        <f t="shared" si="359"/>
        <v/>
      </c>
      <c r="AZ956" s="28"/>
      <c r="BA956" s="28" t="str">
        <f t="shared" si="360"/>
        <v/>
      </c>
    </row>
    <row r="957" spans="1:53" ht="15" x14ac:dyDescent="0.25">
      <c r="A957" s="53"/>
      <c r="B957" s="73"/>
      <c r="C957" s="53"/>
      <c r="D957" s="14" t="str">
        <f t="shared" si="338"/>
        <v/>
      </c>
      <c r="E957" s="53"/>
      <c r="F957" s="53"/>
      <c r="G957" s="53"/>
      <c r="H957" s="53"/>
      <c r="I957" s="14" t="str">
        <f t="shared" si="339"/>
        <v/>
      </c>
      <c r="J957" s="53"/>
      <c r="K957" s="73"/>
      <c r="L957" s="73"/>
      <c r="M957" s="53"/>
      <c r="N957" s="53"/>
      <c r="O957" s="53"/>
      <c r="P957" s="53"/>
      <c r="Q957" s="53"/>
      <c r="R957" s="53"/>
      <c r="S957" s="53"/>
      <c r="T957" s="53"/>
      <c r="U957" s="53"/>
      <c r="V957" s="53"/>
      <c r="W957" s="53"/>
      <c r="X957" s="14" t="str">
        <f t="shared" si="340"/>
        <v/>
      </c>
      <c r="Y957" s="57"/>
      <c r="Z957" s="55" t="str">
        <f t="shared" si="341"/>
        <v/>
      </c>
      <c r="AA957" s="55" t="str">
        <f>IF($AA$1=No,"",IF(COUNTIF(AE957:BA957,Complete)&gt;0,"",IF(AND(COUNTIF(A957:W957,"")&gt;0,SUMPRODUCT(--(A958:W$1004&lt;&gt;""))&gt;0),Incomplete,
IF(SUMPRODUCT(--(A957:A$1004&lt;&gt;""))=0,"",Incomplete))))</f>
        <v/>
      </c>
      <c r="AB957" s="28"/>
      <c r="AC957" s="28" t="str">
        <f t="shared" si="342"/>
        <v/>
      </c>
      <c r="AD957" s="28"/>
      <c r="AE957" s="28" t="str">
        <f>IF($AE$1=No, "", IF($A957="", "", IF(ISERROR(VLOOKUP(A957, SectionApp!$C$4:$C$103, 1, FALSE))=TRUE, Incomplete, Complete)))</f>
        <v/>
      </c>
      <c r="AF957" s="28" t="str">
        <f t="shared" si="343"/>
        <v/>
      </c>
      <c r="AG957" s="28" t="str">
        <f t="shared" si="344"/>
        <v/>
      </c>
      <c r="AH957" s="28"/>
      <c r="AI957" s="28" t="str">
        <f t="shared" si="345"/>
        <v/>
      </c>
      <c r="AJ957" s="28" t="str">
        <f t="shared" si="346"/>
        <v/>
      </c>
      <c r="AK957" s="28" t="str">
        <f t="shared" si="347"/>
        <v/>
      </c>
      <c r="AL957" s="28" t="str">
        <f t="shared" si="348"/>
        <v/>
      </c>
      <c r="AM957" s="28"/>
      <c r="AN957" s="28" t="str">
        <f t="shared" si="349"/>
        <v/>
      </c>
      <c r="AO957" s="28" t="str">
        <f t="shared" si="350"/>
        <v/>
      </c>
      <c r="AP957" s="28" t="str">
        <f t="shared" si="351"/>
        <v/>
      </c>
      <c r="AQ957" s="28" t="str">
        <f t="shared" si="352"/>
        <v/>
      </c>
      <c r="AR957" s="28" t="str">
        <f t="shared" si="353"/>
        <v/>
      </c>
      <c r="AS957" s="28" t="str">
        <f t="shared" si="361"/>
        <v/>
      </c>
      <c r="AT957" s="28" t="str">
        <f t="shared" si="354"/>
        <v/>
      </c>
      <c r="AU957" s="28" t="str">
        <f t="shared" si="355"/>
        <v/>
      </c>
      <c r="AV957" s="28" t="str">
        <f t="shared" si="356"/>
        <v/>
      </c>
      <c r="AW957" s="28" t="str">
        <f t="shared" si="357"/>
        <v/>
      </c>
      <c r="AX957" s="28" t="str">
        <f t="shared" si="358"/>
        <v/>
      </c>
      <c r="AY957" s="28" t="str">
        <f t="shared" si="359"/>
        <v/>
      </c>
      <c r="AZ957" s="28"/>
      <c r="BA957" s="28" t="str">
        <f t="shared" si="360"/>
        <v/>
      </c>
    </row>
    <row r="958" spans="1:53" ht="15" x14ac:dyDescent="0.25">
      <c r="A958" s="53"/>
      <c r="B958" s="73"/>
      <c r="C958" s="53"/>
      <c r="D958" s="14" t="str">
        <f t="shared" si="338"/>
        <v/>
      </c>
      <c r="E958" s="53"/>
      <c r="F958" s="53"/>
      <c r="G958" s="53"/>
      <c r="H958" s="53"/>
      <c r="I958" s="14" t="str">
        <f t="shared" si="339"/>
        <v/>
      </c>
      <c r="J958" s="53"/>
      <c r="K958" s="73"/>
      <c r="L958" s="73"/>
      <c r="M958" s="53"/>
      <c r="N958" s="53"/>
      <c r="O958" s="53"/>
      <c r="P958" s="53"/>
      <c r="Q958" s="53"/>
      <c r="R958" s="53"/>
      <c r="S958" s="53"/>
      <c r="T958" s="53"/>
      <c r="U958" s="53"/>
      <c r="V958" s="53"/>
      <c r="W958" s="53"/>
      <c r="X958" s="14" t="str">
        <f t="shared" si="340"/>
        <v/>
      </c>
      <c r="Y958" s="57"/>
      <c r="Z958" s="55" t="str">
        <f t="shared" si="341"/>
        <v/>
      </c>
      <c r="AA958" s="55" t="str">
        <f>IF($AA$1=No,"",IF(COUNTIF(AE958:BA958,Complete)&gt;0,"",IF(AND(COUNTIF(A958:W958,"")&gt;0,SUMPRODUCT(--(A959:W$1004&lt;&gt;""))&gt;0),Incomplete,
IF(SUMPRODUCT(--(A958:A$1004&lt;&gt;""))=0,"",Incomplete))))</f>
        <v/>
      </c>
      <c r="AB958" s="28"/>
      <c r="AC958" s="28" t="str">
        <f t="shared" si="342"/>
        <v/>
      </c>
      <c r="AD958" s="28"/>
      <c r="AE958" s="28" t="str">
        <f>IF($AE$1=No, "", IF($A958="", "", IF(ISERROR(VLOOKUP(A958, SectionApp!$C$4:$C$103, 1, FALSE))=TRUE, Incomplete, Complete)))</f>
        <v/>
      </c>
      <c r="AF958" s="28" t="str">
        <f t="shared" si="343"/>
        <v/>
      </c>
      <c r="AG958" s="28" t="str">
        <f t="shared" si="344"/>
        <v/>
      </c>
      <c r="AH958" s="28"/>
      <c r="AI958" s="28" t="str">
        <f t="shared" si="345"/>
        <v/>
      </c>
      <c r="AJ958" s="28" t="str">
        <f t="shared" si="346"/>
        <v/>
      </c>
      <c r="AK958" s="28" t="str">
        <f t="shared" si="347"/>
        <v/>
      </c>
      <c r="AL958" s="28" t="str">
        <f t="shared" si="348"/>
        <v/>
      </c>
      <c r="AM958" s="28"/>
      <c r="AN958" s="28" t="str">
        <f t="shared" si="349"/>
        <v/>
      </c>
      <c r="AO958" s="28" t="str">
        <f t="shared" si="350"/>
        <v/>
      </c>
      <c r="AP958" s="28" t="str">
        <f t="shared" si="351"/>
        <v/>
      </c>
      <c r="AQ958" s="28" t="str">
        <f t="shared" si="352"/>
        <v/>
      </c>
      <c r="AR958" s="28" t="str">
        <f t="shared" si="353"/>
        <v/>
      </c>
      <c r="AS958" s="28" t="str">
        <f t="shared" si="361"/>
        <v/>
      </c>
      <c r="AT958" s="28" t="str">
        <f t="shared" si="354"/>
        <v/>
      </c>
      <c r="AU958" s="28" t="str">
        <f t="shared" si="355"/>
        <v/>
      </c>
      <c r="AV958" s="28" t="str">
        <f t="shared" si="356"/>
        <v/>
      </c>
      <c r="AW958" s="28" t="str">
        <f t="shared" si="357"/>
        <v/>
      </c>
      <c r="AX958" s="28" t="str">
        <f t="shared" si="358"/>
        <v/>
      </c>
      <c r="AY958" s="28" t="str">
        <f t="shared" si="359"/>
        <v/>
      </c>
      <c r="AZ958" s="28"/>
      <c r="BA958" s="28" t="str">
        <f t="shared" si="360"/>
        <v/>
      </c>
    </row>
    <row r="959" spans="1:53" ht="15" x14ac:dyDescent="0.25">
      <c r="A959" s="53"/>
      <c r="B959" s="73"/>
      <c r="C959" s="53"/>
      <c r="D959" s="14" t="str">
        <f t="shared" si="338"/>
        <v/>
      </c>
      <c r="E959" s="53"/>
      <c r="F959" s="53"/>
      <c r="G959" s="53"/>
      <c r="H959" s="53"/>
      <c r="I959" s="14" t="str">
        <f t="shared" si="339"/>
        <v/>
      </c>
      <c r="J959" s="53"/>
      <c r="K959" s="73"/>
      <c r="L959" s="73"/>
      <c r="M959" s="53"/>
      <c r="N959" s="53"/>
      <c r="O959" s="53"/>
      <c r="P959" s="53"/>
      <c r="Q959" s="53"/>
      <c r="R959" s="53"/>
      <c r="S959" s="53"/>
      <c r="T959" s="53"/>
      <c r="U959" s="53"/>
      <c r="V959" s="53"/>
      <c r="W959" s="53"/>
      <c r="X959" s="14" t="str">
        <f t="shared" si="340"/>
        <v/>
      </c>
      <c r="Y959" s="57"/>
      <c r="Z959" s="55" t="str">
        <f t="shared" si="341"/>
        <v/>
      </c>
      <c r="AA959" s="55" t="str">
        <f>IF($AA$1=No,"",IF(COUNTIF(AE959:BA959,Complete)&gt;0,"",IF(AND(COUNTIF(A959:W959,"")&gt;0,SUMPRODUCT(--(A960:W$1004&lt;&gt;""))&gt;0),Incomplete,
IF(SUMPRODUCT(--(A959:A$1004&lt;&gt;""))=0,"",Incomplete))))</f>
        <v/>
      </c>
      <c r="AB959" s="28"/>
      <c r="AC959" s="28" t="str">
        <f t="shared" si="342"/>
        <v/>
      </c>
      <c r="AD959" s="28"/>
      <c r="AE959" s="28" t="str">
        <f>IF($AE$1=No, "", IF($A959="", "", IF(ISERROR(VLOOKUP(A959, SectionApp!$C$4:$C$103, 1, FALSE))=TRUE, Incomplete, Complete)))</f>
        <v/>
      </c>
      <c r="AF959" s="28" t="str">
        <f t="shared" si="343"/>
        <v/>
      </c>
      <c r="AG959" s="28" t="str">
        <f t="shared" si="344"/>
        <v/>
      </c>
      <c r="AH959" s="28"/>
      <c r="AI959" s="28" t="str">
        <f t="shared" si="345"/>
        <v/>
      </c>
      <c r="AJ959" s="28" t="str">
        <f t="shared" si="346"/>
        <v/>
      </c>
      <c r="AK959" s="28" t="str">
        <f t="shared" si="347"/>
        <v/>
      </c>
      <c r="AL959" s="28" t="str">
        <f t="shared" si="348"/>
        <v/>
      </c>
      <c r="AM959" s="28"/>
      <c r="AN959" s="28" t="str">
        <f t="shared" si="349"/>
        <v/>
      </c>
      <c r="AO959" s="28" t="str">
        <f t="shared" si="350"/>
        <v/>
      </c>
      <c r="AP959" s="28" t="str">
        <f t="shared" si="351"/>
        <v/>
      </c>
      <c r="AQ959" s="28" t="str">
        <f t="shared" si="352"/>
        <v/>
      </c>
      <c r="AR959" s="28" t="str">
        <f t="shared" si="353"/>
        <v/>
      </c>
      <c r="AS959" s="28" t="str">
        <f t="shared" si="361"/>
        <v/>
      </c>
      <c r="AT959" s="28" t="str">
        <f t="shared" si="354"/>
        <v/>
      </c>
      <c r="AU959" s="28" t="str">
        <f t="shared" si="355"/>
        <v/>
      </c>
      <c r="AV959" s="28" t="str">
        <f t="shared" si="356"/>
        <v/>
      </c>
      <c r="AW959" s="28" t="str">
        <f t="shared" si="357"/>
        <v/>
      </c>
      <c r="AX959" s="28" t="str">
        <f t="shared" si="358"/>
        <v/>
      </c>
      <c r="AY959" s="28" t="str">
        <f t="shared" si="359"/>
        <v/>
      </c>
      <c r="AZ959" s="28"/>
      <c r="BA959" s="28" t="str">
        <f t="shared" si="360"/>
        <v/>
      </c>
    </row>
    <row r="960" spans="1:53" ht="15" x14ac:dyDescent="0.25">
      <c r="A960" s="53"/>
      <c r="B960" s="73"/>
      <c r="C960" s="53"/>
      <c r="D960" s="14" t="str">
        <f t="shared" si="338"/>
        <v/>
      </c>
      <c r="E960" s="53"/>
      <c r="F960" s="53"/>
      <c r="G960" s="53"/>
      <c r="H960" s="53"/>
      <c r="I960" s="14" t="str">
        <f t="shared" si="339"/>
        <v/>
      </c>
      <c r="J960" s="53"/>
      <c r="K960" s="73"/>
      <c r="L960" s="73"/>
      <c r="M960" s="53"/>
      <c r="N960" s="53"/>
      <c r="O960" s="53"/>
      <c r="P960" s="53"/>
      <c r="Q960" s="53"/>
      <c r="R960" s="53"/>
      <c r="S960" s="53"/>
      <c r="T960" s="53"/>
      <c r="U960" s="53"/>
      <c r="V960" s="53"/>
      <c r="W960" s="53"/>
      <c r="X960" s="14" t="str">
        <f t="shared" si="340"/>
        <v/>
      </c>
      <c r="Y960" s="57"/>
      <c r="Z960" s="55" t="str">
        <f t="shared" si="341"/>
        <v/>
      </c>
      <c r="AA960" s="55" t="str">
        <f>IF($AA$1=No,"",IF(COUNTIF(AE960:BA960,Complete)&gt;0,"",IF(AND(COUNTIF(A960:W960,"")&gt;0,SUMPRODUCT(--(A961:W$1004&lt;&gt;""))&gt;0),Incomplete,
IF(SUMPRODUCT(--(A960:A$1004&lt;&gt;""))=0,"",Incomplete))))</f>
        <v/>
      </c>
      <c r="AB960" s="28"/>
      <c r="AC960" s="28" t="str">
        <f t="shared" si="342"/>
        <v/>
      </c>
      <c r="AD960" s="28"/>
      <c r="AE960" s="28" t="str">
        <f>IF($AE$1=No, "", IF($A960="", "", IF(ISERROR(VLOOKUP(A960, SectionApp!$C$4:$C$103, 1, FALSE))=TRUE, Incomplete, Complete)))</f>
        <v/>
      </c>
      <c r="AF960" s="28" t="str">
        <f t="shared" si="343"/>
        <v/>
      </c>
      <c r="AG960" s="28" t="str">
        <f t="shared" si="344"/>
        <v/>
      </c>
      <c r="AH960" s="28"/>
      <c r="AI960" s="28" t="str">
        <f t="shared" si="345"/>
        <v/>
      </c>
      <c r="AJ960" s="28" t="str">
        <f t="shared" si="346"/>
        <v/>
      </c>
      <c r="AK960" s="28" t="str">
        <f t="shared" si="347"/>
        <v/>
      </c>
      <c r="AL960" s="28" t="str">
        <f t="shared" si="348"/>
        <v/>
      </c>
      <c r="AM960" s="28"/>
      <c r="AN960" s="28" t="str">
        <f t="shared" si="349"/>
        <v/>
      </c>
      <c r="AO960" s="28" t="str">
        <f t="shared" si="350"/>
        <v/>
      </c>
      <c r="AP960" s="28" t="str">
        <f t="shared" si="351"/>
        <v/>
      </c>
      <c r="AQ960" s="28" t="str">
        <f t="shared" si="352"/>
        <v/>
      </c>
      <c r="AR960" s="28" t="str">
        <f t="shared" si="353"/>
        <v/>
      </c>
      <c r="AS960" s="28" t="str">
        <f t="shared" si="361"/>
        <v/>
      </c>
      <c r="AT960" s="28" t="str">
        <f t="shared" si="354"/>
        <v/>
      </c>
      <c r="AU960" s="28" t="str">
        <f t="shared" si="355"/>
        <v/>
      </c>
      <c r="AV960" s="28" t="str">
        <f t="shared" si="356"/>
        <v/>
      </c>
      <c r="AW960" s="28" t="str">
        <f t="shared" si="357"/>
        <v/>
      </c>
      <c r="AX960" s="28" t="str">
        <f t="shared" si="358"/>
        <v/>
      </c>
      <c r="AY960" s="28" t="str">
        <f t="shared" si="359"/>
        <v/>
      </c>
      <c r="AZ960" s="28"/>
      <c r="BA960" s="28" t="str">
        <f t="shared" si="360"/>
        <v/>
      </c>
    </row>
    <row r="961" spans="1:53" ht="15" x14ac:dyDescent="0.25">
      <c r="A961" s="53"/>
      <c r="B961" s="73"/>
      <c r="C961" s="53"/>
      <c r="D961" s="14" t="str">
        <f t="shared" si="338"/>
        <v/>
      </c>
      <c r="E961" s="53"/>
      <c r="F961" s="53"/>
      <c r="G961" s="53"/>
      <c r="H961" s="53"/>
      <c r="I961" s="14" t="str">
        <f t="shared" si="339"/>
        <v/>
      </c>
      <c r="J961" s="53"/>
      <c r="K961" s="73"/>
      <c r="L961" s="73"/>
      <c r="M961" s="53"/>
      <c r="N961" s="53"/>
      <c r="O961" s="53"/>
      <c r="P961" s="53"/>
      <c r="Q961" s="53"/>
      <c r="R961" s="53"/>
      <c r="S961" s="53"/>
      <c r="T961" s="53"/>
      <c r="U961" s="53"/>
      <c r="V961" s="53"/>
      <c r="W961" s="53"/>
      <c r="X961" s="14" t="str">
        <f t="shared" si="340"/>
        <v/>
      </c>
      <c r="Y961" s="57"/>
      <c r="Z961" s="55" t="str">
        <f t="shared" si="341"/>
        <v/>
      </c>
      <c r="AA961" s="55" t="str">
        <f>IF($AA$1=No,"",IF(COUNTIF(AE961:BA961,Complete)&gt;0,"",IF(AND(COUNTIF(A961:W961,"")&gt;0,SUMPRODUCT(--(A962:W$1004&lt;&gt;""))&gt;0),Incomplete,
IF(SUMPRODUCT(--(A961:A$1004&lt;&gt;""))=0,"",Incomplete))))</f>
        <v/>
      </c>
      <c r="AB961" s="28"/>
      <c r="AC961" s="28" t="str">
        <f t="shared" si="342"/>
        <v/>
      </c>
      <c r="AD961" s="28"/>
      <c r="AE961" s="28" t="str">
        <f>IF($AE$1=No, "", IF($A961="", "", IF(ISERROR(VLOOKUP(A961, SectionApp!$C$4:$C$103, 1, FALSE))=TRUE, Incomplete, Complete)))</f>
        <v/>
      </c>
      <c r="AF961" s="28" t="str">
        <f t="shared" si="343"/>
        <v/>
      </c>
      <c r="AG961" s="28" t="str">
        <f t="shared" si="344"/>
        <v/>
      </c>
      <c r="AH961" s="28"/>
      <c r="AI961" s="28" t="str">
        <f t="shared" si="345"/>
        <v/>
      </c>
      <c r="AJ961" s="28" t="str">
        <f t="shared" si="346"/>
        <v/>
      </c>
      <c r="AK961" s="28" t="str">
        <f t="shared" si="347"/>
        <v/>
      </c>
      <c r="AL961" s="28" t="str">
        <f t="shared" si="348"/>
        <v/>
      </c>
      <c r="AM961" s="28"/>
      <c r="AN961" s="28" t="str">
        <f t="shared" si="349"/>
        <v/>
      </c>
      <c r="AO961" s="28" t="str">
        <f t="shared" si="350"/>
        <v/>
      </c>
      <c r="AP961" s="28" t="str">
        <f t="shared" si="351"/>
        <v/>
      </c>
      <c r="AQ961" s="28" t="str">
        <f t="shared" si="352"/>
        <v/>
      </c>
      <c r="AR961" s="28" t="str">
        <f t="shared" si="353"/>
        <v/>
      </c>
      <c r="AS961" s="28" t="str">
        <f t="shared" si="361"/>
        <v/>
      </c>
      <c r="AT961" s="28" t="str">
        <f t="shared" si="354"/>
        <v/>
      </c>
      <c r="AU961" s="28" t="str">
        <f t="shared" si="355"/>
        <v/>
      </c>
      <c r="AV961" s="28" t="str">
        <f t="shared" si="356"/>
        <v/>
      </c>
      <c r="AW961" s="28" t="str">
        <f t="shared" si="357"/>
        <v/>
      </c>
      <c r="AX961" s="28" t="str">
        <f t="shared" si="358"/>
        <v/>
      </c>
      <c r="AY961" s="28" t="str">
        <f t="shared" si="359"/>
        <v/>
      </c>
      <c r="AZ961" s="28"/>
      <c r="BA961" s="28" t="str">
        <f t="shared" si="360"/>
        <v/>
      </c>
    </row>
    <row r="962" spans="1:53" ht="15" x14ac:dyDescent="0.25">
      <c r="A962" s="53"/>
      <c r="B962" s="73"/>
      <c r="C962" s="53"/>
      <c r="D962" s="14" t="str">
        <f t="shared" si="338"/>
        <v/>
      </c>
      <c r="E962" s="53"/>
      <c r="F962" s="53"/>
      <c r="G962" s="53"/>
      <c r="H962" s="53"/>
      <c r="I962" s="14" t="str">
        <f t="shared" si="339"/>
        <v/>
      </c>
      <c r="J962" s="53"/>
      <c r="K962" s="73"/>
      <c r="L962" s="73"/>
      <c r="M962" s="53"/>
      <c r="N962" s="53"/>
      <c r="O962" s="53"/>
      <c r="P962" s="53"/>
      <c r="Q962" s="53"/>
      <c r="R962" s="53"/>
      <c r="S962" s="53"/>
      <c r="T962" s="53"/>
      <c r="U962" s="53"/>
      <c r="V962" s="53"/>
      <c r="W962" s="53"/>
      <c r="X962" s="14" t="str">
        <f t="shared" si="340"/>
        <v/>
      </c>
      <c r="Y962" s="57"/>
      <c r="Z962" s="55" t="str">
        <f t="shared" si="341"/>
        <v/>
      </c>
      <c r="AA962" s="55" t="str">
        <f>IF($AA$1=No,"",IF(COUNTIF(AE962:BA962,Complete)&gt;0,"",IF(AND(COUNTIF(A962:W962,"")&gt;0,SUMPRODUCT(--(A963:W$1004&lt;&gt;""))&gt;0),Incomplete,
IF(SUMPRODUCT(--(A962:A$1004&lt;&gt;""))=0,"",Incomplete))))</f>
        <v/>
      </c>
      <c r="AB962" s="28"/>
      <c r="AC962" s="28" t="str">
        <f t="shared" si="342"/>
        <v/>
      </c>
      <c r="AD962" s="28"/>
      <c r="AE962" s="28" t="str">
        <f>IF($AE$1=No, "", IF($A962="", "", IF(ISERROR(VLOOKUP(A962, SectionApp!$C$4:$C$103, 1, FALSE))=TRUE, Incomplete, Complete)))</f>
        <v/>
      </c>
      <c r="AF962" s="28" t="str">
        <f t="shared" si="343"/>
        <v/>
      </c>
      <c r="AG962" s="28" t="str">
        <f t="shared" si="344"/>
        <v/>
      </c>
      <c r="AH962" s="28"/>
      <c r="AI962" s="28" t="str">
        <f t="shared" si="345"/>
        <v/>
      </c>
      <c r="AJ962" s="28" t="str">
        <f t="shared" si="346"/>
        <v/>
      </c>
      <c r="AK962" s="28" t="str">
        <f t="shared" si="347"/>
        <v/>
      </c>
      <c r="AL962" s="28" t="str">
        <f t="shared" si="348"/>
        <v/>
      </c>
      <c r="AM962" s="28"/>
      <c r="AN962" s="28" t="str">
        <f t="shared" si="349"/>
        <v/>
      </c>
      <c r="AO962" s="28" t="str">
        <f t="shared" si="350"/>
        <v/>
      </c>
      <c r="AP962" s="28" t="str">
        <f t="shared" si="351"/>
        <v/>
      </c>
      <c r="AQ962" s="28" t="str">
        <f t="shared" si="352"/>
        <v/>
      </c>
      <c r="AR962" s="28" t="str">
        <f t="shared" si="353"/>
        <v/>
      </c>
      <c r="AS962" s="28" t="str">
        <f t="shared" si="361"/>
        <v/>
      </c>
      <c r="AT962" s="28" t="str">
        <f t="shared" si="354"/>
        <v/>
      </c>
      <c r="AU962" s="28" t="str">
        <f t="shared" si="355"/>
        <v/>
      </c>
      <c r="AV962" s="28" t="str">
        <f t="shared" si="356"/>
        <v/>
      </c>
      <c r="AW962" s="28" t="str">
        <f t="shared" si="357"/>
        <v/>
      </c>
      <c r="AX962" s="28" t="str">
        <f t="shared" si="358"/>
        <v/>
      </c>
      <c r="AY962" s="28" t="str">
        <f t="shared" si="359"/>
        <v/>
      </c>
      <c r="AZ962" s="28"/>
      <c r="BA962" s="28" t="str">
        <f t="shared" si="360"/>
        <v/>
      </c>
    </row>
    <row r="963" spans="1:53" ht="15" x14ac:dyDescent="0.25">
      <c r="A963" s="53"/>
      <c r="B963" s="73"/>
      <c r="C963" s="53"/>
      <c r="D963" s="14" t="str">
        <f t="shared" si="338"/>
        <v/>
      </c>
      <c r="E963" s="53"/>
      <c r="F963" s="53"/>
      <c r="G963" s="53"/>
      <c r="H963" s="53"/>
      <c r="I963" s="14" t="str">
        <f t="shared" si="339"/>
        <v/>
      </c>
      <c r="J963" s="53"/>
      <c r="K963" s="73"/>
      <c r="L963" s="73"/>
      <c r="M963" s="53"/>
      <c r="N963" s="53"/>
      <c r="O963" s="53"/>
      <c r="P963" s="53"/>
      <c r="Q963" s="53"/>
      <c r="R963" s="53"/>
      <c r="S963" s="53"/>
      <c r="T963" s="53"/>
      <c r="U963" s="53"/>
      <c r="V963" s="53"/>
      <c r="W963" s="53"/>
      <c r="X963" s="14" t="str">
        <f t="shared" si="340"/>
        <v/>
      </c>
      <c r="Y963" s="57"/>
      <c r="Z963" s="55" t="str">
        <f t="shared" si="341"/>
        <v/>
      </c>
      <c r="AA963" s="55" t="str">
        <f>IF($AA$1=No,"",IF(COUNTIF(AE963:BA963,Complete)&gt;0,"",IF(AND(COUNTIF(A963:W963,"")&gt;0,SUMPRODUCT(--(A964:W$1004&lt;&gt;""))&gt;0),Incomplete,
IF(SUMPRODUCT(--(A963:A$1004&lt;&gt;""))=0,"",Incomplete))))</f>
        <v/>
      </c>
      <c r="AB963" s="28"/>
      <c r="AC963" s="28" t="str">
        <f t="shared" si="342"/>
        <v/>
      </c>
      <c r="AD963" s="28"/>
      <c r="AE963" s="28" t="str">
        <f>IF($AE$1=No, "", IF($A963="", "", IF(ISERROR(VLOOKUP(A963, SectionApp!$C$4:$C$103, 1, FALSE))=TRUE, Incomplete, Complete)))</f>
        <v/>
      </c>
      <c r="AF963" s="28" t="str">
        <f t="shared" si="343"/>
        <v/>
      </c>
      <c r="AG963" s="28" t="str">
        <f t="shared" si="344"/>
        <v/>
      </c>
      <c r="AH963" s="28"/>
      <c r="AI963" s="28" t="str">
        <f t="shared" si="345"/>
        <v/>
      </c>
      <c r="AJ963" s="28" t="str">
        <f t="shared" si="346"/>
        <v/>
      </c>
      <c r="AK963" s="28" t="str">
        <f t="shared" si="347"/>
        <v/>
      </c>
      <c r="AL963" s="28" t="str">
        <f t="shared" si="348"/>
        <v/>
      </c>
      <c r="AM963" s="28"/>
      <c r="AN963" s="28" t="str">
        <f t="shared" si="349"/>
        <v/>
      </c>
      <c r="AO963" s="28" t="str">
        <f t="shared" si="350"/>
        <v/>
      </c>
      <c r="AP963" s="28" t="str">
        <f t="shared" si="351"/>
        <v/>
      </c>
      <c r="AQ963" s="28" t="str">
        <f t="shared" si="352"/>
        <v/>
      </c>
      <c r="AR963" s="28" t="str">
        <f t="shared" si="353"/>
        <v/>
      </c>
      <c r="AS963" s="28" t="str">
        <f t="shared" si="361"/>
        <v/>
      </c>
      <c r="AT963" s="28" t="str">
        <f t="shared" si="354"/>
        <v/>
      </c>
      <c r="AU963" s="28" t="str">
        <f t="shared" si="355"/>
        <v/>
      </c>
      <c r="AV963" s="28" t="str">
        <f t="shared" si="356"/>
        <v/>
      </c>
      <c r="AW963" s="28" t="str">
        <f t="shared" si="357"/>
        <v/>
      </c>
      <c r="AX963" s="28" t="str">
        <f t="shared" si="358"/>
        <v/>
      </c>
      <c r="AY963" s="28" t="str">
        <f t="shared" si="359"/>
        <v/>
      </c>
      <c r="AZ963" s="28"/>
      <c r="BA963" s="28" t="str">
        <f t="shared" si="360"/>
        <v/>
      </c>
    </row>
    <row r="964" spans="1:53" ht="15" x14ac:dyDescent="0.25">
      <c r="A964" s="53"/>
      <c r="B964" s="73"/>
      <c r="C964" s="53"/>
      <c r="D964" s="14" t="str">
        <f t="shared" ref="D964:D1003" si="362">IF(ISERROR(VLOOKUP($C964,Function_FULL_RICL,3,FALSE)),"",VLOOKUP($C964,Function_FULL_RICL,3,FALSE))</f>
        <v/>
      </c>
      <c r="E964" s="53"/>
      <c r="F964" s="53"/>
      <c r="G964" s="53"/>
      <c r="H964" s="53"/>
      <c r="I964" s="14" t="str">
        <f t="shared" ref="I964:I1003" si="363">IF(ISERROR(VLOOKUP($H964,Application_FULL_RICL,3,FALSE)),"",VLOOKUP($H964,Application_FULL_RICL,3,FALSE))</f>
        <v/>
      </c>
      <c r="J964" s="53"/>
      <c r="K964" s="73"/>
      <c r="L964" s="73"/>
      <c r="M964" s="53"/>
      <c r="N964" s="53"/>
      <c r="O964" s="53"/>
      <c r="P964" s="53"/>
      <c r="Q964" s="53"/>
      <c r="R964" s="53"/>
      <c r="S964" s="53"/>
      <c r="T964" s="53"/>
      <c r="U964" s="53"/>
      <c r="V964" s="53"/>
      <c r="W964" s="53"/>
      <c r="X964" s="14" t="str">
        <f t="shared" ref="X964:X1003" si="364">IF(Z964=Incomplete,$Z$2,
IF(AE964=Incomplete,$AE$2,
IF(AA964=Incomplete,$AA$2,
IF(SUMPRODUCT(--(A964:W964&lt;&gt;""))=0,"",
IF(COUNTIF($AC964:$BA964,Incomplete)&gt;1,Incomplete_or_multiple_errors,
IF(COUNTIF($AC964:$BA964,Incomplete)=1,INDEX($AC$2:$BA$4,1,MATCH(Incomplete,$AC964:$BA964,0)),Complete))))))</f>
        <v/>
      </c>
      <c r="Y964" s="57"/>
      <c r="Z964" s="55" t="str">
        <f t="shared" ref="Z964:Z1003" si="365">IF($Z$1=No, "", IF(AND($A964="", SUMPRODUCT(--($C964:$W964&lt;&gt;""))&gt;0)=TRUE, Incomplete, ""))</f>
        <v/>
      </c>
      <c r="AA964" s="55" t="str">
        <f>IF($AA$1=No,"",IF(COUNTIF(AE964:BA964,Complete)&gt;0,"",IF(AND(COUNTIF(A964:W964,"")&gt;0,SUMPRODUCT(--(A965:W$1004&lt;&gt;""))&gt;0),Incomplete,
IF(SUMPRODUCT(--(A964:A$1004&lt;&gt;""))=0,"",Incomplete))))</f>
        <v/>
      </c>
      <c r="AB964" s="28"/>
      <c r="AC964" s="28" t="str">
        <f t="shared" ref="AC964:AC1003" si="366">IF(AC$1=No,"",IF($A964="", "",
IF(AND(C964&lt;&gt;"U999", OR(F964&lt;&gt;"", G964&lt;&gt;"")=TRUE)=TRUE, Incomplete, "")))</f>
        <v/>
      </c>
      <c r="AD964" s="28"/>
      <c r="AE964" s="28" t="str">
        <f>IF($AE$1=No, "", IF($A964="", "", IF(ISERROR(VLOOKUP(A964, SectionApp!$C$4:$C$103, 1, FALSE))=TRUE, Incomplete, Complete)))</f>
        <v/>
      </c>
      <c r="AF964" s="28" t="str">
        <f t="shared" ref="AF964:AF1003" si="367">IF($AF$1=No, "", IF(A964="", "", IF(ISERROR(VLOOKUP(B964, Year_RICL, 1, FALSE))=TRUE, Incomplete, Complete)))</f>
        <v/>
      </c>
      <c r="AG964" s="28" t="str">
        <f t="shared" ref="AG964:AG1003" si="368">IF($AG$1=No,"",IF($A964="","",IF(C964="",Incomplete,IF(ISERROR(VLOOKUP(C964,SFCodes,1,FALSE))=TRUE,Incomplete,Complete))))</f>
        <v/>
      </c>
      <c r="AH964" s="28"/>
      <c r="AI964" s="28" t="str">
        <f t="shared" ref="AI964:AI1003" si="369">IF($AI$1=No,"",IF($A964="","",IF(E964="",Incomplete,IF(ISERROR(VLOOKUP(E964,Yes_No_RICL,1,FALSE))=TRUE,Incomplete,Complete))))</f>
        <v/>
      </c>
      <c r="AJ964" s="28" t="str">
        <f t="shared" ref="AJ964:AJ1003" si="370">IF(AJ$1=No,"",IF($A964="","",
IF(AC964=Incomplete, "",
IF(AND(C964="U999", F964=""), Incomplete,
Complete))))</f>
        <v/>
      </c>
      <c r="AK964" s="28" t="str">
        <f t="shared" ref="AK964:AK1003" si="371">IF(AK$1=No,"",IF($A964="","",
IF(AC964=Incomplete, "",IF(AND(C964&lt;&gt;"U999",G964=""),"",
IF(AND(C964="U999",G964=""),Incomplete,
IF(ISERROR(VLOOKUP(G964,Yes_No_RICL,1,FALSE))=TRUE,Incomplete,
Complete))))))</f>
        <v/>
      </c>
      <c r="AL964" s="28" t="str">
        <f t="shared" ref="AL964:AL1003" si="372">IF($AG$1=No,"",IF($A964="","",IF(H964="",Incomplete,IF(ISERROR(VLOOKUP(H964,CCCodes,1,FALSE))=TRUE,Incomplete,Complete))))</f>
        <v/>
      </c>
      <c r="AM964" s="28"/>
      <c r="AN964" s="28" t="str">
        <f t="shared" ref="AN964:AN1003" si="373">IF($AN$1=No,"",IF($A964="","",IF(J964="",Incomplete,IF(ISERROR(VLOOKUP(J964,Yes_No_RICL,1,FALSE))=TRUE,Incomplete,Complete))))</f>
        <v/>
      </c>
      <c r="AO964" s="28" t="str">
        <f t="shared" ref="AO964:AO1003" si="374">IF(AO$1=No,"",IF($A964="","",
IF(OR(K964="",K964&lt;0,K964&gt;100),Incomplete,
IF(LEN(K964)-LEN(INT(K964))&gt;4, Incomplete,
Complete))))</f>
        <v/>
      </c>
      <c r="AP964" s="28" t="str">
        <f t="shared" ref="AP964:AP1003" si="375">IF(AP$1=No,"", IF($A964="","",
IF(OR(L964="",L964&lt;=0, L964&gt;100), Incomplete,
IF(L964&lt;K964, Incomplete,
IF(LEN(L964)-LEN(INT(L964))&gt;4, Incomplete,Complete)))))</f>
        <v/>
      </c>
      <c r="AQ964" s="28" t="str">
        <f t="shared" ref="AQ964:AQ1003" si="376">IF(AQ$1=No,"",IF($A964="","",IF(M964="",Incomplete,IF(ISERROR(VLOOKUP(M964,Yes_No_RICL,1,FALSE))=TRUE,Incomplete,Complete))))</f>
        <v/>
      </c>
      <c r="AR964" s="28" t="str">
        <f t="shared" ref="AR964:AR1003" si="377">IF(AR$1=No,"",IF($A964="","",IF(N964="",Incomplete,IF(ISERROR(VLOOKUP(N964,YesNo_Simple,1,FALSE))=TRUE,Incomplete,Complete))))</f>
        <v/>
      </c>
      <c r="AS964" s="28" t="str">
        <f t="shared" si="361"/>
        <v/>
      </c>
      <c r="AT964" s="28" t="str">
        <f t="shared" ref="AT964:AT1003" si="378">IF(AT$1=No,"",IF($A964="","",IF(P964="",Incomplete,IF(ISERROR(VLOOKUP(P964,YesNo_Simple,1,FALSE))=TRUE,Incomplete,Complete))))</f>
        <v/>
      </c>
      <c r="AU964" s="28" t="str">
        <f t="shared" ref="AU964:AU1003" si="379">IF(AU$1=No,"",IF($A964="","",IF(Q964="",Incomplete,IF(ISERROR(VLOOKUP(Q964,Yes_No_RICL,1,FALSE))=TRUE,Incomplete,Complete))))</f>
        <v/>
      </c>
      <c r="AV964" s="28" t="str">
        <f t="shared" ref="AV964:AV1003" si="380">IF(AV$1=No,"",IF($A964="","",IF(R964="",Incomplete,IF(ISERROR(VLOOKUP(R964,YesNo_Simple,1,FALSE))=TRUE,Incomplete,Complete))))</f>
        <v/>
      </c>
      <c r="AW964" s="28" t="str">
        <f t="shared" ref="AW964:AW1003" si="381">IF(AW$1=No,"",IF($A964="","",IF(S964="",Incomplete,IF(ISERROR(VLOOKUP(S964,Yes_No_RICL,1,FALSE))=TRUE,Incomplete,Complete))))</f>
        <v/>
      </c>
      <c r="AX964" s="28" t="str">
        <f t="shared" ref="AX964:AX1003" si="382">IF(AX$1=No, "", IF($A964="", "", IF($T964="", Incomplete, Complete)))</f>
        <v/>
      </c>
      <c r="AY964" s="28" t="str">
        <f t="shared" ref="AY964:AY1003" si="383">IF(AY$1=No,"",IF($A964="","",IF(U964="",Incomplete,IF(ISERROR(VLOOKUP(U964,Yes_No_RICL,1,FALSE))=TRUE,Incomplete,Complete))))</f>
        <v/>
      </c>
      <c r="AZ964" s="28"/>
      <c r="BA964" s="28" t="str">
        <f t="shared" ref="BA964:BA1003" si="384">IF($BA$1=No,"",IF($A964="","",IF(AND(V964="",W964=""),"",
IF(AND(V964="", W964&lt;&gt;"")=TRUE, Incomplete,
IF(AND(V964&lt;&gt;"", W964="")=TRUE, Incomplete,
IF(ISERROR(VLOOKUP(W964,Yes_No_RICL,1,FALSE))=TRUE,
Incomplete,Complete))))))</f>
        <v/>
      </c>
    </row>
    <row r="965" spans="1:53" ht="15" x14ac:dyDescent="0.25">
      <c r="A965" s="53"/>
      <c r="B965" s="73"/>
      <c r="C965" s="53"/>
      <c r="D965" s="14" t="str">
        <f t="shared" si="362"/>
        <v/>
      </c>
      <c r="E965" s="53"/>
      <c r="F965" s="53"/>
      <c r="G965" s="53"/>
      <c r="H965" s="53"/>
      <c r="I965" s="14" t="str">
        <f t="shared" si="363"/>
        <v/>
      </c>
      <c r="J965" s="53"/>
      <c r="K965" s="73"/>
      <c r="L965" s="73"/>
      <c r="M965" s="53"/>
      <c r="N965" s="53"/>
      <c r="O965" s="53"/>
      <c r="P965" s="53"/>
      <c r="Q965" s="53"/>
      <c r="R965" s="53"/>
      <c r="S965" s="53"/>
      <c r="T965" s="53"/>
      <c r="U965" s="53"/>
      <c r="V965" s="53"/>
      <c r="W965" s="53"/>
      <c r="X965" s="14" t="str">
        <f t="shared" si="364"/>
        <v/>
      </c>
      <c r="Y965" s="57"/>
      <c r="Z965" s="55" t="str">
        <f t="shared" si="365"/>
        <v/>
      </c>
      <c r="AA965" s="55" t="str">
        <f>IF($AA$1=No,"",IF(COUNTIF(AE965:BA965,Complete)&gt;0,"",IF(AND(COUNTIF(A965:W965,"")&gt;0,SUMPRODUCT(--(A966:W$1004&lt;&gt;""))&gt;0),Incomplete,
IF(SUMPRODUCT(--(A965:A$1004&lt;&gt;""))=0,"",Incomplete))))</f>
        <v/>
      </c>
      <c r="AB965" s="28"/>
      <c r="AC965" s="28" t="str">
        <f t="shared" si="366"/>
        <v/>
      </c>
      <c r="AD965" s="28"/>
      <c r="AE965" s="28" t="str">
        <f>IF($AE$1=No, "", IF($A965="", "", IF(ISERROR(VLOOKUP(A965, SectionApp!$C$4:$C$103, 1, FALSE))=TRUE, Incomplete, Complete)))</f>
        <v/>
      </c>
      <c r="AF965" s="28" t="str">
        <f t="shared" si="367"/>
        <v/>
      </c>
      <c r="AG965" s="28" t="str">
        <f t="shared" si="368"/>
        <v/>
      </c>
      <c r="AH965" s="28"/>
      <c r="AI965" s="28" t="str">
        <f t="shared" si="369"/>
        <v/>
      </c>
      <c r="AJ965" s="28" t="str">
        <f t="shared" si="370"/>
        <v/>
      </c>
      <c r="AK965" s="28" t="str">
        <f t="shared" si="371"/>
        <v/>
      </c>
      <c r="AL965" s="28" t="str">
        <f t="shared" si="372"/>
        <v/>
      </c>
      <c r="AM965" s="28"/>
      <c r="AN965" s="28" t="str">
        <f t="shared" si="373"/>
        <v/>
      </c>
      <c r="AO965" s="28" t="str">
        <f t="shared" si="374"/>
        <v/>
      </c>
      <c r="AP965" s="28" t="str">
        <f t="shared" si="375"/>
        <v/>
      </c>
      <c r="AQ965" s="28" t="str">
        <f t="shared" si="376"/>
        <v/>
      </c>
      <c r="AR965" s="28" t="str">
        <f t="shared" si="377"/>
        <v/>
      </c>
      <c r="AS965" s="28" t="str">
        <f t="shared" ref="AS965:AS1003" si="385">IF(AS$1=No,"",IF($A965="","",IF(O965="",Incomplete,IF(ISERROR(VLOOKUP(O965,Yes_No_RICL,1,FALSE))=TRUE,Incomplete,Complete))))</f>
        <v/>
      </c>
      <c r="AT965" s="28" t="str">
        <f t="shared" si="378"/>
        <v/>
      </c>
      <c r="AU965" s="28" t="str">
        <f t="shared" si="379"/>
        <v/>
      </c>
      <c r="AV965" s="28" t="str">
        <f t="shared" si="380"/>
        <v/>
      </c>
      <c r="AW965" s="28" t="str">
        <f t="shared" si="381"/>
        <v/>
      </c>
      <c r="AX965" s="28" t="str">
        <f t="shared" si="382"/>
        <v/>
      </c>
      <c r="AY965" s="28" t="str">
        <f t="shared" si="383"/>
        <v/>
      </c>
      <c r="AZ965" s="28"/>
      <c r="BA965" s="28" t="str">
        <f t="shared" si="384"/>
        <v/>
      </c>
    </row>
    <row r="966" spans="1:53" ht="15" x14ac:dyDescent="0.25">
      <c r="A966" s="53"/>
      <c r="B966" s="73"/>
      <c r="C966" s="53"/>
      <c r="D966" s="14" t="str">
        <f t="shared" si="362"/>
        <v/>
      </c>
      <c r="E966" s="53"/>
      <c r="F966" s="53"/>
      <c r="G966" s="53"/>
      <c r="H966" s="53"/>
      <c r="I966" s="14" t="str">
        <f t="shared" si="363"/>
        <v/>
      </c>
      <c r="J966" s="53"/>
      <c r="K966" s="73"/>
      <c r="L966" s="73"/>
      <c r="M966" s="53"/>
      <c r="N966" s="53"/>
      <c r="O966" s="53"/>
      <c r="P966" s="53"/>
      <c r="Q966" s="53"/>
      <c r="R966" s="53"/>
      <c r="S966" s="53"/>
      <c r="T966" s="53"/>
      <c r="U966" s="53"/>
      <c r="V966" s="53"/>
      <c r="W966" s="53"/>
      <c r="X966" s="14" t="str">
        <f t="shared" si="364"/>
        <v/>
      </c>
      <c r="Y966" s="57"/>
      <c r="Z966" s="55" t="str">
        <f t="shared" si="365"/>
        <v/>
      </c>
      <c r="AA966" s="55" t="str">
        <f>IF($AA$1=No,"",IF(COUNTIF(AE966:BA966,Complete)&gt;0,"",IF(AND(COUNTIF(A966:W966,"")&gt;0,SUMPRODUCT(--(A967:W$1004&lt;&gt;""))&gt;0),Incomplete,
IF(SUMPRODUCT(--(A966:A$1004&lt;&gt;""))=0,"",Incomplete))))</f>
        <v/>
      </c>
      <c r="AB966" s="28"/>
      <c r="AC966" s="28" t="str">
        <f t="shared" si="366"/>
        <v/>
      </c>
      <c r="AD966" s="28"/>
      <c r="AE966" s="28" t="str">
        <f>IF($AE$1=No, "", IF($A966="", "", IF(ISERROR(VLOOKUP(A966, SectionApp!$C$4:$C$103, 1, FALSE))=TRUE, Incomplete, Complete)))</f>
        <v/>
      </c>
      <c r="AF966" s="28" t="str">
        <f t="shared" si="367"/>
        <v/>
      </c>
      <c r="AG966" s="28" t="str">
        <f t="shared" si="368"/>
        <v/>
      </c>
      <c r="AH966" s="28"/>
      <c r="AI966" s="28" t="str">
        <f t="shared" si="369"/>
        <v/>
      </c>
      <c r="AJ966" s="28" t="str">
        <f t="shared" si="370"/>
        <v/>
      </c>
      <c r="AK966" s="28" t="str">
        <f t="shared" si="371"/>
        <v/>
      </c>
      <c r="AL966" s="28" t="str">
        <f t="shared" si="372"/>
        <v/>
      </c>
      <c r="AM966" s="28"/>
      <c r="AN966" s="28" t="str">
        <f t="shared" si="373"/>
        <v/>
      </c>
      <c r="AO966" s="28" t="str">
        <f t="shared" si="374"/>
        <v/>
      </c>
      <c r="AP966" s="28" t="str">
        <f t="shared" si="375"/>
        <v/>
      </c>
      <c r="AQ966" s="28" t="str">
        <f t="shared" si="376"/>
        <v/>
      </c>
      <c r="AR966" s="28" t="str">
        <f t="shared" si="377"/>
        <v/>
      </c>
      <c r="AS966" s="28" t="str">
        <f t="shared" si="385"/>
        <v/>
      </c>
      <c r="AT966" s="28" t="str">
        <f t="shared" si="378"/>
        <v/>
      </c>
      <c r="AU966" s="28" t="str">
        <f t="shared" si="379"/>
        <v/>
      </c>
      <c r="AV966" s="28" t="str">
        <f t="shared" si="380"/>
        <v/>
      </c>
      <c r="AW966" s="28" t="str">
        <f t="shared" si="381"/>
        <v/>
      </c>
      <c r="AX966" s="28" t="str">
        <f t="shared" si="382"/>
        <v/>
      </c>
      <c r="AY966" s="28" t="str">
        <f t="shared" si="383"/>
        <v/>
      </c>
      <c r="AZ966" s="28"/>
      <c r="BA966" s="28" t="str">
        <f t="shared" si="384"/>
        <v/>
      </c>
    </row>
    <row r="967" spans="1:53" ht="15" x14ac:dyDescent="0.25">
      <c r="A967" s="53"/>
      <c r="B967" s="73"/>
      <c r="C967" s="53"/>
      <c r="D967" s="14" t="str">
        <f t="shared" si="362"/>
        <v/>
      </c>
      <c r="E967" s="53"/>
      <c r="F967" s="53"/>
      <c r="G967" s="53"/>
      <c r="H967" s="53"/>
      <c r="I967" s="14" t="str">
        <f t="shared" si="363"/>
        <v/>
      </c>
      <c r="J967" s="53"/>
      <c r="K967" s="73"/>
      <c r="L967" s="73"/>
      <c r="M967" s="53"/>
      <c r="N967" s="53"/>
      <c r="O967" s="53"/>
      <c r="P967" s="53"/>
      <c r="Q967" s="53"/>
      <c r="R967" s="53"/>
      <c r="S967" s="53"/>
      <c r="T967" s="53"/>
      <c r="U967" s="53"/>
      <c r="V967" s="53"/>
      <c r="W967" s="53"/>
      <c r="X967" s="14" t="str">
        <f t="shared" si="364"/>
        <v/>
      </c>
      <c r="Y967" s="57"/>
      <c r="Z967" s="55" t="str">
        <f t="shared" si="365"/>
        <v/>
      </c>
      <c r="AA967" s="55" t="str">
        <f>IF($AA$1=No,"",IF(COUNTIF(AE967:BA967,Complete)&gt;0,"",IF(AND(COUNTIF(A967:W967,"")&gt;0,SUMPRODUCT(--(A968:W$1004&lt;&gt;""))&gt;0),Incomplete,
IF(SUMPRODUCT(--(A967:A$1004&lt;&gt;""))=0,"",Incomplete))))</f>
        <v/>
      </c>
      <c r="AB967" s="28"/>
      <c r="AC967" s="28" t="str">
        <f t="shared" si="366"/>
        <v/>
      </c>
      <c r="AD967" s="28"/>
      <c r="AE967" s="28" t="str">
        <f>IF($AE$1=No, "", IF($A967="", "", IF(ISERROR(VLOOKUP(A967, SectionApp!$C$4:$C$103, 1, FALSE))=TRUE, Incomplete, Complete)))</f>
        <v/>
      </c>
      <c r="AF967" s="28" t="str">
        <f t="shared" si="367"/>
        <v/>
      </c>
      <c r="AG967" s="28" t="str">
        <f t="shared" si="368"/>
        <v/>
      </c>
      <c r="AH967" s="28"/>
      <c r="AI967" s="28" t="str">
        <f t="shared" si="369"/>
        <v/>
      </c>
      <c r="AJ967" s="28" t="str">
        <f t="shared" si="370"/>
        <v/>
      </c>
      <c r="AK967" s="28" t="str">
        <f t="shared" si="371"/>
        <v/>
      </c>
      <c r="AL967" s="28" t="str">
        <f t="shared" si="372"/>
        <v/>
      </c>
      <c r="AM967" s="28"/>
      <c r="AN967" s="28" t="str">
        <f t="shared" si="373"/>
        <v/>
      </c>
      <c r="AO967" s="28" t="str">
        <f t="shared" si="374"/>
        <v/>
      </c>
      <c r="AP967" s="28" t="str">
        <f t="shared" si="375"/>
        <v/>
      </c>
      <c r="AQ967" s="28" t="str">
        <f t="shared" si="376"/>
        <v/>
      </c>
      <c r="AR967" s="28" t="str">
        <f t="shared" si="377"/>
        <v/>
      </c>
      <c r="AS967" s="28" t="str">
        <f t="shared" si="385"/>
        <v/>
      </c>
      <c r="AT967" s="28" t="str">
        <f t="shared" si="378"/>
        <v/>
      </c>
      <c r="AU967" s="28" t="str">
        <f t="shared" si="379"/>
        <v/>
      </c>
      <c r="AV967" s="28" t="str">
        <f t="shared" si="380"/>
        <v/>
      </c>
      <c r="AW967" s="28" t="str">
        <f t="shared" si="381"/>
        <v/>
      </c>
      <c r="AX967" s="28" t="str">
        <f t="shared" si="382"/>
        <v/>
      </c>
      <c r="AY967" s="28" t="str">
        <f t="shared" si="383"/>
        <v/>
      </c>
      <c r="AZ967" s="28"/>
      <c r="BA967" s="28" t="str">
        <f t="shared" si="384"/>
        <v/>
      </c>
    </row>
    <row r="968" spans="1:53" ht="15" x14ac:dyDescent="0.25">
      <c r="A968" s="53"/>
      <c r="B968" s="73"/>
      <c r="C968" s="53"/>
      <c r="D968" s="14" t="str">
        <f t="shared" si="362"/>
        <v/>
      </c>
      <c r="E968" s="53"/>
      <c r="F968" s="53"/>
      <c r="G968" s="53"/>
      <c r="H968" s="53"/>
      <c r="I968" s="14" t="str">
        <f t="shared" si="363"/>
        <v/>
      </c>
      <c r="J968" s="53"/>
      <c r="K968" s="73"/>
      <c r="L968" s="73"/>
      <c r="M968" s="53"/>
      <c r="N968" s="53"/>
      <c r="O968" s="53"/>
      <c r="P968" s="53"/>
      <c r="Q968" s="53"/>
      <c r="R968" s="53"/>
      <c r="S968" s="53"/>
      <c r="T968" s="53"/>
      <c r="U968" s="53"/>
      <c r="V968" s="53"/>
      <c r="W968" s="53"/>
      <c r="X968" s="14" t="str">
        <f t="shared" si="364"/>
        <v/>
      </c>
      <c r="Y968" s="57"/>
      <c r="Z968" s="55" t="str">
        <f t="shared" si="365"/>
        <v/>
      </c>
      <c r="AA968" s="55" t="str">
        <f>IF($AA$1=No,"",IF(COUNTIF(AE968:BA968,Complete)&gt;0,"",IF(AND(COUNTIF(A968:W968,"")&gt;0,SUMPRODUCT(--(A969:W$1004&lt;&gt;""))&gt;0),Incomplete,
IF(SUMPRODUCT(--(A968:A$1004&lt;&gt;""))=0,"",Incomplete))))</f>
        <v/>
      </c>
      <c r="AB968" s="28"/>
      <c r="AC968" s="28" t="str">
        <f t="shared" si="366"/>
        <v/>
      </c>
      <c r="AD968" s="28"/>
      <c r="AE968" s="28" t="str">
        <f>IF($AE$1=No, "", IF($A968="", "", IF(ISERROR(VLOOKUP(A968, SectionApp!$C$4:$C$103, 1, FALSE))=TRUE, Incomplete, Complete)))</f>
        <v/>
      </c>
      <c r="AF968" s="28" t="str">
        <f t="shared" si="367"/>
        <v/>
      </c>
      <c r="AG968" s="28" t="str">
        <f t="shared" si="368"/>
        <v/>
      </c>
      <c r="AH968" s="28"/>
      <c r="AI968" s="28" t="str">
        <f t="shared" si="369"/>
        <v/>
      </c>
      <c r="AJ968" s="28" t="str">
        <f t="shared" si="370"/>
        <v/>
      </c>
      <c r="AK968" s="28" t="str">
        <f t="shared" si="371"/>
        <v/>
      </c>
      <c r="AL968" s="28" t="str">
        <f t="shared" si="372"/>
        <v/>
      </c>
      <c r="AM968" s="28"/>
      <c r="AN968" s="28" t="str">
        <f t="shared" si="373"/>
        <v/>
      </c>
      <c r="AO968" s="28" t="str">
        <f t="shared" si="374"/>
        <v/>
      </c>
      <c r="AP968" s="28" t="str">
        <f t="shared" si="375"/>
        <v/>
      </c>
      <c r="AQ968" s="28" t="str">
        <f t="shared" si="376"/>
        <v/>
      </c>
      <c r="AR968" s="28" t="str">
        <f t="shared" si="377"/>
        <v/>
      </c>
      <c r="AS968" s="28" t="str">
        <f t="shared" si="385"/>
        <v/>
      </c>
      <c r="AT968" s="28" t="str">
        <f t="shared" si="378"/>
        <v/>
      </c>
      <c r="AU968" s="28" t="str">
        <f t="shared" si="379"/>
        <v/>
      </c>
      <c r="AV968" s="28" t="str">
        <f t="shared" si="380"/>
        <v/>
      </c>
      <c r="AW968" s="28" t="str">
        <f t="shared" si="381"/>
        <v/>
      </c>
      <c r="AX968" s="28" t="str">
        <f t="shared" si="382"/>
        <v/>
      </c>
      <c r="AY968" s="28" t="str">
        <f t="shared" si="383"/>
        <v/>
      </c>
      <c r="AZ968" s="28"/>
      <c r="BA968" s="28" t="str">
        <f t="shared" si="384"/>
        <v/>
      </c>
    </row>
    <row r="969" spans="1:53" ht="15" x14ac:dyDescent="0.25">
      <c r="A969" s="53"/>
      <c r="B969" s="73"/>
      <c r="C969" s="53"/>
      <c r="D969" s="14" t="str">
        <f t="shared" si="362"/>
        <v/>
      </c>
      <c r="E969" s="53"/>
      <c r="F969" s="53"/>
      <c r="G969" s="53"/>
      <c r="H969" s="53"/>
      <c r="I969" s="14" t="str">
        <f t="shared" si="363"/>
        <v/>
      </c>
      <c r="J969" s="53"/>
      <c r="K969" s="73"/>
      <c r="L969" s="73"/>
      <c r="M969" s="53"/>
      <c r="N969" s="53"/>
      <c r="O969" s="53"/>
      <c r="P969" s="53"/>
      <c r="Q969" s="53"/>
      <c r="R969" s="53"/>
      <c r="S969" s="53"/>
      <c r="T969" s="53"/>
      <c r="U969" s="53"/>
      <c r="V969" s="53"/>
      <c r="W969" s="53"/>
      <c r="X969" s="14" t="str">
        <f t="shared" si="364"/>
        <v/>
      </c>
      <c r="Y969" s="57"/>
      <c r="Z969" s="55" t="str">
        <f t="shared" si="365"/>
        <v/>
      </c>
      <c r="AA969" s="55" t="str">
        <f>IF($AA$1=No,"",IF(COUNTIF(AE969:BA969,Complete)&gt;0,"",IF(AND(COUNTIF(A969:W969,"")&gt;0,SUMPRODUCT(--(A970:W$1004&lt;&gt;""))&gt;0),Incomplete,
IF(SUMPRODUCT(--(A969:A$1004&lt;&gt;""))=0,"",Incomplete))))</f>
        <v/>
      </c>
      <c r="AB969" s="28"/>
      <c r="AC969" s="28" t="str">
        <f t="shared" si="366"/>
        <v/>
      </c>
      <c r="AD969" s="28"/>
      <c r="AE969" s="28" t="str">
        <f>IF($AE$1=No, "", IF($A969="", "", IF(ISERROR(VLOOKUP(A969, SectionApp!$C$4:$C$103, 1, FALSE))=TRUE, Incomplete, Complete)))</f>
        <v/>
      </c>
      <c r="AF969" s="28" t="str">
        <f t="shared" si="367"/>
        <v/>
      </c>
      <c r="AG969" s="28" t="str">
        <f t="shared" si="368"/>
        <v/>
      </c>
      <c r="AH969" s="28"/>
      <c r="AI969" s="28" t="str">
        <f t="shared" si="369"/>
        <v/>
      </c>
      <c r="AJ969" s="28" t="str">
        <f t="shared" si="370"/>
        <v/>
      </c>
      <c r="AK969" s="28" t="str">
        <f t="shared" si="371"/>
        <v/>
      </c>
      <c r="AL969" s="28" t="str">
        <f t="shared" si="372"/>
        <v/>
      </c>
      <c r="AM969" s="28"/>
      <c r="AN969" s="28" t="str">
        <f t="shared" si="373"/>
        <v/>
      </c>
      <c r="AO969" s="28" t="str">
        <f t="shared" si="374"/>
        <v/>
      </c>
      <c r="AP969" s="28" t="str">
        <f t="shared" si="375"/>
        <v/>
      </c>
      <c r="AQ969" s="28" t="str">
        <f t="shared" si="376"/>
        <v/>
      </c>
      <c r="AR969" s="28" t="str">
        <f t="shared" si="377"/>
        <v/>
      </c>
      <c r="AS969" s="28" t="str">
        <f t="shared" si="385"/>
        <v/>
      </c>
      <c r="AT969" s="28" t="str">
        <f t="shared" si="378"/>
        <v/>
      </c>
      <c r="AU969" s="28" t="str">
        <f t="shared" si="379"/>
        <v/>
      </c>
      <c r="AV969" s="28" t="str">
        <f t="shared" si="380"/>
        <v/>
      </c>
      <c r="AW969" s="28" t="str">
        <f t="shared" si="381"/>
        <v/>
      </c>
      <c r="AX969" s="28" t="str">
        <f t="shared" si="382"/>
        <v/>
      </c>
      <c r="AY969" s="28" t="str">
        <f t="shared" si="383"/>
        <v/>
      </c>
      <c r="AZ969" s="28"/>
      <c r="BA969" s="28" t="str">
        <f t="shared" si="384"/>
        <v/>
      </c>
    </row>
    <row r="970" spans="1:53" ht="15" x14ac:dyDescent="0.25">
      <c r="A970" s="53"/>
      <c r="B970" s="73"/>
      <c r="C970" s="53"/>
      <c r="D970" s="14" t="str">
        <f t="shared" si="362"/>
        <v/>
      </c>
      <c r="E970" s="53"/>
      <c r="F970" s="53"/>
      <c r="G970" s="53"/>
      <c r="H970" s="53"/>
      <c r="I970" s="14" t="str">
        <f t="shared" si="363"/>
        <v/>
      </c>
      <c r="J970" s="53"/>
      <c r="K970" s="73"/>
      <c r="L970" s="73"/>
      <c r="M970" s="53"/>
      <c r="N970" s="53"/>
      <c r="O970" s="53"/>
      <c r="P970" s="53"/>
      <c r="Q970" s="53"/>
      <c r="R970" s="53"/>
      <c r="S970" s="53"/>
      <c r="T970" s="53"/>
      <c r="U970" s="53"/>
      <c r="V970" s="53"/>
      <c r="W970" s="53"/>
      <c r="X970" s="14" t="str">
        <f t="shared" si="364"/>
        <v/>
      </c>
      <c r="Y970" s="57"/>
      <c r="Z970" s="55" t="str">
        <f t="shared" si="365"/>
        <v/>
      </c>
      <c r="AA970" s="55" t="str">
        <f>IF($AA$1=No,"",IF(COUNTIF(AE970:BA970,Complete)&gt;0,"",IF(AND(COUNTIF(A970:W970,"")&gt;0,SUMPRODUCT(--(A971:W$1004&lt;&gt;""))&gt;0),Incomplete,
IF(SUMPRODUCT(--(A970:A$1004&lt;&gt;""))=0,"",Incomplete))))</f>
        <v/>
      </c>
      <c r="AB970" s="28"/>
      <c r="AC970" s="28" t="str">
        <f t="shared" si="366"/>
        <v/>
      </c>
      <c r="AD970" s="28"/>
      <c r="AE970" s="28" t="str">
        <f>IF($AE$1=No, "", IF($A970="", "", IF(ISERROR(VLOOKUP(A970, SectionApp!$C$4:$C$103, 1, FALSE))=TRUE, Incomplete, Complete)))</f>
        <v/>
      </c>
      <c r="AF970" s="28" t="str">
        <f t="shared" si="367"/>
        <v/>
      </c>
      <c r="AG970" s="28" t="str">
        <f t="shared" si="368"/>
        <v/>
      </c>
      <c r="AH970" s="28"/>
      <c r="AI970" s="28" t="str">
        <f t="shared" si="369"/>
        <v/>
      </c>
      <c r="AJ970" s="28" t="str">
        <f t="shared" si="370"/>
        <v/>
      </c>
      <c r="AK970" s="28" t="str">
        <f t="shared" si="371"/>
        <v/>
      </c>
      <c r="AL970" s="28" t="str">
        <f t="shared" si="372"/>
        <v/>
      </c>
      <c r="AM970" s="28"/>
      <c r="AN970" s="28" t="str">
        <f t="shared" si="373"/>
        <v/>
      </c>
      <c r="AO970" s="28" t="str">
        <f t="shared" si="374"/>
        <v/>
      </c>
      <c r="AP970" s="28" t="str">
        <f t="shared" si="375"/>
        <v/>
      </c>
      <c r="AQ970" s="28" t="str">
        <f t="shared" si="376"/>
        <v/>
      </c>
      <c r="AR970" s="28" t="str">
        <f t="shared" si="377"/>
        <v/>
      </c>
      <c r="AS970" s="28" t="str">
        <f t="shared" si="385"/>
        <v/>
      </c>
      <c r="AT970" s="28" t="str">
        <f t="shared" si="378"/>
        <v/>
      </c>
      <c r="AU970" s="28" t="str">
        <f t="shared" si="379"/>
        <v/>
      </c>
      <c r="AV970" s="28" t="str">
        <f t="shared" si="380"/>
        <v/>
      </c>
      <c r="AW970" s="28" t="str">
        <f t="shared" si="381"/>
        <v/>
      </c>
      <c r="AX970" s="28" t="str">
        <f t="shared" si="382"/>
        <v/>
      </c>
      <c r="AY970" s="28" t="str">
        <f t="shared" si="383"/>
        <v/>
      </c>
      <c r="AZ970" s="28"/>
      <c r="BA970" s="28" t="str">
        <f t="shared" si="384"/>
        <v/>
      </c>
    </row>
    <row r="971" spans="1:53" ht="15" x14ac:dyDescent="0.25">
      <c r="A971" s="53"/>
      <c r="B971" s="73"/>
      <c r="C971" s="53"/>
      <c r="D971" s="14" t="str">
        <f t="shared" si="362"/>
        <v/>
      </c>
      <c r="E971" s="53"/>
      <c r="F971" s="53"/>
      <c r="G971" s="53"/>
      <c r="H971" s="53"/>
      <c r="I971" s="14" t="str">
        <f t="shared" si="363"/>
        <v/>
      </c>
      <c r="J971" s="53"/>
      <c r="K971" s="73"/>
      <c r="L971" s="73"/>
      <c r="M971" s="53"/>
      <c r="N971" s="53"/>
      <c r="O971" s="53"/>
      <c r="P971" s="53"/>
      <c r="Q971" s="53"/>
      <c r="R971" s="53"/>
      <c r="S971" s="53"/>
      <c r="T971" s="53"/>
      <c r="U971" s="53"/>
      <c r="V971" s="53"/>
      <c r="W971" s="53"/>
      <c r="X971" s="14" t="str">
        <f t="shared" si="364"/>
        <v/>
      </c>
      <c r="Y971" s="57"/>
      <c r="Z971" s="55" t="str">
        <f t="shared" si="365"/>
        <v/>
      </c>
      <c r="AA971" s="55" t="str">
        <f>IF($AA$1=No,"",IF(COUNTIF(AE971:BA971,Complete)&gt;0,"",IF(AND(COUNTIF(A971:W971,"")&gt;0,SUMPRODUCT(--(A972:W$1004&lt;&gt;""))&gt;0),Incomplete,
IF(SUMPRODUCT(--(A971:A$1004&lt;&gt;""))=0,"",Incomplete))))</f>
        <v/>
      </c>
      <c r="AB971" s="28"/>
      <c r="AC971" s="28" t="str">
        <f t="shared" si="366"/>
        <v/>
      </c>
      <c r="AD971" s="28"/>
      <c r="AE971" s="28" t="str">
        <f>IF($AE$1=No, "", IF($A971="", "", IF(ISERROR(VLOOKUP(A971, SectionApp!$C$4:$C$103, 1, FALSE))=TRUE, Incomplete, Complete)))</f>
        <v/>
      </c>
      <c r="AF971" s="28" t="str">
        <f t="shared" si="367"/>
        <v/>
      </c>
      <c r="AG971" s="28" t="str">
        <f t="shared" si="368"/>
        <v/>
      </c>
      <c r="AH971" s="28"/>
      <c r="AI971" s="28" t="str">
        <f t="shared" si="369"/>
        <v/>
      </c>
      <c r="AJ971" s="28" t="str">
        <f t="shared" si="370"/>
        <v/>
      </c>
      <c r="AK971" s="28" t="str">
        <f t="shared" si="371"/>
        <v/>
      </c>
      <c r="AL971" s="28" t="str">
        <f t="shared" si="372"/>
        <v/>
      </c>
      <c r="AM971" s="28"/>
      <c r="AN971" s="28" t="str">
        <f t="shared" si="373"/>
        <v/>
      </c>
      <c r="AO971" s="28" t="str">
        <f t="shared" si="374"/>
        <v/>
      </c>
      <c r="AP971" s="28" t="str">
        <f t="shared" si="375"/>
        <v/>
      </c>
      <c r="AQ971" s="28" t="str">
        <f t="shared" si="376"/>
        <v/>
      </c>
      <c r="AR971" s="28" t="str">
        <f t="shared" si="377"/>
        <v/>
      </c>
      <c r="AS971" s="28" t="str">
        <f t="shared" si="385"/>
        <v/>
      </c>
      <c r="AT971" s="28" t="str">
        <f t="shared" si="378"/>
        <v/>
      </c>
      <c r="AU971" s="28" t="str">
        <f t="shared" si="379"/>
        <v/>
      </c>
      <c r="AV971" s="28" t="str">
        <f t="shared" si="380"/>
        <v/>
      </c>
      <c r="AW971" s="28" t="str">
        <f t="shared" si="381"/>
        <v/>
      </c>
      <c r="AX971" s="28" t="str">
        <f t="shared" si="382"/>
        <v/>
      </c>
      <c r="AY971" s="28" t="str">
        <f t="shared" si="383"/>
        <v/>
      </c>
      <c r="AZ971" s="28"/>
      <c r="BA971" s="28" t="str">
        <f t="shared" si="384"/>
        <v/>
      </c>
    </row>
    <row r="972" spans="1:53" ht="15" x14ac:dyDescent="0.25">
      <c r="A972" s="53"/>
      <c r="B972" s="73"/>
      <c r="C972" s="53"/>
      <c r="D972" s="14" t="str">
        <f t="shared" si="362"/>
        <v/>
      </c>
      <c r="E972" s="53"/>
      <c r="F972" s="53"/>
      <c r="G972" s="53"/>
      <c r="H972" s="53"/>
      <c r="I972" s="14" t="str">
        <f t="shared" si="363"/>
        <v/>
      </c>
      <c r="J972" s="53"/>
      <c r="K972" s="73"/>
      <c r="L972" s="73"/>
      <c r="M972" s="53"/>
      <c r="N972" s="53"/>
      <c r="O972" s="53"/>
      <c r="P972" s="53"/>
      <c r="Q972" s="53"/>
      <c r="R972" s="53"/>
      <c r="S972" s="53"/>
      <c r="T972" s="53"/>
      <c r="U972" s="53"/>
      <c r="V972" s="53"/>
      <c r="W972" s="53"/>
      <c r="X972" s="14" t="str">
        <f t="shared" si="364"/>
        <v/>
      </c>
      <c r="Y972" s="57"/>
      <c r="Z972" s="55" t="str">
        <f t="shared" si="365"/>
        <v/>
      </c>
      <c r="AA972" s="55" t="str">
        <f>IF($AA$1=No,"",IF(COUNTIF(AE972:BA972,Complete)&gt;0,"",IF(AND(COUNTIF(A972:W972,"")&gt;0,SUMPRODUCT(--(A973:W$1004&lt;&gt;""))&gt;0),Incomplete,
IF(SUMPRODUCT(--(A972:A$1004&lt;&gt;""))=0,"",Incomplete))))</f>
        <v/>
      </c>
      <c r="AB972" s="28"/>
      <c r="AC972" s="28" t="str">
        <f t="shared" si="366"/>
        <v/>
      </c>
      <c r="AD972" s="28"/>
      <c r="AE972" s="28" t="str">
        <f>IF($AE$1=No, "", IF($A972="", "", IF(ISERROR(VLOOKUP(A972, SectionApp!$C$4:$C$103, 1, FALSE))=TRUE, Incomplete, Complete)))</f>
        <v/>
      </c>
      <c r="AF972" s="28" t="str">
        <f t="shared" si="367"/>
        <v/>
      </c>
      <c r="AG972" s="28" t="str">
        <f t="shared" si="368"/>
        <v/>
      </c>
      <c r="AH972" s="28"/>
      <c r="AI972" s="28" t="str">
        <f t="shared" si="369"/>
        <v/>
      </c>
      <c r="AJ972" s="28" t="str">
        <f t="shared" si="370"/>
        <v/>
      </c>
      <c r="AK972" s="28" t="str">
        <f t="shared" si="371"/>
        <v/>
      </c>
      <c r="AL972" s="28" t="str">
        <f t="shared" si="372"/>
        <v/>
      </c>
      <c r="AM972" s="28"/>
      <c r="AN972" s="28" t="str">
        <f t="shared" si="373"/>
        <v/>
      </c>
      <c r="AO972" s="28" t="str">
        <f t="shared" si="374"/>
        <v/>
      </c>
      <c r="AP972" s="28" t="str">
        <f t="shared" si="375"/>
        <v/>
      </c>
      <c r="AQ972" s="28" t="str">
        <f t="shared" si="376"/>
        <v/>
      </c>
      <c r="AR972" s="28" t="str">
        <f t="shared" si="377"/>
        <v/>
      </c>
      <c r="AS972" s="28" t="str">
        <f t="shared" si="385"/>
        <v/>
      </c>
      <c r="AT972" s="28" t="str">
        <f t="shared" si="378"/>
        <v/>
      </c>
      <c r="AU972" s="28" t="str">
        <f t="shared" si="379"/>
        <v/>
      </c>
      <c r="AV972" s="28" t="str">
        <f t="shared" si="380"/>
        <v/>
      </c>
      <c r="AW972" s="28" t="str">
        <f t="shared" si="381"/>
        <v/>
      </c>
      <c r="AX972" s="28" t="str">
        <f t="shared" si="382"/>
        <v/>
      </c>
      <c r="AY972" s="28" t="str">
        <f t="shared" si="383"/>
        <v/>
      </c>
      <c r="AZ972" s="28"/>
      <c r="BA972" s="28" t="str">
        <f t="shared" si="384"/>
        <v/>
      </c>
    </row>
    <row r="973" spans="1:53" ht="15" x14ac:dyDescent="0.25">
      <c r="A973" s="53"/>
      <c r="B973" s="73"/>
      <c r="C973" s="53"/>
      <c r="D973" s="14" t="str">
        <f t="shared" si="362"/>
        <v/>
      </c>
      <c r="E973" s="53"/>
      <c r="F973" s="53"/>
      <c r="G973" s="53"/>
      <c r="H973" s="53"/>
      <c r="I973" s="14" t="str">
        <f t="shared" si="363"/>
        <v/>
      </c>
      <c r="J973" s="53"/>
      <c r="K973" s="73"/>
      <c r="L973" s="73"/>
      <c r="M973" s="53"/>
      <c r="N973" s="53"/>
      <c r="O973" s="53"/>
      <c r="P973" s="53"/>
      <c r="Q973" s="53"/>
      <c r="R973" s="53"/>
      <c r="S973" s="53"/>
      <c r="T973" s="53"/>
      <c r="U973" s="53"/>
      <c r="V973" s="53"/>
      <c r="W973" s="53"/>
      <c r="X973" s="14" t="str">
        <f t="shared" si="364"/>
        <v/>
      </c>
      <c r="Y973" s="57"/>
      <c r="Z973" s="55" t="str">
        <f t="shared" si="365"/>
        <v/>
      </c>
      <c r="AA973" s="55" t="str">
        <f>IF($AA$1=No,"",IF(COUNTIF(AE973:BA973,Complete)&gt;0,"",IF(AND(COUNTIF(A973:W973,"")&gt;0,SUMPRODUCT(--(A974:W$1004&lt;&gt;""))&gt;0),Incomplete,
IF(SUMPRODUCT(--(A973:A$1004&lt;&gt;""))=0,"",Incomplete))))</f>
        <v/>
      </c>
      <c r="AB973" s="28"/>
      <c r="AC973" s="28" t="str">
        <f t="shared" si="366"/>
        <v/>
      </c>
      <c r="AD973" s="28"/>
      <c r="AE973" s="28" t="str">
        <f>IF($AE$1=No, "", IF($A973="", "", IF(ISERROR(VLOOKUP(A973, SectionApp!$C$4:$C$103, 1, FALSE))=TRUE, Incomplete, Complete)))</f>
        <v/>
      </c>
      <c r="AF973" s="28" t="str">
        <f t="shared" si="367"/>
        <v/>
      </c>
      <c r="AG973" s="28" t="str">
        <f t="shared" si="368"/>
        <v/>
      </c>
      <c r="AH973" s="28"/>
      <c r="AI973" s="28" t="str">
        <f t="shared" si="369"/>
        <v/>
      </c>
      <c r="AJ973" s="28" t="str">
        <f t="shared" si="370"/>
        <v/>
      </c>
      <c r="AK973" s="28" t="str">
        <f t="shared" si="371"/>
        <v/>
      </c>
      <c r="AL973" s="28" t="str">
        <f t="shared" si="372"/>
        <v/>
      </c>
      <c r="AM973" s="28"/>
      <c r="AN973" s="28" t="str">
        <f t="shared" si="373"/>
        <v/>
      </c>
      <c r="AO973" s="28" t="str">
        <f t="shared" si="374"/>
        <v/>
      </c>
      <c r="AP973" s="28" t="str">
        <f t="shared" si="375"/>
        <v/>
      </c>
      <c r="AQ973" s="28" t="str">
        <f t="shared" si="376"/>
        <v/>
      </c>
      <c r="AR973" s="28" t="str">
        <f t="shared" si="377"/>
        <v/>
      </c>
      <c r="AS973" s="28" t="str">
        <f t="shared" si="385"/>
        <v/>
      </c>
      <c r="AT973" s="28" t="str">
        <f t="shared" si="378"/>
        <v/>
      </c>
      <c r="AU973" s="28" t="str">
        <f t="shared" si="379"/>
        <v/>
      </c>
      <c r="AV973" s="28" t="str">
        <f t="shared" si="380"/>
        <v/>
      </c>
      <c r="AW973" s="28" t="str">
        <f t="shared" si="381"/>
        <v/>
      </c>
      <c r="AX973" s="28" t="str">
        <f t="shared" si="382"/>
        <v/>
      </c>
      <c r="AY973" s="28" t="str">
        <f t="shared" si="383"/>
        <v/>
      </c>
      <c r="AZ973" s="28"/>
      <c r="BA973" s="28" t="str">
        <f t="shared" si="384"/>
        <v/>
      </c>
    </row>
    <row r="974" spans="1:53" ht="15" x14ac:dyDescent="0.25">
      <c r="A974" s="53"/>
      <c r="B974" s="73"/>
      <c r="C974" s="53"/>
      <c r="D974" s="14" t="str">
        <f t="shared" si="362"/>
        <v/>
      </c>
      <c r="E974" s="53"/>
      <c r="F974" s="53"/>
      <c r="G974" s="53"/>
      <c r="H974" s="53"/>
      <c r="I974" s="14" t="str">
        <f t="shared" si="363"/>
        <v/>
      </c>
      <c r="J974" s="53"/>
      <c r="K974" s="73"/>
      <c r="L974" s="73"/>
      <c r="M974" s="53"/>
      <c r="N974" s="53"/>
      <c r="O974" s="53"/>
      <c r="P974" s="53"/>
      <c r="Q974" s="53"/>
      <c r="R974" s="53"/>
      <c r="S974" s="53"/>
      <c r="T974" s="53"/>
      <c r="U974" s="53"/>
      <c r="V974" s="53"/>
      <c r="W974" s="53"/>
      <c r="X974" s="14" t="str">
        <f t="shared" si="364"/>
        <v/>
      </c>
      <c r="Y974" s="57"/>
      <c r="Z974" s="55" t="str">
        <f t="shared" si="365"/>
        <v/>
      </c>
      <c r="AA974" s="55" t="str">
        <f>IF($AA$1=No,"",IF(COUNTIF(AE974:BA974,Complete)&gt;0,"",IF(AND(COUNTIF(A974:W974,"")&gt;0,SUMPRODUCT(--(A975:W$1004&lt;&gt;""))&gt;0),Incomplete,
IF(SUMPRODUCT(--(A974:A$1004&lt;&gt;""))=0,"",Incomplete))))</f>
        <v/>
      </c>
      <c r="AB974" s="28"/>
      <c r="AC974" s="28" t="str">
        <f t="shared" si="366"/>
        <v/>
      </c>
      <c r="AD974" s="28"/>
      <c r="AE974" s="28" t="str">
        <f>IF($AE$1=No, "", IF($A974="", "", IF(ISERROR(VLOOKUP(A974, SectionApp!$C$4:$C$103, 1, FALSE))=TRUE, Incomplete, Complete)))</f>
        <v/>
      </c>
      <c r="AF974" s="28" t="str">
        <f t="shared" si="367"/>
        <v/>
      </c>
      <c r="AG974" s="28" t="str">
        <f t="shared" si="368"/>
        <v/>
      </c>
      <c r="AH974" s="28"/>
      <c r="AI974" s="28" t="str">
        <f t="shared" si="369"/>
        <v/>
      </c>
      <c r="AJ974" s="28" t="str">
        <f t="shared" si="370"/>
        <v/>
      </c>
      <c r="AK974" s="28" t="str">
        <f t="shared" si="371"/>
        <v/>
      </c>
      <c r="AL974" s="28" t="str">
        <f t="shared" si="372"/>
        <v/>
      </c>
      <c r="AM974" s="28"/>
      <c r="AN974" s="28" t="str">
        <f t="shared" si="373"/>
        <v/>
      </c>
      <c r="AO974" s="28" t="str">
        <f t="shared" si="374"/>
        <v/>
      </c>
      <c r="AP974" s="28" t="str">
        <f t="shared" si="375"/>
        <v/>
      </c>
      <c r="AQ974" s="28" t="str">
        <f t="shared" si="376"/>
        <v/>
      </c>
      <c r="AR974" s="28" t="str">
        <f t="shared" si="377"/>
        <v/>
      </c>
      <c r="AS974" s="28" t="str">
        <f t="shared" si="385"/>
        <v/>
      </c>
      <c r="AT974" s="28" t="str">
        <f t="shared" si="378"/>
        <v/>
      </c>
      <c r="AU974" s="28" t="str">
        <f t="shared" si="379"/>
        <v/>
      </c>
      <c r="AV974" s="28" t="str">
        <f t="shared" si="380"/>
        <v/>
      </c>
      <c r="AW974" s="28" t="str">
        <f t="shared" si="381"/>
        <v/>
      </c>
      <c r="AX974" s="28" t="str">
        <f t="shared" si="382"/>
        <v/>
      </c>
      <c r="AY974" s="28" t="str">
        <f t="shared" si="383"/>
        <v/>
      </c>
      <c r="AZ974" s="28"/>
      <c r="BA974" s="28" t="str">
        <f t="shared" si="384"/>
        <v/>
      </c>
    </row>
    <row r="975" spans="1:53" ht="15" x14ac:dyDescent="0.25">
      <c r="A975" s="53"/>
      <c r="B975" s="73"/>
      <c r="C975" s="53"/>
      <c r="D975" s="14" t="str">
        <f t="shared" si="362"/>
        <v/>
      </c>
      <c r="E975" s="53"/>
      <c r="F975" s="53"/>
      <c r="G975" s="53"/>
      <c r="H975" s="53"/>
      <c r="I975" s="14" t="str">
        <f t="shared" si="363"/>
        <v/>
      </c>
      <c r="J975" s="53"/>
      <c r="K975" s="73"/>
      <c r="L975" s="73"/>
      <c r="M975" s="53"/>
      <c r="N975" s="53"/>
      <c r="O975" s="53"/>
      <c r="P975" s="53"/>
      <c r="Q975" s="53"/>
      <c r="R975" s="53"/>
      <c r="S975" s="53"/>
      <c r="T975" s="53"/>
      <c r="U975" s="53"/>
      <c r="V975" s="53"/>
      <c r="W975" s="53"/>
      <c r="X975" s="14" t="str">
        <f t="shared" si="364"/>
        <v/>
      </c>
      <c r="Y975" s="57"/>
      <c r="Z975" s="55" t="str">
        <f t="shared" si="365"/>
        <v/>
      </c>
      <c r="AA975" s="55" t="str">
        <f>IF($AA$1=No,"",IF(COUNTIF(AE975:BA975,Complete)&gt;0,"",IF(AND(COUNTIF(A975:W975,"")&gt;0,SUMPRODUCT(--(A976:W$1004&lt;&gt;""))&gt;0),Incomplete,
IF(SUMPRODUCT(--(A975:A$1004&lt;&gt;""))=0,"",Incomplete))))</f>
        <v/>
      </c>
      <c r="AB975" s="28"/>
      <c r="AC975" s="28" t="str">
        <f t="shared" si="366"/>
        <v/>
      </c>
      <c r="AD975" s="28"/>
      <c r="AE975" s="28" t="str">
        <f>IF($AE$1=No, "", IF($A975="", "", IF(ISERROR(VLOOKUP(A975, SectionApp!$C$4:$C$103, 1, FALSE))=TRUE, Incomplete, Complete)))</f>
        <v/>
      </c>
      <c r="AF975" s="28" t="str">
        <f t="shared" si="367"/>
        <v/>
      </c>
      <c r="AG975" s="28" t="str">
        <f t="shared" si="368"/>
        <v/>
      </c>
      <c r="AH975" s="28"/>
      <c r="AI975" s="28" t="str">
        <f t="shared" si="369"/>
        <v/>
      </c>
      <c r="AJ975" s="28" t="str">
        <f t="shared" si="370"/>
        <v/>
      </c>
      <c r="AK975" s="28" t="str">
        <f t="shared" si="371"/>
        <v/>
      </c>
      <c r="AL975" s="28" t="str">
        <f t="shared" si="372"/>
        <v/>
      </c>
      <c r="AM975" s="28"/>
      <c r="AN975" s="28" t="str">
        <f t="shared" si="373"/>
        <v/>
      </c>
      <c r="AO975" s="28" t="str">
        <f t="shared" si="374"/>
        <v/>
      </c>
      <c r="AP975" s="28" t="str">
        <f t="shared" si="375"/>
        <v/>
      </c>
      <c r="AQ975" s="28" t="str">
        <f t="shared" si="376"/>
        <v/>
      </c>
      <c r="AR975" s="28" t="str">
        <f t="shared" si="377"/>
        <v/>
      </c>
      <c r="AS975" s="28" t="str">
        <f t="shared" si="385"/>
        <v/>
      </c>
      <c r="AT975" s="28" t="str">
        <f t="shared" si="378"/>
        <v/>
      </c>
      <c r="AU975" s="28" t="str">
        <f t="shared" si="379"/>
        <v/>
      </c>
      <c r="AV975" s="28" t="str">
        <f t="shared" si="380"/>
        <v/>
      </c>
      <c r="AW975" s="28" t="str">
        <f t="shared" si="381"/>
        <v/>
      </c>
      <c r="AX975" s="28" t="str">
        <f t="shared" si="382"/>
        <v/>
      </c>
      <c r="AY975" s="28" t="str">
        <f t="shared" si="383"/>
        <v/>
      </c>
      <c r="AZ975" s="28"/>
      <c r="BA975" s="28" t="str">
        <f t="shared" si="384"/>
        <v/>
      </c>
    </row>
    <row r="976" spans="1:53" ht="15" x14ac:dyDescent="0.25">
      <c r="A976" s="53"/>
      <c r="B976" s="73"/>
      <c r="C976" s="53"/>
      <c r="D976" s="14" t="str">
        <f t="shared" si="362"/>
        <v/>
      </c>
      <c r="E976" s="53"/>
      <c r="F976" s="53"/>
      <c r="G976" s="53"/>
      <c r="H976" s="53"/>
      <c r="I976" s="14" t="str">
        <f t="shared" si="363"/>
        <v/>
      </c>
      <c r="J976" s="53"/>
      <c r="K976" s="73"/>
      <c r="L976" s="73"/>
      <c r="M976" s="53"/>
      <c r="N976" s="53"/>
      <c r="O976" s="53"/>
      <c r="P976" s="53"/>
      <c r="Q976" s="53"/>
      <c r="R976" s="53"/>
      <c r="S976" s="53"/>
      <c r="T976" s="53"/>
      <c r="U976" s="53"/>
      <c r="V976" s="53"/>
      <c r="W976" s="53"/>
      <c r="X976" s="14" t="str">
        <f t="shared" si="364"/>
        <v/>
      </c>
      <c r="Y976" s="57"/>
      <c r="Z976" s="55" t="str">
        <f t="shared" si="365"/>
        <v/>
      </c>
      <c r="AA976" s="55" t="str">
        <f>IF($AA$1=No,"",IF(COUNTIF(AE976:BA976,Complete)&gt;0,"",IF(AND(COUNTIF(A976:W976,"")&gt;0,SUMPRODUCT(--(A977:W$1004&lt;&gt;""))&gt;0),Incomplete,
IF(SUMPRODUCT(--(A976:A$1004&lt;&gt;""))=0,"",Incomplete))))</f>
        <v/>
      </c>
      <c r="AB976" s="28"/>
      <c r="AC976" s="28" t="str">
        <f t="shared" si="366"/>
        <v/>
      </c>
      <c r="AD976" s="28"/>
      <c r="AE976" s="28" t="str">
        <f>IF($AE$1=No, "", IF($A976="", "", IF(ISERROR(VLOOKUP(A976, SectionApp!$C$4:$C$103, 1, FALSE))=TRUE, Incomplete, Complete)))</f>
        <v/>
      </c>
      <c r="AF976" s="28" t="str">
        <f t="shared" si="367"/>
        <v/>
      </c>
      <c r="AG976" s="28" t="str">
        <f t="shared" si="368"/>
        <v/>
      </c>
      <c r="AH976" s="28"/>
      <c r="AI976" s="28" t="str">
        <f t="shared" si="369"/>
        <v/>
      </c>
      <c r="AJ976" s="28" t="str">
        <f t="shared" si="370"/>
        <v/>
      </c>
      <c r="AK976" s="28" t="str">
        <f t="shared" si="371"/>
        <v/>
      </c>
      <c r="AL976" s="28" t="str">
        <f t="shared" si="372"/>
        <v/>
      </c>
      <c r="AM976" s="28"/>
      <c r="AN976" s="28" t="str">
        <f t="shared" si="373"/>
        <v/>
      </c>
      <c r="AO976" s="28" t="str">
        <f t="shared" si="374"/>
        <v/>
      </c>
      <c r="AP976" s="28" t="str">
        <f t="shared" si="375"/>
        <v/>
      </c>
      <c r="AQ976" s="28" t="str">
        <f t="shared" si="376"/>
        <v/>
      </c>
      <c r="AR976" s="28" t="str">
        <f t="shared" si="377"/>
        <v/>
      </c>
      <c r="AS976" s="28" t="str">
        <f t="shared" si="385"/>
        <v/>
      </c>
      <c r="AT976" s="28" t="str">
        <f t="shared" si="378"/>
        <v/>
      </c>
      <c r="AU976" s="28" t="str">
        <f t="shared" si="379"/>
        <v/>
      </c>
      <c r="AV976" s="28" t="str">
        <f t="shared" si="380"/>
        <v/>
      </c>
      <c r="AW976" s="28" t="str">
        <f t="shared" si="381"/>
        <v/>
      </c>
      <c r="AX976" s="28" t="str">
        <f t="shared" si="382"/>
        <v/>
      </c>
      <c r="AY976" s="28" t="str">
        <f t="shared" si="383"/>
        <v/>
      </c>
      <c r="AZ976" s="28"/>
      <c r="BA976" s="28" t="str">
        <f t="shared" si="384"/>
        <v/>
      </c>
    </row>
    <row r="977" spans="1:53" ht="15" x14ac:dyDescent="0.25">
      <c r="A977" s="53"/>
      <c r="B977" s="73"/>
      <c r="C977" s="53"/>
      <c r="D977" s="14" t="str">
        <f t="shared" si="362"/>
        <v/>
      </c>
      <c r="E977" s="53"/>
      <c r="F977" s="53"/>
      <c r="G977" s="53"/>
      <c r="H977" s="53"/>
      <c r="I977" s="14" t="str">
        <f t="shared" si="363"/>
        <v/>
      </c>
      <c r="J977" s="53"/>
      <c r="K977" s="73"/>
      <c r="L977" s="73"/>
      <c r="M977" s="53"/>
      <c r="N977" s="53"/>
      <c r="O977" s="53"/>
      <c r="P977" s="53"/>
      <c r="Q977" s="53"/>
      <c r="R977" s="53"/>
      <c r="S977" s="53"/>
      <c r="T977" s="53"/>
      <c r="U977" s="53"/>
      <c r="V977" s="53"/>
      <c r="W977" s="53"/>
      <c r="X977" s="14" t="str">
        <f t="shared" si="364"/>
        <v/>
      </c>
      <c r="Y977" s="57"/>
      <c r="Z977" s="55" t="str">
        <f t="shared" si="365"/>
        <v/>
      </c>
      <c r="AA977" s="55" t="str">
        <f>IF($AA$1=No,"",IF(COUNTIF(AE977:BA977,Complete)&gt;0,"",IF(AND(COUNTIF(A977:W977,"")&gt;0,SUMPRODUCT(--(A978:W$1004&lt;&gt;""))&gt;0),Incomplete,
IF(SUMPRODUCT(--(A977:A$1004&lt;&gt;""))=0,"",Incomplete))))</f>
        <v/>
      </c>
      <c r="AB977" s="28"/>
      <c r="AC977" s="28" t="str">
        <f t="shared" si="366"/>
        <v/>
      </c>
      <c r="AD977" s="28"/>
      <c r="AE977" s="28" t="str">
        <f>IF($AE$1=No, "", IF($A977="", "", IF(ISERROR(VLOOKUP(A977, SectionApp!$C$4:$C$103, 1, FALSE))=TRUE, Incomplete, Complete)))</f>
        <v/>
      </c>
      <c r="AF977" s="28" t="str">
        <f t="shared" si="367"/>
        <v/>
      </c>
      <c r="AG977" s="28" t="str">
        <f t="shared" si="368"/>
        <v/>
      </c>
      <c r="AH977" s="28"/>
      <c r="AI977" s="28" t="str">
        <f t="shared" si="369"/>
        <v/>
      </c>
      <c r="AJ977" s="28" t="str">
        <f t="shared" si="370"/>
        <v/>
      </c>
      <c r="AK977" s="28" t="str">
        <f t="shared" si="371"/>
        <v/>
      </c>
      <c r="AL977" s="28" t="str">
        <f t="shared" si="372"/>
        <v/>
      </c>
      <c r="AM977" s="28"/>
      <c r="AN977" s="28" t="str">
        <f t="shared" si="373"/>
        <v/>
      </c>
      <c r="AO977" s="28" t="str">
        <f t="shared" si="374"/>
        <v/>
      </c>
      <c r="AP977" s="28" t="str">
        <f t="shared" si="375"/>
        <v/>
      </c>
      <c r="AQ977" s="28" t="str">
        <f t="shared" si="376"/>
        <v/>
      </c>
      <c r="AR977" s="28" t="str">
        <f t="shared" si="377"/>
        <v/>
      </c>
      <c r="AS977" s="28" t="str">
        <f t="shared" si="385"/>
        <v/>
      </c>
      <c r="AT977" s="28" t="str">
        <f t="shared" si="378"/>
        <v/>
      </c>
      <c r="AU977" s="28" t="str">
        <f t="shared" si="379"/>
        <v/>
      </c>
      <c r="AV977" s="28" t="str">
        <f t="shared" si="380"/>
        <v/>
      </c>
      <c r="AW977" s="28" t="str">
        <f t="shared" si="381"/>
        <v/>
      </c>
      <c r="AX977" s="28" t="str">
        <f t="shared" si="382"/>
        <v/>
      </c>
      <c r="AY977" s="28" t="str">
        <f t="shared" si="383"/>
        <v/>
      </c>
      <c r="AZ977" s="28"/>
      <c r="BA977" s="28" t="str">
        <f t="shared" si="384"/>
        <v/>
      </c>
    </row>
    <row r="978" spans="1:53" ht="15" x14ac:dyDescent="0.25">
      <c r="A978" s="53"/>
      <c r="B978" s="73"/>
      <c r="C978" s="53"/>
      <c r="D978" s="14" t="str">
        <f t="shared" si="362"/>
        <v/>
      </c>
      <c r="E978" s="53"/>
      <c r="F978" s="53"/>
      <c r="G978" s="53"/>
      <c r="H978" s="53"/>
      <c r="I978" s="14" t="str">
        <f t="shared" si="363"/>
        <v/>
      </c>
      <c r="J978" s="53"/>
      <c r="K978" s="73"/>
      <c r="L978" s="73"/>
      <c r="M978" s="53"/>
      <c r="N978" s="53"/>
      <c r="O978" s="53"/>
      <c r="P978" s="53"/>
      <c r="Q978" s="53"/>
      <c r="R978" s="53"/>
      <c r="S978" s="53"/>
      <c r="T978" s="53"/>
      <c r="U978" s="53"/>
      <c r="V978" s="53"/>
      <c r="W978" s="53"/>
      <c r="X978" s="14" t="str">
        <f t="shared" si="364"/>
        <v/>
      </c>
      <c r="Y978" s="57"/>
      <c r="Z978" s="55" t="str">
        <f t="shared" si="365"/>
        <v/>
      </c>
      <c r="AA978" s="55" t="str">
        <f>IF($AA$1=No,"",IF(COUNTIF(AE978:BA978,Complete)&gt;0,"",IF(AND(COUNTIF(A978:W978,"")&gt;0,SUMPRODUCT(--(A979:W$1004&lt;&gt;""))&gt;0),Incomplete,
IF(SUMPRODUCT(--(A978:A$1004&lt;&gt;""))=0,"",Incomplete))))</f>
        <v/>
      </c>
      <c r="AB978" s="28"/>
      <c r="AC978" s="28" t="str">
        <f t="shared" si="366"/>
        <v/>
      </c>
      <c r="AD978" s="28"/>
      <c r="AE978" s="28" t="str">
        <f>IF($AE$1=No, "", IF($A978="", "", IF(ISERROR(VLOOKUP(A978, SectionApp!$C$4:$C$103, 1, FALSE))=TRUE, Incomplete, Complete)))</f>
        <v/>
      </c>
      <c r="AF978" s="28" t="str">
        <f t="shared" si="367"/>
        <v/>
      </c>
      <c r="AG978" s="28" t="str">
        <f t="shared" si="368"/>
        <v/>
      </c>
      <c r="AH978" s="28"/>
      <c r="AI978" s="28" t="str">
        <f t="shared" si="369"/>
        <v/>
      </c>
      <c r="AJ978" s="28" t="str">
        <f t="shared" si="370"/>
        <v/>
      </c>
      <c r="AK978" s="28" t="str">
        <f t="shared" si="371"/>
        <v/>
      </c>
      <c r="AL978" s="28" t="str">
        <f t="shared" si="372"/>
        <v/>
      </c>
      <c r="AM978" s="28"/>
      <c r="AN978" s="28" t="str">
        <f t="shared" si="373"/>
        <v/>
      </c>
      <c r="AO978" s="28" t="str">
        <f t="shared" si="374"/>
        <v/>
      </c>
      <c r="AP978" s="28" t="str">
        <f t="shared" si="375"/>
        <v/>
      </c>
      <c r="AQ978" s="28" t="str">
        <f t="shared" si="376"/>
        <v/>
      </c>
      <c r="AR978" s="28" t="str">
        <f t="shared" si="377"/>
        <v/>
      </c>
      <c r="AS978" s="28" t="str">
        <f t="shared" si="385"/>
        <v/>
      </c>
      <c r="AT978" s="28" t="str">
        <f t="shared" si="378"/>
        <v/>
      </c>
      <c r="AU978" s="28" t="str">
        <f t="shared" si="379"/>
        <v/>
      </c>
      <c r="AV978" s="28" t="str">
        <f t="shared" si="380"/>
        <v/>
      </c>
      <c r="AW978" s="28" t="str">
        <f t="shared" si="381"/>
        <v/>
      </c>
      <c r="AX978" s="28" t="str">
        <f t="shared" si="382"/>
        <v/>
      </c>
      <c r="AY978" s="28" t="str">
        <f t="shared" si="383"/>
        <v/>
      </c>
      <c r="AZ978" s="28"/>
      <c r="BA978" s="28" t="str">
        <f t="shared" si="384"/>
        <v/>
      </c>
    </row>
    <row r="979" spans="1:53" ht="15" x14ac:dyDescent="0.25">
      <c r="A979" s="53"/>
      <c r="B979" s="73"/>
      <c r="C979" s="53"/>
      <c r="D979" s="14" t="str">
        <f t="shared" si="362"/>
        <v/>
      </c>
      <c r="E979" s="53"/>
      <c r="F979" s="53"/>
      <c r="G979" s="53"/>
      <c r="H979" s="53"/>
      <c r="I979" s="14" t="str">
        <f t="shared" si="363"/>
        <v/>
      </c>
      <c r="J979" s="53"/>
      <c r="K979" s="73"/>
      <c r="L979" s="73"/>
      <c r="M979" s="53"/>
      <c r="N979" s="53"/>
      <c r="O979" s="53"/>
      <c r="P979" s="53"/>
      <c r="Q979" s="53"/>
      <c r="R979" s="53"/>
      <c r="S979" s="53"/>
      <c r="T979" s="53"/>
      <c r="U979" s="53"/>
      <c r="V979" s="53"/>
      <c r="W979" s="53"/>
      <c r="X979" s="14" t="str">
        <f t="shared" si="364"/>
        <v/>
      </c>
      <c r="Y979" s="57"/>
      <c r="Z979" s="55" t="str">
        <f t="shared" si="365"/>
        <v/>
      </c>
      <c r="AA979" s="55" t="str">
        <f>IF($AA$1=No,"",IF(COUNTIF(AE979:BA979,Complete)&gt;0,"",IF(AND(COUNTIF(A979:W979,"")&gt;0,SUMPRODUCT(--(A980:W$1004&lt;&gt;""))&gt;0),Incomplete,
IF(SUMPRODUCT(--(A979:A$1004&lt;&gt;""))=0,"",Incomplete))))</f>
        <v/>
      </c>
      <c r="AB979" s="28"/>
      <c r="AC979" s="28" t="str">
        <f t="shared" si="366"/>
        <v/>
      </c>
      <c r="AD979" s="28"/>
      <c r="AE979" s="28" t="str">
        <f>IF($AE$1=No, "", IF($A979="", "", IF(ISERROR(VLOOKUP(A979, SectionApp!$C$4:$C$103, 1, FALSE))=TRUE, Incomplete, Complete)))</f>
        <v/>
      </c>
      <c r="AF979" s="28" t="str">
        <f t="shared" si="367"/>
        <v/>
      </c>
      <c r="AG979" s="28" t="str">
        <f t="shared" si="368"/>
        <v/>
      </c>
      <c r="AH979" s="28"/>
      <c r="AI979" s="28" t="str">
        <f t="shared" si="369"/>
        <v/>
      </c>
      <c r="AJ979" s="28" t="str">
        <f t="shared" si="370"/>
        <v/>
      </c>
      <c r="AK979" s="28" t="str">
        <f t="shared" si="371"/>
        <v/>
      </c>
      <c r="AL979" s="28" t="str">
        <f t="shared" si="372"/>
        <v/>
      </c>
      <c r="AM979" s="28"/>
      <c r="AN979" s="28" t="str">
        <f t="shared" si="373"/>
        <v/>
      </c>
      <c r="AO979" s="28" t="str">
        <f t="shared" si="374"/>
        <v/>
      </c>
      <c r="AP979" s="28" t="str">
        <f t="shared" si="375"/>
        <v/>
      </c>
      <c r="AQ979" s="28" t="str">
        <f t="shared" si="376"/>
        <v/>
      </c>
      <c r="AR979" s="28" t="str">
        <f t="shared" si="377"/>
        <v/>
      </c>
      <c r="AS979" s="28" t="str">
        <f t="shared" si="385"/>
        <v/>
      </c>
      <c r="AT979" s="28" t="str">
        <f t="shared" si="378"/>
        <v/>
      </c>
      <c r="AU979" s="28" t="str">
        <f t="shared" si="379"/>
        <v/>
      </c>
      <c r="AV979" s="28" t="str">
        <f t="shared" si="380"/>
        <v/>
      </c>
      <c r="AW979" s="28" t="str">
        <f t="shared" si="381"/>
        <v/>
      </c>
      <c r="AX979" s="28" t="str">
        <f t="shared" si="382"/>
        <v/>
      </c>
      <c r="AY979" s="28" t="str">
        <f t="shared" si="383"/>
        <v/>
      </c>
      <c r="AZ979" s="28"/>
      <c r="BA979" s="28" t="str">
        <f t="shared" si="384"/>
        <v/>
      </c>
    </row>
    <row r="980" spans="1:53" ht="15" x14ac:dyDescent="0.25">
      <c r="A980" s="53"/>
      <c r="B980" s="73"/>
      <c r="C980" s="53"/>
      <c r="D980" s="14" t="str">
        <f t="shared" si="362"/>
        <v/>
      </c>
      <c r="E980" s="53"/>
      <c r="F980" s="53"/>
      <c r="G980" s="53"/>
      <c r="H980" s="53"/>
      <c r="I980" s="14" t="str">
        <f t="shared" si="363"/>
        <v/>
      </c>
      <c r="J980" s="53"/>
      <c r="K980" s="73"/>
      <c r="L980" s="73"/>
      <c r="M980" s="53"/>
      <c r="N980" s="53"/>
      <c r="O980" s="53"/>
      <c r="P980" s="53"/>
      <c r="Q980" s="53"/>
      <c r="R980" s="53"/>
      <c r="S980" s="53"/>
      <c r="T980" s="53"/>
      <c r="U980" s="53"/>
      <c r="V980" s="53"/>
      <c r="W980" s="53"/>
      <c r="X980" s="14" t="str">
        <f t="shared" si="364"/>
        <v/>
      </c>
      <c r="Y980" s="57"/>
      <c r="Z980" s="55" t="str">
        <f t="shared" si="365"/>
        <v/>
      </c>
      <c r="AA980" s="55" t="str">
        <f>IF($AA$1=No,"",IF(COUNTIF(AE980:BA980,Complete)&gt;0,"",IF(AND(COUNTIF(A980:W980,"")&gt;0,SUMPRODUCT(--(A981:W$1004&lt;&gt;""))&gt;0),Incomplete,
IF(SUMPRODUCT(--(A980:A$1004&lt;&gt;""))=0,"",Incomplete))))</f>
        <v/>
      </c>
      <c r="AB980" s="28"/>
      <c r="AC980" s="28" t="str">
        <f t="shared" si="366"/>
        <v/>
      </c>
      <c r="AD980" s="28"/>
      <c r="AE980" s="28" t="str">
        <f>IF($AE$1=No, "", IF($A980="", "", IF(ISERROR(VLOOKUP(A980, SectionApp!$C$4:$C$103, 1, FALSE))=TRUE, Incomplete, Complete)))</f>
        <v/>
      </c>
      <c r="AF980" s="28" t="str">
        <f t="shared" si="367"/>
        <v/>
      </c>
      <c r="AG980" s="28" t="str">
        <f t="shared" si="368"/>
        <v/>
      </c>
      <c r="AH980" s="28"/>
      <c r="AI980" s="28" t="str">
        <f t="shared" si="369"/>
        <v/>
      </c>
      <c r="AJ980" s="28" t="str">
        <f t="shared" si="370"/>
        <v/>
      </c>
      <c r="AK980" s="28" t="str">
        <f t="shared" si="371"/>
        <v/>
      </c>
      <c r="AL980" s="28" t="str">
        <f t="shared" si="372"/>
        <v/>
      </c>
      <c r="AM980" s="28"/>
      <c r="AN980" s="28" t="str">
        <f t="shared" si="373"/>
        <v/>
      </c>
      <c r="AO980" s="28" t="str">
        <f t="shared" si="374"/>
        <v/>
      </c>
      <c r="AP980" s="28" t="str">
        <f t="shared" si="375"/>
        <v/>
      </c>
      <c r="AQ980" s="28" t="str">
        <f t="shared" si="376"/>
        <v/>
      </c>
      <c r="AR980" s="28" t="str">
        <f t="shared" si="377"/>
        <v/>
      </c>
      <c r="AS980" s="28" t="str">
        <f t="shared" si="385"/>
        <v/>
      </c>
      <c r="AT980" s="28" t="str">
        <f t="shared" si="378"/>
        <v/>
      </c>
      <c r="AU980" s="28" t="str">
        <f t="shared" si="379"/>
        <v/>
      </c>
      <c r="AV980" s="28" t="str">
        <f t="shared" si="380"/>
        <v/>
      </c>
      <c r="AW980" s="28" t="str">
        <f t="shared" si="381"/>
        <v/>
      </c>
      <c r="AX980" s="28" t="str">
        <f t="shared" si="382"/>
        <v/>
      </c>
      <c r="AY980" s="28" t="str">
        <f t="shared" si="383"/>
        <v/>
      </c>
      <c r="AZ980" s="28"/>
      <c r="BA980" s="28" t="str">
        <f t="shared" si="384"/>
        <v/>
      </c>
    </row>
    <row r="981" spans="1:53" ht="15" x14ac:dyDescent="0.25">
      <c r="A981" s="53"/>
      <c r="B981" s="73"/>
      <c r="C981" s="53"/>
      <c r="D981" s="14" t="str">
        <f t="shared" si="362"/>
        <v/>
      </c>
      <c r="E981" s="53"/>
      <c r="F981" s="53"/>
      <c r="G981" s="53"/>
      <c r="H981" s="53"/>
      <c r="I981" s="14" t="str">
        <f t="shared" si="363"/>
        <v/>
      </c>
      <c r="J981" s="53"/>
      <c r="K981" s="73"/>
      <c r="L981" s="73"/>
      <c r="M981" s="53"/>
      <c r="N981" s="53"/>
      <c r="O981" s="53"/>
      <c r="P981" s="53"/>
      <c r="Q981" s="53"/>
      <c r="R981" s="53"/>
      <c r="S981" s="53"/>
      <c r="T981" s="53"/>
      <c r="U981" s="53"/>
      <c r="V981" s="53"/>
      <c r="W981" s="53"/>
      <c r="X981" s="14" t="str">
        <f t="shared" si="364"/>
        <v/>
      </c>
      <c r="Y981" s="57"/>
      <c r="Z981" s="55" t="str">
        <f t="shared" si="365"/>
        <v/>
      </c>
      <c r="AA981" s="55" t="str">
        <f>IF($AA$1=No,"",IF(COUNTIF(AE981:BA981,Complete)&gt;0,"",IF(AND(COUNTIF(A981:W981,"")&gt;0,SUMPRODUCT(--(A982:W$1004&lt;&gt;""))&gt;0),Incomplete,
IF(SUMPRODUCT(--(A981:A$1004&lt;&gt;""))=0,"",Incomplete))))</f>
        <v/>
      </c>
      <c r="AB981" s="28"/>
      <c r="AC981" s="28" t="str">
        <f t="shared" si="366"/>
        <v/>
      </c>
      <c r="AD981" s="28"/>
      <c r="AE981" s="28" t="str">
        <f>IF($AE$1=No, "", IF($A981="", "", IF(ISERROR(VLOOKUP(A981, SectionApp!$C$4:$C$103, 1, FALSE))=TRUE, Incomplete, Complete)))</f>
        <v/>
      </c>
      <c r="AF981" s="28" t="str">
        <f t="shared" si="367"/>
        <v/>
      </c>
      <c r="AG981" s="28" t="str">
        <f t="shared" si="368"/>
        <v/>
      </c>
      <c r="AH981" s="28"/>
      <c r="AI981" s="28" t="str">
        <f t="shared" si="369"/>
        <v/>
      </c>
      <c r="AJ981" s="28" t="str">
        <f t="shared" si="370"/>
        <v/>
      </c>
      <c r="AK981" s="28" t="str">
        <f t="shared" si="371"/>
        <v/>
      </c>
      <c r="AL981" s="28" t="str">
        <f t="shared" si="372"/>
        <v/>
      </c>
      <c r="AM981" s="28"/>
      <c r="AN981" s="28" t="str">
        <f t="shared" si="373"/>
        <v/>
      </c>
      <c r="AO981" s="28" t="str">
        <f t="shared" si="374"/>
        <v/>
      </c>
      <c r="AP981" s="28" t="str">
        <f t="shared" si="375"/>
        <v/>
      </c>
      <c r="AQ981" s="28" t="str">
        <f t="shared" si="376"/>
        <v/>
      </c>
      <c r="AR981" s="28" t="str">
        <f t="shared" si="377"/>
        <v/>
      </c>
      <c r="AS981" s="28" t="str">
        <f t="shared" si="385"/>
        <v/>
      </c>
      <c r="AT981" s="28" t="str">
        <f t="shared" si="378"/>
        <v/>
      </c>
      <c r="AU981" s="28" t="str">
        <f t="shared" si="379"/>
        <v/>
      </c>
      <c r="AV981" s="28" t="str">
        <f t="shared" si="380"/>
        <v/>
      </c>
      <c r="AW981" s="28" t="str">
        <f t="shared" si="381"/>
        <v/>
      </c>
      <c r="AX981" s="28" t="str">
        <f t="shared" si="382"/>
        <v/>
      </c>
      <c r="AY981" s="28" t="str">
        <f t="shared" si="383"/>
        <v/>
      </c>
      <c r="AZ981" s="28"/>
      <c r="BA981" s="28" t="str">
        <f t="shared" si="384"/>
        <v/>
      </c>
    </row>
    <row r="982" spans="1:53" ht="15" x14ac:dyDescent="0.25">
      <c r="A982" s="53"/>
      <c r="B982" s="73"/>
      <c r="C982" s="53"/>
      <c r="D982" s="14" t="str">
        <f t="shared" si="362"/>
        <v/>
      </c>
      <c r="E982" s="53"/>
      <c r="F982" s="53"/>
      <c r="G982" s="53"/>
      <c r="H982" s="53"/>
      <c r="I982" s="14" t="str">
        <f t="shared" si="363"/>
        <v/>
      </c>
      <c r="J982" s="53"/>
      <c r="K982" s="73"/>
      <c r="L982" s="73"/>
      <c r="M982" s="53"/>
      <c r="N982" s="53"/>
      <c r="O982" s="53"/>
      <c r="P982" s="53"/>
      <c r="Q982" s="53"/>
      <c r="R982" s="53"/>
      <c r="S982" s="53"/>
      <c r="T982" s="53"/>
      <c r="U982" s="53"/>
      <c r="V982" s="53"/>
      <c r="W982" s="53"/>
      <c r="X982" s="14" t="str">
        <f t="shared" si="364"/>
        <v/>
      </c>
      <c r="Y982" s="57"/>
      <c r="Z982" s="55" t="str">
        <f t="shared" si="365"/>
        <v/>
      </c>
      <c r="AA982" s="55" t="str">
        <f>IF($AA$1=No,"",IF(COUNTIF(AE982:BA982,Complete)&gt;0,"",IF(AND(COUNTIF(A982:W982,"")&gt;0,SUMPRODUCT(--(A983:W$1004&lt;&gt;""))&gt;0),Incomplete,
IF(SUMPRODUCT(--(A982:A$1004&lt;&gt;""))=0,"",Incomplete))))</f>
        <v/>
      </c>
      <c r="AB982" s="28"/>
      <c r="AC982" s="28" t="str">
        <f t="shared" si="366"/>
        <v/>
      </c>
      <c r="AD982" s="28"/>
      <c r="AE982" s="28" t="str">
        <f>IF($AE$1=No, "", IF($A982="", "", IF(ISERROR(VLOOKUP(A982, SectionApp!$C$4:$C$103, 1, FALSE))=TRUE, Incomplete, Complete)))</f>
        <v/>
      </c>
      <c r="AF982" s="28" t="str">
        <f t="shared" si="367"/>
        <v/>
      </c>
      <c r="AG982" s="28" t="str">
        <f t="shared" si="368"/>
        <v/>
      </c>
      <c r="AH982" s="28"/>
      <c r="AI982" s="28" t="str">
        <f t="shared" si="369"/>
        <v/>
      </c>
      <c r="AJ982" s="28" t="str">
        <f t="shared" si="370"/>
        <v/>
      </c>
      <c r="AK982" s="28" t="str">
        <f t="shared" si="371"/>
        <v/>
      </c>
      <c r="AL982" s="28" t="str">
        <f t="shared" si="372"/>
        <v/>
      </c>
      <c r="AM982" s="28"/>
      <c r="AN982" s="28" t="str">
        <f t="shared" si="373"/>
        <v/>
      </c>
      <c r="AO982" s="28" t="str">
        <f t="shared" si="374"/>
        <v/>
      </c>
      <c r="AP982" s="28" t="str">
        <f t="shared" si="375"/>
        <v/>
      </c>
      <c r="AQ982" s="28" t="str">
        <f t="shared" si="376"/>
        <v/>
      </c>
      <c r="AR982" s="28" t="str">
        <f t="shared" si="377"/>
        <v/>
      </c>
      <c r="AS982" s="28" t="str">
        <f t="shared" si="385"/>
        <v/>
      </c>
      <c r="AT982" s="28" t="str">
        <f t="shared" si="378"/>
        <v/>
      </c>
      <c r="AU982" s="28" t="str">
        <f t="shared" si="379"/>
        <v/>
      </c>
      <c r="AV982" s="28" t="str">
        <f t="shared" si="380"/>
        <v/>
      </c>
      <c r="AW982" s="28" t="str">
        <f t="shared" si="381"/>
        <v/>
      </c>
      <c r="AX982" s="28" t="str">
        <f t="shared" si="382"/>
        <v/>
      </c>
      <c r="AY982" s="28" t="str">
        <f t="shared" si="383"/>
        <v/>
      </c>
      <c r="AZ982" s="28"/>
      <c r="BA982" s="28" t="str">
        <f t="shared" si="384"/>
        <v/>
      </c>
    </row>
    <row r="983" spans="1:53" ht="15" x14ac:dyDescent="0.25">
      <c r="A983" s="53"/>
      <c r="B983" s="73"/>
      <c r="C983" s="53"/>
      <c r="D983" s="14" t="str">
        <f t="shared" si="362"/>
        <v/>
      </c>
      <c r="E983" s="53"/>
      <c r="F983" s="53"/>
      <c r="G983" s="53"/>
      <c r="H983" s="53"/>
      <c r="I983" s="14" t="str">
        <f t="shared" si="363"/>
        <v/>
      </c>
      <c r="J983" s="53"/>
      <c r="K983" s="73"/>
      <c r="L983" s="73"/>
      <c r="M983" s="53"/>
      <c r="N983" s="53"/>
      <c r="O983" s="53"/>
      <c r="P983" s="53"/>
      <c r="Q983" s="53"/>
      <c r="R983" s="53"/>
      <c r="S983" s="53"/>
      <c r="T983" s="53"/>
      <c r="U983" s="53"/>
      <c r="V983" s="53"/>
      <c r="W983" s="53"/>
      <c r="X983" s="14" t="str">
        <f t="shared" si="364"/>
        <v/>
      </c>
      <c r="Y983" s="57"/>
      <c r="Z983" s="55" t="str">
        <f t="shared" si="365"/>
        <v/>
      </c>
      <c r="AA983" s="55" t="str">
        <f>IF($AA$1=No,"",IF(COUNTIF(AE983:BA983,Complete)&gt;0,"",IF(AND(COUNTIF(A983:W983,"")&gt;0,SUMPRODUCT(--(A984:W$1004&lt;&gt;""))&gt;0),Incomplete,
IF(SUMPRODUCT(--(A983:A$1004&lt;&gt;""))=0,"",Incomplete))))</f>
        <v/>
      </c>
      <c r="AB983" s="28"/>
      <c r="AC983" s="28" t="str">
        <f t="shared" si="366"/>
        <v/>
      </c>
      <c r="AD983" s="28"/>
      <c r="AE983" s="28" t="str">
        <f>IF($AE$1=No, "", IF($A983="", "", IF(ISERROR(VLOOKUP(A983, SectionApp!$C$4:$C$103, 1, FALSE))=TRUE, Incomplete, Complete)))</f>
        <v/>
      </c>
      <c r="AF983" s="28" t="str">
        <f t="shared" si="367"/>
        <v/>
      </c>
      <c r="AG983" s="28" t="str">
        <f t="shared" si="368"/>
        <v/>
      </c>
      <c r="AH983" s="28"/>
      <c r="AI983" s="28" t="str">
        <f t="shared" si="369"/>
        <v/>
      </c>
      <c r="AJ983" s="28" t="str">
        <f t="shared" si="370"/>
        <v/>
      </c>
      <c r="AK983" s="28" t="str">
        <f t="shared" si="371"/>
        <v/>
      </c>
      <c r="AL983" s="28" t="str">
        <f t="shared" si="372"/>
        <v/>
      </c>
      <c r="AM983" s="28"/>
      <c r="AN983" s="28" t="str">
        <f t="shared" si="373"/>
        <v/>
      </c>
      <c r="AO983" s="28" t="str">
        <f t="shared" si="374"/>
        <v/>
      </c>
      <c r="AP983" s="28" t="str">
        <f t="shared" si="375"/>
        <v/>
      </c>
      <c r="AQ983" s="28" t="str">
        <f t="shared" si="376"/>
        <v/>
      </c>
      <c r="AR983" s="28" t="str">
        <f t="shared" si="377"/>
        <v/>
      </c>
      <c r="AS983" s="28" t="str">
        <f t="shared" si="385"/>
        <v/>
      </c>
      <c r="AT983" s="28" t="str">
        <f t="shared" si="378"/>
        <v/>
      </c>
      <c r="AU983" s="28" t="str">
        <f t="shared" si="379"/>
        <v/>
      </c>
      <c r="AV983" s="28" t="str">
        <f t="shared" si="380"/>
        <v/>
      </c>
      <c r="AW983" s="28" t="str">
        <f t="shared" si="381"/>
        <v/>
      </c>
      <c r="AX983" s="28" t="str">
        <f t="shared" si="382"/>
        <v/>
      </c>
      <c r="AY983" s="28" t="str">
        <f t="shared" si="383"/>
        <v/>
      </c>
      <c r="AZ983" s="28"/>
      <c r="BA983" s="28" t="str">
        <f t="shared" si="384"/>
        <v/>
      </c>
    </row>
    <row r="984" spans="1:53" ht="15" x14ac:dyDescent="0.25">
      <c r="A984" s="53"/>
      <c r="B984" s="73"/>
      <c r="C984" s="53"/>
      <c r="D984" s="14" t="str">
        <f t="shared" si="362"/>
        <v/>
      </c>
      <c r="E984" s="53"/>
      <c r="F984" s="53"/>
      <c r="G984" s="53"/>
      <c r="H984" s="53"/>
      <c r="I984" s="14" t="str">
        <f t="shared" si="363"/>
        <v/>
      </c>
      <c r="J984" s="53"/>
      <c r="K984" s="73"/>
      <c r="L984" s="73"/>
      <c r="M984" s="53"/>
      <c r="N984" s="53"/>
      <c r="O984" s="53"/>
      <c r="P984" s="53"/>
      <c r="Q984" s="53"/>
      <c r="R984" s="53"/>
      <c r="S984" s="53"/>
      <c r="T984" s="53"/>
      <c r="U984" s="53"/>
      <c r="V984" s="53"/>
      <c r="W984" s="53"/>
      <c r="X984" s="14" t="str">
        <f t="shared" si="364"/>
        <v/>
      </c>
      <c r="Y984" s="57"/>
      <c r="Z984" s="55" t="str">
        <f t="shared" si="365"/>
        <v/>
      </c>
      <c r="AA984" s="55" t="str">
        <f>IF($AA$1=No,"",IF(COUNTIF(AE984:BA984,Complete)&gt;0,"",IF(AND(COUNTIF(A984:W984,"")&gt;0,SUMPRODUCT(--(A985:W$1004&lt;&gt;""))&gt;0),Incomplete,
IF(SUMPRODUCT(--(A984:A$1004&lt;&gt;""))=0,"",Incomplete))))</f>
        <v/>
      </c>
      <c r="AB984" s="28"/>
      <c r="AC984" s="28" t="str">
        <f t="shared" si="366"/>
        <v/>
      </c>
      <c r="AD984" s="28"/>
      <c r="AE984" s="28" t="str">
        <f>IF($AE$1=No, "", IF($A984="", "", IF(ISERROR(VLOOKUP(A984, SectionApp!$C$4:$C$103, 1, FALSE))=TRUE, Incomplete, Complete)))</f>
        <v/>
      </c>
      <c r="AF984" s="28" t="str">
        <f t="shared" si="367"/>
        <v/>
      </c>
      <c r="AG984" s="28" t="str">
        <f t="shared" si="368"/>
        <v/>
      </c>
      <c r="AH984" s="28"/>
      <c r="AI984" s="28" t="str">
        <f t="shared" si="369"/>
        <v/>
      </c>
      <c r="AJ984" s="28" t="str">
        <f t="shared" si="370"/>
        <v/>
      </c>
      <c r="AK984" s="28" t="str">
        <f t="shared" si="371"/>
        <v/>
      </c>
      <c r="AL984" s="28" t="str">
        <f t="shared" si="372"/>
        <v/>
      </c>
      <c r="AM984" s="28"/>
      <c r="AN984" s="28" t="str">
        <f t="shared" si="373"/>
        <v/>
      </c>
      <c r="AO984" s="28" t="str">
        <f t="shared" si="374"/>
        <v/>
      </c>
      <c r="AP984" s="28" t="str">
        <f t="shared" si="375"/>
        <v/>
      </c>
      <c r="AQ984" s="28" t="str">
        <f t="shared" si="376"/>
        <v/>
      </c>
      <c r="AR984" s="28" t="str">
        <f t="shared" si="377"/>
        <v/>
      </c>
      <c r="AS984" s="28" t="str">
        <f t="shared" si="385"/>
        <v/>
      </c>
      <c r="AT984" s="28" t="str">
        <f t="shared" si="378"/>
        <v/>
      </c>
      <c r="AU984" s="28" t="str">
        <f t="shared" si="379"/>
        <v/>
      </c>
      <c r="AV984" s="28" t="str">
        <f t="shared" si="380"/>
        <v/>
      </c>
      <c r="AW984" s="28" t="str">
        <f t="shared" si="381"/>
        <v/>
      </c>
      <c r="AX984" s="28" t="str">
        <f t="shared" si="382"/>
        <v/>
      </c>
      <c r="AY984" s="28" t="str">
        <f t="shared" si="383"/>
        <v/>
      </c>
      <c r="AZ984" s="28"/>
      <c r="BA984" s="28" t="str">
        <f t="shared" si="384"/>
        <v/>
      </c>
    </row>
    <row r="985" spans="1:53" ht="15" x14ac:dyDescent="0.25">
      <c r="A985" s="53"/>
      <c r="B985" s="73"/>
      <c r="C985" s="53"/>
      <c r="D985" s="14" t="str">
        <f t="shared" si="362"/>
        <v/>
      </c>
      <c r="E985" s="53"/>
      <c r="F985" s="53"/>
      <c r="G985" s="53"/>
      <c r="H985" s="53"/>
      <c r="I985" s="14" t="str">
        <f t="shared" si="363"/>
        <v/>
      </c>
      <c r="J985" s="53"/>
      <c r="K985" s="73"/>
      <c r="L985" s="73"/>
      <c r="M985" s="53"/>
      <c r="N985" s="53"/>
      <c r="O985" s="53"/>
      <c r="P985" s="53"/>
      <c r="Q985" s="53"/>
      <c r="R985" s="53"/>
      <c r="S985" s="53"/>
      <c r="T985" s="53"/>
      <c r="U985" s="53"/>
      <c r="V985" s="53"/>
      <c r="W985" s="53"/>
      <c r="X985" s="14" t="str">
        <f t="shared" si="364"/>
        <v/>
      </c>
      <c r="Y985" s="57"/>
      <c r="Z985" s="55" t="str">
        <f t="shared" si="365"/>
        <v/>
      </c>
      <c r="AA985" s="55" t="str">
        <f>IF($AA$1=No,"",IF(COUNTIF(AE985:BA985,Complete)&gt;0,"",IF(AND(COUNTIF(A985:W985,"")&gt;0,SUMPRODUCT(--(A986:W$1004&lt;&gt;""))&gt;0),Incomplete,
IF(SUMPRODUCT(--(A985:A$1004&lt;&gt;""))=0,"",Incomplete))))</f>
        <v/>
      </c>
      <c r="AB985" s="28"/>
      <c r="AC985" s="28" t="str">
        <f t="shared" si="366"/>
        <v/>
      </c>
      <c r="AD985" s="28"/>
      <c r="AE985" s="28" t="str">
        <f>IF($AE$1=No, "", IF($A985="", "", IF(ISERROR(VLOOKUP(A985, SectionApp!$C$4:$C$103, 1, FALSE))=TRUE, Incomplete, Complete)))</f>
        <v/>
      </c>
      <c r="AF985" s="28" t="str">
        <f t="shared" si="367"/>
        <v/>
      </c>
      <c r="AG985" s="28" t="str">
        <f t="shared" si="368"/>
        <v/>
      </c>
      <c r="AH985" s="28"/>
      <c r="AI985" s="28" t="str">
        <f t="shared" si="369"/>
        <v/>
      </c>
      <c r="AJ985" s="28" t="str">
        <f t="shared" si="370"/>
        <v/>
      </c>
      <c r="AK985" s="28" t="str">
        <f t="shared" si="371"/>
        <v/>
      </c>
      <c r="AL985" s="28" t="str">
        <f t="shared" si="372"/>
        <v/>
      </c>
      <c r="AM985" s="28"/>
      <c r="AN985" s="28" t="str">
        <f t="shared" si="373"/>
        <v/>
      </c>
      <c r="AO985" s="28" t="str">
        <f t="shared" si="374"/>
        <v/>
      </c>
      <c r="AP985" s="28" t="str">
        <f t="shared" si="375"/>
        <v/>
      </c>
      <c r="AQ985" s="28" t="str">
        <f t="shared" si="376"/>
        <v/>
      </c>
      <c r="AR985" s="28" t="str">
        <f t="shared" si="377"/>
        <v/>
      </c>
      <c r="AS985" s="28" t="str">
        <f t="shared" si="385"/>
        <v/>
      </c>
      <c r="AT985" s="28" t="str">
        <f t="shared" si="378"/>
        <v/>
      </c>
      <c r="AU985" s="28" t="str">
        <f t="shared" si="379"/>
        <v/>
      </c>
      <c r="AV985" s="28" t="str">
        <f t="shared" si="380"/>
        <v/>
      </c>
      <c r="AW985" s="28" t="str">
        <f t="shared" si="381"/>
        <v/>
      </c>
      <c r="AX985" s="28" t="str">
        <f t="shared" si="382"/>
        <v/>
      </c>
      <c r="AY985" s="28" t="str">
        <f t="shared" si="383"/>
        <v/>
      </c>
      <c r="AZ985" s="28"/>
      <c r="BA985" s="28" t="str">
        <f t="shared" si="384"/>
        <v/>
      </c>
    </row>
    <row r="986" spans="1:53" ht="15" x14ac:dyDescent="0.25">
      <c r="A986" s="53"/>
      <c r="B986" s="73"/>
      <c r="C986" s="53"/>
      <c r="D986" s="14" t="str">
        <f t="shared" si="362"/>
        <v/>
      </c>
      <c r="E986" s="53"/>
      <c r="F986" s="53"/>
      <c r="G986" s="53"/>
      <c r="H986" s="53"/>
      <c r="I986" s="14" t="str">
        <f t="shared" si="363"/>
        <v/>
      </c>
      <c r="J986" s="53"/>
      <c r="K986" s="73"/>
      <c r="L986" s="73"/>
      <c r="M986" s="53"/>
      <c r="N986" s="53"/>
      <c r="O986" s="53"/>
      <c r="P986" s="53"/>
      <c r="Q986" s="53"/>
      <c r="R986" s="53"/>
      <c r="S986" s="53"/>
      <c r="T986" s="53"/>
      <c r="U986" s="53"/>
      <c r="V986" s="53"/>
      <c r="W986" s="53"/>
      <c r="X986" s="14" t="str">
        <f t="shared" si="364"/>
        <v/>
      </c>
      <c r="Y986" s="57"/>
      <c r="Z986" s="55" t="str">
        <f t="shared" si="365"/>
        <v/>
      </c>
      <c r="AA986" s="55" t="str">
        <f>IF($AA$1=No,"",IF(COUNTIF(AE986:BA986,Complete)&gt;0,"",IF(AND(COUNTIF(A986:W986,"")&gt;0,SUMPRODUCT(--(A987:W$1004&lt;&gt;""))&gt;0),Incomplete,
IF(SUMPRODUCT(--(A986:A$1004&lt;&gt;""))=0,"",Incomplete))))</f>
        <v/>
      </c>
      <c r="AB986" s="28"/>
      <c r="AC986" s="28" t="str">
        <f t="shared" si="366"/>
        <v/>
      </c>
      <c r="AD986" s="28"/>
      <c r="AE986" s="28" t="str">
        <f>IF($AE$1=No, "", IF($A986="", "", IF(ISERROR(VLOOKUP(A986, SectionApp!$C$4:$C$103, 1, FALSE))=TRUE, Incomplete, Complete)))</f>
        <v/>
      </c>
      <c r="AF986" s="28" t="str">
        <f t="shared" si="367"/>
        <v/>
      </c>
      <c r="AG986" s="28" t="str">
        <f t="shared" si="368"/>
        <v/>
      </c>
      <c r="AH986" s="28"/>
      <c r="AI986" s="28" t="str">
        <f t="shared" si="369"/>
        <v/>
      </c>
      <c r="AJ986" s="28" t="str">
        <f t="shared" si="370"/>
        <v/>
      </c>
      <c r="AK986" s="28" t="str">
        <f t="shared" si="371"/>
        <v/>
      </c>
      <c r="AL986" s="28" t="str">
        <f t="shared" si="372"/>
        <v/>
      </c>
      <c r="AM986" s="28"/>
      <c r="AN986" s="28" t="str">
        <f t="shared" si="373"/>
        <v/>
      </c>
      <c r="AO986" s="28" t="str">
        <f t="shared" si="374"/>
        <v/>
      </c>
      <c r="AP986" s="28" t="str">
        <f t="shared" si="375"/>
        <v/>
      </c>
      <c r="AQ986" s="28" t="str">
        <f t="shared" si="376"/>
        <v/>
      </c>
      <c r="AR986" s="28" t="str">
        <f t="shared" si="377"/>
        <v/>
      </c>
      <c r="AS986" s="28" t="str">
        <f t="shared" si="385"/>
        <v/>
      </c>
      <c r="AT986" s="28" t="str">
        <f t="shared" si="378"/>
        <v/>
      </c>
      <c r="AU986" s="28" t="str">
        <f t="shared" si="379"/>
        <v/>
      </c>
      <c r="AV986" s="28" t="str">
        <f t="shared" si="380"/>
        <v/>
      </c>
      <c r="AW986" s="28" t="str">
        <f t="shared" si="381"/>
        <v/>
      </c>
      <c r="AX986" s="28" t="str">
        <f t="shared" si="382"/>
        <v/>
      </c>
      <c r="AY986" s="28" t="str">
        <f t="shared" si="383"/>
        <v/>
      </c>
      <c r="AZ986" s="28"/>
      <c r="BA986" s="28" t="str">
        <f t="shared" si="384"/>
        <v/>
      </c>
    </row>
    <row r="987" spans="1:53" ht="15" x14ac:dyDescent="0.25">
      <c r="A987" s="53"/>
      <c r="B987" s="73"/>
      <c r="C987" s="53"/>
      <c r="D987" s="14" t="str">
        <f t="shared" si="362"/>
        <v/>
      </c>
      <c r="E987" s="53"/>
      <c r="F987" s="53"/>
      <c r="G987" s="53"/>
      <c r="H987" s="53"/>
      <c r="I987" s="14" t="str">
        <f t="shared" si="363"/>
        <v/>
      </c>
      <c r="J987" s="53"/>
      <c r="K987" s="73"/>
      <c r="L987" s="73"/>
      <c r="M987" s="53"/>
      <c r="N987" s="53"/>
      <c r="O987" s="53"/>
      <c r="P987" s="53"/>
      <c r="Q987" s="53"/>
      <c r="R987" s="53"/>
      <c r="S987" s="53"/>
      <c r="T987" s="53"/>
      <c r="U987" s="53"/>
      <c r="V987" s="53"/>
      <c r="W987" s="53"/>
      <c r="X987" s="14" t="str">
        <f t="shared" si="364"/>
        <v/>
      </c>
      <c r="Y987" s="57"/>
      <c r="Z987" s="55" t="str">
        <f t="shared" si="365"/>
        <v/>
      </c>
      <c r="AA987" s="55" t="str">
        <f>IF($AA$1=No,"",IF(COUNTIF(AE987:BA987,Complete)&gt;0,"",IF(AND(COUNTIF(A987:W987,"")&gt;0,SUMPRODUCT(--(A988:W$1004&lt;&gt;""))&gt;0),Incomplete,
IF(SUMPRODUCT(--(A987:A$1004&lt;&gt;""))=0,"",Incomplete))))</f>
        <v/>
      </c>
      <c r="AB987" s="28"/>
      <c r="AC987" s="28" t="str">
        <f t="shared" si="366"/>
        <v/>
      </c>
      <c r="AD987" s="28"/>
      <c r="AE987" s="28" t="str">
        <f>IF($AE$1=No, "", IF($A987="", "", IF(ISERROR(VLOOKUP(A987, SectionApp!$C$4:$C$103, 1, FALSE))=TRUE, Incomplete, Complete)))</f>
        <v/>
      </c>
      <c r="AF987" s="28" t="str">
        <f t="shared" si="367"/>
        <v/>
      </c>
      <c r="AG987" s="28" t="str">
        <f t="shared" si="368"/>
        <v/>
      </c>
      <c r="AH987" s="28"/>
      <c r="AI987" s="28" t="str">
        <f t="shared" si="369"/>
        <v/>
      </c>
      <c r="AJ987" s="28" t="str">
        <f t="shared" si="370"/>
        <v/>
      </c>
      <c r="AK987" s="28" t="str">
        <f t="shared" si="371"/>
        <v/>
      </c>
      <c r="AL987" s="28" t="str">
        <f t="shared" si="372"/>
        <v/>
      </c>
      <c r="AM987" s="28"/>
      <c r="AN987" s="28" t="str">
        <f t="shared" si="373"/>
        <v/>
      </c>
      <c r="AO987" s="28" t="str">
        <f t="shared" si="374"/>
        <v/>
      </c>
      <c r="AP987" s="28" t="str">
        <f t="shared" si="375"/>
        <v/>
      </c>
      <c r="AQ987" s="28" t="str">
        <f t="shared" si="376"/>
        <v/>
      </c>
      <c r="AR987" s="28" t="str">
        <f t="shared" si="377"/>
        <v/>
      </c>
      <c r="AS987" s="28" t="str">
        <f t="shared" si="385"/>
        <v/>
      </c>
      <c r="AT987" s="28" t="str">
        <f t="shared" si="378"/>
        <v/>
      </c>
      <c r="AU987" s="28" t="str">
        <f t="shared" si="379"/>
        <v/>
      </c>
      <c r="AV987" s="28" t="str">
        <f t="shared" si="380"/>
        <v/>
      </c>
      <c r="AW987" s="28" t="str">
        <f t="shared" si="381"/>
        <v/>
      </c>
      <c r="AX987" s="28" t="str">
        <f t="shared" si="382"/>
        <v/>
      </c>
      <c r="AY987" s="28" t="str">
        <f t="shared" si="383"/>
        <v/>
      </c>
      <c r="AZ987" s="28"/>
      <c r="BA987" s="28" t="str">
        <f t="shared" si="384"/>
        <v/>
      </c>
    </row>
    <row r="988" spans="1:53" ht="15" x14ac:dyDescent="0.25">
      <c r="A988" s="53"/>
      <c r="B988" s="73"/>
      <c r="C988" s="53"/>
      <c r="D988" s="14" t="str">
        <f t="shared" si="362"/>
        <v/>
      </c>
      <c r="E988" s="53"/>
      <c r="F988" s="53"/>
      <c r="G988" s="53"/>
      <c r="H988" s="53"/>
      <c r="I988" s="14" t="str">
        <f t="shared" si="363"/>
        <v/>
      </c>
      <c r="J988" s="53"/>
      <c r="K988" s="73"/>
      <c r="L988" s="73"/>
      <c r="M988" s="53"/>
      <c r="N988" s="53"/>
      <c r="O988" s="53"/>
      <c r="P988" s="53"/>
      <c r="Q988" s="53"/>
      <c r="R988" s="53"/>
      <c r="S988" s="53"/>
      <c r="T988" s="53"/>
      <c r="U988" s="53"/>
      <c r="V988" s="53"/>
      <c r="W988" s="53"/>
      <c r="X988" s="14" t="str">
        <f t="shared" si="364"/>
        <v/>
      </c>
      <c r="Y988" s="57"/>
      <c r="Z988" s="55" t="str">
        <f t="shared" si="365"/>
        <v/>
      </c>
      <c r="AA988" s="55" t="str">
        <f>IF($AA$1=No,"",IF(COUNTIF(AE988:BA988,Complete)&gt;0,"",IF(AND(COUNTIF(A988:W988,"")&gt;0,SUMPRODUCT(--(A989:W$1004&lt;&gt;""))&gt;0),Incomplete,
IF(SUMPRODUCT(--(A988:A$1004&lt;&gt;""))=0,"",Incomplete))))</f>
        <v/>
      </c>
      <c r="AB988" s="28"/>
      <c r="AC988" s="28" t="str">
        <f t="shared" si="366"/>
        <v/>
      </c>
      <c r="AD988" s="28"/>
      <c r="AE988" s="28" t="str">
        <f>IF($AE$1=No, "", IF($A988="", "", IF(ISERROR(VLOOKUP(A988, SectionApp!$C$4:$C$103, 1, FALSE))=TRUE, Incomplete, Complete)))</f>
        <v/>
      </c>
      <c r="AF988" s="28" t="str">
        <f t="shared" si="367"/>
        <v/>
      </c>
      <c r="AG988" s="28" t="str">
        <f t="shared" si="368"/>
        <v/>
      </c>
      <c r="AH988" s="28"/>
      <c r="AI988" s="28" t="str">
        <f t="shared" si="369"/>
        <v/>
      </c>
      <c r="AJ988" s="28" t="str">
        <f t="shared" si="370"/>
        <v/>
      </c>
      <c r="AK988" s="28" t="str">
        <f t="shared" si="371"/>
        <v/>
      </c>
      <c r="AL988" s="28" t="str">
        <f t="shared" si="372"/>
        <v/>
      </c>
      <c r="AM988" s="28"/>
      <c r="AN988" s="28" t="str">
        <f t="shared" si="373"/>
        <v/>
      </c>
      <c r="AO988" s="28" t="str">
        <f t="shared" si="374"/>
        <v/>
      </c>
      <c r="AP988" s="28" t="str">
        <f t="shared" si="375"/>
        <v/>
      </c>
      <c r="AQ988" s="28" t="str">
        <f t="shared" si="376"/>
        <v/>
      </c>
      <c r="AR988" s="28" t="str">
        <f t="shared" si="377"/>
        <v/>
      </c>
      <c r="AS988" s="28" t="str">
        <f t="shared" si="385"/>
        <v/>
      </c>
      <c r="AT988" s="28" t="str">
        <f t="shared" si="378"/>
        <v/>
      </c>
      <c r="AU988" s="28" t="str">
        <f t="shared" si="379"/>
        <v/>
      </c>
      <c r="AV988" s="28" t="str">
        <f t="shared" si="380"/>
        <v/>
      </c>
      <c r="AW988" s="28" t="str">
        <f t="shared" si="381"/>
        <v/>
      </c>
      <c r="AX988" s="28" t="str">
        <f t="shared" si="382"/>
        <v/>
      </c>
      <c r="AY988" s="28" t="str">
        <f t="shared" si="383"/>
        <v/>
      </c>
      <c r="AZ988" s="28"/>
      <c r="BA988" s="28" t="str">
        <f t="shared" si="384"/>
        <v/>
      </c>
    </row>
    <row r="989" spans="1:53" ht="15" x14ac:dyDescent="0.25">
      <c r="A989" s="53"/>
      <c r="B989" s="73"/>
      <c r="C989" s="53"/>
      <c r="D989" s="14" t="str">
        <f t="shared" si="362"/>
        <v/>
      </c>
      <c r="E989" s="53"/>
      <c r="F989" s="53"/>
      <c r="G989" s="53"/>
      <c r="H989" s="53"/>
      <c r="I989" s="14" t="str">
        <f t="shared" si="363"/>
        <v/>
      </c>
      <c r="J989" s="53"/>
      <c r="K989" s="73"/>
      <c r="L989" s="73"/>
      <c r="M989" s="53"/>
      <c r="N989" s="53"/>
      <c r="O989" s="53"/>
      <c r="P989" s="53"/>
      <c r="Q989" s="53"/>
      <c r="R989" s="53"/>
      <c r="S989" s="53"/>
      <c r="T989" s="53"/>
      <c r="U989" s="53"/>
      <c r="V989" s="53"/>
      <c r="W989" s="53"/>
      <c r="X989" s="14" t="str">
        <f t="shared" si="364"/>
        <v/>
      </c>
      <c r="Y989" s="57"/>
      <c r="Z989" s="55" t="str">
        <f t="shared" si="365"/>
        <v/>
      </c>
      <c r="AA989" s="55" t="str">
        <f>IF($AA$1=No,"",IF(COUNTIF(AE989:BA989,Complete)&gt;0,"",IF(AND(COUNTIF(A989:W989,"")&gt;0,SUMPRODUCT(--(A990:W$1004&lt;&gt;""))&gt;0),Incomplete,
IF(SUMPRODUCT(--(A989:A$1004&lt;&gt;""))=0,"",Incomplete))))</f>
        <v/>
      </c>
      <c r="AB989" s="28"/>
      <c r="AC989" s="28" t="str">
        <f t="shared" si="366"/>
        <v/>
      </c>
      <c r="AD989" s="28"/>
      <c r="AE989" s="28" t="str">
        <f>IF($AE$1=No, "", IF($A989="", "", IF(ISERROR(VLOOKUP(A989, SectionApp!$C$4:$C$103, 1, FALSE))=TRUE, Incomplete, Complete)))</f>
        <v/>
      </c>
      <c r="AF989" s="28" t="str">
        <f t="shared" si="367"/>
        <v/>
      </c>
      <c r="AG989" s="28" t="str">
        <f t="shared" si="368"/>
        <v/>
      </c>
      <c r="AH989" s="28"/>
      <c r="AI989" s="28" t="str">
        <f t="shared" si="369"/>
        <v/>
      </c>
      <c r="AJ989" s="28" t="str">
        <f t="shared" si="370"/>
        <v/>
      </c>
      <c r="AK989" s="28" t="str">
        <f t="shared" si="371"/>
        <v/>
      </c>
      <c r="AL989" s="28" t="str">
        <f t="shared" si="372"/>
        <v/>
      </c>
      <c r="AM989" s="28"/>
      <c r="AN989" s="28" t="str">
        <f t="shared" si="373"/>
        <v/>
      </c>
      <c r="AO989" s="28" t="str">
        <f t="shared" si="374"/>
        <v/>
      </c>
      <c r="AP989" s="28" t="str">
        <f t="shared" si="375"/>
        <v/>
      </c>
      <c r="AQ989" s="28" t="str">
        <f t="shared" si="376"/>
        <v/>
      </c>
      <c r="AR989" s="28" t="str">
        <f t="shared" si="377"/>
        <v/>
      </c>
      <c r="AS989" s="28" t="str">
        <f t="shared" si="385"/>
        <v/>
      </c>
      <c r="AT989" s="28" t="str">
        <f t="shared" si="378"/>
        <v/>
      </c>
      <c r="AU989" s="28" t="str">
        <f t="shared" si="379"/>
        <v/>
      </c>
      <c r="AV989" s="28" t="str">
        <f t="shared" si="380"/>
        <v/>
      </c>
      <c r="AW989" s="28" t="str">
        <f t="shared" si="381"/>
        <v/>
      </c>
      <c r="AX989" s="28" t="str">
        <f t="shared" si="382"/>
        <v/>
      </c>
      <c r="AY989" s="28" t="str">
        <f t="shared" si="383"/>
        <v/>
      </c>
      <c r="AZ989" s="28"/>
      <c r="BA989" s="28" t="str">
        <f t="shared" si="384"/>
        <v/>
      </c>
    </row>
    <row r="990" spans="1:53" ht="15" x14ac:dyDescent="0.25">
      <c r="A990" s="53"/>
      <c r="B990" s="73"/>
      <c r="C990" s="53"/>
      <c r="D990" s="14" t="str">
        <f t="shared" si="362"/>
        <v/>
      </c>
      <c r="E990" s="53"/>
      <c r="F990" s="53"/>
      <c r="G990" s="53"/>
      <c r="H990" s="53"/>
      <c r="I990" s="14" t="str">
        <f t="shared" si="363"/>
        <v/>
      </c>
      <c r="J990" s="53"/>
      <c r="K990" s="73"/>
      <c r="L990" s="73"/>
      <c r="M990" s="53"/>
      <c r="N990" s="53"/>
      <c r="O990" s="53"/>
      <c r="P990" s="53"/>
      <c r="Q990" s="53"/>
      <c r="R990" s="53"/>
      <c r="S990" s="53"/>
      <c r="T990" s="53"/>
      <c r="U990" s="53"/>
      <c r="V990" s="53"/>
      <c r="W990" s="53"/>
      <c r="X990" s="14" t="str">
        <f t="shared" si="364"/>
        <v/>
      </c>
      <c r="Y990" s="57"/>
      <c r="Z990" s="55" t="str">
        <f t="shared" si="365"/>
        <v/>
      </c>
      <c r="AA990" s="55" t="str">
        <f>IF($AA$1=No,"",IF(COUNTIF(AE990:BA990,Complete)&gt;0,"",IF(AND(COUNTIF(A990:W990,"")&gt;0,SUMPRODUCT(--(A991:W$1004&lt;&gt;""))&gt;0),Incomplete,
IF(SUMPRODUCT(--(A990:A$1004&lt;&gt;""))=0,"",Incomplete))))</f>
        <v/>
      </c>
      <c r="AB990" s="28"/>
      <c r="AC990" s="28" t="str">
        <f t="shared" si="366"/>
        <v/>
      </c>
      <c r="AD990" s="28"/>
      <c r="AE990" s="28" t="str">
        <f>IF($AE$1=No, "", IF($A990="", "", IF(ISERROR(VLOOKUP(A990, SectionApp!$C$4:$C$103, 1, FALSE))=TRUE, Incomplete, Complete)))</f>
        <v/>
      </c>
      <c r="AF990" s="28" t="str">
        <f t="shared" si="367"/>
        <v/>
      </c>
      <c r="AG990" s="28" t="str">
        <f t="shared" si="368"/>
        <v/>
      </c>
      <c r="AH990" s="28"/>
      <c r="AI990" s="28" t="str">
        <f t="shared" si="369"/>
        <v/>
      </c>
      <c r="AJ990" s="28" t="str">
        <f t="shared" si="370"/>
        <v/>
      </c>
      <c r="AK990" s="28" t="str">
        <f t="shared" si="371"/>
        <v/>
      </c>
      <c r="AL990" s="28" t="str">
        <f t="shared" si="372"/>
        <v/>
      </c>
      <c r="AM990" s="28"/>
      <c r="AN990" s="28" t="str">
        <f t="shared" si="373"/>
        <v/>
      </c>
      <c r="AO990" s="28" t="str">
        <f t="shared" si="374"/>
        <v/>
      </c>
      <c r="AP990" s="28" t="str">
        <f t="shared" si="375"/>
        <v/>
      </c>
      <c r="AQ990" s="28" t="str">
        <f t="shared" si="376"/>
        <v/>
      </c>
      <c r="AR990" s="28" t="str">
        <f t="shared" si="377"/>
        <v/>
      </c>
      <c r="AS990" s="28" t="str">
        <f t="shared" si="385"/>
        <v/>
      </c>
      <c r="AT990" s="28" t="str">
        <f t="shared" si="378"/>
        <v/>
      </c>
      <c r="AU990" s="28" t="str">
        <f t="shared" si="379"/>
        <v/>
      </c>
      <c r="AV990" s="28" t="str">
        <f t="shared" si="380"/>
        <v/>
      </c>
      <c r="AW990" s="28" t="str">
        <f t="shared" si="381"/>
        <v/>
      </c>
      <c r="AX990" s="28" t="str">
        <f t="shared" si="382"/>
        <v/>
      </c>
      <c r="AY990" s="28" t="str">
        <f t="shared" si="383"/>
        <v/>
      </c>
      <c r="AZ990" s="28"/>
      <c r="BA990" s="28" t="str">
        <f t="shared" si="384"/>
        <v/>
      </c>
    </row>
    <row r="991" spans="1:53" ht="15" x14ac:dyDescent="0.25">
      <c r="A991" s="53"/>
      <c r="B991" s="73"/>
      <c r="C991" s="53"/>
      <c r="D991" s="14" t="str">
        <f t="shared" si="362"/>
        <v/>
      </c>
      <c r="E991" s="53"/>
      <c r="F991" s="53"/>
      <c r="G991" s="53"/>
      <c r="H991" s="53"/>
      <c r="I991" s="14" t="str">
        <f t="shared" si="363"/>
        <v/>
      </c>
      <c r="J991" s="53"/>
      <c r="K991" s="73"/>
      <c r="L991" s="73"/>
      <c r="M991" s="53"/>
      <c r="N991" s="53"/>
      <c r="O991" s="53"/>
      <c r="P991" s="53"/>
      <c r="Q991" s="53"/>
      <c r="R991" s="53"/>
      <c r="S991" s="53"/>
      <c r="T991" s="53"/>
      <c r="U991" s="53"/>
      <c r="V991" s="53"/>
      <c r="W991" s="53"/>
      <c r="X991" s="14" t="str">
        <f t="shared" si="364"/>
        <v/>
      </c>
      <c r="Y991" s="57"/>
      <c r="Z991" s="55" t="str">
        <f t="shared" si="365"/>
        <v/>
      </c>
      <c r="AA991" s="55" t="str">
        <f>IF($AA$1=No,"",IF(COUNTIF(AE991:BA991,Complete)&gt;0,"",IF(AND(COUNTIF(A991:W991,"")&gt;0,SUMPRODUCT(--(A992:W$1004&lt;&gt;""))&gt;0),Incomplete,
IF(SUMPRODUCT(--(A991:A$1004&lt;&gt;""))=0,"",Incomplete))))</f>
        <v/>
      </c>
      <c r="AB991" s="28"/>
      <c r="AC991" s="28" t="str">
        <f t="shared" si="366"/>
        <v/>
      </c>
      <c r="AD991" s="28"/>
      <c r="AE991" s="28" t="str">
        <f>IF($AE$1=No, "", IF($A991="", "", IF(ISERROR(VLOOKUP(A991, SectionApp!$C$4:$C$103, 1, FALSE))=TRUE, Incomplete, Complete)))</f>
        <v/>
      </c>
      <c r="AF991" s="28" t="str">
        <f t="shared" si="367"/>
        <v/>
      </c>
      <c r="AG991" s="28" t="str">
        <f t="shared" si="368"/>
        <v/>
      </c>
      <c r="AH991" s="28"/>
      <c r="AI991" s="28" t="str">
        <f t="shared" si="369"/>
        <v/>
      </c>
      <c r="AJ991" s="28" t="str">
        <f t="shared" si="370"/>
        <v/>
      </c>
      <c r="AK991" s="28" t="str">
        <f t="shared" si="371"/>
        <v/>
      </c>
      <c r="AL991" s="28" t="str">
        <f t="shared" si="372"/>
        <v/>
      </c>
      <c r="AM991" s="28"/>
      <c r="AN991" s="28" t="str">
        <f t="shared" si="373"/>
        <v/>
      </c>
      <c r="AO991" s="28" t="str">
        <f t="shared" si="374"/>
        <v/>
      </c>
      <c r="AP991" s="28" t="str">
        <f t="shared" si="375"/>
        <v/>
      </c>
      <c r="AQ991" s="28" t="str">
        <f t="shared" si="376"/>
        <v/>
      </c>
      <c r="AR991" s="28" t="str">
        <f t="shared" si="377"/>
        <v/>
      </c>
      <c r="AS991" s="28" t="str">
        <f t="shared" si="385"/>
        <v/>
      </c>
      <c r="AT991" s="28" t="str">
        <f t="shared" si="378"/>
        <v/>
      </c>
      <c r="AU991" s="28" t="str">
        <f t="shared" si="379"/>
        <v/>
      </c>
      <c r="AV991" s="28" t="str">
        <f t="shared" si="380"/>
        <v/>
      </c>
      <c r="AW991" s="28" t="str">
        <f t="shared" si="381"/>
        <v/>
      </c>
      <c r="AX991" s="28" t="str">
        <f t="shared" si="382"/>
        <v/>
      </c>
      <c r="AY991" s="28" t="str">
        <f t="shared" si="383"/>
        <v/>
      </c>
      <c r="AZ991" s="28"/>
      <c r="BA991" s="28" t="str">
        <f t="shared" si="384"/>
        <v/>
      </c>
    </row>
    <row r="992" spans="1:53" ht="15" x14ac:dyDescent="0.25">
      <c r="A992" s="53"/>
      <c r="B992" s="73"/>
      <c r="C992" s="53"/>
      <c r="D992" s="14" t="str">
        <f t="shared" si="362"/>
        <v/>
      </c>
      <c r="E992" s="53"/>
      <c r="F992" s="53"/>
      <c r="G992" s="53"/>
      <c r="H992" s="53"/>
      <c r="I992" s="14" t="str">
        <f t="shared" si="363"/>
        <v/>
      </c>
      <c r="J992" s="53"/>
      <c r="K992" s="73"/>
      <c r="L992" s="73"/>
      <c r="M992" s="53"/>
      <c r="N992" s="53"/>
      <c r="O992" s="53"/>
      <c r="P992" s="53"/>
      <c r="Q992" s="53"/>
      <c r="R992" s="53"/>
      <c r="S992" s="53"/>
      <c r="T992" s="53"/>
      <c r="U992" s="53"/>
      <c r="V992" s="53"/>
      <c r="W992" s="53"/>
      <c r="X992" s="14" t="str">
        <f t="shared" si="364"/>
        <v/>
      </c>
      <c r="Y992" s="57"/>
      <c r="Z992" s="55" t="str">
        <f t="shared" si="365"/>
        <v/>
      </c>
      <c r="AA992" s="55" t="str">
        <f>IF($AA$1=No,"",IF(COUNTIF(AE992:BA992,Complete)&gt;0,"",IF(AND(COUNTIF(A992:W992,"")&gt;0,SUMPRODUCT(--(A993:W$1004&lt;&gt;""))&gt;0),Incomplete,
IF(SUMPRODUCT(--(A992:A$1004&lt;&gt;""))=0,"",Incomplete))))</f>
        <v/>
      </c>
      <c r="AB992" s="28"/>
      <c r="AC992" s="28" t="str">
        <f t="shared" si="366"/>
        <v/>
      </c>
      <c r="AD992" s="28"/>
      <c r="AE992" s="28" t="str">
        <f>IF($AE$1=No, "", IF($A992="", "", IF(ISERROR(VLOOKUP(A992, SectionApp!$C$4:$C$103, 1, FALSE))=TRUE, Incomplete, Complete)))</f>
        <v/>
      </c>
      <c r="AF992" s="28" t="str">
        <f t="shared" si="367"/>
        <v/>
      </c>
      <c r="AG992" s="28" t="str">
        <f t="shared" si="368"/>
        <v/>
      </c>
      <c r="AH992" s="28"/>
      <c r="AI992" s="28" t="str">
        <f t="shared" si="369"/>
        <v/>
      </c>
      <c r="AJ992" s="28" t="str">
        <f t="shared" si="370"/>
        <v/>
      </c>
      <c r="AK992" s="28" t="str">
        <f t="shared" si="371"/>
        <v/>
      </c>
      <c r="AL992" s="28" t="str">
        <f t="shared" si="372"/>
        <v/>
      </c>
      <c r="AM992" s="28"/>
      <c r="AN992" s="28" t="str">
        <f t="shared" si="373"/>
        <v/>
      </c>
      <c r="AO992" s="28" t="str">
        <f t="shared" si="374"/>
        <v/>
      </c>
      <c r="AP992" s="28" t="str">
        <f t="shared" si="375"/>
        <v/>
      </c>
      <c r="AQ992" s="28" t="str">
        <f t="shared" si="376"/>
        <v/>
      </c>
      <c r="AR992" s="28" t="str">
        <f t="shared" si="377"/>
        <v/>
      </c>
      <c r="AS992" s="28" t="str">
        <f t="shared" si="385"/>
        <v/>
      </c>
      <c r="AT992" s="28" t="str">
        <f t="shared" si="378"/>
        <v/>
      </c>
      <c r="AU992" s="28" t="str">
        <f t="shared" si="379"/>
        <v/>
      </c>
      <c r="AV992" s="28" t="str">
        <f t="shared" si="380"/>
        <v/>
      </c>
      <c r="AW992" s="28" t="str">
        <f t="shared" si="381"/>
        <v/>
      </c>
      <c r="AX992" s="28" t="str">
        <f t="shared" si="382"/>
        <v/>
      </c>
      <c r="AY992" s="28" t="str">
        <f t="shared" si="383"/>
        <v/>
      </c>
      <c r="AZ992" s="28"/>
      <c r="BA992" s="28" t="str">
        <f t="shared" si="384"/>
        <v/>
      </c>
    </row>
    <row r="993" spans="1:53" ht="15" x14ac:dyDescent="0.25">
      <c r="A993" s="53"/>
      <c r="B993" s="73"/>
      <c r="C993" s="53"/>
      <c r="D993" s="14" t="str">
        <f t="shared" si="362"/>
        <v/>
      </c>
      <c r="E993" s="53"/>
      <c r="F993" s="53"/>
      <c r="G993" s="53"/>
      <c r="H993" s="53"/>
      <c r="I993" s="14" t="str">
        <f t="shared" si="363"/>
        <v/>
      </c>
      <c r="J993" s="53"/>
      <c r="K993" s="73"/>
      <c r="L993" s="73"/>
      <c r="M993" s="53"/>
      <c r="N993" s="53"/>
      <c r="O993" s="53"/>
      <c r="P993" s="53"/>
      <c r="Q993" s="53"/>
      <c r="R993" s="53"/>
      <c r="S993" s="53"/>
      <c r="T993" s="53"/>
      <c r="U993" s="53"/>
      <c r="V993" s="53"/>
      <c r="W993" s="53"/>
      <c r="X993" s="14" t="str">
        <f t="shared" si="364"/>
        <v/>
      </c>
      <c r="Y993" s="57"/>
      <c r="Z993" s="55" t="str">
        <f t="shared" si="365"/>
        <v/>
      </c>
      <c r="AA993" s="55" t="str">
        <f>IF($AA$1=No,"",IF(COUNTIF(AE993:BA993,Complete)&gt;0,"",IF(AND(COUNTIF(A993:W993,"")&gt;0,SUMPRODUCT(--(A994:W$1004&lt;&gt;""))&gt;0),Incomplete,
IF(SUMPRODUCT(--(A993:A$1004&lt;&gt;""))=0,"",Incomplete))))</f>
        <v/>
      </c>
      <c r="AB993" s="28"/>
      <c r="AC993" s="28" t="str">
        <f t="shared" si="366"/>
        <v/>
      </c>
      <c r="AD993" s="28"/>
      <c r="AE993" s="28" t="str">
        <f>IF($AE$1=No, "", IF($A993="", "", IF(ISERROR(VLOOKUP(A993, SectionApp!$C$4:$C$103, 1, FALSE))=TRUE, Incomplete, Complete)))</f>
        <v/>
      </c>
      <c r="AF993" s="28" t="str">
        <f t="shared" si="367"/>
        <v/>
      </c>
      <c r="AG993" s="28" t="str">
        <f t="shared" si="368"/>
        <v/>
      </c>
      <c r="AH993" s="28"/>
      <c r="AI993" s="28" t="str">
        <f t="shared" si="369"/>
        <v/>
      </c>
      <c r="AJ993" s="28" t="str">
        <f t="shared" si="370"/>
        <v/>
      </c>
      <c r="AK993" s="28" t="str">
        <f t="shared" si="371"/>
        <v/>
      </c>
      <c r="AL993" s="28" t="str">
        <f t="shared" si="372"/>
        <v/>
      </c>
      <c r="AM993" s="28"/>
      <c r="AN993" s="28" t="str">
        <f t="shared" si="373"/>
        <v/>
      </c>
      <c r="AO993" s="28" t="str">
        <f t="shared" si="374"/>
        <v/>
      </c>
      <c r="AP993" s="28" t="str">
        <f t="shared" si="375"/>
        <v/>
      </c>
      <c r="AQ993" s="28" t="str">
        <f t="shared" si="376"/>
        <v/>
      </c>
      <c r="AR993" s="28" t="str">
        <f t="shared" si="377"/>
        <v/>
      </c>
      <c r="AS993" s="28" t="str">
        <f t="shared" si="385"/>
        <v/>
      </c>
      <c r="AT993" s="28" t="str">
        <f t="shared" si="378"/>
        <v/>
      </c>
      <c r="AU993" s="28" t="str">
        <f t="shared" si="379"/>
        <v/>
      </c>
      <c r="AV993" s="28" t="str">
        <f t="shared" si="380"/>
        <v/>
      </c>
      <c r="AW993" s="28" t="str">
        <f t="shared" si="381"/>
        <v/>
      </c>
      <c r="AX993" s="28" t="str">
        <f t="shared" si="382"/>
        <v/>
      </c>
      <c r="AY993" s="28" t="str">
        <f t="shared" si="383"/>
        <v/>
      </c>
      <c r="AZ993" s="28"/>
      <c r="BA993" s="28" t="str">
        <f t="shared" si="384"/>
        <v/>
      </c>
    </row>
    <row r="994" spans="1:53" ht="15" x14ac:dyDescent="0.25">
      <c r="A994" s="53"/>
      <c r="B994" s="73"/>
      <c r="C994" s="53"/>
      <c r="D994" s="14" t="str">
        <f t="shared" si="362"/>
        <v/>
      </c>
      <c r="E994" s="53"/>
      <c r="F994" s="53"/>
      <c r="G994" s="53"/>
      <c r="H994" s="53"/>
      <c r="I994" s="14" t="str">
        <f t="shared" si="363"/>
        <v/>
      </c>
      <c r="J994" s="53"/>
      <c r="K994" s="73"/>
      <c r="L994" s="73"/>
      <c r="M994" s="53"/>
      <c r="N994" s="53"/>
      <c r="O994" s="53"/>
      <c r="P994" s="53"/>
      <c r="Q994" s="53"/>
      <c r="R994" s="53"/>
      <c r="S994" s="53"/>
      <c r="T994" s="53"/>
      <c r="U994" s="53"/>
      <c r="V994" s="53"/>
      <c r="W994" s="53"/>
      <c r="X994" s="14" t="str">
        <f t="shared" si="364"/>
        <v/>
      </c>
      <c r="Y994" s="57"/>
      <c r="Z994" s="55" t="str">
        <f t="shared" si="365"/>
        <v/>
      </c>
      <c r="AA994" s="55" t="str">
        <f>IF($AA$1=No,"",IF(COUNTIF(AE994:BA994,Complete)&gt;0,"",IF(AND(COUNTIF(A994:W994,"")&gt;0,SUMPRODUCT(--(A995:W$1004&lt;&gt;""))&gt;0),Incomplete,
IF(SUMPRODUCT(--(A994:A$1004&lt;&gt;""))=0,"",Incomplete))))</f>
        <v/>
      </c>
      <c r="AB994" s="28"/>
      <c r="AC994" s="28" t="str">
        <f t="shared" si="366"/>
        <v/>
      </c>
      <c r="AD994" s="28"/>
      <c r="AE994" s="28" t="str">
        <f>IF($AE$1=No, "", IF($A994="", "", IF(ISERROR(VLOOKUP(A994, SectionApp!$C$4:$C$103, 1, FALSE))=TRUE, Incomplete, Complete)))</f>
        <v/>
      </c>
      <c r="AF994" s="28" t="str">
        <f t="shared" si="367"/>
        <v/>
      </c>
      <c r="AG994" s="28" t="str">
        <f t="shared" si="368"/>
        <v/>
      </c>
      <c r="AH994" s="28"/>
      <c r="AI994" s="28" t="str">
        <f t="shared" si="369"/>
        <v/>
      </c>
      <c r="AJ994" s="28" t="str">
        <f t="shared" si="370"/>
        <v/>
      </c>
      <c r="AK994" s="28" t="str">
        <f t="shared" si="371"/>
        <v/>
      </c>
      <c r="AL994" s="28" t="str">
        <f t="shared" si="372"/>
        <v/>
      </c>
      <c r="AM994" s="28"/>
      <c r="AN994" s="28" t="str">
        <f t="shared" si="373"/>
        <v/>
      </c>
      <c r="AO994" s="28" t="str">
        <f t="shared" si="374"/>
        <v/>
      </c>
      <c r="AP994" s="28" t="str">
        <f t="shared" si="375"/>
        <v/>
      </c>
      <c r="AQ994" s="28" t="str">
        <f t="shared" si="376"/>
        <v/>
      </c>
      <c r="AR994" s="28" t="str">
        <f t="shared" si="377"/>
        <v/>
      </c>
      <c r="AS994" s="28" t="str">
        <f t="shared" si="385"/>
        <v/>
      </c>
      <c r="AT994" s="28" t="str">
        <f t="shared" si="378"/>
        <v/>
      </c>
      <c r="AU994" s="28" t="str">
        <f t="shared" si="379"/>
        <v/>
      </c>
      <c r="AV994" s="28" t="str">
        <f t="shared" si="380"/>
        <v/>
      </c>
      <c r="AW994" s="28" t="str">
        <f t="shared" si="381"/>
        <v/>
      </c>
      <c r="AX994" s="28" t="str">
        <f t="shared" si="382"/>
        <v/>
      </c>
      <c r="AY994" s="28" t="str">
        <f t="shared" si="383"/>
        <v/>
      </c>
      <c r="AZ994" s="28"/>
      <c r="BA994" s="28" t="str">
        <f t="shared" si="384"/>
        <v/>
      </c>
    </row>
    <row r="995" spans="1:53" ht="15" x14ac:dyDescent="0.25">
      <c r="A995" s="53"/>
      <c r="B995" s="73"/>
      <c r="C995" s="53"/>
      <c r="D995" s="14" t="str">
        <f t="shared" si="362"/>
        <v/>
      </c>
      <c r="E995" s="53"/>
      <c r="F995" s="53"/>
      <c r="G995" s="53"/>
      <c r="H995" s="53"/>
      <c r="I995" s="14" t="str">
        <f t="shared" si="363"/>
        <v/>
      </c>
      <c r="J995" s="53"/>
      <c r="K995" s="73"/>
      <c r="L995" s="73"/>
      <c r="M995" s="53"/>
      <c r="N995" s="53"/>
      <c r="O995" s="53"/>
      <c r="P995" s="53"/>
      <c r="Q995" s="53"/>
      <c r="R995" s="53"/>
      <c r="S995" s="53"/>
      <c r="T995" s="53"/>
      <c r="U995" s="53"/>
      <c r="V995" s="53"/>
      <c r="W995" s="53"/>
      <c r="X995" s="14" t="str">
        <f t="shared" si="364"/>
        <v/>
      </c>
      <c r="Y995" s="57"/>
      <c r="Z995" s="55" t="str">
        <f t="shared" si="365"/>
        <v/>
      </c>
      <c r="AA995" s="55" t="str">
        <f>IF($AA$1=No,"",IF(COUNTIF(AE995:BA995,Complete)&gt;0,"",IF(AND(COUNTIF(A995:W995,"")&gt;0,SUMPRODUCT(--(A996:W$1004&lt;&gt;""))&gt;0),Incomplete,
IF(SUMPRODUCT(--(A995:A$1004&lt;&gt;""))=0,"",Incomplete))))</f>
        <v/>
      </c>
      <c r="AB995" s="28"/>
      <c r="AC995" s="28" t="str">
        <f t="shared" si="366"/>
        <v/>
      </c>
      <c r="AD995" s="28"/>
      <c r="AE995" s="28" t="str">
        <f>IF($AE$1=No, "", IF($A995="", "", IF(ISERROR(VLOOKUP(A995, SectionApp!$C$4:$C$103, 1, FALSE))=TRUE, Incomplete, Complete)))</f>
        <v/>
      </c>
      <c r="AF995" s="28" t="str">
        <f t="shared" si="367"/>
        <v/>
      </c>
      <c r="AG995" s="28" t="str">
        <f t="shared" si="368"/>
        <v/>
      </c>
      <c r="AH995" s="28"/>
      <c r="AI995" s="28" t="str">
        <f t="shared" si="369"/>
        <v/>
      </c>
      <c r="AJ995" s="28" t="str">
        <f t="shared" si="370"/>
        <v/>
      </c>
      <c r="AK995" s="28" t="str">
        <f t="shared" si="371"/>
        <v/>
      </c>
      <c r="AL995" s="28" t="str">
        <f t="shared" si="372"/>
        <v/>
      </c>
      <c r="AM995" s="28"/>
      <c r="AN995" s="28" t="str">
        <f t="shared" si="373"/>
        <v/>
      </c>
      <c r="AO995" s="28" t="str">
        <f t="shared" si="374"/>
        <v/>
      </c>
      <c r="AP995" s="28" t="str">
        <f t="shared" si="375"/>
        <v/>
      </c>
      <c r="AQ995" s="28" t="str">
        <f t="shared" si="376"/>
        <v/>
      </c>
      <c r="AR995" s="28" t="str">
        <f t="shared" si="377"/>
        <v/>
      </c>
      <c r="AS995" s="28" t="str">
        <f t="shared" si="385"/>
        <v/>
      </c>
      <c r="AT995" s="28" t="str">
        <f t="shared" si="378"/>
        <v/>
      </c>
      <c r="AU995" s="28" t="str">
        <f t="shared" si="379"/>
        <v/>
      </c>
      <c r="AV995" s="28" t="str">
        <f t="shared" si="380"/>
        <v/>
      </c>
      <c r="AW995" s="28" t="str">
        <f t="shared" si="381"/>
        <v/>
      </c>
      <c r="AX995" s="28" t="str">
        <f t="shared" si="382"/>
        <v/>
      </c>
      <c r="AY995" s="28" t="str">
        <f t="shared" si="383"/>
        <v/>
      </c>
      <c r="AZ995" s="28"/>
      <c r="BA995" s="28" t="str">
        <f t="shared" si="384"/>
        <v/>
      </c>
    </row>
    <row r="996" spans="1:53" ht="15" x14ac:dyDescent="0.25">
      <c r="A996" s="53"/>
      <c r="B996" s="73"/>
      <c r="C996" s="53"/>
      <c r="D996" s="14" t="str">
        <f t="shared" si="362"/>
        <v/>
      </c>
      <c r="E996" s="53"/>
      <c r="F996" s="53"/>
      <c r="G996" s="53"/>
      <c r="H996" s="53"/>
      <c r="I996" s="14" t="str">
        <f t="shared" si="363"/>
        <v/>
      </c>
      <c r="J996" s="53"/>
      <c r="K996" s="73"/>
      <c r="L996" s="73"/>
      <c r="M996" s="53"/>
      <c r="N996" s="53"/>
      <c r="O996" s="53"/>
      <c r="P996" s="53"/>
      <c r="Q996" s="53"/>
      <c r="R996" s="53"/>
      <c r="S996" s="53"/>
      <c r="T996" s="53"/>
      <c r="U996" s="53"/>
      <c r="V996" s="53"/>
      <c r="W996" s="53"/>
      <c r="X996" s="14" t="str">
        <f t="shared" si="364"/>
        <v/>
      </c>
      <c r="Y996" s="57"/>
      <c r="Z996" s="55" t="str">
        <f t="shared" si="365"/>
        <v/>
      </c>
      <c r="AA996" s="55" t="str">
        <f>IF($AA$1=No,"",IF(COUNTIF(AE996:BA996,Complete)&gt;0,"",IF(AND(COUNTIF(A996:W996,"")&gt;0,SUMPRODUCT(--(A997:W$1004&lt;&gt;""))&gt;0),Incomplete,
IF(SUMPRODUCT(--(A996:A$1004&lt;&gt;""))=0,"",Incomplete))))</f>
        <v/>
      </c>
      <c r="AB996" s="28"/>
      <c r="AC996" s="28" t="str">
        <f t="shared" si="366"/>
        <v/>
      </c>
      <c r="AD996" s="28"/>
      <c r="AE996" s="28" t="str">
        <f>IF($AE$1=No, "", IF($A996="", "", IF(ISERROR(VLOOKUP(A996, SectionApp!$C$4:$C$103, 1, FALSE))=TRUE, Incomplete, Complete)))</f>
        <v/>
      </c>
      <c r="AF996" s="28" t="str">
        <f t="shared" si="367"/>
        <v/>
      </c>
      <c r="AG996" s="28" t="str">
        <f t="shared" si="368"/>
        <v/>
      </c>
      <c r="AH996" s="28"/>
      <c r="AI996" s="28" t="str">
        <f t="shared" si="369"/>
        <v/>
      </c>
      <c r="AJ996" s="28" t="str">
        <f t="shared" si="370"/>
        <v/>
      </c>
      <c r="AK996" s="28" t="str">
        <f t="shared" si="371"/>
        <v/>
      </c>
      <c r="AL996" s="28" t="str">
        <f t="shared" si="372"/>
        <v/>
      </c>
      <c r="AM996" s="28"/>
      <c r="AN996" s="28" t="str">
        <f t="shared" si="373"/>
        <v/>
      </c>
      <c r="AO996" s="28" t="str">
        <f t="shared" si="374"/>
        <v/>
      </c>
      <c r="AP996" s="28" t="str">
        <f t="shared" si="375"/>
        <v/>
      </c>
      <c r="AQ996" s="28" t="str">
        <f t="shared" si="376"/>
        <v/>
      </c>
      <c r="AR996" s="28" t="str">
        <f t="shared" si="377"/>
        <v/>
      </c>
      <c r="AS996" s="28" t="str">
        <f t="shared" si="385"/>
        <v/>
      </c>
      <c r="AT996" s="28" t="str">
        <f t="shared" si="378"/>
        <v/>
      </c>
      <c r="AU996" s="28" t="str">
        <f t="shared" si="379"/>
        <v/>
      </c>
      <c r="AV996" s="28" t="str">
        <f t="shared" si="380"/>
        <v/>
      </c>
      <c r="AW996" s="28" t="str">
        <f t="shared" si="381"/>
        <v/>
      </c>
      <c r="AX996" s="28" t="str">
        <f t="shared" si="382"/>
        <v/>
      </c>
      <c r="AY996" s="28" t="str">
        <f t="shared" si="383"/>
        <v/>
      </c>
      <c r="AZ996" s="28"/>
      <c r="BA996" s="28" t="str">
        <f t="shared" si="384"/>
        <v/>
      </c>
    </row>
    <row r="997" spans="1:53" ht="15" x14ac:dyDescent="0.25">
      <c r="A997" s="53"/>
      <c r="B997" s="73"/>
      <c r="C997" s="53"/>
      <c r="D997" s="14" t="str">
        <f t="shared" si="362"/>
        <v/>
      </c>
      <c r="E997" s="53"/>
      <c r="F997" s="53"/>
      <c r="G997" s="53"/>
      <c r="H997" s="53"/>
      <c r="I997" s="14" t="str">
        <f t="shared" si="363"/>
        <v/>
      </c>
      <c r="J997" s="53"/>
      <c r="K997" s="73"/>
      <c r="L997" s="73"/>
      <c r="M997" s="53"/>
      <c r="N997" s="53"/>
      <c r="O997" s="53"/>
      <c r="P997" s="53"/>
      <c r="Q997" s="53"/>
      <c r="R997" s="53"/>
      <c r="S997" s="53"/>
      <c r="T997" s="53"/>
      <c r="U997" s="53"/>
      <c r="V997" s="53"/>
      <c r="W997" s="53"/>
      <c r="X997" s="14" t="str">
        <f t="shared" si="364"/>
        <v/>
      </c>
      <c r="Y997" s="57"/>
      <c r="Z997" s="55" t="str">
        <f t="shared" si="365"/>
        <v/>
      </c>
      <c r="AA997" s="55" t="str">
        <f>IF($AA$1=No,"",IF(COUNTIF(AE997:BA997,Complete)&gt;0,"",IF(AND(COUNTIF(A997:W997,"")&gt;0,SUMPRODUCT(--(A998:W$1004&lt;&gt;""))&gt;0),Incomplete,
IF(SUMPRODUCT(--(A997:A$1004&lt;&gt;""))=0,"",Incomplete))))</f>
        <v/>
      </c>
      <c r="AB997" s="28"/>
      <c r="AC997" s="28" t="str">
        <f t="shared" si="366"/>
        <v/>
      </c>
      <c r="AD997" s="28"/>
      <c r="AE997" s="28" t="str">
        <f>IF($AE$1=No, "", IF($A997="", "", IF(ISERROR(VLOOKUP(A997, SectionApp!$C$4:$C$103, 1, FALSE))=TRUE, Incomplete, Complete)))</f>
        <v/>
      </c>
      <c r="AF997" s="28" t="str">
        <f t="shared" si="367"/>
        <v/>
      </c>
      <c r="AG997" s="28" t="str">
        <f t="shared" si="368"/>
        <v/>
      </c>
      <c r="AH997" s="28"/>
      <c r="AI997" s="28" t="str">
        <f t="shared" si="369"/>
        <v/>
      </c>
      <c r="AJ997" s="28" t="str">
        <f t="shared" si="370"/>
        <v/>
      </c>
      <c r="AK997" s="28" t="str">
        <f t="shared" si="371"/>
        <v/>
      </c>
      <c r="AL997" s="28" t="str">
        <f t="shared" si="372"/>
        <v/>
      </c>
      <c r="AM997" s="28"/>
      <c r="AN997" s="28" t="str">
        <f t="shared" si="373"/>
        <v/>
      </c>
      <c r="AO997" s="28" t="str">
        <f t="shared" si="374"/>
        <v/>
      </c>
      <c r="AP997" s="28" t="str">
        <f t="shared" si="375"/>
        <v/>
      </c>
      <c r="AQ997" s="28" t="str">
        <f t="shared" si="376"/>
        <v/>
      </c>
      <c r="AR997" s="28" t="str">
        <f t="shared" si="377"/>
        <v/>
      </c>
      <c r="AS997" s="28" t="str">
        <f t="shared" si="385"/>
        <v/>
      </c>
      <c r="AT997" s="28" t="str">
        <f t="shared" si="378"/>
        <v/>
      </c>
      <c r="AU997" s="28" t="str">
        <f t="shared" si="379"/>
        <v/>
      </c>
      <c r="AV997" s="28" t="str">
        <f t="shared" si="380"/>
        <v/>
      </c>
      <c r="AW997" s="28" t="str">
        <f t="shared" si="381"/>
        <v/>
      </c>
      <c r="AX997" s="28" t="str">
        <f t="shared" si="382"/>
        <v/>
      </c>
      <c r="AY997" s="28" t="str">
        <f t="shared" si="383"/>
        <v/>
      </c>
      <c r="AZ997" s="28"/>
      <c r="BA997" s="28" t="str">
        <f t="shared" si="384"/>
        <v/>
      </c>
    </row>
    <row r="998" spans="1:53" ht="15" x14ac:dyDescent="0.25">
      <c r="A998" s="53"/>
      <c r="B998" s="73"/>
      <c r="C998" s="53"/>
      <c r="D998" s="14" t="str">
        <f t="shared" si="362"/>
        <v/>
      </c>
      <c r="E998" s="53"/>
      <c r="F998" s="53"/>
      <c r="G998" s="53"/>
      <c r="H998" s="53"/>
      <c r="I998" s="14" t="str">
        <f t="shared" si="363"/>
        <v/>
      </c>
      <c r="J998" s="53"/>
      <c r="K998" s="73"/>
      <c r="L998" s="73"/>
      <c r="M998" s="53"/>
      <c r="N998" s="53"/>
      <c r="O998" s="53"/>
      <c r="P998" s="53"/>
      <c r="Q998" s="53"/>
      <c r="R998" s="53"/>
      <c r="S998" s="53"/>
      <c r="T998" s="53"/>
      <c r="U998" s="53"/>
      <c r="V998" s="53"/>
      <c r="W998" s="53"/>
      <c r="X998" s="14" t="str">
        <f t="shared" si="364"/>
        <v/>
      </c>
      <c r="Y998" s="57"/>
      <c r="Z998" s="55" t="str">
        <f t="shared" si="365"/>
        <v/>
      </c>
      <c r="AA998" s="55" t="str">
        <f>IF($AA$1=No,"",IF(COUNTIF(AE998:BA998,Complete)&gt;0,"",IF(AND(COUNTIF(A998:W998,"")&gt;0,SUMPRODUCT(--(A999:W$1004&lt;&gt;""))&gt;0),Incomplete,
IF(SUMPRODUCT(--(A998:A$1004&lt;&gt;""))=0,"",Incomplete))))</f>
        <v/>
      </c>
      <c r="AB998" s="28"/>
      <c r="AC998" s="28" t="str">
        <f t="shared" si="366"/>
        <v/>
      </c>
      <c r="AD998" s="28"/>
      <c r="AE998" s="28" t="str">
        <f>IF($AE$1=No, "", IF($A998="", "", IF(ISERROR(VLOOKUP(A998, SectionApp!$C$4:$C$103, 1, FALSE))=TRUE, Incomplete, Complete)))</f>
        <v/>
      </c>
      <c r="AF998" s="28" t="str">
        <f t="shared" si="367"/>
        <v/>
      </c>
      <c r="AG998" s="28" t="str">
        <f t="shared" si="368"/>
        <v/>
      </c>
      <c r="AH998" s="28"/>
      <c r="AI998" s="28" t="str">
        <f t="shared" si="369"/>
        <v/>
      </c>
      <c r="AJ998" s="28" t="str">
        <f t="shared" si="370"/>
        <v/>
      </c>
      <c r="AK998" s="28" t="str">
        <f t="shared" si="371"/>
        <v/>
      </c>
      <c r="AL998" s="28" t="str">
        <f t="shared" si="372"/>
        <v/>
      </c>
      <c r="AM998" s="28"/>
      <c r="AN998" s="28" t="str">
        <f t="shared" si="373"/>
        <v/>
      </c>
      <c r="AO998" s="28" t="str">
        <f t="shared" si="374"/>
        <v/>
      </c>
      <c r="AP998" s="28" t="str">
        <f t="shared" si="375"/>
        <v/>
      </c>
      <c r="AQ998" s="28" t="str">
        <f t="shared" si="376"/>
        <v/>
      </c>
      <c r="AR998" s="28" t="str">
        <f t="shared" si="377"/>
        <v/>
      </c>
      <c r="AS998" s="28" t="str">
        <f t="shared" si="385"/>
        <v/>
      </c>
      <c r="AT998" s="28" t="str">
        <f t="shared" si="378"/>
        <v/>
      </c>
      <c r="AU998" s="28" t="str">
        <f t="shared" si="379"/>
        <v/>
      </c>
      <c r="AV998" s="28" t="str">
        <f t="shared" si="380"/>
        <v/>
      </c>
      <c r="AW998" s="28" t="str">
        <f t="shared" si="381"/>
        <v/>
      </c>
      <c r="AX998" s="28" t="str">
        <f t="shared" si="382"/>
        <v/>
      </c>
      <c r="AY998" s="28" t="str">
        <f t="shared" si="383"/>
        <v/>
      </c>
      <c r="AZ998" s="28"/>
      <c r="BA998" s="28" t="str">
        <f t="shared" si="384"/>
        <v/>
      </c>
    </row>
    <row r="999" spans="1:53" ht="15" x14ac:dyDescent="0.25">
      <c r="A999" s="53"/>
      <c r="B999" s="73"/>
      <c r="C999" s="53"/>
      <c r="D999" s="14" t="str">
        <f t="shared" si="362"/>
        <v/>
      </c>
      <c r="E999" s="53"/>
      <c r="F999" s="53"/>
      <c r="G999" s="53"/>
      <c r="H999" s="53"/>
      <c r="I999" s="14" t="str">
        <f t="shared" si="363"/>
        <v/>
      </c>
      <c r="J999" s="53"/>
      <c r="K999" s="73"/>
      <c r="L999" s="73"/>
      <c r="M999" s="53"/>
      <c r="N999" s="53"/>
      <c r="O999" s="53"/>
      <c r="P999" s="53"/>
      <c r="Q999" s="53"/>
      <c r="R999" s="53"/>
      <c r="S999" s="53"/>
      <c r="T999" s="53"/>
      <c r="U999" s="53"/>
      <c r="V999" s="53"/>
      <c r="W999" s="53"/>
      <c r="X999" s="14" t="str">
        <f t="shared" si="364"/>
        <v/>
      </c>
      <c r="Y999" s="57"/>
      <c r="Z999" s="55" t="str">
        <f t="shared" si="365"/>
        <v/>
      </c>
      <c r="AA999" s="55" t="str">
        <f>IF($AA$1=No,"",IF(COUNTIF(AE999:BA999,Complete)&gt;0,"",IF(AND(COUNTIF(A999:W999,"")&gt;0,SUMPRODUCT(--(A1000:W$1004&lt;&gt;""))&gt;0),Incomplete,
IF(SUMPRODUCT(--(A999:A$1004&lt;&gt;""))=0,"",Incomplete))))</f>
        <v/>
      </c>
      <c r="AB999" s="28"/>
      <c r="AC999" s="28" t="str">
        <f t="shared" si="366"/>
        <v/>
      </c>
      <c r="AD999" s="28"/>
      <c r="AE999" s="28" t="str">
        <f>IF($AE$1=No, "", IF($A999="", "", IF(ISERROR(VLOOKUP(A999, SectionApp!$C$4:$C$103, 1, FALSE))=TRUE, Incomplete, Complete)))</f>
        <v/>
      </c>
      <c r="AF999" s="28" t="str">
        <f t="shared" si="367"/>
        <v/>
      </c>
      <c r="AG999" s="28" t="str">
        <f t="shared" si="368"/>
        <v/>
      </c>
      <c r="AH999" s="28"/>
      <c r="AI999" s="28" t="str">
        <f t="shared" si="369"/>
        <v/>
      </c>
      <c r="AJ999" s="28" t="str">
        <f t="shared" si="370"/>
        <v/>
      </c>
      <c r="AK999" s="28" t="str">
        <f t="shared" si="371"/>
        <v/>
      </c>
      <c r="AL999" s="28" t="str">
        <f t="shared" si="372"/>
        <v/>
      </c>
      <c r="AM999" s="28"/>
      <c r="AN999" s="28" t="str">
        <f t="shared" si="373"/>
        <v/>
      </c>
      <c r="AO999" s="28" t="str">
        <f t="shared" si="374"/>
        <v/>
      </c>
      <c r="AP999" s="28" t="str">
        <f t="shared" si="375"/>
        <v/>
      </c>
      <c r="AQ999" s="28" t="str">
        <f t="shared" si="376"/>
        <v/>
      </c>
      <c r="AR999" s="28" t="str">
        <f t="shared" si="377"/>
        <v/>
      </c>
      <c r="AS999" s="28" t="str">
        <f t="shared" si="385"/>
        <v/>
      </c>
      <c r="AT999" s="28" t="str">
        <f t="shared" si="378"/>
        <v/>
      </c>
      <c r="AU999" s="28" t="str">
        <f t="shared" si="379"/>
        <v/>
      </c>
      <c r="AV999" s="28" t="str">
        <f t="shared" si="380"/>
        <v/>
      </c>
      <c r="AW999" s="28" t="str">
        <f t="shared" si="381"/>
        <v/>
      </c>
      <c r="AX999" s="28" t="str">
        <f t="shared" si="382"/>
        <v/>
      </c>
      <c r="AY999" s="28" t="str">
        <f t="shared" si="383"/>
        <v/>
      </c>
      <c r="AZ999" s="28"/>
      <c r="BA999" s="28" t="str">
        <f t="shared" si="384"/>
        <v/>
      </c>
    </row>
    <row r="1000" spans="1:53" ht="15" x14ac:dyDescent="0.25">
      <c r="A1000" s="53"/>
      <c r="B1000" s="73"/>
      <c r="C1000" s="53"/>
      <c r="D1000" s="14" t="str">
        <f t="shared" si="362"/>
        <v/>
      </c>
      <c r="E1000" s="53"/>
      <c r="F1000" s="53"/>
      <c r="G1000" s="53"/>
      <c r="H1000" s="53"/>
      <c r="I1000" s="14" t="str">
        <f t="shared" si="363"/>
        <v/>
      </c>
      <c r="J1000" s="53"/>
      <c r="K1000" s="73"/>
      <c r="L1000" s="73"/>
      <c r="M1000" s="53"/>
      <c r="N1000" s="53"/>
      <c r="O1000" s="53"/>
      <c r="P1000" s="53"/>
      <c r="Q1000" s="53"/>
      <c r="R1000" s="53"/>
      <c r="S1000" s="53"/>
      <c r="T1000" s="53"/>
      <c r="U1000" s="53"/>
      <c r="V1000" s="53"/>
      <c r="W1000" s="53"/>
      <c r="X1000" s="14" t="str">
        <f t="shared" si="364"/>
        <v/>
      </c>
      <c r="Y1000" s="57"/>
      <c r="Z1000" s="55" t="str">
        <f t="shared" si="365"/>
        <v/>
      </c>
      <c r="AA1000" s="55" t="str">
        <f>IF($AA$1=No,"",IF(COUNTIF(AE1000:BA1000,Complete)&gt;0,"",IF(AND(COUNTIF(A1000:W1000,"")&gt;0,SUMPRODUCT(--(A1001:W$1004&lt;&gt;""))&gt;0),Incomplete,
IF(SUMPRODUCT(--(A1000:A$1004&lt;&gt;""))=0,"",Incomplete))))</f>
        <v/>
      </c>
      <c r="AB1000" s="28"/>
      <c r="AC1000" s="28" t="str">
        <f t="shared" si="366"/>
        <v/>
      </c>
      <c r="AD1000" s="28"/>
      <c r="AE1000" s="28" t="str">
        <f>IF($AE$1=No, "", IF($A1000="", "", IF(ISERROR(VLOOKUP(A1000, SectionApp!$C$4:$C$103, 1, FALSE))=TRUE, Incomplete, Complete)))</f>
        <v/>
      </c>
      <c r="AF1000" s="28" t="str">
        <f t="shared" si="367"/>
        <v/>
      </c>
      <c r="AG1000" s="28" t="str">
        <f t="shared" si="368"/>
        <v/>
      </c>
      <c r="AH1000" s="28"/>
      <c r="AI1000" s="28" t="str">
        <f t="shared" si="369"/>
        <v/>
      </c>
      <c r="AJ1000" s="28" t="str">
        <f t="shared" si="370"/>
        <v/>
      </c>
      <c r="AK1000" s="28" t="str">
        <f t="shared" si="371"/>
        <v/>
      </c>
      <c r="AL1000" s="28" t="str">
        <f t="shared" si="372"/>
        <v/>
      </c>
      <c r="AM1000" s="28"/>
      <c r="AN1000" s="28" t="str">
        <f t="shared" si="373"/>
        <v/>
      </c>
      <c r="AO1000" s="28" t="str">
        <f t="shared" si="374"/>
        <v/>
      </c>
      <c r="AP1000" s="28" t="str">
        <f t="shared" si="375"/>
        <v/>
      </c>
      <c r="AQ1000" s="28" t="str">
        <f t="shared" si="376"/>
        <v/>
      </c>
      <c r="AR1000" s="28" t="str">
        <f t="shared" si="377"/>
        <v/>
      </c>
      <c r="AS1000" s="28" t="str">
        <f t="shared" si="385"/>
        <v/>
      </c>
      <c r="AT1000" s="28" t="str">
        <f t="shared" si="378"/>
        <v/>
      </c>
      <c r="AU1000" s="28" t="str">
        <f t="shared" si="379"/>
        <v/>
      </c>
      <c r="AV1000" s="28" t="str">
        <f t="shared" si="380"/>
        <v/>
      </c>
      <c r="AW1000" s="28" t="str">
        <f t="shared" si="381"/>
        <v/>
      </c>
      <c r="AX1000" s="28" t="str">
        <f t="shared" si="382"/>
        <v/>
      </c>
      <c r="AY1000" s="28" t="str">
        <f t="shared" si="383"/>
        <v/>
      </c>
      <c r="AZ1000" s="28"/>
      <c r="BA1000" s="28" t="str">
        <f t="shared" si="384"/>
        <v/>
      </c>
    </row>
    <row r="1001" spans="1:53" ht="15" x14ac:dyDescent="0.25">
      <c r="A1001" s="53"/>
      <c r="B1001" s="73"/>
      <c r="C1001" s="53"/>
      <c r="D1001" s="14" t="str">
        <f t="shared" si="362"/>
        <v/>
      </c>
      <c r="E1001" s="53"/>
      <c r="F1001" s="53"/>
      <c r="G1001" s="53"/>
      <c r="H1001" s="53"/>
      <c r="I1001" s="14" t="str">
        <f t="shared" si="363"/>
        <v/>
      </c>
      <c r="J1001" s="53"/>
      <c r="K1001" s="73"/>
      <c r="L1001" s="73"/>
      <c r="M1001" s="53"/>
      <c r="N1001" s="53"/>
      <c r="O1001" s="53"/>
      <c r="P1001" s="53"/>
      <c r="Q1001" s="53"/>
      <c r="R1001" s="53"/>
      <c r="S1001" s="53"/>
      <c r="T1001" s="53"/>
      <c r="U1001" s="53"/>
      <c r="V1001" s="53"/>
      <c r="W1001" s="53"/>
      <c r="X1001" s="14" t="str">
        <f t="shared" si="364"/>
        <v/>
      </c>
      <c r="Y1001" s="57"/>
      <c r="Z1001" s="55" t="str">
        <f t="shared" si="365"/>
        <v/>
      </c>
      <c r="AA1001" s="55" t="str">
        <f>IF($AA$1=No,"",IF(COUNTIF(AE1001:BA1001,Complete)&gt;0,"",IF(AND(COUNTIF(A1001:W1001,"")&gt;0,SUMPRODUCT(--(A1002:W$1004&lt;&gt;""))&gt;0),Incomplete,
IF(SUMPRODUCT(--(A1001:A$1004&lt;&gt;""))=0,"",Incomplete))))</f>
        <v/>
      </c>
      <c r="AB1001" s="28"/>
      <c r="AC1001" s="28" t="str">
        <f t="shared" si="366"/>
        <v/>
      </c>
      <c r="AD1001" s="28"/>
      <c r="AE1001" s="28" t="str">
        <f>IF($AE$1=No, "", IF($A1001="", "", IF(ISERROR(VLOOKUP(A1001, SectionApp!$C$4:$C$103, 1, FALSE))=TRUE, Incomplete, Complete)))</f>
        <v/>
      </c>
      <c r="AF1001" s="28" t="str">
        <f t="shared" si="367"/>
        <v/>
      </c>
      <c r="AG1001" s="28" t="str">
        <f t="shared" si="368"/>
        <v/>
      </c>
      <c r="AH1001" s="28"/>
      <c r="AI1001" s="28" t="str">
        <f t="shared" si="369"/>
        <v/>
      </c>
      <c r="AJ1001" s="28" t="str">
        <f t="shared" si="370"/>
        <v/>
      </c>
      <c r="AK1001" s="28" t="str">
        <f t="shared" si="371"/>
        <v/>
      </c>
      <c r="AL1001" s="28" t="str">
        <f t="shared" si="372"/>
        <v/>
      </c>
      <c r="AM1001" s="28"/>
      <c r="AN1001" s="28" t="str">
        <f t="shared" si="373"/>
        <v/>
      </c>
      <c r="AO1001" s="28" t="str">
        <f t="shared" si="374"/>
        <v/>
      </c>
      <c r="AP1001" s="28" t="str">
        <f t="shared" si="375"/>
        <v/>
      </c>
      <c r="AQ1001" s="28" t="str">
        <f t="shared" si="376"/>
        <v/>
      </c>
      <c r="AR1001" s="28" t="str">
        <f t="shared" si="377"/>
        <v/>
      </c>
      <c r="AS1001" s="28" t="str">
        <f t="shared" si="385"/>
        <v/>
      </c>
      <c r="AT1001" s="28" t="str">
        <f t="shared" si="378"/>
        <v/>
      </c>
      <c r="AU1001" s="28" t="str">
        <f t="shared" si="379"/>
        <v/>
      </c>
      <c r="AV1001" s="28" t="str">
        <f t="shared" si="380"/>
        <v/>
      </c>
      <c r="AW1001" s="28" t="str">
        <f t="shared" si="381"/>
        <v/>
      </c>
      <c r="AX1001" s="28" t="str">
        <f t="shared" si="382"/>
        <v/>
      </c>
      <c r="AY1001" s="28" t="str">
        <f t="shared" si="383"/>
        <v/>
      </c>
      <c r="AZ1001" s="28"/>
      <c r="BA1001" s="28" t="str">
        <f t="shared" si="384"/>
        <v/>
      </c>
    </row>
    <row r="1002" spans="1:53" ht="15" x14ac:dyDescent="0.25">
      <c r="A1002" s="53"/>
      <c r="B1002" s="73"/>
      <c r="C1002" s="53"/>
      <c r="D1002" s="14" t="str">
        <f t="shared" si="362"/>
        <v/>
      </c>
      <c r="E1002" s="53"/>
      <c r="F1002" s="53"/>
      <c r="G1002" s="53"/>
      <c r="H1002" s="53"/>
      <c r="I1002" s="14" t="str">
        <f t="shared" si="363"/>
        <v/>
      </c>
      <c r="J1002" s="53"/>
      <c r="K1002" s="73"/>
      <c r="L1002" s="73"/>
      <c r="M1002" s="53"/>
      <c r="N1002" s="53"/>
      <c r="O1002" s="53"/>
      <c r="P1002" s="53"/>
      <c r="Q1002" s="53"/>
      <c r="R1002" s="53"/>
      <c r="S1002" s="53"/>
      <c r="T1002" s="53"/>
      <c r="U1002" s="53"/>
      <c r="V1002" s="53"/>
      <c r="W1002" s="53"/>
      <c r="X1002" s="14" t="str">
        <f t="shared" si="364"/>
        <v/>
      </c>
      <c r="Y1002" s="57"/>
      <c r="Z1002" s="55" t="str">
        <f t="shared" si="365"/>
        <v/>
      </c>
      <c r="AA1002" s="55" t="str">
        <f>IF($AA$1=No,"",IF(COUNTIF(AE1002:BA1002,Complete)&gt;0,"",IF(AND(COUNTIF(A1002:W1002,"")&gt;0,SUMPRODUCT(--(A1003:W$1004&lt;&gt;""))&gt;0),Incomplete,
IF(SUMPRODUCT(--(A1002:A$1004&lt;&gt;""))=0,"",Incomplete))))</f>
        <v/>
      </c>
      <c r="AB1002" s="28"/>
      <c r="AC1002" s="28" t="str">
        <f t="shared" si="366"/>
        <v/>
      </c>
      <c r="AD1002" s="28"/>
      <c r="AE1002" s="28" t="str">
        <f>IF($AE$1=No, "", IF($A1002="", "", IF(ISERROR(VLOOKUP(A1002, SectionApp!$C$4:$C$103, 1, FALSE))=TRUE, Incomplete, Complete)))</f>
        <v/>
      </c>
      <c r="AF1002" s="28" t="str">
        <f t="shared" si="367"/>
        <v/>
      </c>
      <c r="AG1002" s="28" t="str">
        <f t="shared" si="368"/>
        <v/>
      </c>
      <c r="AH1002" s="28"/>
      <c r="AI1002" s="28" t="str">
        <f t="shared" si="369"/>
        <v/>
      </c>
      <c r="AJ1002" s="28" t="str">
        <f t="shared" si="370"/>
        <v/>
      </c>
      <c r="AK1002" s="28" t="str">
        <f t="shared" si="371"/>
        <v/>
      </c>
      <c r="AL1002" s="28" t="str">
        <f t="shared" si="372"/>
        <v/>
      </c>
      <c r="AM1002" s="28"/>
      <c r="AN1002" s="28" t="str">
        <f t="shared" si="373"/>
        <v/>
      </c>
      <c r="AO1002" s="28" t="str">
        <f t="shared" si="374"/>
        <v/>
      </c>
      <c r="AP1002" s="28" t="str">
        <f t="shared" si="375"/>
        <v/>
      </c>
      <c r="AQ1002" s="28" t="str">
        <f t="shared" si="376"/>
        <v/>
      </c>
      <c r="AR1002" s="28" t="str">
        <f t="shared" si="377"/>
        <v/>
      </c>
      <c r="AS1002" s="28" t="str">
        <f t="shared" si="385"/>
        <v/>
      </c>
      <c r="AT1002" s="28" t="str">
        <f t="shared" si="378"/>
        <v/>
      </c>
      <c r="AU1002" s="28" t="str">
        <f t="shared" si="379"/>
        <v/>
      </c>
      <c r="AV1002" s="28" t="str">
        <f t="shared" si="380"/>
        <v/>
      </c>
      <c r="AW1002" s="28" t="str">
        <f t="shared" si="381"/>
        <v/>
      </c>
      <c r="AX1002" s="28" t="str">
        <f t="shared" si="382"/>
        <v/>
      </c>
      <c r="AY1002" s="28" t="str">
        <f t="shared" si="383"/>
        <v/>
      </c>
      <c r="AZ1002" s="28"/>
      <c r="BA1002" s="28" t="str">
        <f t="shared" si="384"/>
        <v/>
      </c>
    </row>
    <row r="1003" spans="1:53" ht="15" x14ac:dyDescent="0.25">
      <c r="A1003" s="53"/>
      <c r="B1003" s="73"/>
      <c r="C1003" s="53"/>
      <c r="D1003" s="14" t="str">
        <f t="shared" si="362"/>
        <v/>
      </c>
      <c r="E1003" s="53"/>
      <c r="F1003" s="53"/>
      <c r="G1003" s="53"/>
      <c r="H1003" s="53"/>
      <c r="I1003" s="14" t="str">
        <f t="shared" si="363"/>
        <v/>
      </c>
      <c r="J1003" s="53"/>
      <c r="K1003" s="73"/>
      <c r="L1003" s="73"/>
      <c r="M1003" s="53"/>
      <c r="N1003" s="53"/>
      <c r="O1003" s="53"/>
      <c r="P1003" s="53"/>
      <c r="Q1003" s="53"/>
      <c r="R1003" s="53"/>
      <c r="S1003" s="53"/>
      <c r="T1003" s="53"/>
      <c r="U1003" s="53"/>
      <c r="V1003" s="53"/>
      <c r="W1003" s="53"/>
      <c r="X1003" s="14" t="str">
        <f t="shared" si="364"/>
        <v/>
      </c>
      <c r="Y1003" s="57"/>
      <c r="Z1003" s="55" t="str">
        <f t="shared" si="365"/>
        <v/>
      </c>
      <c r="AA1003" s="55" t="str">
        <f>IF($AA$1=No,"",IF(COUNTIF(AE1003:BA1003,Complete)&gt;0,"",IF(AND(COUNTIF(A1003:W1003,"")&gt;0,SUMPRODUCT(--(A1004:W$1004&lt;&gt;""))&gt;0),Incomplete,
IF(SUMPRODUCT(--(A1003:A$1004&lt;&gt;""))=0,"",Incomplete))))</f>
        <v/>
      </c>
      <c r="AB1003" s="28"/>
      <c r="AC1003" s="28" t="str">
        <f t="shared" si="366"/>
        <v/>
      </c>
      <c r="AD1003" s="28"/>
      <c r="AE1003" s="28" t="str">
        <f>IF($AE$1=No, "", IF($A1003="", "", IF(ISERROR(VLOOKUP(A1003, SectionApp!$C$4:$C$103, 1, FALSE))=TRUE, Incomplete, Complete)))</f>
        <v/>
      </c>
      <c r="AF1003" s="28" t="str">
        <f t="shared" si="367"/>
        <v/>
      </c>
      <c r="AG1003" s="28" t="str">
        <f t="shared" si="368"/>
        <v/>
      </c>
      <c r="AH1003" s="28"/>
      <c r="AI1003" s="28" t="str">
        <f t="shared" si="369"/>
        <v/>
      </c>
      <c r="AJ1003" s="28" t="str">
        <f t="shared" si="370"/>
        <v/>
      </c>
      <c r="AK1003" s="28" t="str">
        <f t="shared" si="371"/>
        <v/>
      </c>
      <c r="AL1003" s="28" t="str">
        <f t="shared" si="372"/>
        <v/>
      </c>
      <c r="AM1003" s="28"/>
      <c r="AN1003" s="28" t="str">
        <f t="shared" si="373"/>
        <v/>
      </c>
      <c r="AO1003" s="28" t="str">
        <f t="shared" si="374"/>
        <v/>
      </c>
      <c r="AP1003" s="28" t="str">
        <f t="shared" si="375"/>
        <v/>
      </c>
      <c r="AQ1003" s="28" t="str">
        <f t="shared" si="376"/>
        <v/>
      </c>
      <c r="AR1003" s="28" t="str">
        <f t="shared" si="377"/>
        <v/>
      </c>
      <c r="AS1003" s="28" t="str">
        <f t="shared" si="385"/>
        <v/>
      </c>
      <c r="AT1003" s="28" t="str">
        <f t="shared" si="378"/>
        <v/>
      </c>
      <c r="AU1003" s="28" t="str">
        <f t="shared" si="379"/>
        <v/>
      </c>
      <c r="AV1003" s="28" t="str">
        <f t="shared" si="380"/>
        <v/>
      </c>
      <c r="AW1003" s="28" t="str">
        <f t="shared" si="381"/>
        <v/>
      </c>
      <c r="AX1003" s="28" t="str">
        <f t="shared" si="382"/>
        <v/>
      </c>
      <c r="AY1003" s="28" t="str">
        <f t="shared" si="383"/>
        <v/>
      </c>
      <c r="AZ1003" s="28"/>
      <c r="BA1003" s="28" t="str">
        <f t="shared" si="384"/>
        <v/>
      </c>
    </row>
    <row r="1004" spans="1:53" ht="14.45" customHeight="1" x14ac:dyDescent="0.25">
      <c r="A1004" s="15"/>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20"/>
      <c r="Y1004" s="15"/>
      <c r="Z1004" s="15"/>
      <c r="AA1004" s="15"/>
      <c r="AB1004" s="15"/>
      <c r="AC1004" s="15"/>
      <c r="AD1004" s="15"/>
      <c r="AE1004" s="15"/>
      <c r="AF1004" s="15"/>
      <c r="AG1004" s="15"/>
      <c r="AH1004" s="15"/>
      <c r="AI1004" s="15"/>
      <c r="AJ1004" s="15"/>
      <c r="AK1004" s="15"/>
      <c r="AL1004" s="15"/>
      <c r="AM1004" s="15"/>
      <c r="AN1004" s="15"/>
      <c r="AO1004" s="15"/>
      <c r="AP1004" s="15"/>
      <c r="AQ1004" s="15"/>
      <c r="AR1004" s="15"/>
      <c r="AS1004" s="15"/>
      <c r="AT1004" s="15"/>
      <c r="AU1004" s="15"/>
      <c r="AV1004" s="15"/>
      <c r="AW1004" s="15"/>
      <c r="AX1004" s="15"/>
      <c r="AY1004" s="15"/>
      <c r="AZ1004" s="15"/>
      <c r="BA1004" s="15"/>
    </row>
  </sheetData>
  <sheetProtection algorithmName="SHA-512" hashValue="ef+tF1bLBzhvVAUeXEO2oFS597wvC2dIvresFBWVnYwR7FFx/W2JcRnHpMvQhBuJFw1aicyIiB5lpDaT2ywUoQ==" saltValue="Aa+FBn0+Dkof4obWya6v8Q==" spinCount="100000" sheet="1" objects="1" scenarios="1"/>
  <mergeCells count="7">
    <mergeCell ref="V1:W1"/>
    <mergeCell ref="V2:W2"/>
    <mergeCell ref="H2:J2"/>
    <mergeCell ref="A1:U1"/>
    <mergeCell ref="K2:U2"/>
    <mergeCell ref="F2:G2"/>
    <mergeCell ref="C2:E2"/>
  </mergeCells>
  <conditionalFormatting sqref="F4:G1003">
    <cfRule type="expression" dxfId="14" priority="4" stopIfTrue="1">
      <formula>AND($C4&lt;&gt;"U999", $A4&lt;&gt;"", $C4&lt;&gt;"")</formula>
    </cfRule>
  </conditionalFormatting>
  <conditionalFormatting sqref="X4:X1003">
    <cfRule type="cellIs" dxfId="13" priority="1" stopIfTrue="1" operator="equal">
      <formula>Incomplete_or_multiple_errors</formula>
    </cfRule>
    <cfRule type="cellIs" dxfId="12" priority="5" stopIfTrue="1" operator="equal">
      <formula>HLOOKUP(X4, $Z$2:$BA$2, 1, FALSE)</formula>
    </cfRule>
    <cfRule type="cellIs" dxfId="11" priority="6" stopIfTrue="1" operator="equal">
      <formula>Complete</formula>
    </cfRule>
  </conditionalFormatting>
  <dataValidations count="8">
    <dataValidation type="list" allowBlank="1" showInputMessage="1" showErrorMessage="1" sqref="H4:H1003">
      <formula1>Application_RICL</formula1>
    </dataValidation>
    <dataValidation type="list" allowBlank="1" showInputMessage="1" showErrorMessage="1" sqref="G4:G1003 E4:E1003 U4:U1003 J4:J1003 W4:W1003 S4:S1003 Q4:Q1003 M4:M1003 O4:O1003">
      <formula1>Yes_No_RICL</formula1>
    </dataValidation>
    <dataValidation type="list" allowBlank="1" showInputMessage="1" showErrorMessage="1" sqref="C4:C1003">
      <formula1>SFCodes</formula1>
    </dataValidation>
    <dataValidation type="list" allowBlank="1" showInputMessage="1" showErrorMessage="1" error="The Substance Identifier is not part of the notice or not applicable for this Section based on the answers provided in Section 7 and 8." sqref="A4:A1003">
      <formula1>S9_Subst</formula1>
    </dataValidation>
    <dataValidation type="custom" allowBlank="1" showInputMessage="1" showErrorMessage="1" error="Concentration must be a number between 0 and 100, with no more than 3 decimal places. The upper end of range (column L) must be greater than the lower end of range (column K). " sqref="L4:L1003">
      <formula1>AND(LEN(L4)-LEN(INT(L4))&lt;=4, L4&gt;0, L4&lt;=100)=TRUE</formula1>
    </dataValidation>
    <dataValidation type="list" allowBlank="1" showInputMessage="1" showErrorMessage="1" sqref="B4:B1003">
      <formula1>Year_RICL</formula1>
    </dataValidation>
    <dataValidation type="list" allowBlank="1" showInputMessage="1" showErrorMessage="1" sqref="N4:N1003 P4:P1003 R4:R1003">
      <formula1>YesNo_Simple</formula1>
    </dataValidation>
    <dataValidation type="custom" allowBlank="1" showInputMessage="1" showErrorMessage="1" error="Concentration must be a number between 0 and 100, with no more than 3 decimal places. The upper end of range (column L) must be greater than the lower end of range (column K). " sqref="K4:K1003">
      <formula1>AND(LEN(K4)-LEN(INT(K4))&lt;=4, K4&gt;=0, K4&lt;=100)=TRUE</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IT65536"/>
  <sheetViews>
    <sheetView zoomScaleNormal="100" workbookViewId="0">
      <pane xSplit="2" ySplit="3" topLeftCell="C4" activePane="bottomRight" state="frozen"/>
      <selection pane="topRight" activeCell="C1" sqref="C1"/>
      <selection pane="bottomLeft" activeCell="A4" sqref="A4"/>
      <selection pane="bottomRight" activeCell="A4" sqref="A4"/>
    </sheetView>
  </sheetViews>
  <sheetFormatPr defaultColWidth="0" defaultRowHeight="15" zeroHeight="1" x14ac:dyDescent="0.25"/>
  <cols>
    <col min="1" max="1" width="18" bestFit="1" customWidth="1"/>
    <col min="2" max="2" width="16" customWidth="1"/>
    <col min="3" max="3" width="28.140625" customWidth="1"/>
    <col min="4" max="4" width="13.7109375" style="6" customWidth="1"/>
    <col min="5" max="5" width="19.85546875" customWidth="1"/>
    <col min="6" max="6" width="12.85546875" customWidth="1"/>
    <col min="7" max="7" width="27.28515625" customWidth="1"/>
    <col min="8" max="8" width="12.140625" style="6" bestFit="1" customWidth="1"/>
    <col min="9" max="9" width="20.140625" bestFit="1" customWidth="1"/>
    <col min="10" max="10" width="23.140625" customWidth="1"/>
    <col min="11" max="11" width="15.85546875" bestFit="1" customWidth="1"/>
    <col min="12" max="12" width="34.5703125" customWidth="1"/>
    <col min="13" max="13" width="15" customWidth="1"/>
    <col min="14" max="14" width="49.85546875" style="12" customWidth="1"/>
    <col min="15" max="15" width="8.140625" hidden="1" customWidth="1"/>
    <col min="16" max="16" width="45.85546875" style="6" hidden="1" customWidth="1"/>
    <col min="17" max="17" width="29" style="6" hidden="1" customWidth="1"/>
    <col min="18" max="18" width="1.5703125" style="6" hidden="1" customWidth="1"/>
    <col min="19" max="19" width="34.5703125" hidden="1" customWidth="1"/>
    <col min="20" max="23" width="25.140625" hidden="1" customWidth="1"/>
    <col min="24" max="24" width="20.140625" hidden="1" customWidth="1"/>
    <col min="25" max="25" width="22.85546875" hidden="1" customWidth="1"/>
    <col min="26" max="26" width="25.140625" hidden="1" customWidth="1"/>
    <col min="27" max="27" width="23.5703125" hidden="1" customWidth="1"/>
    <col min="28" max="28" width="24.85546875" hidden="1" customWidth="1"/>
    <col min="29" max="29" width="30.5703125" hidden="1" customWidth="1"/>
    <col min="30" max="30" width="5.85546875" hidden="1" customWidth="1"/>
    <col min="31" max="31" width="59.42578125" hidden="1" customWidth="1"/>
    <col min="32" max="32" width="1.5703125" hidden="1" customWidth="1"/>
    <col min="33" max="33" width="3" hidden="1" customWidth="1"/>
    <col min="34" max="254" width="8.85546875" hidden="1" customWidth="1"/>
    <col min="255" max="16384" width="6.85546875" hidden="1"/>
  </cols>
  <sheetData>
    <row r="1" spans="1:39" ht="39.6" customHeight="1" x14ac:dyDescent="0.25">
      <c r="A1" s="126" t="s">
        <v>1799</v>
      </c>
      <c r="B1" s="126"/>
      <c r="C1" s="126"/>
      <c r="D1" s="126"/>
      <c r="E1" s="126"/>
      <c r="F1" s="126"/>
      <c r="G1" s="126"/>
      <c r="H1" s="126"/>
      <c r="I1" s="126"/>
      <c r="J1" s="126"/>
      <c r="K1" s="126"/>
      <c r="L1" s="126" t="s">
        <v>2</v>
      </c>
      <c r="M1" s="121"/>
      <c r="N1" s="60"/>
      <c r="O1" s="46" t="s">
        <v>1557</v>
      </c>
      <c r="P1" s="47" t="s">
        <v>1520</v>
      </c>
      <c r="Q1" s="47" t="s">
        <v>1520</v>
      </c>
      <c r="S1" s="13" t="s">
        <v>1520</v>
      </c>
      <c r="T1" s="13" t="s">
        <v>1520</v>
      </c>
      <c r="U1" s="13" t="s">
        <v>1520</v>
      </c>
      <c r="V1" s="13" t="s">
        <v>1524</v>
      </c>
      <c r="W1" s="13" t="s">
        <v>1524</v>
      </c>
      <c r="X1" s="13" t="s">
        <v>1520</v>
      </c>
      <c r="Y1" s="13" t="s">
        <v>1520</v>
      </c>
      <c r="Z1" s="13" t="s">
        <v>1524</v>
      </c>
      <c r="AA1" s="13" t="s">
        <v>1520</v>
      </c>
      <c r="AB1" s="13" t="s">
        <v>1524</v>
      </c>
      <c r="AC1" s="13" t="s">
        <v>1520</v>
      </c>
      <c r="AD1" s="13" t="s">
        <v>1520</v>
      </c>
      <c r="AE1" s="13" t="s">
        <v>1520</v>
      </c>
      <c r="AG1" s="13" t="s">
        <v>1520</v>
      </c>
    </row>
    <row r="2" spans="1:39" ht="40.5" customHeight="1" x14ac:dyDescent="0.25">
      <c r="A2" s="48" t="s">
        <v>2</v>
      </c>
      <c r="B2" s="48" t="s">
        <v>2</v>
      </c>
      <c r="C2" s="138" t="s">
        <v>1552</v>
      </c>
      <c r="D2" s="139"/>
      <c r="E2" s="139"/>
      <c r="F2" s="139"/>
      <c r="G2" s="139"/>
      <c r="H2" s="140"/>
      <c r="I2" s="127" t="s">
        <v>1591</v>
      </c>
      <c r="J2" s="127"/>
      <c r="K2" s="127"/>
      <c r="L2" s="127" t="s">
        <v>2</v>
      </c>
      <c r="M2" s="138"/>
      <c r="N2" s="61"/>
      <c r="O2" s="46" t="s">
        <v>1558</v>
      </c>
      <c r="P2" s="47" t="s">
        <v>1597</v>
      </c>
      <c r="Q2" s="47" t="s">
        <v>1596</v>
      </c>
      <c r="S2" s="13" t="s">
        <v>1737</v>
      </c>
      <c r="T2" s="13" t="s">
        <v>1601</v>
      </c>
      <c r="U2" s="13" t="s">
        <v>1602</v>
      </c>
      <c r="V2" s="13"/>
      <c r="W2" s="13"/>
      <c r="X2" s="13" t="s">
        <v>1603</v>
      </c>
      <c r="Y2" s="13" t="s">
        <v>1604</v>
      </c>
      <c r="Z2" s="13"/>
      <c r="AA2" s="13" t="s">
        <v>1605</v>
      </c>
      <c r="AB2" s="13"/>
      <c r="AC2" s="13" t="s">
        <v>1736</v>
      </c>
      <c r="AD2" s="13"/>
      <c r="AE2" s="13" t="s">
        <v>1763</v>
      </c>
      <c r="AG2" s="13"/>
    </row>
    <row r="3" spans="1:39" ht="63" customHeight="1" x14ac:dyDescent="0.25">
      <c r="A3" s="49" t="s">
        <v>1561</v>
      </c>
      <c r="B3" s="49" t="s">
        <v>1600</v>
      </c>
      <c r="C3" s="49" t="s">
        <v>1625</v>
      </c>
      <c r="D3" s="49" t="s">
        <v>1626</v>
      </c>
      <c r="E3" s="49" t="s">
        <v>0</v>
      </c>
      <c r="F3" s="49" t="s">
        <v>1</v>
      </c>
      <c r="G3" s="49" t="s">
        <v>1624</v>
      </c>
      <c r="H3" s="49" t="s">
        <v>1623</v>
      </c>
      <c r="I3" s="49" t="s">
        <v>1627</v>
      </c>
      <c r="J3" s="49" t="s">
        <v>1628</v>
      </c>
      <c r="K3" s="49" t="s">
        <v>1629</v>
      </c>
      <c r="L3" s="49" t="s">
        <v>1595</v>
      </c>
      <c r="M3" s="49" t="s">
        <v>5</v>
      </c>
      <c r="N3" s="62" t="s">
        <v>1516</v>
      </c>
      <c r="O3" s="46" t="s">
        <v>1559</v>
      </c>
      <c r="P3" s="47" t="s">
        <v>1582</v>
      </c>
      <c r="Q3" s="47" t="s">
        <v>1583</v>
      </c>
      <c r="S3" s="13" t="str">
        <f>A3</f>
        <v>Substance Identifier</v>
      </c>
      <c r="T3" s="13" t="str">
        <f>B3</f>
        <v>Year</v>
      </c>
      <c r="U3" s="13" t="str">
        <f>C3</f>
        <v>Organization Name</v>
      </c>
      <c r="V3" s="13" t="str">
        <f t="shared" ref="V3:AB3" si="0">E3</f>
        <v>Street Address</v>
      </c>
      <c r="W3" s="13" t="str">
        <f t="shared" si="0"/>
        <v>City</v>
      </c>
      <c r="X3" s="13" t="str">
        <f t="shared" si="0"/>
        <v>Province</v>
      </c>
      <c r="Y3" s="13" t="str">
        <f t="shared" si="0"/>
        <v>Postal Code</v>
      </c>
      <c r="Z3" s="13" t="str">
        <f t="shared" si="0"/>
        <v>Contact Person Name</v>
      </c>
      <c r="AA3" s="13" t="str">
        <f t="shared" si="0"/>
        <v>Email Address</v>
      </c>
      <c r="AB3" s="13" t="str">
        <f t="shared" si="0"/>
        <v>Phone Number</v>
      </c>
      <c r="AC3" s="13" t="str">
        <f>D3</f>
        <v>Sale to this organization is confidential?</v>
      </c>
      <c r="AD3" s="13" t="str">
        <f>L3</f>
        <v>Notes (if applicable)</v>
      </c>
      <c r="AE3" s="13" t="str">
        <f>M3</f>
        <v>Notes are confidential?</v>
      </c>
      <c r="AG3" s="13"/>
      <c r="AM3" s="6"/>
    </row>
    <row r="4" spans="1:39" x14ac:dyDescent="0.25">
      <c r="A4" s="53"/>
      <c r="B4" s="53"/>
      <c r="C4" s="53"/>
      <c r="D4" s="53"/>
      <c r="E4" s="53"/>
      <c r="F4" s="53"/>
      <c r="G4" s="53"/>
      <c r="H4" s="53"/>
      <c r="I4" s="53"/>
      <c r="J4" s="53"/>
      <c r="K4" s="63"/>
      <c r="L4" s="53"/>
      <c r="M4" s="53"/>
      <c r="N4" s="14" t="str">
        <f t="shared" ref="N4:N67" si="1">IF(P4=Incomplete,$P$2,
IF(S4=Incomplete, $S$2,
IF(Q4=Incomplete,$Q$2,
IF(SUMPRODUCT(--(A4:M4&lt;&gt;""))=0,"",
IF(COUNTIF($S4:$AG4,Incomplete)&gt;1,Incomplete_or_multiple_errors,
IF(COUNTIF($S4:$AG4,Incomplete)=1,INDEX($S$2:$AG$4,1,MATCH(Incomplete,$S4:$AG4,0)),Complete))))))</f>
        <v/>
      </c>
      <c r="O4" s="57"/>
      <c r="P4" s="55" t="str">
        <f t="shared" ref="P4:P67" si="2">IF($P$1=No, "", IF(AND($A4="", SUMPRODUCT(--($B4:$M4&lt;&gt;""))&gt;0)=TRUE, Incomplete, ""))</f>
        <v/>
      </c>
      <c r="Q4" s="55" t="str">
        <f>IF($Q$1=No,"",IF(COUNTIF(S4:AG4,Complete)&gt;0,"",IF(AND(COUNTIF(A4:M4,"")&gt;0,SUMPRODUCT(--(A5:M$504&lt;&gt;""))&gt;0),Incomplete,
IF(SUMPRODUCT(--(A4:A$504&lt;&gt;""))=0,"",Incomplete))))</f>
        <v/>
      </c>
      <c r="S4" s="28" t="str">
        <f>IF($S$1=No, "", IF(A4="", "", IF(ISERROR(VLOOKUP(A4, SectionApp!$E$4:$E$103, 1, FALSE))=TRUE, Incomplete, Complete)))</f>
        <v/>
      </c>
      <c r="T4" s="28" t="str">
        <f>IF($T$1=No, "", IF(A4="", "", IF(ISERROR(VLOOKUP(B4, Year_RICL, 1, FALSE))=TRUE, Incomplete, Complete)))</f>
        <v/>
      </c>
      <c r="U4" s="28" t="str">
        <f t="shared" ref="U4:U67" si="3">IF($U$1=No, "", IF($A4="", "", IF(C4="", Incomplete, Complete)))</f>
        <v/>
      </c>
      <c r="V4" s="28" t="str">
        <f t="shared" ref="V4:V12" si="4">IF($V$1=No, "", IF($A4="", "", IF(E4="", Incomplete, Complete)))</f>
        <v/>
      </c>
      <c r="W4" s="28" t="str">
        <f t="shared" ref="W4:W12" si="5">IF($W$1=No, "", IF($A4="", "", IF(F4="", Incomplete, Complete)))</f>
        <v/>
      </c>
      <c r="X4" s="28" t="str">
        <f t="shared" ref="X4:X12" si="6">IF($X$1=No, "", IF($A4="", "",
IF(G4="", "",
IF(ISERROR(VLOOKUP(G4, Provinces_RICL, 1, FALSE))=TRUE, Incomplete, Complete))))</f>
        <v/>
      </c>
      <c r="Y4" s="28" t="str">
        <f t="shared" ref="Y4:Y67" si="7">IF($Y$1=No,"",IF(A4="","", IF(H4="", "",
IF(AND(EXACT(H4,UPPER(H4)),
(LEFT(H4)&gt;="A")*(LEFT(H4)&lt;="Z")*
(MID(H4,2,1)&gt;="0")*(MID(H4,2,1)&lt;="9")*
(MID(H4,3,1)&gt;="A")*(MID(H4,3,1)&lt;="Z")*
(MID(H4, 4,1)=" ")*(LEN(H4)=7)*
(MID(H4,5,1)&gt;="0")*(MID(H4,5,1)&lt;="9")*
(MID(H4,6,1)&gt;="A")*(MID(H4,6,1)&lt;="Z")*
(MID(H4,7,1)&gt;="0")*(MID(H4,7,1)&lt;="9"))=FALSE, Incomplete, Complete))))</f>
        <v/>
      </c>
      <c r="Z4" s="28" t="str">
        <f t="shared" ref="Z4:Z67" si="8">IF($Z$1=No, "", IF($A4="", "", IF(I4="", Incomplete, Complete)))</f>
        <v/>
      </c>
      <c r="AA4" s="28" t="str">
        <f t="shared" ref="AA4:AA67" si="9">IF(OR($AA$1=No,A4="")=TRUE,"",
IF(J4="",Incomplete,
IF(ISNUMBER(MATCH("*@*.?*",J4,0))=FALSE,Incomplete,
IF(ISERROR(FIND(" ",J4))=FALSE, Incomplete, Complete))))</f>
        <v/>
      </c>
      <c r="AB4" s="28" t="str">
        <f t="shared" ref="AB4:AB67" si="10">IF($AB$1=No,"",IF(A4="","",IF(K4="",Incomplete,Complete)))</f>
        <v/>
      </c>
      <c r="AC4" s="28" t="str">
        <f t="shared" ref="AC4:AC67" si="11">IF($AC$1=No,"",IF($A4="","",IF(D4="",Incomplete,IF(ISERROR(VLOOKUP(D4,Yes_No_RICL,1,FALSE))=TRUE,Incomplete,Complete))))</f>
        <v/>
      </c>
      <c r="AD4" s="28"/>
      <c r="AE4" s="28" t="str">
        <f t="shared" ref="AE4:AE67" si="12">IF($AE$1=No,"",IF($A4="","",
IF(AND(L4="",M4=""),"",
IF(AND(L4="",M4&lt;&gt;"")=TRUE,Incomplete,
IF(AND(L4&lt;&gt;"",M4="")=TRUE,Incomplete,IF(ISERROR(VLOOKUP(M4,Yes_No_RICL,1,FALSE))=TRUE,Incomplete,Complete))))))</f>
        <v/>
      </c>
      <c r="AF4" s="6"/>
      <c r="AG4" s="16"/>
    </row>
    <row r="5" spans="1:39" x14ac:dyDescent="0.25">
      <c r="A5" s="53"/>
      <c r="B5" s="53"/>
      <c r="C5" s="53"/>
      <c r="D5" s="53"/>
      <c r="E5" s="53"/>
      <c r="F5" s="53"/>
      <c r="G5" s="53"/>
      <c r="H5" s="53"/>
      <c r="I5" s="53"/>
      <c r="J5" s="53"/>
      <c r="K5" s="63"/>
      <c r="L5" s="53"/>
      <c r="M5" s="53"/>
      <c r="N5" s="14" t="str">
        <f t="shared" si="1"/>
        <v/>
      </c>
      <c r="O5" s="57"/>
      <c r="P5" s="55" t="str">
        <f t="shared" si="2"/>
        <v/>
      </c>
      <c r="Q5" s="55" t="str">
        <f>IF($Q$1=No,"",IF(COUNTIF(S5:AG5,Complete)&gt;0,"",IF(AND(COUNTIF(A5:M5,"")&gt;0,SUMPRODUCT(--(A6:M$504&lt;&gt;""))&gt;0),Incomplete,
IF(SUMPRODUCT(--(A5:A$504&lt;&gt;""))=0,"",Incomplete))))</f>
        <v/>
      </c>
      <c r="S5" s="28" t="str">
        <f>IF($S$1=No, "", IF(A5="", "", IF(ISERROR(VLOOKUP(A5, SectionApp!$E$4:$E$103, 1, FALSE))=TRUE, Incomplete, Complete)))</f>
        <v/>
      </c>
      <c r="T5" s="28" t="str">
        <f t="shared" ref="T5:T67" si="13">IF($T$1=No, "", IF(A5="", "", IF(ISERROR(VLOOKUP(B5, Year_RICL, 1, FALSE))=TRUE, Incomplete, Complete)))</f>
        <v/>
      </c>
      <c r="U5" s="28" t="str">
        <f t="shared" si="3"/>
        <v/>
      </c>
      <c r="V5" s="28" t="str">
        <f t="shared" si="4"/>
        <v/>
      </c>
      <c r="W5" s="28" t="str">
        <f t="shared" si="5"/>
        <v/>
      </c>
      <c r="X5" s="28" t="str">
        <f t="shared" si="6"/>
        <v/>
      </c>
      <c r="Y5" s="28" t="str">
        <f t="shared" si="7"/>
        <v/>
      </c>
      <c r="Z5" s="28" t="str">
        <f t="shared" si="8"/>
        <v/>
      </c>
      <c r="AA5" s="28" t="str">
        <f t="shared" si="9"/>
        <v/>
      </c>
      <c r="AB5" s="28" t="str">
        <f t="shared" si="10"/>
        <v/>
      </c>
      <c r="AC5" s="28" t="str">
        <f t="shared" si="11"/>
        <v/>
      </c>
      <c r="AD5" s="28"/>
      <c r="AE5" s="28" t="str">
        <f t="shared" si="12"/>
        <v/>
      </c>
      <c r="AF5" s="6"/>
      <c r="AG5" s="16"/>
    </row>
    <row r="6" spans="1:39" x14ac:dyDescent="0.25">
      <c r="A6" s="53"/>
      <c r="B6" s="53"/>
      <c r="C6" s="53"/>
      <c r="D6" s="53"/>
      <c r="E6" s="53"/>
      <c r="F6" s="53"/>
      <c r="G6" s="53"/>
      <c r="H6" s="53"/>
      <c r="I6" s="53"/>
      <c r="J6" s="53"/>
      <c r="K6" s="63"/>
      <c r="L6" s="53"/>
      <c r="M6" s="53"/>
      <c r="N6" s="14" t="str">
        <f t="shared" si="1"/>
        <v/>
      </c>
      <c r="O6" s="57"/>
      <c r="P6" s="55" t="str">
        <f t="shared" si="2"/>
        <v/>
      </c>
      <c r="Q6" s="55" t="str">
        <f>IF($Q$1=No,"",IF(COUNTIF(S6:AG6,Complete)&gt;0,"",IF(AND(COUNTIF(A6:M6,"")&gt;0,SUMPRODUCT(--(A7:M$504&lt;&gt;""))&gt;0),Incomplete,
IF(SUMPRODUCT(--(A6:A$504&lt;&gt;""))=0,"",Incomplete))))</f>
        <v/>
      </c>
      <c r="S6" s="28" t="str">
        <f>IF($S$1=No, "", IF(A6="", "", IF(ISERROR(VLOOKUP(A6, SectionApp!$E$4:$E$103, 1, FALSE))=TRUE, Incomplete, Complete)))</f>
        <v/>
      </c>
      <c r="T6" s="28" t="str">
        <f t="shared" si="13"/>
        <v/>
      </c>
      <c r="U6" s="28" t="str">
        <f t="shared" si="3"/>
        <v/>
      </c>
      <c r="V6" s="28" t="str">
        <f t="shared" si="4"/>
        <v/>
      </c>
      <c r="W6" s="28" t="str">
        <f t="shared" si="5"/>
        <v/>
      </c>
      <c r="X6" s="28" t="str">
        <f t="shared" si="6"/>
        <v/>
      </c>
      <c r="Y6" s="28" t="str">
        <f t="shared" si="7"/>
        <v/>
      </c>
      <c r="Z6" s="28" t="str">
        <f t="shared" si="8"/>
        <v/>
      </c>
      <c r="AA6" s="28" t="str">
        <f t="shared" si="9"/>
        <v/>
      </c>
      <c r="AB6" s="28" t="str">
        <f t="shared" si="10"/>
        <v/>
      </c>
      <c r="AC6" s="28" t="str">
        <f t="shared" si="11"/>
        <v/>
      </c>
      <c r="AD6" s="28"/>
      <c r="AE6" s="28" t="str">
        <f t="shared" si="12"/>
        <v/>
      </c>
      <c r="AF6" s="6"/>
      <c r="AG6" s="16"/>
    </row>
    <row r="7" spans="1:39" x14ac:dyDescent="0.25">
      <c r="A7" s="53"/>
      <c r="B7" s="53"/>
      <c r="C7" s="53"/>
      <c r="D7" s="53"/>
      <c r="E7" s="53"/>
      <c r="F7" s="53"/>
      <c r="G7" s="53"/>
      <c r="H7" s="53"/>
      <c r="I7" s="53"/>
      <c r="J7" s="53"/>
      <c r="K7" s="63"/>
      <c r="L7" s="53"/>
      <c r="M7" s="53"/>
      <c r="N7" s="14" t="str">
        <f t="shared" si="1"/>
        <v/>
      </c>
      <c r="O7" s="57"/>
      <c r="P7" s="55" t="str">
        <f t="shared" si="2"/>
        <v/>
      </c>
      <c r="Q7" s="55" t="str">
        <f>IF($Q$1=No,"",IF(COUNTIF(S7:AG7,Complete)&gt;0,"",IF(AND(COUNTIF(A7:M7,"")&gt;0,SUMPRODUCT(--(A8:M$504&lt;&gt;""))&gt;0),Incomplete,
IF(SUMPRODUCT(--(A7:A$504&lt;&gt;""))=0,"",Incomplete))))</f>
        <v/>
      </c>
      <c r="S7" s="28" t="str">
        <f>IF($S$1=No, "", IF(A7="", "", IF(ISERROR(VLOOKUP(A7, SectionApp!$E$4:$E$103, 1, FALSE))=TRUE, Incomplete, Complete)))</f>
        <v/>
      </c>
      <c r="T7" s="28" t="str">
        <f t="shared" si="13"/>
        <v/>
      </c>
      <c r="U7" s="28" t="str">
        <f t="shared" si="3"/>
        <v/>
      </c>
      <c r="V7" s="28" t="str">
        <f t="shared" si="4"/>
        <v/>
      </c>
      <c r="W7" s="28" t="str">
        <f t="shared" si="5"/>
        <v/>
      </c>
      <c r="X7" s="28" t="str">
        <f t="shared" si="6"/>
        <v/>
      </c>
      <c r="Y7" s="28" t="str">
        <f t="shared" si="7"/>
        <v/>
      </c>
      <c r="Z7" s="28" t="str">
        <f t="shared" si="8"/>
        <v/>
      </c>
      <c r="AA7" s="28" t="str">
        <f t="shared" si="9"/>
        <v/>
      </c>
      <c r="AB7" s="28" t="str">
        <f t="shared" si="10"/>
        <v/>
      </c>
      <c r="AC7" s="28" t="str">
        <f t="shared" si="11"/>
        <v/>
      </c>
      <c r="AD7" s="28"/>
      <c r="AE7" s="28" t="str">
        <f t="shared" si="12"/>
        <v/>
      </c>
      <c r="AF7" s="6"/>
      <c r="AG7" s="16"/>
    </row>
    <row r="8" spans="1:39" x14ac:dyDescent="0.25">
      <c r="A8" s="53"/>
      <c r="B8" s="53"/>
      <c r="C8" s="53"/>
      <c r="D8" s="53"/>
      <c r="E8" s="53"/>
      <c r="F8" s="53"/>
      <c r="G8" s="53"/>
      <c r="H8" s="53"/>
      <c r="I8" s="53"/>
      <c r="J8" s="53"/>
      <c r="K8" s="63"/>
      <c r="L8" s="53"/>
      <c r="M8" s="53"/>
      <c r="N8" s="14" t="str">
        <f t="shared" si="1"/>
        <v/>
      </c>
      <c r="O8" s="57"/>
      <c r="P8" s="55" t="str">
        <f t="shared" si="2"/>
        <v/>
      </c>
      <c r="Q8" s="55" t="str">
        <f>IF($Q$1=No,"",IF(COUNTIF(S8:AG8,Complete)&gt;0,"",IF(AND(COUNTIF(A8:M8,"")&gt;0,SUMPRODUCT(--(A9:M$504&lt;&gt;""))&gt;0),Incomplete,
IF(SUMPRODUCT(--(A8:A$504&lt;&gt;""))=0,"",Incomplete))))</f>
        <v/>
      </c>
      <c r="S8" s="28" t="str">
        <f>IF($S$1=No, "", IF(A8="", "", IF(ISERROR(VLOOKUP(A8, SectionApp!$E$4:$E$103, 1, FALSE))=TRUE, Incomplete, Complete)))</f>
        <v/>
      </c>
      <c r="T8" s="28" t="str">
        <f t="shared" si="13"/>
        <v/>
      </c>
      <c r="U8" s="28" t="str">
        <f t="shared" si="3"/>
        <v/>
      </c>
      <c r="V8" s="28" t="str">
        <f t="shared" si="4"/>
        <v/>
      </c>
      <c r="W8" s="28" t="str">
        <f t="shared" si="5"/>
        <v/>
      </c>
      <c r="X8" s="28" t="str">
        <f t="shared" si="6"/>
        <v/>
      </c>
      <c r="Y8" s="28" t="str">
        <f t="shared" si="7"/>
        <v/>
      </c>
      <c r="Z8" s="28" t="str">
        <f t="shared" si="8"/>
        <v/>
      </c>
      <c r="AA8" s="28" t="str">
        <f t="shared" si="9"/>
        <v/>
      </c>
      <c r="AB8" s="28" t="str">
        <f t="shared" si="10"/>
        <v/>
      </c>
      <c r="AC8" s="28" t="str">
        <f t="shared" si="11"/>
        <v/>
      </c>
      <c r="AD8" s="28"/>
      <c r="AE8" s="28" t="str">
        <f t="shared" si="12"/>
        <v/>
      </c>
      <c r="AF8" s="6"/>
      <c r="AG8" s="16"/>
    </row>
    <row r="9" spans="1:39" x14ac:dyDescent="0.25">
      <c r="A9" s="53"/>
      <c r="B9" s="53"/>
      <c r="C9" s="53"/>
      <c r="D9" s="53"/>
      <c r="E9" s="53"/>
      <c r="F9" s="53"/>
      <c r="G9" s="53"/>
      <c r="H9" s="53"/>
      <c r="I9" s="53"/>
      <c r="J9" s="53"/>
      <c r="K9" s="63"/>
      <c r="L9" s="53"/>
      <c r="M9" s="53"/>
      <c r="N9" s="14" t="str">
        <f t="shared" si="1"/>
        <v/>
      </c>
      <c r="O9" s="57"/>
      <c r="P9" s="55" t="str">
        <f t="shared" si="2"/>
        <v/>
      </c>
      <c r="Q9" s="55" t="str">
        <f>IF($Q$1=No,"",IF(COUNTIF(S9:AG9,Complete)&gt;0,"",IF(AND(COUNTIF(A9:M9,"")&gt;0,SUMPRODUCT(--(A10:M$504&lt;&gt;""))&gt;0),Incomplete,
IF(SUMPRODUCT(--(A9:A$504&lt;&gt;""))=0,"",Incomplete))))</f>
        <v/>
      </c>
      <c r="S9" s="28" t="str">
        <f>IF($S$1=No, "", IF(A9="", "", IF(ISERROR(VLOOKUP(A9, SectionApp!$E$4:$E$103, 1, FALSE))=TRUE, Incomplete, Complete)))</f>
        <v/>
      </c>
      <c r="T9" s="28" t="str">
        <f t="shared" si="13"/>
        <v/>
      </c>
      <c r="U9" s="28" t="str">
        <f t="shared" si="3"/>
        <v/>
      </c>
      <c r="V9" s="28" t="str">
        <f t="shared" si="4"/>
        <v/>
      </c>
      <c r="W9" s="28" t="str">
        <f t="shared" si="5"/>
        <v/>
      </c>
      <c r="X9" s="28" t="str">
        <f t="shared" si="6"/>
        <v/>
      </c>
      <c r="Y9" s="28" t="str">
        <f t="shared" si="7"/>
        <v/>
      </c>
      <c r="Z9" s="28" t="str">
        <f t="shared" si="8"/>
        <v/>
      </c>
      <c r="AA9" s="28" t="str">
        <f t="shared" si="9"/>
        <v/>
      </c>
      <c r="AB9" s="28" t="str">
        <f t="shared" si="10"/>
        <v/>
      </c>
      <c r="AC9" s="28" t="str">
        <f t="shared" si="11"/>
        <v/>
      </c>
      <c r="AD9" s="28"/>
      <c r="AE9" s="28" t="str">
        <f t="shared" si="12"/>
        <v/>
      </c>
      <c r="AF9" s="6"/>
      <c r="AG9" s="16"/>
    </row>
    <row r="10" spans="1:39" x14ac:dyDescent="0.25">
      <c r="A10" s="53"/>
      <c r="B10" s="53"/>
      <c r="C10" s="53"/>
      <c r="D10" s="53"/>
      <c r="E10" s="53"/>
      <c r="F10" s="53"/>
      <c r="G10" s="53"/>
      <c r="H10" s="53"/>
      <c r="I10" s="53"/>
      <c r="J10" s="53"/>
      <c r="K10" s="63"/>
      <c r="L10" s="53"/>
      <c r="M10" s="53"/>
      <c r="N10" s="14" t="str">
        <f t="shared" si="1"/>
        <v/>
      </c>
      <c r="O10" s="57"/>
      <c r="P10" s="55" t="str">
        <f t="shared" si="2"/>
        <v/>
      </c>
      <c r="Q10" s="55" t="str">
        <f>IF($Q$1=No,"",IF(COUNTIF(S10:AG10,Complete)&gt;0,"",IF(AND(COUNTIF(A10:M10,"")&gt;0,SUMPRODUCT(--(A11:M$504&lt;&gt;""))&gt;0),Incomplete,
IF(SUMPRODUCT(--(A10:A$504&lt;&gt;""))=0,"",Incomplete))))</f>
        <v/>
      </c>
      <c r="S10" s="28" t="str">
        <f>IF($S$1=No, "", IF(A10="", "", IF(ISERROR(VLOOKUP(A10, SectionApp!$E$4:$E$103, 1, FALSE))=TRUE, Incomplete, Complete)))</f>
        <v/>
      </c>
      <c r="T10" s="28" t="str">
        <f t="shared" si="13"/>
        <v/>
      </c>
      <c r="U10" s="28" t="str">
        <f t="shared" si="3"/>
        <v/>
      </c>
      <c r="V10" s="28" t="str">
        <f t="shared" si="4"/>
        <v/>
      </c>
      <c r="W10" s="28" t="str">
        <f t="shared" si="5"/>
        <v/>
      </c>
      <c r="X10" s="28" t="str">
        <f t="shared" si="6"/>
        <v/>
      </c>
      <c r="Y10" s="28" t="str">
        <f t="shared" si="7"/>
        <v/>
      </c>
      <c r="Z10" s="28" t="str">
        <f t="shared" si="8"/>
        <v/>
      </c>
      <c r="AA10" s="28" t="str">
        <f t="shared" si="9"/>
        <v/>
      </c>
      <c r="AB10" s="28" t="str">
        <f t="shared" si="10"/>
        <v/>
      </c>
      <c r="AC10" s="28" t="str">
        <f t="shared" si="11"/>
        <v/>
      </c>
      <c r="AD10" s="28"/>
      <c r="AE10" s="28" t="str">
        <f t="shared" si="12"/>
        <v/>
      </c>
      <c r="AF10" s="6"/>
      <c r="AG10" s="16"/>
    </row>
    <row r="11" spans="1:39" x14ac:dyDescent="0.25">
      <c r="A11" s="53"/>
      <c r="B11" s="53"/>
      <c r="C11" s="53"/>
      <c r="D11" s="53"/>
      <c r="E11" s="53"/>
      <c r="F11" s="53"/>
      <c r="G11" s="53"/>
      <c r="H11" s="53"/>
      <c r="I11" s="53"/>
      <c r="J11" s="53"/>
      <c r="K11" s="63"/>
      <c r="L11" s="53"/>
      <c r="M11" s="53"/>
      <c r="N11" s="14" t="str">
        <f t="shared" si="1"/>
        <v/>
      </c>
      <c r="O11" s="57"/>
      <c r="P11" s="55" t="str">
        <f t="shared" si="2"/>
        <v/>
      </c>
      <c r="Q11" s="55" t="str">
        <f>IF($Q$1=No,"",IF(COUNTIF(S11:AG11,Complete)&gt;0,"",IF(AND(COUNTIF(A11:M11,"")&gt;0,SUMPRODUCT(--(A12:M$504&lt;&gt;""))&gt;0),Incomplete,
IF(SUMPRODUCT(--(A11:A$504&lt;&gt;""))=0,"",Incomplete))))</f>
        <v/>
      </c>
      <c r="S11" s="28" t="str">
        <f>IF($S$1=No, "", IF(A11="", "", IF(ISERROR(VLOOKUP(A11, SectionApp!$E$4:$E$103, 1, FALSE))=TRUE, Incomplete, Complete)))</f>
        <v/>
      </c>
      <c r="T11" s="28" t="str">
        <f t="shared" si="13"/>
        <v/>
      </c>
      <c r="U11" s="28" t="str">
        <f t="shared" si="3"/>
        <v/>
      </c>
      <c r="V11" s="28" t="str">
        <f t="shared" si="4"/>
        <v/>
      </c>
      <c r="W11" s="28" t="str">
        <f t="shared" si="5"/>
        <v/>
      </c>
      <c r="X11" s="28" t="str">
        <f t="shared" si="6"/>
        <v/>
      </c>
      <c r="Y11" s="28" t="str">
        <f t="shared" si="7"/>
        <v/>
      </c>
      <c r="Z11" s="28" t="str">
        <f t="shared" si="8"/>
        <v/>
      </c>
      <c r="AA11" s="28" t="str">
        <f t="shared" si="9"/>
        <v/>
      </c>
      <c r="AB11" s="28" t="str">
        <f t="shared" si="10"/>
        <v/>
      </c>
      <c r="AC11" s="28" t="str">
        <f t="shared" si="11"/>
        <v/>
      </c>
      <c r="AD11" s="28"/>
      <c r="AE11" s="28" t="str">
        <f t="shared" si="12"/>
        <v/>
      </c>
      <c r="AF11" s="6"/>
      <c r="AG11" s="16"/>
    </row>
    <row r="12" spans="1:39" x14ac:dyDescent="0.25">
      <c r="A12" s="53"/>
      <c r="B12" s="53"/>
      <c r="C12" s="53"/>
      <c r="D12" s="53"/>
      <c r="E12" s="53"/>
      <c r="F12" s="53"/>
      <c r="G12" s="53"/>
      <c r="H12" s="53"/>
      <c r="I12" s="53"/>
      <c r="J12" s="53"/>
      <c r="K12" s="63"/>
      <c r="L12" s="53"/>
      <c r="M12" s="53"/>
      <c r="N12" s="14" t="str">
        <f t="shared" si="1"/>
        <v/>
      </c>
      <c r="O12" s="57"/>
      <c r="P12" s="55" t="str">
        <f t="shared" si="2"/>
        <v/>
      </c>
      <c r="Q12" s="55" t="str">
        <f>IF($Q$1=No,"",IF(COUNTIF(S12:AG12,Complete)&gt;0,"",IF(AND(COUNTIF(A12:M12,"")&gt;0,SUMPRODUCT(--(A13:M$504&lt;&gt;""))&gt;0),Incomplete,
IF(SUMPRODUCT(--(A12:A$504&lt;&gt;""))=0,"",Incomplete))))</f>
        <v/>
      </c>
      <c r="S12" s="28" t="str">
        <f>IF($S$1=No, "", IF(A12="", "", IF(ISERROR(VLOOKUP(A12, SectionApp!$E$4:$E$103, 1, FALSE))=TRUE, Incomplete, Complete)))</f>
        <v/>
      </c>
      <c r="T12" s="28" t="str">
        <f t="shared" si="13"/>
        <v/>
      </c>
      <c r="U12" s="28" t="str">
        <f t="shared" si="3"/>
        <v/>
      </c>
      <c r="V12" s="28" t="str">
        <f t="shared" si="4"/>
        <v/>
      </c>
      <c r="W12" s="28" t="str">
        <f t="shared" si="5"/>
        <v/>
      </c>
      <c r="X12" s="28" t="str">
        <f t="shared" si="6"/>
        <v/>
      </c>
      <c r="Y12" s="28" t="str">
        <f t="shared" si="7"/>
        <v/>
      </c>
      <c r="Z12" s="28" t="str">
        <f t="shared" si="8"/>
        <v/>
      </c>
      <c r="AA12" s="28" t="str">
        <f t="shared" si="9"/>
        <v/>
      </c>
      <c r="AB12" s="28" t="str">
        <f t="shared" si="10"/>
        <v/>
      </c>
      <c r="AC12" s="28" t="str">
        <f t="shared" si="11"/>
        <v/>
      </c>
      <c r="AD12" s="28"/>
      <c r="AE12" s="28" t="str">
        <f t="shared" si="12"/>
        <v/>
      </c>
      <c r="AF12" s="6"/>
      <c r="AG12" s="16"/>
    </row>
    <row r="13" spans="1:39" x14ac:dyDescent="0.25">
      <c r="A13" s="53"/>
      <c r="B13" s="53"/>
      <c r="C13" s="53"/>
      <c r="D13" s="53"/>
      <c r="E13" s="53"/>
      <c r="F13" s="53"/>
      <c r="G13" s="53"/>
      <c r="H13" s="53"/>
      <c r="I13" s="53"/>
      <c r="J13" s="53"/>
      <c r="K13" s="63"/>
      <c r="L13" s="53"/>
      <c r="M13" s="53"/>
      <c r="N13" s="14" t="str">
        <f t="shared" si="1"/>
        <v/>
      </c>
      <c r="O13" s="57"/>
      <c r="P13" s="55" t="str">
        <f t="shared" si="2"/>
        <v/>
      </c>
      <c r="Q13" s="55" t="str">
        <f>IF($Q$1=No,"",IF(COUNTIF(S13:AG13,Complete)&gt;0,"",IF(AND(COUNTIF(A13:M13,"")&gt;0,SUMPRODUCT(--(A14:M$504&lt;&gt;""))&gt;0),Incomplete,
IF(SUMPRODUCT(--(A13:A$504&lt;&gt;""))=0,"",Incomplete))))</f>
        <v/>
      </c>
      <c r="S13" s="28" t="str">
        <f>IF($S$1=No, "", IF(A13="", "", IF(ISERROR(VLOOKUP(A13, SectionApp!$E$4:$E$103, 1, FALSE))=TRUE, Incomplete, Complete)))</f>
        <v/>
      </c>
      <c r="T13" s="28" t="str">
        <f t="shared" si="13"/>
        <v/>
      </c>
      <c r="U13" s="28" t="str">
        <f t="shared" si="3"/>
        <v/>
      </c>
      <c r="V13" s="28" t="str">
        <f t="shared" ref="V13" si="14">IF($V$1=No, "", IF($A13="", "", IF(E13="", Incomplete, Complete)))</f>
        <v/>
      </c>
      <c r="W13" s="28" t="str">
        <f t="shared" ref="W13" si="15">IF($W$1=No, "", IF($A13="", "", IF(F13="", Incomplete, Complete)))</f>
        <v/>
      </c>
      <c r="X13" s="28" t="str">
        <f t="shared" ref="X13" si="16">IF($X$1=No, "", IF($A13="", "",
IF(G13="", "",
IF(ISERROR(VLOOKUP(G13, Provinces_RICL, 1, FALSE))=TRUE, Incomplete, Complete))))</f>
        <v/>
      </c>
      <c r="Y13" s="28" t="str">
        <f t="shared" si="7"/>
        <v/>
      </c>
      <c r="Z13" s="28" t="str">
        <f t="shared" si="8"/>
        <v/>
      </c>
      <c r="AA13" s="28" t="str">
        <f t="shared" si="9"/>
        <v/>
      </c>
      <c r="AB13" s="28" t="str">
        <f t="shared" si="10"/>
        <v/>
      </c>
      <c r="AC13" s="28" t="str">
        <f t="shared" si="11"/>
        <v/>
      </c>
      <c r="AD13" s="28"/>
      <c r="AE13" s="28" t="str">
        <f t="shared" si="12"/>
        <v/>
      </c>
      <c r="AF13" s="6"/>
      <c r="AG13" s="16"/>
    </row>
    <row r="14" spans="1:39" x14ac:dyDescent="0.25">
      <c r="A14" s="53"/>
      <c r="B14" s="53"/>
      <c r="C14" s="53"/>
      <c r="D14" s="53"/>
      <c r="E14" s="53"/>
      <c r="F14" s="53"/>
      <c r="G14" s="53"/>
      <c r="H14" s="53"/>
      <c r="I14" s="53"/>
      <c r="J14" s="53"/>
      <c r="K14" s="63"/>
      <c r="L14" s="53"/>
      <c r="M14" s="53"/>
      <c r="N14" s="14" t="str">
        <f t="shared" si="1"/>
        <v/>
      </c>
      <c r="O14" s="57"/>
      <c r="P14" s="55" t="str">
        <f t="shared" si="2"/>
        <v/>
      </c>
      <c r="Q14" s="55" t="str">
        <f>IF($Q$1=No,"",IF(COUNTIF(S14:AG14,Complete)&gt;0,"",IF(AND(COUNTIF(A14:M14,"")&gt;0,SUMPRODUCT(--(A15:M$504&lt;&gt;""))&gt;0),Incomplete,
IF(SUMPRODUCT(--(A14:A$504&lt;&gt;""))=0,"",Incomplete))))</f>
        <v/>
      </c>
      <c r="S14" s="28" t="str">
        <f>IF($S$1=No, "", IF(A14="", "", IF(ISERROR(VLOOKUP(A14, SectionApp!$E$4:$E$103, 1, FALSE))=TRUE, Incomplete, Complete)))</f>
        <v/>
      </c>
      <c r="T14" s="28" t="str">
        <f t="shared" si="13"/>
        <v/>
      </c>
      <c r="U14" s="28" t="str">
        <f t="shared" si="3"/>
        <v/>
      </c>
      <c r="V14" s="28" t="str">
        <f t="shared" ref="V14:V77" si="17">IF($V$1=No, "", IF($A14="", "", IF(E14="", Incomplete, Complete)))</f>
        <v/>
      </c>
      <c r="W14" s="28" t="str">
        <f t="shared" ref="W14:W77" si="18">IF($W$1=No, "", IF($A14="", "", IF(F14="", Incomplete, Complete)))</f>
        <v/>
      </c>
      <c r="X14" s="28" t="str">
        <f t="shared" ref="X14:X77" si="19">IF($X$1=No, "", IF($A14="", "",
IF(G14="", "",
IF(ISERROR(VLOOKUP(G14, Provinces_RICL, 1, FALSE))=TRUE, Incomplete, Complete))))</f>
        <v/>
      </c>
      <c r="Y14" s="28" t="str">
        <f t="shared" si="7"/>
        <v/>
      </c>
      <c r="Z14" s="28" t="str">
        <f t="shared" si="8"/>
        <v/>
      </c>
      <c r="AA14" s="28" t="str">
        <f t="shared" si="9"/>
        <v/>
      </c>
      <c r="AB14" s="28" t="str">
        <f t="shared" si="10"/>
        <v/>
      </c>
      <c r="AC14" s="28" t="str">
        <f t="shared" si="11"/>
        <v/>
      </c>
      <c r="AD14" s="28"/>
      <c r="AE14" s="28" t="str">
        <f t="shared" si="12"/>
        <v/>
      </c>
      <c r="AF14" s="6"/>
      <c r="AG14" s="16"/>
    </row>
    <row r="15" spans="1:39" x14ac:dyDescent="0.25">
      <c r="A15" s="53"/>
      <c r="B15" s="53"/>
      <c r="C15" s="53"/>
      <c r="D15" s="53"/>
      <c r="E15" s="53"/>
      <c r="F15" s="53"/>
      <c r="G15" s="53"/>
      <c r="H15" s="53"/>
      <c r="I15" s="53"/>
      <c r="J15" s="53"/>
      <c r="K15" s="63"/>
      <c r="L15" s="53"/>
      <c r="M15" s="53"/>
      <c r="N15" s="14" t="str">
        <f t="shared" si="1"/>
        <v/>
      </c>
      <c r="O15" s="57"/>
      <c r="P15" s="55" t="str">
        <f t="shared" si="2"/>
        <v/>
      </c>
      <c r="Q15" s="55" t="str">
        <f>IF($Q$1=No,"",IF(COUNTIF(S15:AG15,Complete)&gt;0,"",IF(AND(COUNTIF(A15:M15,"")&gt;0,SUMPRODUCT(--(A16:M$504&lt;&gt;""))&gt;0),Incomplete,
IF(SUMPRODUCT(--(A15:A$504&lt;&gt;""))=0,"",Incomplete))))</f>
        <v/>
      </c>
      <c r="S15" s="28" t="str">
        <f>IF($S$1=No, "", IF(A15="", "", IF(ISERROR(VLOOKUP(A15, SectionApp!$E$4:$E$103, 1, FALSE))=TRUE, Incomplete, Complete)))</f>
        <v/>
      </c>
      <c r="T15" s="28" t="str">
        <f t="shared" si="13"/>
        <v/>
      </c>
      <c r="U15" s="28" t="str">
        <f t="shared" si="3"/>
        <v/>
      </c>
      <c r="V15" s="28" t="str">
        <f t="shared" si="17"/>
        <v/>
      </c>
      <c r="W15" s="28" t="str">
        <f t="shared" si="18"/>
        <v/>
      </c>
      <c r="X15" s="28" t="str">
        <f t="shared" si="19"/>
        <v/>
      </c>
      <c r="Y15" s="28" t="str">
        <f t="shared" si="7"/>
        <v/>
      </c>
      <c r="Z15" s="28" t="str">
        <f t="shared" si="8"/>
        <v/>
      </c>
      <c r="AA15" s="28" t="str">
        <f t="shared" si="9"/>
        <v/>
      </c>
      <c r="AB15" s="28" t="str">
        <f t="shared" si="10"/>
        <v/>
      </c>
      <c r="AC15" s="28" t="str">
        <f t="shared" si="11"/>
        <v/>
      </c>
      <c r="AD15" s="28"/>
      <c r="AE15" s="28" t="str">
        <f t="shared" si="12"/>
        <v/>
      </c>
      <c r="AF15" s="6"/>
      <c r="AG15" s="16"/>
    </row>
    <row r="16" spans="1:39" x14ac:dyDescent="0.25">
      <c r="A16" s="53"/>
      <c r="B16" s="53"/>
      <c r="C16" s="53"/>
      <c r="D16" s="53"/>
      <c r="E16" s="53"/>
      <c r="F16" s="53"/>
      <c r="G16" s="53"/>
      <c r="H16" s="53"/>
      <c r="I16" s="53"/>
      <c r="J16" s="53"/>
      <c r="K16" s="63"/>
      <c r="L16" s="53"/>
      <c r="M16" s="53"/>
      <c r="N16" s="14" t="str">
        <f t="shared" si="1"/>
        <v/>
      </c>
      <c r="O16" s="57"/>
      <c r="P16" s="55" t="str">
        <f t="shared" si="2"/>
        <v/>
      </c>
      <c r="Q16" s="55" t="str">
        <f>IF($Q$1=No,"",IF(COUNTIF(S16:AG16,Complete)&gt;0,"",IF(AND(COUNTIF(A16:M16,"")&gt;0,SUMPRODUCT(--(A17:M$504&lt;&gt;""))&gt;0),Incomplete,
IF(SUMPRODUCT(--(A16:A$504&lt;&gt;""))=0,"",Incomplete))))</f>
        <v/>
      </c>
      <c r="S16" s="28" t="str">
        <f>IF($S$1=No, "", IF(A16="", "", IF(ISERROR(VLOOKUP(A16, SectionApp!$E$4:$E$103, 1, FALSE))=TRUE, Incomplete, Complete)))</f>
        <v/>
      </c>
      <c r="T16" s="28" t="str">
        <f t="shared" si="13"/>
        <v/>
      </c>
      <c r="U16" s="28" t="str">
        <f t="shared" si="3"/>
        <v/>
      </c>
      <c r="V16" s="28" t="str">
        <f t="shared" si="17"/>
        <v/>
      </c>
      <c r="W16" s="28" t="str">
        <f t="shared" si="18"/>
        <v/>
      </c>
      <c r="X16" s="28" t="str">
        <f t="shared" si="19"/>
        <v/>
      </c>
      <c r="Y16" s="28" t="str">
        <f t="shared" si="7"/>
        <v/>
      </c>
      <c r="Z16" s="28" t="str">
        <f t="shared" si="8"/>
        <v/>
      </c>
      <c r="AA16" s="28" t="str">
        <f t="shared" si="9"/>
        <v/>
      </c>
      <c r="AB16" s="28" t="str">
        <f t="shared" si="10"/>
        <v/>
      </c>
      <c r="AC16" s="28" t="str">
        <f t="shared" si="11"/>
        <v/>
      </c>
      <c r="AD16" s="28"/>
      <c r="AE16" s="28" t="str">
        <f t="shared" si="12"/>
        <v/>
      </c>
      <c r="AF16" s="6"/>
      <c r="AG16" s="16"/>
    </row>
    <row r="17" spans="1:33" x14ac:dyDescent="0.25">
      <c r="A17" s="53"/>
      <c r="B17" s="53"/>
      <c r="C17" s="53"/>
      <c r="D17" s="53"/>
      <c r="E17" s="53"/>
      <c r="F17" s="53"/>
      <c r="G17" s="53"/>
      <c r="H17" s="53"/>
      <c r="I17" s="53"/>
      <c r="J17" s="53"/>
      <c r="K17" s="63"/>
      <c r="L17" s="53"/>
      <c r="M17" s="53"/>
      <c r="N17" s="14" t="str">
        <f t="shared" si="1"/>
        <v/>
      </c>
      <c r="O17" s="57"/>
      <c r="P17" s="55" t="str">
        <f t="shared" si="2"/>
        <v/>
      </c>
      <c r="Q17" s="55" t="str">
        <f>IF($Q$1=No,"",IF(COUNTIF(S17:AG17,Complete)&gt;0,"",IF(AND(COUNTIF(A17:M17,"")&gt;0,SUMPRODUCT(--(A18:M$504&lt;&gt;""))&gt;0),Incomplete,
IF(SUMPRODUCT(--(A17:A$504&lt;&gt;""))=0,"",Incomplete))))</f>
        <v/>
      </c>
      <c r="S17" s="28" t="str">
        <f>IF($S$1=No, "", IF(A17="", "", IF(ISERROR(VLOOKUP(A17, SectionApp!$E$4:$E$103, 1, FALSE))=TRUE, Incomplete, Complete)))</f>
        <v/>
      </c>
      <c r="T17" s="28" t="str">
        <f t="shared" si="13"/>
        <v/>
      </c>
      <c r="U17" s="28" t="str">
        <f t="shared" si="3"/>
        <v/>
      </c>
      <c r="V17" s="28" t="str">
        <f t="shared" si="17"/>
        <v/>
      </c>
      <c r="W17" s="28" t="str">
        <f t="shared" si="18"/>
        <v/>
      </c>
      <c r="X17" s="28" t="str">
        <f t="shared" si="19"/>
        <v/>
      </c>
      <c r="Y17" s="28" t="str">
        <f t="shared" si="7"/>
        <v/>
      </c>
      <c r="Z17" s="28" t="str">
        <f t="shared" si="8"/>
        <v/>
      </c>
      <c r="AA17" s="28" t="str">
        <f t="shared" si="9"/>
        <v/>
      </c>
      <c r="AB17" s="28" t="str">
        <f t="shared" si="10"/>
        <v/>
      </c>
      <c r="AC17" s="28" t="str">
        <f t="shared" si="11"/>
        <v/>
      </c>
      <c r="AD17" s="28"/>
      <c r="AE17" s="28" t="str">
        <f t="shared" si="12"/>
        <v/>
      </c>
      <c r="AF17" s="6"/>
      <c r="AG17" s="16"/>
    </row>
    <row r="18" spans="1:33" x14ac:dyDescent="0.25">
      <c r="A18" s="53"/>
      <c r="B18" s="53"/>
      <c r="C18" s="53"/>
      <c r="D18" s="53"/>
      <c r="E18" s="53"/>
      <c r="F18" s="53"/>
      <c r="G18" s="53"/>
      <c r="H18" s="53"/>
      <c r="I18" s="53"/>
      <c r="J18" s="53"/>
      <c r="K18" s="63"/>
      <c r="L18" s="53"/>
      <c r="M18" s="53"/>
      <c r="N18" s="14" t="str">
        <f t="shared" si="1"/>
        <v/>
      </c>
      <c r="O18" s="57"/>
      <c r="P18" s="55" t="str">
        <f t="shared" si="2"/>
        <v/>
      </c>
      <c r="Q18" s="55" t="str">
        <f>IF($Q$1=No,"",IF(COUNTIF(S18:AG18,Complete)&gt;0,"",IF(AND(COUNTIF(A18:M18,"")&gt;0,SUMPRODUCT(--(A19:M$504&lt;&gt;""))&gt;0),Incomplete,
IF(SUMPRODUCT(--(A18:A$504&lt;&gt;""))=0,"",Incomplete))))</f>
        <v/>
      </c>
      <c r="S18" s="28" t="str">
        <f>IF($S$1=No, "", IF(A18="", "", IF(ISERROR(VLOOKUP(A18, SectionApp!$E$4:$E$103, 1, FALSE))=TRUE, Incomplete, Complete)))</f>
        <v/>
      </c>
      <c r="T18" s="28" t="str">
        <f t="shared" si="13"/>
        <v/>
      </c>
      <c r="U18" s="28" t="str">
        <f t="shared" si="3"/>
        <v/>
      </c>
      <c r="V18" s="28" t="str">
        <f t="shared" si="17"/>
        <v/>
      </c>
      <c r="W18" s="28" t="str">
        <f t="shared" si="18"/>
        <v/>
      </c>
      <c r="X18" s="28" t="str">
        <f t="shared" si="19"/>
        <v/>
      </c>
      <c r="Y18" s="28" t="str">
        <f t="shared" si="7"/>
        <v/>
      </c>
      <c r="Z18" s="28" t="str">
        <f t="shared" si="8"/>
        <v/>
      </c>
      <c r="AA18" s="28" t="str">
        <f t="shared" si="9"/>
        <v/>
      </c>
      <c r="AB18" s="28" t="str">
        <f t="shared" si="10"/>
        <v/>
      </c>
      <c r="AC18" s="28" t="str">
        <f t="shared" si="11"/>
        <v/>
      </c>
      <c r="AD18" s="28"/>
      <c r="AE18" s="28" t="str">
        <f t="shared" si="12"/>
        <v/>
      </c>
      <c r="AF18" s="6"/>
      <c r="AG18" s="16"/>
    </row>
    <row r="19" spans="1:33" x14ac:dyDescent="0.25">
      <c r="A19" s="53"/>
      <c r="B19" s="53"/>
      <c r="C19" s="53"/>
      <c r="D19" s="53"/>
      <c r="E19" s="53"/>
      <c r="F19" s="53"/>
      <c r="G19" s="53"/>
      <c r="H19" s="53"/>
      <c r="I19" s="53"/>
      <c r="J19" s="53"/>
      <c r="K19" s="63"/>
      <c r="L19" s="53"/>
      <c r="M19" s="53"/>
      <c r="N19" s="14" t="str">
        <f t="shared" si="1"/>
        <v/>
      </c>
      <c r="O19" s="57"/>
      <c r="P19" s="55" t="str">
        <f t="shared" si="2"/>
        <v/>
      </c>
      <c r="Q19" s="55" t="str">
        <f>IF($Q$1=No,"",IF(COUNTIF(S19:AG19,Complete)&gt;0,"",IF(AND(COUNTIF(A19:M19,"")&gt;0,SUMPRODUCT(--(A20:M$504&lt;&gt;""))&gt;0),Incomplete,
IF(SUMPRODUCT(--(A19:A$504&lt;&gt;""))=0,"",Incomplete))))</f>
        <v/>
      </c>
      <c r="S19" s="28" t="str">
        <f>IF($S$1=No, "", IF(A19="", "", IF(ISERROR(VLOOKUP(A19, SectionApp!$E$4:$E$103, 1, FALSE))=TRUE, Incomplete, Complete)))</f>
        <v/>
      </c>
      <c r="T19" s="28" t="str">
        <f t="shared" si="13"/>
        <v/>
      </c>
      <c r="U19" s="28" t="str">
        <f t="shared" si="3"/>
        <v/>
      </c>
      <c r="V19" s="28" t="str">
        <f t="shared" si="17"/>
        <v/>
      </c>
      <c r="W19" s="28" t="str">
        <f t="shared" si="18"/>
        <v/>
      </c>
      <c r="X19" s="28" t="str">
        <f t="shared" si="19"/>
        <v/>
      </c>
      <c r="Y19" s="28" t="str">
        <f t="shared" si="7"/>
        <v/>
      </c>
      <c r="Z19" s="28" t="str">
        <f t="shared" si="8"/>
        <v/>
      </c>
      <c r="AA19" s="28" t="str">
        <f t="shared" si="9"/>
        <v/>
      </c>
      <c r="AB19" s="28" t="str">
        <f t="shared" si="10"/>
        <v/>
      </c>
      <c r="AC19" s="28" t="str">
        <f t="shared" si="11"/>
        <v/>
      </c>
      <c r="AD19" s="28"/>
      <c r="AE19" s="28" t="str">
        <f t="shared" si="12"/>
        <v/>
      </c>
      <c r="AF19" s="6"/>
      <c r="AG19" s="16"/>
    </row>
    <row r="20" spans="1:33" x14ac:dyDescent="0.25">
      <c r="A20" s="53"/>
      <c r="B20" s="53"/>
      <c r="C20" s="53"/>
      <c r="D20" s="53"/>
      <c r="E20" s="53"/>
      <c r="F20" s="53"/>
      <c r="G20" s="53"/>
      <c r="H20" s="53"/>
      <c r="I20" s="53"/>
      <c r="J20" s="53"/>
      <c r="K20" s="63"/>
      <c r="L20" s="53"/>
      <c r="M20" s="53"/>
      <c r="N20" s="14" t="str">
        <f t="shared" si="1"/>
        <v/>
      </c>
      <c r="O20" s="57"/>
      <c r="P20" s="55" t="str">
        <f t="shared" si="2"/>
        <v/>
      </c>
      <c r="Q20" s="55" t="str">
        <f>IF($Q$1=No,"",IF(COUNTIF(S20:AG20,Complete)&gt;0,"",IF(AND(COUNTIF(A20:M20,"")&gt;0,SUMPRODUCT(--(A21:M$504&lt;&gt;""))&gt;0),Incomplete,
IF(SUMPRODUCT(--(A20:A$504&lt;&gt;""))=0,"",Incomplete))))</f>
        <v/>
      </c>
      <c r="S20" s="28" t="str">
        <f>IF($S$1=No, "", IF(A20="", "", IF(ISERROR(VLOOKUP(A20, SectionApp!$E$4:$E$103, 1, FALSE))=TRUE, Incomplete, Complete)))</f>
        <v/>
      </c>
      <c r="T20" s="28" t="str">
        <f t="shared" si="13"/>
        <v/>
      </c>
      <c r="U20" s="28" t="str">
        <f t="shared" si="3"/>
        <v/>
      </c>
      <c r="V20" s="28" t="str">
        <f t="shared" si="17"/>
        <v/>
      </c>
      <c r="W20" s="28" t="str">
        <f t="shared" si="18"/>
        <v/>
      </c>
      <c r="X20" s="28" t="str">
        <f t="shared" si="19"/>
        <v/>
      </c>
      <c r="Y20" s="28" t="str">
        <f t="shared" si="7"/>
        <v/>
      </c>
      <c r="Z20" s="28" t="str">
        <f t="shared" si="8"/>
        <v/>
      </c>
      <c r="AA20" s="28" t="str">
        <f t="shared" si="9"/>
        <v/>
      </c>
      <c r="AB20" s="28" t="str">
        <f t="shared" si="10"/>
        <v/>
      </c>
      <c r="AC20" s="28" t="str">
        <f t="shared" si="11"/>
        <v/>
      </c>
      <c r="AD20" s="28"/>
      <c r="AE20" s="28" t="str">
        <f t="shared" si="12"/>
        <v/>
      </c>
      <c r="AF20" s="6"/>
      <c r="AG20" s="16"/>
    </row>
    <row r="21" spans="1:33" x14ac:dyDescent="0.25">
      <c r="A21" s="53"/>
      <c r="B21" s="53"/>
      <c r="C21" s="53"/>
      <c r="D21" s="53"/>
      <c r="E21" s="53"/>
      <c r="F21" s="53"/>
      <c r="G21" s="53"/>
      <c r="H21" s="53"/>
      <c r="I21" s="53"/>
      <c r="J21" s="53"/>
      <c r="K21" s="63"/>
      <c r="L21" s="53"/>
      <c r="M21" s="53"/>
      <c r="N21" s="14" t="str">
        <f t="shared" si="1"/>
        <v/>
      </c>
      <c r="O21" s="57"/>
      <c r="P21" s="55" t="str">
        <f t="shared" si="2"/>
        <v/>
      </c>
      <c r="Q21" s="55" t="str">
        <f>IF($Q$1=No,"",IF(COUNTIF(S21:AG21,Complete)&gt;0,"",IF(AND(COUNTIF(A21:M21,"")&gt;0,SUMPRODUCT(--(A22:M$504&lt;&gt;""))&gt;0),Incomplete,
IF(SUMPRODUCT(--(A21:A$504&lt;&gt;""))=0,"",Incomplete))))</f>
        <v/>
      </c>
      <c r="S21" s="28" t="str">
        <f>IF($S$1=No, "", IF(A21="", "", IF(ISERROR(VLOOKUP(A21, SectionApp!$E$4:$E$103, 1, FALSE))=TRUE, Incomplete, Complete)))</f>
        <v/>
      </c>
      <c r="T21" s="28" t="str">
        <f t="shared" si="13"/>
        <v/>
      </c>
      <c r="U21" s="28" t="str">
        <f t="shared" si="3"/>
        <v/>
      </c>
      <c r="V21" s="28" t="str">
        <f t="shared" si="17"/>
        <v/>
      </c>
      <c r="W21" s="28" t="str">
        <f t="shared" si="18"/>
        <v/>
      </c>
      <c r="X21" s="28" t="str">
        <f t="shared" si="19"/>
        <v/>
      </c>
      <c r="Y21" s="28" t="str">
        <f t="shared" si="7"/>
        <v/>
      </c>
      <c r="Z21" s="28" t="str">
        <f t="shared" si="8"/>
        <v/>
      </c>
      <c r="AA21" s="28" t="str">
        <f t="shared" si="9"/>
        <v/>
      </c>
      <c r="AB21" s="28" t="str">
        <f t="shared" si="10"/>
        <v/>
      </c>
      <c r="AC21" s="28" t="str">
        <f t="shared" si="11"/>
        <v/>
      </c>
      <c r="AD21" s="28"/>
      <c r="AE21" s="28" t="str">
        <f t="shared" si="12"/>
        <v/>
      </c>
      <c r="AF21" s="6"/>
      <c r="AG21" s="16"/>
    </row>
    <row r="22" spans="1:33" x14ac:dyDescent="0.25">
      <c r="A22" s="53"/>
      <c r="B22" s="53"/>
      <c r="C22" s="53"/>
      <c r="D22" s="53"/>
      <c r="E22" s="53"/>
      <c r="F22" s="53"/>
      <c r="G22" s="53"/>
      <c r="H22" s="53"/>
      <c r="I22" s="53"/>
      <c r="J22" s="53"/>
      <c r="K22" s="63"/>
      <c r="L22" s="53"/>
      <c r="M22" s="53"/>
      <c r="N22" s="14" t="str">
        <f t="shared" si="1"/>
        <v/>
      </c>
      <c r="O22" s="57"/>
      <c r="P22" s="55" t="str">
        <f t="shared" si="2"/>
        <v/>
      </c>
      <c r="Q22" s="55" t="str">
        <f>IF($Q$1=No,"",IF(COUNTIF(S22:AG22,Complete)&gt;0,"",IF(AND(COUNTIF(A22:M22,"")&gt;0,SUMPRODUCT(--(A23:M$504&lt;&gt;""))&gt;0),Incomplete,
IF(SUMPRODUCT(--(A22:A$504&lt;&gt;""))=0,"",Incomplete))))</f>
        <v/>
      </c>
      <c r="S22" s="28" t="str">
        <f>IF($S$1=No, "", IF(A22="", "", IF(ISERROR(VLOOKUP(A22, SectionApp!$E$4:$E$103, 1, FALSE))=TRUE, Incomplete, Complete)))</f>
        <v/>
      </c>
      <c r="T22" s="28" t="str">
        <f t="shared" si="13"/>
        <v/>
      </c>
      <c r="U22" s="28" t="str">
        <f t="shared" si="3"/>
        <v/>
      </c>
      <c r="V22" s="28" t="str">
        <f t="shared" si="17"/>
        <v/>
      </c>
      <c r="W22" s="28" t="str">
        <f t="shared" si="18"/>
        <v/>
      </c>
      <c r="X22" s="28" t="str">
        <f t="shared" si="19"/>
        <v/>
      </c>
      <c r="Y22" s="28" t="str">
        <f t="shared" si="7"/>
        <v/>
      </c>
      <c r="Z22" s="28" t="str">
        <f t="shared" si="8"/>
        <v/>
      </c>
      <c r="AA22" s="28" t="str">
        <f t="shared" si="9"/>
        <v/>
      </c>
      <c r="AB22" s="28" t="str">
        <f t="shared" si="10"/>
        <v/>
      </c>
      <c r="AC22" s="28" t="str">
        <f t="shared" si="11"/>
        <v/>
      </c>
      <c r="AD22" s="28"/>
      <c r="AE22" s="28" t="str">
        <f t="shared" si="12"/>
        <v/>
      </c>
      <c r="AF22" s="6"/>
      <c r="AG22" s="16"/>
    </row>
    <row r="23" spans="1:33" x14ac:dyDescent="0.25">
      <c r="A23" s="53"/>
      <c r="B23" s="53"/>
      <c r="C23" s="53"/>
      <c r="D23" s="53"/>
      <c r="E23" s="53"/>
      <c r="F23" s="53"/>
      <c r="G23" s="53"/>
      <c r="H23" s="53"/>
      <c r="I23" s="53"/>
      <c r="J23" s="53"/>
      <c r="K23" s="63"/>
      <c r="L23" s="53"/>
      <c r="M23" s="53"/>
      <c r="N23" s="14" t="str">
        <f t="shared" si="1"/>
        <v/>
      </c>
      <c r="O23" s="57"/>
      <c r="P23" s="55" t="str">
        <f t="shared" si="2"/>
        <v/>
      </c>
      <c r="Q23" s="55" t="str">
        <f>IF($Q$1=No,"",IF(COUNTIF(S23:AG23,Complete)&gt;0,"",IF(AND(COUNTIF(A23:M23,"")&gt;0,SUMPRODUCT(--(A24:M$504&lt;&gt;""))&gt;0),Incomplete,
IF(SUMPRODUCT(--(A23:A$504&lt;&gt;""))=0,"",Incomplete))))</f>
        <v/>
      </c>
      <c r="S23" s="28" t="str">
        <f>IF($S$1=No, "", IF(A23="", "", IF(ISERROR(VLOOKUP(A23, SectionApp!$E$4:$E$103, 1, FALSE))=TRUE, Incomplete, Complete)))</f>
        <v/>
      </c>
      <c r="T23" s="28" t="str">
        <f t="shared" si="13"/>
        <v/>
      </c>
      <c r="U23" s="28" t="str">
        <f t="shared" si="3"/>
        <v/>
      </c>
      <c r="V23" s="28" t="str">
        <f t="shared" si="17"/>
        <v/>
      </c>
      <c r="W23" s="28" t="str">
        <f t="shared" si="18"/>
        <v/>
      </c>
      <c r="X23" s="28" t="str">
        <f t="shared" si="19"/>
        <v/>
      </c>
      <c r="Y23" s="28" t="str">
        <f t="shared" si="7"/>
        <v/>
      </c>
      <c r="Z23" s="28" t="str">
        <f t="shared" si="8"/>
        <v/>
      </c>
      <c r="AA23" s="28" t="str">
        <f t="shared" si="9"/>
        <v/>
      </c>
      <c r="AB23" s="28" t="str">
        <f t="shared" si="10"/>
        <v/>
      </c>
      <c r="AC23" s="28" t="str">
        <f t="shared" si="11"/>
        <v/>
      </c>
      <c r="AD23" s="28"/>
      <c r="AE23" s="28" t="str">
        <f t="shared" si="12"/>
        <v/>
      </c>
      <c r="AF23" s="6"/>
      <c r="AG23" s="16"/>
    </row>
    <row r="24" spans="1:33" x14ac:dyDescent="0.25">
      <c r="A24" s="53"/>
      <c r="B24" s="53"/>
      <c r="C24" s="53"/>
      <c r="D24" s="53"/>
      <c r="E24" s="53"/>
      <c r="F24" s="53"/>
      <c r="G24" s="53"/>
      <c r="H24" s="53"/>
      <c r="I24" s="53"/>
      <c r="J24" s="53"/>
      <c r="K24" s="63"/>
      <c r="L24" s="53"/>
      <c r="M24" s="53"/>
      <c r="N24" s="14" t="str">
        <f t="shared" si="1"/>
        <v/>
      </c>
      <c r="O24" s="57"/>
      <c r="P24" s="55" t="str">
        <f t="shared" si="2"/>
        <v/>
      </c>
      <c r="Q24" s="55" t="str">
        <f>IF($Q$1=No,"",IF(COUNTIF(S24:AG24,Complete)&gt;0,"",IF(AND(COUNTIF(A24:M24,"")&gt;0,SUMPRODUCT(--(A25:M$504&lt;&gt;""))&gt;0),Incomplete,
IF(SUMPRODUCT(--(A24:A$504&lt;&gt;""))=0,"",Incomplete))))</f>
        <v/>
      </c>
      <c r="S24" s="28" t="str">
        <f>IF($S$1=No, "", IF(A24="", "", IF(ISERROR(VLOOKUP(A24, SectionApp!$E$4:$E$103, 1, FALSE))=TRUE, Incomplete, Complete)))</f>
        <v/>
      </c>
      <c r="T24" s="28" t="str">
        <f t="shared" si="13"/>
        <v/>
      </c>
      <c r="U24" s="28" t="str">
        <f t="shared" si="3"/>
        <v/>
      </c>
      <c r="V24" s="28" t="str">
        <f t="shared" si="17"/>
        <v/>
      </c>
      <c r="W24" s="28" t="str">
        <f t="shared" si="18"/>
        <v/>
      </c>
      <c r="X24" s="28" t="str">
        <f t="shared" si="19"/>
        <v/>
      </c>
      <c r="Y24" s="28" t="str">
        <f t="shared" si="7"/>
        <v/>
      </c>
      <c r="Z24" s="28" t="str">
        <f t="shared" si="8"/>
        <v/>
      </c>
      <c r="AA24" s="28" t="str">
        <f t="shared" si="9"/>
        <v/>
      </c>
      <c r="AB24" s="28" t="str">
        <f t="shared" si="10"/>
        <v/>
      </c>
      <c r="AC24" s="28" t="str">
        <f t="shared" si="11"/>
        <v/>
      </c>
      <c r="AD24" s="28"/>
      <c r="AE24" s="28" t="str">
        <f t="shared" si="12"/>
        <v/>
      </c>
      <c r="AF24" s="6"/>
      <c r="AG24" s="16"/>
    </row>
    <row r="25" spans="1:33" x14ac:dyDescent="0.25">
      <c r="A25" s="53"/>
      <c r="B25" s="53"/>
      <c r="C25" s="53"/>
      <c r="D25" s="53"/>
      <c r="E25" s="53"/>
      <c r="F25" s="53"/>
      <c r="G25" s="53"/>
      <c r="H25" s="53"/>
      <c r="I25" s="53"/>
      <c r="J25" s="53"/>
      <c r="K25" s="63"/>
      <c r="L25" s="53"/>
      <c r="M25" s="53"/>
      <c r="N25" s="14" t="str">
        <f t="shared" si="1"/>
        <v/>
      </c>
      <c r="O25" s="57"/>
      <c r="P25" s="55" t="str">
        <f t="shared" si="2"/>
        <v/>
      </c>
      <c r="Q25" s="55" t="str">
        <f>IF($Q$1=No,"",IF(COUNTIF(S25:AG25,Complete)&gt;0,"",IF(AND(COUNTIF(A25:M25,"")&gt;0,SUMPRODUCT(--(A26:M$504&lt;&gt;""))&gt;0),Incomplete,
IF(SUMPRODUCT(--(A25:A$504&lt;&gt;""))=0,"",Incomplete))))</f>
        <v/>
      </c>
      <c r="S25" s="28" t="str">
        <f>IF($S$1=No, "", IF(A25="", "", IF(ISERROR(VLOOKUP(A25, SectionApp!$E$4:$E$103, 1, FALSE))=TRUE, Incomplete, Complete)))</f>
        <v/>
      </c>
      <c r="T25" s="28" t="str">
        <f t="shared" si="13"/>
        <v/>
      </c>
      <c r="U25" s="28" t="str">
        <f t="shared" si="3"/>
        <v/>
      </c>
      <c r="V25" s="28" t="str">
        <f t="shared" si="17"/>
        <v/>
      </c>
      <c r="W25" s="28" t="str">
        <f t="shared" si="18"/>
        <v/>
      </c>
      <c r="X25" s="28" t="str">
        <f t="shared" si="19"/>
        <v/>
      </c>
      <c r="Y25" s="28" t="str">
        <f t="shared" si="7"/>
        <v/>
      </c>
      <c r="Z25" s="28" t="str">
        <f t="shared" si="8"/>
        <v/>
      </c>
      <c r="AA25" s="28" t="str">
        <f t="shared" si="9"/>
        <v/>
      </c>
      <c r="AB25" s="28" t="str">
        <f t="shared" si="10"/>
        <v/>
      </c>
      <c r="AC25" s="28" t="str">
        <f t="shared" si="11"/>
        <v/>
      </c>
      <c r="AD25" s="28"/>
      <c r="AE25" s="28" t="str">
        <f t="shared" si="12"/>
        <v/>
      </c>
      <c r="AF25" s="6"/>
      <c r="AG25" s="16"/>
    </row>
    <row r="26" spans="1:33" x14ac:dyDescent="0.25">
      <c r="A26" s="53"/>
      <c r="B26" s="53"/>
      <c r="C26" s="53"/>
      <c r="D26" s="53"/>
      <c r="E26" s="53"/>
      <c r="F26" s="53"/>
      <c r="G26" s="53"/>
      <c r="H26" s="53"/>
      <c r="I26" s="53"/>
      <c r="J26" s="53"/>
      <c r="K26" s="63"/>
      <c r="L26" s="53"/>
      <c r="M26" s="53"/>
      <c r="N26" s="14" t="str">
        <f t="shared" si="1"/>
        <v/>
      </c>
      <c r="O26" s="57"/>
      <c r="P26" s="55" t="str">
        <f t="shared" si="2"/>
        <v/>
      </c>
      <c r="Q26" s="55" t="str">
        <f>IF($Q$1=No,"",IF(COUNTIF(S26:AG26,Complete)&gt;0,"",IF(AND(COUNTIF(A26:M26,"")&gt;0,SUMPRODUCT(--(A27:M$504&lt;&gt;""))&gt;0),Incomplete,
IF(SUMPRODUCT(--(A26:A$504&lt;&gt;""))=0,"",Incomplete))))</f>
        <v/>
      </c>
      <c r="S26" s="28" t="str">
        <f>IF($S$1=No, "", IF(A26="", "", IF(ISERROR(VLOOKUP(A26, SectionApp!$E$4:$E$103, 1, FALSE))=TRUE, Incomplete, Complete)))</f>
        <v/>
      </c>
      <c r="T26" s="28" t="str">
        <f t="shared" si="13"/>
        <v/>
      </c>
      <c r="U26" s="28" t="str">
        <f t="shared" si="3"/>
        <v/>
      </c>
      <c r="V26" s="28" t="str">
        <f t="shared" si="17"/>
        <v/>
      </c>
      <c r="W26" s="28" t="str">
        <f t="shared" si="18"/>
        <v/>
      </c>
      <c r="X26" s="28" t="str">
        <f t="shared" si="19"/>
        <v/>
      </c>
      <c r="Y26" s="28" t="str">
        <f t="shared" si="7"/>
        <v/>
      </c>
      <c r="Z26" s="28" t="str">
        <f t="shared" si="8"/>
        <v/>
      </c>
      <c r="AA26" s="28" t="str">
        <f t="shared" si="9"/>
        <v/>
      </c>
      <c r="AB26" s="28" t="str">
        <f t="shared" si="10"/>
        <v/>
      </c>
      <c r="AC26" s="28" t="str">
        <f t="shared" si="11"/>
        <v/>
      </c>
      <c r="AD26" s="28"/>
      <c r="AE26" s="28" t="str">
        <f t="shared" si="12"/>
        <v/>
      </c>
      <c r="AF26" s="6"/>
      <c r="AG26" s="16"/>
    </row>
    <row r="27" spans="1:33" x14ac:dyDescent="0.25">
      <c r="A27" s="53"/>
      <c r="B27" s="53"/>
      <c r="C27" s="53"/>
      <c r="D27" s="53"/>
      <c r="E27" s="53"/>
      <c r="F27" s="53"/>
      <c r="G27" s="53"/>
      <c r="H27" s="53"/>
      <c r="I27" s="53"/>
      <c r="J27" s="53"/>
      <c r="K27" s="63"/>
      <c r="L27" s="53"/>
      <c r="M27" s="53"/>
      <c r="N27" s="14" t="str">
        <f t="shared" si="1"/>
        <v/>
      </c>
      <c r="O27" s="57"/>
      <c r="P27" s="55" t="str">
        <f t="shared" si="2"/>
        <v/>
      </c>
      <c r="Q27" s="55" t="str">
        <f>IF($Q$1=No,"",IF(COUNTIF(S27:AG27,Complete)&gt;0,"",IF(AND(COUNTIF(A27:M27,"")&gt;0,SUMPRODUCT(--(A28:M$504&lt;&gt;""))&gt;0),Incomplete,
IF(SUMPRODUCT(--(A27:A$504&lt;&gt;""))=0,"",Incomplete))))</f>
        <v/>
      </c>
      <c r="S27" s="28" t="str">
        <f>IF($S$1=No, "", IF(A27="", "", IF(ISERROR(VLOOKUP(A27, SectionApp!$E$4:$E$103, 1, FALSE))=TRUE, Incomplete, Complete)))</f>
        <v/>
      </c>
      <c r="T27" s="28" t="str">
        <f t="shared" si="13"/>
        <v/>
      </c>
      <c r="U27" s="28" t="str">
        <f t="shared" si="3"/>
        <v/>
      </c>
      <c r="V27" s="28" t="str">
        <f t="shared" si="17"/>
        <v/>
      </c>
      <c r="W27" s="28" t="str">
        <f t="shared" si="18"/>
        <v/>
      </c>
      <c r="X27" s="28" t="str">
        <f t="shared" si="19"/>
        <v/>
      </c>
      <c r="Y27" s="28" t="str">
        <f t="shared" si="7"/>
        <v/>
      </c>
      <c r="Z27" s="28" t="str">
        <f t="shared" si="8"/>
        <v/>
      </c>
      <c r="AA27" s="28" t="str">
        <f t="shared" si="9"/>
        <v/>
      </c>
      <c r="AB27" s="28" t="str">
        <f t="shared" si="10"/>
        <v/>
      </c>
      <c r="AC27" s="28" t="str">
        <f t="shared" si="11"/>
        <v/>
      </c>
      <c r="AD27" s="28"/>
      <c r="AE27" s="28" t="str">
        <f t="shared" si="12"/>
        <v/>
      </c>
      <c r="AF27" s="6"/>
      <c r="AG27" s="16"/>
    </row>
    <row r="28" spans="1:33" x14ac:dyDescent="0.25">
      <c r="A28" s="53"/>
      <c r="B28" s="53"/>
      <c r="C28" s="53"/>
      <c r="D28" s="53"/>
      <c r="E28" s="53"/>
      <c r="F28" s="53"/>
      <c r="G28" s="53"/>
      <c r="H28" s="53"/>
      <c r="I28" s="53"/>
      <c r="J28" s="53"/>
      <c r="K28" s="63"/>
      <c r="L28" s="53"/>
      <c r="M28" s="53"/>
      <c r="N28" s="14" t="str">
        <f t="shared" si="1"/>
        <v/>
      </c>
      <c r="O28" s="57"/>
      <c r="P28" s="55" t="str">
        <f t="shared" si="2"/>
        <v/>
      </c>
      <c r="Q28" s="55" t="str">
        <f>IF($Q$1=No,"",IF(COUNTIF(S28:AG28,Complete)&gt;0,"",IF(AND(COUNTIF(A28:M28,"")&gt;0,SUMPRODUCT(--(A29:M$504&lt;&gt;""))&gt;0),Incomplete,
IF(SUMPRODUCT(--(A28:A$504&lt;&gt;""))=0,"",Incomplete))))</f>
        <v/>
      </c>
      <c r="S28" s="28" t="str">
        <f>IF($S$1=No, "", IF(A28="", "", IF(ISERROR(VLOOKUP(A28, SectionApp!$E$4:$E$103, 1, FALSE))=TRUE, Incomplete, Complete)))</f>
        <v/>
      </c>
      <c r="T28" s="28" t="str">
        <f t="shared" si="13"/>
        <v/>
      </c>
      <c r="U28" s="28" t="str">
        <f t="shared" si="3"/>
        <v/>
      </c>
      <c r="V28" s="28" t="str">
        <f t="shared" si="17"/>
        <v/>
      </c>
      <c r="W28" s="28" t="str">
        <f t="shared" si="18"/>
        <v/>
      </c>
      <c r="X28" s="28" t="str">
        <f t="shared" si="19"/>
        <v/>
      </c>
      <c r="Y28" s="28" t="str">
        <f t="shared" si="7"/>
        <v/>
      </c>
      <c r="Z28" s="28" t="str">
        <f t="shared" si="8"/>
        <v/>
      </c>
      <c r="AA28" s="28" t="str">
        <f t="shared" si="9"/>
        <v/>
      </c>
      <c r="AB28" s="28" t="str">
        <f t="shared" si="10"/>
        <v/>
      </c>
      <c r="AC28" s="28" t="str">
        <f t="shared" si="11"/>
        <v/>
      </c>
      <c r="AD28" s="28"/>
      <c r="AE28" s="28" t="str">
        <f t="shared" si="12"/>
        <v/>
      </c>
      <c r="AF28" s="6"/>
      <c r="AG28" s="16"/>
    </row>
    <row r="29" spans="1:33" x14ac:dyDescent="0.25">
      <c r="A29" s="53"/>
      <c r="B29" s="53"/>
      <c r="C29" s="53"/>
      <c r="D29" s="53"/>
      <c r="E29" s="53"/>
      <c r="F29" s="53"/>
      <c r="G29" s="53"/>
      <c r="H29" s="53"/>
      <c r="I29" s="53"/>
      <c r="J29" s="53"/>
      <c r="K29" s="63"/>
      <c r="L29" s="53"/>
      <c r="M29" s="53"/>
      <c r="N29" s="14" t="str">
        <f t="shared" si="1"/>
        <v/>
      </c>
      <c r="O29" s="57"/>
      <c r="P29" s="55" t="str">
        <f t="shared" si="2"/>
        <v/>
      </c>
      <c r="Q29" s="55" t="str">
        <f>IF($Q$1=No,"",IF(COUNTIF(S29:AG29,Complete)&gt;0,"",IF(AND(COUNTIF(A29:M29,"")&gt;0,SUMPRODUCT(--(A30:M$504&lt;&gt;""))&gt;0),Incomplete,
IF(SUMPRODUCT(--(A29:A$504&lt;&gt;""))=0,"",Incomplete))))</f>
        <v/>
      </c>
      <c r="S29" s="28" t="str">
        <f>IF($S$1=No, "", IF(A29="", "", IF(ISERROR(VLOOKUP(A29, SectionApp!$E$4:$E$103, 1, FALSE))=TRUE, Incomplete, Complete)))</f>
        <v/>
      </c>
      <c r="T29" s="28" t="str">
        <f t="shared" si="13"/>
        <v/>
      </c>
      <c r="U29" s="28" t="str">
        <f t="shared" si="3"/>
        <v/>
      </c>
      <c r="V29" s="28" t="str">
        <f t="shared" si="17"/>
        <v/>
      </c>
      <c r="W29" s="28" t="str">
        <f t="shared" si="18"/>
        <v/>
      </c>
      <c r="X29" s="28" t="str">
        <f t="shared" si="19"/>
        <v/>
      </c>
      <c r="Y29" s="28" t="str">
        <f t="shared" si="7"/>
        <v/>
      </c>
      <c r="Z29" s="28" t="str">
        <f t="shared" si="8"/>
        <v/>
      </c>
      <c r="AA29" s="28" t="str">
        <f t="shared" si="9"/>
        <v/>
      </c>
      <c r="AB29" s="28" t="str">
        <f t="shared" si="10"/>
        <v/>
      </c>
      <c r="AC29" s="28" t="str">
        <f t="shared" si="11"/>
        <v/>
      </c>
      <c r="AD29" s="28"/>
      <c r="AE29" s="28" t="str">
        <f t="shared" si="12"/>
        <v/>
      </c>
      <c r="AF29" s="6"/>
      <c r="AG29" s="16"/>
    </row>
    <row r="30" spans="1:33" x14ac:dyDescent="0.25">
      <c r="A30" s="53"/>
      <c r="B30" s="53"/>
      <c r="C30" s="53"/>
      <c r="D30" s="53"/>
      <c r="E30" s="53"/>
      <c r="F30" s="53"/>
      <c r="G30" s="53"/>
      <c r="H30" s="53"/>
      <c r="I30" s="53"/>
      <c r="J30" s="53"/>
      <c r="K30" s="63"/>
      <c r="L30" s="53"/>
      <c r="M30" s="53"/>
      <c r="N30" s="14" t="str">
        <f t="shared" si="1"/>
        <v/>
      </c>
      <c r="O30" s="57"/>
      <c r="P30" s="55" t="str">
        <f t="shared" si="2"/>
        <v/>
      </c>
      <c r="Q30" s="55" t="str">
        <f>IF($Q$1=No,"",IF(COUNTIF(S30:AG30,Complete)&gt;0,"",IF(AND(COUNTIF(A30:M30,"")&gt;0,SUMPRODUCT(--(A31:M$504&lt;&gt;""))&gt;0),Incomplete,
IF(SUMPRODUCT(--(A30:A$504&lt;&gt;""))=0,"",Incomplete))))</f>
        <v/>
      </c>
      <c r="S30" s="28" t="str">
        <f>IF($S$1=No, "", IF(A30="", "", IF(ISERROR(VLOOKUP(A30, SectionApp!$E$4:$E$103, 1, FALSE))=TRUE, Incomplete, Complete)))</f>
        <v/>
      </c>
      <c r="T30" s="28" t="str">
        <f t="shared" si="13"/>
        <v/>
      </c>
      <c r="U30" s="28" t="str">
        <f t="shared" si="3"/>
        <v/>
      </c>
      <c r="V30" s="28" t="str">
        <f t="shared" si="17"/>
        <v/>
      </c>
      <c r="W30" s="28" t="str">
        <f t="shared" si="18"/>
        <v/>
      </c>
      <c r="X30" s="28" t="str">
        <f t="shared" si="19"/>
        <v/>
      </c>
      <c r="Y30" s="28" t="str">
        <f t="shared" si="7"/>
        <v/>
      </c>
      <c r="Z30" s="28" t="str">
        <f t="shared" si="8"/>
        <v/>
      </c>
      <c r="AA30" s="28" t="str">
        <f t="shared" si="9"/>
        <v/>
      </c>
      <c r="AB30" s="28" t="str">
        <f t="shared" si="10"/>
        <v/>
      </c>
      <c r="AC30" s="28" t="str">
        <f t="shared" si="11"/>
        <v/>
      </c>
      <c r="AD30" s="28"/>
      <c r="AE30" s="28" t="str">
        <f t="shared" si="12"/>
        <v/>
      </c>
      <c r="AF30" s="6"/>
      <c r="AG30" s="16"/>
    </row>
    <row r="31" spans="1:33" x14ac:dyDescent="0.25">
      <c r="A31" s="53"/>
      <c r="B31" s="53"/>
      <c r="C31" s="53"/>
      <c r="D31" s="53"/>
      <c r="E31" s="53"/>
      <c r="F31" s="53"/>
      <c r="G31" s="53"/>
      <c r="H31" s="53"/>
      <c r="I31" s="53"/>
      <c r="J31" s="53"/>
      <c r="K31" s="63"/>
      <c r="L31" s="53"/>
      <c r="M31" s="53"/>
      <c r="N31" s="14" t="str">
        <f t="shared" si="1"/>
        <v/>
      </c>
      <c r="O31" s="57"/>
      <c r="P31" s="55" t="str">
        <f t="shared" si="2"/>
        <v/>
      </c>
      <c r="Q31" s="55" t="str">
        <f>IF($Q$1=No,"",IF(COUNTIF(S31:AG31,Complete)&gt;0,"",IF(AND(COUNTIF(A31:M31,"")&gt;0,SUMPRODUCT(--(A32:M$504&lt;&gt;""))&gt;0),Incomplete,
IF(SUMPRODUCT(--(A31:A$504&lt;&gt;""))=0,"",Incomplete))))</f>
        <v/>
      </c>
      <c r="S31" s="28" t="str">
        <f>IF($S$1=No, "", IF(A31="", "", IF(ISERROR(VLOOKUP(A31, SectionApp!$E$4:$E$103, 1, FALSE))=TRUE, Incomplete, Complete)))</f>
        <v/>
      </c>
      <c r="T31" s="28" t="str">
        <f t="shared" si="13"/>
        <v/>
      </c>
      <c r="U31" s="28" t="str">
        <f t="shared" si="3"/>
        <v/>
      </c>
      <c r="V31" s="28" t="str">
        <f t="shared" si="17"/>
        <v/>
      </c>
      <c r="W31" s="28" t="str">
        <f t="shared" si="18"/>
        <v/>
      </c>
      <c r="X31" s="28" t="str">
        <f t="shared" si="19"/>
        <v/>
      </c>
      <c r="Y31" s="28" t="str">
        <f t="shared" si="7"/>
        <v/>
      </c>
      <c r="Z31" s="28" t="str">
        <f t="shared" si="8"/>
        <v/>
      </c>
      <c r="AA31" s="28" t="str">
        <f t="shared" si="9"/>
        <v/>
      </c>
      <c r="AB31" s="28" t="str">
        <f t="shared" si="10"/>
        <v/>
      </c>
      <c r="AC31" s="28" t="str">
        <f t="shared" si="11"/>
        <v/>
      </c>
      <c r="AD31" s="28"/>
      <c r="AE31" s="28" t="str">
        <f t="shared" si="12"/>
        <v/>
      </c>
      <c r="AF31" s="6"/>
      <c r="AG31" s="16"/>
    </row>
    <row r="32" spans="1:33" x14ac:dyDescent="0.25">
      <c r="A32" s="53"/>
      <c r="B32" s="53"/>
      <c r="C32" s="53"/>
      <c r="D32" s="53"/>
      <c r="E32" s="53"/>
      <c r="F32" s="53"/>
      <c r="G32" s="53"/>
      <c r="H32" s="53"/>
      <c r="I32" s="53"/>
      <c r="J32" s="53"/>
      <c r="K32" s="63"/>
      <c r="L32" s="53"/>
      <c r="M32" s="53"/>
      <c r="N32" s="14" t="str">
        <f t="shared" si="1"/>
        <v/>
      </c>
      <c r="O32" s="57"/>
      <c r="P32" s="55" t="str">
        <f t="shared" si="2"/>
        <v/>
      </c>
      <c r="Q32" s="55" t="str">
        <f>IF($Q$1=No,"",IF(COUNTIF(S32:AG32,Complete)&gt;0,"",IF(AND(COUNTIF(A32:M32,"")&gt;0,SUMPRODUCT(--(A33:M$504&lt;&gt;""))&gt;0),Incomplete,
IF(SUMPRODUCT(--(A32:A$504&lt;&gt;""))=0,"",Incomplete))))</f>
        <v/>
      </c>
      <c r="S32" s="28" t="str">
        <f>IF($S$1=No, "", IF(A32="", "", IF(ISERROR(VLOOKUP(A32, SectionApp!$E$4:$E$103, 1, FALSE))=TRUE, Incomplete, Complete)))</f>
        <v/>
      </c>
      <c r="T32" s="28" t="str">
        <f t="shared" si="13"/>
        <v/>
      </c>
      <c r="U32" s="28" t="str">
        <f t="shared" si="3"/>
        <v/>
      </c>
      <c r="V32" s="28" t="str">
        <f t="shared" si="17"/>
        <v/>
      </c>
      <c r="W32" s="28" t="str">
        <f t="shared" si="18"/>
        <v/>
      </c>
      <c r="X32" s="28" t="str">
        <f t="shared" si="19"/>
        <v/>
      </c>
      <c r="Y32" s="28" t="str">
        <f t="shared" si="7"/>
        <v/>
      </c>
      <c r="Z32" s="28" t="str">
        <f t="shared" si="8"/>
        <v/>
      </c>
      <c r="AA32" s="28" t="str">
        <f t="shared" si="9"/>
        <v/>
      </c>
      <c r="AB32" s="28" t="str">
        <f t="shared" si="10"/>
        <v/>
      </c>
      <c r="AC32" s="28" t="str">
        <f t="shared" si="11"/>
        <v/>
      </c>
      <c r="AD32" s="28"/>
      <c r="AE32" s="28" t="str">
        <f t="shared" si="12"/>
        <v/>
      </c>
      <c r="AF32" s="6"/>
      <c r="AG32" s="16"/>
    </row>
    <row r="33" spans="1:33" x14ac:dyDescent="0.25">
      <c r="A33" s="53"/>
      <c r="B33" s="53"/>
      <c r="C33" s="53"/>
      <c r="D33" s="53"/>
      <c r="E33" s="53"/>
      <c r="F33" s="53"/>
      <c r="G33" s="53"/>
      <c r="H33" s="53"/>
      <c r="I33" s="53"/>
      <c r="J33" s="53"/>
      <c r="K33" s="63"/>
      <c r="L33" s="53"/>
      <c r="M33" s="53"/>
      <c r="N33" s="14" t="str">
        <f t="shared" si="1"/>
        <v/>
      </c>
      <c r="O33" s="57"/>
      <c r="P33" s="55" t="str">
        <f t="shared" si="2"/>
        <v/>
      </c>
      <c r="Q33" s="55" t="str">
        <f>IF($Q$1=No,"",IF(COUNTIF(S33:AG33,Complete)&gt;0,"",IF(AND(COUNTIF(A33:M33,"")&gt;0,SUMPRODUCT(--(A34:M$504&lt;&gt;""))&gt;0),Incomplete,
IF(SUMPRODUCT(--(A33:A$504&lt;&gt;""))=0,"",Incomplete))))</f>
        <v/>
      </c>
      <c r="S33" s="28" t="str">
        <f>IF($S$1=No, "", IF(A33="", "", IF(ISERROR(VLOOKUP(A33, SectionApp!$E$4:$E$103, 1, FALSE))=TRUE, Incomplete, Complete)))</f>
        <v/>
      </c>
      <c r="T33" s="28" t="str">
        <f t="shared" si="13"/>
        <v/>
      </c>
      <c r="U33" s="28" t="str">
        <f t="shared" si="3"/>
        <v/>
      </c>
      <c r="V33" s="28" t="str">
        <f t="shared" si="17"/>
        <v/>
      </c>
      <c r="W33" s="28" t="str">
        <f t="shared" si="18"/>
        <v/>
      </c>
      <c r="X33" s="28" t="str">
        <f t="shared" si="19"/>
        <v/>
      </c>
      <c r="Y33" s="28" t="str">
        <f t="shared" si="7"/>
        <v/>
      </c>
      <c r="Z33" s="28" t="str">
        <f t="shared" si="8"/>
        <v/>
      </c>
      <c r="AA33" s="28" t="str">
        <f t="shared" si="9"/>
        <v/>
      </c>
      <c r="AB33" s="28" t="str">
        <f t="shared" si="10"/>
        <v/>
      </c>
      <c r="AC33" s="28" t="str">
        <f t="shared" si="11"/>
        <v/>
      </c>
      <c r="AD33" s="28"/>
      <c r="AE33" s="28" t="str">
        <f t="shared" si="12"/>
        <v/>
      </c>
      <c r="AF33" s="6"/>
      <c r="AG33" s="16"/>
    </row>
    <row r="34" spans="1:33" x14ac:dyDescent="0.25">
      <c r="A34" s="53"/>
      <c r="B34" s="53"/>
      <c r="C34" s="53"/>
      <c r="D34" s="53"/>
      <c r="E34" s="53"/>
      <c r="F34" s="53"/>
      <c r="G34" s="53"/>
      <c r="H34" s="53"/>
      <c r="I34" s="53"/>
      <c r="J34" s="53"/>
      <c r="K34" s="63"/>
      <c r="L34" s="53"/>
      <c r="M34" s="53"/>
      <c r="N34" s="14" t="str">
        <f t="shared" si="1"/>
        <v/>
      </c>
      <c r="O34" s="57"/>
      <c r="P34" s="55" t="str">
        <f t="shared" si="2"/>
        <v/>
      </c>
      <c r="Q34" s="55" t="str">
        <f>IF($Q$1=No,"",IF(COUNTIF(S34:AG34,Complete)&gt;0,"",IF(AND(COUNTIF(A34:M34,"")&gt;0,SUMPRODUCT(--(A35:M$504&lt;&gt;""))&gt;0),Incomplete,
IF(SUMPRODUCT(--(A34:A$504&lt;&gt;""))=0,"",Incomplete))))</f>
        <v/>
      </c>
      <c r="S34" s="28" t="str">
        <f>IF($S$1=No, "", IF(A34="", "", IF(ISERROR(VLOOKUP(A34, SectionApp!$E$4:$E$103, 1, FALSE))=TRUE, Incomplete, Complete)))</f>
        <v/>
      </c>
      <c r="T34" s="28" t="str">
        <f t="shared" si="13"/>
        <v/>
      </c>
      <c r="U34" s="28" t="str">
        <f t="shared" si="3"/>
        <v/>
      </c>
      <c r="V34" s="28" t="str">
        <f t="shared" si="17"/>
        <v/>
      </c>
      <c r="W34" s="28" t="str">
        <f t="shared" si="18"/>
        <v/>
      </c>
      <c r="X34" s="28" t="str">
        <f t="shared" si="19"/>
        <v/>
      </c>
      <c r="Y34" s="28" t="str">
        <f t="shared" si="7"/>
        <v/>
      </c>
      <c r="Z34" s="28" t="str">
        <f t="shared" si="8"/>
        <v/>
      </c>
      <c r="AA34" s="28" t="str">
        <f t="shared" si="9"/>
        <v/>
      </c>
      <c r="AB34" s="28" t="str">
        <f t="shared" si="10"/>
        <v/>
      </c>
      <c r="AC34" s="28" t="str">
        <f t="shared" si="11"/>
        <v/>
      </c>
      <c r="AD34" s="28"/>
      <c r="AE34" s="28" t="str">
        <f t="shared" si="12"/>
        <v/>
      </c>
      <c r="AF34" s="6"/>
      <c r="AG34" s="16"/>
    </row>
    <row r="35" spans="1:33" x14ac:dyDescent="0.25">
      <c r="A35" s="53"/>
      <c r="B35" s="53"/>
      <c r="C35" s="53"/>
      <c r="D35" s="53"/>
      <c r="E35" s="53"/>
      <c r="F35" s="53"/>
      <c r="G35" s="53"/>
      <c r="H35" s="53"/>
      <c r="I35" s="53"/>
      <c r="J35" s="53"/>
      <c r="K35" s="63"/>
      <c r="L35" s="53"/>
      <c r="M35" s="53"/>
      <c r="N35" s="14" t="str">
        <f t="shared" si="1"/>
        <v/>
      </c>
      <c r="O35" s="57"/>
      <c r="P35" s="55" t="str">
        <f t="shared" si="2"/>
        <v/>
      </c>
      <c r="Q35" s="55" t="str">
        <f>IF($Q$1=No,"",IF(COUNTIF(S35:AG35,Complete)&gt;0,"",IF(AND(COUNTIF(A35:M35,"")&gt;0,SUMPRODUCT(--(A36:M$504&lt;&gt;""))&gt;0),Incomplete,
IF(SUMPRODUCT(--(A35:A$504&lt;&gt;""))=0,"",Incomplete))))</f>
        <v/>
      </c>
      <c r="S35" s="28" t="str">
        <f>IF($S$1=No, "", IF(A35="", "", IF(ISERROR(VLOOKUP(A35, SectionApp!$E$4:$E$103, 1, FALSE))=TRUE, Incomplete, Complete)))</f>
        <v/>
      </c>
      <c r="T35" s="28" t="str">
        <f t="shared" si="13"/>
        <v/>
      </c>
      <c r="U35" s="28" t="str">
        <f t="shared" si="3"/>
        <v/>
      </c>
      <c r="V35" s="28" t="str">
        <f t="shared" si="17"/>
        <v/>
      </c>
      <c r="W35" s="28" t="str">
        <f t="shared" si="18"/>
        <v/>
      </c>
      <c r="X35" s="28" t="str">
        <f t="shared" si="19"/>
        <v/>
      </c>
      <c r="Y35" s="28" t="str">
        <f t="shared" si="7"/>
        <v/>
      </c>
      <c r="Z35" s="28" t="str">
        <f t="shared" si="8"/>
        <v/>
      </c>
      <c r="AA35" s="28" t="str">
        <f t="shared" si="9"/>
        <v/>
      </c>
      <c r="AB35" s="28" t="str">
        <f t="shared" si="10"/>
        <v/>
      </c>
      <c r="AC35" s="28" t="str">
        <f t="shared" si="11"/>
        <v/>
      </c>
      <c r="AD35" s="28"/>
      <c r="AE35" s="28" t="str">
        <f t="shared" si="12"/>
        <v/>
      </c>
      <c r="AF35" s="6"/>
      <c r="AG35" s="16"/>
    </row>
    <row r="36" spans="1:33" x14ac:dyDescent="0.25">
      <c r="A36" s="53"/>
      <c r="B36" s="53"/>
      <c r="C36" s="53"/>
      <c r="D36" s="53"/>
      <c r="E36" s="53"/>
      <c r="F36" s="53"/>
      <c r="G36" s="53"/>
      <c r="H36" s="53"/>
      <c r="I36" s="53"/>
      <c r="J36" s="53"/>
      <c r="K36" s="63"/>
      <c r="L36" s="53"/>
      <c r="M36" s="53"/>
      <c r="N36" s="14" t="str">
        <f t="shared" si="1"/>
        <v/>
      </c>
      <c r="O36" s="57"/>
      <c r="P36" s="55" t="str">
        <f t="shared" si="2"/>
        <v/>
      </c>
      <c r="Q36" s="55" t="str">
        <f>IF($Q$1=No,"",IF(COUNTIF(S36:AG36,Complete)&gt;0,"",IF(AND(COUNTIF(A36:M36,"")&gt;0,SUMPRODUCT(--(A37:M$504&lt;&gt;""))&gt;0),Incomplete,
IF(SUMPRODUCT(--(A36:A$504&lt;&gt;""))=0,"",Incomplete))))</f>
        <v/>
      </c>
      <c r="S36" s="28" t="str">
        <f>IF($S$1=No, "", IF(A36="", "", IF(ISERROR(VLOOKUP(A36, SectionApp!$E$4:$E$103, 1, FALSE))=TRUE, Incomplete, Complete)))</f>
        <v/>
      </c>
      <c r="T36" s="28" t="str">
        <f t="shared" si="13"/>
        <v/>
      </c>
      <c r="U36" s="28" t="str">
        <f t="shared" si="3"/>
        <v/>
      </c>
      <c r="V36" s="28" t="str">
        <f t="shared" si="17"/>
        <v/>
      </c>
      <c r="W36" s="28" t="str">
        <f t="shared" si="18"/>
        <v/>
      </c>
      <c r="X36" s="28" t="str">
        <f t="shared" si="19"/>
        <v/>
      </c>
      <c r="Y36" s="28" t="str">
        <f t="shared" si="7"/>
        <v/>
      </c>
      <c r="Z36" s="28" t="str">
        <f t="shared" si="8"/>
        <v/>
      </c>
      <c r="AA36" s="28" t="str">
        <f t="shared" si="9"/>
        <v/>
      </c>
      <c r="AB36" s="28" t="str">
        <f t="shared" si="10"/>
        <v/>
      </c>
      <c r="AC36" s="28" t="str">
        <f t="shared" si="11"/>
        <v/>
      </c>
      <c r="AD36" s="28"/>
      <c r="AE36" s="28" t="str">
        <f t="shared" si="12"/>
        <v/>
      </c>
      <c r="AF36" s="6"/>
      <c r="AG36" s="16"/>
    </row>
    <row r="37" spans="1:33" x14ac:dyDescent="0.25">
      <c r="A37" s="53"/>
      <c r="B37" s="53"/>
      <c r="C37" s="53"/>
      <c r="D37" s="53"/>
      <c r="E37" s="53"/>
      <c r="F37" s="53"/>
      <c r="G37" s="53"/>
      <c r="H37" s="53"/>
      <c r="I37" s="53"/>
      <c r="J37" s="53"/>
      <c r="K37" s="63"/>
      <c r="L37" s="53"/>
      <c r="M37" s="53"/>
      <c r="N37" s="14" t="str">
        <f t="shared" si="1"/>
        <v/>
      </c>
      <c r="O37" s="57"/>
      <c r="P37" s="55" t="str">
        <f t="shared" si="2"/>
        <v/>
      </c>
      <c r="Q37" s="55" t="str">
        <f>IF($Q$1=No,"",IF(COUNTIF(S37:AG37,Complete)&gt;0,"",IF(AND(COUNTIF(A37:M37,"")&gt;0,SUMPRODUCT(--(A38:M$504&lt;&gt;""))&gt;0),Incomplete,
IF(SUMPRODUCT(--(A37:A$504&lt;&gt;""))=0,"",Incomplete))))</f>
        <v/>
      </c>
      <c r="S37" s="28" t="str">
        <f>IF($S$1=No, "", IF(A37="", "", IF(ISERROR(VLOOKUP(A37, SectionApp!$E$4:$E$103, 1, FALSE))=TRUE, Incomplete, Complete)))</f>
        <v/>
      </c>
      <c r="T37" s="28" t="str">
        <f t="shared" si="13"/>
        <v/>
      </c>
      <c r="U37" s="28" t="str">
        <f t="shared" si="3"/>
        <v/>
      </c>
      <c r="V37" s="28" t="str">
        <f t="shared" si="17"/>
        <v/>
      </c>
      <c r="W37" s="28" t="str">
        <f t="shared" si="18"/>
        <v/>
      </c>
      <c r="X37" s="28" t="str">
        <f t="shared" si="19"/>
        <v/>
      </c>
      <c r="Y37" s="28" t="str">
        <f t="shared" si="7"/>
        <v/>
      </c>
      <c r="Z37" s="28" t="str">
        <f t="shared" si="8"/>
        <v/>
      </c>
      <c r="AA37" s="28" t="str">
        <f t="shared" si="9"/>
        <v/>
      </c>
      <c r="AB37" s="28" t="str">
        <f t="shared" si="10"/>
        <v/>
      </c>
      <c r="AC37" s="28" t="str">
        <f t="shared" si="11"/>
        <v/>
      </c>
      <c r="AD37" s="28"/>
      <c r="AE37" s="28" t="str">
        <f t="shared" si="12"/>
        <v/>
      </c>
      <c r="AF37" s="6"/>
      <c r="AG37" s="16"/>
    </row>
    <row r="38" spans="1:33" x14ac:dyDescent="0.25">
      <c r="A38" s="53"/>
      <c r="B38" s="53"/>
      <c r="C38" s="53"/>
      <c r="D38" s="53"/>
      <c r="E38" s="53"/>
      <c r="F38" s="53"/>
      <c r="G38" s="53"/>
      <c r="H38" s="53"/>
      <c r="I38" s="53"/>
      <c r="J38" s="53"/>
      <c r="K38" s="63"/>
      <c r="L38" s="53"/>
      <c r="M38" s="53"/>
      <c r="N38" s="14" t="str">
        <f t="shared" si="1"/>
        <v/>
      </c>
      <c r="O38" s="57"/>
      <c r="P38" s="55" t="str">
        <f t="shared" si="2"/>
        <v/>
      </c>
      <c r="Q38" s="55" t="str">
        <f>IF($Q$1=No,"",IF(COUNTIF(S38:AG38,Complete)&gt;0,"",IF(AND(COUNTIF(A38:M38,"")&gt;0,SUMPRODUCT(--(A39:M$504&lt;&gt;""))&gt;0),Incomplete,
IF(SUMPRODUCT(--(A38:A$504&lt;&gt;""))=0,"",Incomplete))))</f>
        <v/>
      </c>
      <c r="S38" s="28" t="str">
        <f>IF($S$1=No, "", IF(A38="", "", IF(ISERROR(VLOOKUP(A38, SectionApp!$E$4:$E$103, 1, FALSE))=TRUE, Incomplete, Complete)))</f>
        <v/>
      </c>
      <c r="T38" s="28" t="str">
        <f t="shared" si="13"/>
        <v/>
      </c>
      <c r="U38" s="28" t="str">
        <f t="shared" si="3"/>
        <v/>
      </c>
      <c r="V38" s="28" t="str">
        <f t="shared" si="17"/>
        <v/>
      </c>
      <c r="W38" s="28" t="str">
        <f t="shared" si="18"/>
        <v/>
      </c>
      <c r="X38" s="28" t="str">
        <f t="shared" si="19"/>
        <v/>
      </c>
      <c r="Y38" s="28" t="str">
        <f t="shared" si="7"/>
        <v/>
      </c>
      <c r="Z38" s="28" t="str">
        <f t="shared" si="8"/>
        <v/>
      </c>
      <c r="AA38" s="28" t="str">
        <f t="shared" si="9"/>
        <v/>
      </c>
      <c r="AB38" s="28" t="str">
        <f t="shared" si="10"/>
        <v/>
      </c>
      <c r="AC38" s="28" t="str">
        <f t="shared" si="11"/>
        <v/>
      </c>
      <c r="AD38" s="28"/>
      <c r="AE38" s="28" t="str">
        <f t="shared" si="12"/>
        <v/>
      </c>
      <c r="AF38" s="6"/>
      <c r="AG38" s="16"/>
    </row>
    <row r="39" spans="1:33" x14ac:dyDescent="0.25">
      <c r="A39" s="53"/>
      <c r="B39" s="53"/>
      <c r="C39" s="53"/>
      <c r="D39" s="53"/>
      <c r="E39" s="53"/>
      <c r="F39" s="53"/>
      <c r="G39" s="53"/>
      <c r="H39" s="53"/>
      <c r="I39" s="53"/>
      <c r="J39" s="53"/>
      <c r="K39" s="63"/>
      <c r="L39" s="53"/>
      <c r="M39" s="53"/>
      <c r="N39" s="14" t="str">
        <f t="shared" si="1"/>
        <v/>
      </c>
      <c r="O39" s="57"/>
      <c r="P39" s="55" t="str">
        <f t="shared" si="2"/>
        <v/>
      </c>
      <c r="Q39" s="55" t="str">
        <f>IF($Q$1=No,"",IF(COUNTIF(S39:AG39,Complete)&gt;0,"",IF(AND(COUNTIF(A39:M39,"")&gt;0,SUMPRODUCT(--(A40:M$504&lt;&gt;""))&gt;0),Incomplete,
IF(SUMPRODUCT(--(A39:A$504&lt;&gt;""))=0,"",Incomplete))))</f>
        <v/>
      </c>
      <c r="S39" s="28" t="str">
        <f>IF($S$1=No, "", IF(A39="", "", IF(ISERROR(VLOOKUP(A39, SectionApp!$E$4:$E$103, 1, FALSE))=TRUE, Incomplete, Complete)))</f>
        <v/>
      </c>
      <c r="T39" s="28" t="str">
        <f t="shared" si="13"/>
        <v/>
      </c>
      <c r="U39" s="28" t="str">
        <f t="shared" si="3"/>
        <v/>
      </c>
      <c r="V39" s="28" t="str">
        <f t="shared" si="17"/>
        <v/>
      </c>
      <c r="W39" s="28" t="str">
        <f t="shared" si="18"/>
        <v/>
      </c>
      <c r="X39" s="28" t="str">
        <f t="shared" si="19"/>
        <v/>
      </c>
      <c r="Y39" s="28" t="str">
        <f t="shared" si="7"/>
        <v/>
      </c>
      <c r="Z39" s="28" t="str">
        <f t="shared" si="8"/>
        <v/>
      </c>
      <c r="AA39" s="28" t="str">
        <f t="shared" si="9"/>
        <v/>
      </c>
      <c r="AB39" s="28" t="str">
        <f t="shared" si="10"/>
        <v/>
      </c>
      <c r="AC39" s="28" t="str">
        <f t="shared" si="11"/>
        <v/>
      </c>
      <c r="AD39" s="28"/>
      <c r="AE39" s="28" t="str">
        <f t="shared" si="12"/>
        <v/>
      </c>
      <c r="AF39" s="6"/>
      <c r="AG39" s="16"/>
    </row>
    <row r="40" spans="1:33" x14ac:dyDescent="0.25">
      <c r="A40" s="53"/>
      <c r="B40" s="53"/>
      <c r="C40" s="53"/>
      <c r="D40" s="53"/>
      <c r="E40" s="53"/>
      <c r="F40" s="53"/>
      <c r="G40" s="53"/>
      <c r="H40" s="53"/>
      <c r="I40" s="53"/>
      <c r="J40" s="53"/>
      <c r="K40" s="63"/>
      <c r="L40" s="53"/>
      <c r="M40" s="53"/>
      <c r="N40" s="14" t="str">
        <f t="shared" si="1"/>
        <v/>
      </c>
      <c r="O40" s="57"/>
      <c r="P40" s="55" t="str">
        <f t="shared" si="2"/>
        <v/>
      </c>
      <c r="Q40" s="55" t="str">
        <f>IF($Q$1=No,"",IF(COUNTIF(S40:AG40,Complete)&gt;0,"",IF(AND(COUNTIF(A40:M40,"")&gt;0,SUMPRODUCT(--(A41:M$504&lt;&gt;""))&gt;0),Incomplete,
IF(SUMPRODUCT(--(A40:A$504&lt;&gt;""))=0,"",Incomplete))))</f>
        <v/>
      </c>
      <c r="S40" s="28" t="str">
        <f>IF($S$1=No, "", IF(A40="", "", IF(ISERROR(VLOOKUP(A40, SectionApp!$E$4:$E$103, 1, FALSE))=TRUE, Incomplete, Complete)))</f>
        <v/>
      </c>
      <c r="T40" s="28" t="str">
        <f t="shared" si="13"/>
        <v/>
      </c>
      <c r="U40" s="28" t="str">
        <f t="shared" si="3"/>
        <v/>
      </c>
      <c r="V40" s="28" t="str">
        <f t="shared" si="17"/>
        <v/>
      </c>
      <c r="W40" s="28" t="str">
        <f t="shared" si="18"/>
        <v/>
      </c>
      <c r="X40" s="28" t="str">
        <f t="shared" si="19"/>
        <v/>
      </c>
      <c r="Y40" s="28" t="str">
        <f t="shared" si="7"/>
        <v/>
      </c>
      <c r="Z40" s="28" t="str">
        <f t="shared" si="8"/>
        <v/>
      </c>
      <c r="AA40" s="28" t="str">
        <f t="shared" si="9"/>
        <v/>
      </c>
      <c r="AB40" s="28" t="str">
        <f t="shared" si="10"/>
        <v/>
      </c>
      <c r="AC40" s="28" t="str">
        <f t="shared" si="11"/>
        <v/>
      </c>
      <c r="AD40" s="28"/>
      <c r="AE40" s="28" t="str">
        <f t="shared" si="12"/>
        <v/>
      </c>
      <c r="AF40" s="6"/>
      <c r="AG40" s="16"/>
    </row>
    <row r="41" spans="1:33" x14ac:dyDescent="0.25">
      <c r="A41" s="53"/>
      <c r="B41" s="53"/>
      <c r="C41" s="53"/>
      <c r="D41" s="53"/>
      <c r="E41" s="53"/>
      <c r="F41" s="53"/>
      <c r="G41" s="53"/>
      <c r="H41" s="53"/>
      <c r="I41" s="53"/>
      <c r="J41" s="53"/>
      <c r="K41" s="63"/>
      <c r="L41" s="53"/>
      <c r="M41" s="53"/>
      <c r="N41" s="14" t="str">
        <f t="shared" si="1"/>
        <v/>
      </c>
      <c r="O41" s="57"/>
      <c r="P41" s="55" t="str">
        <f t="shared" si="2"/>
        <v/>
      </c>
      <c r="Q41" s="55" t="str">
        <f>IF($Q$1=No,"",IF(COUNTIF(S41:AG41,Complete)&gt;0,"",IF(AND(COUNTIF(A41:M41,"")&gt;0,SUMPRODUCT(--(A42:M$504&lt;&gt;""))&gt;0),Incomplete,
IF(SUMPRODUCT(--(A41:A$504&lt;&gt;""))=0,"",Incomplete))))</f>
        <v/>
      </c>
      <c r="S41" s="28" t="str">
        <f>IF($S$1=No, "", IF(A41="", "", IF(ISERROR(VLOOKUP(A41, SectionApp!$E$4:$E$103, 1, FALSE))=TRUE, Incomplete, Complete)))</f>
        <v/>
      </c>
      <c r="T41" s="28" t="str">
        <f t="shared" si="13"/>
        <v/>
      </c>
      <c r="U41" s="28" t="str">
        <f t="shared" si="3"/>
        <v/>
      </c>
      <c r="V41" s="28" t="str">
        <f t="shared" si="17"/>
        <v/>
      </c>
      <c r="W41" s="28" t="str">
        <f t="shared" si="18"/>
        <v/>
      </c>
      <c r="X41" s="28" t="str">
        <f t="shared" si="19"/>
        <v/>
      </c>
      <c r="Y41" s="28" t="str">
        <f t="shared" si="7"/>
        <v/>
      </c>
      <c r="Z41" s="28" t="str">
        <f t="shared" si="8"/>
        <v/>
      </c>
      <c r="AA41" s="28" t="str">
        <f t="shared" si="9"/>
        <v/>
      </c>
      <c r="AB41" s="28" t="str">
        <f t="shared" si="10"/>
        <v/>
      </c>
      <c r="AC41" s="28" t="str">
        <f t="shared" si="11"/>
        <v/>
      </c>
      <c r="AD41" s="28"/>
      <c r="AE41" s="28" t="str">
        <f t="shared" si="12"/>
        <v/>
      </c>
      <c r="AF41" s="6"/>
      <c r="AG41" s="16"/>
    </row>
    <row r="42" spans="1:33" x14ac:dyDescent="0.25">
      <c r="A42" s="53"/>
      <c r="B42" s="53"/>
      <c r="C42" s="53"/>
      <c r="D42" s="53"/>
      <c r="E42" s="53"/>
      <c r="F42" s="53"/>
      <c r="G42" s="53"/>
      <c r="H42" s="53"/>
      <c r="I42" s="53"/>
      <c r="J42" s="53"/>
      <c r="K42" s="63"/>
      <c r="L42" s="53"/>
      <c r="M42" s="53"/>
      <c r="N42" s="14" t="str">
        <f t="shared" si="1"/>
        <v/>
      </c>
      <c r="O42" s="57"/>
      <c r="P42" s="55" t="str">
        <f t="shared" si="2"/>
        <v/>
      </c>
      <c r="Q42" s="55" t="str">
        <f>IF($Q$1=No,"",IF(COUNTIF(S42:AG42,Complete)&gt;0,"",IF(AND(COUNTIF(A42:M42,"")&gt;0,SUMPRODUCT(--(A43:M$504&lt;&gt;""))&gt;0),Incomplete,
IF(SUMPRODUCT(--(A42:A$504&lt;&gt;""))=0,"",Incomplete))))</f>
        <v/>
      </c>
      <c r="S42" s="28" t="str">
        <f>IF($S$1=No, "", IF(A42="", "", IF(ISERROR(VLOOKUP(A42, SectionApp!$E$4:$E$103, 1, FALSE))=TRUE, Incomplete, Complete)))</f>
        <v/>
      </c>
      <c r="T42" s="28" t="str">
        <f t="shared" si="13"/>
        <v/>
      </c>
      <c r="U42" s="28" t="str">
        <f t="shared" si="3"/>
        <v/>
      </c>
      <c r="V42" s="28" t="str">
        <f t="shared" si="17"/>
        <v/>
      </c>
      <c r="W42" s="28" t="str">
        <f t="shared" si="18"/>
        <v/>
      </c>
      <c r="X42" s="28" t="str">
        <f t="shared" si="19"/>
        <v/>
      </c>
      <c r="Y42" s="28" t="str">
        <f t="shared" si="7"/>
        <v/>
      </c>
      <c r="Z42" s="28" t="str">
        <f t="shared" si="8"/>
        <v/>
      </c>
      <c r="AA42" s="28" t="str">
        <f t="shared" si="9"/>
        <v/>
      </c>
      <c r="AB42" s="28" t="str">
        <f t="shared" si="10"/>
        <v/>
      </c>
      <c r="AC42" s="28" t="str">
        <f t="shared" si="11"/>
        <v/>
      </c>
      <c r="AD42" s="28"/>
      <c r="AE42" s="28" t="str">
        <f t="shared" si="12"/>
        <v/>
      </c>
      <c r="AF42" s="6"/>
      <c r="AG42" s="16"/>
    </row>
    <row r="43" spans="1:33" x14ac:dyDescent="0.25">
      <c r="A43" s="53"/>
      <c r="B43" s="53"/>
      <c r="C43" s="53"/>
      <c r="D43" s="53"/>
      <c r="E43" s="53"/>
      <c r="F43" s="53"/>
      <c r="G43" s="53"/>
      <c r="H43" s="53"/>
      <c r="I43" s="53"/>
      <c r="J43" s="53"/>
      <c r="K43" s="63"/>
      <c r="L43" s="53"/>
      <c r="M43" s="53"/>
      <c r="N43" s="14" t="str">
        <f t="shared" si="1"/>
        <v/>
      </c>
      <c r="O43" s="57"/>
      <c r="P43" s="55" t="str">
        <f t="shared" si="2"/>
        <v/>
      </c>
      <c r="Q43" s="55" t="str">
        <f>IF($Q$1=No,"",IF(COUNTIF(S43:AG43,Complete)&gt;0,"",IF(AND(COUNTIF(A43:M43,"")&gt;0,SUMPRODUCT(--(A44:M$504&lt;&gt;""))&gt;0),Incomplete,
IF(SUMPRODUCT(--(A43:A$504&lt;&gt;""))=0,"",Incomplete))))</f>
        <v/>
      </c>
      <c r="S43" s="28" t="str">
        <f>IF($S$1=No, "", IF(A43="", "", IF(ISERROR(VLOOKUP(A43, SectionApp!$E$4:$E$103, 1, FALSE))=TRUE, Incomplete, Complete)))</f>
        <v/>
      </c>
      <c r="T43" s="28" t="str">
        <f t="shared" si="13"/>
        <v/>
      </c>
      <c r="U43" s="28" t="str">
        <f t="shared" si="3"/>
        <v/>
      </c>
      <c r="V43" s="28" t="str">
        <f t="shared" si="17"/>
        <v/>
      </c>
      <c r="W43" s="28" t="str">
        <f t="shared" si="18"/>
        <v/>
      </c>
      <c r="X43" s="28" t="str">
        <f t="shared" si="19"/>
        <v/>
      </c>
      <c r="Y43" s="28" t="str">
        <f t="shared" si="7"/>
        <v/>
      </c>
      <c r="Z43" s="28" t="str">
        <f t="shared" si="8"/>
        <v/>
      </c>
      <c r="AA43" s="28" t="str">
        <f t="shared" si="9"/>
        <v/>
      </c>
      <c r="AB43" s="28" t="str">
        <f t="shared" si="10"/>
        <v/>
      </c>
      <c r="AC43" s="28" t="str">
        <f t="shared" si="11"/>
        <v/>
      </c>
      <c r="AD43" s="28"/>
      <c r="AE43" s="28" t="str">
        <f t="shared" si="12"/>
        <v/>
      </c>
      <c r="AF43" s="6"/>
      <c r="AG43" s="16"/>
    </row>
    <row r="44" spans="1:33" x14ac:dyDescent="0.25">
      <c r="A44" s="53"/>
      <c r="B44" s="53"/>
      <c r="C44" s="53"/>
      <c r="D44" s="53"/>
      <c r="E44" s="53"/>
      <c r="F44" s="53"/>
      <c r="G44" s="53"/>
      <c r="H44" s="53"/>
      <c r="I44" s="53"/>
      <c r="J44" s="53"/>
      <c r="K44" s="63"/>
      <c r="L44" s="53"/>
      <c r="M44" s="53"/>
      <c r="N44" s="14" t="str">
        <f t="shared" si="1"/>
        <v/>
      </c>
      <c r="O44" s="57"/>
      <c r="P44" s="55" t="str">
        <f t="shared" si="2"/>
        <v/>
      </c>
      <c r="Q44" s="55" t="str">
        <f>IF($Q$1=No,"",IF(COUNTIF(S44:AG44,Complete)&gt;0,"",IF(AND(COUNTIF(A44:M44,"")&gt;0,SUMPRODUCT(--(A45:M$504&lt;&gt;""))&gt;0),Incomplete,
IF(SUMPRODUCT(--(A44:A$504&lt;&gt;""))=0,"",Incomplete))))</f>
        <v/>
      </c>
      <c r="S44" s="28" t="str">
        <f>IF($S$1=No, "", IF(A44="", "", IF(ISERROR(VLOOKUP(A44, SectionApp!$E$4:$E$103, 1, FALSE))=TRUE, Incomplete, Complete)))</f>
        <v/>
      </c>
      <c r="T44" s="28" t="str">
        <f t="shared" si="13"/>
        <v/>
      </c>
      <c r="U44" s="28" t="str">
        <f t="shared" si="3"/>
        <v/>
      </c>
      <c r="V44" s="28" t="str">
        <f t="shared" si="17"/>
        <v/>
      </c>
      <c r="W44" s="28" t="str">
        <f t="shared" si="18"/>
        <v/>
      </c>
      <c r="X44" s="28" t="str">
        <f t="shared" si="19"/>
        <v/>
      </c>
      <c r="Y44" s="28" t="str">
        <f t="shared" si="7"/>
        <v/>
      </c>
      <c r="Z44" s="28" t="str">
        <f t="shared" si="8"/>
        <v/>
      </c>
      <c r="AA44" s="28" t="str">
        <f t="shared" si="9"/>
        <v/>
      </c>
      <c r="AB44" s="28" t="str">
        <f t="shared" si="10"/>
        <v/>
      </c>
      <c r="AC44" s="28" t="str">
        <f t="shared" si="11"/>
        <v/>
      </c>
      <c r="AD44" s="28"/>
      <c r="AE44" s="28" t="str">
        <f t="shared" si="12"/>
        <v/>
      </c>
      <c r="AF44" s="6"/>
      <c r="AG44" s="16"/>
    </row>
    <row r="45" spans="1:33" x14ac:dyDescent="0.25">
      <c r="A45" s="53"/>
      <c r="B45" s="53"/>
      <c r="C45" s="53"/>
      <c r="D45" s="53"/>
      <c r="E45" s="53"/>
      <c r="F45" s="53"/>
      <c r="G45" s="53"/>
      <c r="H45" s="53"/>
      <c r="I45" s="53"/>
      <c r="J45" s="53"/>
      <c r="K45" s="63"/>
      <c r="L45" s="53"/>
      <c r="M45" s="53"/>
      <c r="N45" s="14" t="str">
        <f t="shared" si="1"/>
        <v/>
      </c>
      <c r="O45" s="57"/>
      <c r="P45" s="55" t="str">
        <f t="shared" si="2"/>
        <v/>
      </c>
      <c r="Q45" s="55" t="str">
        <f>IF($Q$1=No,"",IF(COUNTIF(S45:AG45,Complete)&gt;0,"",IF(AND(COUNTIF(A45:M45,"")&gt;0,SUMPRODUCT(--(A46:M$504&lt;&gt;""))&gt;0),Incomplete,
IF(SUMPRODUCT(--(A45:A$504&lt;&gt;""))=0,"",Incomplete))))</f>
        <v/>
      </c>
      <c r="S45" s="28" t="str">
        <f>IF($S$1=No, "", IF(A45="", "", IF(ISERROR(VLOOKUP(A45, SectionApp!$E$4:$E$103, 1, FALSE))=TRUE, Incomplete, Complete)))</f>
        <v/>
      </c>
      <c r="T45" s="28" t="str">
        <f t="shared" si="13"/>
        <v/>
      </c>
      <c r="U45" s="28" t="str">
        <f t="shared" si="3"/>
        <v/>
      </c>
      <c r="V45" s="28" t="str">
        <f t="shared" si="17"/>
        <v/>
      </c>
      <c r="W45" s="28" t="str">
        <f t="shared" si="18"/>
        <v/>
      </c>
      <c r="X45" s="28" t="str">
        <f t="shared" si="19"/>
        <v/>
      </c>
      <c r="Y45" s="28" t="str">
        <f t="shared" si="7"/>
        <v/>
      </c>
      <c r="Z45" s="28" t="str">
        <f t="shared" si="8"/>
        <v/>
      </c>
      <c r="AA45" s="28" t="str">
        <f t="shared" si="9"/>
        <v/>
      </c>
      <c r="AB45" s="28" t="str">
        <f t="shared" si="10"/>
        <v/>
      </c>
      <c r="AC45" s="28" t="str">
        <f t="shared" si="11"/>
        <v/>
      </c>
      <c r="AD45" s="28"/>
      <c r="AE45" s="28" t="str">
        <f t="shared" si="12"/>
        <v/>
      </c>
      <c r="AF45" s="6"/>
      <c r="AG45" s="16"/>
    </row>
    <row r="46" spans="1:33" x14ac:dyDescent="0.25">
      <c r="A46" s="53"/>
      <c r="B46" s="53"/>
      <c r="C46" s="53"/>
      <c r="D46" s="53"/>
      <c r="E46" s="53"/>
      <c r="F46" s="53"/>
      <c r="G46" s="53"/>
      <c r="H46" s="53"/>
      <c r="I46" s="53"/>
      <c r="J46" s="53"/>
      <c r="K46" s="63"/>
      <c r="L46" s="53"/>
      <c r="M46" s="53"/>
      <c r="N46" s="14" t="str">
        <f t="shared" si="1"/>
        <v/>
      </c>
      <c r="O46" s="57"/>
      <c r="P46" s="55" t="str">
        <f t="shared" si="2"/>
        <v/>
      </c>
      <c r="Q46" s="55" t="str">
        <f>IF($Q$1=No,"",IF(COUNTIF(S46:AG46,Complete)&gt;0,"",IF(AND(COUNTIF(A46:M46,"")&gt;0,SUMPRODUCT(--(A47:M$504&lt;&gt;""))&gt;0),Incomplete,
IF(SUMPRODUCT(--(A46:A$504&lt;&gt;""))=0,"",Incomplete))))</f>
        <v/>
      </c>
      <c r="S46" s="28" t="str">
        <f>IF($S$1=No, "", IF(A46="", "", IF(ISERROR(VLOOKUP(A46, SectionApp!$E$4:$E$103, 1, FALSE))=TRUE, Incomplete, Complete)))</f>
        <v/>
      </c>
      <c r="T46" s="28" t="str">
        <f t="shared" si="13"/>
        <v/>
      </c>
      <c r="U46" s="28" t="str">
        <f t="shared" si="3"/>
        <v/>
      </c>
      <c r="V46" s="28" t="str">
        <f t="shared" si="17"/>
        <v/>
      </c>
      <c r="W46" s="28" t="str">
        <f t="shared" si="18"/>
        <v/>
      </c>
      <c r="X46" s="28" t="str">
        <f t="shared" si="19"/>
        <v/>
      </c>
      <c r="Y46" s="28" t="str">
        <f t="shared" si="7"/>
        <v/>
      </c>
      <c r="Z46" s="28" t="str">
        <f t="shared" si="8"/>
        <v/>
      </c>
      <c r="AA46" s="28" t="str">
        <f t="shared" si="9"/>
        <v/>
      </c>
      <c r="AB46" s="28" t="str">
        <f t="shared" si="10"/>
        <v/>
      </c>
      <c r="AC46" s="28" t="str">
        <f t="shared" si="11"/>
        <v/>
      </c>
      <c r="AD46" s="28"/>
      <c r="AE46" s="28" t="str">
        <f t="shared" si="12"/>
        <v/>
      </c>
      <c r="AF46" s="6"/>
      <c r="AG46" s="16"/>
    </row>
    <row r="47" spans="1:33" x14ac:dyDescent="0.25">
      <c r="A47" s="53"/>
      <c r="B47" s="53"/>
      <c r="C47" s="53"/>
      <c r="D47" s="53"/>
      <c r="E47" s="53"/>
      <c r="F47" s="53"/>
      <c r="G47" s="53"/>
      <c r="H47" s="53"/>
      <c r="I47" s="53"/>
      <c r="J47" s="53"/>
      <c r="K47" s="63"/>
      <c r="L47" s="53"/>
      <c r="M47" s="53"/>
      <c r="N47" s="14" t="str">
        <f t="shared" si="1"/>
        <v/>
      </c>
      <c r="O47" s="57"/>
      <c r="P47" s="55" t="str">
        <f t="shared" si="2"/>
        <v/>
      </c>
      <c r="Q47" s="55" t="str">
        <f>IF($Q$1=No,"",IF(COUNTIF(S47:AG47,Complete)&gt;0,"",IF(AND(COUNTIF(A47:M47,"")&gt;0,SUMPRODUCT(--(A48:M$504&lt;&gt;""))&gt;0),Incomplete,
IF(SUMPRODUCT(--(A47:A$504&lt;&gt;""))=0,"",Incomplete))))</f>
        <v/>
      </c>
      <c r="S47" s="28" t="str">
        <f>IF($S$1=No, "", IF(A47="", "", IF(ISERROR(VLOOKUP(A47, SectionApp!$E$4:$E$103, 1, FALSE))=TRUE, Incomplete, Complete)))</f>
        <v/>
      </c>
      <c r="T47" s="28" t="str">
        <f t="shared" si="13"/>
        <v/>
      </c>
      <c r="U47" s="28" t="str">
        <f t="shared" si="3"/>
        <v/>
      </c>
      <c r="V47" s="28" t="str">
        <f t="shared" si="17"/>
        <v/>
      </c>
      <c r="W47" s="28" t="str">
        <f t="shared" si="18"/>
        <v/>
      </c>
      <c r="X47" s="28" t="str">
        <f t="shared" si="19"/>
        <v/>
      </c>
      <c r="Y47" s="28" t="str">
        <f t="shared" si="7"/>
        <v/>
      </c>
      <c r="Z47" s="28" t="str">
        <f t="shared" si="8"/>
        <v/>
      </c>
      <c r="AA47" s="28" t="str">
        <f t="shared" si="9"/>
        <v/>
      </c>
      <c r="AB47" s="28" t="str">
        <f t="shared" si="10"/>
        <v/>
      </c>
      <c r="AC47" s="28" t="str">
        <f t="shared" si="11"/>
        <v/>
      </c>
      <c r="AD47" s="28"/>
      <c r="AE47" s="28" t="str">
        <f t="shared" si="12"/>
        <v/>
      </c>
      <c r="AF47" s="6"/>
      <c r="AG47" s="16"/>
    </row>
    <row r="48" spans="1:33" x14ac:dyDescent="0.25">
      <c r="A48" s="53"/>
      <c r="B48" s="53"/>
      <c r="C48" s="53"/>
      <c r="D48" s="53"/>
      <c r="E48" s="53"/>
      <c r="F48" s="53"/>
      <c r="G48" s="53"/>
      <c r="H48" s="53"/>
      <c r="I48" s="53"/>
      <c r="J48" s="53"/>
      <c r="K48" s="63"/>
      <c r="L48" s="53"/>
      <c r="M48" s="53"/>
      <c r="N48" s="14" t="str">
        <f t="shared" si="1"/>
        <v/>
      </c>
      <c r="O48" s="57"/>
      <c r="P48" s="55" t="str">
        <f t="shared" si="2"/>
        <v/>
      </c>
      <c r="Q48" s="55" t="str">
        <f>IF($Q$1=No,"",IF(COUNTIF(S48:AG48,Complete)&gt;0,"",IF(AND(COUNTIF(A48:M48,"")&gt;0,SUMPRODUCT(--(A49:M$504&lt;&gt;""))&gt;0),Incomplete,
IF(SUMPRODUCT(--(A48:A$504&lt;&gt;""))=0,"",Incomplete))))</f>
        <v/>
      </c>
      <c r="S48" s="28" t="str">
        <f>IF($S$1=No, "", IF(A48="", "", IF(ISERROR(VLOOKUP(A48, SectionApp!$E$4:$E$103, 1, FALSE))=TRUE, Incomplete, Complete)))</f>
        <v/>
      </c>
      <c r="T48" s="28" t="str">
        <f t="shared" si="13"/>
        <v/>
      </c>
      <c r="U48" s="28" t="str">
        <f t="shared" si="3"/>
        <v/>
      </c>
      <c r="V48" s="28" t="str">
        <f t="shared" si="17"/>
        <v/>
      </c>
      <c r="W48" s="28" t="str">
        <f t="shared" si="18"/>
        <v/>
      </c>
      <c r="X48" s="28" t="str">
        <f t="shared" si="19"/>
        <v/>
      </c>
      <c r="Y48" s="28" t="str">
        <f t="shared" si="7"/>
        <v/>
      </c>
      <c r="Z48" s="28" t="str">
        <f t="shared" si="8"/>
        <v/>
      </c>
      <c r="AA48" s="28" t="str">
        <f t="shared" si="9"/>
        <v/>
      </c>
      <c r="AB48" s="28" t="str">
        <f t="shared" si="10"/>
        <v/>
      </c>
      <c r="AC48" s="28" t="str">
        <f t="shared" si="11"/>
        <v/>
      </c>
      <c r="AD48" s="28"/>
      <c r="AE48" s="28" t="str">
        <f t="shared" si="12"/>
        <v/>
      </c>
      <c r="AF48" s="6"/>
      <c r="AG48" s="16"/>
    </row>
    <row r="49" spans="1:33" x14ac:dyDescent="0.25">
      <c r="A49" s="53"/>
      <c r="B49" s="53"/>
      <c r="C49" s="53"/>
      <c r="D49" s="53"/>
      <c r="E49" s="53"/>
      <c r="F49" s="53"/>
      <c r="G49" s="53"/>
      <c r="H49" s="53"/>
      <c r="I49" s="53"/>
      <c r="J49" s="53"/>
      <c r="K49" s="63"/>
      <c r="L49" s="53"/>
      <c r="M49" s="53"/>
      <c r="N49" s="14" t="str">
        <f t="shared" si="1"/>
        <v/>
      </c>
      <c r="O49" s="57"/>
      <c r="P49" s="55" t="str">
        <f t="shared" si="2"/>
        <v/>
      </c>
      <c r="Q49" s="55" t="str">
        <f>IF($Q$1=No,"",IF(COUNTIF(S49:AG49,Complete)&gt;0,"",IF(AND(COUNTIF(A49:M49,"")&gt;0,SUMPRODUCT(--(A50:M$504&lt;&gt;""))&gt;0),Incomplete,
IF(SUMPRODUCT(--(A49:A$504&lt;&gt;""))=0,"",Incomplete))))</f>
        <v/>
      </c>
      <c r="S49" s="28" t="str">
        <f>IF($S$1=No, "", IF(A49="", "", IF(ISERROR(VLOOKUP(A49, SectionApp!$E$4:$E$103, 1, FALSE))=TRUE, Incomplete, Complete)))</f>
        <v/>
      </c>
      <c r="T49" s="28" t="str">
        <f t="shared" si="13"/>
        <v/>
      </c>
      <c r="U49" s="28" t="str">
        <f t="shared" si="3"/>
        <v/>
      </c>
      <c r="V49" s="28" t="str">
        <f t="shared" si="17"/>
        <v/>
      </c>
      <c r="W49" s="28" t="str">
        <f t="shared" si="18"/>
        <v/>
      </c>
      <c r="X49" s="28" t="str">
        <f t="shared" si="19"/>
        <v/>
      </c>
      <c r="Y49" s="28" t="str">
        <f t="shared" si="7"/>
        <v/>
      </c>
      <c r="Z49" s="28" t="str">
        <f t="shared" si="8"/>
        <v/>
      </c>
      <c r="AA49" s="28" t="str">
        <f t="shared" si="9"/>
        <v/>
      </c>
      <c r="AB49" s="28" t="str">
        <f t="shared" si="10"/>
        <v/>
      </c>
      <c r="AC49" s="28" t="str">
        <f t="shared" si="11"/>
        <v/>
      </c>
      <c r="AD49" s="28"/>
      <c r="AE49" s="28" t="str">
        <f t="shared" si="12"/>
        <v/>
      </c>
      <c r="AF49" s="6"/>
      <c r="AG49" s="16"/>
    </row>
    <row r="50" spans="1:33" x14ac:dyDescent="0.25">
      <c r="A50" s="53"/>
      <c r="B50" s="53"/>
      <c r="C50" s="53"/>
      <c r="D50" s="53"/>
      <c r="E50" s="53"/>
      <c r="F50" s="53"/>
      <c r="G50" s="53"/>
      <c r="H50" s="53"/>
      <c r="I50" s="53"/>
      <c r="J50" s="53"/>
      <c r="K50" s="63"/>
      <c r="L50" s="53"/>
      <c r="M50" s="53"/>
      <c r="N50" s="14" t="str">
        <f t="shared" si="1"/>
        <v/>
      </c>
      <c r="O50" s="57"/>
      <c r="P50" s="55" t="str">
        <f t="shared" si="2"/>
        <v/>
      </c>
      <c r="Q50" s="55" t="str">
        <f>IF($Q$1=No,"",IF(COUNTIF(S50:AG50,Complete)&gt;0,"",IF(AND(COUNTIF(A50:M50,"")&gt;0,SUMPRODUCT(--(A51:M$504&lt;&gt;""))&gt;0),Incomplete,
IF(SUMPRODUCT(--(A50:A$504&lt;&gt;""))=0,"",Incomplete))))</f>
        <v/>
      </c>
      <c r="S50" s="28" t="str">
        <f>IF($S$1=No, "", IF(A50="", "", IF(ISERROR(VLOOKUP(A50, SectionApp!$E$4:$E$103, 1, FALSE))=TRUE, Incomplete, Complete)))</f>
        <v/>
      </c>
      <c r="T50" s="28" t="str">
        <f t="shared" si="13"/>
        <v/>
      </c>
      <c r="U50" s="28" t="str">
        <f t="shared" si="3"/>
        <v/>
      </c>
      <c r="V50" s="28" t="str">
        <f t="shared" si="17"/>
        <v/>
      </c>
      <c r="W50" s="28" t="str">
        <f t="shared" si="18"/>
        <v/>
      </c>
      <c r="X50" s="28" t="str">
        <f t="shared" si="19"/>
        <v/>
      </c>
      <c r="Y50" s="28" t="str">
        <f t="shared" si="7"/>
        <v/>
      </c>
      <c r="Z50" s="28" t="str">
        <f t="shared" si="8"/>
        <v/>
      </c>
      <c r="AA50" s="28" t="str">
        <f t="shared" si="9"/>
        <v/>
      </c>
      <c r="AB50" s="28" t="str">
        <f t="shared" si="10"/>
        <v/>
      </c>
      <c r="AC50" s="28" t="str">
        <f t="shared" si="11"/>
        <v/>
      </c>
      <c r="AD50" s="28"/>
      <c r="AE50" s="28" t="str">
        <f t="shared" si="12"/>
        <v/>
      </c>
      <c r="AF50" s="6"/>
      <c r="AG50" s="16"/>
    </row>
    <row r="51" spans="1:33" x14ac:dyDescent="0.25">
      <c r="A51" s="53"/>
      <c r="B51" s="53"/>
      <c r="C51" s="53"/>
      <c r="D51" s="53"/>
      <c r="E51" s="53"/>
      <c r="F51" s="53"/>
      <c r="G51" s="53"/>
      <c r="H51" s="53"/>
      <c r="I51" s="53"/>
      <c r="J51" s="53"/>
      <c r="K51" s="63"/>
      <c r="L51" s="53"/>
      <c r="M51" s="53"/>
      <c r="N51" s="14" t="str">
        <f t="shared" si="1"/>
        <v/>
      </c>
      <c r="O51" s="57"/>
      <c r="P51" s="55" t="str">
        <f t="shared" si="2"/>
        <v/>
      </c>
      <c r="Q51" s="55" t="str">
        <f>IF($Q$1=No,"",IF(COUNTIF(S51:AG51,Complete)&gt;0,"",IF(AND(COUNTIF(A51:M51,"")&gt;0,SUMPRODUCT(--(A52:M$504&lt;&gt;""))&gt;0),Incomplete,
IF(SUMPRODUCT(--(A51:A$504&lt;&gt;""))=0,"",Incomplete))))</f>
        <v/>
      </c>
      <c r="S51" s="28" t="str">
        <f>IF($S$1=No, "", IF(A51="", "", IF(ISERROR(VLOOKUP(A51, SectionApp!$E$4:$E$103, 1, FALSE))=TRUE, Incomplete, Complete)))</f>
        <v/>
      </c>
      <c r="T51" s="28" t="str">
        <f t="shared" si="13"/>
        <v/>
      </c>
      <c r="U51" s="28" t="str">
        <f t="shared" si="3"/>
        <v/>
      </c>
      <c r="V51" s="28" t="str">
        <f t="shared" si="17"/>
        <v/>
      </c>
      <c r="W51" s="28" t="str">
        <f t="shared" si="18"/>
        <v/>
      </c>
      <c r="X51" s="28" t="str">
        <f t="shared" si="19"/>
        <v/>
      </c>
      <c r="Y51" s="28" t="str">
        <f t="shared" si="7"/>
        <v/>
      </c>
      <c r="Z51" s="28" t="str">
        <f t="shared" si="8"/>
        <v/>
      </c>
      <c r="AA51" s="28" t="str">
        <f t="shared" si="9"/>
        <v/>
      </c>
      <c r="AB51" s="28" t="str">
        <f t="shared" si="10"/>
        <v/>
      </c>
      <c r="AC51" s="28" t="str">
        <f t="shared" si="11"/>
        <v/>
      </c>
      <c r="AD51" s="28"/>
      <c r="AE51" s="28" t="str">
        <f t="shared" si="12"/>
        <v/>
      </c>
      <c r="AF51" s="6"/>
      <c r="AG51" s="16"/>
    </row>
    <row r="52" spans="1:33" x14ac:dyDescent="0.25">
      <c r="A52" s="53"/>
      <c r="B52" s="53"/>
      <c r="C52" s="53"/>
      <c r="D52" s="53"/>
      <c r="E52" s="53"/>
      <c r="F52" s="53"/>
      <c r="G52" s="53"/>
      <c r="H52" s="53"/>
      <c r="I52" s="53"/>
      <c r="J52" s="53"/>
      <c r="K52" s="63"/>
      <c r="L52" s="53"/>
      <c r="M52" s="53"/>
      <c r="N52" s="14" t="str">
        <f t="shared" si="1"/>
        <v/>
      </c>
      <c r="O52" s="57"/>
      <c r="P52" s="55" t="str">
        <f t="shared" si="2"/>
        <v/>
      </c>
      <c r="Q52" s="55" t="str">
        <f>IF($Q$1=No,"",IF(COUNTIF(S52:AG52,Complete)&gt;0,"",IF(AND(COUNTIF(A52:M52,"")&gt;0,SUMPRODUCT(--(A53:M$504&lt;&gt;""))&gt;0),Incomplete,
IF(SUMPRODUCT(--(A52:A$504&lt;&gt;""))=0,"",Incomplete))))</f>
        <v/>
      </c>
      <c r="S52" s="28" t="str">
        <f>IF($S$1=No, "", IF(A52="", "", IF(ISERROR(VLOOKUP(A52, SectionApp!$E$4:$E$103, 1, FALSE))=TRUE, Incomplete, Complete)))</f>
        <v/>
      </c>
      <c r="T52" s="28" t="str">
        <f t="shared" si="13"/>
        <v/>
      </c>
      <c r="U52" s="28" t="str">
        <f t="shared" si="3"/>
        <v/>
      </c>
      <c r="V52" s="28" t="str">
        <f t="shared" si="17"/>
        <v/>
      </c>
      <c r="W52" s="28" t="str">
        <f t="shared" si="18"/>
        <v/>
      </c>
      <c r="X52" s="28" t="str">
        <f t="shared" si="19"/>
        <v/>
      </c>
      <c r="Y52" s="28" t="str">
        <f t="shared" si="7"/>
        <v/>
      </c>
      <c r="Z52" s="28" t="str">
        <f t="shared" si="8"/>
        <v/>
      </c>
      <c r="AA52" s="28" t="str">
        <f t="shared" si="9"/>
        <v/>
      </c>
      <c r="AB52" s="28" t="str">
        <f t="shared" si="10"/>
        <v/>
      </c>
      <c r="AC52" s="28" t="str">
        <f t="shared" si="11"/>
        <v/>
      </c>
      <c r="AD52" s="28"/>
      <c r="AE52" s="28" t="str">
        <f t="shared" si="12"/>
        <v/>
      </c>
      <c r="AF52" s="6"/>
      <c r="AG52" s="16"/>
    </row>
    <row r="53" spans="1:33" x14ac:dyDescent="0.25">
      <c r="A53" s="53"/>
      <c r="B53" s="53"/>
      <c r="C53" s="53"/>
      <c r="D53" s="53"/>
      <c r="E53" s="53"/>
      <c r="F53" s="53"/>
      <c r="G53" s="53"/>
      <c r="H53" s="53"/>
      <c r="I53" s="53"/>
      <c r="J53" s="53"/>
      <c r="K53" s="63"/>
      <c r="L53" s="53"/>
      <c r="M53" s="53"/>
      <c r="N53" s="14" t="str">
        <f t="shared" si="1"/>
        <v/>
      </c>
      <c r="O53" s="57"/>
      <c r="P53" s="55" t="str">
        <f t="shared" si="2"/>
        <v/>
      </c>
      <c r="Q53" s="55" t="str">
        <f>IF($Q$1=No,"",IF(COUNTIF(S53:AG53,Complete)&gt;0,"",IF(AND(COUNTIF(A53:M53,"")&gt;0,SUMPRODUCT(--(A54:M$504&lt;&gt;""))&gt;0),Incomplete,
IF(SUMPRODUCT(--(A53:A$504&lt;&gt;""))=0,"",Incomplete))))</f>
        <v/>
      </c>
      <c r="S53" s="28" t="str">
        <f>IF($S$1=No, "", IF(A53="", "", IF(ISERROR(VLOOKUP(A53, SectionApp!$E$4:$E$103, 1, FALSE))=TRUE, Incomplete, Complete)))</f>
        <v/>
      </c>
      <c r="T53" s="28" t="str">
        <f t="shared" si="13"/>
        <v/>
      </c>
      <c r="U53" s="28" t="str">
        <f t="shared" si="3"/>
        <v/>
      </c>
      <c r="V53" s="28" t="str">
        <f t="shared" si="17"/>
        <v/>
      </c>
      <c r="W53" s="28" t="str">
        <f t="shared" si="18"/>
        <v/>
      </c>
      <c r="X53" s="28" t="str">
        <f t="shared" si="19"/>
        <v/>
      </c>
      <c r="Y53" s="28" t="str">
        <f t="shared" si="7"/>
        <v/>
      </c>
      <c r="Z53" s="28" t="str">
        <f t="shared" si="8"/>
        <v/>
      </c>
      <c r="AA53" s="28" t="str">
        <f t="shared" si="9"/>
        <v/>
      </c>
      <c r="AB53" s="28" t="str">
        <f t="shared" si="10"/>
        <v/>
      </c>
      <c r="AC53" s="28" t="str">
        <f t="shared" si="11"/>
        <v/>
      </c>
      <c r="AD53" s="28"/>
      <c r="AE53" s="28" t="str">
        <f t="shared" si="12"/>
        <v/>
      </c>
      <c r="AF53" s="6"/>
      <c r="AG53" s="16"/>
    </row>
    <row r="54" spans="1:33" x14ac:dyDescent="0.25">
      <c r="A54" s="53"/>
      <c r="B54" s="53"/>
      <c r="C54" s="53"/>
      <c r="D54" s="53"/>
      <c r="E54" s="53"/>
      <c r="F54" s="53"/>
      <c r="G54" s="53"/>
      <c r="H54" s="53"/>
      <c r="I54" s="53"/>
      <c r="J54" s="53"/>
      <c r="K54" s="63"/>
      <c r="L54" s="53"/>
      <c r="M54" s="53"/>
      <c r="N54" s="14" t="str">
        <f t="shared" si="1"/>
        <v/>
      </c>
      <c r="O54" s="57"/>
      <c r="P54" s="55" t="str">
        <f t="shared" si="2"/>
        <v/>
      </c>
      <c r="Q54" s="55" t="str">
        <f>IF($Q$1=No,"",IF(COUNTIF(S54:AG54,Complete)&gt;0,"",IF(AND(COUNTIF(A54:M54,"")&gt;0,SUMPRODUCT(--(A55:M$504&lt;&gt;""))&gt;0),Incomplete,
IF(SUMPRODUCT(--(A54:A$504&lt;&gt;""))=0,"",Incomplete))))</f>
        <v/>
      </c>
      <c r="S54" s="28" t="str">
        <f>IF($S$1=No, "", IF(A54="", "", IF(ISERROR(VLOOKUP(A54, SectionApp!$E$4:$E$103, 1, FALSE))=TRUE, Incomplete, Complete)))</f>
        <v/>
      </c>
      <c r="T54" s="28" t="str">
        <f t="shared" si="13"/>
        <v/>
      </c>
      <c r="U54" s="28" t="str">
        <f t="shared" si="3"/>
        <v/>
      </c>
      <c r="V54" s="28" t="str">
        <f t="shared" si="17"/>
        <v/>
      </c>
      <c r="W54" s="28" t="str">
        <f t="shared" si="18"/>
        <v/>
      </c>
      <c r="X54" s="28" t="str">
        <f t="shared" si="19"/>
        <v/>
      </c>
      <c r="Y54" s="28" t="str">
        <f t="shared" si="7"/>
        <v/>
      </c>
      <c r="Z54" s="28" t="str">
        <f t="shared" si="8"/>
        <v/>
      </c>
      <c r="AA54" s="28" t="str">
        <f t="shared" si="9"/>
        <v/>
      </c>
      <c r="AB54" s="28" t="str">
        <f t="shared" si="10"/>
        <v/>
      </c>
      <c r="AC54" s="28" t="str">
        <f t="shared" si="11"/>
        <v/>
      </c>
      <c r="AD54" s="28"/>
      <c r="AE54" s="28" t="str">
        <f t="shared" si="12"/>
        <v/>
      </c>
      <c r="AF54" s="6"/>
      <c r="AG54" s="16"/>
    </row>
    <row r="55" spans="1:33" x14ac:dyDescent="0.25">
      <c r="A55" s="53"/>
      <c r="B55" s="53"/>
      <c r="C55" s="53"/>
      <c r="D55" s="53"/>
      <c r="E55" s="53"/>
      <c r="F55" s="53"/>
      <c r="G55" s="53"/>
      <c r="H55" s="53"/>
      <c r="I55" s="53"/>
      <c r="J55" s="53"/>
      <c r="K55" s="63"/>
      <c r="L55" s="53"/>
      <c r="M55" s="53"/>
      <c r="N55" s="14" t="str">
        <f t="shared" si="1"/>
        <v/>
      </c>
      <c r="O55" s="57"/>
      <c r="P55" s="55" t="str">
        <f t="shared" si="2"/>
        <v/>
      </c>
      <c r="Q55" s="55" t="str">
        <f>IF($Q$1=No,"",IF(COUNTIF(S55:AG55,Complete)&gt;0,"",IF(AND(COUNTIF(A55:M55,"")&gt;0,SUMPRODUCT(--(A56:M$504&lt;&gt;""))&gt;0),Incomplete,
IF(SUMPRODUCT(--(A55:A$504&lt;&gt;""))=0,"",Incomplete))))</f>
        <v/>
      </c>
      <c r="S55" s="28" t="str">
        <f>IF($S$1=No, "", IF(A55="", "", IF(ISERROR(VLOOKUP(A55, SectionApp!$E$4:$E$103, 1, FALSE))=TRUE, Incomplete, Complete)))</f>
        <v/>
      </c>
      <c r="T55" s="28" t="str">
        <f t="shared" si="13"/>
        <v/>
      </c>
      <c r="U55" s="28" t="str">
        <f t="shared" si="3"/>
        <v/>
      </c>
      <c r="V55" s="28" t="str">
        <f t="shared" si="17"/>
        <v/>
      </c>
      <c r="W55" s="28" t="str">
        <f t="shared" si="18"/>
        <v/>
      </c>
      <c r="X55" s="28" t="str">
        <f t="shared" si="19"/>
        <v/>
      </c>
      <c r="Y55" s="28" t="str">
        <f t="shared" si="7"/>
        <v/>
      </c>
      <c r="Z55" s="28" t="str">
        <f t="shared" si="8"/>
        <v/>
      </c>
      <c r="AA55" s="28" t="str">
        <f t="shared" si="9"/>
        <v/>
      </c>
      <c r="AB55" s="28" t="str">
        <f t="shared" si="10"/>
        <v/>
      </c>
      <c r="AC55" s="28" t="str">
        <f t="shared" si="11"/>
        <v/>
      </c>
      <c r="AD55" s="28"/>
      <c r="AE55" s="28" t="str">
        <f t="shared" si="12"/>
        <v/>
      </c>
      <c r="AF55" s="6"/>
      <c r="AG55" s="16"/>
    </row>
    <row r="56" spans="1:33" x14ac:dyDescent="0.25">
      <c r="A56" s="53"/>
      <c r="B56" s="53"/>
      <c r="C56" s="53"/>
      <c r="D56" s="53"/>
      <c r="E56" s="53"/>
      <c r="F56" s="53"/>
      <c r="G56" s="53"/>
      <c r="H56" s="53"/>
      <c r="I56" s="53"/>
      <c r="J56" s="53"/>
      <c r="K56" s="63"/>
      <c r="L56" s="53"/>
      <c r="M56" s="53"/>
      <c r="N56" s="14" t="str">
        <f t="shared" si="1"/>
        <v/>
      </c>
      <c r="O56" s="57"/>
      <c r="P56" s="55" t="str">
        <f t="shared" si="2"/>
        <v/>
      </c>
      <c r="Q56" s="55" t="str">
        <f>IF($Q$1=No,"",IF(COUNTIF(S56:AG56,Complete)&gt;0,"",IF(AND(COUNTIF(A56:M56,"")&gt;0,SUMPRODUCT(--(A57:M$504&lt;&gt;""))&gt;0),Incomplete,
IF(SUMPRODUCT(--(A56:A$504&lt;&gt;""))=0,"",Incomplete))))</f>
        <v/>
      </c>
      <c r="S56" s="28" t="str">
        <f>IF($S$1=No, "", IF(A56="", "", IF(ISERROR(VLOOKUP(A56, SectionApp!$E$4:$E$103, 1, FALSE))=TRUE, Incomplete, Complete)))</f>
        <v/>
      </c>
      <c r="T56" s="28" t="str">
        <f t="shared" si="13"/>
        <v/>
      </c>
      <c r="U56" s="28" t="str">
        <f t="shared" si="3"/>
        <v/>
      </c>
      <c r="V56" s="28" t="str">
        <f t="shared" si="17"/>
        <v/>
      </c>
      <c r="W56" s="28" t="str">
        <f t="shared" si="18"/>
        <v/>
      </c>
      <c r="X56" s="28" t="str">
        <f t="shared" si="19"/>
        <v/>
      </c>
      <c r="Y56" s="28" t="str">
        <f t="shared" si="7"/>
        <v/>
      </c>
      <c r="Z56" s="28" t="str">
        <f t="shared" si="8"/>
        <v/>
      </c>
      <c r="AA56" s="28" t="str">
        <f t="shared" si="9"/>
        <v/>
      </c>
      <c r="AB56" s="28" t="str">
        <f t="shared" si="10"/>
        <v/>
      </c>
      <c r="AC56" s="28" t="str">
        <f t="shared" si="11"/>
        <v/>
      </c>
      <c r="AD56" s="28"/>
      <c r="AE56" s="28" t="str">
        <f t="shared" si="12"/>
        <v/>
      </c>
      <c r="AF56" s="6"/>
      <c r="AG56" s="16"/>
    </row>
    <row r="57" spans="1:33" x14ac:dyDescent="0.25">
      <c r="A57" s="53"/>
      <c r="B57" s="53"/>
      <c r="C57" s="53"/>
      <c r="D57" s="53"/>
      <c r="E57" s="53"/>
      <c r="F57" s="53"/>
      <c r="G57" s="53"/>
      <c r="H57" s="53"/>
      <c r="I57" s="53"/>
      <c r="J57" s="53"/>
      <c r="K57" s="63"/>
      <c r="L57" s="53"/>
      <c r="M57" s="53"/>
      <c r="N57" s="14" t="str">
        <f t="shared" si="1"/>
        <v/>
      </c>
      <c r="O57" s="57"/>
      <c r="P57" s="55" t="str">
        <f t="shared" si="2"/>
        <v/>
      </c>
      <c r="Q57" s="55" t="str">
        <f>IF($Q$1=No,"",IF(COUNTIF(S57:AG57,Complete)&gt;0,"",IF(AND(COUNTIF(A57:M57,"")&gt;0,SUMPRODUCT(--(A58:M$504&lt;&gt;""))&gt;0),Incomplete,
IF(SUMPRODUCT(--(A57:A$504&lt;&gt;""))=0,"",Incomplete))))</f>
        <v/>
      </c>
      <c r="S57" s="28" t="str">
        <f>IF($S$1=No, "", IF(A57="", "", IF(ISERROR(VLOOKUP(A57, SectionApp!$E$4:$E$103, 1, FALSE))=TRUE, Incomplete, Complete)))</f>
        <v/>
      </c>
      <c r="T57" s="28" t="str">
        <f t="shared" si="13"/>
        <v/>
      </c>
      <c r="U57" s="28" t="str">
        <f t="shared" si="3"/>
        <v/>
      </c>
      <c r="V57" s="28" t="str">
        <f t="shared" si="17"/>
        <v/>
      </c>
      <c r="W57" s="28" t="str">
        <f t="shared" si="18"/>
        <v/>
      </c>
      <c r="X57" s="28" t="str">
        <f t="shared" si="19"/>
        <v/>
      </c>
      <c r="Y57" s="28" t="str">
        <f t="shared" si="7"/>
        <v/>
      </c>
      <c r="Z57" s="28" t="str">
        <f t="shared" si="8"/>
        <v/>
      </c>
      <c r="AA57" s="28" t="str">
        <f t="shared" si="9"/>
        <v/>
      </c>
      <c r="AB57" s="28" t="str">
        <f t="shared" si="10"/>
        <v/>
      </c>
      <c r="AC57" s="28" t="str">
        <f t="shared" si="11"/>
        <v/>
      </c>
      <c r="AD57" s="28"/>
      <c r="AE57" s="28" t="str">
        <f t="shared" si="12"/>
        <v/>
      </c>
      <c r="AF57" s="6"/>
      <c r="AG57" s="16"/>
    </row>
    <row r="58" spans="1:33" x14ac:dyDescent="0.25">
      <c r="A58" s="53"/>
      <c r="B58" s="53"/>
      <c r="C58" s="53"/>
      <c r="D58" s="53"/>
      <c r="E58" s="53"/>
      <c r="F58" s="53"/>
      <c r="G58" s="53"/>
      <c r="H58" s="53"/>
      <c r="I58" s="53"/>
      <c r="J58" s="53"/>
      <c r="K58" s="63"/>
      <c r="L58" s="53"/>
      <c r="M58" s="53"/>
      <c r="N58" s="14" t="str">
        <f t="shared" si="1"/>
        <v/>
      </c>
      <c r="O58" s="57"/>
      <c r="P58" s="55" t="str">
        <f t="shared" si="2"/>
        <v/>
      </c>
      <c r="Q58" s="55" t="str">
        <f>IF($Q$1=No,"",IF(COUNTIF(S58:AG58,Complete)&gt;0,"",IF(AND(COUNTIF(A58:M58,"")&gt;0,SUMPRODUCT(--(A59:M$504&lt;&gt;""))&gt;0),Incomplete,
IF(SUMPRODUCT(--(A58:A$504&lt;&gt;""))=0,"",Incomplete))))</f>
        <v/>
      </c>
      <c r="S58" s="28" t="str">
        <f>IF($S$1=No, "", IF(A58="", "", IF(ISERROR(VLOOKUP(A58, SectionApp!$E$4:$E$103, 1, FALSE))=TRUE, Incomplete, Complete)))</f>
        <v/>
      </c>
      <c r="T58" s="28" t="str">
        <f t="shared" si="13"/>
        <v/>
      </c>
      <c r="U58" s="28" t="str">
        <f t="shared" si="3"/>
        <v/>
      </c>
      <c r="V58" s="28" t="str">
        <f t="shared" si="17"/>
        <v/>
      </c>
      <c r="W58" s="28" t="str">
        <f t="shared" si="18"/>
        <v/>
      </c>
      <c r="X58" s="28" t="str">
        <f t="shared" si="19"/>
        <v/>
      </c>
      <c r="Y58" s="28" t="str">
        <f t="shared" si="7"/>
        <v/>
      </c>
      <c r="Z58" s="28" t="str">
        <f t="shared" si="8"/>
        <v/>
      </c>
      <c r="AA58" s="28" t="str">
        <f t="shared" si="9"/>
        <v/>
      </c>
      <c r="AB58" s="28" t="str">
        <f t="shared" si="10"/>
        <v/>
      </c>
      <c r="AC58" s="28" t="str">
        <f t="shared" si="11"/>
        <v/>
      </c>
      <c r="AD58" s="28"/>
      <c r="AE58" s="28" t="str">
        <f t="shared" si="12"/>
        <v/>
      </c>
      <c r="AF58" s="6"/>
      <c r="AG58" s="16"/>
    </row>
    <row r="59" spans="1:33" x14ac:dyDescent="0.25">
      <c r="A59" s="53"/>
      <c r="B59" s="53"/>
      <c r="C59" s="53"/>
      <c r="D59" s="53"/>
      <c r="E59" s="53"/>
      <c r="F59" s="53"/>
      <c r="G59" s="53"/>
      <c r="H59" s="53"/>
      <c r="I59" s="53"/>
      <c r="J59" s="53"/>
      <c r="K59" s="63"/>
      <c r="L59" s="53"/>
      <c r="M59" s="53"/>
      <c r="N59" s="14" t="str">
        <f t="shared" si="1"/>
        <v/>
      </c>
      <c r="O59" s="57"/>
      <c r="P59" s="55" t="str">
        <f t="shared" si="2"/>
        <v/>
      </c>
      <c r="Q59" s="55" t="str">
        <f>IF($Q$1=No,"",IF(COUNTIF(S59:AG59,Complete)&gt;0,"",IF(AND(COUNTIF(A59:M59,"")&gt;0,SUMPRODUCT(--(A60:M$504&lt;&gt;""))&gt;0),Incomplete,
IF(SUMPRODUCT(--(A59:A$504&lt;&gt;""))=0,"",Incomplete))))</f>
        <v/>
      </c>
      <c r="S59" s="28" t="str">
        <f>IF($S$1=No, "", IF(A59="", "", IF(ISERROR(VLOOKUP(A59, SectionApp!$E$4:$E$103, 1, FALSE))=TRUE, Incomplete, Complete)))</f>
        <v/>
      </c>
      <c r="T59" s="28" t="str">
        <f t="shared" si="13"/>
        <v/>
      </c>
      <c r="U59" s="28" t="str">
        <f t="shared" si="3"/>
        <v/>
      </c>
      <c r="V59" s="28" t="str">
        <f t="shared" si="17"/>
        <v/>
      </c>
      <c r="W59" s="28" t="str">
        <f t="shared" si="18"/>
        <v/>
      </c>
      <c r="X59" s="28" t="str">
        <f t="shared" si="19"/>
        <v/>
      </c>
      <c r="Y59" s="28" t="str">
        <f t="shared" si="7"/>
        <v/>
      </c>
      <c r="Z59" s="28" t="str">
        <f t="shared" si="8"/>
        <v/>
      </c>
      <c r="AA59" s="28" t="str">
        <f t="shared" si="9"/>
        <v/>
      </c>
      <c r="AB59" s="28" t="str">
        <f t="shared" si="10"/>
        <v/>
      </c>
      <c r="AC59" s="28" t="str">
        <f t="shared" si="11"/>
        <v/>
      </c>
      <c r="AD59" s="28"/>
      <c r="AE59" s="28" t="str">
        <f t="shared" si="12"/>
        <v/>
      </c>
      <c r="AF59" s="6"/>
      <c r="AG59" s="16"/>
    </row>
    <row r="60" spans="1:33" x14ac:dyDescent="0.25">
      <c r="A60" s="53"/>
      <c r="B60" s="53"/>
      <c r="C60" s="53"/>
      <c r="D60" s="53"/>
      <c r="E60" s="53"/>
      <c r="F60" s="53"/>
      <c r="G60" s="53"/>
      <c r="H60" s="53"/>
      <c r="I60" s="53"/>
      <c r="J60" s="53"/>
      <c r="K60" s="63"/>
      <c r="L60" s="53"/>
      <c r="M60" s="53"/>
      <c r="N60" s="14" t="str">
        <f t="shared" si="1"/>
        <v/>
      </c>
      <c r="O60" s="57"/>
      <c r="P60" s="55" t="str">
        <f t="shared" si="2"/>
        <v/>
      </c>
      <c r="Q60" s="55" t="str">
        <f>IF($Q$1=No,"",IF(COUNTIF(S60:AG60,Complete)&gt;0,"",IF(AND(COUNTIF(A60:M60,"")&gt;0,SUMPRODUCT(--(A61:M$504&lt;&gt;""))&gt;0),Incomplete,
IF(SUMPRODUCT(--(A60:A$504&lt;&gt;""))=0,"",Incomplete))))</f>
        <v/>
      </c>
      <c r="S60" s="28" t="str">
        <f>IF($S$1=No, "", IF(A60="", "", IF(ISERROR(VLOOKUP(A60, SectionApp!$E$4:$E$103, 1, FALSE))=TRUE, Incomplete, Complete)))</f>
        <v/>
      </c>
      <c r="T60" s="28" t="str">
        <f t="shared" si="13"/>
        <v/>
      </c>
      <c r="U60" s="28" t="str">
        <f t="shared" si="3"/>
        <v/>
      </c>
      <c r="V60" s="28" t="str">
        <f t="shared" si="17"/>
        <v/>
      </c>
      <c r="W60" s="28" t="str">
        <f t="shared" si="18"/>
        <v/>
      </c>
      <c r="X60" s="28" t="str">
        <f t="shared" si="19"/>
        <v/>
      </c>
      <c r="Y60" s="28" t="str">
        <f t="shared" si="7"/>
        <v/>
      </c>
      <c r="Z60" s="28" t="str">
        <f t="shared" si="8"/>
        <v/>
      </c>
      <c r="AA60" s="28" t="str">
        <f t="shared" si="9"/>
        <v/>
      </c>
      <c r="AB60" s="28" t="str">
        <f t="shared" si="10"/>
        <v/>
      </c>
      <c r="AC60" s="28" t="str">
        <f t="shared" si="11"/>
        <v/>
      </c>
      <c r="AD60" s="28"/>
      <c r="AE60" s="28" t="str">
        <f t="shared" si="12"/>
        <v/>
      </c>
      <c r="AF60" s="6"/>
      <c r="AG60" s="16"/>
    </row>
    <row r="61" spans="1:33" x14ac:dyDescent="0.25">
      <c r="A61" s="53"/>
      <c r="B61" s="53"/>
      <c r="C61" s="53"/>
      <c r="D61" s="53"/>
      <c r="E61" s="53"/>
      <c r="F61" s="53"/>
      <c r="G61" s="53"/>
      <c r="H61" s="53"/>
      <c r="I61" s="53"/>
      <c r="J61" s="53"/>
      <c r="K61" s="63"/>
      <c r="L61" s="53"/>
      <c r="M61" s="53"/>
      <c r="N61" s="14" t="str">
        <f t="shared" si="1"/>
        <v/>
      </c>
      <c r="O61" s="57"/>
      <c r="P61" s="55" t="str">
        <f t="shared" si="2"/>
        <v/>
      </c>
      <c r="Q61" s="55" t="str">
        <f>IF($Q$1=No,"",IF(COUNTIF(S61:AG61,Complete)&gt;0,"",IF(AND(COUNTIF(A61:M61,"")&gt;0,SUMPRODUCT(--(A62:M$504&lt;&gt;""))&gt;0),Incomplete,
IF(SUMPRODUCT(--(A61:A$504&lt;&gt;""))=0,"",Incomplete))))</f>
        <v/>
      </c>
      <c r="S61" s="28" t="str">
        <f>IF($S$1=No, "", IF(A61="", "", IF(ISERROR(VLOOKUP(A61, SectionApp!$E$4:$E$103, 1, FALSE))=TRUE, Incomplete, Complete)))</f>
        <v/>
      </c>
      <c r="T61" s="28" t="str">
        <f t="shared" si="13"/>
        <v/>
      </c>
      <c r="U61" s="28" t="str">
        <f t="shared" si="3"/>
        <v/>
      </c>
      <c r="V61" s="28" t="str">
        <f t="shared" si="17"/>
        <v/>
      </c>
      <c r="W61" s="28" t="str">
        <f t="shared" si="18"/>
        <v/>
      </c>
      <c r="X61" s="28" t="str">
        <f t="shared" si="19"/>
        <v/>
      </c>
      <c r="Y61" s="28" t="str">
        <f t="shared" si="7"/>
        <v/>
      </c>
      <c r="Z61" s="28" t="str">
        <f t="shared" si="8"/>
        <v/>
      </c>
      <c r="AA61" s="28" t="str">
        <f t="shared" si="9"/>
        <v/>
      </c>
      <c r="AB61" s="28" t="str">
        <f t="shared" si="10"/>
        <v/>
      </c>
      <c r="AC61" s="28" t="str">
        <f t="shared" si="11"/>
        <v/>
      </c>
      <c r="AD61" s="28"/>
      <c r="AE61" s="28" t="str">
        <f t="shared" si="12"/>
        <v/>
      </c>
      <c r="AF61" s="6"/>
      <c r="AG61" s="16"/>
    </row>
    <row r="62" spans="1:33" x14ac:dyDescent="0.25">
      <c r="A62" s="53"/>
      <c r="B62" s="53"/>
      <c r="C62" s="53"/>
      <c r="D62" s="53"/>
      <c r="E62" s="53"/>
      <c r="F62" s="53"/>
      <c r="G62" s="53"/>
      <c r="H62" s="53"/>
      <c r="I62" s="53"/>
      <c r="J62" s="53"/>
      <c r="K62" s="63"/>
      <c r="L62" s="53"/>
      <c r="M62" s="53"/>
      <c r="N62" s="14" t="str">
        <f t="shared" si="1"/>
        <v/>
      </c>
      <c r="O62" s="57"/>
      <c r="P62" s="55" t="str">
        <f t="shared" si="2"/>
        <v/>
      </c>
      <c r="Q62" s="55" t="str">
        <f>IF($Q$1=No,"",IF(COUNTIF(S62:AG62,Complete)&gt;0,"",IF(AND(COUNTIF(A62:M62,"")&gt;0,SUMPRODUCT(--(A63:M$504&lt;&gt;""))&gt;0),Incomplete,
IF(SUMPRODUCT(--(A62:A$504&lt;&gt;""))=0,"",Incomplete))))</f>
        <v/>
      </c>
      <c r="S62" s="28" t="str">
        <f>IF($S$1=No, "", IF(A62="", "", IF(ISERROR(VLOOKUP(A62, SectionApp!$E$4:$E$103, 1, FALSE))=TRUE, Incomplete, Complete)))</f>
        <v/>
      </c>
      <c r="T62" s="28" t="str">
        <f t="shared" si="13"/>
        <v/>
      </c>
      <c r="U62" s="28" t="str">
        <f t="shared" si="3"/>
        <v/>
      </c>
      <c r="V62" s="28" t="str">
        <f t="shared" si="17"/>
        <v/>
      </c>
      <c r="W62" s="28" t="str">
        <f t="shared" si="18"/>
        <v/>
      </c>
      <c r="X62" s="28" t="str">
        <f t="shared" si="19"/>
        <v/>
      </c>
      <c r="Y62" s="28" t="str">
        <f t="shared" si="7"/>
        <v/>
      </c>
      <c r="Z62" s="28" t="str">
        <f t="shared" si="8"/>
        <v/>
      </c>
      <c r="AA62" s="28" t="str">
        <f t="shared" si="9"/>
        <v/>
      </c>
      <c r="AB62" s="28" t="str">
        <f t="shared" si="10"/>
        <v/>
      </c>
      <c r="AC62" s="28" t="str">
        <f t="shared" si="11"/>
        <v/>
      </c>
      <c r="AD62" s="28"/>
      <c r="AE62" s="28" t="str">
        <f t="shared" si="12"/>
        <v/>
      </c>
      <c r="AF62" s="6"/>
      <c r="AG62" s="16"/>
    </row>
    <row r="63" spans="1:33" x14ac:dyDescent="0.25">
      <c r="A63" s="53"/>
      <c r="B63" s="53"/>
      <c r="C63" s="53"/>
      <c r="D63" s="53"/>
      <c r="E63" s="53"/>
      <c r="F63" s="53"/>
      <c r="G63" s="53"/>
      <c r="H63" s="53"/>
      <c r="I63" s="53"/>
      <c r="J63" s="53"/>
      <c r="K63" s="63"/>
      <c r="L63" s="53"/>
      <c r="M63" s="53"/>
      <c r="N63" s="14" t="str">
        <f t="shared" si="1"/>
        <v/>
      </c>
      <c r="O63" s="57"/>
      <c r="P63" s="55" t="str">
        <f t="shared" si="2"/>
        <v/>
      </c>
      <c r="Q63" s="55" t="str">
        <f>IF($Q$1=No,"",IF(COUNTIF(S63:AG63,Complete)&gt;0,"",IF(AND(COUNTIF(A63:M63,"")&gt;0,SUMPRODUCT(--(A64:M$504&lt;&gt;""))&gt;0),Incomplete,
IF(SUMPRODUCT(--(A63:A$504&lt;&gt;""))=0,"",Incomplete))))</f>
        <v/>
      </c>
      <c r="S63" s="28" t="str">
        <f>IF($S$1=No, "", IF(A63="", "", IF(ISERROR(VLOOKUP(A63, SectionApp!$E$4:$E$103, 1, FALSE))=TRUE, Incomplete, Complete)))</f>
        <v/>
      </c>
      <c r="T63" s="28" t="str">
        <f t="shared" si="13"/>
        <v/>
      </c>
      <c r="U63" s="28" t="str">
        <f t="shared" si="3"/>
        <v/>
      </c>
      <c r="V63" s="28" t="str">
        <f t="shared" si="17"/>
        <v/>
      </c>
      <c r="W63" s="28" t="str">
        <f t="shared" si="18"/>
        <v/>
      </c>
      <c r="X63" s="28" t="str">
        <f t="shared" si="19"/>
        <v/>
      </c>
      <c r="Y63" s="28" t="str">
        <f t="shared" si="7"/>
        <v/>
      </c>
      <c r="Z63" s="28" t="str">
        <f t="shared" si="8"/>
        <v/>
      </c>
      <c r="AA63" s="28" t="str">
        <f t="shared" si="9"/>
        <v/>
      </c>
      <c r="AB63" s="28" t="str">
        <f t="shared" si="10"/>
        <v/>
      </c>
      <c r="AC63" s="28" t="str">
        <f t="shared" si="11"/>
        <v/>
      </c>
      <c r="AD63" s="28"/>
      <c r="AE63" s="28" t="str">
        <f t="shared" si="12"/>
        <v/>
      </c>
      <c r="AF63" s="6"/>
      <c r="AG63" s="16"/>
    </row>
    <row r="64" spans="1:33" x14ac:dyDescent="0.25">
      <c r="A64" s="53"/>
      <c r="B64" s="53"/>
      <c r="C64" s="53"/>
      <c r="D64" s="53"/>
      <c r="E64" s="53"/>
      <c r="F64" s="53"/>
      <c r="G64" s="53"/>
      <c r="H64" s="53"/>
      <c r="I64" s="53"/>
      <c r="J64" s="53"/>
      <c r="K64" s="63"/>
      <c r="L64" s="53"/>
      <c r="M64" s="53"/>
      <c r="N64" s="14" t="str">
        <f t="shared" si="1"/>
        <v/>
      </c>
      <c r="O64" s="57"/>
      <c r="P64" s="55" t="str">
        <f t="shared" si="2"/>
        <v/>
      </c>
      <c r="Q64" s="55" t="str">
        <f>IF($Q$1=No,"",IF(COUNTIF(S64:AG64,Complete)&gt;0,"",IF(AND(COUNTIF(A64:M64,"")&gt;0,SUMPRODUCT(--(A65:M$504&lt;&gt;""))&gt;0),Incomplete,
IF(SUMPRODUCT(--(A64:A$504&lt;&gt;""))=0,"",Incomplete))))</f>
        <v/>
      </c>
      <c r="S64" s="28" t="str">
        <f>IF($S$1=No, "", IF(A64="", "", IF(ISERROR(VLOOKUP(A64, SectionApp!$E$4:$E$103, 1, FALSE))=TRUE, Incomplete, Complete)))</f>
        <v/>
      </c>
      <c r="T64" s="28" t="str">
        <f t="shared" si="13"/>
        <v/>
      </c>
      <c r="U64" s="28" t="str">
        <f t="shared" si="3"/>
        <v/>
      </c>
      <c r="V64" s="28" t="str">
        <f t="shared" si="17"/>
        <v/>
      </c>
      <c r="W64" s="28" t="str">
        <f t="shared" si="18"/>
        <v/>
      </c>
      <c r="X64" s="28" t="str">
        <f t="shared" si="19"/>
        <v/>
      </c>
      <c r="Y64" s="28" t="str">
        <f t="shared" si="7"/>
        <v/>
      </c>
      <c r="Z64" s="28" t="str">
        <f t="shared" si="8"/>
        <v/>
      </c>
      <c r="AA64" s="28" t="str">
        <f t="shared" si="9"/>
        <v/>
      </c>
      <c r="AB64" s="28" t="str">
        <f t="shared" si="10"/>
        <v/>
      </c>
      <c r="AC64" s="28" t="str">
        <f t="shared" si="11"/>
        <v/>
      </c>
      <c r="AD64" s="28"/>
      <c r="AE64" s="28" t="str">
        <f t="shared" si="12"/>
        <v/>
      </c>
      <c r="AF64" s="6"/>
      <c r="AG64" s="16"/>
    </row>
    <row r="65" spans="1:33" x14ac:dyDescent="0.25">
      <c r="A65" s="53"/>
      <c r="B65" s="53"/>
      <c r="C65" s="53"/>
      <c r="D65" s="53"/>
      <c r="E65" s="53"/>
      <c r="F65" s="53"/>
      <c r="G65" s="53"/>
      <c r="H65" s="53"/>
      <c r="I65" s="53"/>
      <c r="J65" s="53"/>
      <c r="K65" s="63"/>
      <c r="L65" s="53"/>
      <c r="M65" s="53"/>
      <c r="N65" s="14" t="str">
        <f t="shared" si="1"/>
        <v/>
      </c>
      <c r="O65" s="57"/>
      <c r="P65" s="55" t="str">
        <f t="shared" si="2"/>
        <v/>
      </c>
      <c r="Q65" s="55" t="str">
        <f>IF($Q$1=No,"",IF(COUNTIF(S65:AG65,Complete)&gt;0,"",IF(AND(COUNTIF(A65:M65,"")&gt;0,SUMPRODUCT(--(A66:M$504&lt;&gt;""))&gt;0),Incomplete,
IF(SUMPRODUCT(--(A65:A$504&lt;&gt;""))=0,"",Incomplete))))</f>
        <v/>
      </c>
      <c r="S65" s="28" t="str">
        <f>IF($S$1=No, "", IF(A65="", "", IF(ISERROR(VLOOKUP(A65, SectionApp!$E$4:$E$103, 1, FALSE))=TRUE, Incomplete, Complete)))</f>
        <v/>
      </c>
      <c r="T65" s="28" t="str">
        <f t="shared" si="13"/>
        <v/>
      </c>
      <c r="U65" s="28" t="str">
        <f t="shared" si="3"/>
        <v/>
      </c>
      <c r="V65" s="28" t="str">
        <f t="shared" si="17"/>
        <v/>
      </c>
      <c r="W65" s="28" t="str">
        <f t="shared" si="18"/>
        <v/>
      </c>
      <c r="X65" s="28" t="str">
        <f t="shared" si="19"/>
        <v/>
      </c>
      <c r="Y65" s="28" t="str">
        <f t="shared" si="7"/>
        <v/>
      </c>
      <c r="Z65" s="28" t="str">
        <f t="shared" si="8"/>
        <v/>
      </c>
      <c r="AA65" s="28" t="str">
        <f t="shared" si="9"/>
        <v/>
      </c>
      <c r="AB65" s="28" t="str">
        <f t="shared" si="10"/>
        <v/>
      </c>
      <c r="AC65" s="28" t="str">
        <f t="shared" si="11"/>
        <v/>
      </c>
      <c r="AD65" s="28"/>
      <c r="AE65" s="28" t="str">
        <f t="shared" si="12"/>
        <v/>
      </c>
      <c r="AF65" s="6"/>
      <c r="AG65" s="16"/>
    </row>
    <row r="66" spans="1:33" x14ac:dyDescent="0.25">
      <c r="A66" s="53"/>
      <c r="B66" s="53"/>
      <c r="C66" s="53"/>
      <c r="D66" s="53"/>
      <c r="E66" s="53"/>
      <c r="F66" s="53"/>
      <c r="G66" s="53"/>
      <c r="H66" s="53"/>
      <c r="I66" s="53"/>
      <c r="J66" s="53"/>
      <c r="K66" s="63"/>
      <c r="L66" s="53"/>
      <c r="M66" s="53"/>
      <c r="N66" s="14" t="str">
        <f t="shared" si="1"/>
        <v/>
      </c>
      <c r="O66" s="57"/>
      <c r="P66" s="55" t="str">
        <f t="shared" si="2"/>
        <v/>
      </c>
      <c r="Q66" s="55" t="str">
        <f>IF($Q$1=No,"",IF(COUNTIF(S66:AG66,Complete)&gt;0,"",IF(AND(COUNTIF(A66:M66,"")&gt;0,SUMPRODUCT(--(A67:M$504&lt;&gt;""))&gt;0),Incomplete,
IF(SUMPRODUCT(--(A66:A$504&lt;&gt;""))=0,"",Incomplete))))</f>
        <v/>
      </c>
      <c r="S66" s="28" t="str">
        <f>IF($S$1=No, "", IF(A66="", "", IF(ISERROR(VLOOKUP(A66, SectionApp!$E$4:$E$103, 1, FALSE))=TRUE, Incomplete, Complete)))</f>
        <v/>
      </c>
      <c r="T66" s="28" t="str">
        <f t="shared" si="13"/>
        <v/>
      </c>
      <c r="U66" s="28" t="str">
        <f t="shared" si="3"/>
        <v/>
      </c>
      <c r="V66" s="28" t="str">
        <f t="shared" si="17"/>
        <v/>
      </c>
      <c r="W66" s="28" t="str">
        <f t="shared" si="18"/>
        <v/>
      </c>
      <c r="X66" s="28" t="str">
        <f t="shared" si="19"/>
        <v/>
      </c>
      <c r="Y66" s="28" t="str">
        <f t="shared" si="7"/>
        <v/>
      </c>
      <c r="Z66" s="28" t="str">
        <f t="shared" si="8"/>
        <v/>
      </c>
      <c r="AA66" s="28" t="str">
        <f t="shared" si="9"/>
        <v/>
      </c>
      <c r="AB66" s="28" t="str">
        <f t="shared" si="10"/>
        <v/>
      </c>
      <c r="AC66" s="28" t="str">
        <f t="shared" si="11"/>
        <v/>
      </c>
      <c r="AD66" s="28"/>
      <c r="AE66" s="28" t="str">
        <f t="shared" si="12"/>
        <v/>
      </c>
      <c r="AF66" s="6"/>
      <c r="AG66" s="16"/>
    </row>
    <row r="67" spans="1:33" x14ac:dyDescent="0.25">
      <c r="A67" s="53"/>
      <c r="B67" s="53"/>
      <c r="C67" s="53"/>
      <c r="D67" s="53"/>
      <c r="E67" s="53"/>
      <c r="F67" s="53"/>
      <c r="G67" s="53"/>
      <c r="H67" s="53"/>
      <c r="I67" s="53"/>
      <c r="J67" s="53"/>
      <c r="K67" s="63"/>
      <c r="L67" s="53"/>
      <c r="M67" s="53"/>
      <c r="N67" s="14" t="str">
        <f t="shared" si="1"/>
        <v/>
      </c>
      <c r="O67" s="57"/>
      <c r="P67" s="55" t="str">
        <f t="shared" si="2"/>
        <v/>
      </c>
      <c r="Q67" s="55" t="str">
        <f>IF($Q$1=No,"",IF(COUNTIF(S67:AG67,Complete)&gt;0,"",IF(AND(COUNTIF(A67:M67,"")&gt;0,SUMPRODUCT(--(A68:M$504&lt;&gt;""))&gt;0),Incomplete,
IF(SUMPRODUCT(--(A67:A$504&lt;&gt;""))=0,"",Incomplete))))</f>
        <v/>
      </c>
      <c r="S67" s="28" t="str">
        <f>IF($S$1=No, "", IF(A67="", "", IF(ISERROR(VLOOKUP(A67, SectionApp!$E$4:$E$103, 1, FALSE))=TRUE, Incomplete, Complete)))</f>
        <v/>
      </c>
      <c r="T67" s="28" t="str">
        <f t="shared" si="13"/>
        <v/>
      </c>
      <c r="U67" s="28" t="str">
        <f t="shared" si="3"/>
        <v/>
      </c>
      <c r="V67" s="28" t="str">
        <f t="shared" si="17"/>
        <v/>
      </c>
      <c r="W67" s="28" t="str">
        <f t="shared" si="18"/>
        <v/>
      </c>
      <c r="X67" s="28" t="str">
        <f t="shared" si="19"/>
        <v/>
      </c>
      <c r="Y67" s="28" t="str">
        <f t="shared" si="7"/>
        <v/>
      </c>
      <c r="Z67" s="28" t="str">
        <f t="shared" si="8"/>
        <v/>
      </c>
      <c r="AA67" s="28" t="str">
        <f t="shared" si="9"/>
        <v/>
      </c>
      <c r="AB67" s="28" t="str">
        <f t="shared" si="10"/>
        <v/>
      </c>
      <c r="AC67" s="28" t="str">
        <f t="shared" si="11"/>
        <v/>
      </c>
      <c r="AD67" s="28"/>
      <c r="AE67" s="28" t="str">
        <f t="shared" si="12"/>
        <v/>
      </c>
      <c r="AF67" s="6"/>
      <c r="AG67" s="16"/>
    </row>
    <row r="68" spans="1:33" x14ac:dyDescent="0.25">
      <c r="A68" s="53"/>
      <c r="B68" s="53"/>
      <c r="C68" s="53"/>
      <c r="D68" s="53"/>
      <c r="E68" s="53"/>
      <c r="F68" s="53"/>
      <c r="G68" s="53"/>
      <c r="H68" s="53"/>
      <c r="I68" s="53"/>
      <c r="J68" s="53"/>
      <c r="K68" s="63"/>
      <c r="L68" s="53"/>
      <c r="M68" s="53"/>
      <c r="N68" s="14" t="str">
        <f t="shared" ref="N68:N131" si="20">IF(P68=Incomplete,$P$2,
IF(S68=Incomplete, $S$2,
IF(Q68=Incomplete,$Q$2,
IF(SUMPRODUCT(--(A68:M68&lt;&gt;""))=0,"",
IF(COUNTIF($S68:$AG68,Incomplete)&gt;1,Incomplete_or_multiple_errors,
IF(COUNTIF($S68:$AG68,Incomplete)=1,INDEX($S$2:$AG$4,1,MATCH(Incomplete,$S68:$AG68,0)),Complete))))))</f>
        <v/>
      </c>
      <c r="O68" s="57"/>
      <c r="P68" s="55" t="str">
        <f t="shared" ref="P68:P131" si="21">IF($P$1=No, "", IF(AND($A68="", SUMPRODUCT(--($B68:$M68&lt;&gt;""))&gt;0)=TRUE, Incomplete, ""))</f>
        <v/>
      </c>
      <c r="Q68" s="55" t="str">
        <f>IF($Q$1=No,"",IF(COUNTIF(S68:AG68,Complete)&gt;0,"",IF(AND(COUNTIF(A68:M68,"")&gt;0,SUMPRODUCT(--(A69:M$504&lt;&gt;""))&gt;0),Incomplete,
IF(SUMPRODUCT(--(A68:A$504&lt;&gt;""))=0,"",Incomplete))))</f>
        <v/>
      </c>
      <c r="S68" s="28" t="str">
        <f>IF($S$1=No, "", IF(A68="", "", IF(ISERROR(VLOOKUP(A68, SectionApp!$E$4:$E$103, 1, FALSE))=TRUE, Incomplete, Complete)))</f>
        <v/>
      </c>
      <c r="T68" s="28" t="str">
        <f t="shared" ref="T68:T131" si="22">IF($T$1=No, "", IF(A68="", "", IF(ISERROR(VLOOKUP(B68, Year_RICL, 1, FALSE))=TRUE, Incomplete, Complete)))</f>
        <v/>
      </c>
      <c r="U68" s="28" t="str">
        <f t="shared" ref="U68:U131" si="23">IF($U$1=No, "", IF($A68="", "", IF(C68="", Incomplete, Complete)))</f>
        <v/>
      </c>
      <c r="V68" s="28" t="str">
        <f t="shared" si="17"/>
        <v/>
      </c>
      <c r="W68" s="28" t="str">
        <f t="shared" si="18"/>
        <v/>
      </c>
      <c r="X68" s="28" t="str">
        <f t="shared" si="19"/>
        <v/>
      </c>
      <c r="Y68" s="28" t="str">
        <f t="shared" ref="Y68:Y131" si="24">IF($Y$1=No,"",IF(A68="","", IF(H68="", "",
IF(AND(EXACT(H68,UPPER(H68)),
(LEFT(H68)&gt;="A")*(LEFT(H68)&lt;="Z")*
(MID(H68,2,1)&gt;="0")*(MID(H68,2,1)&lt;="9")*
(MID(H68,3,1)&gt;="A")*(MID(H68,3,1)&lt;="Z")*
(MID(H68, 4,1)=" ")*(LEN(H68)=7)*
(MID(H68,5,1)&gt;="0")*(MID(H68,5,1)&lt;="9")*
(MID(H68,6,1)&gt;="A")*(MID(H68,6,1)&lt;="Z")*
(MID(H68,7,1)&gt;="0")*(MID(H68,7,1)&lt;="9"))=FALSE, Incomplete, Complete))))</f>
        <v/>
      </c>
      <c r="Z68" s="28" t="str">
        <f t="shared" ref="Z68:Z131" si="25">IF($Z$1=No, "", IF($A68="", "", IF(I68="", Incomplete, Complete)))</f>
        <v/>
      </c>
      <c r="AA68" s="28" t="str">
        <f t="shared" ref="AA68:AA131" si="26">IF(OR($AA$1=No,A68="")=TRUE,"",
IF(J68="",Incomplete,
IF(ISNUMBER(MATCH("*@*.?*",J68,0))=FALSE,Incomplete,
IF(ISERROR(FIND(" ",J68))=FALSE, Incomplete, Complete))))</f>
        <v/>
      </c>
      <c r="AB68" s="28" t="str">
        <f t="shared" ref="AB68:AB131" si="27">IF($AB$1=No,"",IF(A68="","",IF(K68="",Incomplete,Complete)))</f>
        <v/>
      </c>
      <c r="AC68" s="28" t="str">
        <f t="shared" ref="AC68:AC131" si="28">IF($AC$1=No,"",IF($A68="","",IF(D68="",Incomplete,IF(ISERROR(VLOOKUP(D68,Yes_No_RICL,1,FALSE))=TRUE,Incomplete,Complete))))</f>
        <v/>
      </c>
      <c r="AD68" s="28"/>
      <c r="AE68" s="28" t="str">
        <f t="shared" ref="AE68:AE131" si="29">IF($AE$1=No,"",IF($A68="","",
IF(AND(L68="",M68=""),"",
IF(AND(L68="",M68&lt;&gt;"")=TRUE,Incomplete,
IF(AND(L68&lt;&gt;"",M68="")=TRUE,Incomplete,IF(ISERROR(VLOOKUP(M68,Yes_No_RICL,1,FALSE))=TRUE,Incomplete,Complete))))))</f>
        <v/>
      </c>
      <c r="AF68" s="6"/>
      <c r="AG68" s="16"/>
    </row>
    <row r="69" spans="1:33" x14ac:dyDescent="0.25">
      <c r="A69" s="53"/>
      <c r="B69" s="53"/>
      <c r="C69" s="53"/>
      <c r="D69" s="53"/>
      <c r="E69" s="53"/>
      <c r="F69" s="53"/>
      <c r="G69" s="53"/>
      <c r="H69" s="53"/>
      <c r="I69" s="53"/>
      <c r="J69" s="53"/>
      <c r="K69" s="63"/>
      <c r="L69" s="53"/>
      <c r="M69" s="53"/>
      <c r="N69" s="14" t="str">
        <f t="shared" si="20"/>
        <v/>
      </c>
      <c r="O69" s="57"/>
      <c r="P69" s="55" t="str">
        <f t="shared" si="21"/>
        <v/>
      </c>
      <c r="Q69" s="55" t="str">
        <f>IF($Q$1=No,"",IF(COUNTIF(S69:AG69,Complete)&gt;0,"",IF(AND(COUNTIF(A69:M69,"")&gt;0,SUMPRODUCT(--(A70:M$504&lt;&gt;""))&gt;0),Incomplete,
IF(SUMPRODUCT(--(A69:A$504&lt;&gt;""))=0,"",Incomplete))))</f>
        <v/>
      </c>
      <c r="S69" s="28" t="str">
        <f>IF($S$1=No, "", IF(A69="", "", IF(ISERROR(VLOOKUP(A69, SectionApp!$E$4:$E$103, 1, FALSE))=TRUE, Incomplete, Complete)))</f>
        <v/>
      </c>
      <c r="T69" s="28" t="str">
        <f t="shared" si="22"/>
        <v/>
      </c>
      <c r="U69" s="28" t="str">
        <f t="shared" si="23"/>
        <v/>
      </c>
      <c r="V69" s="28" t="str">
        <f t="shared" si="17"/>
        <v/>
      </c>
      <c r="W69" s="28" t="str">
        <f t="shared" si="18"/>
        <v/>
      </c>
      <c r="X69" s="28" t="str">
        <f t="shared" si="19"/>
        <v/>
      </c>
      <c r="Y69" s="28" t="str">
        <f t="shared" si="24"/>
        <v/>
      </c>
      <c r="Z69" s="28" t="str">
        <f t="shared" si="25"/>
        <v/>
      </c>
      <c r="AA69" s="28" t="str">
        <f t="shared" si="26"/>
        <v/>
      </c>
      <c r="AB69" s="28" t="str">
        <f t="shared" si="27"/>
        <v/>
      </c>
      <c r="AC69" s="28" t="str">
        <f t="shared" si="28"/>
        <v/>
      </c>
      <c r="AD69" s="28"/>
      <c r="AE69" s="28" t="str">
        <f t="shared" si="29"/>
        <v/>
      </c>
      <c r="AF69" s="6"/>
      <c r="AG69" s="16"/>
    </row>
    <row r="70" spans="1:33" x14ac:dyDescent="0.25">
      <c r="A70" s="53"/>
      <c r="B70" s="53"/>
      <c r="C70" s="53"/>
      <c r="D70" s="53"/>
      <c r="E70" s="53"/>
      <c r="F70" s="53"/>
      <c r="G70" s="53"/>
      <c r="H70" s="53"/>
      <c r="I70" s="53"/>
      <c r="J70" s="53"/>
      <c r="K70" s="63"/>
      <c r="L70" s="53"/>
      <c r="M70" s="53"/>
      <c r="N70" s="14" t="str">
        <f t="shared" si="20"/>
        <v/>
      </c>
      <c r="O70" s="57"/>
      <c r="P70" s="55" t="str">
        <f t="shared" si="21"/>
        <v/>
      </c>
      <c r="Q70" s="55" t="str">
        <f>IF($Q$1=No,"",IF(COUNTIF(S70:AG70,Complete)&gt;0,"",IF(AND(COUNTIF(A70:M70,"")&gt;0,SUMPRODUCT(--(A71:M$504&lt;&gt;""))&gt;0),Incomplete,
IF(SUMPRODUCT(--(A70:A$504&lt;&gt;""))=0,"",Incomplete))))</f>
        <v/>
      </c>
      <c r="S70" s="28" t="str">
        <f>IF($S$1=No, "", IF(A70="", "", IF(ISERROR(VLOOKUP(A70, SectionApp!$E$4:$E$103, 1, FALSE))=TRUE, Incomplete, Complete)))</f>
        <v/>
      </c>
      <c r="T70" s="28" t="str">
        <f t="shared" si="22"/>
        <v/>
      </c>
      <c r="U70" s="28" t="str">
        <f t="shared" si="23"/>
        <v/>
      </c>
      <c r="V70" s="28" t="str">
        <f t="shared" si="17"/>
        <v/>
      </c>
      <c r="W70" s="28" t="str">
        <f t="shared" si="18"/>
        <v/>
      </c>
      <c r="X70" s="28" t="str">
        <f t="shared" si="19"/>
        <v/>
      </c>
      <c r="Y70" s="28" t="str">
        <f t="shared" si="24"/>
        <v/>
      </c>
      <c r="Z70" s="28" t="str">
        <f t="shared" si="25"/>
        <v/>
      </c>
      <c r="AA70" s="28" t="str">
        <f t="shared" si="26"/>
        <v/>
      </c>
      <c r="AB70" s="28" t="str">
        <f t="shared" si="27"/>
        <v/>
      </c>
      <c r="AC70" s="28" t="str">
        <f t="shared" si="28"/>
        <v/>
      </c>
      <c r="AD70" s="28"/>
      <c r="AE70" s="28" t="str">
        <f t="shared" si="29"/>
        <v/>
      </c>
      <c r="AF70" s="6"/>
      <c r="AG70" s="16"/>
    </row>
    <row r="71" spans="1:33" x14ac:dyDescent="0.25">
      <c r="A71" s="53"/>
      <c r="B71" s="53"/>
      <c r="C71" s="53"/>
      <c r="D71" s="53"/>
      <c r="E71" s="53"/>
      <c r="F71" s="53"/>
      <c r="G71" s="53"/>
      <c r="H71" s="53"/>
      <c r="I71" s="53"/>
      <c r="J71" s="53"/>
      <c r="K71" s="63"/>
      <c r="L71" s="53"/>
      <c r="M71" s="53"/>
      <c r="N71" s="14" t="str">
        <f t="shared" si="20"/>
        <v/>
      </c>
      <c r="O71" s="57"/>
      <c r="P71" s="55" t="str">
        <f t="shared" si="21"/>
        <v/>
      </c>
      <c r="Q71" s="55" t="str">
        <f>IF($Q$1=No,"",IF(COUNTIF(S71:AG71,Complete)&gt;0,"",IF(AND(COUNTIF(A71:M71,"")&gt;0,SUMPRODUCT(--(A72:M$504&lt;&gt;""))&gt;0),Incomplete,
IF(SUMPRODUCT(--(A71:A$504&lt;&gt;""))=0,"",Incomplete))))</f>
        <v/>
      </c>
      <c r="S71" s="28" t="str">
        <f>IF($S$1=No, "", IF(A71="", "", IF(ISERROR(VLOOKUP(A71, SectionApp!$E$4:$E$103, 1, FALSE))=TRUE, Incomplete, Complete)))</f>
        <v/>
      </c>
      <c r="T71" s="28" t="str">
        <f t="shared" si="22"/>
        <v/>
      </c>
      <c r="U71" s="28" t="str">
        <f t="shared" si="23"/>
        <v/>
      </c>
      <c r="V71" s="28" t="str">
        <f t="shared" si="17"/>
        <v/>
      </c>
      <c r="W71" s="28" t="str">
        <f t="shared" si="18"/>
        <v/>
      </c>
      <c r="X71" s="28" t="str">
        <f t="shared" si="19"/>
        <v/>
      </c>
      <c r="Y71" s="28" t="str">
        <f t="shared" si="24"/>
        <v/>
      </c>
      <c r="Z71" s="28" t="str">
        <f t="shared" si="25"/>
        <v/>
      </c>
      <c r="AA71" s="28" t="str">
        <f t="shared" si="26"/>
        <v/>
      </c>
      <c r="AB71" s="28" t="str">
        <f t="shared" si="27"/>
        <v/>
      </c>
      <c r="AC71" s="28" t="str">
        <f t="shared" si="28"/>
        <v/>
      </c>
      <c r="AD71" s="28"/>
      <c r="AE71" s="28" t="str">
        <f t="shared" si="29"/>
        <v/>
      </c>
      <c r="AF71" s="6"/>
      <c r="AG71" s="16"/>
    </row>
    <row r="72" spans="1:33" x14ac:dyDescent="0.25">
      <c r="A72" s="53"/>
      <c r="B72" s="53"/>
      <c r="C72" s="53"/>
      <c r="D72" s="53"/>
      <c r="E72" s="53"/>
      <c r="F72" s="53"/>
      <c r="G72" s="53"/>
      <c r="H72" s="53"/>
      <c r="I72" s="53"/>
      <c r="J72" s="53"/>
      <c r="K72" s="63"/>
      <c r="L72" s="53"/>
      <c r="M72" s="53"/>
      <c r="N72" s="14" t="str">
        <f t="shared" si="20"/>
        <v/>
      </c>
      <c r="O72" s="57"/>
      <c r="P72" s="55" t="str">
        <f t="shared" si="21"/>
        <v/>
      </c>
      <c r="Q72" s="55" t="str">
        <f>IF($Q$1=No,"",IF(COUNTIF(S72:AG72,Complete)&gt;0,"",IF(AND(COUNTIF(A72:M72,"")&gt;0,SUMPRODUCT(--(A73:M$504&lt;&gt;""))&gt;0),Incomplete,
IF(SUMPRODUCT(--(A72:A$504&lt;&gt;""))=0,"",Incomplete))))</f>
        <v/>
      </c>
      <c r="S72" s="28" t="str">
        <f>IF($S$1=No, "", IF(A72="", "", IF(ISERROR(VLOOKUP(A72, SectionApp!$E$4:$E$103, 1, FALSE))=TRUE, Incomplete, Complete)))</f>
        <v/>
      </c>
      <c r="T72" s="28" t="str">
        <f t="shared" si="22"/>
        <v/>
      </c>
      <c r="U72" s="28" t="str">
        <f t="shared" si="23"/>
        <v/>
      </c>
      <c r="V72" s="28" t="str">
        <f t="shared" si="17"/>
        <v/>
      </c>
      <c r="W72" s="28" t="str">
        <f t="shared" si="18"/>
        <v/>
      </c>
      <c r="X72" s="28" t="str">
        <f t="shared" si="19"/>
        <v/>
      </c>
      <c r="Y72" s="28" t="str">
        <f t="shared" si="24"/>
        <v/>
      </c>
      <c r="Z72" s="28" t="str">
        <f t="shared" si="25"/>
        <v/>
      </c>
      <c r="AA72" s="28" t="str">
        <f t="shared" si="26"/>
        <v/>
      </c>
      <c r="AB72" s="28" t="str">
        <f t="shared" si="27"/>
        <v/>
      </c>
      <c r="AC72" s="28" t="str">
        <f t="shared" si="28"/>
        <v/>
      </c>
      <c r="AD72" s="28"/>
      <c r="AE72" s="28" t="str">
        <f t="shared" si="29"/>
        <v/>
      </c>
      <c r="AF72" s="6"/>
      <c r="AG72" s="16"/>
    </row>
    <row r="73" spans="1:33" x14ac:dyDescent="0.25">
      <c r="A73" s="53"/>
      <c r="B73" s="53"/>
      <c r="C73" s="53"/>
      <c r="D73" s="53"/>
      <c r="E73" s="53"/>
      <c r="F73" s="53"/>
      <c r="G73" s="53"/>
      <c r="H73" s="53"/>
      <c r="I73" s="53"/>
      <c r="J73" s="53"/>
      <c r="K73" s="63"/>
      <c r="L73" s="53"/>
      <c r="M73" s="53"/>
      <c r="N73" s="14" t="str">
        <f t="shared" si="20"/>
        <v/>
      </c>
      <c r="O73" s="57"/>
      <c r="P73" s="55" t="str">
        <f t="shared" si="21"/>
        <v/>
      </c>
      <c r="Q73" s="55" t="str">
        <f>IF($Q$1=No,"",IF(COUNTIF(S73:AG73,Complete)&gt;0,"",IF(AND(COUNTIF(A73:M73,"")&gt;0,SUMPRODUCT(--(A74:M$504&lt;&gt;""))&gt;0),Incomplete,
IF(SUMPRODUCT(--(A73:A$504&lt;&gt;""))=0,"",Incomplete))))</f>
        <v/>
      </c>
      <c r="S73" s="28" t="str">
        <f>IF($S$1=No, "", IF(A73="", "", IF(ISERROR(VLOOKUP(A73, SectionApp!$E$4:$E$103, 1, FALSE))=TRUE, Incomplete, Complete)))</f>
        <v/>
      </c>
      <c r="T73" s="28" t="str">
        <f t="shared" si="22"/>
        <v/>
      </c>
      <c r="U73" s="28" t="str">
        <f t="shared" si="23"/>
        <v/>
      </c>
      <c r="V73" s="28" t="str">
        <f t="shared" si="17"/>
        <v/>
      </c>
      <c r="W73" s="28" t="str">
        <f t="shared" si="18"/>
        <v/>
      </c>
      <c r="X73" s="28" t="str">
        <f t="shared" si="19"/>
        <v/>
      </c>
      <c r="Y73" s="28" t="str">
        <f t="shared" si="24"/>
        <v/>
      </c>
      <c r="Z73" s="28" t="str">
        <f t="shared" si="25"/>
        <v/>
      </c>
      <c r="AA73" s="28" t="str">
        <f t="shared" si="26"/>
        <v/>
      </c>
      <c r="AB73" s="28" t="str">
        <f t="shared" si="27"/>
        <v/>
      </c>
      <c r="AC73" s="28" t="str">
        <f t="shared" si="28"/>
        <v/>
      </c>
      <c r="AD73" s="28"/>
      <c r="AE73" s="28" t="str">
        <f t="shared" si="29"/>
        <v/>
      </c>
      <c r="AF73" s="6"/>
      <c r="AG73" s="16"/>
    </row>
    <row r="74" spans="1:33" x14ac:dyDescent="0.25">
      <c r="A74" s="53"/>
      <c r="B74" s="53"/>
      <c r="C74" s="53"/>
      <c r="D74" s="53"/>
      <c r="E74" s="53"/>
      <c r="F74" s="53"/>
      <c r="G74" s="53"/>
      <c r="H74" s="53"/>
      <c r="I74" s="53"/>
      <c r="J74" s="53"/>
      <c r="K74" s="63"/>
      <c r="L74" s="53"/>
      <c r="M74" s="53"/>
      <c r="N74" s="14" t="str">
        <f t="shared" si="20"/>
        <v/>
      </c>
      <c r="O74" s="57"/>
      <c r="P74" s="55" t="str">
        <f t="shared" si="21"/>
        <v/>
      </c>
      <c r="Q74" s="55" t="str">
        <f>IF($Q$1=No,"",IF(COUNTIF(S74:AG74,Complete)&gt;0,"",IF(AND(COUNTIF(A74:M74,"")&gt;0,SUMPRODUCT(--(A75:M$504&lt;&gt;""))&gt;0),Incomplete,
IF(SUMPRODUCT(--(A74:A$504&lt;&gt;""))=0,"",Incomplete))))</f>
        <v/>
      </c>
      <c r="S74" s="28" t="str">
        <f>IF($S$1=No, "", IF(A74="", "", IF(ISERROR(VLOOKUP(A74, SectionApp!$E$4:$E$103, 1, FALSE))=TRUE, Incomplete, Complete)))</f>
        <v/>
      </c>
      <c r="T74" s="28" t="str">
        <f t="shared" si="22"/>
        <v/>
      </c>
      <c r="U74" s="28" t="str">
        <f t="shared" si="23"/>
        <v/>
      </c>
      <c r="V74" s="28" t="str">
        <f t="shared" si="17"/>
        <v/>
      </c>
      <c r="W74" s="28" t="str">
        <f t="shared" si="18"/>
        <v/>
      </c>
      <c r="X74" s="28" t="str">
        <f t="shared" si="19"/>
        <v/>
      </c>
      <c r="Y74" s="28" t="str">
        <f t="shared" si="24"/>
        <v/>
      </c>
      <c r="Z74" s="28" t="str">
        <f t="shared" si="25"/>
        <v/>
      </c>
      <c r="AA74" s="28" t="str">
        <f t="shared" si="26"/>
        <v/>
      </c>
      <c r="AB74" s="28" t="str">
        <f t="shared" si="27"/>
        <v/>
      </c>
      <c r="AC74" s="28" t="str">
        <f t="shared" si="28"/>
        <v/>
      </c>
      <c r="AD74" s="28"/>
      <c r="AE74" s="28" t="str">
        <f t="shared" si="29"/>
        <v/>
      </c>
      <c r="AF74" s="6"/>
      <c r="AG74" s="16"/>
    </row>
    <row r="75" spans="1:33" x14ac:dyDescent="0.25">
      <c r="A75" s="53"/>
      <c r="B75" s="53"/>
      <c r="C75" s="53"/>
      <c r="D75" s="53"/>
      <c r="E75" s="53"/>
      <c r="F75" s="53"/>
      <c r="G75" s="53"/>
      <c r="H75" s="53"/>
      <c r="I75" s="53"/>
      <c r="J75" s="53"/>
      <c r="K75" s="63"/>
      <c r="L75" s="53"/>
      <c r="M75" s="53"/>
      <c r="N75" s="14" t="str">
        <f t="shared" si="20"/>
        <v/>
      </c>
      <c r="O75" s="57"/>
      <c r="P75" s="55" t="str">
        <f t="shared" si="21"/>
        <v/>
      </c>
      <c r="Q75" s="55" t="str">
        <f>IF($Q$1=No,"",IF(COUNTIF(S75:AG75,Complete)&gt;0,"",IF(AND(COUNTIF(A75:M75,"")&gt;0,SUMPRODUCT(--(A76:M$504&lt;&gt;""))&gt;0),Incomplete,
IF(SUMPRODUCT(--(A75:A$504&lt;&gt;""))=0,"",Incomplete))))</f>
        <v/>
      </c>
      <c r="S75" s="28" t="str">
        <f>IF($S$1=No, "", IF(A75="", "", IF(ISERROR(VLOOKUP(A75, SectionApp!$E$4:$E$103, 1, FALSE))=TRUE, Incomplete, Complete)))</f>
        <v/>
      </c>
      <c r="T75" s="28" t="str">
        <f t="shared" si="22"/>
        <v/>
      </c>
      <c r="U75" s="28" t="str">
        <f t="shared" si="23"/>
        <v/>
      </c>
      <c r="V75" s="28" t="str">
        <f t="shared" si="17"/>
        <v/>
      </c>
      <c r="W75" s="28" t="str">
        <f t="shared" si="18"/>
        <v/>
      </c>
      <c r="X75" s="28" t="str">
        <f t="shared" si="19"/>
        <v/>
      </c>
      <c r="Y75" s="28" t="str">
        <f t="shared" si="24"/>
        <v/>
      </c>
      <c r="Z75" s="28" t="str">
        <f t="shared" si="25"/>
        <v/>
      </c>
      <c r="AA75" s="28" t="str">
        <f t="shared" si="26"/>
        <v/>
      </c>
      <c r="AB75" s="28" t="str">
        <f t="shared" si="27"/>
        <v/>
      </c>
      <c r="AC75" s="28" t="str">
        <f t="shared" si="28"/>
        <v/>
      </c>
      <c r="AD75" s="28"/>
      <c r="AE75" s="28" t="str">
        <f t="shared" si="29"/>
        <v/>
      </c>
      <c r="AF75" s="6"/>
      <c r="AG75" s="16"/>
    </row>
    <row r="76" spans="1:33" x14ac:dyDescent="0.25">
      <c r="A76" s="53"/>
      <c r="B76" s="53"/>
      <c r="C76" s="53"/>
      <c r="D76" s="53"/>
      <c r="E76" s="53"/>
      <c r="F76" s="53"/>
      <c r="G76" s="53"/>
      <c r="H76" s="53"/>
      <c r="I76" s="53"/>
      <c r="J76" s="53"/>
      <c r="K76" s="63"/>
      <c r="L76" s="53"/>
      <c r="M76" s="53"/>
      <c r="N76" s="14" t="str">
        <f t="shared" si="20"/>
        <v/>
      </c>
      <c r="O76" s="57"/>
      <c r="P76" s="55" t="str">
        <f t="shared" si="21"/>
        <v/>
      </c>
      <c r="Q76" s="55" t="str">
        <f>IF($Q$1=No,"",IF(COUNTIF(S76:AG76,Complete)&gt;0,"",IF(AND(COUNTIF(A76:M76,"")&gt;0,SUMPRODUCT(--(A77:M$504&lt;&gt;""))&gt;0),Incomplete,
IF(SUMPRODUCT(--(A76:A$504&lt;&gt;""))=0,"",Incomplete))))</f>
        <v/>
      </c>
      <c r="S76" s="28" t="str">
        <f>IF($S$1=No, "", IF(A76="", "", IF(ISERROR(VLOOKUP(A76, SectionApp!$E$4:$E$103, 1, FALSE))=TRUE, Incomplete, Complete)))</f>
        <v/>
      </c>
      <c r="T76" s="28" t="str">
        <f t="shared" si="22"/>
        <v/>
      </c>
      <c r="U76" s="28" t="str">
        <f t="shared" si="23"/>
        <v/>
      </c>
      <c r="V76" s="28" t="str">
        <f t="shared" si="17"/>
        <v/>
      </c>
      <c r="W76" s="28" t="str">
        <f t="shared" si="18"/>
        <v/>
      </c>
      <c r="X76" s="28" t="str">
        <f t="shared" si="19"/>
        <v/>
      </c>
      <c r="Y76" s="28" t="str">
        <f t="shared" si="24"/>
        <v/>
      </c>
      <c r="Z76" s="28" t="str">
        <f t="shared" si="25"/>
        <v/>
      </c>
      <c r="AA76" s="28" t="str">
        <f t="shared" si="26"/>
        <v/>
      </c>
      <c r="AB76" s="28" t="str">
        <f t="shared" si="27"/>
        <v/>
      </c>
      <c r="AC76" s="28" t="str">
        <f t="shared" si="28"/>
        <v/>
      </c>
      <c r="AD76" s="28"/>
      <c r="AE76" s="28" t="str">
        <f t="shared" si="29"/>
        <v/>
      </c>
      <c r="AF76" s="6"/>
      <c r="AG76" s="16"/>
    </row>
    <row r="77" spans="1:33" x14ac:dyDescent="0.25">
      <c r="A77" s="53"/>
      <c r="B77" s="53"/>
      <c r="C77" s="53"/>
      <c r="D77" s="53"/>
      <c r="E77" s="53"/>
      <c r="F77" s="53"/>
      <c r="G77" s="53"/>
      <c r="H77" s="53"/>
      <c r="I77" s="53"/>
      <c r="J77" s="53"/>
      <c r="K77" s="63"/>
      <c r="L77" s="53"/>
      <c r="M77" s="53"/>
      <c r="N77" s="14" t="str">
        <f t="shared" si="20"/>
        <v/>
      </c>
      <c r="O77" s="57"/>
      <c r="P77" s="55" t="str">
        <f t="shared" si="21"/>
        <v/>
      </c>
      <c r="Q77" s="55" t="str">
        <f>IF($Q$1=No,"",IF(COUNTIF(S77:AG77,Complete)&gt;0,"",IF(AND(COUNTIF(A77:M77,"")&gt;0,SUMPRODUCT(--(A78:M$504&lt;&gt;""))&gt;0),Incomplete,
IF(SUMPRODUCT(--(A77:A$504&lt;&gt;""))=0,"",Incomplete))))</f>
        <v/>
      </c>
      <c r="S77" s="28" t="str">
        <f>IF($S$1=No, "", IF(A77="", "", IF(ISERROR(VLOOKUP(A77, SectionApp!$E$4:$E$103, 1, FALSE))=TRUE, Incomplete, Complete)))</f>
        <v/>
      </c>
      <c r="T77" s="28" t="str">
        <f t="shared" si="22"/>
        <v/>
      </c>
      <c r="U77" s="28" t="str">
        <f t="shared" si="23"/>
        <v/>
      </c>
      <c r="V77" s="28" t="str">
        <f t="shared" si="17"/>
        <v/>
      </c>
      <c r="W77" s="28" t="str">
        <f t="shared" si="18"/>
        <v/>
      </c>
      <c r="X77" s="28" t="str">
        <f t="shared" si="19"/>
        <v/>
      </c>
      <c r="Y77" s="28" t="str">
        <f t="shared" si="24"/>
        <v/>
      </c>
      <c r="Z77" s="28" t="str">
        <f t="shared" si="25"/>
        <v/>
      </c>
      <c r="AA77" s="28" t="str">
        <f t="shared" si="26"/>
        <v/>
      </c>
      <c r="AB77" s="28" t="str">
        <f t="shared" si="27"/>
        <v/>
      </c>
      <c r="AC77" s="28" t="str">
        <f t="shared" si="28"/>
        <v/>
      </c>
      <c r="AD77" s="28"/>
      <c r="AE77" s="28" t="str">
        <f t="shared" si="29"/>
        <v/>
      </c>
      <c r="AF77" s="6"/>
      <c r="AG77" s="16"/>
    </row>
    <row r="78" spans="1:33" x14ac:dyDescent="0.25">
      <c r="A78" s="53"/>
      <c r="B78" s="53"/>
      <c r="C78" s="53"/>
      <c r="D78" s="53"/>
      <c r="E78" s="53"/>
      <c r="F78" s="53"/>
      <c r="G78" s="53"/>
      <c r="H78" s="53"/>
      <c r="I78" s="53"/>
      <c r="J78" s="53"/>
      <c r="K78" s="63"/>
      <c r="L78" s="53"/>
      <c r="M78" s="53"/>
      <c r="N78" s="14" t="str">
        <f t="shared" si="20"/>
        <v/>
      </c>
      <c r="O78" s="57"/>
      <c r="P78" s="55" t="str">
        <f t="shared" si="21"/>
        <v/>
      </c>
      <c r="Q78" s="55" t="str">
        <f>IF($Q$1=No,"",IF(COUNTIF(S78:AG78,Complete)&gt;0,"",IF(AND(COUNTIF(A78:M78,"")&gt;0,SUMPRODUCT(--(A79:M$504&lt;&gt;""))&gt;0),Incomplete,
IF(SUMPRODUCT(--(A78:A$504&lt;&gt;""))=0,"",Incomplete))))</f>
        <v/>
      </c>
      <c r="S78" s="28" t="str">
        <f>IF($S$1=No, "", IF(A78="", "", IF(ISERROR(VLOOKUP(A78, SectionApp!$E$4:$E$103, 1, FALSE))=TRUE, Incomplete, Complete)))</f>
        <v/>
      </c>
      <c r="T78" s="28" t="str">
        <f t="shared" si="22"/>
        <v/>
      </c>
      <c r="U78" s="28" t="str">
        <f t="shared" si="23"/>
        <v/>
      </c>
      <c r="V78" s="28" t="str">
        <f t="shared" ref="V78:V141" si="30">IF($V$1=No, "", IF($A78="", "", IF(E78="", Incomplete, Complete)))</f>
        <v/>
      </c>
      <c r="W78" s="28" t="str">
        <f t="shared" ref="W78:W141" si="31">IF($W$1=No, "", IF($A78="", "", IF(F78="", Incomplete, Complete)))</f>
        <v/>
      </c>
      <c r="X78" s="28" t="str">
        <f t="shared" ref="X78:X141" si="32">IF($X$1=No, "", IF($A78="", "",
IF(G78="", "",
IF(ISERROR(VLOOKUP(G78, Provinces_RICL, 1, FALSE))=TRUE, Incomplete, Complete))))</f>
        <v/>
      </c>
      <c r="Y78" s="28" t="str">
        <f t="shared" si="24"/>
        <v/>
      </c>
      <c r="Z78" s="28" t="str">
        <f t="shared" si="25"/>
        <v/>
      </c>
      <c r="AA78" s="28" t="str">
        <f t="shared" si="26"/>
        <v/>
      </c>
      <c r="AB78" s="28" t="str">
        <f t="shared" si="27"/>
        <v/>
      </c>
      <c r="AC78" s="28" t="str">
        <f t="shared" si="28"/>
        <v/>
      </c>
      <c r="AD78" s="28"/>
      <c r="AE78" s="28" t="str">
        <f t="shared" si="29"/>
        <v/>
      </c>
      <c r="AF78" s="6"/>
      <c r="AG78" s="16"/>
    </row>
    <row r="79" spans="1:33" x14ac:dyDescent="0.25">
      <c r="A79" s="53"/>
      <c r="B79" s="53"/>
      <c r="C79" s="53"/>
      <c r="D79" s="53"/>
      <c r="E79" s="53"/>
      <c r="F79" s="53"/>
      <c r="G79" s="53"/>
      <c r="H79" s="53"/>
      <c r="I79" s="53"/>
      <c r="J79" s="53"/>
      <c r="K79" s="63"/>
      <c r="L79" s="53"/>
      <c r="M79" s="53"/>
      <c r="N79" s="14" t="str">
        <f t="shared" si="20"/>
        <v/>
      </c>
      <c r="O79" s="57"/>
      <c r="P79" s="55" t="str">
        <f t="shared" si="21"/>
        <v/>
      </c>
      <c r="Q79" s="55" t="str">
        <f>IF($Q$1=No,"",IF(COUNTIF(S79:AG79,Complete)&gt;0,"",IF(AND(COUNTIF(A79:M79,"")&gt;0,SUMPRODUCT(--(A80:M$504&lt;&gt;""))&gt;0),Incomplete,
IF(SUMPRODUCT(--(A79:A$504&lt;&gt;""))=0,"",Incomplete))))</f>
        <v/>
      </c>
      <c r="S79" s="28" t="str">
        <f>IF($S$1=No, "", IF(A79="", "", IF(ISERROR(VLOOKUP(A79, SectionApp!$E$4:$E$103, 1, FALSE))=TRUE, Incomplete, Complete)))</f>
        <v/>
      </c>
      <c r="T79" s="28" t="str">
        <f t="shared" si="22"/>
        <v/>
      </c>
      <c r="U79" s="28" t="str">
        <f t="shared" si="23"/>
        <v/>
      </c>
      <c r="V79" s="28" t="str">
        <f t="shared" si="30"/>
        <v/>
      </c>
      <c r="W79" s="28" t="str">
        <f t="shared" si="31"/>
        <v/>
      </c>
      <c r="X79" s="28" t="str">
        <f t="shared" si="32"/>
        <v/>
      </c>
      <c r="Y79" s="28" t="str">
        <f t="shared" si="24"/>
        <v/>
      </c>
      <c r="Z79" s="28" t="str">
        <f t="shared" si="25"/>
        <v/>
      </c>
      <c r="AA79" s="28" t="str">
        <f t="shared" si="26"/>
        <v/>
      </c>
      <c r="AB79" s="28" t="str">
        <f t="shared" si="27"/>
        <v/>
      </c>
      <c r="AC79" s="28" t="str">
        <f t="shared" si="28"/>
        <v/>
      </c>
      <c r="AD79" s="28"/>
      <c r="AE79" s="28" t="str">
        <f t="shared" si="29"/>
        <v/>
      </c>
      <c r="AF79" s="6"/>
      <c r="AG79" s="16"/>
    </row>
    <row r="80" spans="1:33" x14ac:dyDescent="0.25">
      <c r="A80" s="53"/>
      <c r="B80" s="53"/>
      <c r="C80" s="53"/>
      <c r="D80" s="53"/>
      <c r="E80" s="53"/>
      <c r="F80" s="53"/>
      <c r="G80" s="53"/>
      <c r="H80" s="53"/>
      <c r="I80" s="53"/>
      <c r="J80" s="53"/>
      <c r="K80" s="63"/>
      <c r="L80" s="53"/>
      <c r="M80" s="53"/>
      <c r="N80" s="14" t="str">
        <f t="shared" si="20"/>
        <v/>
      </c>
      <c r="O80" s="57"/>
      <c r="P80" s="55" t="str">
        <f t="shared" si="21"/>
        <v/>
      </c>
      <c r="Q80" s="55" t="str">
        <f>IF($Q$1=No,"",IF(COUNTIF(S80:AG80,Complete)&gt;0,"",IF(AND(COUNTIF(A80:M80,"")&gt;0,SUMPRODUCT(--(A81:M$504&lt;&gt;""))&gt;0),Incomplete,
IF(SUMPRODUCT(--(A80:A$504&lt;&gt;""))=0,"",Incomplete))))</f>
        <v/>
      </c>
      <c r="S80" s="28" t="str">
        <f>IF($S$1=No, "", IF(A80="", "", IF(ISERROR(VLOOKUP(A80, SectionApp!$E$4:$E$103, 1, FALSE))=TRUE, Incomplete, Complete)))</f>
        <v/>
      </c>
      <c r="T80" s="28" t="str">
        <f t="shared" si="22"/>
        <v/>
      </c>
      <c r="U80" s="28" t="str">
        <f t="shared" si="23"/>
        <v/>
      </c>
      <c r="V80" s="28" t="str">
        <f t="shared" si="30"/>
        <v/>
      </c>
      <c r="W80" s="28" t="str">
        <f t="shared" si="31"/>
        <v/>
      </c>
      <c r="X80" s="28" t="str">
        <f t="shared" si="32"/>
        <v/>
      </c>
      <c r="Y80" s="28" t="str">
        <f t="shared" si="24"/>
        <v/>
      </c>
      <c r="Z80" s="28" t="str">
        <f t="shared" si="25"/>
        <v/>
      </c>
      <c r="AA80" s="28" t="str">
        <f t="shared" si="26"/>
        <v/>
      </c>
      <c r="AB80" s="28" t="str">
        <f t="shared" si="27"/>
        <v/>
      </c>
      <c r="AC80" s="28" t="str">
        <f t="shared" si="28"/>
        <v/>
      </c>
      <c r="AD80" s="28"/>
      <c r="AE80" s="28" t="str">
        <f t="shared" si="29"/>
        <v/>
      </c>
      <c r="AF80" s="6"/>
      <c r="AG80" s="16"/>
    </row>
    <row r="81" spans="1:33" x14ac:dyDescent="0.25">
      <c r="A81" s="53"/>
      <c r="B81" s="53"/>
      <c r="C81" s="53"/>
      <c r="D81" s="53"/>
      <c r="E81" s="53"/>
      <c r="F81" s="53"/>
      <c r="G81" s="53"/>
      <c r="H81" s="53"/>
      <c r="I81" s="53"/>
      <c r="J81" s="53"/>
      <c r="K81" s="63"/>
      <c r="L81" s="53"/>
      <c r="M81" s="53"/>
      <c r="N81" s="14" t="str">
        <f t="shared" si="20"/>
        <v/>
      </c>
      <c r="O81" s="57"/>
      <c r="P81" s="55" t="str">
        <f t="shared" si="21"/>
        <v/>
      </c>
      <c r="Q81" s="55" t="str">
        <f>IF($Q$1=No,"",IF(COUNTIF(S81:AG81,Complete)&gt;0,"",IF(AND(COUNTIF(A81:M81,"")&gt;0,SUMPRODUCT(--(A82:M$504&lt;&gt;""))&gt;0),Incomplete,
IF(SUMPRODUCT(--(A81:A$504&lt;&gt;""))=0,"",Incomplete))))</f>
        <v/>
      </c>
      <c r="S81" s="28" t="str">
        <f>IF($S$1=No, "", IF(A81="", "", IF(ISERROR(VLOOKUP(A81, SectionApp!$E$4:$E$103, 1, FALSE))=TRUE, Incomplete, Complete)))</f>
        <v/>
      </c>
      <c r="T81" s="28" t="str">
        <f t="shared" si="22"/>
        <v/>
      </c>
      <c r="U81" s="28" t="str">
        <f t="shared" si="23"/>
        <v/>
      </c>
      <c r="V81" s="28" t="str">
        <f t="shared" si="30"/>
        <v/>
      </c>
      <c r="W81" s="28" t="str">
        <f t="shared" si="31"/>
        <v/>
      </c>
      <c r="X81" s="28" t="str">
        <f t="shared" si="32"/>
        <v/>
      </c>
      <c r="Y81" s="28" t="str">
        <f t="shared" si="24"/>
        <v/>
      </c>
      <c r="Z81" s="28" t="str">
        <f t="shared" si="25"/>
        <v/>
      </c>
      <c r="AA81" s="28" t="str">
        <f t="shared" si="26"/>
        <v/>
      </c>
      <c r="AB81" s="28" t="str">
        <f t="shared" si="27"/>
        <v/>
      </c>
      <c r="AC81" s="28" t="str">
        <f t="shared" si="28"/>
        <v/>
      </c>
      <c r="AD81" s="28"/>
      <c r="AE81" s="28" t="str">
        <f t="shared" si="29"/>
        <v/>
      </c>
      <c r="AF81" s="6"/>
      <c r="AG81" s="16"/>
    </row>
    <row r="82" spans="1:33" x14ac:dyDescent="0.25">
      <c r="A82" s="53"/>
      <c r="B82" s="53"/>
      <c r="C82" s="53"/>
      <c r="D82" s="53"/>
      <c r="E82" s="53"/>
      <c r="F82" s="53"/>
      <c r="G82" s="53"/>
      <c r="H82" s="53"/>
      <c r="I82" s="53"/>
      <c r="J82" s="53"/>
      <c r="K82" s="63"/>
      <c r="L82" s="53"/>
      <c r="M82" s="53"/>
      <c r="N82" s="14" t="str">
        <f t="shared" si="20"/>
        <v/>
      </c>
      <c r="O82" s="57"/>
      <c r="P82" s="55" t="str">
        <f t="shared" si="21"/>
        <v/>
      </c>
      <c r="Q82" s="55" t="str">
        <f>IF($Q$1=No,"",IF(COUNTIF(S82:AG82,Complete)&gt;0,"",IF(AND(COUNTIF(A82:M82,"")&gt;0,SUMPRODUCT(--(A83:M$504&lt;&gt;""))&gt;0),Incomplete,
IF(SUMPRODUCT(--(A82:A$504&lt;&gt;""))=0,"",Incomplete))))</f>
        <v/>
      </c>
      <c r="S82" s="28" t="str">
        <f>IF($S$1=No, "", IF(A82="", "", IF(ISERROR(VLOOKUP(A82, SectionApp!$E$4:$E$103, 1, FALSE))=TRUE, Incomplete, Complete)))</f>
        <v/>
      </c>
      <c r="T82" s="28" t="str">
        <f t="shared" si="22"/>
        <v/>
      </c>
      <c r="U82" s="28" t="str">
        <f t="shared" si="23"/>
        <v/>
      </c>
      <c r="V82" s="28" t="str">
        <f t="shared" si="30"/>
        <v/>
      </c>
      <c r="W82" s="28" t="str">
        <f t="shared" si="31"/>
        <v/>
      </c>
      <c r="X82" s="28" t="str">
        <f t="shared" si="32"/>
        <v/>
      </c>
      <c r="Y82" s="28" t="str">
        <f t="shared" si="24"/>
        <v/>
      </c>
      <c r="Z82" s="28" t="str">
        <f t="shared" si="25"/>
        <v/>
      </c>
      <c r="AA82" s="28" t="str">
        <f t="shared" si="26"/>
        <v/>
      </c>
      <c r="AB82" s="28" t="str">
        <f t="shared" si="27"/>
        <v/>
      </c>
      <c r="AC82" s="28" t="str">
        <f t="shared" si="28"/>
        <v/>
      </c>
      <c r="AD82" s="28"/>
      <c r="AE82" s="28" t="str">
        <f t="shared" si="29"/>
        <v/>
      </c>
      <c r="AF82" s="6"/>
      <c r="AG82" s="16"/>
    </row>
    <row r="83" spans="1:33" x14ac:dyDescent="0.25">
      <c r="A83" s="53"/>
      <c r="B83" s="53"/>
      <c r="C83" s="53"/>
      <c r="D83" s="53"/>
      <c r="E83" s="53"/>
      <c r="F83" s="53"/>
      <c r="G83" s="53"/>
      <c r="H83" s="53"/>
      <c r="I83" s="53"/>
      <c r="J83" s="53"/>
      <c r="K83" s="63"/>
      <c r="L83" s="53"/>
      <c r="M83" s="53"/>
      <c r="N83" s="14" t="str">
        <f t="shared" si="20"/>
        <v/>
      </c>
      <c r="O83" s="57"/>
      <c r="P83" s="55" t="str">
        <f t="shared" si="21"/>
        <v/>
      </c>
      <c r="Q83" s="55" t="str">
        <f>IF($Q$1=No,"",IF(COUNTIF(S83:AG83,Complete)&gt;0,"",IF(AND(COUNTIF(A83:M83,"")&gt;0,SUMPRODUCT(--(A84:M$504&lt;&gt;""))&gt;0),Incomplete,
IF(SUMPRODUCT(--(A83:A$504&lt;&gt;""))=0,"",Incomplete))))</f>
        <v/>
      </c>
      <c r="S83" s="28" t="str">
        <f>IF($S$1=No, "", IF(A83="", "", IF(ISERROR(VLOOKUP(A83, SectionApp!$E$4:$E$103, 1, FALSE))=TRUE, Incomplete, Complete)))</f>
        <v/>
      </c>
      <c r="T83" s="28" t="str">
        <f t="shared" si="22"/>
        <v/>
      </c>
      <c r="U83" s="28" t="str">
        <f t="shared" si="23"/>
        <v/>
      </c>
      <c r="V83" s="28" t="str">
        <f t="shared" si="30"/>
        <v/>
      </c>
      <c r="W83" s="28" t="str">
        <f t="shared" si="31"/>
        <v/>
      </c>
      <c r="X83" s="28" t="str">
        <f t="shared" si="32"/>
        <v/>
      </c>
      <c r="Y83" s="28" t="str">
        <f t="shared" si="24"/>
        <v/>
      </c>
      <c r="Z83" s="28" t="str">
        <f t="shared" si="25"/>
        <v/>
      </c>
      <c r="AA83" s="28" t="str">
        <f t="shared" si="26"/>
        <v/>
      </c>
      <c r="AB83" s="28" t="str">
        <f t="shared" si="27"/>
        <v/>
      </c>
      <c r="AC83" s="28" t="str">
        <f t="shared" si="28"/>
        <v/>
      </c>
      <c r="AD83" s="28"/>
      <c r="AE83" s="28" t="str">
        <f t="shared" si="29"/>
        <v/>
      </c>
      <c r="AF83" s="6"/>
      <c r="AG83" s="16"/>
    </row>
    <row r="84" spans="1:33" x14ac:dyDescent="0.25">
      <c r="A84" s="53"/>
      <c r="B84" s="53"/>
      <c r="C84" s="53"/>
      <c r="D84" s="53"/>
      <c r="E84" s="53"/>
      <c r="F84" s="53"/>
      <c r="G84" s="53"/>
      <c r="H84" s="53"/>
      <c r="I84" s="53"/>
      <c r="J84" s="53"/>
      <c r="K84" s="63"/>
      <c r="L84" s="53"/>
      <c r="M84" s="53"/>
      <c r="N84" s="14" t="str">
        <f t="shared" si="20"/>
        <v/>
      </c>
      <c r="O84" s="57"/>
      <c r="P84" s="55" t="str">
        <f t="shared" si="21"/>
        <v/>
      </c>
      <c r="Q84" s="55" t="str">
        <f>IF($Q$1=No,"",IF(COUNTIF(S84:AG84,Complete)&gt;0,"",IF(AND(COUNTIF(A84:M84,"")&gt;0,SUMPRODUCT(--(A85:M$504&lt;&gt;""))&gt;0),Incomplete,
IF(SUMPRODUCT(--(A84:A$504&lt;&gt;""))=0,"",Incomplete))))</f>
        <v/>
      </c>
      <c r="S84" s="28" t="str">
        <f>IF($S$1=No, "", IF(A84="", "", IF(ISERROR(VLOOKUP(A84, SectionApp!$E$4:$E$103, 1, FALSE))=TRUE, Incomplete, Complete)))</f>
        <v/>
      </c>
      <c r="T84" s="28" t="str">
        <f t="shared" si="22"/>
        <v/>
      </c>
      <c r="U84" s="28" t="str">
        <f t="shared" si="23"/>
        <v/>
      </c>
      <c r="V84" s="28" t="str">
        <f t="shared" si="30"/>
        <v/>
      </c>
      <c r="W84" s="28" t="str">
        <f t="shared" si="31"/>
        <v/>
      </c>
      <c r="X84" s="28" t="str">
        <f t="shared" si="32"/>
        <v/>
      </c>
      <c r="Y84" s="28" t="str">
        <f t="shared" si="24"/>
        <v/>
      </c>
      <c r="Z84" s="28" t="str">
        <f t="shared" si="25"/>
        <v/>
      </c>
      <c r="AA84" s="28" t="str">
        <f t="shared" si="26"/>
        <v/>
      </c>
      <c r="AB84" s="28" t="str">
        <f t="shared" si="27"/>
        <v/>
      </c>
      <c r="AC84" s="28" t="str">
        <f t="shared" si="28"/>
        <v/>
      </c>
      <c r="AD84" s="28"/>
      <c r="AE84" s="28" t="str">
        <f t="shared" si="29"/>
        <v/>
      </c>
      <c r="AF84" s="6"/>
      <c r="AG84" s="16"/>
    </row>
    <row r="85" spans="1:33" x14ac:dyDescent="0.25">
      <c r="A85" s="53"/>
      <c r="B85" s="53"/>
      <c r="C85" s="53"/>
      <c r="D85" s="53"/>
      <c r="E85" s="53"/>
      <c r="F85" s="53"/>
      <c r="G85" s="53"/>
      <c r="H85" s="53"/>
      <c r="I85" s="53"/>
      <c r="J85" s="53"/>
      <c r="K85" s="63"/>
      <c r="L85" s="53"/>
      <c r="M85" s="53"/>
      <c r="N85" s="14" t="str">
        <f t="shared" si="20"/>
        <v/>
      </c>
      <c r="O85" s="57"/>
      <c r="P85" s="55" t="str">
        <f t="shared" si="21"/>
        <v/>
      </c>
      <c r="Q85" s="55" t="str">
        <f>IF($Q$1=No,"",IF(COUNTIF(S85:AG85,Complete)&gt;0,"",IF(AND(COUNTIF(A85:M85,"")&gt;0,SUMPRODUCT(--(A86:M$504&lt;&gt;""))&gt;0),Incomplete,
IF(SUMPRODUCT(--(A85:A$504&lt;&gt;""))=0,"",Incomplete))))</f>
        <v/>
      </c>
      <c r="S85" s="28" t="str">
        <f>IF($S$1=No, "", IF(A85="", "", IF(ISERROR(VLOOKUP(A85, SectionApp!$E$4:$E$103, 1, FALSE))=TRUE, Incomplete, Complete)))</f>
        <v/>
      </c>
      <c r="T85" s="28" t="str">
        <f t="shared" si="22"/>
        <v/>
      </c>
      <c r="U85" s="28" t="str">
        <f t="shared" si="23"/>
        <v/>
      </c>
      <c r="V85" s="28" t="str">
        <f t="shared" si="30"/>
        <v/>
      </c>
      <c r="W85" s="28" t="str">
        <f t="shared" si="31"/>
        <v/>
      </c>
      <c r="X85" s="28" t="str">
        <f t="shared" si="32"/>
        <v/>
      </c>
      <c r="Y85" s="28" t="str">
        <f t="shared" si="24"/>
        <v/>
      </c>
      <c r="Z85" s="28" t="str">
        <f t="shared" si="25"/>
        <v/>
      </c>
      <c r="AA85" s="28" t="str">
        <f t="shared" si="26"/>
        <v/>
      </c>
      <c r="AB85" s="28" t="str">
        <f t="shared" si="27"/>
        <v/>
      </c>
      <c r="AC85" s="28" t="str">
        <f t="shared" si="28"/>
        <v/>
      </c>
      <c r="AD85" s="28"/>
      <c r="AE85" s="28" t="str">
        <f t="shared" si="29"/>
        <v/>
      </c>
      <c r="AF85" s="6"/>
      <c r="AG85" s="16"/>
    </row>
    <row r="86" spans="1:33" x14ac:dyDescent="0.25">
      <c r="A86" s="53"/>
      <c r="B86" s="53"/>
      <c r="C86" s="53"/>
      <c r="D86" s="53"/>
      <c r="E86" s="53"/>
      <c r="F86" s="53"/>
      <c r="G86" s="53"/>
      <c r="H86" s="53"/>
      <c r="I86" s="53"/>
      <c r="J86" s="53"/>
      <c r="K86" s="63"/>
      <c r="L86" s="53"/>
      <c r="M86" s="53"/>
      <c r="N86" s="14" t="str">
        <f t="shared" si="20"/>
        <v/>
      </c>
      <c r="O86" s="57"/>
      <c r="P86" s="55" t="str">
        <f t="shared" si="21"/>
        <v/>
      </c>
      <c r="Q86" s="55" t="str">
        <f>IF($Q$1=No,"",IF(COUNTIF(S86:AG86,Complete)&gt;0,"",IF(AND(COUNTIF(A86:M86,"")&gt;0,SUMPRODUCT(--(A87:M$504&lt;&gt;""))&gt;0),Incomplete,
IF(SUMPRODUCT(--(A86:A$504&lt;&gt;""))=0,"",Incomplete))))</f>
        <v/>
      </c>
      <c r="S86" s="28" t="str">
        <f>IF($S$1=No, "", IF(A86="", "", IF(ISERROR(VLOOKUP(A86, SectionApp!$E$4:$E$103, 1, FALSE))=TRUE, Incomplete, Complete)))</f>
        <v/>
      </c>
      <c r="T86" s="28" t="str">
        <f t="shared" si="22"/>
        <v/>
      </c>
      <c r="U86" s="28" t="str">
        <f t="shared" si="23"/>
        <v/>
      </c>
      <c r="V86" s="28" t="str">
        <f t="shared" si="30"/>
        <v/>
      </c>
      <c r="W86" s="28" t="str">
        <f t="shared" si="31"/>
        <v/>
      </c>
      <c r="X86" s="28" t="str">
        <f t="shared" si="32"/>
        <v/>
      </c>
      <c r="Y86" s="28" t="str">
        <f t="shared" si="24"/>
        <v/>
      </c>
      <c r="Z86" s="28" t="str">
        <f t="shared" si="25"/>
        <v/>
      </c>
      <c r="AA86" s="28" t="str">
        <f t="shared" si="26"/>
        <v/>
      </c>
      <c r="AB86" s="28" t="str">
        <f t="shared" si="27"/>
        <v/>
      </c>
      <c r="AC86" s="28" t="str">
        <f t="shared" si="28"/>
        <v/>
      </c>
      <c r="AD86" s="28"/>
      <c r="AE86" s="28" t="str">
        <f t="shared" si="29"/>
        <v/>
      </c>
      <c r="AF86" s="6"/>
      <c r="AG86" s="16"/>
    </row>
    <row r="87" spans="1:33" x14ac:dyDescent="0.25">
      <c r="A87" s="53"/>
      <c r="B87" s="53"/>
      <c r="C87" s="53"/>
      <c r="D87" s="53"/>
      <c r="E87" s="53"/>
      <c r="F87" s="53"/>
      <c r="G87" s="53"/>
      <c r="H87" s="53"/>
      <c r="I87" s="53"/>
      <c r="J87" s="53"/>
      <c r="K87" s="63"/>
      <c r="L87" s="53"/>
      <c r="M87" s="53"/>
      <c r="N87" s="14" t="str">
        <f t="shared" si="20"/>
        <v/>
      </c>
      <c r="O87" s="57"/>
      <c r="P87" s="55" t="str">
        <f t="shared" si="21"/>
        <v/>
      </c>
      <c r="Q87" s="55" t="str">
        <f>IF($Q$1=No,"",IF(COUNTIF(S87:AG87,Complete)&gt;0,"",IF(AND(COUNTIF(A87:M87,"")&gt;0,SUMPRODUCT(--(A88:M$504&lt;&gt;""))&gt;0),Incomplete,
IF(SUMPRODUCT(--(A87:A$504&lt;&gt;""))=0,"",Incomplete))))</f>
        <v/>
      </c>
      <c r="S87" s="28" t="str">
        <f>IF($S$1=No, "", IF(A87="", "", IF(ISERROR(VLOOKUP(A87, SectionApp!$E$4:$E$103, 1, FALSE))=TRUE, Incomplete, Complete)))</f>
        <v/>
      </c>
      <c r="T87" s="28" t="str">
        <f t="shared" si="22"/>
        <v/>
      </c>
      <c r="U87" s="28" t="str">
        <f t="shared" si="23"/>
        <v/>
      </c>
      <c r="V87" s="28" t="str">
        <f t="shared" si="30"/>
        <v/>
      </c>
      <c r="W87" s="28" t="str">
        <f t="shared" si="31"/>
        <v/>
      </c>
      <c r="X87" s="28" t="str">
        <f t="shared" si="32"/>
        <v/>
      </c>
      <c r="Y87" s="28" t="str">
        <f t="shared" si="24"/>
        <v/>
      </c>
      <c r="Z87" s="28" t="str">
        <f t="shared" si="25"/>
        <v/>
      </c>
      <c r="AA87" s="28" t="str">
        <f t="shared" si="26"/>
        <v/>
      </c>
      <c r="AB87" s="28" t="str">
        <f t="shared" si="27"/>
        <v/>
      </c>
      <c r="AC87" s="28" t="str">
        <f t="shared" si="28"/>
        <v/>
      </c>
      <c r="AD87" s="28"/>
      <c r="AE87" s="28" t="str">
        <f t="shared" si="29"/>
        <v/>
      </c>
      <c r="AF87" s="6"/>
      <c r="AG87" s="16"/>
    </row>
    <row r="88" spans="1:33" x14ac:dyDescent="0.25">
      <c r="A88" s="53"/>
      <c r="B88" s="53"/>
      <c r="C88" s="53"/>
      <c r="D88" s="53"/>
      <c r="E88" s="53"/>
      <c r="F88" s="53"/>
      <c r="G88" s="53"/>
      <c r="H88" s="53"/>
      <c r="I88" s="53"/>
      <c r="J88" s="53"/>
      <c r="K88" s="63"/>
      <c r="L88" s="53"/>
      <c r="M88" s="53"/>
      <c r="N88" s="14" t="str">
        <f t="shared" si="20"/>
        <v/>
      </c>
      <c r="O88" s="57"/>
      <c r="P88" s="55" t="str">
        <f t="shared" si="21"/>
        <v/>
      </c>
      <c r="Q88" s="55" t="str">
        <f>IF($Q$1=No,"",IF(COUNTIF(S88:AG88,Complete)&gt;0,"",IF(AND(COUNTIF(A88:M88,"")&gt;0,SUMPRODUCT(--(A89:M$504&lt;&gt;""))&gt;0),Incomplete,
IF(SUMPRODUCT(--(A88:A$504&lt;&gt;""))=0,"",Incomplete))))</f>
        <v/>
      </c>
      <c r="S88" s="28" t="str">
        <f>IF($S$1=No, "", IF(A88="", "", IF(ISERROR(VLOOKUP(A88, SectionApp!$E$4:$E$103, 1, FALSE))=TRUE, Incomplete, Complete)))</f>
        <v/>
      </c>
      <c r="T88" s="28" t="str">
        <f t="shared" si="22"/>
        <v/>
      </c>
      <c r="U88" s="28" t="str">
        <f t="shared" si="23"/>
        <v/>
      </c>
      <c r="V88" s="28" t="str">
        <f t="shared" si="30"/>
        <v/>
      </c>
      <c r="W88" s="28" t="str">
        <f t="shared" si="31"/>
        <v/>
      </c>
      <c r="X88" s="28" t="str">
        <f t="shared" si="32"/>
        <v/>
      </c>
      <c r="Y88" s="28" t="str">
        <f t="shared" si="24"/>
        <v/>
      </c>
      <c r="Z88" s="28" t="str">
        <f t="shared" si="25"/>
        <v/>
      </c>
      <c r="AA88" s="28" t="str">
        <f t="shared" si="26"/>
        <v/>
      </c>
      <c r="AB88" s="28" t="str">
        <f t="shared" si="27"/>
        <v/>
      </c>
      <c r="AC88" s="28" t="str">
        <f t="shared" si="28"/>
        <v/>
      </c>
      <c r="AD88" s="28"/>
      <c r="AE88" s="28" t="str">
        <f t="shared" si="29"/>
        <v/>
      </c>
      <c r="AF88" s="6"/>
      <c r="AG88" s="16"/>
    </row>
    <row r="89" spans="1:33" x14ac:dyDescent="0.25">
      <c r="A89" s="53"/>
      <c r="B89" s="53"/>
      <c r="C89" s="53"/>
      <c r="D89" s="53"/>
      <c r="E89" s="53"/>
      <c r="F89" s="53"/>
      <c r="G89" s="53"/>
      <c r="H89" s="53"/>
      <c r="I89" s="53"/>
      <c r="J89" s="53"/>
      <c r="K89" s="63"/>
      <c r="L89" s="53"/>
      <c r="M89" s="53"/>
      <c r="N89" s="14" t="str">
        <f t="shared" si="20"/>
        <v/>
      </c>
      <c r="O89" s="57"/>
      <c r="P89" s="55" t="str">
        <f t="shared" si="21"/>
        <v/>
      </c>
      <c r="Q89" s="55" t="str">
        <f>IF($Q$1=No,"",IF(COUNTIF(S89:AG89,Complete)&gt;0,"",IF(AND(COUNTIF(A89:M89,"")&gt;0,SUMPRODUCT(--(A90:M$504&lt;&gt;""))&gt;0),Incomplete,
IF(SUMPRODUCT(--(A89:A$504&lt;&gt;""))=0,"",Incomplete))))</f>
        <v/>
      </c>
      <c r="S89" s="28" t="str">
        <f>IF($S$1=No, "", IF(A89="", "", IF(ISERROR(VLOOKUP(A89, SectionApp!$E$4:$E$103, 1, FALSE))=TRUE, Incomplete, Complete)))</f>
        <v/>
      </c>
      <c r="T89" s="28" t="str">
        <f t="shared" si="22"/>
        <v/>
      </c>
      <c r="U89" s="28" t="str">
        <f t="shared" si="23"/>
        <v/>
      </c>
      <c r="V89" s="28" t="str">
        <f t="shared" si="30"/>
        <v/>
      </c>
      <c r="W89" s="28" t="str">
        <f t="shared" si="31"/>
        <v/>
      </c>
      <c r="X89" s="28" t="str">
        <f t="shared" si="32"/>
        <v/>
      </c>
      <c r="Y89" s="28" t="str">
        <f t="shared" si="24"/>
        <v/>
      </c>
      <c r="Z89" s="28" t="str">
        <f t="shared" si="25"/>
        <v/>
      </c>
      <c r="AA89" s="28" t="str">
        <f t="shared" si="26"/>
        <v/>
      </c>
      <c r="AB89" s="28" t="str">
        <f t="shared" si="27"/>
        <v/>
      </c>
      <c r="AC89" s="28" t="str">
        <f t="shared" si="28"/>
        <v/>
      </c>
      <c r="AD89" s="28"/>
      <c r="AE89" s="28" t="str">
        <f t="shared" si="29"/>
        <v/>
      </c>
      <c r="AF89" s="6"/>
      <c r="AG89" s="16"/>
    </row>
    <row r="90" spans="1:33" x14ac:dyDescent="0.25">
      <c r="A90" s="53"/>
      <c r="B90" s="53"/>
      <c r="C90" s="53"/>
      <c r="D90" s="53"/>
      <c r="E90" s="53"/>
      <c r="F90" s="53"/>
      <c r="G90" s="53"/>
      <c r="H90" s="53"/>
      <c r="I90" s="53"/>
      <c r="J90" s="53"/>
      <c r="K90" s="63"/>
      <c r="L90" s="53"/>
      <c r="M90" s="53"/>
      <c r="N90" s="14" t="str">
        <f t="shared" si="20"/>
        <v/>
      </c>
      <c r="O90" s="57"/>
      <c r="P90" s="55" t="str">
        <f t="shared" si="21"/>
        <v/>
      </c>
      <c r="Q90" s="55" t="str">
        <f>IF($Q$1=No,"",IF(COUNTIF(S90:AG90,Complete)&gt;0,"",IF(AND(COUNTIF(A90:M90,"")&gt;0,SUMPRODUCT(--(A91:M$504&lt;&gt;""))&gt;0),Incomplete,
IF(SUMPRODUCT(--(A90:A$504&lt;&gt;""))=0,"",Incomplete))))</f>
        <v/>
      </c>
      <c r="S90" s="28" t="str">
        <f>IF($S$1=No, "", IF(A90="", "", IF(ISERROR(VLOOKUP(A90, SectionApp!$E$4:$E$103, 1, FALSE))=TRUE, Incomplete, Complete)))</f>
        <v/>
      </c>
      <c r="T90" s="28" t="str">
        <f t="shared" si="22"/>
        <v/>
      </c>
      <c r="U90" s="28" t="str">
        <f t="shared" si="23"/>
        <v/>
      </c>
      <c r="V90" s="28" t="str">
        <f t="shared" si="30"/>
        <v/>
      </c>
      <c r="W90" s="28" t="str">
        <f t="shared" si="31"/>
        <v/>
      </c>
      <c r="X90" s="28" t="str">
        <f t="shared" si="32"/>
        <v/>
      </c>
      <c r="Y90" s="28" t="str">
        <f t="shared" si="24"/>
        <v/>
      </c>
      <c r="Z90" s="28" t="str">
        <f t="shared" si="25"/>
        <v/>
      </c>
      <c r="AA90" s="28" t="str">
        <f t="shared" si="26"/>
        <v/>
      </c>
      <c r="AB90" s="28" t="str">
        <f t="shared" si="27"/>
        <v/>
      </c>
      <c r="AC90" s="28" t="str">
        <f t="shared" si="28"/>
        <v/>
      </c>
      <c r="AD90" s="28"/>
      <c r="AE90" s="28" t="str">
        <f t="shared" si="29"/>
        <v/>
      </c>
      <c r="AF90" s="6"/>
      <c r="AG90" s="16"/>
    </row>
    <row r="91" spans="1:33" x14ac:dyDescent="0.25">
      <c r="A91" s="53"/>
      <c r="B91" s="53"/>
      <c r="C91" s="53"/>
      <c r="D91" s="53"/>
      <c r="E91" s="53"/>
      <c r="F91" s="53"/>
      <c r="G91" s="53"/>
      <c r="H91" s="53"/>
      <c r="I91" s="53"/>
      <c r="J91" s="53"/>
      <c r="K91" s="63"/>
      <c r="L91" s="53"/>
      <c r="M91" s="53"/>
      <c r="N91" s="14" t="str">
        <f t="shared" si="20"/>
        <v/>
      </c>
      <c r="O91" s="57"/>
      <c r="P91" s="55" t="str">
        <f t="shared" si="21"/>
        <v/>
      </c>
      <c r="Q91" s="55" t="str">
        <f>IF($Q$1=No,"",IF(COUNTIF(S91:AG91,Complete)&gt;0,"",IF(AND(COUNTIF(A91:M91,"")&gt;0,SUMPRODUCT(--(A92:M$504&lt;&gt;""))&gt;0),Incomplete,
IF(SUMPRODUCT(--(A91:A$504&lt;&gt;""))=0,"",Incomplete))))</f>
        <v/>
      </c>
      <c r="S91" s="28" t="str">
        <f>IF($S$1=No, "", IF(A91="", "", IF(ISERROR(VLOOKUP(A91, SectionApp!$E$4:$E$103, 1, FALSE))=TRUE, Incomplete, Complete)))</f>
        <v/>
      </c>
      <c r="T91" s="28" t="str">
        <f t="shared" si="22"/>
        <v/>
      </c>
      <c r="U91" s="28" t="str">
        <f t="shared" si="23"/>
        <v/>
      </c>
      <c r="V91" s="28" t="str">
        <f t="shared" si="30"/>
        <v/>
      </c>
      <c r="W91" s="28" t="str">
        <f t="shared" si="31"/>
        <v/>
      </c>
      <c r="X91" s="28" t="str">
        <f t="shared" si="32"/>
        <v/>
      </c>
      <c r="Y91" s="28" t="str">
        <f t="shared" si="24"/>
        <v/>
      </c>
      <c r="Z91" s="28" t="str">
        <f t="shared" si="25"/>
        <v/>
      </c>
      <c r="AA91" s="28" t="str">
        <f t="shared" si="26"/>
        <v/>
      </c>
      <c r="AB91" s="28" t="str">
        <f t="shared" si="27"/>
        <v/>
      </c>
      <c r="AC91" s="28" t="str">
        <f t="shared" si="28"/>
        <v/>
      </c>
      <c r="AD91" s="28"/>
      <c r="AE91" s="28" t="str">
        <f t="shared" si="29"/>
        <v/>
      </c>
      <c r="AF91" s="6"/>
      <c r="AG91" s="16"/>
    </row>
    <row r="92" spans="1:33" x14ac:dyDescent="0.25">
      <c r="A92" s="53"/>
      <c r="B92" s="53"/>
      <c r="C92" s="53"/>
      <c r="D92" s="53"/>
      <c r="E92" s="53"/>
      <c r="F92" s="53"/>
      <c r="G92" s="53"/>
      <c r="H92" s="53"/>
      <c r="I92" s="53"/>
      <c r="J92" s="53"/>
      <c r="K92" s="63"/>
      <c r="L92" s="53"/>
      <c r="M92" s="53"/>
      <c r="N92" s="14" t="str">
        <f t="shared" si="20"/>
        <v/>
      </c>
      <c r="O92" s="57"/>
      <c r="P92" s="55" t="str">
        <f t="shared" si="21"/>
        <v/>
      </c>
      <c r="Q92" s="55" t="str">
        <f>IF($Q$1=No,"",IF(COUNTIF(S92:AG92,Complete)&gt;0,"",IF(AND(COUNTIF(A92:M92,"")&gt;0,SUMPRODUCT(--(A93:M$504&lt;&gt;""))&gt;0),Incomplete,
IF(SUMPRODUCT(--(A92:A$504&lt;&gt;""))=0,"",Incomplete))))</f>
        <v/>
      </c>
      <c r="S92" s="28" t="str">
        <f>IF($S$1=No, "", IF(A92="", "", IF(ISERROR(VLOOKUP(A92, SectionApp!$E$4:$E$103, 1, FALSE))=TRUE, Incomplete, Complete)))</f>
        <v/>
      </c>
      <c r="T92" s="28" t="str">
        <f t="shared" si="22"/>
        <v/>
      </c>
      <c r="U92" s="28" t="str">
        <f t="shared" si="23"/>
        <v/>
      </c>
      <c r="V92" s="28" t="str">
        <f t="shared" si="30"/>
        <v/>
      </c>
      <c r="W92" s="28" t="str">
        <f t="shared" si="31"/>
        <v/>
      </c>
      <c r="X92" s="28" t="str">
        <f t="shared" si="32"/>
        <v/>
      </c>
      <c r="Y92" s="28" t="str">
        <f t="shared" si="24"/>
        <v/>
      </c>
      <c r="Z92" s="28" t="str">
        <f t="shared" si="25"/>
        <v/>
      </c>
      <c r="AA92" s="28" t="str">
        <f t="shared" si="26"/>
        <v/>
      </c>
      <c r="AB92" s="28" t="str">
        <f t="shared" si="27"/>
        <v/>
      </c>
      <c r="AC92" s="28" t="str">
        <f t="shared" si="28"/>
        <v/>
      </c>
      <c r="AD92" s="28"/>
      <c r="AE92" s="28" t="str">
        <f t="shared" si="29"/>
        <v/>
      </c>
      <c r="AF92" s="6"/>
      <c r="AG92" s="16"/>
    </row>
    <row r="93" spans="1:33" x14ac:dyDescent="0.25">
      <c r="A93" s="53"/>
      <c r="B93" s="53"/>
      <c r="C93" s="53"/>
      <c r="D93" s="53"/>
      <c r="E93" s="53"/>
      <c r="F93" s="53"/>
      <c r="G93" s="53"/>
      <c r="H93" s="53"/>
      <c r="I93" s="53"/>
      <c r="J93" s="53"/>
      <c r="K93" s="63"/>
      <c r="L93" s="53"/>
      <c r="M93" s="53"/>
      <c r="N93" s="14" t="str">
        <f t="shared" si="20"/>
        <v/>
      </c>
      <c r="O93" s="57"/>
      <c r="P93" s="55" t="str">
        <f t="shared" si="21"/>
        <v/>
      </c>
      <c r="Q93" s="55" t="str">
        <f>IF($Q$1=No,"",IF(COUNTIF(S93:AG93,Complete)&gt;0,"",IF(AND(COUNTIF(A93:M93,"")&gt;0,SUMPRODUCT(--(A94:M$504&lt;&gt;""))&gt;0),Incomplete,
IF(SUMPRODUCT(--(A93:A$504&lt;&gt;""))=0,"",Incomplete))))</f>
        <v/>
      </c>
      <c r="S93" s="28" t="str">
        <f>IF($S$1=No, "", IF(A93="", "", IF(ISERROR(VLOOKUP(A93, SectionApp!$E$4:$E$103, 1, FALSE))=TRUE, Incomplete, Complete)))</f>
        <v/>
      </c>
      <c r="T93" s="28" t="str">
        <f t="shared" si="22"/>
        <v/>
      </c>
      <c r="U93" s="28" t="str">
        <f t="shared" si="23"/>
        <v/>
      </c>
      <c r="V93" s="28" t="str">
        <f t="shared" si="30"/>
        <v/>
      </c>
      <c r="W93" s="28" t="str">
        <f t="shared" si="31"/>
        <v/>
      </c>
      <c r="X93" s="28" t="str">
        <f t="shared" si="32"/>
        <v/>
      </c>
      <c r="Y93" s="28" t="str">
        <f t="shared" si="24"/>
        <v/>
      </c>
      <c r="Z93" s="28" t="str">
        <f t="shared" si="25"/>
        <v/>
      </c>
      <c r="AA93" s="28" t="str">
        <f t="shared" si="26"/>
        <v/>
      </c>
      <c r="AB93" s="28" t="str">
        <f t="shared" si="27"/>
        <v/>
      </c>
      <c r="AC93" s="28" t="str">
        <f t="shared" si="28"/>
        <v/>
      </c>
      <c r="AD93" s="28"/>
      <c r="AE93" s="28" t="str">
        <f t="shared" si="29"/>
        <v/>
      </c>
      <c r="AF93" s="6"/>
      <c r="AG93" s="16"/>
    </row>
    <row r="94" spans="1:33" x14ac:dyDescent="0.25">
      <c r="A94" s="53"/>
      <c r="B94" s="53"/>
      <c r="C94" s="53"/>
      <c r="D94" s="53"/>
      <c r="E94" s="53"/>
      <c r="F94" s="53"/>
      <c r="G94" s="53"/>
      <c r="H94" s="53"/>
      <c r="I94" s="53"/>
      <c r="J94" s="53"/>
      <c r="K94" s="63"/>
      <c r="L94" s="53"/>
      <c r="M94" s="53"/>
      <c r="N94" s="14" t="str">
        <f t="shared" si="20"/>
        <v/>
      </c>
      <c r="O94" s="57"/>
      <c r="P94" s="55" t="str">
        <f t="shared" si="21"/>
        <v/>
      </c>
      <c r="Q94" s="55" t="str">
        <f>IF($Q$1=No,"",IF(COUNTIF(S94:AG94,Complete)&gt;0,"",IF(AND(COUNTIF(A94:M94,"")&gt;0,SUMPRODUCT(--(A95:M$504&lt;&gt;""))&gt;0),Incomplete,
IF(SUMPRODUCT(--(A94:A$504&lt;&gt;""))=0,"",Incomplete))))</f>
        <v/>
      </c>
      <c r="S94" s="28" t="str">
        <f>IF($S$1=No, "", IF(A94="", "", IF(ISERROR(VLOOKUP(A94, SectionApp!$E$4:$E$103, 1, FALSE))=TRUE, Incomplete, Complete)))</f>
        <v/>
      </c>
      <c r="T94" s="28" t="str">
        <f t="shared" si="22"/>
        <v/>
      </c>
      <c r="U94" s="28" t="str">
        <f t="shared" si="23"/>
        <v/>
      </c>
      <c r="V94" s="28" t="str">
        <f t="shared" si="30"/>
        <v/>
      </c>
      <c r="W94" s="28" t="str">
        <f t="shared" si="31"/>
        <v/>
      </c>
      <c r="X94" s="28" t="str">
        <f t="shared" si="32"/>
        <v/>
      </c>
      <c r="Y94" s="28" t="str">
        <f t="shared" si="24"/>
        <v/>
      </c>
      <c r="Z94" s="28" t="str">
        <f t="shared" si="25"/>
        <v/>
      </c>
      <c r="AA94" s="28" t="str">
        <f t="shared" si="26"/>
        <v/>
      </c>
      <c r="AB94" s="28" t="str">
        <f t="shared" si="27"/>
        <v/>
      </c>
      <c r="AC94" s="28" t="str">
        <f t="shared" si="28"/>
        <v/>
      </c>
      <c r="AD94" s="28"/>
      <c r="AE94" s="28" t="str">
        <f t="shared" si="29"/>
        <v/>
      </c>
      <c r="AF94" s="6"/>
      <c r="AG94" s="16"/>
    </row>
    <row r="95" spans="1:33" x14ac:dyDescent="0.25">
      <c r="A95" s="53"/>
      <c r="B95" s="53"/>
      <c r="C95" s="53"/>
      <c r="D95" s="53"/>
      <c r="E95" s="53"/>
      <c r="F95" s="53"/>
      <c r="G95" s="53"/>
      <c r="H95" s="53"/>
      <c r="I95" s="53"/>
      <c r="J95" s="53"/>
      <c r="K95" s="63"/>
      <c r="L95" s="53"/>
      <c r="M95" s="53"/>
      <c r="N95" s="14" t="str">
        <f t="shared" si="20"/>
        <v/>
      </c>
      <c r="O95" s="57"/>
      <c r="P95" s="55" t="str">
        <f t="shared" si="21"/>
        <v/>
      </c>
      <c r="Q95" s="55" t="str">
        <f>IF($Q$1=No,"",IF(COUNTIF(S95:AG95,Complete)&gt;0,"",IF(AND(COUNTIF(A95:M95,"")&gt;0,SUMPRODUCT(--(A96:M$504&lt;&gt;""))&gt;0),Incomplete,
IF(SUMPRODUCT(--(A95:A$504&lt;&gt;""))=0,"",Incomplete))))</f>
        <v/>
      </c>
      <c r="S95" s="28" t="str">
        <f>IF($S$1=No, "", IF(A95="", "", IF(ISERROR(VLOOKUP(A95, SectionApp!$E$4:$E$103, 1, FALSE))=TRUE, Incomplete, Complete)))</f>
        <v/>
      </c>
      <c r="T95" s="28" t="str">
        <f t="shared" si="22"/>
        <v/>
      </c>
      <c r="U95" s="28" t="str">
        <f t="shared" si="23"/>
        <v/>
      </c>
      <c r="V95" s="28" t="str">
        <f t="shared" si="30"/>
        <v/>
      </c>
      <c r="W95" s="28" t="str">
        <f t="shared" si="31"/>
        <v/>
      </c>
      <c r="X95" s="28" t="str">
        <f t="shared" si="32"/>
        <v/>
      </c>
      <c r="Y95" s="28" t="str">
        <f t="shared" si="24"/>
        <v/>
      </c>
      <c r="Z95" s="28" t="str">
        <f t="shared" si="25"/>
        <v/>
      </c>
      <c r="AA95" s="28" t="str">
        <f t="shared" si="26"/>
        <v/>
      </c>
      <c r="AB95" s="28" t="str">
        <f t="shared" si="27"/>
        <v/>
      </c>
      <c r="AC95" s="28" t="str">
        <f t="shared" si="28"/>
        <v/>
      </c>
      <c r="AD95" s="28"/>
      <c r="AE95" s="28" t="str">
        <f t="shared" si="29"/>
        <v/>
      </c>
      <c r="AF95" s="6"/>
      <c r="AG95" s="16"/>
    </row>
    <row r="96" spans="1:33" x14ac:dyDescent="0.25">
      <c r="A96" s="53"/>
      <c r="B96" s="53"/>
      <c r="C96" s="53"/>
      <c r="D96" s="53"/>
      <c r="E96" s="53"/>
      <c r="F96" s="53"/>
      <c r="G96" s="53"/>
      <c r="H96" s="53"/>
      <c r="I96" s="53"/>
      <c r="J96" s="53"/>
      <c r="K96" s="63"/>
      <c r="L96" s="53"/>
      <c r="M96" s="53"/>
      <c r="N96" s="14" t="str">
        <f t="shared" si="20"/>
        <v/>
      </c>
      <c r="O96" s="57"/>
      <c r="P96" s="55" t="str">
        <f t="shared" si="21"/>
        <v/>
      </c>
      <c r="Q96" s="55" t="str">
        <f>IF($Q$1=No,"",IF(COUNTIF(S96:AG96,Complete)&gt;0,"",IF(AND(COUNTIF(A96:M96,"")&gt;0,SUMPRODUCT(--(A97:M$504&lt;&gt;""))&gt;0),Incomplete,
IF(SUMPRODUCT(--(A96:A$504&lt;&gt;""))=0,"",Incomplete))))</f>
        <v/>
      </c>
      <c r="S96" s="28" t="str">
        <f>IF($S$1=No, "", IF(A96="", "", IF(ISERROR(VLOOKUP(A96, SectionApp!$E$4:$E$103, 1, FALSE))=TRUE, Incomplete, Complete)))</f>
        <v/>
      </c>
      <c r="T96" s="28" t="str">
        <f t="shared" si="22"/>
        <v/>
      </c>
      <c r="U96" s="28" t="str">
        <f t="shared" si="23"/>
        <v/>
      </c>
      <c r="V96" s="28" t="str">
        <f t="shared" si="30"/>
        <v/>
      </c>
      <c r="W96" s="28" t="str">
        <f t="shared" si="31"/>
        <v/>
      </c>
      <c r="X96" s="28" t="str">
        <f t="shared" si="32"/>
        <v/>
      </c>
      <c r="Y96" s="28" t="str">
        <f t="shared" si="24"/>
        <v/>
      </c>
      <c r="Z96" s="28" t="str">
        <f t="shared" si="25"/>
        <v/>
      </c>
      <c r="AA96" s="28" t="str">
        <f t="shared" si="26"/>
        <v/>
      </c>
      <c r="AB96" s="28" t="str">
        <f t="shared" si="27"/>
        <v/>
      </c>
      <c r="AC96" s="28" t="str">
        <f t="shared" si="28"/>
        <v/>
      </c>
      <c r="AD96" s="28"/>
      <c r="AE96" s="28" t="str">
        <f t="shared" si="29"/>
        <v/>
      </c>
      <c r="AF96" s="6"/>
      <c r="AG96" s="16"/>
    </row>
    <row r="97" spans="1:33" x14ac:dyDescent="0.25">
      <c r="A97" s="53"/>
      <c r="B97" s="53"/>
      <c r="C97" s="53"/>
      <c r="D97" s="53"/>
      <c r="E97" s="53"/>
      <c r="F97" s="53"/>
      <c r="G97" s="53"/>
      <c r="H97" s="53"/>
      <c r="I97" s="53"/>
      <c r="J97" s="53"/>
      <c r="K97" s="63"/>
      <c r="L97" s="53"/>
      <c r="M97" s="53"/>
      <c r="N97" s="14" t="str">
        <f t="shared" si="20"/>
        <v/>
      </c>
      <c r="O97" s="57"/>
      <c r="P97" s="55" t="str">
        <f t="shared" si="21"/>
        <v/>
      </c>
      <c r="Q97" s="55" t="str">
        <f>IF($Q$1=No,"",IF(COUNTIF(S97:AG97,Complete)&gt;0,"",IF(AND(COUNTIF(A97:M97,"")&gt;0,SUMPRODUCT(--(A98:M$504&lt;&gt;""))&gt;0),Incomplete,
IF(SUMPRODUCT(--(A97:A$504&lt;&gt;""))=0,"",Incomplete))))</f>
        <v/>
      </c>
      <c r="S97" s="28" t="str">
        <f>IF($S$1=No, "", IF(A97="", "", IF(ISERROR(VLOOKUP(A97, SectionApp!$E$4:$E$103, 1, FALSE))=TRUE, Incomplete, Complete)))</f>
        <v/>
      </c>
      <c r="T97" s="28" t="str">
        <f t="shared" si="22"/>
        <v/>
      </c>
      <c r="U97" s="28" t="str">
        <f t="shared" si="23"/>
        <v/>
      </c>
      <c r="V97" s="28" t="str">
        <f t="shared" si="30"/>
        <v/>
      </c>
      <c r="W97" s="28" t="str">
        <f t="shared" si="31"/>
        <v/>
      </c>
      <c r="X97" s="28" t="str">
        <f t="shared" si="32"/>
        <v/>
      </c>
      <c r="Y97" s="28" t="str">
        <f t="shared" si="24"/>
        <v/>
      </c>
      <c r="Z97" s="28" t="str">
        <f t="shared" si="25"/>
        <v/>
      </c>
      <c r="AA97" s="28" t="str">
        <f t="shared" si="26"/>
        <v/>
      </c>
      <c r="AB97" s="28" t="str">
        <f t="shared" si="27"/>
        <v/>
      </c>
      <c r="AC97" s="28" t="str">
        <f t="shared" si="28"/>
        <v/>
      </c>
      <c r="AD97" s="28"/>
      <c r="AE97" s="28" t="str">
        <f t="shared" si="29"/>
        <v/>
      </c>
      <c r="AF97" s="6"/>
      <c r="AG97" s="16"/>
    </row>
    <row r="98" spans="1:33" x14ac:dyDescent="0.25">
      <c r="A98" s="53"/>
      <c r="B98" s="53"/>
      <c r="C98" s="53"/>
      <c r="D98" s="53"/>
      <c r="E98" s="53"/>
      <c r="F98" s="53"/>
      <c r="G98" s="53"/>
      <c r="H98" s="53"/>
      <c r="I98" s="53"/>
      <c r="J98" s="53"/>
      <c r="K98" s="63"/>
      <c r="L98" s="53"/>
      <c r="M98" s="53"/>
      <c r="N98" s="14" t="str">
        <f t="shared" si="20"/>
        <v/>
      </c>
      <c r="O98" s="57"/>
      <c r="P98" s="55" t="str">
        <f t="shared" si="21"/>
        <v/>
      </c>
      <c r="Q98" s="55" t="str">
        <f>IF($Q$1=No,"",IF(COUNTIF(S98:AG98,Complete)&gt;0,"",IF(AND(COUNTIF(A98:M98,"")&gt;0,SUMPRODUCT(--(A99:M$504&lt;&gt;""))&gt;0),Incomplete,
IF(SUMPRODUCT(--(A98:A$504&lt;&gt;""))=0,"",Incomplete))))</f>
        <v/>
      </c>
      <c r="S98" s="28" t="str">
        <f>IF($S$1=No, "", IF(A98="", "", IF(ISERROR(VLOOKUP(A98, SectionApp!$E$4:$E$103, 1, FALSE))=TRUE, Incomplete, Complete)))</f>
        <v/>
      </c>
      <c r="T98" s="28" t="str">
        <f t="shared" si="22"/>
        <v/>
      </c>
      <c r="U98" s="28" t="str">
        <f t="shared" si="23"/>
        <v/>
      </c>
      <c r="V98" s="28" t="str">
        <f t="shared" si="30"/>
        <v/>
      </c>
      <c r="W98" s="28" t="str">
        <f t="shared" si="31"/>
        <v/>
      </c>
      <c r="X98" s="28" t="str">
        <f t="shared" si="32"/>
        <v/>
      </c>
      <c r="Y98" s="28" t="str">
        <f t="shared" si="24"/>
        <v/>
      </c>
      <c r="Z98" s="28" t="str">
        <f t="shared" si="25"/>
        <v/>
      </c>
      <c r="AA98" s="28" t="str">
        <f t="shared" si="26"/>
        <v/>
      </c>
      <c r="AB98" s="28" t="str">
        <f t="shared" si="27"/>
        <v/>
      </c>
      <c r="AC98" s="28" t="str">
        <f t="shared" si="28"/>
        <v/>
      </c>
      <c r="AD98" s="28"/>
      <c r="AE98" s="28" t="str">
        <f t="shared" si="29"/>
        <v/>
      </c>
      <c r="AF98" s="6"/>
      <c r="AG98" s="16"/>
    </row>
    <row r="99" spans="1:33" x14ac:dyDescent="0.25">
      <c r="A99" s="53"/>
      <c r="B99" s="53"/>
      <c r="C99" s="53"/>
      <c r="D99" s="53"/>
      <c r="E99" s="53"/>
      <c r="F99" s="53"/>
      <c r="G99" s="53"/>
      <c r="H99" s="53"/>
      <c r="I99" s="53"/>
      <c r="J99" s="53"/>
      <c r="K99" s="63"/>
      <c r="L99" s="53"/>
      <c r="M99" s="53"/>
      <c r="N99" s="14" t="str">
        <f t="shared" si="20"/>
        <v/>
      </c>
      <c r="O99" s="57"/>
      <c r="P99" s="55" t="str">
        <f t="shared" si="21"/>
        <v/>
      </c>
      <c r="Q99" s="55" t="str">
        <f>IF($Q$1=No,"",IF(COUNTIF(S99:AG99,Complete)&gt;0,"",IF(AND(COUNTIF(A99:M99,"")&gt;0,SUMPRODUCT(--(A100:M$504&lt;&gt;""))&gt;0),Incomplete,
IF(SUMPRODUCT(--(A99:A$504&lt;&gt;""))=0,"",Incomplete))))</f>
        <v/>
      </c>
      <c r="S99" s="28" t="str">
        <f>IF($S$1=No, "", IF(A99="", "", IF(ISERROR(VLOOKUP(A99, SectionApp!$E$4:$E$103, 1, FALSE))=TRUE, Incomplete, Complete)))</f>
        <v/>
      </c>
      <c r="T99" s="28" t="str">
        <f t="shared" si="22"/>
        <v/>
      </c>
      <c r="U99" s="28" t="str">
        <f t="shared" si="23"/>
        <v/>
      </c>
      <c r="V99" s="28" t="str">
        <f t="shared" si="30"/>
        <v/>
      </c>
      <c r="W99" s="28" t="str">
        <f t="shared" si="31"/>
        <v/>
      </c>
      <c r="X99" s="28" t="str">
        <f t="shared" si="32"/>
        <v/>
      </c>
      <c r="Y99" s="28" t="str">
        <f t="shared" si="24"/>
        <v/>
      </c>
      <c r="Z99" s="28" t="str">
        <f t="shared" si="25"/>
        <v/>
      </c>
      <c r="AA99" s="28" t="str">
        <f t="shared" si="26"/>
        <v/>
      </c>
      <c r="AB99" s="28" t="str">
        <f t="shared" si="27"/>
        <v/>
      </c>
      <c r="AC99" s="28" t="str">
        <f t="shared" si="28"/>
        <v/>
      </c>
      <c r="AD99" s="28"/>
      <c r="AE99" s="28" t="str">
        <f t="shared" si="29"/>
        <v/>
      </c>
      <c r="AF99" s="6"/>
      <c r="AG99" s="16"/>
    </row>
    <row r="100" spans="1:33" x14ac:dyDescent="0.25">
      <c r="A100" s="53"/>
      <c r="B100" s="53"/>
      <c r="C100" s="53"/>
      <c r="D100" s="53"/>
      <c r="E100" s="53"/>
      <c r="F100" s="53"/>
      <c r="G100" s="53"/>
      <c r="H100" s="53"/>
      <c r="I100" s="53"/>
      <c r="J100" s="53"/>
      <c r="K100" s="63"/>
      <c r="L100" s="53"/>
      <c r="M100" s="53"/>
      <c r="N100" s="14" t="str">
        <f t="shared" si="20"/>
        <v/>
      </c>
      <c r="O100" s="57"/>
      <c r="P100" s="55" t="str">
        <f t="shared" si="21"/>
        <v/>
      </c>
      <c r="Q100" s="55" t="str">
        <f>IF($Q$1=No,"",IF(COUNTIF(S100:AG100,Complete)&gt;0,"",IF(AND(COUNTIF(A100:M100,"")&gt;0,SUMPRODUCT(--(A101:M$504&lt;&gt;""))&gt;0),Incomplete,
IF(SUMPRODUCT(--(A100:A$504&lt;&gt;""))=0,"",Incomplete))))</f>
        <v/>
      </c>
      <c r="S100" s="28" t="str">
        <f>IF($S$1=No, "", IF(A100="", "", IF(ISERROR(VLOOKUP(A100, SectionApp!$E$4:$E$103, 1, FALSE))=TRUE, Incomplete, Complete)))</f>
        <v/>
      </c>
      <c r="T100" s="28" t="str">
        <f t="shared" si="22"/>
        <v/>
      </c>
      <c r="U100" s="28" t="str">
        <f t="shared" si="23"/>
        <v/>
      </c>
      <c r="V100" s="28" t="str">
        <f t="shared" si="30"/>
        <v/>
      </c>
      <c r="W100" s="28" t="str">
        <f t="shared" si="31"/>
        <v/>
      </c>
      <c r="X100" s="28" t="str">
        <f t="shared" si="32"/>
        <v/>
      </c>
      <c r="Y100" s="28" t="str">
        <f t="shared" si="24"/>
        <v/>
      </c>
      <c r="Z100" s="28" t="str">
        <f t="shared" si="25"/>
        <v/>
      </c>
      <c r="AA100" s="28" t="str">
        <f t="shared" si="26"/>
        <v/>
      </c>
      <c r="AB100" s="28" t="str">
        <f t="shared" si="27"/>
        <v/>
      </c>
      <c r="AC100" s="28" t="str">
        <f t="shared" si="28"/>
        <v/>
      </c>
      <c r="AD100" s="28"/>
      <c r="AE100" s="28" t="str">
        <f t="shared" si="29"/>
        <v/>
      </c>
      <c r="AF100" s="6"/>
      <c r="AG100" s="16"/>
    </row>
    <row r="101" spans="1:33" x14ac:dyDescent="0.25">
      <c r="A101" s="53"/>
      <c r="B101" s="53"/>
      <c r="C101" s="53"/>
      <c r="D101" s="53"/>
      <c r="E101" s="53"/>
      <c r="F101" s="53"/>
      <c r="G101" s="53"/>
      <c r="H101" s="53"/>
      <c r="I101" s="53"/>
      <c r="J101" s="53"/>
      <c r="K101" s="63"/>
      <c r="L101" s="53"/>
      <c r="M101" s="53"/>
      <c r="N101" s="14" t="str">
        <f t="shared" si="20"/>
        <v/>
      </c>
      <c r="O101" s="57"/>
      <c r="P101" s="55" t="str">
        <f t="shared" si="21"/>
        <v/>
      </c>
      <c r="Q101" s="55" t="str">
        <f>IF($Q$1=No,"",IF(COUNTIF(S101:AG101,Complete)&gt;0,"",IF(AND(COUNTIF(A101:M101,"")&gt;0,SUMPRODUCT(--(A102:M$504&lt;&gt;""))&gt;0),Incomplete,
IF(SUMPRODUCT(--(A101:A$504&lt;&gt;""))=0,"",Incomplete))))</f>
        <v/>
      </c>
      <c r="S101" s="28" t="str">
        <f>IF($S$1=No, "", IF(A101="", "", IF(ISERROR(VLOOKUP(A101, SectionApp!$E$4:$E$103, 1, FALSE))=TRUE, Incomplete, Complete)))</f>
        <v/>
      </c>
      <c r="T101" s="28" t="str">
        <f t="shared" si="22"/>
        <v/>
      </c>
      <c r="U101" s="28" t="str">
        <f t="shared" si="23"/>
        <v/>
      </c>
      <c r="V101" s="28" t="str">
        <f t="shared" si="30"/>
        <v/>
      </c>
      <c r="W101" s="28" t="str">
        <f t="shared" si="31"/>
        <v/>
      </c>
      <c r="X101" s="28" t="str">
        <f t="shared" si="32"/>
        <v/>
      </c>
      <c r="Y101" s="28" t="str">
        <f t="shared" si="24"/>
        <v/>
      </c>
      <c r="Z101" s="28" t="str">
        <f t="shared" si="25"/>
        <v/>
      </c>
      <c r="AA101" s="28" t="str">
        <f t="shared" si="26"/>
        <v/>
      </c>
      <c r="AB101" s="28" t="str">
        <f t="shared" si="27"/>
        <v/>
      </c>
      <c r="AC101" s="28" t="str">
        <f t="shared" si="28"/>
        <v/>
      </c>
      <c r="AD101" s="28"/>
      <c r="AE101" s="28" t="str">
        <f t="shared" si="29"/>
        <v/>
      </c>
      <c r="AF101" s="6"/>
      <c r="AG101" s="16"/>
    </row>
    <row r="102" spans="1:33" x14ac:dyDescent="0.25">
      <c r="A102" s="53"/>
      <c r="B102" s="53"/>
      <c r="C102" s="53"/>
      <c r="D102" s="53"/>
      <c r="E102" s="53"/>
      <c r="F102" s="53"/>
      <c r="G102" s="53"/>
      <c r="H102" s="53"/>
      <c r="I102" s="53"/>
      <c r="J102" s="53"/>
      <c r="K102" s="63"/>
      <c r="L102" s="53"/>
      <c r="M102" s="53"/>
      <c r="N102" s="14" t="str">
        <f t="shared" si="20"/>
        <v/>
      </c>
      <c r="O102" s="57"/>
      <c r="P102" s="55" t="str">
        <f t="shared" si="21"/>
        <v/>
      </c>
      <c r="Q102" s="55" t="str">
        <f>IF($Q$1=No,"",IF(COUNTIF(S102:AG102,Complete)&gt;0,"",IF(AND(COUNTIF(A102:M102,"")&gt;0,SUMPRODUCT(--(A103:M$504&lt;&gt;""))&gt;0),Incomplete,
IF(SUMPRODUCT(--(A102:A$504&lt;&gt;""))=0,"",Incomplete))))</f>
        <v/>
      </c>
      <c r="S102" s="28" t="str">
        <f>IF($S$1=No, "", IF(A102="", "", IF(ISERROR(VLOOKUP(A102, SectionApp!$E$4:$E$103, 1, FALSE))=TRUE, Incomplete, Complete)))</f>
        <v/>
      </c>
      <c r="T102" s="28" t="str">
        <f t="shared" si="22"/>
        <v/>
      </c>
      <c r="U102" s="28" t="str">
        <f t="shared" si="23"/>
        <v/>
      </c>
      <c r="V102" s="28" t="str">
        <f t="shared" si="30"/>
        <v/>
      </c>
      <c r="W102" s="28" t="str">
        <f t="shared" si="31"/>
        <v/>
      </c>
      <c r="X102" s="28" t="str">
        <f t="shared" si="32"/>
        <v/>
      </c>
      <c r="Y102" s="28" t="str">
        <f t="shared" si="24"/>
        <v/>
      </c>
      <c r="Z102" s="28" t="str">
        <f t="shared" si="25"/>
        <v/>
      </c>
      <c r="AA102" s="28" t="str">
        <f t="shared" si="26"/>
        <v/>
      </c>
      <c r="AB102" s="28" t="str">
        <f t="shared" si="27"/>
        <v/>
      </c>
      <c r="AC102" s="28" t="str">
        <f t="shared" si="28"/>
        <v/>
      </c>
      <c r="AD102" s="28"/>
      <c r="AE102" s="28" t="str">
        <f t="shared" si="29"/>
        <v/>
      </c>
      <c r="AF102" s="6"/>
      <c r="AG102" s="16"/>
    </row>
    <row r="103" spans="1:33" x14ac:dyDescent="0.25">
      <c r="A103" s="53"/>
      <c r="B103" s="53"/>
      <c r="C103" s="53"/>
      <c r="D103" s="53"/>
      <c r="E103" s="53"/>
      <c r="F103" s="53"/>
      <c r="G103" s="53"/>
      <c r="H103" s="53"/>
      <c r="I103" s="53"/>
      <c r="J103" s="53"/>
      <c r="K103" s="63"/>
      <c r="L103" s="53"/>
      <c r="M103" s="53"/>
      <c r="N103" s="14" t="str">
        <f t="shared" si="20"/>
        <v/>
      </c>
      <c r="O103" s="57"/>
      <c r="P103" s="55" t="str">
        <f t="shared" si="21"/>
        <v/>
      </c>
      <c r="Q103" s="55" t="str">
        <f>IF($Q$1=No,"",IF(COUNTIF(S103:AG103,Complete)&gt;0,"",IF(AND(COUNTIF(A103:M103,"")&gt;0,SUMPRODUCT(--(A104:M$504&lt;&gt;""))&gt;0),Incomplete,
IF(SUMPRODUCT(--(A103:A$504&lt;&gt;""))=0,"",Incomplete))))</f>
        <v/>
      </c>
      <c r="S103" s="28" t="str">
        <f>IF($S$1=No, "", IF(A103="", "", IF(ISERROR(VLOOKUP(A103, SectionApp!$E$4:$E$103, 1, FALSE))=TRUE, Incomplete, Complete)))</f>
        <v/>
      </c>
      <c r="T103" s="28" t="str">
        <f t="shared" si="22"/>
        <v/>
      </c>
      <c r="U103" s="28" t="str">
        <f t="shared" si="23"/>
        <v/>
      </c>
      <c r="V103" s="28" t="str">
        <f t="shared" si="30"/>
        <v/>
      </c>
      <c r="W103" s="28" t="str">
        <f t="shared" si="31"/>
        <v/>
      </c>
      <c r="X103" s="28" t="str">
        <f t="shared" si="32"/>
        <v/>
      </c>
      <c r="Y103" s="28" t="str">
        <f t="shared" si="24"/>
        <v/>
      </c>
      <c r="Z103" s="28" t="str">
        <f t="shared" si="25"/>
        <v/>
      </c>
      <c r="AA103" s="28" t="str">
        <f t="shared" si="26"/>
        <v/>
      </c>
      <c r="AB103" s="28" t="str">
        <f t="shared" si="27"/>
        <v/>
      </c>
      <c r="AC103" s="28" t="str">
        <f t="shared" si="28"/>
        <v/>
      </c>
      <c r="AD103" s="28"/>
      <c r="AE103" s="28" t="str">
        <f t="shared" si="29"/>
        <v/>
      </c>
      <c r="AF103" s="6"/>
      <c r="AG103" s="16"/>
    </row>
    <row r="104" spans="1:33" x14ac:dyDescent="0.25">
      <c r="A104" s="53"/>
      <c r="B104" s="53"/>
      <c r="C104" s="53"/>
      <c r="D104" s="53"/>
      <c r="E104" s="53"/>
      <c r="F104" s="53"/>
      <c r="G104" s="53"/>
      <c r="H104" s="53"/>
      <c r="I104" s="53"/>
      <c r="J104" s="53"/>
      <c r="K104" s="63"/>
      <c r="L104" s="53"/>
      <c r="M104" s="53"/>
      <c r="N104" s="14" t="str">
        <f t="shared" si="20"/>
        <v/>
      </c>
      <c r="O104" s="57"/>
      <c r="P104" s="55" t="str">
        <f t="shared" si="21"/>
        <v/>
      </c>
      <c r="Q104" s="55" t="str">
        <f>IF($Q$1=No,"",IF(COUNTIF(S104:AG104,Complete)&gt;0,"",IF(AND(COUNTIF(A104:M104,"")&gt;0,SUMPRODUCT(--(A105:M$504&lt;&gt;""))&gt;0),Incomplete,
IF(SUMPRODUCT(--(A104:A$504&lt;&gt;""))=0,"",Incomplete))))</f>
        <v/>
      </c>
      <c r="S104" s="28" t="str">
        <f>IF($S$1=No, "", IF(A104="", "", IF(ISERROR(VLOOKUP(A104, SectionApp!$E$4:$E$103, 1, FALSE))=TRUE, Incomplete, Complete)))</f>
        <v/>
      </c>
      <c r="T104" s="28" t="str">
        <f t="shared" si="22"/>
        <v/>
      </c>
      <c r="U104" s="28" t="str">
        <f t="shared" si="23"/>
        <v/>
      </c>
      <c r="V104" s="28" t="str">
        <f t="shared" si="30"/>
        <v/>
      </c>
      <c r="W104" s="28" t="str">
        <f t="shared" si="31"/>
        <v/>
      </c>
      <c r="X104" s="28" t="str">
        <f t="shared" si="32"/>
        <v/>
      </c>
      <c r="Y104" s="28" t="str">
        <f t="shared" si="24"/>
        <v/>
      </c>
      <c r="Z104" s="28" t="str">
        <f t="shared" si="25"/>
        <v/>
      </c>
      <c r="AA104" s="28" t="str">
        <f t="shared" si="26"/>
        <v/>
      </c>
      <c r="AB104" s="28" t="str">
        <f t="shared" si="27"/>
        <v/>
      </c>
      <c r="AC104" s="28" t="str">
        <f t="shared" si="28"/>
        <v/>
      </c>
      <c r="AD104" s="28"/>
      <c r="AE104" s="28" t="str">
        <f t="shared" si="29"/>
        <v/>
      </c>
      <c r="AF104" s="6"/>
      <c r="AG104" s="16"/>
    </row>
    <row r="105" spans="1:33" x14ac:dyDescent="0.25">
      <c r="A105" s="53"/>
      <c r="B105" s="53"/>
      <c r="C105" s="53"/>
      <c r="D105" s="53"/>
      <c r="E105" s="53"/>
      <c r="F105" s="53"/>
      <c r="G105" s="53"/>
      <c r="H105" s="53"/>
      <c r="I105" s="53"/>
      <c r="J105" s="53"/>
      <c r="K105" s="63"/>
      <c r="L105" s="53"/>
      <c r="M105" s="53"/>
      <c r="N105" s="14" t="str">
        <f t="shared" si="20"/>
        <v/>
      </c>
      <c r="O105" s="57"/>
      <c r="P105" s="55" t="str">
        <f t="shared" si="21"/>
        <v/>
      </c>
      <c r="Q105" s="55" t="str">
        <f>IF($Q$1=No,"",IF(COUNTIF(S105:AG105,Complete)&gt;0,"",IF(AND(COUNTIF(A105:M105,"")&gt;0,SUMPRODUCT(--(A106:M$504&lt;&gt;""))&gt;0),Incomplete,
IF(SUMPRODUCT(--(A105:A$504&lt;&gt;""))=0,"",Incomplete))))</f>
        <v/>
      </c>
      <c r="S105" s="28" t="str">
        <f>IF($S$1=No, "", IF(A105="", "", IF(ISERROR(VLOOKUP(A105, SectionApp!$E$4:$E$103, 1, FALSE))=TRUE, Incomplete, Complete)))</f>
        <v/>
      </c>
      <c r="T105" s="28" t="str">
        <f t="shared" si="22"/>
        <v/>
      </c>
      <c r="U105" s="28" t="str">
        <f t="shared" si="23"/>
        <v/>
      </c>
      <c r="V105" s="28" t="str">
        <f t="shared" si="30"/>
        <v/>
      </c>
      <c r="W105" s="28" t="str">
        <f t="shared" si="31"/>
        <v/>
      </c>
      <c r="X105" s="28" t="str">
        <f t="shared" si="32"/>
        <v/>
      </c>
      <c r="Y105" s="28" t="str">
        <f t="shared" si="24"/>
        <v/>
      </c>
      <c r="Z105" s="28" t="str">
        <f t="shared" si="25"/>
        <v/>
      </c>
      <c r="AA105" s="28" t="str">
        <f t="shared" si="26"/>
        <v/>
      </c>
      <c r="AB105" s="28" t="str">
        <f t="shared" si="27"/>
        <v/>
      </c>
      <c r="AC105" s="28" t="str">
        <f t="shared" si="28"/>
        <v/>
      </c>
      <c r="AD105" s="28"/>
      <c r="AE105" s="28" t="str">
        <f t="shared" si="29"/>
        <v/>
      </c>
      <c r="AF105" s="6"/>
      <c r="AG105" s="16"/>
    </row>
    <row r="106" spans="1:33" x14ac:dyDescent="0.25">
      <c r="A106" s="53"/>
      <c r="B106" s="53"/>
      <c r="C106" s="53"/>
      <c r="D106" s="53"/>
      <c r="E106" s="53"/>
      <c r="F106" s="53"/>
      <c r="G106" s="53"/>
      <c r="H106" s="53"/>
      <c r="I106" s="53"/>
      <c r="J106" s="53"/>
      <c r="K106" s="63"/>
      <c r="L106" s="53"/>
      <c r="M106" s="53"/>
      <c r="N106" s="14" t="str">
        <f t="shared" si="20"/>
        <v/>
      </c>
      <c r="O106" s="57"/>
      <c r="P106" s="55" t="str">
        <f t="shared" si="21"/>
        <v/>
      </c>
      <c r="Q106" s="55" t="str">
        <f>IF($Q$1=No,"",IF(COUNTIF(S106:AG106,Complete)&gt;0,"",IF(AND(COUNTIF(A106:M106,"")&gt;0,SUMPRODUCT(--(A107:M$504&lt;&gt;""))&gt;0),Incomplete,
IF(SUMPRODUCT(--(A106:A$504&lt;&gt;""))=0,"",Incomplete))))</f>
        <v/>
      </c>
      <c r="S106" s="28" t="str">
        <f>IF($S$1=No, "", IF(A106="", "", IF(ISERROR(VLOOKUP(A106, SectionApp!$E$4:$E$103, 1, FALSE))=TRUE, Incomplete, Complete)))</f>
        <v/>
      </c>
      <c r="T106" s="28" t="str">
        <f t="shared" si="22"/>
        <v/>
      </c>
      <c r="U106" s="28" t="str">
        <f t="shared" si="23"/>
        <v/>
      </c>
      <c r="V106" s="28" t="str">
        <f t="shared" si="30"/>
        <v/>
      </c>
      <c r="W106" s="28" t="str">
        <f t="shared" si="31"/>
        <v/>
      </c>
      <c r="X106" s="28" t="str">
        <f t="shared" si="32"/>
        <v/>
      </c>
      <c r="Y106" s="28" t="str">
        <f t="shared" si="24"/>
        <v/>
      </c>
      <c r="Z106" s="28" t="str">
        <f t="shared" si="25"/>
        <v/>
      </c>
      <c r="AA106" s="28" t="str">
        <f t="shared" si="26"/>
        <v/>
      </c>
      <c r="AB106" s="28" t="str">
        <f t="shared" si="27"/>
        <v/>
      </c>
      <c r="AC106" s="28" t="str">
        <f t="shared" si="28"/>
        <v/>
      </c>
      <c r="AD106" s="28"/>
      <c r="AE106" s="28" t="str">
        <f t="shared" si="29"/>
        <v/>
      </c>
      <c r="AF106" s="6"/>
      <c r="AG106" s="16"/>
    </row>
    <row r="107" spans="1:33" x14ac:dyDescent="0.25">
      <c r="A107" s="53"/>
      <c r="B107" s="53"/>
      <c r="C107" s="53"/>
      <c r="D107" s="53"/>
      <c r="E107" s="53"/>
      <c r="F107" s="53"/>
      <c r="G107" s="53"/>
      <c r="H107" s="53"/>
      <c r="I107" s="53"/>
      <c r="J107" s="53"/>
      <c r="K107" s="63"/>
      <c r="L107" s="53"/>
      <c r="M107" s="53"/>
      <c r="N107" s="14" t="str">
        <f t="shared" si="20"/>
        <v/>
      </c>
      <c r="O107" s="57"/>
      <c r="P107" s="55" t="str">
        <f t="shared" si="21"/>
        <v/>
      </c>
      <c r="Q107" s="55" t="str">
        <f>IF($Q$1=No,"",IF(COUNTIF(S107:AG107,Complete)&gt;0,"",IF(AND(COUNTIF(A107:M107,"")&gt;0,SUMPRODUCT(--(A108:M$504&lt;&gt;""))&gt;0),Incomplete,
IF(SUMPRODUCT(--(A107:A$504&lt;&gt;""))=0,"",Incomplete))))</f>
        <v/>
      </c>
      <c r="S107" s="28" t="str">
        <f>IF($S$1=No, "", IF(A107="", "", IF(ISERROR(VLOOKUP(A107, SectionApp!$E$4:$E$103, 1, FALSE))=TRUE, Incomplete, Complete)))</f>
        <v/>
      </c>
      <c r="T107" s="28" t="str">
        <f t="shared" si="22"/>
        <v/>
      </c>
      <c r="U107" s="28" t="str">
        <f t="shared" si="23"/>
        <v/>
      </c>
      <c r="V107" s="28" t="str">
        <f t="shared" si="30"/>
        <v/>
      </c>
      <c r="W107" s="28" t="str">
        <f t="shared" si="31"/>
        <v/>
      </c>
      <c r="X107" s="28" t="str">
        <f t="shared" si="32"/>
        <v/>
      </c>
      <c r="Y107" s="28" t="str">
        <f t="shared" si="24"/>
        <v/>
      </c>
      <c r="Z107" s="28" t="str">
        <f t="shared" si="25"/>
        <v/>
      </c>
      <c r="AA107" s="28" t="str">
        <f t="shared" si="26"/>
        <v/>
      </c>
      <c r="AB107" s="28" t="str">
        <f t="shared" si="27"/>
        <v/>
      </c>
      <c r="AC107" s="28" t="str">
        <f t="shared" si="28"/>
        <v/>
      </c>
      <c r="AD107" s="28"/>
      <c r="AE107" s="28" t="str">
        <f t="shared" si="29"/>
        <v/>
      </c>
      <c r="AF107" s="6"/>
      <c r="AG107" s="16"/>
    </row>
    <row r="108" spans="1:33" x14ac:dyDescent="0.25">
      <c r="A108" s="53"/>
      <c r="B108" s="53"/>
      <c r="C108" s="53"/>
      <c r="D108" s="53"/>
      <c r="E108" s="53"/>
      <c r="F108" s="53"/>
      <c r="G108" s="53"/>
      <c r="H108" s="53"/>
      <c r="I108" s="53"/>
      <c r="J108" s="53"/>
      <c r="K108" s="63"/>
      <c r="L108" s="53"/>
      <c r="M108" s="53"/>
      <c r="N108" s="14" t="str">
        <f t="shared" si="20"/>
        <v/>
      </c>
      <c r="O108" s="57"/>
      <c r="P108" s="55" t="str">
        <f t="shared" si="21"/>
        <v/>
      </c>
      <c r="Q108" s="55" t="str">
        <f>IF($Q$1=No,"",IF(COUNTIF(S108:AG108,Complete)&gt;0,"",IF(AND(COUNTIF(A108:M108,"")&gt;0,SUMPRODUCT(--(A109:M$504&lt;&gt;""))&gt;0),Incomplete,
IF(SUMPRODUCT(--(A108:A$504&lt;&gt;""))=0,"",Incomplete))))</f>
        <v/>
      </c>
      <c r="S108" s="28" t="str">
        <f>IF($S$1=No, "", IF(A108="", "", IF(ISERROR(VLOOKUP(A108, SectionApp!$E$4:$E$103, 1, FALSE))=TRUE, Incomplete, Complete)))</f>
        <v/>
      </c>
      <c r="T108" s="28" t="str">
        <f t="shared" si="22"/>
        <v/>
      </c>
      <c r="U108" s="28" t="str">
        <f t="shared" si="23"/>
        <v/>
      </c>
      <c r="V108" s="28" t="str">
        <f t="shared" si="30"/>
        <v/>
      </c>
      <c r="W108" s="28" t="str">
        <f t="shared" si="31"/>
        <v/>
      </c>
      <c r="X108" s="28" t="str">
        <f t="shared" si="32"/>
        <v/>
      </c>
      <c r="Y108" s="28" t="str">
        <f t="shared" si="24"/>
        <v/>
      </c>
      <c r="Z108" s="28" t="str">
        <f t="shared" si="25"/>
        <v/>
      </c>
      <c r="AA108" s="28" t="str">
        <f t="shared" si="26"/>
        <v/>
      </c>
      <c r="AB108" s="28" t="str">
        <f t="shared" si="27"/>
        <v/>
      </c>
      <c r="AC108" s="28" t="str">
        <f t="shared" si="28"/>
        <v/>
      </c>
      <c r="AD108" s="28"/>
      <c r="AE108" s="28" t="str">
        <f t="shared" si="29"/>
        <v/>
      </c>
      <c r="AF108" s="6"/>
      <c r="AG108" s="16"/>
    </row>
    <row r="109" spans="1:33" x14ac:dyDescent="0.25">
      <c r="A109" s="53"/>
      <c r="B109" s="53"/>
      <c r="C109" s="53"/>
      <c r="D109" s="53"/>
      <c r="E109" s="53"/>
      <c r="F109" s="53"/>
      <c r="G109" s="53"/>
      <c r="H109" s="53"/>
      <c r="I109" s="53"/>
      <c r="J109" s="53"/>
      <c r="K109" s="63"/>
      <c r="L109" s="53"/>
      <c r="M109" s="53"/>
      <c r="N109" s="14" t="str">
        <f t="shared" si="20"/>
        <v/>
      </c>
      <c r="O109" s="57"/>
      <c r="P109" s="55" t="str">
        <f t="shared" si="21"/>
        <v/>
      </c>
      <c r="Q109" s="55" t="str">
        <f>IF($Q$1=No,"",IF(COUNTIF(S109:AG109,Complete)&gt;0,"",IF(AND(COUNTIF(A109:M109,"")&gt;0,SUMPRODUCT(--(A110:M$504&lt;&gt;""))&gt;0),Incomplete,
IF(SUMPRODUCT(--(A109:A$504&lt;&gt;""))=0,"",Incomplete))))</f>
        <v/>
      </c>
      <c r="S109" s="28" t="str">
        <f>IF($S$1=No, "", IF(A109="", "", IF(ISERROR(VLOOKUP(A109, SectionApp!$E$4:$E$103, 1, FALSE))=TRUE, Incomplete, Complete)))</f>
        <v/>
      </c>
      <c r="T109" s="28" t="str">
        <f t="shared" si="22"/>
        <v/>
      </c>
      <c r="U109" s="28" t="str">
        <f t="shared" si="23"/>
        <v/>
      </c>
      <c r="V109" s="28" t="str">
        <f t="shared" si="30"/>
        <v/>
      </c>
      <c r="W109" s="28" t="str">
        <f t="shared" si="31"/>
        <v/>
      </c>
      <c r="X109" s="28" t="str">
        <f t="shared" si="32"/>
        <v/>
      </c>
      <c r="Y109" s="28" t="str">
        <f t="shared" si="24"/>
        <v/>
      </c>
      <c r="Z109" s="28" t="str">
        <f t="shared" si="25"/>
        <v/>
      </c>
      <c r="AA109" s="28" t="str">
        <f t="shared" si="26"/>
        <v/>
      </c>
      <c r="AB109" s="28" t="str">
        <f t="shared" si="27"/>
        <v/>
      </c>
      <c r="AC109" s="28" t="str">
        <f t="shared" si="28"/>
        <v/>
      </c>
      <c r="AD109" s="28"/>
      <c r="AE109" s="28" t="str">
        <f t="shared" si="29"/>
        <v/>
      </c>
      <c r="AF109" s="6"/>
      <c r="AG109" s="16"/>
    </row>
    <row r="110" spans="1:33" x14ac:dyDescent="0.25">
      <c r="A110" s="53"/>
      <c r="B110" s="53"/>
      <c r="C110" s="53"/>
      <c r="D110" s="53"/>
      <c r="E110" s="53"/>
      <c r="F110" s="53"/>
      <c r="G110" s="53"/>
      <c r="H110" s="53"/>
      <c r="I110" s="53"/>
      <c r="J110" s="53"/>
      <c r="K110" s="63"/>
      <c r="L110" s="53"/>
      <c r="M110" s="53"/>
      <c r="N110" s="14" t="str">
        <f t="shared" si="20"/>
        <v/>
      </c>
      <c r="O110" s="57"/>
      <c r="P110" s="55" t="str">
        <f t="shared" si="21"/>
        <v/>
      </c>
      <c r="Q110" s="55" t="str">
        <f>IF($Q$1=No,"",IF(COUNTIF(S110:AG110,Complete)&gt;0,"",IF(AND(COUNTIF(A110:M110,"")&gt;0,SUMPRODUCT(--(A111:M$504&lt;&gt;""))&gt;0),Incomplete,
IF(SUMPRODUCT(--(A110:A$504&lt;&gt;""))=0,"",Incomplete))))</f>
        <v/>
      </c>
      <c r="S110" s="28" t="str">
        <f>IF($S$1=No, "", IF(A110="", "", IF(ISERROR(VLOOKUP(A110, SectionApp!$E$4:$E$103, 1, FALSE))=TRUE, Incomplete, Complete)))</f>
        <v/>
      </c>
      <c r="T110" s="28" t="str">
        <f t="shared" si="22"/>
        <v/>
      </c>
      <c r="U110" s="28" t="str">
        <f t="shared" si="23"/>
        <v/>
      </c>
      <c r="V110" s="28" t="str">
        <f t="shared" si="30"/>
        <v/>
      </c>
      <c r="W110" s="28" t="str">
        <f t="shared" si="31"/>
        <v/>
      </c>
      <c r="X110" s="28" t="str">
        <f t="shared" si="32"/>
        <v/>
      </c>
      <c r="Y110" s="28" t="str">
        <f t="shared" si="24"/>
        <v/>
      </c>
      <c r="Z110" s="28" t="str">
        <f t="shared" si="25"/>
        <v/>
      </c>
      <c r="AA110" s="28" t="str">
        <f t="shared" si="26"/>
        <v/>
      </c>
      <c r="AB110" s="28" t="str">
        <f t="shared" si="27"/>
        <v/>
      </c>
      <c r="AC110" s="28" t="str">
        <f t="shared" si="28"/>
        <v/>
      </c>
      <c r="AD110" s="28"/>
      <c r="AE110" s="28" t="str">
        <f t="shared" si="29"/>
        <v/>
      </c>
      <c r="AF110" s="6"/>
      <c r="AG110" s="16"/>
    </row>
    <row r="111" spans="1:33" x14ac:dyDescent="0.25">
      <c r="A111" s="53"/>
      <c r="B111" s="53"/>
      <c r="C111" s="53"/>
      <c r="D111" s="53"/>
      <c r="E111" s="53"/>
      <c r="F111" s="53"/>
      <c r="G111" s="53"/>
      <c r="H111" s="53"/>
      <c r="I111" s="53"/>
      <c r="J111" s="53"/>
      <c r="K111" s="63"/>
      <c r="L111" s="53"/>
      <c r="M111" s="53"/>
      <c r="N111" s="14" t="str">
        <f t="shared" si="20"/>
        <v/>
      </c>
      <c r="O111" s="57"/>
      <c r="P111" s="55" t="str">
        <f t="shared" si="21"/>
        <v/>
      </c>
      <c r="Q111" s="55" t="str">
        <f>IF($Q$1=No,"",IF(COUNTIF(S111:AG111,Complete)&gt;0,"",IF(AND(COUNTIF(A111:M111,"")&gt;0,SUMPRODUCT(--(A112:M$504&lt;&gt;""))&gt;0),Incomplete,
IF(SUMPRODUCT(--(A111:A$504&lt;&gt;""))=0,"",Incomplete))))</f>
        <v/>
      </c>
      <c r="S111" s="28" t="str">
        <f>IF($S$1=No, "", IF(A111="", "", IF(ISERROR(VLOOKUP(A111, SectionApp!$E$4:$E$103, 1, FALSE))=TRUE, Incomplete, Complete)))</f>
        <v/>
      </c>
      <c r="T111" s="28" t="str">
        <f t="shared" si="22"/>
        <v/>
      </c>
      <c r="U111" s="28" t="str">
        <f t="shared" si="23"/>
        <v/>
      </c>
      <c r="V111" s="28" t="str">
        <f t="shared" si="30"/>
        <v/>
      </c>
      <c r="W111" s="28" t="str">
        <f t="shared" si="31"/>
        <v/>
      </c>
      <c r="X111" s="28" t="str">
        <f t="shared" si="32"/>
        <v/>
      </c>
      <c r="Y111" s="28" t="str">
        <f t="shared" si="24"/>
        <v/>
      </c>
      <c r="Z111" s="28" t="str">
        <f t="shared" si="25"/>
        <v/>
      </c>
      <c r="AA111" s="28" t="str">
        <f t="shared" si="26"/>
        <v/>
      </c>
      <c r="AB111" s="28" t="str">
        <f t="shared" si="27"/>
        <v/>
      </c>
      <c r="AC111" s="28" t="str">
        <f t="shared" si="28"/>
        <v/>
      </c>
      <c r="AD111" s="28"/>
      <c r="AE111" s="28" t="str">
        <f t="shared" si="29"/>
        <v/>
      </c>
      <c r="AF111" s="6"/>
      <c r="AG111" s="16"/>
    </row>
    <row r="112" spans="1:33" x14ac:dyDescent="0.25">
      <c r="A112" s="53"/>
      <c r="B112" s="53"/>
      <c r="C112" s="53"/>
      <c r="D112" s="53"/>
      <c r="E112" s="53"/>
      <c r="F112" s="53"/>
      <c r="G112" s="53"/>
      <c r="H112" s="53"/>
      <c r="I112" s="53"/>
      <c r="J112" s="53"/>
      <c r="K112" s="63"/>
      <c r="L112" s="53"/>
      <c r="M112" s="53"/>
      <c r="N112" s="14" t="str">
        <f t="shared" si="20"/>
        <v/>
      </c>
      <c r="O112" s="57"/>
      <c r="P112" s="55" t="str">
        <f t="shared" si="21"/>
        <v/>
      </c>
      <c r="Q112" s="55" t="str">
        <f>IF($Q$1=No,"",IF(COUNTIF(S112:AG112,Complete)&gt;0,"",IF(AND(COUNTIF(A112:M112,"")&gt;0,SUMPRODUCT(--(A113:M$504&lt;&gt;""))&gt;0),Incomplete,
IF(SUMPRODUCT(--(A112:A$504&lt;&gt;""))=0,"",Incomplete))))</f>
        <v/>
      </c>
      <c r="S112" s="28" t="str">
        <f>IF($S$1=No, "", IF(A112="", "", IF(ISERROR(VLOOKUP(A112, SectionApp!$E$4:$E$103, 1, FALSE))=TRUE, Incomplete, Complete)))</f>
        <v/>
      </c>
      <c r="T112" s="28" t="str">
        <f t="shared" si="22"/>
        <v/>
      </c>
      <c r="U112" s="28" t="str">
        <f t="shared" si="23"/>
        <v/>
      </c>
      <c r="V112" s="28" t="str">
        <f t="shared" si="30"/>
        <v/>
      </c>
      <c r="W112" s="28" t="str">
        <f t="shared" si="31"/>
        <v/>
      </c>
      <c r="X112" s="28" t="str">
        <f t="shared" si="32"/>
        <v/>
      </c>
      <c r="Y112" s="28" t="str">
        <f t="shared" si="24"/>
        <v/>
      </c>
      <c r="Z112" s="28" t="str">
        <f t="shared" si="25"/>
        <v/>
      </c>
      <c r="AA112" s="28" t="str">
        <f t="shared" si="26"/>
        <v/>
      </c>
      <c r="AB112" s="28" t="str">
        <f t="shared" si="27"/>
        <v/>
      </c>
      <c r="AC112" s="28" t="str">
        <f t="shared" si="28"/>
        <v/>
      </c>
      <c r="AD112" s="28"/>
      <c r="AE112" s="28" t="str">
        <f t="shared" si="29"/>
        <v/>
      </c>
      <c r="AF112" s="6"/>
      <c r="AG112" s="16"/>
    </row>
    <row r="113" spans="1:33" x14ac:dyDescent="0.25">
      <c r="A113" s="53"/>
      <c r="B113" s="53"/>
      <c r="C113" s="53"/>
      <c r="D113" s="53"/>
      <c r="E113" s="53"/>
      <c r="F113" s="53"/>
      <c r="G113" s="53"/>
      <c r="H113" s="53"/>
      <c r="I113" s="53"/>
      <c r="J113" s="53"/>
      <c r="K113" s="63"/>
      <c r="L113" s="53"/>
      <c r="M113" s="53"/>
      <c r="N113" s="14" t="str">
        <f t="shared" si="20"/>
        <v/>
      </c>
      <c r="O113" s="57"/>
      <c r="P113" s="55" t="str">
        <f t="shared" si="21"/>
        <v/>
      </c>
      <c r="Q113" s="55" t="str">
        <f>IF($Q$1=No,"",IF(COUNTIF(S113:AG113,Complete)&gt;0,"",IF(AND(COUNTIF(A113:M113,"")&gt;0,SUMPRODUCT(--(A114:M$504&lt;&gt;""))&gt;0),Incomplete,
IF(SUMPRODUCT(--(A113:A$504&lt;&gt;""))=0,"",Incomplete))))</f>
        <v/>
      </c>
      <c r="S113" s="28" t="str">
        <f>IF($S$1=No, "", IF(A113="", "", IF(ISERROR(VLOOKUP(A113, SectionApp!$E$4:$E$103, 1, FALSE))=TRUE, Incomplete, Complete)))</f>
        <v/>
      </c>
      <c r="T113" s="28" t="str">
        <f t="shared" si="22"/>
        <v/>
      </c>
      <c r="U113" s="28" t="str">
        <f t="shared" si="23"/>
        <v/>
      </c>
      <c r="V113" s="28" t="str">
        <f t="shared" si="30"/>
        <v/>
      </c>
      <c r="W113" s="28" t="str">
        <f t="shared" si="31"/>
        <v/>
      </c>
      <c r="X113" s="28" t="str">
        <f t="shared" si="32"/>
        <v/>
      </c>
      <c r="Y113" s="28" t="str">
        <f t="shared" si="24"/>
        <v/>
      </c>
      <c r="Z113" s="28" t="str">
        <f t="shared" si="25"/>
        <v/>
      </c>
      <c r="AA113" s="28" t="str">
        <f t="shared" si="26"/>
        <v/>
      </c>
      <c r="AB113" s="28" t="str">
        <f t="shared" si="27"/>
        <v/>
      </c>
      <c r="AC113" s="28" t="str">
        <f t="shared" si="28"/>
        <v/>
      </c>
      <c r="AD113" s="28"/>
      <c r="AE113" s="28" t="str">
        <f t="shared" si="29"/>
        <v/>
      </c>
      <c r="AF113" s="6"/>
      <c r="AG113" s="16"/>
    </row>
    <row r="114" spans="1:33" x14ac:dyDescent="0.25">
      <c r="A114" s="53"/>
      <c r="B114" s="53"/>
      <c r="C114" s="53"/>
      <c r="D114" s="53"/>
      <c r="E114" s="53"/>
      <c r="F114" s="53"/>
      <c r="G114" s="53"/>
      <c r="H114" s="53"/>
      <c r="I114" s="53"/>
      <c r="J114" s="53"/>
      <c r="K114" s="63"/>
      <c r="L114" s="53"/>
      <c r="M114" s="53"/>
      <c r="N114" s="14" t="str">
        <f t="shared" si="20"/>
        <v/>
      </c>
      <c r="O114" s="57"/>
      <c r="P114" s="55" t="str">
        <f t="shared" si="21"/>
        <v/>
      </c>
      <c r="Q114" s="55" t="str">
        <f>IF($Q$1=No,"",IF(COUNTIF(S114:AG114,Complete)&gt;0,"",IF(AND(COUNTIF(A114:M114,"")&gt;0,SUMPRODUCT(--(A115:M$504&lt;&gt;""))&gt;0),Incomplete,
IF(SUMPRODUCT(--(A114:A$504&lt;&gt;""))=0,"",Incomplete))))</f>
        <v/>
      </c>
      <c r="S114" s="28" t="str">
        <f>IF($S$1=No, "", IF(A114="", "", IF(ISERROR(VLOOKUP(A114, SectionApp!$E$4:$E$103, 1, FALSE))=TRUE, Incomplete, Complete)))</f>
        <v/>
      </c>
      <c r="T114" s="28" t="str">
        <f t="shared" si="22"/>
        <v/>
      </c>
      <c r="U114" s="28" t="str">
        <f t="shared" si="23"/>
        <v/>
      </c>
      <c r="V114" s="28" t="str">
        <f t="shared" si="30"/>
        <v/>
      </c>
      <c r="W114" s="28" t="str">
        <f t="shared" si="31"/>
        <v/>
      </c>
      <c r="X114" s="28" t="str">
        <f t="shared" si="32"/>
        <v/>
      </c>
      <c r="Y114" s="28" t="str">
        <f t="shared" si="24"/>
        <v/>
      </c>
      <c r="Z114" s="28" t="str">
        <f t="shared" si="25"/>
        <v/>
      </c>
      <c r="AA114" s="28" t="str">
        <f t="shared" si="26"/>
        <v/>
      </c>
      <c r="AB114" s="28" t="str">
        <f t="shared" si="27"/>
        <v/>
      </c>
      <c r="AC114" s="28" t="str">
        <f t="shared" si="28"/>
        <v/>
      </c>
      <c r="AD114" s="28"/>
      <c r="AE114" s="28" t="str">
        <f t="shared" si="29"/>
        <v/>
      </c>
      <c r="AF114" s="6"/>
      <c r="AG114" s="16"/>
    </row>
    <row r="115" spans="1:33" x14ac:dyDescent="0.25">
      <c r="A115" s="53"/>
      <c r="B115" s="53"/>
      <c r="C115" s="53"/>
      <c r="D115" s="53"/>
      <c r="E115" s="53"/>
      <c r="F115" s="53"/>
      <c r="G115" s="53"/>
      <c r="H115" s="53"/>
      <c r="I115" s="53"/>
      <c r="J115" s="53"/>
      <c r="K115" s="63"/>
      <c r="L115" s="53"/>
      <c r="M115" s="53"/>
      <c r="N115" s="14" t="str">
        <f t="shared" si="20"/>
        <v/>
      </c>
      <c r="O115" s="57"/>
      <c r="P115" s="55" t="str">
        <f t="shared" si="21"/>
        <v/>
      </c>
      <c r="Q115" s="55" t="str">
        <f>IF($Q$1=No,"",IF(COUNTIF(S115:AG115,Complete)&gt;0,"",IF(AND(COUNTIF(A115:M115,"")&gt;0,SUMPRODUCT(--(A116:M$504&lt;&gt;""))&gt;0),Incomplete,
IF(SUMPRODUCT(--(A115:A$504&lt;&gt;""))=0,"",Incomplete))))</f>
        <v/>
      </c>
      <c r="S115" s="28" t="str">
        <f>IF($S$1=No, "", IF(A115="", "", IF(ISERROR(VLOOKUP(A115, SectionApp!$E$4:$E$103, 1, FALSE))=TRUE, Incomplete, Complete)))</f>
        <v/>
      </c>
      <c r="T115" s="28" t="str">
        <f t="shared" si="22"/>
        <v/>
      </c>
      <c r="U115" s="28" t="str">
        <f t="shared" si="23"/>
        <v/>
      </c>
      <c r="V115" s="28" t="str">
        <f t="shared" si="30"/>
        <v/>
      </c>
      <c r="W115" s="28" t="str">
        <f t="shared" si="31"/>
        <v/>
      </c>
      <c r="X115" s="28" t="str">
        <f t="shared" si="32"/>
        <v/>
      </c>
      <c r="Y115" s="28" t="str">
        <f t="shared" si="24"/>
        <v/>
      </c>
      <c r="Z115" s="28" t="str">
        <f t="shared" si="25"/>
        <v/>
      </c>
      <c r="AA115" s="28" t="str">
        <f t="shared" si="26"/>
        <v/>
      </c>
      <c r="AB115" s="28" t="str">
        <f t="shared" si="27"/>
        <v/>
      </c>
      <c r="AC115" s="28" t="str">
        <f t="shared" si="28"/>
        <v/>
      </c>
      <c r="AD115" s="28"/>
      <c r="AE115" s="28" t="str">
        <f t="shared" si="29"/>
        <v/>
      </c>
      <c r="AF115" s="6"/>
      <c r="AG115" s="16"/>
    </row>
    <row r="116" spans="1:33" x14ac:dyDescent="0.25">
      <c r="A116" s="53"/>
      <c r="B116" s="53"/>
      <c r="C116" s="53"/>
      <c r="D116" s="53"/>
      <c r="E116" s="53"/>
      <c r="F116" s="53"/>
      <c r="G116" s="53"/>
      <c r="H116" s="53"/>
      <c r="I116" s="53"/>
      <c r="J116" s="53"/>
      <c r="K116" s="63"/>
      <c r="L116" s="53"/>
      <c r="M116" s="53"/>
      <c r="N116" s="14" t="str">
        <f t="shared" si="20"/>
        <v/>
      </c>
      <c r="O116" s="57"/>
      <c r="P116" s="55" t="str">
        <f t="shared" si="21"/>
        <v/>
      </c>
      <c r="Q116" s="55" t="str">
        <f>IF($Q$1=No,"",IF(COUNTIF(S116:AG116,Complete)&gt;0,"",IF(AND(COUNTIF(A116:M116,"")&gt;0,SUMPRODUCT(--(A117:M$504&lt;&gt;""))&gt;0),Incomplete,
IF(SUMPRODUCT(--(A116:A$504&lt;&gt;""))=0,"",Incomplete))))</f>
        <v/>
      </c>
      <c r="S116" s="28" t="str">
        <f>IF($S$1=No, "", IF(A116="", "", IF(ISERROR(VLOOKUP(A116, SectionApp!$E$4:$E$103, 1, FALSE))=TRUE, Incomplete, Complete)))</f>
        <v/>
      </c>
      <c r="T116" s="28" t="str">
        <f t="shared" si="22"/>
        <v/>
      </c>
      <c r="U116" s="28" t="str">
        <f t="shared" si="23"/>
        <v/>
      </c>
      <c r="V116" s="28" t="str">
        <f t="shared" si="30"/>
        <v/>
      </c>
      <c r="W116" s="28" t="str">
        <f t="shared" si="31"/>
        <v/>
      </c>
      <c r="X116" s="28" t="str">
        <f t="shared" si="32"/>
        <v/>
      </c>
      <c r="Y116" s="28" t="str">
        <f t="shared" si="24"/>
        <v/>
      </c>
      <c r="Z116" s="28" t="str">
        <f t="shared" si="25"/>
        <v/>
      </c>
      <c r="AA116" s="28" t="str">
        <f t="shared" si="26"/>
        <v/>
      </c>
      <c r="AB116" s="28" t="str">
        <f t="shared" si="27"/>
        <v/>
      </c>
      <c r="AC116" s="28" t="str">
        <f t="shared" si="28"/>
        <v/>
      </c>
      <c r="AD116" s="28"/>
      <c r="AE116" s="28" t="str">
        <f t="shared" si="29"/>
        <v/>
      </c>
      <c r="AF116" s="6"/>
      <c r="AG116" s="16"/>
    </row>
    <row r="117" spans="1:33" x14ac:dyDescent="0.25">
      <c r="A117" s="53"/>
      <c r="B117" s="53"/>
      <c r="C117" s="53"/>
      <c r="D117" s="53"/>
      <c r="E117" s="53"/>
      <c r="F117" s="53"/>
      <c r="G117" s="53"/>
      <c r="H117" s="53"/>
      <c r="I117" s="53"/>
      <c r="J117" s="53"/>
      <c r="K117" s="63"/>
      <c r="L117" s="53"/>
      <c r="M117" s="53"/>
      <c r="N117" s="14" t="str">
        <f t="shared" si="20"/>
        <v/>
      </c>
      <c r="O117" s="57"/>
      <c r="P117" s="55" t="str">
        <f t="shared" si="21"/>
        <v/>
      </c>
      <c r="Q117" s="55" t="str">
        <f>IF($Q$1=No,"",IF(COUNTIF(S117:AG117,Complete)&gt;0,"",IF(AND(COUNTIF(A117:M117,"")&gt;0,SUMPRODUCT(--(A118:M$504&lt;&gt;""))&gt;0),Incomplete,
IF(SUMPRODUCT(--(A117:A$504&lt;&gt;""))=0,"",Incomplete))))</f>
        <v/>
      </c>
      <c r="S117" s="28" t="str">
        <f>IF($S$1=No, "", IF(A117="", "", IF(ISERROR(VLOOKUP(A117, SectionApp!$E$4:$E$103, 1, FALSE))=TRUE, Incomplete, Complete)))</f>
        <v/>
      </c>
      <c r="T117" s="28" t="str">
        <f t="shared" si="22"/>
        <v/>
      </c>
      <c r="U117" s="28" t="str">
        <f t="shared" si="23"/>
        <v/>
      </c>
      <c r="V117" s="28" t="str">
        <f t="shared" si="30"/>
        <v/>
      </c>
      <c r="W117" s="28" t="str">
        <f t="shared" si="31"/>
        <v/>
      </c>
      <c r="X117" s="28" t="str">
        <f t="shared" si="32"/>
        <v/>
      </c>
      <c r="Y117" s="28" t="str">
        <f t="shared" si="24"/>
        <v/>
      </c>
      <c r="Z117" s="28" t="str">
        <f t="shared" si="25"/>
        <v/>
      </c>
      <c r="AA117" s="28" t="str">
        <f t="shared" si="26"/>
        <v/>
      </c>
      <c r="AB117" s="28" t="str">
        <f t="shared" si="27"/>
        <v/>
      </c>
      <c r="AC117" s="28" t="str">
        <f t="shared" si="28"/>
        <v/>
      </c>
      <c r="AD117" s="28"/>
      <c r="AE117" s="28" t="str">
        <f t="shared" si="29"/>
        <v/>
      </c>
      <c r="AF117" s="6"/>
      <c r="AG117" s="16"/>
    </row>
    <row r="118" spans="1:33" x14ac:dyDescent="0.25">
      <c r="A118" s="53"/>
      <c r="B118" s="53"/>
      <c r="C118" s="53"/>
      <c r="D118" s="53"/>
      <c r="E118" s="53"/>
      <c r="F118" s="53"/>
      <c r="G118" s="53"/>
      <c r="H118" s="53"/>
      <c r="I118" s="53"/>
      <c r="J118" s="53"/>
      <c r="K118" s="63"/>
      <c r="L118" s="53"/>
      <c r="M118" s="53"/>
      <c r="N118" s="14" t="str">
        <f t="shared" si="20"/>
        <v/>
      </c>
      <c r="O118" s="57"/>
      <c r="P118" s="55" t="str">
        <f t="shared" si="21"/>
        <v/>
      </c>
      <c r="Q118" s="55" t="str">
        <f>IF($Q$1=No,"",IF(COUNTIF(S118:AG118,Complete)&gt;0,"",IF(AND(COUNTIF(A118:M118,"")&gt;0,SUMPRODUCT(--(A119:M$504&lt;&gt;""))&gt;0),Incomplete,
IF(SUMPRODUCT(--(A118:A$504&lt;&gt;""))=0,"",Incomplete))))</f>
        <v/>
      </c>
      <c r="S118" s="28" t="str">
        <f>IF($S$1=No, "", IF(A118="", "", IF(ISERROR(VLOOKUP(A118, SectionApp!$E$4:$E$103, 1, FALSE))=TRUE, Incomplete, Complete)))</f>
        <v/>
      </c>
      <c r="T118" s="28" t="str">
        <f t="shared" si="22"/>
        <v/>
      </c>
      <c r="U118" s="28" t="str">
        <f t="shared" si="23"/>
        <v/>
      </c>
      <c r="V118" s="28" t="str">
        <f t="shared" si="30"/>
        <v/>
      </c>
      <c r="W118" s="28" t="str">
        <f t="shared" si="31"/>
        <v/>
      </c>
      <c r="X118" s="28" t="str">
        <f t="shared" si="32"/>
        <v/>
      </c>
      <c r="Y118" s="28" t="str">
        <f t="shared" si="24"/>
        <v/>
      </c>
      <c r="Z118" s="28" t="str">
        <f t="shared" si="25"/>
        <v/>
      </c>
      <c r="AA118" s="28" t="str">
        <f t="shared" si="26"/>
        <v/>
      </c>
      <c r="AB118" s="28" t="str">
        <f t="shared" si="27"/>
        <v/>
      </c>
      <c r="AC118" s="28" t="str">
        <f t="shared" si="28"/>
        <v/>
      </c>
      <c r="AD118" s="28"/>
      <c r="AE118" s="28" t="str">
        <f t="shared" si="29"/>
        <v/>
      </c>
      <c r="AF118" s="6"/>
      <c r="AG118" s="16"/>
    </row>
    <row r="119" spans="1:33" x14ac:dyDescent="0.25">
      <c r="A119" s="53"/>
      <c r="B119" s="53"/>
      <c r="C119" s="53"/>
      <c r="D119" s="53"/>
      <c r="E119" s="53"/>
      <c r="F119" s="53"/>
      <c r="G119" s="53"/>
      <c r="H119" s="53"/>
      <c r="I119" s="53"/>
      <c r="J119" s="53"/>
      <c r="K119" s="63"/>
      <c r="L119" s="53"/>
      <c r="M119" s="53"/>
      <c r="N119" s="14" t="str">
        <f t="shared" si="20"/>
        <v/>
      </c>
      <c r="O119" s="57"/>
      <c r="P119" s="55" t="str">
        <f t="shared" si="21"/>
        <v/>
      </c>
      <c r="Q119" s="55" t="str">
        <f>IF($Q$1=No,"",IF(COUNTIF(S119:AG119,Complete)&gt;0,"",IF(AND(COUNTIF(A119:M119,"")&gt;0,SUMPRODUCT(--(A120:M$504&lt;&gt;""))&gt;0),Incomplete,
IF(SUMPRODUCT(--(A119:A$504&lt;&gt;""))=0,"",Incomplete))))</f>
        <v/>
      </c>
      <c r="S119" s="28" t="str">
        <f>IF($S$1=No, "", IF(A119="", "", IF(ISERROR(VLOOKUP(A119, SectionApp!$E$4:$E$103, 1, FALSE))=TRUE, Incomplete, Complete)))</f>
        <v/>
      </c>
      <c r="T119" s="28" t="str">
        <f t="shared" si="22"/>
        <v/>
      </c>
      <c r="U119" s="28" t="str">
        <f t="shared" si="23"/>
        <v/>
      </c>
      <c r="V119" s="28" t="str">
        <f t="shared" si="30"/>
        <v/>
      </c>
      <c r="W119" s="28" t="str">
        <f t="shared" si="31"/>
        <v/>
      </c>
      <c r="X119" s="28" t="str">
        <f t="shared" si="32"/>
        <v/>
      </c>
      <c r="Y119" s="28" t="str">
        <f t="shared" si="24"/>
        <v/>
      </c>
      <c r="Z119" s="28" t="str">
        <f t="shared" si="25"/>
        <v/>
      </c>
      <c r="AA119" s="28" t="str">
        <f t="shared" si="26"/>
        <v/>
      </c>
      <c r="AB119" s="28" t="str">
        <f t="shared" si="27"/>
        <v/>
      </c>
      <c r="AC119" s="28" t="str">
        <f t="shared" si="28"/>
        <v/>
      </c>
      <c r="AD119" s="28"/>
      <c r="AE119" s="28" t="str">
        <f t="shared" si="29"/>
        <v/>
      </c>
      <c r="AF119" s="6"/>
      <c r="AG119" s="16"/>
    </row>
    <row r="120" spans="1:33" x14ac:dyDescent="0.25">
      <c r="A120" s="53"/>
      <c r="B120" s="53"/>
      <c r="C120" s="53"/>
      <c r="D120" s="53"/>
      <c r="E120" s="53"/>
      <c r="F120" s="53"/>
      <c r="G120" s="53"/>
      <c r="H120" s="53"/>
      <c r="I120" s="53"/>
      <c r="J120" s="53"/>
      <c r="K120" s="63"/>
      <c r="L120" s="53"/>
      <c r="M120" s="53"/>
      <c r="N120" s="14" t="str">
        <f t="shared" si="20"/>
        <v/>
      </c>
      <c r="O120" s="57"/>
      <c r="P120" s="55" t="str">
        <f t="shared" si="21"/>
        <v/>
      </c>
      <c r="Q120" s="55" t="str">
        <f>IF($Q$1=No,"",IF(COUNTIF(S120:AG120,Complete)&gt;0,"",IF(AND(COUNTIF(A120:M120,"")&gt;0,SUMPRODUCT(--(A121:M$504&lt;&gt;""))&gt;0),Incomplete,
IF(SUMPRODUCT(--(A120:A$504&lt;&gt;""))=0,"",Incomplete))))</f>
        <v/>
      </c>
      <c r="S120" s="28" t="str">
        <f>IF($S$1=No, "", IF(A120="", "", IF(ISERROR(VLOOKUP(A120, SectionApp!$E$4:$E$103, 1, FALSE))=TRUE, Incomplete, Complete)))</f>
        <v/>
      </c>
      <c r="T120" s="28" t="str">
        <f t="shared" si="22"/>
        <v/>
      </c>
      <c r="U120" s="28" t="str">
        <f t="shared" si="23"/>
        <v/>
      </c>
      <c r="V120" s="28" t="str">
        <f t="shared" si="30"/>
        <v/>
      </c>
      <c r="W120" s="28" t="str">
        <f t="shared" si="31"/>
        <v/>
      </c>
      <c r="X120" s="28" t="str">
        <f t="shared" si="32"/>
        <v/>
      </c>
      <c r="Y120" s="28" t="str">
        <f t="shared" si="24"/>
        <v/>
      </c>
      <c r="Z120" s="28" t="str">
        <f t="shared" si="25"/>
        <v/>
      </c>
      <c r="AA120" s="28" t="str">
        <f t="shared" si="26"/>
        <v/>
      </c>
      <c r="AB120" s="28" t="str">
        <f t="shared" si="27"/>
        <v/>
      </c>
      <c r="AC120" s="28" t="str">
        <f t="shared" si="28"/>
        <v/>
      </c>
      <c r="AD120" s="28"/>
      <c r="AE120" s="28" t="str">
        <f t="shared" si="29"/>
        <v/>
      </c>
      <c r="AF120" s="6"/>
      <c r="AG120" s="16"/>
    </row>
    <row r="121" spans="1:33" x14ac:dyDescent="0.25">
      <c r="A121" s="53"/>
      <c r="B121" s="53"/>
      <c r="C121" s="53"/>
      <c r="D121" s="53"/>
      <c r="E121" s="53"/>
      <c r="F121" s="53"/>
      <c r="G121" s="53"/>
      <c r="H121" s="53"/>
      <c r="I121" s="53"/>
      <c r="J121" s="53"/>
      <c r="K121" s="63"/>
      <c r="L121" s="53"/>
      <c r="M121" s="53"/>
      <c r="N121" s="14" t="str">
        <f t="shared" si="20"/>
        <v/>
      </c>
      <c r="O121" s="57"/>
      <c r="P121" s="55" t="str">
        <f t="shared" si="21"/>
        <v/>
      </c>
      <c r="Q121" s="55" t="str">
        <f>IF($Q$1=No,"",IF(COUNTIF(S121:AG121,Complete)&gt;0,"",IF(AND(COUNTIF(A121:M121,"")&gt;0,SUMPRODUCT(--(A122:M$504&lt;&gt;""))&gt;0),Incomplete,
IF(SUMPRODUCT(--(A121:A$504&lt;&gt;""))=0,"",Incomplete))))</f>
        <v/>
      </c>
      <c r="S121" s="28" t="str">
        <f>IF($S$1=No, "", IF(A121="", "", IF(ISERROR(VLOOKUP(A121, SectionApp!$E$4:$E$103, 1, FALSE))=TRUE, Incomplete, Complete)))</f>
        <v/>
      </c>
      <c r="T121" s="28" t="str">
        <f t="shared" si="22"/>
        <v/>
      </c>
      <c r="U121" s="28" t="str">
        <f t="shared" si="23"/>
        <v/>
      </c>
      <c r="V121" s="28" t="str">
        <f t="shared" si="30"/>
        <v/>
      </c>
      <c r="W121" s="28" t="str">
        <f t="shared" si="31"/>
        <v/>
      </c>
      <c r="X121" s="28" t="str">
        <f t="shared" si="32"/>
        <v/>
      </c>
      <c r="Y121" s="28" t="str">
        <f t="shared" si="24"/>
        <v/>
      </c>
      <c r="Z121" s="28" t="str">
        <f t="shared" si="25"/>
        <v/>
      </c>
      <c r="AA121" s="28" t="str">
        <f t="shared" si="26"/>
        <v/>
      </c>
      <c r="AB121" s="28" t="str">
        <f t="shared" si="27"/>
        <v/>
      </c>
      <c r="AC121" s="28" t="str">
        <f t="shared" si="28"/>
        <v/>
      </c>
      <c r="AD121" s="28"/>
      <c r="AE121" s="28" t="str">
        <f t="shared" si="29"/>
        <v/>
      </c>
      <c r="AF121" s="6"/>
      <c r="AG121" s="16"/>
    </row>
    <row r="122" spans="1:33" x14ac:dyDescent="0.25">
      <c r="A122" s="53"/>
      <c r="B122" s="53"/>
      <c r="C122" s="53"/>
      <c r="D122" s="53"/>
      <c r="E122" s="53"/>
      <c r="F122" s="53"/>
      <c r="G122" s="53"/>
      <c r="H122" s="53"/>
      <c r="I122" s="53"/>
      <c r="J122" s="53"/>
      <c r="K122" s="63"/>
      <c r="L122" s="53"/>
      <c r="M122" s="53"/>
      <c r="N122" s="14" t="str">
        <f t="shared" si="20"/>
        <v/>
      </c>
      <c r="O122" s="57"/>
      <c r="P122" s="55" t="str">
        <f t="shared" si="21"/>
        <v/>
      </c>
      <c r="Q122" s="55" t="str">
        <f>IF($Q$1=No,"",IF(COUNTIF(S122:AG122,Complete)&gt;0,"",IF(AND(COUNTIF(A122:M122,"")&gt;0,SUMPRODUCT(--(A123:M$504&lt;&gt;""))&gt;0),Incomplete,
IF(SUMPRODUCT(--(A122:A$504&lt;&gt;""))=0,"",Incomplete))))</f>
        <v/>
      </c>
      <c r="S122" s="28" t="str">
        <f>IF($S$1=No, "", IF(A122="", "", IF(ISERROR(VLOOKUP(A122, SectionApp!$E$4:$E$103, 1, FALSE))=TRUE, Incomplete, Complete)))</f>
        <v/>
      </c>
      <c r="T122" s="28" t="str">
        <f t="shared" si="22"/>
        <v/>
      </c>
      <c r="U122" s="28" t="str">
        <f t="shared" si="23"/>
        <v/>
      </c>
      <c r="V122" s="28" t="str">
        <f t="shared" si="30"/>
        <v/>
      </c>
      <c r="W122" s="28" t="str">
        <f t="shared" si="31"/>
        <v/>
      </c>
      <c r="X122" s="28" t="str">
        <f t="shared" si="32"/>
        <v/>
      </c>
      <c r="Y122" s="28" t="str">
        <f t="shared" si="24"/>
        <v/>
      </c>
      <c r="Z122" s="28" t="str">
        <f t="shared" si="25"/>
        <v/>
      </c>
      <c r="AA122" s="28" t="str">
        <f t="shared" si="26"/>
        <v/>
      </c>
      <c r="AB122" s="28" t="str">
        <f t="shared" si="27"/>
        <v/>
      </c>
      <c r="AC122" s="28" t="str">
        <f t="shared" si="28"/>
        <v/>
      </c>
      <c r="AD122" s="28"/>
      <c r="AE122" s="28" t="str">
        <f t="shared" si="29"/>
        <v/>
      </c>
      <c r="AF122" s="6"/>
      <c r="AG122" s="16"/>
    </row>
    <row r="123" spans="1:33" x14ac:dyDescent="0.25">
      <c r="A123" s="53"/>
      <c r="B123" s="53"/>
      <c r="C123" s="53"/>
      <c r="D123" s="53"/>
      <c r="E123" s="53"/>
      <c r="F123" s="53"/>
      <c r="G123" s="53"/>
      <c r="H123" s="53"/>
      <c r="I123" s="53"/>
      <c r="J123" s="53"/>
      <c r="K123" s="63"/>
      <c r="L123" s="53"/>
      <c r="M123" s="53"/>
      <c r="N123" s="14" t="str">
        <f t="shared" si="20"/>
        <v/>
      </c>
      <c r="O123" s="57"/>
      <c r="P123" s="55" t="str">
        <f t="shared" si="21"/>
        <v/>
      </c>
      <c r="Q123" s="55" t="str">
        <f>IF($Q$1=No,"",IF(COUNTIF(S123:AG123,Complete)&gt;0,"",IF(AND(COUNTIF(A123:M123,"")&gt;0,SUMPRODUCT(--(A124:M$504&lt;&gt;""))&gt;0),Incomplete,
IF(SUMPRODUCT(--(A123:A$504&lt;&gt;""))=0,"",Incomplete))))</f>
        <v/>
      </c>
      <c r="S123" s="28" t="str">
        <f>IF($S$1=No, "", IF(A123="", "", IF(ISERROR(VLOOKUP(A123, SectionApp!$E$4:$E$103, 1, FALSE))=TRUE, Incomplete, Complete)))</f>
        <v/>
      </c>
      <c r="T123" s="28" t="str">
        <f t="shared" si="22"/>
        <v/>
      </c>
      <c r="U123" s="28" t="str">
        <f t="shared" si="23"/>
        <v/>
      </c>
      <c r="V123" s="28" t="str">
        <f t="shared" si="30"/>
        <v/>
      </c>
      <c r="W123" s="28" t="str">
        <f t="shared" si="31"/>
        <v/>
      </c>
      <c r="X123" s="28" t="str">
        <f t="shared" si="32"/>
        <v/>
      </c>
      <c r="Y123" s="28" t="str">
        <f t="shared" si="24"/>
        <v/>
      </c>
      <c r="Z123" s="28" t="str">
        <f t="shared" si="25"/>
        <v/>
      </c>
      <c r="AA123" s="28" t="str">
        <f t="shared" si="26"/>
        <v/>
      </c>
      <c r="AB123" s="28" t="str">
        <f t="shared" si="27"/>
        <v/>
      </c>
      <c r="AC123" s="28" t="str">
        <f t="shared" si="28"/>
        <v/>
      </c>
      <c r="AD123" s="28"/>
      <c r="AE123" s="28" t="str">
        <f t="shared" si="29"/>
        <v/>
      </c>
      <c r="AF123" s="6"/>
      <c r="AG123" s="16"/>
    </row>
    <row r="124" spans="1:33" x14ac:dyDescent="0.25">
      <c r="A124" s="53"/>
      <c r="B124" s="53"/>
      <c r="C124" s="53"/>
      <c r="D124" s="53"/>
      <c r="E124" s="53"/>
      <c r="F124" s="53"/>
      <c r="G124" s="53"/>
      <c r="H124" s="53"/>
      <c r="I124" s="53"/>
      <c r="J124" s="53"/>
      <c r="K124" s="63"/>
      <c r="L124" s="53"/>
      <c r="M124" s="53"/>
      <c r="N124" s="14" t="str">
        <f t="shared" si="20"/>
        <v/>
      </c>
      <c r="O124" s="57"/>
      <c r="P124" s="55" t="str">
        <f t="shared" si="21"/>
        <v/>
      </c>
      <c r="Q124" s="55" t="str">
        <f>IF($Q$1=No,"",IF(COUNTIF(S124:AG124,Complete)&gt;0,"",IF(AND(COUNTIF(A124:M124,"")&gt;0,SUMPRODUCT(--(A125:M$504&lt;&gt;""))&gt;0),Incomplete,
IF(SUMPRODUCT(--(A124:A$504&lt;&gt;""))=0,"",Incomplete))))</f>
        <v/>
      </c>
      <c r="S124" s="28" t="str">
        <f>IF($S$1=No, "", IF(A124="", "", IF(ISERROR(VLOOKUP(A124, SectionApp!$E$4:$E$103, 1, FALSE))=TRUE, Incomplete, Complete)))</f>
        <v/>
      </c>
      <c r="T124" s="28" t="str">
        <f t="shared" si="22"/>
        <v/>
      </c>
      <c r="U124" s="28" t="str">
        <f t="shared" si="23"/>
        <v/>
      </c>
      <c r="V124" s="28" t="str">
        <f t="shared" si="30"/>
        <v/>
      </c>
      <c r="W124" s="28" t="str">
        <f t="shared" si="31"/>
        <v/>
      </c>
      <c r="X124" s="28" t="str">
        <f t="shared" si="32"/>
        <v/>
      </c>
      <c r="Y124" s="28" t="str">
        <f t="shared" si="24"/>
        <v/>
      </c>
      <c r="Z124" s="28" t="str">
        <f t="shared" si="25"/>
        <v/>
      </c>
      <c r="AA124" s="28" t="str">
        <f t="shared" si="26"/>
        <v/>
      </c>
      <c r="AB124" s="28" t="str">
        <f t="shared" si="27"/>
        <v/>
      </c>
      <c r="AC124" s="28" t="str">
        <f t="shared" si="28"/>
        <v/>
      </c>
      <c r="AD124" s="28"/>
      <c r="AE124" s="28" t="str">
        <f t="shared" si="29"/>
        <v/>
      </c>
      <c r="AF124" s="6"/>
      <c r="AG124" s="16"/>
    </row>
    <row r="125" spans="1:33" x14ac:dyDescent="0.25">
      <c r="A125" s="53"/>
      <c r="B125" s="53"/>
      <c r="C125" s="53"/>
      <c r="D125" s="53"/>
      <c r="E125" s="53"/>
      <c r="F125" s="53"/>
      <c r="G125" s="53"/>
      <c r="H125" s="53"/>
      <c r="I125" s="53"/>
      <c r="J125" s="53"/>
      <c r="K125" s="63"/>
      <c r="L125" s="53"/>
      <c r="M125" s="53"/>
      <c r="N125" s="14" t="str">
        <f t="shared" si="20"/>
        <v/>
      </c>
      <c r="O125" s="57"/>
      <c r="P125" s="55" t="str">
        <f t="shared" si="21"/>
        <v/>
      </c>
      <c r="Q125" s="55" t="str">
        <f>IF($Q$1=No,"",IF(COUNTIF(S125:AG125,Complete)&gt;0,"",IF(AND(COUNTIF(A125:M125,"")&gt;0,SUMPRODUCT(--(A126:M$504&lt;&gt;""))&gt;0),Incomplete,
IF(SUMPRODUCT(--(A125:A$504&lt;&gt;""))=0,"",Incomplete))))</f>
        <v/>
      </c>
      <c r="S125" s="28" t="str">
        <f>IF($S$1=No, "", IF(A125="", "", IF(ISERROR(VLOOKUP(A125, SectionApp!$E$4:$E$103, 1, FALSE))=TRUE, Incomplete, Complete)))</f>
        <v/>
      </c>
      <c r="T125" s="28" t="str">
        <f t="shared" si="22"/>
        <v/>
      </c>
      <c r="U125" s="28" t="str">
        <f t="shared" si="23"/>
        <v/>
      </c>
      <c r="V125" s="28" t="str">
        <f t="shared" si="30"/>
        <v/>
      </c>
      <c r="W125" s="28" t="str">
        <f t="shared" si="31"/>
        <v/>
      </c>
      <c r="X125" s="28" t="str">
        <f t="shared" si="32"/>
        <v/>
      </c>
      <c r="Y125" s="28" t="str">
        <f t="shared" si="24"/>
        <v/>
      </c>
      <c r="Z125" s="28" t="str">
        <f t="shared" si="25"/>
        <v/>
      </c>
      <c r="AA125" s="28" t="str">
        <f t="shared" si="26"/>
        <v/>
      </c>
      <c r="AB125" s="28" t="str">
        <f t="shared" si="27"/>
        <v/>
      </c>
      <c r="AC125" s="28" t="str">
        <f t="shared" si="28"/>
        <v/>
      </c>
      <c r="AD125" s="28"/>
      <c r="AE125" s="28" t="str">
        <f t="shared" si="29"/>
        <v/>
      </c>
      <c r="AF125" s="6"/>
      <c r="AG125" s="16"/>
    </row>
    <row r="126" spans="1:33" x14ac:dyDescent="0.25">
      <c r="A126" s="53"/>
      <c r="B126" s="53"/>
      <c r="C126" s="53"/>
      <c r="D126" s="53"/>
      <c r="E126" s="53"/>
      <c r="F126" s="53"/>
      <c r="G126" s="53"/>
      <c r="H126" s="53"/>
      <c r="I126" s="53"/>
      <c r="J126" s="53"/>
      <c r="K126" s="63"/>
      <c r="L126" s="53"/>
      <c r="M126" s="53"/>
      <c r="N126" s="14" t="str">
        <f t="shared" si="20"/>
        <v/>
      </c>
      <c r="O126" s="57"/>
      <c r="P126" s="55" t="str">
        <f t="shared" si="21"/>
        <v/>
      </c>
      <c r="Q126" s="55" t="str">
        <f>IF($Q$1=No,"",IF(COUNTIF(S126:AG126,Complete)&gt;0,"",IF(AND(COUNTIF(A126:M126,"")&gt;0,SUMPRODUCT(--(A127:M$504&lt;&gt;""))&gt;0),Incomplete,
IF(SUMPRODUCT(--(A126:A$504&lt;&gt;""))=0,"",Incomplete))))</f>
        <v/>
      </c>
      <c r="S126" s="28" t="str">
        <f>IF($S$1=No, "", IF(A126="", "", IF(ISERROR(VLOOKUP(A126, SectionApp!$E$4:$E$103, 1, FALSE))=TRUE, Incomplete, Complete)))</f>
        <v/>
      </c>
      <c r="T126" s="28" t="str">
        <f t="shared" si="22"/>
        <v/>
      </c>
      <c r="U126" s="28" t="str">
        <f t="shared" si="23"/>
        <v/>
      </c>
      <c r="V126" s="28" t="str">
        <f t="shared" si="30"/>
        <v/>
      </c>
      <c r="W126" s="28" t="str">
        <f t="shared" si="31"/>
        <v/>
      </c>
      <c r="X126" s="28" t="str">
        <f t="shared" si="32"/>
        <v/>
      </c>
      <c r="Y126" s="28" t="str">
        <f t="shared" si="24"/>
        <v/>
      </c>
      <c r="Z126" s="28" t="str">
        <f t="shared" si="25"/>
        <v/>
      </c>
      <c r="AA126" s="28" t="str">
        <f t="shared" si="26"/>
        <v/>
      </c>
      <c r="AB126" s="28" t="str">
        <f t="shared" si="27"/>
        <v/>
      </c>
      <c r="AC126" s="28" t="str">
        <f t="shared" si="28"/>
        <v/>
      </c>
      <c r="AD126" s="28"/>
      <c r="AE126" s="28" t="str">
        <f t="shared" si="29"/>
        <v/>
      </c>
      <c r="AF126" s="6"/>
      <c r="AG126" s="16"/>
    </row>
    <row r="127" spans="1:33" x14ac:dyDescent="0.25">
      <c r="A127" s="53"/>
      <c r="B127" s="53"/>
      <c r="C127" s="53"/>
      <c r="D127" s="53"/>
      <c r="E127" s="53"/>
      <c r="F127" s="53"/>
      <c r="G127" s="53"/>
      <c r="H127" s="53"/>
      <c r="I127" s="53"/>
      <c r="J127" s="53"/>
      <c r="K127" s="63"/>
      <c r="L127" s="53"/>
      <c r="M127" s="53"/>
      <c r="N127" s="14" t="str">
        <f t="shared" si="20"/>
        <v/>
      </c>
      <c r="O127" s="57"/>
      <c r="P127" s="55" t="str">
        <f t="shared" si="21"/>
        <v/>
      </c>
      <c r="Q127" s="55" t="str">
        <f>IF($Q$1=No,"",IF(COUNTIF(S127:AG127,Complete)&gt;0,"",IF(AND(COUNTIF(A127:M127,"")&gt;0,SUMPRODUCT(--(A128:M$504&lt;&gt;""))&gt;0),Incomplete,
IF(SUMPRODUCT(--(A127:A$504&lt;&gt;""))=0,"",Incomplete))))</f>
        <v/>
      </c>
      <c r="S127" s="28" t="str">
        <f>IF($S$1=No, "", IF(A127="", "", IF(ISERROR(VLOOKUP(A127, SectionApp!$E$4:$E$103, 1, FALSE))=TRUE, Incomplete, Complete)))</f>
        <v/>
      </c>
      <c r="T127" s="28" t="str">
        <f t="shared" si="22"/>
        <v/>
      </c>
      <c r="U127" s="28" t="str">
        <f t="shared" si="23"/>
        <v/>
      </c>
      <c r="V127" s="28" t="str">
        <f t="shared" si="30"/>
        <v/>
      </c>
      <c r="W127" s="28" t="str">
        <f t="shared" si="31"/>
        <v/>
      </c>
      <c r="X127" s="28" t="str">
        <f t="shared" si="32"/>
        <v/>
      </c>
      <c r="Y127" s="28" t="str">
        <f t="shared" si="24"/>
        <v/>
      </c>
      <c r="Z127" s="28" t="str">
        <f t="shared" si="25"/>
        <v/>
      </c>
      <c r="AA127" s="28" t="str">
        <f t="shared" si="26"/>
        <v/>
      </c>
      <c r="AB127" s="28" t="str">
        <f t="shared" si="27"/>
        <v/>
      </c>
      <c r="AC127" s="28" t="str">
        <f t="shared" si="28"/>
        <v/>
      </c>
      <c r="AD127" s="28"/>
      <c r="AE127" s="28" t="str">
        <f t="shared" si="29"/>
        <v/>
      </c>
      <c r="AF127" s="6"/>
      <c r="AG127" s="16"/>
    </row>
    <row r="128" spans="1:33" x14ac:dyDescent="0.25">
      <c r="A128" s="53"/>
      <c r="B128" s="53"/>
      <c r="C128" s="53"/>
      <c r="D128" s="53"/>
      <c r="E128" s="53"/>
      <c r="F128" s="53"/>
      <c r="G128" s="53"/>
      <c r="H128" s="53"/>
      <c r="I128" s="53"/>
      <c r="J128" s="53"/>
      <c r="K128" s="63"/>
      <c r="L128" s="53"/>
      <c r="M128" s="53"/>
      <c r="N128" s="14" t="str">
        <f t="shared" si="20"/>
        <v/>
      </c>
      <c r="O128" s="57"/>
      <c r="P128" s="55" t="str">
        <f t="shared" si="21"/>
        <v/>
      </c>
      <c r="Q128" s="55" t="str">
        <f>IF($Q$1=No,"",IF(COUNTIF(S128:AG128,Complete)&gt;0,"",IF(AND(COUNTIF(A128:M128,"")&gt;0,SUMPRODUCT(--(A129:M$504&lt;&gt;""))&gt;0),Incomplete,
IF(SUMPRODUCT(--(A128:A$504&lt;&gt;""))=0,"",Incomplete))))</f>
        <v/>
      </c>
      <c r="S128" s="28" t="str">
        <f>IF($S$1=No, "", IF(A128="", "", IF(ISERROR(VLOOKUP(A128, SectionApp!$E$4:$E$103, 1, FALSE))=TRUE, Incomplete, Complete)))</f>
        <v/>
      </c>
      <c r="T128" s="28" t="str">
        <f t="shared" si="22"/>
        <v/>
      </c>
      <c r="U128" s="28" t="str">
        <f t="shared" si="23"/>
        <v/>
      </c>
      <c r="V128" s="28" t="str">
        <f t="shared" si="30"/>
        <v/>
      </c>
      <c r="W128" s="28" t="str">
        <f t="shared" si="31"/>
        <v/>
      </c>
      <c r="X128" s="28" t="str">
        <f t="shared" si="32"/>
        <v/>
      </c>
      <c r="Y128" s="28" t="str">
        <f t="shared" si="24"/>
        <v/>
      </c>
      <c r="Z128" s="28" t="str">
        <f t="shared" si="25"/>
        <v/>
      </c>
      <c r="AA128" s="28" t="str">
        <f t="shared" si="26"/>
        <v/>
      </c>
      <c r="AB128" s="28" t="str">
        <f t="shared" si="27"/>
        <v/>
      </c>
      <c r="AC128" s="28" t="str">
        <f t="shared" si="28"/>
        <v/>
      </c>
      <c r="AD128" s="28"/>
      <c r="AE128" s="28" t="str">
        <f t="shared" si="29"/>
        <v/>
      </c>
      <c r="AF128" s="6"/>
      <c r="AG128" s="16"/>
    </row>
    <row r="129" spans="1:33" x14ac:dyDescent="0.25">
      <c r="A129" s="53"/>
      <c r="B129" s="53"/>
      <c r="C129" s="53"/>
      <c r="D129" s="53"/>
      <c r="E129" s="53"/>
      <c r="F129" s="53"/>
      <c r="G129" s="53"/>
      <c r="H129" s="53"/>
      <c r="I129" s="53"/>
      <c r="J129" s="53"/>
      <c r="K129" s="63"/>
      <c r="L129" s="53"/>
      <c r="M129" s="53"/>
      <c r="N129" s="14" t="str">
        <f t="shared" si="20"/>
        <v/>
      </c>
      <c r="O129" s="57"/>
      <c r="P129" s="55" t="str">
        <f t="shared" si="21"/>
        <v/>
      </c>
      <c r="Q129" s="55" t="str">
        <f>IF($Q$1=No,"",IF(COUNTIF(S129:AG129,Complete)&gt;0,"",IF(AND(COUNTIF(A129:M129,"")&gt;0,SUMPRODUCT(--(A130:M$504&lt;&gt;""))&gt;0),Incomplete,
IF(SUMPRODUCT(--(A129:A$504&lt;&gt;""))=0,"",Incomplete))))</f>
        <v/>
      </c>
      <c r="S129" s="28" t="str">
        <f>IF($S$1=No, "", IF(A129="", "", IF(ISERROR(VLOOKUP(A129, SectionApp!$E$4:$E$103, 1, FALSE))=TRUE, Incomplete, Complete)))</f>
        <v/>
      </c>
      <c r="T129" s="28" t="str">
        <f t="shared" si="22"/>
        <v/>
      </c>
      <c r="U129" s="28" t="str">
        <f t="shared" si="23"/>
        <v/>
      </c>
      <c r="V129" s="28" t="str">
        <f t="shared" si="30"/>
        <v/>
      </c>
      <c r="W129" s="28" t="str">
        <f t="shared" si="31"/>
        <v/>
      </c>
      <c r="X129" s="28" t="str">
        <f t="shared" si="32"/>
        <v/>
      </c>
      <c r="Y129" s="28" t="str">
        <f t="shared" si="24"/>
        <v/>
      </c>
      <c r="Z129" s="28" t="str">
        <f t="shared" si="25"/>
        <v/>
      </c>
      <c r="AA129" s="28" t="str">
        <f t="shared" si="26"/>
        <v/>
      </c>
      <c r="AB129" s="28" t="str">
        <f t="shared" si="27"/>
        <v/>
      </c>
      <c r="AC129" s="28" t="str">
        <f t="shared" si="28"/>
        <v/>
      </c>
      <c r="AD129" s="28"/>
      <c r="AE129" s="28" t="str">
        <f t="shared" si="29"/>
        <v/>
      </c>
      <c r="AF129" s="6"/>
      <c r="AG129" s="16"/>
    </row>
    <row r="130" spans="1:33" x14ac:dyDescent="0.25">
      <c r="A130" s="53"/>
      <c r="B130" s="53"/>
      <c r="C130" s="53"/>
      <c r="D130" s="53"/>
      <c r="E130" s="53"/>
      <c r="F130" s="53"/>
      <c r="G130" s="53"/>
      <c r="H130" s="53"/>
      <c r="I130" s="53"/>
      <c r="J130" s="53"/>
      <c r="K130" s="63"/>
      <c r="L130" s="53"/>
      <c r="M130" s="53"/>
      <c r="N130" s="14" t="str">
        <f t="shared" si="20"/>
        <v/>
      </c>
      <c r="O130" s="57"/>
      <c r="P130" s="55" t="str">
        <f t="shared" si="21"/>
        <v/>
      </c>
      <c r="Q130" s="55" t="str">
        <f>IF($Q$1=No,"",IF(COUNTIF(S130:AG130,Complete)&gt;0,"",IF(AND(COUNTIF(A130:M130,"")&gt;0,SUMPRODUCT(--(A131:M$504&lt;&gt;""))&gt;0),Incomplete,
IF(SUMPRODUCT(--(A130:A$504&lt;&gt;""))=0,"",Incomplete))))</f>
        <v/>
      </c>
      <c r="S130" s="28" t="str">
        <f>IF($S$1=No, "", IF(A130="", "", IF(ISERROR(VLOOKUP(A130, SectionApp!$E$4:$E$103, 1, FALSE))=TRUE, Incomplete, Complete)))</f>
        <v/>
      </c>
      <c r="T130" s="28" t="str">
        <f t="shared" si="22"/>
        <v/>
      </c>
      <c r="U130" s="28" t="str">
        <f t="shared" si="23"/>
        <v/>
      </c>
      <c r="V130" s="28" t="str">
        <f t="shared" si="30"/>
        <v/>
      </c>
      <c r="W130" s="28" t="str">
        <f t="shared" si="31"/>
        <v/>
      </c>
      <c r="X130" s="28" t="str">
        <f t="shared" si="32"/>
        <v/>
      </c>
      <c r="Y130" s="28" t="str">
        <f t="shared" si="24"/>
        <v/>
      </c>
      <c r="Z130" s="28" t="str">
        <f t="shared" si="25"/>
        <v/>
      </c>
      <c r="AA130" s="28" t="str">
        <f t="shared" si="26"/>
        <v/>
      </c>
      <c r="AB130" s="28" t="str">
        <f t="shared" si="27"/>
        <v/>
      </c>
      <c r="AC130" s="28" t="str">
        <f t="shared" si="28"/>
        <v/>
      </c>
      <c r="AD130" s="28"/>
      <c r="AE130" s="28" t="str">
        <f t="shared" si="29"/>
        <v/>
      </c>
      <c r="AF130" s="6"/>
      <c r="AG130" s="16"/>
    </row>
    <row r="131" spans="1:33" x14ac:dyDescent="0.25">
      <c r="A131" s="53"/>
      <c r="B131" s="53"/>
      <c r="C131" s="53"/>
      <c r="D131" s="53"/>
      <c r="E131" s="53"/>
      <c r="F131" s="53"/>
      <c r="G131" s="53"/>
      <c r="H131" s="53"/>
      <c r="I131" s="53"/>
      <c r="J131" s="53"/>
      <c r="K131" s="63"/>
      <c r="L131" s="53"/>
      <c r="M131" s="53"/>
      <c r="N131" s="14" t="str">
        <f t="shared" si="20"/>
        <v/>
      </c>
      <c r="O131" s="57"/>
      <c r="P131" s="55" t="str">
        <f t="shared" si="21"/>
        <v/>
      </c>
      <c r="Q131" s="55" t="str">
        <f>IF($Q$1=No,"",IF(COUNTIF(S131:AG131,Complete)&gt;0,"",IF(AND(COUNTIF(A131:M131,"")&gt;0,SUMPRODUCT(--(A132:M$504&lt;&gt;""))&gt;0),Incomplete,
IF(SUMPRODUCT(--(A131:A$504&lt;&gt;""))=0,"",Incomplete))))</f>
        <v/>
      </c>
      <c r="S131" s="28" t="str">
        <f>IF($S$1=No, "", IF(A131="", "", IF(ISERROR(VLOOKUP(A131, SectionApp!$E$4:$E$103, 1, FALSE))=TRUE, Incomplete, Complete)))</f>
        <v/>
      </c>
      <c r="T131" s="28" t="str">
        <f t="shared" si="22"/>
        <v/>
      </c>
      <c r="U131" s="28" t="str">
        <f t="shared" si="23"/>
        <v/>
      </c>
      <c r="V131" s="28" t="str">
        <f t="shared" si="30"/>
        <v/>
      </c>
      <c r="W131" s="28" t="str">
        <f t="shared" si="31"/>
        <v/>
      </c>
      <c r="X131" s="28" t="str">
        <f t="shared" si="32"/>
        <v/>
      </c>
      <c r="Y131" s="28" t="str">
        <f t="shared" si="24"/>
        <v/>
      </c>
      <c r="Z131" s="28" t="str">
        <f t="shared" si="25"/>
        <v/>
      </c>
      <c r="AA131" s="28" t="str">
        <f t="shared" si="26"/>
        <v/>
      </c>
      <c r="AB131" s="28" t="str">
        <f t="shared" si="27"/>
        <v/>
      </c>
      <c r="AC131" s="28" t="str">
        <f t="shared" si="28"/>
        <v/>
      </c>
      <c r="AD131" s="28"/>
      <c r="AE131" s="28" t="str">
        <f t="shared" si="29"/>
        <v/>
      </c>
      <c r="AF131" s="6"/>
      <c r="AG131" s="16"/>
    </row>
    <row r="132" spans="1:33" x14ac:dyDescent="0.25">
      <c r="A132" s="53"/>
      <c r="B132" s="53"/>
      <c r="C132" s="53"/>
      <c r="D132" s="53"/>
      <c r="E132" s="53"/>
      <c r="F132" s="53"/>
      <c r="G132" s="53"/>
      <c r="H132" s="53"/>
      <c r="I132" s="53"/>
      <c r="J132" s="53"/>
      <c r="K132" s="63"/>
      <c r="L132" s="53"/>
      <c r="M132" s="53"/>
      <c r="N132" s="14" t="str">
        <f t="shared" ref="N132:N195" si="33">IF(P132=Incomplete,$P$2,
IF(S132=Incomplete, $S$2,
IF(Q132=Incomplete,$Q$2,
IF(SUMPRODUCT(--(A132:M132&lt;&gt;""))=0,"",
IF(COUNTIF($S132:$AG132,Incomplete)&gt;1,Incomplete_or_multiple_errors,
IF(COUNTIF($S132:$AG132,Incomplete)=1,INDEX($S$2:$AG$4,1,MATCH(Incomplete,$S132:$AG132,0)),Complete))))))</f>
        <v/>
      </c>
      <c r="O132" s="57"/>
      <c r="P132" s="55" t="str">
        <f t="shared" ref="P132:P195" si="34">IF($P$1=No, "", IF(AND($A132="", SUMPRODUCT(--($B132:$M132&lt;&gt;""))&gt;0)=TRUE, Incomplete, ""))</f>
        <v/>
      </c>
      <c r="Q132" s="55" t="str">
        <f>IF($Q$1=No,"",IF(COUNTIF(S132:AG132,Complete)&gt;0,"",IF(AND(COUNTIF(A132:M132,"")&gt;0,SUMPRODUCT(--(A133:M$504&lt;&gt;""))&gt;0),Incomplete,
IF(SUMPRODUCT(--(A132:A$504&lt;&gt;""))=0,"",Incomplete))))</f>
        <v/>
      </c>
      <c r="S132" s="28" t="str">
        <f>IF($S$1=No, "", IF(A132="", "", IF(ISERROR(VLOOKUP(A132, SectionApp!$E$4:$E$103, 1, FALSE))=TRUE, Incomplete, Complete)))</f>
        <v/>
      </c>
      <c r="T132" s="28" t="str">
        <f t="shared" ref="T132:T195" si="35">IF($T$1=No, "", IF(A132="", "", IF(ISERROR(VLOOKUP(B132, Year_RICL, 1, FALSE))=TRUE, Incomplete, Complete)))</f>
        <v/>
      </c>
      <c r="U132" s="28" t="str">
        <f t="shared" ref="U132:U195" si="36">IF($U$1=No, "", IF($A132="", "", IF(C132="", Incomplete, Complete)))</f>
        <v/>
      </c>
      <c r="V132" s="28" t="str">
        <f t="shared" si="30"/>
        <v/>
      </c>
      <c r="W132" s="28" t="str">
        <f t="shared" si="31"/>
        <v/>
      </c>
      <c r="X132" s="28" t="str">
        <f t="shared" si="32"/>
        <v/>
      </c>
      <c r="Y132" s="28" t="str">
        <f t="shared" ref="Y132:Y195" si="37">IF($Y$1=No,"",IF(A132="","", IF(H132="", "",
IF(AND(EXACT(H132,UPPER(H132)),
(LEFT(H132)&gt;="A")*(LEFT(H132)&lt;="Z")*
(MID(H132,2,1)&gt;="0")*(MID(H132,2,1)&lt;="9")*
(MID(H132,3,1)&gt;="A")*(MID(H132,3,1)&lt;="Z")*
(MID(H132, 4,1)=" ")*(LEN(H132)=7)*
(MID(H132,5,1)&gt;="0")*(MID(H132,5,1)&lt;="9")*
(MID(H132,6,1)&gt;="A")*(MID(H132,6,1)&lt;="Z")*
(MID(H132,7,1)&gt;="0")*(MID(H132,7,1)&lt;="9"))=FALSE, Incomplete, Complete))))</f>
        <v/>
      </c>
      <c r="Z132" s="28" t="str">
        <f t="shared" ref="Z132:Z195" si="38">IF($Z$1=No, "", IF($A132="", "", IF(I132="", Incomplete, Complete)))</f>
        <v/>
      </c>
      <c r="AA132" s="28" t="str">
        <f t="shared" ref="AA132:AA195" si="39">IF(OR($AA$1=No,A132="")=TRUE,"",
IF(J132="",Incomplete,
IF(ISNUMBER(MATCH("*@*.?*",J132,0))=FALSE,Incomplete,
IF(ISERROR(FIND(" ",J132))=FALSE, Incomplete, Complete))))</f>
        <v/>
      </c>
      <c r="AB132" s="28" t="str">
        <f t="shared" ref="AB132:AB195" si="40">IF($AB$1=No,"",IF(A132="","",IF(K132="",Incomplete,Complete)))</f>
        <v/>
      </c>
      <c r="AC132" s="28" t="str">
        <f t="shared" ref="AC132:AC195" si="41">IF($AC$1=No,"",IF($A132="","",IF(D132="",Incomplete,IF(ISERROR(VLOOKUP(D132,Yes_No_RICL,1,FALSE))=TRUE,Incomplete,Complete))))</f>
        <v/>
      </c>
      <c r="AD132" s="28"/>
      <c r="AE132" s="28" t="str">
        <f t="shared" ref="AE132:AE195" si="42">IF($AE$1=No,"",IF($A132="","",
IF(AND(L132="",M132=""),"",
IF(AND(L132="",M132&lt;&gt;"")=TRUE,Incomplete,
IF(AND(L132&lt;&gt;"",M132="")=TRUE,Incomplete,IF(ISERROR(VLOOKUP(M132,Yes_No_RICL,1,FALSE))=TRUE,Incomplete,Complete))))))</f>
        <v/>
      </c>
      <c r="AF132" s="6"/>
      <c r="AG132" s="16"/>
    </row>
    <row r="133" spans="1:33" x14ac:dyDescent="0.25">
      <c r="A133" s="53"/>
      <c r="B133" s="53"/>
      <c r="C133" s="53"/>
      <c r="D133" s="53"/>
      <c r="E133" s="53"/>
      <c r="F133" s="53"/>
      <c r="G133" s="53"/>
      <c r="H133" s="53"/>
      <c r="I133" s="53"/>
      <c r="J133" s="53"/>
      <c r="K133" s="63"/>
      <c r="L133" s="53"/>
      <c r="M133" s="53"/>
      <c r="N133" s="14" t="str">
        <f t="shared" si="33"/>
        <v/>
      </c>
      <c r="O133" s="57"/>
      <c r="P133" s="55" t="str">
        <f t="shared" si="34"/>
        <v/>
      </c>
      <c r="Q133" s="55" t="str">
        <f>IF($Q$1=No,"",IF(COUNTIF(S133:AG133,Complete)&gt;0,"",IF(AND(COUNTIF(A133:M133,"")&gt;0,SUMPRODUCT(--(A134:M$504&lt;&gt;""))&gt;0),Incomplete,
IF(SUMPRODUCT(--(A133:A$504&lt;&gt;""))=0,"",Incomplete))))</f>
        <v/>
      </c>
      <c r="S133" s="28" t="str">
        <f>IF($S$1=No, "", IF(A133="", "", IF(ISERROR(VLOOKUP(A133, SectionApp!$E$4:$E$103, 1, FALSE))=TRUE, Incomplete, Complete)))</f>
        <v/>
      </c>
      <c r="T133" s="28" t="str">
        <f t="shared" si="35"/>
        <v/>
      </c>
      <c r="U133" s="28" t="str">
        <f t="shared" si="36"/>
        <v/>
      </c>
      <c r="V133" s="28" t="str">
        <f t="shared" si="30"/>
        <v/>
      </c>
      <c r="W133" s="28" t="str">
        <f t="shared" si="31"/>
        <v/>
      </c>
      <c r="X133" s="28" t="str">
        <f t="shared" si="32"/>
        <v/>
      </c>
      <c r="Y133" s="28" t="str">
        <f t="shared" si="37"/>
        <v/>
      </c>
      <c r="Z133" s="28" t="str">
        <f t="shared" si="38"/>
        <v/>
      </c>
      <c r="AA133" s="28" t="str">
        <f t="shared" si="39"/>
        <v/>
      </c>
      <c r="AB133" s="28" t="str">
        <f t="shared" si="40"/>
        <v/>
      </c>
      <c r="AC133" s="28" t="str">
        <f t="shared" si="41"/>
        <v/>
      </c>
      <c r="AD133" s="28"/>
      <c r="AE133" s="28" t="str">
        <f t="shared" si="42"/>
        <v/>
      </c>
      <c r="AF133" s="6"/>
      <c r="AG133" s="16"/>
    </row>
    <row r="134" spans="1:33" x14ac:dyDescent="0.25">
      <c r="A134" s="53"/>
      <c r="B134" s="53"/>
      <c r="C134" s="53"/>
      <c r="D134" s="53"/>
      <c r="E134" s="53"/>
      <c r="F134" s="53"/>
      <c r="G134" s="53"/>
      <c r="H134" s="53"/>
      <c r="I134" s="53"/>
      <c r="J134" s="53"/>
      <c r="K134" s="63"/>
      <c r="L134" s="53"/>
      <c r="M134" s="53"/>
      <c r="N134" s="14" t="str">
        <f t="shared" si="33"/>
        <v/>
      </c>
      <c r="O134" s="57"/>
      <c r="P134" s="55" t="str">
        <f t="shared" si="34"/>
        <v/>
      </c>
      <c r="Q134" s="55" t="str">
        <f>IF($Q$1=No,"",IF(COUNTIF(S134:AG134,Complete)&gt;0,"",IF(AND(COUNTIF(A134:M134,"")&gt;0,SUMPRODUCT(--(A135:M$504&lt;&gt;""))&gt;0),Incomplete,
IF(SUMPRODUCT(--(A134:A$504&lt;&gt;""))=0,"",Incomplete))))</f>
        <v/>
      </c>
      <c r="S134" s="28" t="str">
        <f>IF($S$1=No, "", IF(A134="", "", IF(ISERROR(VLOOKUP(A134, SectionApp!$E$4:$E$103, 1, FALSE))=TRUE, Incomplete, Complete)))</f>
        <v/>
      </c>
      <c r="T134" s="28" t="str">
        <f t="shared" si="35"/>
        <v/>
      </c>
      <c r="U134" s="28" t="str">
        <f t="shared" si="36"/>
        <v/>
      </c>
      <c r="V134" s="28" t="str">
        <f t="shared" si="30"/>
        <v/>
      </c>
      <c r="W134" s="28" t="str">
        <f t="shared" si="31"/>
        <v/>
      </c>
      <c r="X134" s="28" t="str">
        <f t="shared" si="32"/>
        <v/>
      </c>
      <c r="Y134" s="28" t="str">
        <f t="shared" si="37"/>
        <v/>
      </c>
      <c r="Z134" s="28" t="str">
        <f t="shared" si="38"/>
        <v/>
      </c>
      <c r="AA134" s="28" t="str">
        <f t="shared" si="39"/>
        <v/>
      </c>
      <c r="AB134" s="28" t="str">
        <f t="shared" si="40"/>
        <v/>
      </c>
      <c r="AC134" s="28" t="str">
        <f t="shared" si="41"/>
        <v/>
      </c>
      <c r="AD134" s="28"/>
      <c r="AE134" s="28" t="str">
        <f t="shared" si="42"/>
        <v/>
      </c>
      <c r="AF134" s="6"/>
      <c r="AG134" s="16"/>
    </row>
    <row r="135" spans="1:33" x14ac:dyDescent="0.25">
      <c r="A135" s="53"/>
      <c r="B135" s="53"/>
      <c r="C135" s="53"/>
      <c r="D135" s="53"/>
      <c r="E135" s="53"/>
      <c r="F135" s="53"/>
      <c r="G135" s="53"/>
      <c r="H135" s="53"/>
      <c r="I135" s="53"/>
      <c r="J135" s="53"/>
      <c r="K135" s="63"/>
      <c r="L135" s="53"/>
      <c r="M135" s="53"/>
      <c r="N135" s="14" t="str">
        <f t="shared" si="33"/>
        <v/>
      </c>
      <c r="O135" s="57"/>
      <c r="P135" s="55" t="str">
        <f t="shared" si="34"/>
        <v/>
      </c>
      <c r="Q135" s="55" t="str">
        <f>IF($Q$1=No,"",IF(COUNTIF(S135:AG135,Complete)&gt;0,"",IF(AND(COUNTIF(A135:M135,"")&gt;0,SUMPRODUCT(--(A136:M$504&lt;&gt;""))&gt;0),Incomplete,
IF(SUMPRODUCT(--(A135:A$504&lt;&gt;""))=0,"",Incomplete))))</f>
        <v/>
      </c>
      <c r="S135" s="28" t="str">
        <f>IF($S$1=No, "", IF(A135="", "", IF(ISERROR(VLOOKUP(A135, SectionApp!$E$4:$E$103, 1, FALSE))=TRUE, Incomplete, Complete)))</f>
        <v/>
      </c>
      <c r="T135" s="28" t="str">
        <f t="shared" si="35"/>
        <v/>
      </c>
      <c r="U135" s="28" t="str">
        <f t="shared" si="36"/>
        <v/>
      </c>
      <c r="V135" s="28" t="str">
        <f t="shared" si="30"/>
        <v/>
      </c>
      <c r="W135" s="28" t="str">
        <f t="shared" si="31"/>
        <v/>
      </c>
      <c r="X135" s="28" t="str">
        <f t="shared" si="32"/>
        <v/>
      </c>
      <c r="Y135" s="28" t="str">
        <f t="shared" si="37"/>
        <v/>
      </c>
      <c r="Z135" s="28" t="str">
        <f t="shared" si="38"/>
        <v/>
      </c>
      <c r="AA135" s="28" t="str">
        <f t="shared" si="39"/>
        <v/>
      </c>
      <c r="AB135" s="28" t="str">
        <f t="shared" si="40"/>
        <v/>
      </c>
      <c r="AC135" s="28" t="str">
        <f t="shared" si="41"/>
        <v/>
      </c>
      <c r="AD135" s="28"/>
      <c r="AE135" s="28" t="str">
        <f t="shared" si="42"/>
        <v/>
      </c>
      <c r="AF135" s="6"/>
      <c r="AG135" s="16"/>
    </row>
    <row r="136" spans="1:33" x14ac:dyDescent="0.25">
      <c r="A136" s="53"/>
      <c r="B136" s="53"/>
      <c r="C136" s="53"/>
      <c r="D136" s="53"/>
      <c r="E136" s="53"/>
      <c r="F136" s="53"/>
      <c r="G136" s="53"/>
      <c r="H136" s="53"/>
      <c r="I136" s="53"/>
      <c r="J136" s="53"/>
      <c r="K136" s="63"/>
      <c r="L136" s="53"/>
      <c r="M136" s="53"/>
      <c r="N136" s="14" t="str">
        <f t="shared" si="33"/>
        <v/>
      </c>
      <c r="O136" s="57"/>
      <c r="P136" s="55" t="str">
        <f t="shared" si="34"/>
        <v/>
      </c>
      <c r="Q136" s="55" t="str">
        <f>IF($Q$1=No,"",IF(COUNTIF(S136:AG136,Complete)&gt;0,"",IF(AND(COUNTIF(A136:M136,"")&gt;0,SUMPRODUCT(--(A137:M$504&lt;&gt;""))&gt;0),Incomplete,
IF(SUMPRODUCT(--(A136:A$504&lt;&gt;""))=0,"",Incomplete))))</f>
        <v/>
      </c>
      <c r="S136" s="28" t="str">
        <f>IF($S$1=No, "", IF(A136="", "", IF(ISERROR(VLOOKUP(A136, SectionApp!$E$4:$E$103, 1, FALSE))=TRUE, Incomplete, Complete)))</f>
        <v/>
      </c>
      <c r="T136" s="28" t="str">
        <f t="shared" si="35"/>
        <v/>
      </c>
      <c r="U136" s="28" t="str">
        <f t="shared" si="36"/>
        <v/>
      </c>
      <c r="V136" s="28" t="str">
        <f t="shared" si="30"/>
        <v/>
      </c>
      <c r="W136" s="28" t="str">
        <f t="shared" si="31"/>
        <v/>
      </c>
      <c r="X136" s="28" t="str">
        <f t="shared" si="32"/>
        <v/>
      </c>
      <c r="Y136" s="28" t="str">
        <f t="shared" si="37"/>
        <v/>
      </c>
      <c r="Z136" s="28" t="str">
        <f t="shared" si="38"/>
        <v/>
      </c>
      <c r="AA136" s="28" t="str">
        <f t="shared" si="39"/>
        <v/>
      </c>
      <c r="AB136" s="28" t="str">
        <f t="shared" si="40"/>
        <v/>
      </c>
      <c r="AC136" s="28" t="str">
        <f t="shared" si="41"/>
        <v/>
      </c>
      <c r="AD136" s="28"/>
      <c r="AE136" s="28" t="str">
        <f t="shared" si="42"/>
        <v/>
      </c>
      <c r="AF136" s="6"/>
      <c r="AG136" s="16"/>
    </row>
    <row r="137" spans="1:33" x14ac:dyDescent="0.25">
      <c r="A137" s="53"/>
      <c r="B137" s="53"/>
      <c r="C137" s="53"/>
      <c r="D137" s="53"/>
      <c r="E137" s="53"/>
      <c r="F137" s="53"/>
      <c r="G137" s="53"/>
      <c r="H137" s="53"/>
      <c r="I137" s="53"/>
      <c r="J137" s="53"/>
      <c r="K137" s="63"/>
      <c r="L137" s="53"/>
      <c r="M137" s="53"/>
      <c r="N137" s="14" t="str">
        <f t="shared" si="33"/>
        <v/>
      </c>
      <c r="O137" s="57"/>
      <c r="P137" s="55" t="str">
        <f t="shared" si="34"/>
        <v/>
      </c>
      <c r="Q137" s="55" t="str">
        <f>IF($Q$1=No,"",IF(COUNTIF(S137:AG137,Complete)&gt;0,"",IF(AND(COUNTIF(A137:M137,"")&gt;0,SUMPRODUCT(--(A138:M$504&lt;&gt;""))&gt;0),Incomplete,
IF(SUMPRODUCT(--(A137:A$504&lt;&gt;""))=0,"",Incomplete))))</f>
        <v/>
      </c>
      <c r="S137" s="28" t="str">
        <f>IF($S$1=No, "", IF(A137="", "", IF(ISERROR(VLOOKUP(A137, SectionApp!$E$4:$E$103, 1, FALSE))=TRUE, Incomplete, Complete)))</f>
        <v/>
      </c>
      <c r="T137" s="28" t="str">
        <f t="shared" si="35"/>
        <v/>
      </c>
      <c r="U137" s="28" t="str">
        <f t="shared" si="36"/>
        <v/>
      </c>
      <c r="V137" s="28" t="str">
        <f t="shared" si="30"/>
        <v/>
      </c>
      <c r="W137" s="28" t="str">
        <f t="shared" si="31"/>
        <v/>
      </c>
      <c r="X137" s="28" t="str">
        <f t="shared" si="32"/>
        <v/>
      </c>
      <c r="Y137" s="28" t="str">
        <f t="shared" si="37"/>
        <v/>
      </c>
      <c r="Z137" s="28" t="str">
        <f t="shared" si="38"/>
        <v/>
      </c>
      <c r="AA137" s="28" t="str">
        <f t="shared" si="39"/>
        <v/>
      </c>
      <c r="AB137" s="28" t="str">
        <f t="shared" si="40"/>
        <v/>
      </c>
      <c r="AC137" s="28" t="str">
        <f t="shared" si="41"/>
        <v/>
      </c>
      <c r="AD137" s="28"/>
      <c r="AE137" s="28" t="str">
        <f t="shared" si="42"/>
        <v/>
      </c>
      <c r="AF137" s="6"/>
      <c r="AG137" s="16"/>
    </row>
    <row r="138" spans="1:33" x14ac:dyDescent="0.25">
      <c r="A138" s="53"/>
      <c r="B138" s="53"/>
      <c r="C138" s="53"/>
      <c r="D138" s="53"/>
      <c r="E138" s="53"/>
      <c r="F138" s="53"/>
      <c r="G138" s="53"/>
      <c r="H138" s="53"/>
      <c r="I138" s="53"/>
      <c r="J138" s="53"/>
      <c r="K138" s="63"/>
      <c r="L138" s="53"/>
      <c r="M138" s="53"/>
      <c r="N138" s="14" t="str">
        <f t="shared" si="33"/>
        <v/>
      </c>
      <c r="O138" s="57"/>
      <c r="P138" s="55" t="str">
        <f t="shared" si="34"/>
        <v/>
      </c>
      <c r="Q138" s="55" t="str">
        <f>IF($Q$1=No,"",IF(COUNTIF(S138:AG138,Complete)&gt;0,"",IF(AND(COUNTIF(A138:M138,"")&gt;0,SUMPRODUCT(--(A139:M$504&lt;&gt;""))&gt;0),Incomplete,
IF(SUMPRODUCT(--(A138:A$504&lt;&gt;""))=0,"",Incomplete))))</f>
        <v/>
      </c>
      <c r="S138" s="28" t="str">
        <f>IF($S$1=No, "", IF(A138="", "", IF(ISERROR(VLOOKUP(A138, SectionApp!$E$4:$E$103, 1, FALSE))=TRUE, Incomplete, Complete)))</f>
        <v/>
      </c>
      <c r="T138" s="28" t="str">
        <f t="shared" si="35"/>
        <v/>
      </c>
      <c r="U138" s="28" t="str">
        <f t="shared" si="36"/>
        <v/>
      </c>
      <c r="V138" s="28" t="str">
        <f t="shared" si="30"/>
        <v/>
      </c>
      <c r="W138" s="28" t="str">
        <f t="shared" si="31"/>
        <v/>
      </c>
      <c r="X138" s="28" t="str">
        <f t="shared" si="32"/>
        <v/>
      </c>
      <c r="Y138" s="28" t="str">
        <f t="shared" si="37"/>
        <v/>
      </c>
      <c r="Z138" s="28" t="str">
        <f t="shared" si="38"/>
        <v/>
      </c>
      <c r="AA138" s="28" t="str">
        <f t="shared" si="39"/>
        <v/>
      </c>
      <c r="AB138" s="28" t="str">
        <f t="shared" si="40"/>
        <v/>
      </c>
      <c r="AC138" s="28" t="str">
        <f t="shared" si="41"/>
        <v/>
      </c>
      <c r="AD138" s="28"/>
      <c r="AE138" s="28" t="str">
        <f t="shared" si="42"/>
        <v/>
      </c>
      <c r="AF138" s="6"/>
      <c r="AG138" s="16"/>
    </row>
    <row r="139" spans="1:33" x14ac:dyDescent="0.25">
      <c r="A139" s="53"/>
      <c r="B139" s="53"/>
      <c r="C139" s="53"/>
      <c r="D139" s="53"/>
      <c r="E139" s="53"/>
      <c r="F139" s="53"/>
      <c r="G139" s="53"/>
      <c r="H139" s="53"/>
      <c r="I139" s="53"/>
      <c r="J139" s="53"/>
      <c r="K139" s="63"/>
      <c r="L139" s="53"/>
      <c r="M139" s="53"/>
      <c r="N139" s="14" t="str">
        <f t="shared" si="33"/>
        <v/>
      </c>
      <c r="O139" s="57"/>
      <c r="P139" s="55" t="str">
        <f t="shared" si="34"/>
        <v/>
      </c>
      <c r="Q139" s="55" t="str">
        <f>IF($Q$1=No,"",IF(COUNTIF(S139:AG139,Complete)&gt;0,"",IF(AND(COUNTIF(A139:M139,"")&gt;0,SUMPRODUCT(--(A140:M$504&lt;&gt;""))&gt;0),Incomplete,
IF(SUMPRODUCT(--(A139:A$504&lt;&gt;""))=0,"",Incomplete))))</f>
        <v/>
      </c>
      <c r="S139" s="28" t="str">
        <f>IF($S$1=No, "", IF(A139="", "", IF(ISERROR(VLOOKUP(A139, SectionApp!$E$4:$E$103, 1, FALSE))=TRUE, Incomplete, Complete)))</f>
        <v/>
      </c>
      <c r="T139" s="28" t="str">
        <f t="shared" si="35"/>
        <v/>
      </c>
      <c r="U139" s="28" t="str">
        <f t="shared" si="36"/>
        <v/>
      </c>
      <c r="V139" s="28" t="str">
        <f t="shared" si="30"/>
        <v/>
      </c>
      <c r="W139" s="28" t="str">
        <f t="shared" si="31"/>
        <v/>
      </c>
      <c r="X139" s="28" t="str">
        <f t="shared" si="32"/>
        <v/>
      </c>
      <c r="Y139" s="28" t="str">
        <f t="shared" si="37"/>
        <v/>
      </c>
      <c r="Z139" s="28" t="str">
        <f t="shared" si="38"/>
        <v/>
      </c>
      <c r="AA139" s="28" t="str">
        <f t="shared" si="39"/>
        <v/>
      </c>
      <c r="AB139" s="28" t="str">
        <f t="shared" si="40"/>
        <v/>
      </c>
      <c r="AC139" s="28" t="str">
        <f t="shared" si="41"/>
        <v/>
      </c>
      <c r="AD139" s="28"/>
      <c r="AE139" s="28" t="str">
        <f t="shared" si="42"/>
        <v/>
      </c>
      <c r="AF139" s="6"/>
      <c r="AG139" s="16"/>
    </row>
    <row r="140" spans="1:33" x14ac:dyDescent="0.25">
      <c r="A140" s="53"/>
      <c r="B140" s="53"/>
      <c r="C140" s="53"/>
      <c r="D140" s="53"/>
      <c r="E140" s="53"/>
      <c r="F140" s="53"/>
      <c r="G140" s="53"/>
      <c r="H140" s="53"/>
      <c r="I140" s="53"/>
      <c r="J140" s="53"/>
      <c r="K140" s="63"/>
      <c r="L140" s="53"/>
      <c r="M140" s="53"/>
      <c r="N140" s="14" t="str">
        <f t="shared" si="33"/>
        <v/>
      </c>
      <c r="O140" s="57"/>
      <c r="P140" s="55" t="str">
        <f t="shared" si="34"/>
        <v/>
      </c>
      <c r="Q140" s="55" t="str">
        <f>IF($Q$1=No,"",IF(COUNTIF(S140:AG140,Complete)&gt;0,"",IF(AND(COUNTIF(A140:M140,"")&gt;0,SUMPRODUCT(--(A141:M$504&lt;&gt;""))&gt;0),Incomplete,
IF(SUMPRODUCT(--(A140:A$504&lt;&gt;""))=0,"",Incomplete))))</f>
        <v/>
      </c>
      <c r="S140" s="28" t="str">
        <f>IF($S$1=No, "", IF(A140="", "", IF(ISERROR(VLOOKUP(A140, SectionApp!$E$4:$E$103, 1, FALSE))=TRUE, Incomplete, Complete)))</f>
        <v/>
      </c>
      <c r="T140" s="28" t="str">
        <f t="shared" si="35"/>
        <v/>
      </c>
      <c r="U140" s="28" t="str">
        <f t="shared" si="36"/>
        <v/>
      </c>
      <c r="V140" s="28" t="str">
        <f t="shared" si="30"/>
        <v/>
      </c>
      <c r="W140" s="28" t="str">
        <f t="shared" si="31"/>
        <v/>
      </c>
      <c r="X140" s="28" t="str">
        <f t="shared" si="32"/>
        <v/>
      </c>
      <c r="Y140" s="28" t="str">
        <f t="shared" si="37"/>
        <v/>
      </c>
      <c r="Z140" s="28" t="str">
        <f t="shared" si="38"/>
        <v/>
      </c>
      <c r="AA140" s="28" t="str">
        <f t="shared" si="39"/>
        <v/>
      </c>
      <c r="AB140" s="28" t="str">
        <f t="shared" si="40"/>
        <v/>
      </c>
      <c r="AC140" s="28" t="str">
        <f t="shared" si="41"/>
        <v/>
      </c>
      <c r="AD140" s="28"/>
      <c r="AE140" s="28" t="str">
        <f t="shared" si="42"/>
        <v/>
      </c>
      <c r="AF140" s="6"/>
      <c r="AG140" s="16"/>
    </row>
    <row r="141" spans="1:33" x14ac:dyDescent="0.25">
      <c r="A141" s="53"/>
      <c r="B141" s="53"/>
      <c r="C141" s="53"/>
      <c r="D141" s="53"/>
      <c r="E141" s="53"/>
      <c r="F141" s="53"/>
      <c r="G141" s="53"/>
      <c r="H141" s="53"/>
      <c r="I141" s="53"/>
      <c r="J141" s="53"/>
      <c r="K141" s="63"/>
      <c r="L141" s="53"/>
      <c r="M141" s="53"/>
      <c r="N141" s="14" t="str">
        <f t="shared" si="33"/>
        <v/>
      </c>
      <c r="O141" s="57"/>
      <c r="P141" s="55" t="str">
        <f t="shared" si="34"/>
        <v/>
      </c>
      <c r="Q141" s="55" t="str">
        <f>IF($Q$1=No,"",IF(COUNTIF(S141:AG141,Complete)&gt;0,"",IF(AND(COUNTIF(A141:M141,"")&gt;0,SUMPRODUCT(--(A142:M$504&lt;&gt;""))&gt;0),Incomplete,
IF(SUMPRODUCT(--(A141:A$504&lt;&gt;""))=0,"",Incomplete))))</f>
        <v/>
      </c>
      <c r="S141" s="28" t="str">
        <f>IF($S$1=No, "", IF(A141="", "", IF(ISERROR(VLOOKUP(A141, SectionApp!$E$4:$E$103, 1, FALSE))=TRUE, Incomplete, Complete)))</f>
        <v/>
      </c>
      <c r="T141" s="28" t="str">
        <f t="shared" si="35"/>
        <v/>
      </c>
      <c r="U141" s="28" t="str">
        <f t="shared" si="36"/>
        <v/>
      </c>
      <c r="V141" s="28" t="str">
        <f t="shared" si="30"/>
        <v/>
      </c>
      <c r="W141" s="28" t="str">
        <f t="shared" si="31"/>
        <v/>
      </c>
      <c r="X141" s="28" t="str">
        <f t="shared" si="32"/>
        <v/>
      </c>
      <c r="Y141" s="28" t="str">
        <f t="shared" si="37"/>
        <v/>
      </c>
      <c r="Z141" s="28" t="str">
        <f t="shared" si="38"/>
        <v/>
      </c>
      <c r="AA141" s="28" t="str">
        <f t="shared" si="39"/>
        <v/>
      </c>
      <c r="AB141" s="28" t="str">
        <f t="shared" si="40"/>
        <v/>
      </c>
      <c r="AC141" s="28" t="str">
        <f t="shared" si="41"/>
        <v/>
      </c>
      <c r="AD141" s="28"/>
      <c r="AE141" s="28" t="str">
        <f t="shared" si="42"/>
        <v/>
      </c>
      <c r="AF141" s="6"/>
      <c r="AG141" s="16"/>
    </row>
    <row r="142" spans="1:33" x14ac:dyDescent="0.25">
      <c r="A142" s="53"/>
      <c r="B142" s="53"/>
      <c r="C142" s="53"/>
      <c r="D142" s="53"/>
      <c r="E142" s="53"/>
      <c r="F142" s="53"/>
      <c r="G142" s="53"/>
      <c r="H142" s="53"/>
      <c r="I142" s="53"/>
      <c r="J142" s="53"/>
      <c r="K142" s="63"/>
      <c r="L142" s="53"/>
      <c r="M142" s="53"/>
      <c r="N142" s="14" t="str">
        <f t="shared" si="33"/>
        <v/>
      </c>
      <c r="O142" s="57"/>
      <c r="P142" s="55" t="str">
        <f t="shared" si="34"/>
        <v/>
      </c>
      <c r="Q142" s="55" t="str">
        <f>IF($Q$1=No,"",IF(COUNTIF(S142:AG142,Complete)&gt;0,"",IF(AND(COUNTIF(A142:M142,"")&gt;0,SUMPRODUCT(--(A143:M$504&lt;&gt;""))&gt;0),Incomplete,
IF(SUMPRODUCT(--(A142:A$504&lt;&gt;""))=0,"",Incomplete))))</f>
        <v/>
      </c>
      <c r="S142" s="28" t="str">
        <f>IF($S$1=No, "", IF(A142="", "", IF(ISERROR(VLOOKUP(A142, SectionApp!$E$4:$E$103, 1, FALSE))=TRUE, Incomplete, Complete)))</f>
        <v/>
      </c>
      <c r="T142" s="28" t="str">
        <f t="shared" si="35"/>
        <v/>
      </c>
      <c r="U142" s="28" t="str">
        <f t="shared" si="36"/>
        <v/>
      </c>
      <c r="V142" s="28" t="str">
        <f t="shared" ref="V142:V205" si="43">IF($V$1=No, "", IF($A142="", "", IF(E142="", Incomplete, Complete)))</f>
        <v/>
      </c>
      <c r="W142" s="28" t="str">
        <f t="shared" ref="W142:W205" si="44">IF($W$1=No, "", IF($A142="", "", IF(F142="", Incomplete, Complete)))</f>
        <v/>
      </c>
      <c r="X142" s="28" t="str">
        <f t="shared" ref="X142:X205" si="45">IF($X$1=No, "", IF($A142="", "",
IF(G142="", "",
IF(ISERROR(VLOOKUP(G142, Provinces_RICL, 1, FALSE))=TRUE, Incomplete, Complete))))</f>
        <v/>
      </c>
      <c r="Y142" s="28" t="str">
        <f t="shared" si="37"/>
        <v/>
      </c>
      <c r="Z142" s="28" t="str">
        <f t="shared" si="38"/>
        <v/>
      </c>
      <c r="AA142" s="28" t="str">
        <f t="shared" si="39"/>
        <v/>
      </c>
      <c r="AB142" s="28" t="str">
        <f t="shared" si="40"/>
        <v/>
      </c>
      <c r="AC142" s="28" t="str">
        <f t="shared" si="41"/>
        <v/>
      </c>
      <c r="AD142" s="28"/>
      <c r="AE142" s="28" t="str">
        <f t="shared" si="42"/>
        <v/>
      </c>
      <c r="AF142" s="6"/>
      <c r="AG142" s="16"/>
    </row>
    <row r="143" spans="1:33" x14ac:dyDescent="0.25">
      <c r="A143" s="53"/>
      <c r="B143" s="53"/>
      <c r="C143" s="53"/>
      <c r="D143" s="53"/>
      <c r="E143" s="53"/>
      <c r="F143" s="53"/>
      <c r="G143" s="53"/>
      <c r="H143" s="53"/>
      <c r="I143" s="53"/>
      <c r="J143" s="53"/>
      <c r="K143" s="63"/>
      <c r="L143" s="53"/>
      <c r="M143" s="53"/>
      <c r="N143" s="14" t="str">
        <f t="shared" si="33"/>
        <v/>
      </c>
      <c r="O143" s="57"/>
      <c r="P143" s="55" t="str">
        <f t="shared" si="34"/>
        <v/>
      </c>
      <c r="Q143" s="55" t="str">
        <f>IF($Q$1=No,"",IF(COUNTIF(S143:AG143,Complete)&gt;0,"",IF(AND(COUNTIF(A143:M143,"")&gt;0,SUMPRODUCT(--(A144:M$504&lt;&gt;""))&gt;0),Incomplete,
IF(SUMPRODUCT(--(A143:A$504&lt;&gt;""))=0,"",Incomplete))))</f>
        <v/>
      </c>
      <c r="S143" s="28" t="str">
        <f>IF($S$1=No, "", IF(A143="", "", IF(ISERROR(VLOOKUP(A143, SectionApp!$E$4:$E$103, 1, FALSE))=TRUE, Incomplete, Complete)))</f>
        <v/>
      </c>
      <c r="T143" s="28" t="str">
        <f t="shared" si="35"/>
        <v/>
      </c>
      <c r="U143" s="28" t="str">
        <f t="shared" si="36"/>
        <v/>
      </c>
      <c r="V143" s="28" t="str">
        <f t="shared" si="43"/>
        <v/>
      </c>
      <c r="W143" s="28" t="str">
        <f t="shared" si="44"/>
        <v/>
      </c>
      <c r="X143" s="28" t="str">
        <f t="shared" si="45"/>
        <v/>
      </c>
      <c r="Y143" s="28" t="str">
        <f t="shared" si="37"/>
        <v/>
      </c>
      <c r="Z143" s="28" t="str">
        <f t="shared" si="38"/>
        <v/>
      </c>
      <c r="AA143" s="28" t="str">
        <f t="shared" si="39"/>
        <v/>
      </c>
      <c r="AB143" s="28" t="str">
        <f t="shared" si="40"/>
        <v/>
      </c>
      <c r="AC143" s="28" t="str">
        <f t="shared" si="41"/>
        <v/>
      </c>
      <c r="AD143" s="28"/>
      <c r="AE143" s="28" t="str">
        <f t="shared" si="42"/>
        <v/>
      </c>
      <c r="AF143" s="6"/>
      <c r="AG143" s="16"/>
    </row>
    <row r="144" spans="1:33" x14ac:dyDescent="0.25">
      <c r="A144" s="53"/>
      <c r="B144" s="53"/>
      <c r="C144" s="53"/>
      <c r="D144" s="53"/>
      <c r="E144" s="53"/>
      <c r="F144" s="53"/>
      <c r="G144" s="53"/>
      <c r="H144" s="53"/>
      <c r="I144" s="53"/>
      <c r="J144" s="53"/>
      <c r="K144" s="63"/>
      <c r="L144" s="53"/>
      <c r="M144" s="53"/>
      <c r="N144" s="14" t="str">
        <f t="shared" si="33"/>
        <v/>
      </c>
      <c r="O144" s="57"/>
      <c r="P144" s="55" t="str">
        <f t="shared" si="34"/>
        <v/>
      </c>
      <c r="Q144" s="55" t="str">
        <f>IF($Q$1=No,"",IF(COUNTIF(S144:AG144,Complete)&gt;0,"",IF(AND(COUNTIF(A144:M144,"")&gt;0,SUMPRODUCT(--(A145:M$504&lt;&gt;""))&gt;0),Incomplete,
IF(SUMPRODUCT(--(A144:A$504&lt;&gt;""))=0,"",Incomplete))))</f>
        <v/>
      </c>
      <c r="S144" s="28" t="str">
        <f>IF($S$1=No, "", IF(A144="", "", IF(ISERROR(VLOOKUP(A144, SectionApp!$E$4:$E$103, 1, FALSE))=TRUE, Incomplete, Complete)))</f>
        <v/>
      </c>
      <c r="T144" s="28" t="str">
        <f t="shared" si="35"/>
        <v/>
      </c>
      <c r="U144" s="28" t="str">
        <f t="shared" si="36"/>
        <v/>
      </c>
      <c r="V144" s="28" t="str">
        <f t="shared" si="43"/>
        <v/>
      </c>
      <c r="W144" s="28" t="str">
        <f t="shared" si="44"/>
        <v/>
      </c>
      <c r="X144" s="28" t="str">
        <f t="shared" si="45"/>
        <v/>
      </c>
      <c r="Y144" s="28" t="str">
        <f t="shared" si="37"/>
        <v/>
      </c>
      <c r="Z144" s="28" t="str">
        <f t="shared" si="38"/>
        <v/>
      </c>
      <c r="AA144" s="28" t="str">
        <f t="shared" si="39"/>
        <v/>
      </c>
      <c r="AB144" s="28" t="str">
        <f t="shared" si="40"/>
        <v/>
      </c>
      <c r="AC144" s="28" t="str">
        <f t="shared" si="41"/>
        <v/>
      </c>
      <c r="AD144" s="28"/>
      <c r="AE144" s="28" t="str">
        <f t="shared" si="42"/>
        <v/>
      </c>
      <c r="AF144" s="6"/>
      <c r="AG144" s="16"/>
    </row>
    <row r="145" spans="1:33" x14ac:dyDescent="0.25">
      <c r="A145" s="53"/>
      <c r="B145" s="53"/>
      <c r="C145" s="53"/>
      <c r="D145" s="53"/>
      <c r="E145" s="53"/>
      <c r="F145" s="53"/>
      <c r="G145" s="53"/>
      <c r="H145" s="53"/>
      <c r="I145" s="53"/>
      <c r="J145" s="53"/>
      <c r="K145" s="63"/>
      <c r="L145" s="53"/>
      <c r="M145" s="53"/>
      <c r="N145" s="14" t="str">
        <f t="shared" si="33"/>
        <v/>
      </c>
      <c r="O145" s="57"/>
      <c r="P145" s="55" t="str">
        <f t="shared" si="34"/>
        <v/>
      </c>
      <c r="Q145" s="55" t="str">
        <f>IF($Q$1=No,"",IF(COUNTIF(S145:AG145,Complete)&gt;0,"",IF(AND(COUNTIF(A145:M145,"")&gt;0,SUMPRODUCT(--(A146:M$504&lt;&gt;""))&gt;0),Incomplete,
IF(SUMPRODUCT(--(A145:A$504&lt;&gt;""))=0,"",Incomplete))))</f>
        <v/>
      </c>
      <c r="S145" s="28" t="str">
        <f>IF($S$1=No, "", IF(A145="", "", IF(ISERROR(VLOOKUP(A145, SectionApp!$E$4:$E$103, 1, FALSE))=TRUE, Incomplete, Complete)))</f>
        <v/>
      </c>
      <c r="T145" s="28" t="str">
        <f t="shared" si="35"/>
        <v/>
      </c>
      <c r="U145" s="28" t="str">
        <f t="shared" si="36"/>
        <v/>
      </c>
      <c r="V145" s="28" t="str">
        <f t="shared" si="43"/>
        <v/>
      </c>
      <c r="W145" s="28" t="str">
        <f t="shared" si="44"/>
        <v/>
      </c>
      <c r="X145" s="28" t="str">
        <f t="shared" si="45"/>
        <v/>
      </c>
      <c r="Y145" s="28" t="str">
        <f t="shared" si="37"/>
        <v/>
      </c>
      <c r="Z145" s="28" t="str">
        <f t="shared" si="38"/>
        <v/>
      </c>
      <c r="AA145" s="28" t="str">
        <f t="shared" si="39"/>
        <v/>
      </c>
      <c r="AB145" s="28" t="str">
        <f t="shared" si="40"/>
        <v/>
      </c>
      <c r="AC145" s="28" t="str">
        <f t="shared" si="41"/>
        <v/>
      </c>
      <c r="AD145" s="28"/>
      <c r="AE145" s="28" t="str">
        <f t="shared" si="42"/>
        <v/>
      </c>
      <c r="AF145" s="6"/>
      <c r="AG145" s="16"/>
    </row>
    <row r="146" spans="1:33" x14ac:dyDescent="0.25">
      <c r="A146" s="53"/>
      <c r="B146" s="53"/>
      <c r="C146" s="53"/>
      <c r="D146" s="53"/>
      <c r="E146" s="53"/>
      <c r="F146" s="53"/>
      <c r="G146" s="53"/>
      <c r="H146" s="53"/>
      <c r="I146" s="53"/>
      <c r="J146" s="53"/>
      <c r="K146" s="63"/>
      <c r="L146" s="53"/>
      <c r="M146" s="53"/>
      <c r="N146" s="14" t="str">
        <f t="shared" si="33"/>
        <v/>
      </c>
      <c r="O146" s="57"/>
      <c r="P146" s="55" t="str">
        <f t="shared" si="34"/>
        <v/>
      </c>
      <c r="Q146" s="55" t="str">
        <f>IF($Q$1=No,"",IF(COUNTIF(S146:AG146,Complete)&gt;0,"",IF(AND(COUNTIF(A146:M146,"")&gt;0,SUMPRODUCT(--(A147:M$504&lt;&gt;""))&gt;0),Incomplete,
IF(SUMPRODUCT(--(A146:A$504&lt;&gt;""))=0,"",Incomplete))))</f>
        <v/>
      </c>
      <c r="S146" s="28" t="str">
        <f>IF($S$1=No, "", IF(A146="", "", IF(ISERROR(VLOOKUP(A146, SectionApp!$E$4:$E$103, 1, FALSE))=TRUE, Incomplete, Complete)))</f>
        <v/>
      </c>
      <c r="T146" s="28" t="str">
        <f t="shared" si="35"/>
        <v/>
      </c>
      <c r="U146" s="28" t="str">
        <f t="shared" si="36"/>
        <v/>
      </c>
      <c r="V146" s="28" t="str">
        <f t="shared" si="43"/>
        <v/>
      </c>
      <c r="W146" s="28" t="str">
        <f t="shared" si="44"/>
        <v/>
      </c>
      <c r="X146" s="28" t="str">
        <f t="shared" si="45"/>
        <v/>
      </c>
      <c r="Y146" s="28" t="str">
        <f t="shared" si="37"/>
        <v/>
      </c>
      <c r="Z146" s="28" t="str">
        <f t="shared" si="38"/>
        <v/>
      </c>
      <c r="AA146" s="28" t="str">
        <f t="shared" si="39"/>
        <v/>
      </c>
      <c r="AB146" s="28" t="str">
        <f t="shared" si="40"/>
        <v/>
      </c>
      <c r="AC146" s="28" t="str">
        <f t="shared" si="41"/>
        <v/>
      </c>
      <c r="AD146" s="28"/>
      <c r="AE146" s="28" t="str">
        <f t="shared" si="42"/>
        <v/>
      </c>
      <c r="AF146" s="6"/>
      <c r="AG146" s="16"/>
    </row>
    <row r="147" spans="1:33" x14ac:dyDescent="0.25">
      <c r="A147" s="53"/>
      <c r="B147" s="53"/>
      <c r="C147" s="53"/>
      <c r="D147" s="53"/>
      <c r="E147" s="53"/>
      <c r="F147" s="53"/>
      <c r="G147" s="53"/>
      <c r="H147" s="53"/>
      <c r="I147" s="53"/>
      <c r="J147" s="53"/>
      <c r="K147" s="63"/>
      <c r="L147" s="53"/>
      <c r="M147" s="53"/>
      <c r="N147" s="14" t="str">
        <f t="shared" si="33"/>
        <v/>
      </c>
      <c r="O147" s="57"/>
      <c r="P147" s="55" t="str">
        <f t="shared" si="34"/>
        <v/>
      </c>
      <c r="Q147" s="55" t="str">
        <f>IF($Q$1=No,"",IF(COUNTIF(S147:AG147,Complete)&gt;0,"",IF(AND(COUNTIF(A147:M147,"")&gt;0,SUMPRODUCT(--(A148:M$504&lt;&gt;""))&gt;0),Incomplete,
IF(SUMPRODUCT(--(A147:A$504&lt;&gt;""))=0,"",Incomplete))))</f>
        <v/>
      </c>
      <c r="S147" s="28" t="str">
        <f>IF($S$1=No, "", IF(A147="", "", IF(ISERROR(VLOOKUP(A147, SectionApp!$E$4:$E$103, 1, FALSE))=TRUE, Incomplete, Complete)))</f>
        <v/>
      </c>
      <c r="T147" s="28" t="str">
        <f t="shared" si="35"/>
        <v/>
      </c>
      <c r="U147" s="28" t="str">
        <f t="shared" si="36"/>
        <v/>
      </c>
      <c r="V147" s="28" t="str">
        <f t="shared" si="43"/>
        <v/>
      </c>
      <c r="W147" s="28" t="str">
        <f t="shared" si="44"/>
        <v/>
      </c>
      <c r="X147" s="28" t="str">
        <f t="shared" si="45"/>
        <v/>
      </c>
      <c r="Y147" s="28" t="str">
        <f t="shared" si="37"/>
        <v/>
      </c>
      <c r="Z147" s="28" t="str">
        <f t="shared" si="38"/>
        <v/>
      </c>
      <c r="AA147" s="28" t="str">
        <f t="shared" si="39"/>
        <v/>
      </c>
      <c r="AB147" s="28" t="str">
        <f t="shared" si="40"/>
        <v/>
      </c>
      <c r="AC147" s="28" t="str">
        <f t="shared" si="41"/>
        <v/>
      </c>
      <c r="AD147" s="28"/>
      <c r="AE147" s="28" t="str">
        <f t="shared" si="42"/>
        <v/>
      </c>
      <c r="AF147" s="6"/>
      <c r="AG147" s="16"/>
    </row>
    <row r="148" spans="1:33" x14ac:dyDescent="0.25">
      <c r="A148" s="53"/>
      <c r="B148" s="53"/>
      <c r="C148" s="53"/>
      <c r="D148" s="53"/>
      <c r="E148" s="53"/>
      <c r="F148" s="53"/>
      <c r="G148" s="53"/>
      <c r="H148" s="53"/>
      <c r="I148" s="53"/>
      <c r="J148" s="53"/>
      <c r="K148" s="63"/>
      <c r="L148" s="53"/>
      <c r="M148" s="53"/>
      <c r="N148" s="14" t="str">
        <f t="shared" si="33"/>
        <v/>
      </c>
      <c r="O148" s="57"/>
      <c r="P148" s="55" t="str">
        <f t="shared" si="34"/>
        <v/>
      </c>
      <c r="Q148" s="55" t="str">
        <f>IF($Q$1=No,"",IF(COUNTIF(S148:AG148,Complete)&gt;0,"",IF(AND(COUNTIF(A148:M148,"")&gt;0,SUMPRODUCT(--(A149:M$504&lt;&gt;""))&gt;0),Incomplete,
IF(SUMPRODUCT(--(A148:A$504&lt;&gt;""))=0,"",Incomplete))))</f>
        <v/>
      </c>
      <c r="S148" s="28" t="str">
        <f>IF($S$1=No, "", IF(A148="", "", IF(ISERROR(VLOOKUP(A148, SectionApp!$E$4:$E$103, 1, FALSE))=TRUE, Incomplete, Complete)))</f>
        <v/>
      </c>
      <c r="T148" s="28" t="str">
        <f t="shared" si="35"/>
        <v/>
      </c>
      <c r="U148" s="28" t="str">
        <f t="shared" si="36"/>
        <v/>
      </c>
      <c r="V148" s="28" t="str">
        <f t="shared" si="43"/>
        <v/>
      </c>
      <c r="W148" s="28" t="str">
        <f t="shared" si="44"/>
        <v/>
      </c>
      <c r="X148" s="28" t="str">
        <f t="shared" si="45"/>
        <v/>
      </c>
      <c r="Y148" s="28" t="str">
        <f t="shared" si="37"/>
        <v/>
      </c>
      <c r="Z148" s="28" t="str">
        <f t="shared" si="38"/>
        <v/>
      </c>
      <c r="AA148" s="28" t="str">
        <f t="shared" si="39"/>
        <v/>
      </c>
      <c r="AB148" s="28" t="str">
        <f t="shared" si="40"/>
        <v/>
      </c>
      <c r="AC148" s="28" t="str">
        <f t="shared" si="41"/>
        <v/>
      </c>
      <c r="AD148" s="28"/>
      <c r="AE148" s="28" t="str">
        <f t="shared" si="42"/>
        <v/>
      </c>
      <c r="AF148" s="6"/>
      <c r="AG148" s="16"/>
    </row>
    <row r="149" spans="1:33" x14ac:dyDescent="0.25">
      <c r="A149" s="53"/>
      <c r="B149" s="53"/>
      <c r="C149" s="53"/>
      <c r="D149" s="53"/>
      <c r="E149" s="53"/>
      <c r="F149" s="53"/>
      <c r="G149" s="53"/>
      <c r="H149" s="53"/>
      <c r="I149" s="53"/>
      <c r="J149" s="53"/>
      <c r="K149" s="63"/>
      <c r="L149" s="53"/>
      <c r="M149" s="53"/>
      <c r="N149" s="14" t="str">
        <f t="shared" si="33"/>
        <v/>
      </c>
      <c r="O149" s="57"/>
      <c r="P149" s="55" t="str">
        <f t="shared" si="34"/>
        <v/>
      </c>
      <c r="Q149" s="55" t="str">
        <f>IF($Q$1=No,"",IF(COUNTIF(S149:AG149,Complete)&gt;0,"",IF(AND(COUNTIF(A149:M149,"")&gt;0,SUMPRODUCT(--(A150:M$504&lt;&gt;""))&gt;0),Incomplete,
IF(SUMPRODUCT(--(A149:A$504&lt;&gt;""))=0,"",Incomplete))))</f>
        <v/>
      </c>
      <c r="S149" s="28" t="str">
        <f>IF($S$1=No, "", IF(A149="", "", IF(ISERROR(VLOOKUP(A149, SectionApp!$E$4:$E$103, 1, FALSE))=TRUE, Incomplete, Complete)))</f>
        <v/>
      </c>
      <c r="T149" s="28" t="str">
        <f t="shared" si="35"/>
        <v/>
      </c>
      <c r="U149" s="28" t="str">
        <f t="shared" si="36"/>
        <v/>
      </c>
      <c r="V149" s="28" t="str">
        <f t="shared" si="43"/>
        <v/>
      </c>
      <c r="W149" s="28" t="str">
        <f t="shared" si="44"/>
        <v/>
      </c>
      <c r="X149" s="28" t="str">
        <f t="shared" si="45"/>
        <v/>
      </c>
      <c r="Y149" s="28" t="str">
        <f t="shared" si="37"/>
        <v/>
      </c>
      <c r="Z149" s="28" t="str">
        <f t="shared" si="38"/>
        <v/>
      </c>
      <c r="AA149" s="28" t="str">
        <f t="shared" si="39"/>
        <v/>
      </c>
      <c r="AB149" s="28" t="str">
        <f t="shared" si="40"/>
        <v/>
      </c>
      <c r="AC149" s="28" t="str">
        <f t="shared" si="41"/>
        <v/>
      </c>
      <c r="AD149" s="28"/>
      <c r="AE149" s="28" t="str">
        <f t="shared" si="42"/>
        <v/>
      </c>
      <c r="AF149" s="6"/>
      <c r="AG149" s="16"/>
    </row>
    <row r="150" spans="1:33" x14ac:dyDescent="0.25">
      <c r="A150" s="53"/>
      <c r="B150" s="53"/>
      <c r="C150" s="53"/>
      <c r="D150" s="53"/>
      <c r="E150" s="53"/>
      <c r="F150" s="53"/>
      <c r="G150" s="53"/>
      <c r="H150" s="53"/>
      <c r="I150" s="53"/>
      <c r="J150" s="53"/>
      <c r="K150" s="63"/>
      <c r="L150" s="53"/>
      <c r="M150" s="53"/>
      <c r="N150" s="14" t="str">
        <f t="shared" si="33"/>
        <v/>
      </c>
      <c r="O150" s="57"/>
      <c r="P150" s="55" t="str">
        <f t="shared" si="34"/>
        <v/>
      </c>
      <c r="Q150" s="55" t="str">
        <f>IF($Q$1=No,"",IF(COUNTIF(S150:AG150,Complete)&gt;0,"",IF(AND(COUNTIF(A150:M150,"")&gt;0,SUMPRODUCT(--(A151:M$504&lt;&gt;""))&gt;0),Incomplete,
IF(SUMPRODUCT(--(A150:A$504&lt;&gt;""))=0,"",Incomplete))))</f>
        <v/>
      </c>
      <c r="S150" s="28" t="str">
        <f>IF($S$1=No, "", IF(A150="", "", IF(ISERROR(VLOOKUP(A150, SectionApp!$E$4:$E$103, 1, FALSE))=TRUE, Incomplete, Complete)))</f>
        <v/>
      </c>
      <c r="T150" s="28" t="str">
        <f t="shared" si="35"/>
        <v/>
      </c>
      <c r="U150" s="28" t="str">
        <f t="shared" si="36"/>
        <v/>
      </c>
      <c r="V150" s="28" t="str">
        <f t="shared" si="43"/>
        <v/>
      </c>
      <c r="W150" s="28" t="str">
        <f t="shared" si="44"/>
        <v/>
      </c>
      <c r="X150" s="28" t="str">
        <f t="shared" si="45"/>
        <v/>
      </c>
      <c r="Y150" s="28" t="str">
        <f t="shared" si="37"/>
        <v/>
      </c>
      <c r="Z150" s="28" t="str">
        <f t="shared" si="38"/>
        <v/>
      </c>
      <c r="AA150" s="28" t="str">
        <f t="shared" si="39"/>
        <v/>
      </c>
      <c r="AB150" s="28" t="str">
        <f t="shared" si="40"/>
        <v/>
      </c>
      <c r="AC150" s="28" t="str">
        <f t="shared" si="41"/>
        <v/>
      </c>
      <c r="AD150" s="28"/>
      <c r="AE150" s="28" t="str">
        <f t="shared" si="42"/>
        <v/>
      </c>
      <c r="AF150" s="6"/>
      <c r="AG150" s="16"/>
    </row>
    <row r="151" spans="1:33" x14ac:dyDescent="0.25">
      <c r="A151" s="53"/>
      <c r="B151" s="53"/>
      <c r="C151" s="53"/>
      <c r="D151" s="53"/>
      <c r="E151" s="53"/>
      <c r="F151" s="53"/>
      <c r="G151" s="53"/>
      <c r="H151" s="53"/>
      <c r="I151" s="53"/>
      <c r="J151" s="53"/>
      <c r="K151" s="63"/>
      <c r="L151" s="53"/>
      <c r="M151" s="53"/>
      <c r="N151" s="14" t="str">
        <f t="shared" si="33"/>
        <v/>
      </c>
      <c r="O151" s="57"/>
      <c r="P151" s="55" t="str">
        <f t="shared" si="34"/>
        <v/>
      </c>
      <c r="Q151" s="55" t="str">
        <f>IF($Q$1=No,"",IF(COUNTIF(S151:AG151,Complete)&gt;0,"",IF(AND(COUNTIF(A151:M151,"")&gt;0,SUMPRODUCT(--(A152:M$504&lt;&gt;""))&gt;0),Incomplete,
IF(SUMPRODUCT(--(A151:A$504&lt;&gt;""))=0,"",Incomplete))))</f>
        <v/>
      </c>
      <c r="S151" s="28" t="str">
        <f>IF($S$1=No, "", IF(A151="", "", IF(ISERROR(VLOOKUP(A151, SectionApp!$E$4:$E$103, 1, FALSE))=TRUE, Incomplete, Complete)))</f>
        <v/>
      </c>
      <c r="T151" s="28" t="str">
        <f t="shared" si="35"/>
        <v/>
      </c>
      <c r="U151" s="28" t="str">
        <f t="shared" si="36"/>
        <v/>
      </c>
      <c r="V151" s="28" t="str">
        <f t="shared" si="43"/>
        <v/>
      </c>
      <c r="W151" s="28" t="str">
        <f t="shared" si="44"/>
        <v/>
      </c>
      <c r="X151" s="28" t="str">
        <f t="shared" si="45"/>
        <v/>
      </c>
      <c r="Y151" s="28" t="str">
        <f t="shared" si="37"/>
        <v/>
      </c>
      <c r="Z151" s="28" t="str">
        <f t="shared" si="38"/>
        <v/>
      </c>
      <c r="AA151" s="28" t="str">
        <f t="shared" si="39"/>
        <v/>
      </c>
      <c r="AB151" s="28" t="str">
        <f t="shared" si="40"/>
        <v/>
      </c>
      <c r="AC151" s="28" t="str">
        <f t="shared" si="41"/>
        <v/>
      </c>
      <c r="AD151" s="28"/>
      <c r="AE151" s="28" t="str">
        <f t="shared" si="42"/>
        <v/>
      </c>
      <c r="AF151" s="6"/>
      <c r="AG151" s="16"/>
    </row>
    <row r="152" spans="1:33" x14ac:dyDescent="0.25">
      <c r="A152" s="53"/>
      <c r="B152" s="53"/>
      <c r="C152" s="53"/>
      <c r="D152" s="53"/>
      <c r="E152" s="53"/>
      <c r="F152" s="53"/>
      <c r="G152" s="53"/>
      <c r="H152" s="53"/>
      <c r="I152" s="53"/>
      <c r="J152" s="53"/>
      <c r="K152" s="63"/>
      <c r="L152" s="53"/>
      <c r="M152" s="53"/>
      <c r="N152" s="14" t="str">
        <f t="shared" si="33"/>
        <v/>
      </c>
      <c r="O152" s="57"/>
      <c r="P152" s="55" t="str">
        <f t="shared" si="34"/>
        <v/>
      </c>
      <c r="Q152" s="55" t="str">
        <f>IF($Q$1=No,"",IF(COUNTIF(S152:AG152,Complete)&gt;0,"",IF(AND(COUNTIF(A152:M152,"")&gt;0,SUMPRODUCT(--(A153:M$504&lt;&gt;""))&gt;0),Incomplete,
IF(SUMPRODUCT(--(A152:A$504&lt;&gt;""))=0,"",Incomplete))))</f>
        <v/>
      </c>
      <c r="S152" s="28" t="str">
        <f>IF($S$1=No, "", IF(A152="", "", IF(ISERROR(VLOOKUP(A152, SectionApp!$E$4:$E$103, 1, FALSE))=TRUE, Incomplete, Complete)))</f>
        <v/>
      </c>
      <c r="T152" s="28" t="str">
        <f t="shared" si="35"/>
        <v/>
      </c>
      <c r="U152" s="28" t="str">
        <f t="shared" si="36"/>
        <v/>
      </c>
      <c r="V152" s="28" t="str">
        <f t="shared" si="43"/>
        <v/>
      </c>
      <c r="W152" s="28" t="str">
        <f t="shared" si="44"/>
        <v/>
      </c>
      <c r="X152" s="28" t="str">
        <f t="shared" si="45"/>
        <v/>
      </c>
      <c r="Y152" s="28" t="str">
        <f t="shared" si="37"/>
        <v/>
      </c>
      <c r="Z152" s="28" t="str">
        <f t="shared" si="38"/>
        <v/>
      </c>
      <c r="AA152" s="28" t="str">
        <f t="shared" si="39"/>
        <v/>
      </c>
      <c r="AB152" s="28" t="str">
        <f t="shared" si="40"/>
        <v/>
      </c>
      <c r="AC152" s="28" t="str">
        <f t="shared" si="41"/>
        <v/>
      </c>
      <c r="AD152" s="28"/>
      <c r="AE152" s="28" t="str">
        <f t="shared" si="42"/>
        <v/>
      </c>
      <c r="AF152" s="6"/>
      <c r="AG152" s="16"/>
    </row>
    <row r="153" spans="1:33" x14ac:dyDescent="0.25">
      <c r="A153" s="53"/>
      <c r="B153" s="53"/>
      <c r="C153" s="53"/>
      <c r="D153" s="53"/>
      <c r="E153" s="53"/>
      <c r="F153" s="53"/>
      <c r="G153" s="53"/>
      <c r="H153" s="53"/>
      <c r="I153" s="53"/>
      <c r="J153" s="53"/>
      <c r="K153" s="63"/>
      <c r="L153" s="53"/>
      <c r="M153" s="53"/>
      <c r="N153" s="14" t="str">
        <f t="shared" si="33"/>
        <v/>
      </c>
      <c r="O153" s="57"/>
      <c r="P153" s="55" t="str">
        <f t="shared" si="34"/>
        <v/>
      </c>
      <c r="Q153" s="55" t="str">
        <f>IF($Q$1=No,"",IF(COUNTIF(S153:AG153,Complete)&gt;0,"",IF(AND(COUNTIF(A153:M153,"")&gt;0,SUMPRODUCT(--(A154:M$504&lt;&gt;""))&gt;0),Incomplete,
IF(SUMPRODUCT(--(A153:A$504&lt;&gt;""))=0,"",Incomplete))))</f>
        <v/>
      </c>
      <c r="S153" s="28" t="str">
        <f>IF($S$1=No, "", IF(A153="", "", IF(ISERROR(VLOOKUP(A153, SectionApp!$E$4:$E$103, 1, FALSE))=TRUE, Incomplete, Complete)))</f>
        <v/>
      </c>
      <c r="T153" s="28" t="str">
        <f t="shared" si="35"/>
        <v/>
      </c>
      <c r="U153" s="28" t="str">
        <f t="shared" si="36"/>
        <v/>
      </c>
      <c r="V153" s="28" t="str">
        <f t="shared" si="43"/>
        <v/>
      </c>
      <c r="W153" s="28" t="str">
        <f t="shared" si="44"/>
        <v/>
      </c>
      <c r="X153" s="28" t="str">
        <f t="shared" si="45"/>
        <v/>
      </c>
      <c r="Y153" s="28" t="str">
        <f t="shared" si="37"/>
        <v/>
      </c>
      <c r="Z153" s="28" t="str">
        <f t="shared" si="38"/>
        <v/>
      </c>
      <c r="AA153" s="28" t="str">
        <f t="shared" si="39"/>
        <v/>
      </c>
      <c r="AB153" s="28" t="str">
        <f t="shared" si="40"/>
        <v/>
      </c>
      <c r="AC153" s="28" t="str">
        <f t="shared" si="41"/>
        <v/>
      </c>
      <c r="AD153" s="28"/>
      <c r="AE153" s="28" t="str">
        <f t="shared" si="42"/>
        <v/>
      </c>
      <c r="AF153" s="6"/>
      <c r="AG153" s="16"/>
    </row>
    <row r="154" spans="1:33" x14ac:dyDescent="0.25">
      <c r="A154" s="53"/>
      <c r="B154" s="53"/>
      <c r="C154" s="53"/>
      <c r="D154" s="53"/>
      <c r="E154" s="53"/>
      <c r="F154" s="53"/>
      <c r="G154" s="53"/>
      <c r="H154" s="53"/>
      <c r="I154" s="53"/>
      <c r="J154" s="53"/>
      <c r="K154" s="63"/>
      <c r="L154" s="53"/>
      <c r="M154" s="53"/>
      <c r="N154" s="14" t="str">
        <f t="shared" si="33"/>
        <v/>
      </c>
      <c r="O154" s="57"/>
      <c r="P154" s="55" t="str">
        <f t="shared" si="34"/>
        <v/>
      </c>
      <c r="Q154" s="55" t="str">
        <f>IF($Q$1=No,"",IF(COUNTIF(S154:AG154,Complete)&gt;0,"",IF(AND(COUNTIF(A154:M154,"")&gt;0,SUMPRODUCT(--(A155:M$504&lt;&gt;""))&gt;0),Incomplete,
IF(SUMPRODUCT(--(A154:A$504&lt;&gt;""))=0,"",Incomplete))))</f>
        <v/>
      </c>
      <c r="S154" s="28" t="str">
        <f>IF($S$1=No, "", IF(A154="", "", IF(ISERROR(VLOOKUP(A154, SectionApp!$E$4:$E$103, 1, FALSE))=TRUE, Incomplete, Complete)))</f>
        <v/>
      </c>
      <c r="T154" s="28" t="str">
        <f t="shared" si="35"/>
        <v/>
      </c>
      <c r="U154" s="28" t="str">
        <f t="shared" si="36"/>
        <v/>
      </c>
      <c r="V154" s="28" t="str">
        <f t="shared" si="43"/>
        <v/>
      </c>
      <c r="W154" s="28" t="str">
        <f t="shared" si="44"/>
        <v/>
      </c>
      <c r="X154" s="28" t="str">
        <f t="shared" si="45"/>
        <v/>
      </c>
      <c r="Y154" s="28" t="str">
        <f t="shared" si="37"/>
        <v/>
      </c>
      <c r="Z154" s="28" t="str">
        <f t="shared" si="38"/>
        <v/>
      </c>
      <c r="AA154" s="28" t="str">
        <f t="shared" si="39"/>
        <v/>
      </c>
      <c r="AB154" s="28" t="str">
        <f t="shared" si="40"/>
        <v/>
      </c>
      <c r="AC154" s="28" t="str">
        <f t="shared" si="41"/>
        <v/>
      </c>
      <c r="AD154" s="28"/>
      <c r="AE154" s="28" t="str">
        <f t="shared" si="42"/>
        <v/>
      </c>
      <c r="AF154" s="6"/>
      <c r="AG154" s="16"/>
    </row>
    <row r="155" spans="1:33" x14ac:dyDescent="0.25">
      <c r="A155" s="53"/>
      <c r="B155" s="53"/>
      <c r="C155" s="53"/>
      <c r="D155" s="53"/>
      <c r="E155" s="53"/>
      <c r="F155" s="53"/>
      <c r="G155" s="53"/>
      <c r="H155" s="53"/>
      <c r="I155" s="53"/>
      <c r="J155" s="53"/>
      <c r="K155" s="63"/>
      <c r="L155" s="53"/>
      <c r="M155" s="53"/>
      <c r="N155" s="14" t="str">
        <f t="shared" si="33"/>
        <v/>
      </c>
      <c r="O155" s="57"/>
      <c r="P155" s="55" t="str">
        <f t="shared" si="34"/>
        <v/>
      </c>
      <c r="Q155" s="55" t="str">
        <f>IF($Q$1=No,"",IF(COUNTIF(S155:AG155,Complete)&gt;0,"",IF(AND(COUNTIF(A155:M155,"")&gt;0,SUMPRODUCT(--(A156:M$504&lt;&gt;""))&gt;0),Incomplete,
IF(SUMPRODUCT(--(A155:A$504&lt;&gt;""))=0,"",Incomplete))))</f>
        <v/>
      </c>
      <c r="S155" s="28" t="str">
        <f>IF($S$1=No, "", IF(A155="", "", IF(ISERROR(VLOOKUP(A155, SectionApp!$E$4:$E$103, 1, FALSE))=TRUE, Incomplete, Complete)))</f>
        <v/>
      </c>
      <c r="T155" s="28" t="str">
        <f t="shared" si="35"/>
        <v/>
      </c>
      <c r="U155" s="28" t="str">
        <f t="shared" si="36"/>
        <v/>
      </c>
      <c r="V155" s="28" t="str">
        <f t="shared" si="43"/>
        <v/>
      </c>
      <c r="W155" s="28" t="str">
        <f t="shared" si="44"/>
        <v/>
      </c>
      <c r="X155" s="28" t="str">
        <f t="shared" si="45"/>
        <v/>
      </c>
      <c r="Y155" s="28" t="str">
        <f t="shared" si="37"/>
        <v/>
      </c>
      <c r="Z155" s="28" t="str">
        <f t="shared" si="38"/>
        <v/>
      </c>
      <c r="AA155" s="28" t="str">
        <f t="shared" si="39"/>
        <v/>
      </c>
      <c r="AB155" s="28" t="str">
        <f t="shared" si="40"/>
        <v/>
      </c>
      <c r="AC155" s="28" t="str">
        <f t="shared" si="41"/>
        <v/>
      </c>
      <c r="AD155" s="28"/>
      <c r="AE155" s="28" t="str">
        <f t="shared" si="42"/>
        <v/>
      </c>
      <c r="AF155" s="6"/>
      <c r="AG155" s="16"/>
    </row>
    <row r="156" spans="1:33" x14ac:dyDescent="0.25">
      <c r="A156" s="53"/>
      <c r="B156" s="53"/>
      <c r="C156" s="53"/>
      <c r="D156" s="53"/>
      <c r="E156" s="53"/>
      <c r="F156" s="53"/>
      <c r="G156" s="53"/>
      <c r="H156" s="53"/>
      <c r="I156" s="53"/>
      <c r="J156" s="53"/>
      <c r="K156" s="63"/>
      <c r="L156" s="53"/>
      <c r="M156" s="53"/>
      <c r="N156" s="14" t="str">
        <f t="shared" si="33"/>
        <v/>
      </c>
      <c r="O156" s="57"/>
      <c r="P156" s="55" t="str">
        <f t="shared" si="34"/>
        <v/>
      </c>
      <c r="Q156" s="55" t="str">
        <f>IF($Q$1=No,"",IF(COUNTIF(S156:AG156,Complete)&gt;0,"",IF(AND(COUNTIF(A156:M156,"")&gt;0,SUMPRODUCT(--(A157:M$504&lt;&gt;""))&gt;0),Incomplete,
IF(SUMPRODUCT(--(A156:A$504&lt;&gt;""))=0,"",Incomplete))))</f>
        <v/>
      </c>
      <c r="S156" s="28" t="str">
        <f>IF($S$1=No, "", IF(A156="", "", IF(ISERROR(VLOOKUP(A156, SectionApp!$E$4:$E$103, 1, FALSE))=TRUE, Incomplete, Complete)))</f>
        <v/>
      </c>
      <c r="T156" s="28" t="str">
        <f t="shared" si="35"/>
        <v/>
      </c>
      <c r="U156" s="28" t="str">
        <f t="shared" si="36"/>
        <v/>
      </c>
      <c r="V156" s="28" t="str">
        <f t="shared" si="43"/>
        <v/>
      </c>
      <c r="W156" s="28" t="str">
        <f t="shared" si="44"/>
        <v/>
      </c>
      <c r="X156" s="28" t="str">
        <f t="shared" si="45"/>
        <v/>
      </c>
      <c r="Y156" s="28" t="str">
        <f t="shared" si="37"/>
        <v/>
      </c>
      <c r="Z156" s="28" t="str">
        <f t="shared" si="38"/>
        <v/>
      </c>
      <c r="AA156" s="28" t="str">
        <f t="shared" si="39"/>
        <v/>
      </c>
      <c r="AB156" s="28" t="str">
        <f t="shared" si="40"/>
        <v/>
      </c>
      <c r="AC156" s="28" t="str">
        <f t="shared" si="41"/>
        <v/>
      </c>
      <c r="AD156" s="28"/>
      <c r="AE156" s="28" t="str">
        <f t="shared" si="42"/>
        <v/>
      </c>
      <c r="AF156" s="6"/>
      <c r="AG156" s="16"/>
    </row>
    <row r="157" spans="1:33" x14ac:dyDescent="0.25">
      <c r="A157" s="53"/>
      <c r="B157" s="53"/>
      <c r="C157" s="53"/>
      <c r="D157" s="53"/>
      <c r="E157" s="53"/>
      <c r="F157" s="53"/>
      <c r="G157" s="53"/>
      <c r="H157" s="53"/>
      <c r="I157" s="53"/>
      <c r="J157" s="53"/>
      <c r="K157" s="63"/>
      <c r="L157" s="53"/>
      <c r="M157" s="53"/>
      <c r="N157" s="14" t="str">
        <f t="shared" si="33"/>
        <v/>
      </c>
      <c r="O157" s="57"/>
      <c r="P157" s="55" t="str">
        <f t="shared" si="34"/>
        <v/>
      </c>
      <c r="Q157" s="55" t="str">
        <f>IF($Q$1=No,"",IF(COUNTIF(S157:AG157,Complete)&gt;0,"",IF(AND(COUNTIF(A157:M157,"")&gt;0,SUMPRODUCT(--(A158:M$504&lt;&gt;""))&gt;0),Incomplete,
IF(SUMPRODUCT(--(A157:A$504&lt;&gt;""))=0,"",Incomplete))))</f>
        <v/>
      </c>
      <c r="S157" s="28" t="str">
        <f>IF($S$1=No, "", IF(A157="", "", IF(ISERROR(VLOOKUP(A157, SectionApp!$E$4:$E$103, 1, FALSE))=TRUE, Incomplete, Complete)))</f>
        <v/>
      </c>
      <c r="T157" s="28" t="str">
        <f t="shared" si="35"/>
        <v/>
      </c>
      <c r="U157" s="28" t="str">
        <f t="shared" si="36"/>
        <v/>
      </c>
      <c r="V157" s="28" t="str">
        <f t="shared" si="43"/>
        <v/>
      </c>
      <c r="W157" s="28" t="str">
        <f t="shared" si="44"/>
        <v/>
      </c>
      <c r="X157" s="28" t="str">
        <f t="shared" si="45"/>
        <v/>
      </c>
      <c r="Y157" s="28" t="str">
        <f t="shared" si="37"/>
        <v/>
      </c>
      <c r="Z157" s="28" t="str">
        <f t="shared" si="38"/>
        <v/>
      </c>
      <c r="AA157" s="28" t="str">
        <f t="shared" si="39"/>
        <v/>
      </c>
      <c r="AB157" s="28" t="str">
        <f t="shared" si="40"/>
        <v/>
      </c>
      <c r="AC157" s="28" t="str">
        <f t="shared" si="41"/>
        <v/>
      </c>
      <c r="AD157" s="28"/>
      <c r="AE157" s="28" t="str">
        <f t="shared" si="42"/>
        <v/>
      </c>
      <c r="AF157" s="6"/>
      <c r="AG157" s="16"/>
    </row>
    <row r="158" spans="1:33" x14ac:dyDescent="0.25">
      <c r="A158" s="53"/>
      <c r="B158" s="53"/>
      <c r="C158" s="53"/>
      <c r="D158" s="53"/>
      <c r="E158" s="53"/>
      <c r="F158" s="53"/>
      <c r="G158" s="53"/>
      <c r="H158" s="53"/>
      <c r="I158" s="53"/>
      <c r="J158" s="53"/>
      <c r="K158" s="63"/>
      <c r="L158" s="53"/>
      <c r="M158" s="53"/>
      <c r="N158" s="14" t="str">
        <f t="shared" si="33"/>
        <v/>
      </c>
      <c r="O158" s="57"/>
      <c r="P158" s="55" t="str">
        <f t="shared" si="34"/>
        <v/>
      </c>
      <c r="Q158" s="55" t="str">
        <f>IF($Q$1=No,"",IF(COUNTIF(S158:AG158,Complete)&gt;0,"",IF(AND(COUNTIF(A158:M158,"")&gt;0,SUMPRODUCT(--(A159:M$504&lt;&gt;""))&gt;0),Incomplete,
IF(SUMPRODUCT(--(A158:A$504&lt;&gt;""))=0,"",Incomplete))))</f>
        <v/>
      </c>
      <c r="S158" s="28" t="str">
        <f>IF($S$1=No, "", IF(A158="", "", IF(ISERROR(VLOOKUP(A158, SectionApp!$E$4:$E$103, 1, FALSE))=TRUE, Incomplete, Complete)))</f>
        <v/>
      </c>
      <c r="T158" s="28" t="str">
        <f t="shared" si="35"/>
        <v/>
      </c>
      <c r="U158" s="28" t="str">
        <f t="shared" si="36"/>
        <v/>
      </c>
      <c r="V158" s="28" t="str">
        <f t="shared" si="43"/>
        <v/>
      </c>
      <c r="W158" s="28" t="str">
        <f t="shared" si="44"/>
        <v/>
      </c>
      <c r="X158" s="28" t="str">
        <f t="shared" si="45"/>
        <v/>
      </c>
      <c r="Y158" s="28" t="str">
        <f t="shared" si="37"/>
        <v/>
      </c>
      <c r="Z158" s="28" t="str">
        <f t="shared" si="38"/>
        <v/>
      </c>
      <c r="AA158" s="28" t="str">
        <f t="shared" si="39"/>
        <v/>
      </c>
      <c r="AB158" s="28" t="str">
        <f t="shared" si="40"/>
        <v/>
      </c>
      <c r="AC158" s="28" t="str">
        <f t="shared" si="41"/>
        <v/>
      </c>
      <c r="AD158" s="28"/>
      <c r="AE158" s="28" t="str">
        <f t="shared" si="42"/>
        <v/>
      </c>
      <c r="AF158" s="6"/>
      <c r="AG158" s="16"/>
    </row>
    <row r="159" spans="1:33" x14ac:dyDescent="0.25">
      <c r="A159" s="53"/>
      <c r="B159" s="53"/>
      <c r="C159" s="53"/>
      <c r="D159" s="53"/>
      <c r="E159" s="53"/>
      <c r="F159" s="53"/>
      <c r="G159" s="53"/>
      <c r="H159" s="53"/>
      <c r="I159" s="53"/>
      <c r="J159" s="53"/>
      <c r="K159" s="63"/>
      <c r="L159" s="53"/>
      <c r="M159" s="53"/>
      <c r="N159" s="14" t="str">
        <f t="shared" si="33"/>
        <v/>
      </c>
      <c r="O159" s="57"/>
      <c r="P159" s="55" t="str">
        <f t="shared" si="34"/>
        <v/>
      </c>
      <c r="Q159" s="55" t="str">
        <f>IF($Q$1=No,"",IF(COUNTIF(S159:AG159,Complete)&gt;0,"",IF(AND(COUNTIF(A159:M159,"")&gt;0,SUMPRODUCT(--(A160:M$504&lt;&gt;""))&gt;0),Incomplete,
IF(SUMPRODUCT(--(A159:A$504&lt;&gt;""))=0,"",Incomplete))))</f>
        <v/>
      </c>
      <c r="S159" s="28" t="str">
        <f>IF($S$1=No, "", IF(A159="", "", IF(ISERROR(VLOOKUP(A159, SectionApp!$E$4:$E$103, 1, FALSE))=TRUE, Incomplete, Complete)))</f>
        <v/>
      </c>
      <c r="T159" s="28" t="str">
        <f t="shared" si="35"/>
        <v/>
      </c>
      <c r="U159" s="28" t="str">
        <f t="shared" si="36"/>
        <v/>
      </c>
      <c r="V159" s="28" t="str">
        <f t="shared" si="43"/>
        <v/>
      </c>
      <c r="W159" s="28" t="str">
        <f t="shared" si="44"/>
        <v/>
      </c>
      <c r="X159" s="28" t="str">
        <f t="shared" si="45"/>
        <v/>
      </c>
      <c r="Y159" s="28" t="str">
        <f t="shared" si="37"/>
        <v/>
      </c>
      <c r="Z159" s="28" t="str">
        <f t="shared" si="38"/>
        <v/>
      </c>
      <c r="AA159" s="28" t="str">
        <f t="shared" si="39"/>
        <v/>
      </c>
      <c r="AB159" s="28" t="str">
        <f t="shared" si="40"/>
        <v/>
      </c>
      <c r="AC159" s="28" t="str">
        <f t="shared" si="41"/>
        <v/>
      </c>
      <c r="AD159" s="28"/>
      <c r="AE159" s="28" t="str">
        <f t="shared" si="42"/>
        <v/>
      </c>
      <c r="AF159" s="6"/>
      <c r="AG159" s="16"/>
    </row>
    <row r="160" spans="1:33" x14ac:dyDescent="0.25">
      <c r="A160" s="53"/>
      <c r="B160" s="53"/>
      <c r="C160" s="53"/>
      <c r="D160" s="53"/>
      <c r="E160" s="53"/>
      <c r="F160" s="53"/>
      <c r="G160" s="53"/>
      <c r="H160" s="53"/>
      <c r="I160" s="53"/>
      <c r="J160" s="53"/>
      <c r="K160" s="63"/>
      <c r="L160" s="53"/>
      <c r="M160" s="53"/>
      <c r="N160" s="14" t="str">
        <f t="shared" si="33"/>
        <v/>
      </c>
      <c r="O160" s="57"/>
      <c r="P160" s="55" t="str">
        <f t="shared" si="34"/>
        <v/>
      </c>
      <c r="Q160" s="55" t="str">
        <f>IF($Q$1=No,"",IF(COUNTIF(S160:AG160,Complete)&gt;0,"",IF(AND(COUNTIF(A160:M160,"")&gt;0,SUMPRODUCT(--(A161:M$504&lt;&gt;""))&gt;0),Incomplete,
IF(SUMPRODUCT(--(A160:A$504&lt;&gt;""))=0,"",Incomplete))))</f>
        <v/>
      </c>
      <c r="S160" s="28" t="str">
        <f>IF($S$1=No, "", IF(A160="", "", IF(ISERROR(VLOOKUP(A160, SectionApp!$E$4:$E$103, 1, FALSE))=TRUE, Incomplete, Complete)))</f>
        <v/>
      </c>
      <c r="T160" s="28" t="str">
        <f t="shared" si="35"/>
        <v/>
      </c>
      <c r="U160" s="28" t="str">
        <f t="shared" si="36"/>
        <v/>
      </c>
      <c r="V160" s="28" t="str">
        <f t="shared" si="43"/>
        <v/>
      </c>
      <c r="W160" s="28" t="str">
        <f t="shared" si="44"/>
        <v/>
      </c>
      <c r="X160" s="28" t="str">
        <f t="shared" si="45"/>
        <v/>
      </c>
      <c r="Y160" s="28" t="str">
        <f t="shared" si="37"/>
        <v/>
      </c>
      <c r="Z160" s="28" t="str">
        <f t="shared" si="38"/>
        <v/>
      </c>
      <c r="AA160" s="28" t="str">
        <f t="shared" si="39"/>
        <v/>
      </c>
      <c r="AB160" s="28" t="str">
        <f t="shared" si="40"/>
        <v/>
      </c>
      <c r="AC160" s="28" t="str">
        <f t="shared" si="41"/>
        <v/>
      </c>
      <c r="AD160" s="28"/>
      <c r="AE160" s="28" t="str">
        <f t="shared" si="42"/>
        <v/>
      </c>
      <c r="AF160" s="6"/>
      <c r="AG160" s="16"/>
    </row>
    <row r="161" spans="1:33" x14ac:dyDescent="0.25">
      <c r="A161" s="53"/>
      <c r="B161" s="53"/>
      <c r="C161" s="53"/>
      <c r="D161" s="53"/>
      <c r="E161" s="53"/>
      <c r="F161" s="53"/>
      <c r="G161" s="53"/>
      <c r="H161" s="53"/>
      <c r="I161" s="53"/>
      <c r="J161" s="53"/>
      <c r="K161" s="63"/>
      <c r="L161" s="53"/>
      <c r="M161" s="53"/>
      <c r="N161" s="14" t="str">
        <f t="shared" si="33"/>
        <v/>
      </c>
      <c r="O161" s="57"/>
      <c r="P161" s="55" t="str">
        <f t="shared" si="34"/>
        <v/>
      </c>
      <c r="Q161" s="55" t="str">
        <f>IF($Q$1=No,"",IF(COUNTIF(S161:AG161,Complete)&gt;0,"",IF(AND(COUNTIF(A161:M161,"")&gt;0,SUMPRODUCT(--(A162:M$504&lt;&gt;""))&gt;0),Incomplete,
IF(SUMPRODUCT(--(A161:A$504&lt;&gt;""))=0,"",Incomplete))))</f>
        <v/>
      </c>
      <c r="S161" s="28" t="str">
        <f>IF($S$1=No, "", IF(A161="", "", IF(ISERROR(VLOOKUP(A161, SectionApp!$E$4:$E$103, 1, FALSE))=TRUE, Incomplete, Complete)))</f>
        <v/>
      </c>
      <c r="T161" s="28" t="str">
        <f t="shared" si="35"/>
        <v/>
      </c>
      <c r="U161" s="28" t="str">
        <f t="shared" si="36"/>
        <v/>
      </c>
      <c r="V161" s="28" t="str">
        <f t="shared" si="43"/>
        <v/>
      </c>
      <c r="W161" s="28" t="str">
        <f t="shared" si="44"/>
        <v/>
      </c>
      <c r="X161" s="28" t="str">
        <f t="shared" si="45"/>
        <v/>
      </c>
      <c r="Y161" s="28" t="str">
        <f t="shared" si="37"/>
        <v/>
      </c>
      <c r="Z161" s="28" t="str">
        <f t="shared" si="38"/>
        <v/>
      </c>
      <c r="AA161" s="28" t="str">
        <f t="shared" si="39"/>
        <v/>
      </c>
      <c r="AB161" s="28" t="str">
        <f t="shared" si="40"/>
        <v/>
      </c>
      <c r="AC161" s="28" t="str">
        <f t="shared" si="41"/>
        <v/>
      </c>
      <c r="AD161" s="28"/>
      <c r="AE161" s="28" t="str">
        <f t="shared" si="42"/>
        <v/>
      </c>
      <c r="AF161" s="6"/>
      <c r="AG161" s="16"/>
    </row>
    <row r="162" spans="1:33" x14ac:dyDescent="0.25">
      <c r="A162" s="53"/>
      <c r="B162" s="53"/>
      <c r="C162" s="53"/>
      <c r="D162" s="53"/>
      <c r="E162" s="53"/>
      <c r="F162" s="53"/>
      <c r="G162" s="53"/>
      <c r="H162" s="53"/>
      <c r="I162" s="53"/>
      <c r="J162" s="53"/>
      <c r="K162" s="63"/>
      <c r="L162" s="53"/>
      <c r="M162" s="53"/>
      <c r="N162" s="14" t="str">
        <f t="shared" si="33"/>
        <v/>
      </c>
      <c r="O162" s="57"/>
      <c r="P162" s="55" t="str">
        <f t="shared" si="34"/>
        <v/>
      </c>
      <c r="Q162" s="55" t="str">
        <f>IF($Q$1=No,"",IF(COUNTIF(S162:AG162,Complete)&gt;0,"",IF(AND(COUNTIF(A162:M162,"")&gt;0,SUMPRODUCT(--(A163:M$504&lt;&gt;""))&gt;0),Incomplete,
IF(SUMPRODUCT(--(A162:A$504&lt;&gt;""))=0,"",Incomplete))))</f>
        <v/>
      </c>
      <c r="S162" s="28" t="str">
        <f>IF($S$1=No, "", IF(A162="", "", IF(ISERROR(VLOOKUP(A162, SectionApp!$E$4:$E$103, 1, FALSE))=TRUE, Incomplete, Complete)))</f>
        <v/>
      </c>
      <c r="T162" s="28" t="str">
        <f t="shared" si="35"/>
        <v/>
      </c>
      <c r="U162" s="28" t="str">
        <f t="shared" si="36"/>
        <v/>
      </c>
      <c r="V162" s="28" t="str">
        <f t="shared" si="43"/>
        <v/>
      </c>
      <c r="W162" s="28" t="str">
        <f t="shared" si="44"/>
        <v/>
      </c>
      <c r="X162" s="28" t="str">
        <f t="shared" si="45"/>
        <v/>
      </c>
      <c r="Y162" s="28" t="str">
        <f t="shared" si="37"/>
        <v/>
      </c>
      <c r="Z162" s="28" t="str">
        <f t="shared" si="38"/>
        <v/>
      </c>
      <c r="AA162" s="28" t="str">
        <f t="shared" si="39"/>
        <v/>
      </c>
      <c r="AB162" s="28" t="str">
        <f t="shared" si="40"/>
        <v/>
      </c>
      <c r="AC162" s="28" t="str">
        <f t="shared" si="41"/>
        <v/>
      </c>
      <c r="AD162" s="28"/>
      <c r="AE162" s="28" t="str">
        <f t="shared" si="42"/>
        <v/>
      </c>
      <c r="AF162" s="6"/>
      <c r="AG162" s="16"/>
    </row>
    <row r="163" spans="1:33" x14ac:dyDescent="0.25">
      <c r="A163" s="53"/>
      <c r="B163" s="53"/>
      <c r="C163" s="53"/>
      <c r="D163" s="53"/>
      <c r="E163" s="53"/>
      <c r="F163" s="53"/>
      <c r="G163" s="53"/>
      <c r="H163" s="53"/>
      <c r="I163" s="53"/>
      <c r="J163" s="53"/>
      <c r="K163" s="63"/>
      <c r="L163" s="53"/>
      <c r="M163" s="53"/>
      <c r="N163" s="14" t="str">
        <f t="shared" si="33"/>
        <v/>
      </c>
      <c r="O163" s="57"/>
      <c r="P163" s="55" t="str">
        <f t="shared" si="34"/>
        <v/>
      </c>
      <c r="Q163" s="55" t="str">
        <f>IF($Q$1=No,"",IF(COUNTIF(S163:AG163,Complete)&gt;0,"",IF(AND(COUNTIF(A163:M163,"")&gt;0,SUMPRODUCT(--(A164:M$504&lt;&gt;""))&gt;0),Incomplete,
IF(SUMPRODUCT(--(A163:A$504&lt;&gt;""))=0,"",Incomplete))))</f>
        <v/>
      </c>
      <c r="S163" s="28" t="str">
        <f>IF($S$1=No, "", IF(A163="", "", IF(ISERROR(VLOOKUP(A163, SectionApp!$E$4:$E$103, 1, FALSE))=TRUE, Incomplete, Complete)))</f>
        <v/>
      </c>
      <c r="T163" s="28" t="str">
        <f t="shared" si="35"/>
        <v/>
      </c>
      <c r="U163" s="28" t="str">
        <f t="shared" si="36"/>
        <v/>
      </c>
      <c r="V163" s="28" t="str">
        <f t="shared" si="43"/>
        <v/>
      </c>
      <c r="W163" s="28" t="str">
        <f t="shared" si="44"/>
        <v/>
      </c>
      <c r="X163" s="28" t="str">
        <f t="shared" si="45"/>
        <v/>
      </c>
      <c r="Y163" s="28" t="str">
        <f t="shared" si="37"/>
        <v/>
      </c>
      <c r="Z163" s="28" t="str">
        <f t="shared" si="38"/>
        <v/>
      </c>
      <c r="AA163" s="28" t="str">
        <f t="shared" si="39"/>
        <v/>
      </c>
      <c r="AB163" s="28" t="str">
        <f t="shared" si="40"/>
        <v/>
      </c>
      <c r="AC163" s="28" t="str">
        <f t="shared" si="41"/>
        <v/>
      </c>
      <c r="AD163" s="28"/>
      <c r="AE163" s="28" t="str">
        <f t="shared" si="42"/>
        <v/>
      </c>
      <c r="AF163" s="6"/>
      <c r="AG163" s="16"/>
    </row>
    <row r="164" spans="1:33" x14ac:dyDescent="0.25">
      <c r="A164" s="53"/>
      <c r="B164" s="53"/>
      <c r="C164" s="53"/>
      <c r="D164" s="53"/>
      <c r="E164" s="53"/>
      <c r="F164" s="53"/>
      <c r="G164" s="53"/>
      <c r="H164" s="53"/>
      <c r="I164" s="53"/>
      <c r="J164" s="53"/>
      <c r="K164" s="63"/>
      <c r="L164" s="53"/>
      <c r="M164" s="53"/>
      <c r="N164" s="14" t="str">
        <f t="shared" si="33"/>
        <v/>
      </c>
      <c r="O164" s="57"/>
      <c r="P164" s="55" t="str">
        <f t="shared" si="34"/>
        <v/>
      </c>
      <c r="Q164" s="55" t="str">
        <f>IF($Q$1=No,"",IF(COUNTIF(S164:AG164,Complete)&gt;0,"",IF(AND(COUNTIF(A164:M164,"")&gt;0,SUMPRODUCT(--(A165:M$504&lt;&gt;""))&gt;0),Incomplete,
IF(SUMPRODUCT(--(A164:A$504&lt;&gt;""))=0,"",Incomplete))))</f>
        <v/>
      </c>
      <c r="S164" s="28" t="str">
        <f>IF($S$1=No, "", IF(A164="", "", IF(ISERROR(VLOOKUP(A164, SectionApp!$E$4:$E$103, 1, FALSE))=TRUE, Incomplete, Complete)))</f>
        <v/>
      </c>
      <c r="T164" s="28" t="str">
        <f t="shared" si="35"/>
        <v/>
      </c>
      <c r="U164" s="28" t="str">
        <f t="shared" si="36"/>
        <v/>
      </c>
      <c r="V164" s="28" t="str">
        <f t="shared" si="43"/>
        <v/>
      </c>
      <c r="W164" s="28" t="str">
        <f t="shared" si="44"/>
        <v/>
      </c>
      <c r="X164" s="28" t="str">
        <f t="shared" si="45"/>
        <v/>
      </c>
      <c r="Y164" s="28" t="str">
        <f t="shared" si="37"/>
        <v/>
      </c>
      <c r="Z164" s="28" t="str">
        <f t="shared" si="38"/>
        <v/>
      </c>
      <c r="AA164" s="28" t="str">
        <f t="shared" si="39"/>
        <v/>
      </c>
      <c r="AB164" s="28" t="str">
        <f t="shared" si="40"/>
        <v/>
      </c>
      <c r="AC164" s="28" t="str">
        <f t="shared" si="41"/>
        <v/>
      </c>
      <c r="AD164" s="28"/>
      <c r="AE164" s="28" t="str">
        <f t="shared" si="42"/>
        <v/>
      </c>
      <c r="AF164" s="6"/>
      <c r="AG164" s="16"/>
    </row>
    <row r="165" spans="1:33" x14ac:dyDescent="0.25">
      <c r="A165" s="53"/>
      <c r="B165" s="53"/>
      <c r="C165" s="53"/>
      <c r="D165" s="53"/>
      <c r="E165" s="53"/>
      <c r="F165" s="53"/>
      <c r="G165" s="53"/>
      <c r="H165" s="53"/>
      <c r="I165" s="53"/>
      <c r="J165" s="53"/>
      <c r="K165" s="63"/>
      <c r="L165" s="53"/>
      <c r="M165" s="53"/>
      <c r="N165" s="14" t="str">
        <f t="shared" si="33"/>
        <v/>
      </c>
      <c r="O165" s="57"/>
      <c r="P165" s="55" t="str">
        <f t="shared" si="34"/>
        <v/>
      </c>
      <c r="Q165" s="55" t="str">
        <f>IF($Q$1=No,"",IF(COUNTIF(S165:AG165,Complete)&gt;0,"",IF(AND(COUNTIF(A165:M165,"")&gt;0,SUMPRODUCT(--(A166:M$504&lt;&gt;""))&gt;0),Incomplete,
IF(SUMPRODUCT(--(A165:A$504&lt;&gt;""))=0,"",Incomplete))))</f>
        <v/>
      </c>
      <c r="S165" s="28" t="str">
        <f>IF($S$1=No, "", IF(A165="", "", IF(ISERROR(VLOOKUP(A165, SectionApp!$E$4:$E$103, 1, FALSE))=TRUE, Incomplete, Complete)))</f>
        <v/>
      </c>
      <c r="T165" s="28" t="str">
        <f t="shared" si="35"/>
        <v/>
      </c>
      <c r="U165" s="28" t="str">
        <f t="shared" si="36"/>
        <v/>
      </c>
      <c r="V165" s="28" t="str">
        <f t="shared" si="43"/>
        <v/>
      </c>
      <c r="W165" s="28" t="str">
        <f t="shared" si="44"/>
        <v/>
      </c>
      <c r="X165" s="28" t="str">
        <f t="shared" si="45"/>
        <v/>
      </c>
      <c r="Y165" s="28" t="str">
        <f t="shared" si="37"/>
        <v/>
      </c>
      <c r="Z165" s="28" t="str">
        <f t="shared" si="38"/>
        <v/>
      </c>
      <c r="AA165" s="28" t="str">
        <f t="shared" si="39"/>
        <v/>
      </c>
      <c r="AB165" s="28" t="str">
        <f t="shared" si="40"/>
        <v/>
      </c>
      <c r="AC165" s="28" t="str">
        <f t="shared" si="41"/>
        <v/>
      </c>
      <c r="AD165" s="28"/>
      <c r="AE165" s="28" t="str">
        <f t="shared" si="42"/>
        <v/>
      </c>
      <c r="AF165" s="6"/>
      <c r="AG165" s="16"/>
    </row>
    <row r="166" spans="1:33" x14ac:dyDescent="0.25">
      <c r="A166" s="53"/>
      <c r="B166" s="53"/>
      <c r="C166" s="53"/>
      <c r="D166" s="53"/>
      <c r="E166" s="53"/>
      <c r="F166" s="53"/>
      <c r="G166" s="53"/>
      <c r="H166" s="53"/>
      <c r="I166" s="53"/>
      <c r="J166" s="53"/>
      <c r="K166" s="63"/>
      <c r="L166" s="53"/>
      <c r="M166" s="53"/>
      <c r="N166" s="14" t="str">
        <f t="shared" si="33"/>
        <v/>
      </c>
      <c r="O166" s="57"/>
      <c r="P166" s="55" t="str">
        <f t="shared" si="34"/>
        <v/>
      </c>
      <c r="Q166" s="55" t="str">
        <f>IF($Q$1=No,"",IF(COUNTIF(S166:AG166,Complete)&gt;0,"",IF(AND(COUNTIF(A166:M166,"")&gt;0,SUMPRODUCT(--(A167:M$504&lt;&gt;""))&gt;0),Incomplete,
IF(SUMPRODUCT(--(A166:A$504&lt;&gt;""))=0,"",Incomplete))))</f>
        <v/>
      </c>
      <c r="S166" s="28" t="str">
        <f>IF($S$1=No, "", IF(A166="", "", IF(ISERROR(VLOOKUP(A166, SectionApp!$E$4:$E$103, 1, FALSE))=TRUE, Incomplete, Complete)))</f>
        <v/>
      </c>
      <c r="T166" s="28" t="str">
        <f t="shared" si="35"/>
        <v/>
      </c>
      <c r="U166" s="28" t="str">
        <f t="shared" si="36"/>
        <v/>
      </c>
      <c r="V166" s="28" t="str">
        <f t="shared" si="43"/>
        <v/>
      </c>
      <c r="W166" s="28" t="str">
        <f t="shared" si="44"/>
        <v/>
      </c>
      <c r="X166" s="28" t="str">
        <f t="shared" si="45"/>
        <v/>
      </c>
      <c r="Y166" s="28" t="str">
        <f t="shared" si="37"/>
        <v/>
      </c>
      <c r="Z166" s="28" t="str">
        <f t="shared" si="38"/>
        <v/>
      </c>
      <c r="AA166" s="28" t="str">
        <f t="shared" si="39"/>
        <v/>
      </c>
      <c r="AB166" s="28" t="str">
        <f t="shared" si="40"/>
        <v/>
      </c>
      <c r="AC166" s="28" t="str">
        <f t="shared" si="41"/>
        <v/>
      </c>
      <c r="AD166" s="28"/>
      <c r="AE166" s="28" t="str">
        <f t="shared" si="42"/>
        <v/>
      </c>
      <c r="AF166" s="6"/>
      <c r="AG166" s="16"/>
    </row>
    <row r="167" spans="1:33" x14ac:dyDescent="0.25">
      <c r="A167" s="53"/>
      <c r="B167" s="53"/>
      <c r="C167" s="53"/>
      <c r="D167" s="53"/>
      <c r="E167" s="53"/>
      <c r="F167" s="53"/>
      <c r="G167" s="53"/>
      <c r="H167" s="53"/>
      <c r="I167" s="53"/>
      <c r="J167" s="53"/>
      <c r="K167" s="63"/>
      <c r="L167" s="53"/>
      <c r="M167" s="53"/>
      <c r="N167" s="14" t="str">
        <f t="shared" si="33"/>
        <v/>
      </c>
      <c r="O167" s="57"/>
      <c r="P167" s="55" t="str">
        <f t="shared" si="34"/>
        <v/>
      </c>
      <c r="Q167" s="55" t="str">
        <f>IF($Q$1=No,"",IF(COUNTIF(S167:AG167,Complete)&gt;0,"",IF(AND(COUNTIF(A167:M167,"")&gt;0,SUMPRODUCT(--(A168:M$504&lt;&gt;""))&gt;0),Incomplete,
IF(SUMPRODUCT(--(A167:A$504&lt;&gt;""))=0,"",Incomplete))))</f>
        <v/>
      </c>
      <c r="S167" s="28" t="str">
        <f>IF($S$1=No, "", IF(A167="", "", IF(ISERROR(VLOOKUP(A167, SectionApp!$E$4:$E$103, 1, FALSE))=TRUE, Incomplete, Complete)))</f>
        <v/>
      </c>
      <c r="T167" s="28" t="str">
        <f t="shared" si="35"/>
        <v/>
      </c>
      <c r="U167" s="28" t="str">
        <f t="shared" si="36"/>
        <v/>
      </c>
      <c r="V167" s="28" t="str">
        <f t="shared" si="43"/>
        <v/>
      </c>
      <c r="W167" s="28" t="str">
        <f t="shared" si="44"/>
        <v/>
      </c>
      <c r="X167" s="28" t="str">
        <f t="shared" si="45"/>
        <v/>
      </c>
      <c r="Y167" s="28" t="str">
        <f t="shared" si="37"/>
        <v/>
      </c>
      <c r="Z167" s="28" t="str">
        <f t="shared" si="38"/>
        <v/>
      </c>
      <c r="AA167" s="28" t="str">
        <f t="shared" si="39"/>
        <v/>
      </c>
      <c r="AB167" s="28" t="str">
        <f t="shared" si="40"/>
        <v/>
      </c>
      <c r="AC167" s="28" t="str">
        <f t="shared" si="41"/>
        <v/>
      </c>
      <c r="AD167" s="28"/>
      <c r="AE167" s="28" t="str">
        <f t="shared" si="42"/>
        <v/>
      </c>
      <c r="AF167" s="6"/>
      <c r="AG167" s="16"/>
    </row>
    <row r="168" spans="1:33" x14ac:dyDescent="0.25">
      <c r="A168" s="53"/>
      <c r="B168" s="53"/>
      <c r="C168" s="53"/>
      <c r="D168" s="53"/>
      <c r="E168" s="53"/>
      <c r="F168" s="53"/>
      <c r="G168" s="53"/>
      <c r="H168" s="53"/>
      <c r="I168" s="53"/>
      <c r="J168" s="53"/>
      <c r="K168" s="63"/>
      <c r="L168" s="53"/>
      <c r="M168" s="53"/>
      <c r="N168" s="14" t="str">
        <f t="shared" si="33"/>
        <v/>
      </c>
      <c r="O168" s="57"/>
      <c r="P168" s="55" t="str">
        <f t="shared" si="34"/>
        <v/>
      </c>
      <c r="Q168" s="55" t="str">
        <f>IF($Q$1=No,"",IF(COUNTIF(S168:AG168,Complete)&gt;0,"",IF(AND(COUNTIF(A168:M168,"")&gt;0,SUMPRODUCT(--(A169:M$504&lt;&gt;""))&gt;0),Incomplete,
IF(SUMPRODUCT(--(A168:A$504&lt;&gt;""))=0,"",Incomplete))))</f>
        <v/>
      </c>
      <c r="S168" s="28" t="str">
        <f>IF($S$1=No, "", IF(A168="", "", IF(ISERROR(VLOOKUP(A168, SectionApp!$E$4:$E$103, 1, FALSE))=TRUE, Incomplete, Complete)))</f>
        <v/>
      </c>
      <c r="T168" s="28" t="str">
        <f t="shared" si="35"/>
        <v/>
      </c>
      <c r="U168" s="28" t="str">
        <f t="shared" si="36"/>
        <v/>
      </c>
      <c r="V168" s="28" t="str">
        <f t="shared" si="43"/>
        <v/>
      </c>
      <c r="W168" s="28" t="str">
        <f t="shared" si="44"/>
        <v/>
      </c>
      <c r="X168" s="28" t="str">
        <f t="shared" si="45"/>
        <v/>
      </c>
      <c r="Y168" s="28" t="str">
        <f t="shared" si="37"/>
        <v/>
      </c>
      <c r="Z168" s="28" t="str">
        <f t="shared" si="38"/>
        <v/>
      </c>
      <c r="AA168" s="28" t="str">
        <f t="shared" si="39"/>
        <v/>
      </c>
      <c r="AB168" s="28" t="str">
        <f t="shared" si="40"/>
        <v/>
      </c>
      <c r="AC168" s="28" t="str">
        <f t="shared" si="41"/>
        <v/>
      </c>
      <c r="AD168" s="28"/>
      <c r="AE168" s="28" t="str">
        <f t="shared" si="42"/>
        <v/>
      </c>
      <c r="AF168" s="6"/>
      <c r="AG168" s="16"/>
    </row>
    <row r="169" spans="1:33" x14ac:dyDescent="0.25">
      <c r="A169" s="53"/>
      <c r="B169" s="53"/>
      <c r="C169" s="53"/>
      <c r="D169" s="53"/>
      <c r="E169" s="53"/>
      <c r="F169" s="53"/>
      <c r="G169" s="53"/>
      <c r="H169" s="53"/>
      <c r="I169" s="53"/>
      <c r="J169" s="53"/>
      <c r="K169" s="63"/>
      <c r="L169" s="53"/>
      <c r="M169" s="53"/>
      <c r="N169" s="14" t="str">
        <f t="shared" si="33"/>
        <v/>
      </c>
      <c r="O169" s="57"/>
      <c r="P169" s="55" t="str">
        <f t="shared" si="34"/>
        <v/>
      </c>
      <c r="Q169" s="55" t="str">
        <f>IF($Q$1=No,"",IF(COUNTIF(S169:AG169,Complete)&gt;0,"",IF(AND(COUNTIF(A169:M169,"")&gt;0,SUMPRODUCT(--(A170:M$504&lt;&gt;""))&gt;0),Incomplete,
IF(SUMPRODUCT(--(A169:A$504&lt;&gt;""))=0,"",Incomplete))))</f>
        <v/>
      </c>
      <c r="S169" s="28" t="str">
        <f>IF($S$1=No, "", IF(A169="", "", IF(ISERROR(VLOOKUP(A169, SectionApp!$E$4:$E$103, 1, FALSE))=TRUE, Incomplete, Complete)))</f>
        <v/>
      </c>
      <c r="T169" s="28" t="str">
        <f t="shared" si="35"/>
        <v/>
      </c>
      <c r="U169" s="28" t="str">
        <f t="shared" si="36"/>
        <v/>
      </c>
      <c r="V169" s="28" t="str">
        <f t="shared" si="43"/>
        <v/>
      </c>
      <c r="W169" s="28" t="str">
        <f t="shared" si="44"/>
        <v/>
      </c>
      <c r="X169" s="28" t="str">
        <f t="shared" si="45"/>
        <v/>
      </c>
      <c r="Y169" s="28" t="str">
        <f t="shared" si="37"/>
        <v/>
      </c>
      <c r="Z169" s="28" t="str">
        <f t="shared" si="38"/>
        <v/>
      </c>
      <c r="AA169" s="28" t="str">
        <f t="shared" si="39"/>
        <v/>
      </c>
      <c r="AB169" s="28" t="str">
        <f t="shared" si="40"/>
        <v/>
      </c>
      <c r="AC169" s="28" t="str">
        <f t="shared" si="41"/>
        <v/>
      </c>
      <c r="AD169" s="28"/>
      <c r="AE169" s="28" t="str">
        <f t="shared" si="42"/>
        <v/>
      </c>
      <c r="AF169" s="6"/>
      <c r="AG169" s="16"/>
    </row>
    <row r="170" spans="1:33" x14ac:dyDescent="0.25">
      <c r="A170" s="53"/>
      <c r="B170" s="53"/>
      <c r="C170" s="53"/>
      <c r="D170" s="53"/>
      <c r="E170" s="53"/>
      <c r="F170" s="53"/>
      <c r="G170" s="53"/>
      <c r="H170" s="53"/>
      <c r="I170" s="53"/>
      <c r="J170" s="53"/>
      <c r="K170" s="63"/>
      <c r="L170" s="53"/>
      <c r="M170" s="53"/>
      <c r="N170" s="14" t="str">
        <f t="shared" si="33"/>
        <v/>
      </c>
      <c r="O170" s="57"/>
      <c r="P170" s="55" t="str">
        <f t="shared" si="34"/>
        <v/>
      </c>
      <c r="Q170" s="55" t="str">
        <f>IF($Q$1=No,"",IF(COUNTIF(S170:AG170,Complete)&gt;0,"",IF(AND(COUNTIF(A170:M170,"")&gt;0,SUMPRODUCT(--(A171:M$504&lt;&gt;""))&gt;0),Incomplete,
IF(SUMPRODUCT(--(A170:A$504&lt;&gt;""))=0,"",Incomplete))))</f>
        <v/>
      </c>
      <c r="S170" s="28" t="str">
        <f>IF($S$1=No, "", IF(A170="", "", IF(ISERROR(VLOOKUP(A170, SectionApp!$E$4:$E$103, 1, FALSE))=TRUE, Incomplete, Complete)))</f>
        <v/>
      </c>
      <c r="T170" s="28" t="str">
        <f t="shared" si="35"/>
        <v/>
      </c>
      <c r="U170" s="28" t="str">
        <f t="shared" si="36"/>
        <v/>
      </c>
      <c r="V170" s="28" t="str">
        <f t="shared" si="43"/>
        <v/>
      </c>
      <c r="W170" s="28" t="str">
        <f t="shared" si="44"/>
        <v/>
      </c>
      <c r="X170" s="28" t="str">
        <f t="shared" si="45"/>
        <v/>
      </c>
      <c r="Y170" s="28" t="str">
        <f t="shared" si="37"/>
        <v/>
      </c>
      <c r="Z170" s="28" t="str">
        <f t="shared" si="38"/>
        <v/>
      </c>
      <c r="AA170" s="28" t="str">
        <f t="shared" si="39"/>
        <v/>
      </c>
      <c r="AB170" s="28" t="str">
        <f t="shared" si="40"/>
        <v/>
      </c>
      <c r="AC170" s="28" t="str">
        <f t="shared" si="41"/>
        <v/>
      </c>
      <c r="AD170" s="28"/>
      <c r="AE170" s="28" t="str">
        <f t="shared" si="42"/>
        <v/>
      </c>
      <c r="AF170" s="6"/>
      <c r="AG170" s="16"/>
    </row>
    <row r="171" spans="1:33" x14ac:dyDescent="0.25">
      <c r="A171" s="53"/>
      <c r="B171" s="53"/>
      <c r="C171" s="53"/>
      <c r="D171" s="53"/>
      <c r="E171" s="53"/>
      <c r="F171" s="53"/>
      <c r="G171" s="53"/>
      <c r="H171" s="53"/>
      <c r="I171" s="53"/>
      <c r="J171" s="53"/>
      <c r="K171" s="63"/>
      <c r="L171" s="53"/>
      <c r="M171" s="53"/>
      <c r="N171" s="14" t="str">
        <f t="shared" si="33"/>
        <v/>
      </c>
      <c r="O171" s="57"/>
      <c r="P171" s="55" t="str">
        <f t="shared" si="34"/>
        <v/>
      </c>
      <c r="Q171" s="55" t="str">
        <f>IF($Q$1=No,"",IF(COUNTIF(S171:AG171,Complete)&gt;0,"",IF(AND(COUNTIF(A171:M171,"")&gt;0,SUMPRODUCT(--(A172:M$504&lt;&gt;""))&gt;0),Incomplete,
IF(SUMPRODUCT(--(A171:A$504&lt;&gt;""))=0,"",Incomplete))))</f>
        <v/>
      </c>
      <c r="S171" s="28" t="str">
        <f>IF($S$1=No, "", IF(A171="", "", IF(ISERROR(VLOOKUP(A171, SectionApp!$E$4:$E$103, 1, FALSE))=TRUE, Incomplete, Complete)))</f>
        <v/>
      </c>
      <c r="T171" s="28" t="str">
        <f t="shared" si="35"/>
        <v/>
      </c>
      <c r="U171" s="28" t="str">
        <f t="shared" si="36"/>
        <v/>
      </c>
      <c r="V171" s="28" t="str">
        <f t="shared" si="43"/>
        <v/>
      </c>
      <c r="W171" s="28" t="str">
        <f t="shared" si="44"/>
        <v/>
      </c>
      <c r="X171" s="28" t="str">
        <f t="shared" si="45"/>
        <v/>
      </c>
      <c r="Y171" s="28" t="str">
        <f t="shared" si="37"/>
        <v/>
      </c>
      <c r="Z171" s="28" t="str">
        <f t="shared" si="38"/>
        <v/>
      </c>
      <c r="AA171" s="28" t="str">
        <f t="shared" si="39"/>
        <v/>
      </c>
      <c r="AB171" s="28" t="str">
        <f t="shared" si="40"/>
        <v/>
      </c>
      <c r="AC171" s="28" t="str">
        <f t="shared" si="41"/>
        <v/>
      </c>
      <c r="AD171" s="28"/>
      <c r="AE171" s="28" t="str">
        <f t="shared" si="42"/>
        <v/>
      </c>
      <c r="AF171" s="6"/>
      <c r="AG171" s="16"/>
    </row>
    <row r="172" spans="1:33" x14ac:dyDescent="0.25">
      <c r="A172" s="53"/>
      <c r="B172" s="53"/>
      <c r="C172" s="53"/>
      <c r="D172" s="53"/>
      <c r="E172" s="53"/>
      <c r="F172" s="53"/>
      <c r="G172" s="53"/>
      <c r="H172" s="53"/>
      <c r="I172" s="53"/>
      <c r="J172" s="53"/>
      <c r="K172" s="63"/>
      <c r="L172" s="53"/>
      <c r="M172" s="53"/>
      <c r="N172" s="14" t="str">
        <f t="shared" si="33"/>
        <v/>
      </c>
      <c r="O172" s="57"/>
      <c r="P172" s="55" t="str">
        <f t="shared" si="34"/>
        <v/>
      </c>
      <c r="Q172" s="55" t="str">
        <f>IF($Q$1=No,"",IF(COUNTIF(S172:AG172,Complete)&gt;0,"",IF(AND(COUNTIF(A172:M172,"")&gt;0,SUMPRODUCT(--(A173:M$504&lt;&gt;""))&gt;0),Incomplete,
IF(SUMPRODUCT(--(A172:A$504&lt;&gt;""))=0,"",Incomplete))))</f>
        <v/>
      </c>
      <c r="S172" s="28" t="str">
        <f>IF($S$1=No, "", IF(A172="", "", IF(ISERROR(VLOOKUP(A172, SectionApp!$E$4:$E$103, 1, FALSE))=TRUE, Incomplete, Complete)))</f>
        <v/>
      </c>
      <c r="T172" s="28" t="str">
        <f t="shared" si="35"/>
        <v/>
      </c>
      <c r="U172" s="28" t="str">
        <f t="shared" si="36"/>
        <v/>
      </c>
      <c r="V172" s="28" t="str">
        <f t="shared" si="43"/>
        <v/>
      </c>
      <c r="W172" s="28" t="str">
        <f t="shared" si="44"/>
        <v/>
      </c>
      <c r="X172" s="28" t="str">
        <f t="shared" si="45"/>
        <v/>
      </c>
      <c r="Y172" s="28" t="str">
        <f t="shared" si="37"/>
        <v/>
      </c>
      <c r="Z172" s="28" t="str">
        <f t="shared" si="38"/>
        <v/>
      </c>
      <c r="AA172" s="28" t="str">
        <f t="shared" si="39"/>
        <v/>
      </c>
      <c r="AB172" s="28" t="str">
        <f t="shared" si="40"/>
        <v/>
      </c>
      <c r="AC172" s="28" t="str">
        <f t="shared" si="41"/>
        <v/>
      </c>
      <c r="AD172" s="28"/>
      <c r="AE172" s="28" t="str">
        <f t="shared" si="42"/>
        <v/>
      </c>
      <c r="AF172" s="6"/>
      <c r="AG172" s="16"/>
    </row>
    <row r="173" spans="1:33" x14ac:dyDescent="0.25">
      <c r="A173" s="53"/>
      <c r="B173" s="53"/>
      <c r="C173" s="53"/>
      <c r="D173" s="53"/>
      <c r="E173" s="53"/>
      <c r="F173" s="53"/>
      <c r="G173" s="53"/>
      <c r="H173" s="53"/>
      <c r="I173" s="53"/>
      <c r="J173" s="53"/>
      <c r="K173" s="63"/>
      <c r="L173" s="53"/>
      <c r="M173" s="53"/>
      <c r="N173" s="14" t="str">
        <f t="shared" si="33"/>
        <v/>
      </c>
      <c r="O173" s="57"/>
      <c r="P173" s="55" t="str">
        <f t="shared" si="34"/>
        <v/>
      </c>
      <c r="Q173" s="55" t="str">
        <f>IF($Q$1=No,"",IF(COUNTIF(S173:AG173,Complete)&gt;0,"",IF(AND(COUNTIF(A173:M173,"")&gt;0,SUMPRODUCT(--(A174:M$504&lt;&gt;""))&gt;0),Incomplete,
IF(SUMPRODUCT(--(A173:A$504&lt;&gt;""))=0,"",Incomplete))))</f>
        <v/>
      </c>
      <c r="S173" s="28" t="str">
        <f>IF($S$1=No, "", IF(A173="", "", IF(ISERROR(VLOOKUP(A173, SectionApp!$E$4:$E$103, 1, FALSE))=TRUE, Incomplete, Complete)))</f>
        <v/>
      </c>
      <c r="T173" s="28" t="str">
        <f t="shared" si="35"/>
        <v/>
      </c>
      <c r="U173" s="28" t="str">
        <f t="shared" si="36"/>
        <v/>
      </c>
      <c r="V173" s="28" t="str">
        <f t="shared" si="43"/>
        <v/>
      </c>
      <c r="W173" s="28" t="str">
        <f t="shared" si="44"/>
        <v/>
      </c>
      <c r="X173" s="28" t="str">
        <f t="shared" si="45"/>
        <v/>
      </c>
      <c r="Y173" s="28" t="str">
        <f t="shared" si="37"/>
        <v/>
      </c>
      <c r="Z173" s="28" t="str">
        <f t="shared" si="38"/>
        <v/>
      </c>
      <c r="AA173" s="28" t="str">
        <f t="shared" si="39"/>
        <v/>
      </c>
      <c r="AB173" s="28" t="str">
        <f t="shared" si="40"/>
        <v/>
      </c>
      <c r="AC173" s="28" t="str">
        <f t="shared" si="41"/>
        <v/>
      </c>
      <c r="AD173" s="28"/>
      <c r="AE173" s="28" t="str">
        <f t="shared" si="42"/>
        <v/>
      </c>
      <c r="AF173" s="6"/>
      <c r="AG173" s="16"/>
    </row>
    <row r="174" spans="1:33" x14ac:dyDescent="0.25">
      <c r="A174" s="53"/>
      <c r="B174" s="53"/>
      <c r="C174" s="53"/>
      <c r="D174" s="53"/>
      <c r="E174" s="53"/>
      <c r="F174" s="53"/>
      <c r="G174" s="53"/>
      <c r="H174" s="53"/>
      <c r="I174" s="53"/>
      <c r="J174" s="53"/>
      <c r="K174" s="63"/>
      <c r="L174" s="53"/>
      <c r="M174" s="53"/>
      <c r="N174" s="14" t="str">
        <f t="shared" si="33"/>
        <v/>
      </c>
      <c r="O174" s="57"/>
      <c r="P174" s="55" t="str">
        <f t="shared" si="34"/>
        <v/>
      </c>
      <c r="Q174" s="55" t="str">
        <f>IF($Q$1=No,"",IF(COUNTIF(S174:AG174,Complete)&gt;0,"",IF(AND(COUNTIF(A174:M174,"")&gt;0,SUMPRODUCT(--(A175:M$504&lt;&gt;""))&gt;0),Incomplete,
IF(SUMPRODUCT(--(A174:A$504&lt;&gt;""))=0,"",Incomplete))))</f>
        <v/>
      </c>
      <c r="S174" s="28" t="str">
        <f>IF($S$1=No, "", IF(A174="", "", IF(ISERROR(VLOOKUP(A174, SectionApp!$E$4:$E$103, 1, FALSE))=TRUE, Incomplete, Complete)))</f>
        <v/>
      </c>
      <c r="T174" s="28" t="str">
        <f t="shared" si="35"/>
        <v/>
      </c>
      <c r="U174" s="28" t="str">
        <f t="shared" si="36"/>
        <v/>
      </c>
      <c r="V174" s="28" t="str">
        <f t="shared" si="43"/>
        <v/>
      </c>
      <c r="W174" s="28" t="str">
        <f t="shared" si="44"/>
        <v/>
      </c>
      <c r="X174" s="28" t="str">
        <f t="shared" si="45"/>
        <v/>
      </c>
      <c r="Y174" s="28" t="str">
        <f t="shared" si="37"/>
        <v/>
      </c>
      <c r="Z174" s="28" t="str">
        <f t="shared" si="38"/>
        <v/>
      </c>
      <c r="AA174" s="28" t="str">
        <f t="shared" si="39"/>
        <v/>
      </c>
      <c r="AB174" s="28" t="str">
        <f t="shared" si="40"/>
        <v/>
      </c>
      <c r="AC174" s="28" t="str">
        <f t="shared" si="41"/>
        <v/>
      </c>
      <c r="AD174" s="28"/>
      <c r="AE174" s="28" t="str">
        <f t="shared" si="42"/>
        <v/>
      </c>
      <c r="AF174" s="6"/>
      <c r="AG174" s="16"/>
    </row>
    <row r="175" spans="1:33" x14ac:dyDescent="0.25">
      <c r="A175" s="53"/>
      <c r="B175" s="53"/>
      <c r="C175" s="53"/>
      <c r="D175" s="53"/>
      <c r="E175" s="53"/>
      <c r="F175" s="53"/>
      <c r="G175" s="53"/>
      <c r="H175" s="53"/>
      <c r="I175" s="53"/>
      <c r="J175" s="53"/>
      <c r="K175" s="63"/>
      <c r="L175" s="53"/>
      <c r="M175" s="53"/>
      <c r="N175" s="14" t="str">
        <f t="shared" si="33"/>
        <v/>
      </c>
      <c r="O175" s="57"/>
      <c r="P175" s="55" t="str">
        <f t="shared" si="34"/>
        <v/>
      </c>
      <c r="Q175" s="55" t="str">
        <f>IF($Q$1=No,"",IF(COUNTIF(S175:AG175,Complete)&gt;0,"",IF(AND(COUNTIF(A175:M175,"")&gt;0,SUMPRODUCT(--(A176:M$504&lt;&gt;""))&gt;0),Incomplete,
IF(SUMPRODUCT(--(A175:A$504&lt;&gt;""))=0,"",Incomplete))))</f>
        <v/>
      </c>
      <c r="S175" s="28" t="str">
        <f>IF($S$1=No, "", IF(A175="", "", IF(ISERROR(VLOOKUP(A175, SectionApp!$E$4:$E$103, 1, FALSE))=TRUE, Incomplete, Complete)))</f>
        <v/>
      </c>
      <c r="T175" s="28" t="str">
        <f t="shared" si="35"/>
        <v/>
      </c>
      <c r="U175" s="28" t="str">
        <f t="shared" si="36"/>
        <v/>
      </c>
      <c r="V175" s="28" t="str">
        <f t="shared" si="43"/>
        <v/>
      </c>
      <c r="W175" s="28" t="str">
        <f t="shared" si="44"/>
        <v/>
      </c>
      <c r="X175" s="28" t="str">
        <f t="shared" si="45"/>
        <v/>
      </c>
      <c r="Y175" s="28" t="str">
        <f t="shared" si="37"/>
        <v/>
      </c>
      <c r="Z175" s="28" t="str">
        <f t="shared" si="38"/>
        <v/>
      </c>
      <c r="AA175" s="28" t="str">
        <f t="shared" si="39"/>
        <v/>
      </c>
      <c r="AB175" s="28" t="str">
        <f t="shared" si="40"/>
        <v/>
      </c>
      <c r="AC175" s="28" t="str">
        <f t="shared" si="41"/>
        <v/>
      </c>
      <c r="AD175" s="28"/>
      <c r="AE175" s="28" t="str">
        <f t="shared" si="42"/>
        <v/>
      </c>
      <c r="AF175" s="6"/>
      <c r="AG175" s="16"/>
    </row>
    <row r="176" spans="1:33" x14ac:dyDescent="0.25">
      <c r="A176" s="53"/>
      <c r="B176" s="53"/>
      <c r="C176" s="53"/>
      <c r="D176" s="53"/>
      <c r="E176" s="53"/>
      <c r="F176" s="53"/>
      <c r="G176" s="53"/>
      <c r="H176" s="53"/>
      <c r="I176" s="53"/>
      <c r="J176" s="53"/>
      <c r="K176" s="63"/>
      <c r="L176" s="53"/>
      <c r="M176" s="53"/>
      <c r="N176" s="14" t="str">
        <f t="shared" si="33"/>
        <v/>
      </c>
      <c r="O176" s="57"/>
      <c r="P176" s="55" t="str">
        <f t="shared" si="34"/>
        <v/>
      </c>
      <c r="Q176" s="55" t="str">
        <f>IF($Q$1=No,"",IF(COUNTIF(S176:AG176,Complete)&gt;0,"",IF(AND(COUNTIF(A176:M176,"")&gt;0,SUMPRODUCT(--(A177:M$504&lt;&gt;""))&gt;0),Incomplete,
IF(SUMPRODUCT(--(A176:A$504&lt;&gt;""))=0,"",Incomplete))))</f>
        <v/>
      </c>
      <c r="S176" s="28" t="str">
        <f>IF($S$1=No, "", IF(A176="", "", IF(ISERROR(VLOOKUP(A176, SectionApp!$E$4:$E$103, 1, FALSE))=TRUE, Incomplete, Complete)))</f>
        <v/>
      </c>
      <c r="T176" s="28" t="str">
        <f t="shared" si="35"/>
        <v/>
      </c>
      <c r="U176" s="28" t="str">
        <f t="shared" si="36"/>
        <v/>
      </c>
      <c r="V176" s="28" t="str">
        <f t="shared" si="43"/>
        <v/>
      </c>
      <c r="W176" s="28" t="str">
        <f t="shared" si="44"/>
        <v/>
      </c>
      <c r="X176" s="28" t="str">
        <f t="shared" si="45"/>
        <v/>
      </c>
      <c r="Y176" s="28" t="str">
        <f t="shared" si="37"/>
        <v/>
      </c>
      <c r="Z176" s="28" t="str">
        <f t="shared" si="38"/>
        <v/>
      </c>
      <c r="AA176" s="28" t="str">
        <f t="shared" si="39"/>
        <v/>
      </c>
      <c r="AB176" s="28" t="str">
        <f t="shared" si="40"/>
        <v/>
      </c>
      <c r="AC176" s="28" t="str">
        <f t="shared" si="41"/>
        <v/>
      </c>
      <c r="AD176" s="28"/>
      <c r="AE176" s="28" t="str">
        <f t="shared" si="42"/>
        <v/>
      </c>
      <c r="AF176" s="6"/>
      <c r="AG176" s="16"/>
    </row>
    <row r="177" spans="1:33" x14ac:dyDescent="0.25">
      <c r="A177" s="53"/>
      <c r="B177" s="53"/>
      <c r="C177" s="53"/>
      <c r="D177" s="53"/>
      <c r="E177" s="53"/>
      <c r="F177" s="53"/>
      <c r="G177" s="53"/>
      <c r="H177" s="53"/>
      <c r="I177" s="53"/>
      <c r="J177" s="53"/>
      <c r="K177" s="63"/>
      <c r="L177" s="53"/>
      <c r="M177" s="53"/>
      <c r="N177" s="14" t="str">
        <f t="shared" si="33"/>
        <v/>
      </c>
      <c r="O177" s="57"/>
      <c r="P177" s="55" t="str">
        <f t="shared" si="34"/>
        <v/>
      </c>
      <c r="Q177" s="55" t="str">
        <f>IF($Q$1=No,"",IF(COUNTIF(S177:AG177,Complete)&gt;0,"",IF(AND(COUNTIF(A177:M177,"")&gt;0,SUMPRODUCT(--(A178:M$504&lt;&gt;""))&gt;0),Incomplete,
IF(SUMPRODUCT(--(A177:A$504&lt;&gt;""))=0,"",Incomplete))))</f>
        <v/>
      </c>
      <c r="S177" s="28" t="str">
        <f>IF($S$1=No, "", IF(A177="", "", IF(ISERROR(VLOOKUP(A177, SectionApp!$E$4:$E$103, 1, FALSE))=TRUE, Incomplete, Complete)))</f>
        <v/>
      </c>
      <c r="T177" s="28" t="str">
        <f t="shared" si="35"/>
        <v/>
      </c>
      <c r="U177" s="28" t="str">
        <f t="shared" si="36"/>
        <v/>
      </c>
      <c r="V177" s="28" t="str">
        <f t="shared" si="43"/>
        <v/>
      </c>
      <c r="W177" s="28" t="str">
        <f t="shared" si="44"/>
        <v/>
      </c>
      <c r="X177" s="28" t="str">
        <f t="shared" si="45"/>
        <v/>
      </c>
      <c r="Y177" s="28" t="str">
        <f t="shared" si="37"/>
        <v/>
      </c>
      <c r="Z177" s="28" t="str">
        <f t="shared" si="38"/>
        <v/>
      </c>
      <c r="AA177" s="28" t="str">
        <f t="shared" si="39"/>
        <v/>
      </c>
      <c r="AB177" s="28" t="str">
        <f t="shared" si="40"/>
        <v/>
      </c>
      <c r="AC177" s="28" t="str">
        <f t="shared" si="41"/>
        <v/>
      </c>
      <c r="AD177" s="28"/>
      <c r="AE177" s="28" t="str">
        <f t="shared" si="42"/>
        <v/>
      </c>
      <c r="AF177" s="6"/>
      <c r="AG177" s="16"/>
    </row>
    <row r="178" spans="1:33" x14ac:dyDescent="0.25">
      <c r="A178" s="53"/>
      <c r="B178" s="53"/>
      <c r="C178" s="53"/>
      <c r="D178" s="53"/>
      <c r="E178" s="53"/>
      <c r="F178" s="53"/>
      <c r="G178" s="53"/>
      <c r="H178" s="53"/>
      <c r="I178" s="53"/>
      <c r="J178" s="53"/>
      <c r="K178" s="63"/>
      <c r="L178" s="53"/>
      <c r="M178" s="53"/>
      <c r="N178" s="14" t="str">
        <f t="shared" si="33"/>
        <v/>
      </c>
      <c r="O178" s="57"/>
      <c r="P178" s="55" t="str">
        <f t="shared" si="34"/>
        <v/>
      </c>
      <c r="Q178" s="55" t="str">
        <f>IF($Q$1=No,"",IF(COUNTIF(S178:AG178,Complete)&gt;0,"",IF(AND(COUNTIF(A178:M178,"")&gt;0,SUMPRODUCT(--(A179:M$504&lt;&gt;""))&gt;0),Incomplete,
IF(SUMPRODUCT(--(A178:A$504&lt;&gt;""))=0,"",Incomplete))))</f>
        <v/>
      </c>
      <c r="S178" s="28" t="str">
        <f>IF($S$1=No, "", IF(A178="", "", IF(ISERROR(VLOOKUP(A178, SectionApp!$E$4:$E$103, 1, FALSE))=TRUE, Incomplete, Complete)))</f>
        <v/>
      </c>
      <c r="T178" s="28" t="str">
        <f t="shared" si="35"/>
        <v/>
      </c>
      <c r="U178" s="28" t="str">
        <f t="shared" si="36"/>
        <v/>
      </c>
      <c r="V178" s="28" t="str">
        <f t="shared" si="43"/>
        <v/>
      </c>
      <c r="W178" s="28" t="str">
        <f t="shared" si="44"/>
        <v/>
      </c>
      <c r="X178" s="28" t="str">
        <f t="shared" si="45"/>
        <v/>
      </c>
      <c r="Y178" s="28" t="str">
        <f t="shared" si="37"/>
        <v/>
      </c>
      <c r="Z178" s="28" t="str">
        <f t="shared" si="38"/>
        <v/>
      </c>
      <c r="AA178" s="28" t="str">
        <f t="shared" si="39"/>
        <v/>
      </c>
      <c r="AB178" s="28" t="str">
        <f t="shared" si="40"/>
        <v/>
      </c>
      <c r="AC178" s="28" t="str">
        <f t="shared" si="41"/>
        <v/>
      </c>
      <c r="AD178" s="28"/>
      <c r="AE178" s="28" t="str">
        <f t="shared" si="42"/>
        <v/>
      </c>
      <c r="AF178" s="6"/>
      <c r="AG178" s="16"/>
    </row>
    <row r="179" spans="1:33" x14ac:dyDescent="0.25">
      <c r="A179" s="53"/>
      <c r="B179" s="53"/>
      <c r="C179" s="53"/>
      <c r="D179" s="53"/>
      <c r="E179" s="53"/>
      <c r="F179" s="53"/>
      <c r="G179" s="53"/>
      <c r="H179" s="53"/>
      <c r="I179" s="53"/>
      <c r="J179" s="53"/>
      <c r="K179" s="63"/>
      <c r="L179" s="53"/>
      <c r="M179" s="53"/>
      <c r="N179" s="14" t="str">
        <f t="shared" si="33"/>
        <v/>
      </c>
      <c r="O179" s="57"/>
      <c r="P179" s="55" t="str">
        <f t="shared" si="34"/>
        <v/>
      </c>
      <c r="Q179" s="55" t="str">
        <f>IF($Q$1=No,"",IF(COUNTIF(S179:AG179,Complete)&gt;0,"",IF(AND(COUNTIF(A179:M179,"")&gt;0,SUMPRODUCT(--(A180:M$504&lt;&gt;""))&gt;0),Incomplete,
IF(SUMPRODUCT(--(A179:A$504&lt;&gt;""))=0,"",Incomplete))))</f>
        <v/>
      </c>
      <c r="S179" s="28" t="str">
        <f>IF($S$1=No, "", IF(A179="", "", IF(ISERROR(VLOOKUP(A179, SectionApp!$E$4:$E$103, 1, FALSE))=TRUE, Incomplete, Complete)))</f>
        <v/>
      </c>
      <c r="T179" s="28" t="str">
        <f t="shared" si="35"/>
        <v/>
      </c>
      <c r="U179" s="28" t="str">
        <f t="shared" si="36"/>
        <v/>
      </c>
      <c r="V179" s="28" t="str">
        <f t="shared" si="43"/>
        <v/>
      </c>
      <c r="W179" s="28" t="str">
        <f t="shared" si="44"/>
        <v/>
      </c>
      <c r="X179" s="28" t="str">
        <f t="shared" si="45"/>
        <v/>
      </c>
      <c r="Y179" s="28" t="str">
        <f t="shared" si="37"/>
        <v/>
      </c>
      <c r="Z179" s="28" t="str">
        <f t="shared" si="38"/>
        <v/>
      </c>
      <c r="AA179" s="28" t="str">
        <f t="shared" si="39"/>
        <v/>
      </c>
      <c r="AB179" s="28" t="str">
        <f t="shared" si="40"/>
        <v/>
      </c>
      <c r="AC179" s="28" t="str">
        <f t="shared" si="41"/>
        <v/>
      </c>
      <c r="AD179" s="28"/>
      <c r="AE179" s="28" t="str">
        <f t="shared" si="42"/>
        <v/>
      </c>
      <c r="AF179" s="6"/>
      <c r="AG179" s="16"/>
    </row>
    <row r="180" spans="1:33" x14ac:dyDescent="0.25">
      <c r="A180" s="53"/>
      <c r="B180" s="53"/>
      <c r="C180" s="53"/>
      <c r="D180" s="53"/>
      <c r="E180" s="53"/>
      <c r="F180" s="53"/>
      <c r="G180" s="53"/>
      <c r="H180" s="53"/>
      <c r="I180" s="53"/>
      <c r="J180" s="53"/>
      <c r="K180" s="63"/>
      <c r="L180" s="53"/>
      <c r="M180" s="53"/>
      <c r="N180" s="14" t="str">
        <f t="shared" si="33"/>
        <v/>
      </c>
      <c r="O180" s="57"/>
      <c r="P180" s="55" t="str">
        <f t="shared" si="34"/>
        <v/>
      </c>
      <c r="Q180" s="55" t="str">
        <f>IF($Q$1=No,"",IF(COUNTIF(S180:AG180,Complete)&gt;0,"",IF(AND(COUNTIF(A180:M180,"")&gt;0,SUMPRODUCT(--(A181:M$504&lt;&gt;""))&gt;0),Incomplete,
IF(SUMPRODUCT(--(A180:A$504&lt;&gt;""))=0,"",Incomplete))))</f>
        <v/>
      </c>
      <c r="S180" s="28" t="str">
        <f>IF($S$1=No, "", IF(A180="", "", IF(ISERROR(VLOOKUP(A180, SectionApp!$E$4:$E$103, 1, FALSE))=TRUE, Incomplete, Complete)))</f>
        <v/>
      </c>
      <c r="T180" s="28" t="str">
        <f t="shared" si="35"/>
        <v/>
      </c>
      <c r="U180" s="28" t="str">
        <f t="shared" si="36"/>
        <v/>
      </c>
      <c r="V180" s="28" t="str">
        <f t="shared" si="43"/>
        <v/>
      </c>
      <c r="W180" s="28" t="str">
        <f t="shared" si="44"/>
        <v/>
      </c>
      <c r="X180" s="28" t="str">
        <f t="shared" si="45"/>
        <v/>
      </c>
      <c r="Y180" s="28" t="str">
        <f t="shared" si="37"/>
        <v/>
      </c>
      <c r="Z180" s="28" t="str">
        <f t="shared" si="38"/>
        <v/>
      </c>
      <c r="AA180" s="28" t="str">
        <f t="shared" si="39"/>
        <v/>
      </c>
      <c r="AB180" s="28" t="str">
        <f t="shared" si="40"/>
        <v/>
      </c>
      <c r="AC180" s="28" t="str">
        <f t="shared" si="41"/>
        <v/>
      </c>
      <c r="AD180" s="28"/>
      <c r="AE180" s="28" t="str">
        <f t="shared" si="42"/>
        <v/>
      </c>
      <c r="AF180" s="6"/>
      <c r="AG180" s="16"/>
    </row>
    <row r="181" spans="1:33" x14ac:dyDescent="0.25">
      <c r="A181" s="53"/>
      <c r="B181" s="53"/>
      <c r="C181" s="53"/>
      <c r="D181" s="53"/>
      <c r="E181" s="53"/>
      <c r="F181" s="53"/>
      <c r="G181" s="53"/>
      <c r="H181" s="53"/>
      <c r="I181" s="53"/>
      <c r="J181" s="53"/>
      <c r="K181" s="63"/>
      <c r="L181" s="53"/>
      <c r="M181" s="53"/>
      <c r="N181" s="14" t="str">
        <f t="shared" si="33"/>
        <v/>
      </c>
      <c r="O181" s="57"/>
      <c r="P181" s="55" t="str">
        <f t="shared" si="34"/>
        <v/>
      </c>
      <c r="Q181" s="55" t="str">
        <f>IF($Q$1=No,"",IF(COUNTIF(S181:AG181,Complete)&gt;0,"",IF(AND(COUNTIF(A181:M181,"")&gt;0,SUMPRODUCT(--(A182:M$504&lt;&gt;""))&gt;0),Incomplete,
IF(SUMPRODUCT(--(A181:A$504&lt;&gt;""))=0,"",Incomplete))))</f>
        <v/>
      </c>
      <c r="S181" s="28" t="str">
        <f>IF($S$1=No, "", IF(A181="", "", IF(ISERROR(VLOOKUP(A181, SectionApp!$E$4:$E$103, 1, FALSE))=TRUE, Incomplete, Complete)))</f>
        <v/>
      </c>
      <c r="T181" s="28" t="str">
        <f t="shared" si="35"/>
        <v/>
      </c>
      <c r="U181" s="28" t="str">
        <f t="shared" si="36"/>
        <v/>
      </c>
      <c r="V181" s="28" t="str">
        <f t="shared" si="43"/>
        <v/>
      </c>
      <c r="W181" s="28" t="str">
        <f t="shared" si="44"/>
        <v/>
      </c>
      <c r="X181" s="28" t="str">
        <f t="shared" si="45"/>
        <v/>
      </c>
      <c r="Y181" s="28" t="str">
        <f t="shared" si="37"/>
        <v/>
      </c>
      <c r="Z181" s="28" t="str">
        <f t="shared" si="38"/>
        <v/>
      </c>
      <c r="AA181" s="28" t="str">
        <f t="shared" si="39"/>
        <v/>
      </c>
      <c r="AB181" s="28" t="str">
        <f t="shared" si="40"/>
        <v/>
      </c>
      <c r="AC181" s="28" t="str">
        <f t="shared" si="41"/>
        <v/>
      </c>
      <c r="AD181" s="28"/>
      <c r="AE181" s="28" t="str">
        <f t="shared" si="42"/>
        <v/>
      </c>
      <c r="AF181" s="6"/>
      <c r="AG181" s="16"/>
    </row>
    <row r="182" spans="1:33" x14ac:dyDescent="0.25">
      <c r="A182" s="53"/>
      <c r="B182" s="53"/>
      <c r="C182" s="53"/>
      <c r="D182" s="53"/>
      <c r="E182" s="53"/>
      <c r="F182" s="53"/>
      <c r="G182" s="53"/>
      <c r="H182" s="53"/>
      <c r="I182" s="53"/>
      <c r="J182" s="53"/>
      <c r="K182" s="63"/>
      <c r="L182" s="53"/>
      <c r="M182" s="53"/>
      <c r="N182" s="14" t="str">
        <f t="shared" si="33"/>
        <v/>
      </c>
      <c r="O182" s="57"/>
      <c r="P182" s="55" t="str">
        <f t="shared" si="34"/>
        <v/>
      </c>
      <c r="Q182" s="55" t="str">
        <f>IF($Q$1=No,"",IF(COUNTIF(S182:AG182,Complete)&gt;0,"",IF(AND(COUNTIF(A182:M182,"")&gt;0,SUMPRODUCT(--(A183:M$504&lt;&gt;""))&gt;0),Incomplete,
IF(SUMPRODUCT(--(A182:A$504&lt;&gt;""))=0,"",Incomplete))))</f>
        <v/>
      </c>
      <c r="S182" s="28" t="str">
        <f>IF($S$1=No, "", IF(A182="", "", IF(ISERROR(VLOOKUP(A182, SectionApp!$E$4:$E$103, 1, FALSE))=TRUE, Incomplete, Complete)))</f>
        <v/>
      </c>
      <c r="T182" s="28" t="str">
        <f t="shared" si="35"/>
        <v/>
      </c>
      <c r="U182" s="28" t="str">
        <f t="shared" si="36"/>
        <v/>
      </c>
      <c r="V182" s="28" t="str">
        <f t="shared" si="43"/>
        <v/>
      </c>
      <c r="W182" s="28" t="str">
        <f t="shared" si="44"/>
        <v/>
      </c>
      <c r="X182" s="28" t="str">
        <f t="shared" si="45"/>
        <v/>
      </c>
      <c r="Y182" s="28" t="str">
        <f t="shared" si="37"/>
        <v/>
      </c>
      <c r="Z182" s="28" t="str">
        <f t="shared" si="38"/>
        <v/>
      </c>
      <c r="AA182" s="28" t="str">
        <f t="shared" si="39"/>
        <v/>
      </c>
      <c r="AB182" s="28" t="str">
        <f t="shared" si="40"/>
        <v/>
      </c>
      <c r="AC182" s="28" t="str">
        <f t="shared" si="41"/>
        <v/>
      </c>
      <c r="AD182" s="28"/>
      <c r="AE182" s="28" t="str">
        <f t="shared" si="42"/>
        <v/>
      </c>
      <c r="AF182" s="6"/>
      <c r="AG182" s="16"/>
    </row>
    <row r="183" spans="1:33" x14ac:dyDescent="0.25">
      <c r="A183" s="53"/>
      <c r="B183" s="53"/>
      <c r="C183" s="53"/>
      <c r="D183" s="53"/>
      <c r="E183" s="53"/>
      <c r="F183" s="53"/>
      <c r="G183" s="53"/>
      <c r="H183" s="53"/>
      <c r="I183" s="53"/>
      <c r="J183" s="53"/>
      <c r="K183" s="63"/>
      <c r="L183" s="53"/>
      <c r="M183" s="53"/>
      <c r="N183" s="14" t="str">
        <f t="shared" si="33"/>
        <v/>
      </c>
      <c r="O183" s="57"/>
      <c r="P183" s="55" t="str">
        <f t="shared" si="34"/>
        <v/>
      </c>
      <c r="Q183" s="55" t="str">
        <f>IF($Q$1=No,"",IF(COUNTIF(S183:AG183,Complete)&gt;0,"",IF(AND(COUNTIF(A183:M183,"")&gt;0,SUMPRODUCT(--(A184:M$504&lt;&gt;""))&gt;0),Incomplete,
IF(SUMPRODUCT(--(A183:A$504&lt;&gt;""))=0,"",Incomplete))))</f>
        <v/>
      </c>
      <c r="S183" s="28" t="str">
        <f>IF($S$1=No, "", IF(A183="", "", IF(ISERROR(VLOOKUP(A183, SectionApp!$E$4:$E$103, 1, FALSE))=TRUE, Incomplete, Complete)))</f>
        <v/>
      </c>
      <c r="T183" s="28" t="str">
        <f t="shared" si="35"/>
        <v/>
      </c>
      <c r="U183" s="28" t="str">
        <f t="shared" si="36"/>
        <v/>
      </c>
      <c r="V183" s="28" t="str">
        <f t="shared" si="43"/>
        <v/>
      </c>
      <c r="W183" s="28" t="str">
        <f t="shared" si="44"/>
        <v/>
      </c>
      <c r="X183" s="28" t="str">
        <f t="shared" si="45"/>
        <v/>
      </c>
      <c r="Y183" s="28" t="str">
        <f t="shared" si="37"/>
        <v/>
      </c>
      <c r="Z183" s="28" t="str">
        <f t="shared" si="38"/>
        <v/>
      </c>
      <c r="AA183" s="28" t="str">
        <f t="shared" si="39"/>
        <v/>
      </c>
      <c r="AB183" s="28" t="str">
        <f t="shared" si="40"/>
        <v/>
      </c>
      <c r="AC183" s="28" t="str">
        <f t="shared" si="41"/>
        <v/>
      </c>
      <c r="AD183" s="28"/>
      <c r="AE183" s="28" t="str">
        <f t="shared" si="42"/>
        <v/>
      </c>
      <c r="AF183" s="6"/>
      <c r="AG183" s="16"/>
    </row>
    <row r="184" spans="1:33" x14ac:dyDescent="0.25">
      <c r="A184" s="53"/>
      <c r="B184" s="53"/>
      <c r="C184" s="53"/>
      <c r="D184" s="53"/>
      <c r="E184" s="53"/>
      <c r="F184" s="53"/>
      <c r="G184" s="53"/>
      <c r="H184" s="53"/>
      <c r="I184" s="53"/>
      <c r="J184" s="53"/>
      <c r="K184" s="63"/>
      <c r="L184" s="53"/>
      <c r="M184" s="53"/>
      <c r="N184" s="14" t="str">
        <f t="shared" si="33"/>
        <v/>
      </c>
      <c r="O184" s="57"/>
      <c r="P184" s="55" t="str">
        <f t="shared" si="34"/>
        <v/>
      </c>
      <c r="Q184" s="55" t="str">
        <f>IF($Q$1=No,"",IF(COUNTIF(S184:AG184,Complete)&gt;0,"",IF(AND(COUNTIF(A184:M184,"")&gt;0,SUMPRODUCT(--(A185:M$504&lt;&gt;""))&gt;0),Incomplete,
IF(SUMPRODUCT(--(A184:A$504&lt;&gt;""))=0,"",Incomplete))))</f>
        <v/>
      </c>
      <c r="S184" s="28" t="str">
        <f>IF($S$1=No, "", IF(A184="", "", IF(ISERROR(VLOOKUP(A184, SectionApp!$E$4:$E$103, 1, FALSE))=TRUE, Incomplete, Complete)))</f>
        <v/>
      </c>
      <c r="T184" s="28" t="str">
        <f t="shared" si="35"/>
        <v/>
      </c>
      <c r="U184" s="28" t="str">
        <f t="shared" si="36"/>
        <v/>
      </c>
      <c r="V184" s="28" t="str">
        <f t="shared" si="43"/>
        <v/>
      </c>
      <c r="W184" s="28" t="str">
        <f t="shared" si="44"/>
        <v/>
      </c>
      <c r="X184" s="28" t="str">
        <f t="shared" si="45"/>
        <v/>
      </c>
      <c r="Y184" s="28" t="str">
        <f t="shared" si="37"/>
        <v/>
      </c>
      <c r="Z184" s="28" t="str">
        <f t="shared" si="38"/>
        <v/>
      </c>
      <c r="AA184" s="28" t="str">
        <f t="shared" si="39"/>
        <v/>
      </c>
      <c r="AB184" s="28" t="str">
        <f t="shared" si="40"/>
        <v/>
      </c>
      <c r="AC184" s="28" t="str">
        <f t="shared" si="41"/>
        <v/>
      </c>
      <c r="AD184" s="28"/>
      <c r="AE184" s="28" t="str">
        <f t="shared" si="42"/>
        <v/>
      </c>
      <c r="AF184" s="6"/>
      <c r="AG184" s="16"/>
    </row>
    <row r="185" spans="1:33" x14ac:dyDescent="0.25">
      <c r="A185" s="53"/>
      <c r="B185" s="53"/>
      <c r="C185" s="53"/>
      <c r="D185" s="53"/>
      <c r="E185" s="53"/>
      <c r="F185" s="53"/>
      <c r="G185" s="53"/>
      <c r="H185" s="53"/>
      <c r="I185" s="53"/>
      <c r="J185" s="53"/>
      <c r="K185" s="63"/>
      <c r="L185" s="53"/>
      <c r="M185" s="53"/>
      <c r="N185" s="14" t="str">
        <f t="shared" si="33"/>
        <v/>
      </c>
      <c r="O185" s="57"/>
      <c r="P185" s="55" t="str">
        <f t="shared" si="34"/>
        <v/>
      </c>
      <c r="Q185" s="55" t="str">
        <f>IF($Q$1=No,"",IF(COUNTIF(S185:AG185,Complete)&gt;0,"",IF(AND(COUNTIF(A185:M185,"")&gt;0,SUMPRODUCT(--(A186:M$504&lt;&gt;""))&gt;0),Incomplete,
IF(SUMPRODUCT(--(A185:A$504&lt;&gt;""))=0,"",Incomplete))))</f>
        <v/>
      </c>
      <c r="S185" s="28" t="str">
        <f>IF($S$1=No, "", IF(A185="", "", IF(ISERROR(VLOOKUP(A185, SectionApp!$E$4:$E$103, 1, FALSE))=TRUE, Incomplete, Complete)))</f>
        <v/>
      </c>
      <c r="T185" s="28" t="str">
        <f t="shared" si="35"/>
        <v/>
      </c>
      <c r="U185" s="28" t="str">
        <f t="shared" si="36"/>
        <v/>
      </c>
      <c r="V185" s="28" t="str">
        <f t="shared" si="43"/>
        <v/>
      </c>
      <c r="W185" s="28" t="str">
        <f t="shared" si="44"/>
        <v/>
      </c>
      <c r="X185" s="28" t="str">
        <f t="shared" si="45"/>
        <v/>
      </c>
      <c r="Y185" s="28" t="str">
        <f t="shared" si="37"/>
        <v/>
      </c>
      <c r="Z185" s="28" t="str">
        <f t="shared" si="38"/>
        <v/>
      </c>
      <c r="AA185" s="28" t="str">
        <f t="shared" si="39"/>
        <v/>
      </c>
      <c r="AB185" s="28" t="str">
        <f t="shared" si="40"/>
        <v/>
      </c>
      <c r="AC185" s="28" t="str">
        <f t="shared" si="41"/>
        <v/>
      </c>
      <c r="AD185" s="28"/>
      <c r="AE185" s="28" t="str">
        <f t="shared" si="42"/>
        <v/>
      </c>
      <c r="AF185" s="6"/>
      <c r="AG185" s="16"/>
    </row>
    <row r="186" spans="1:33" x14ac:dyDescent="0.25">
      <c r="A186" s="53"/>
      <c r="B186" s="53"/>
      <c r="C186" s="53"/>
      <c r="D186" s="53"/>
      <c r="E186" s="53"/>
      <c r="F186" s="53"/>
      <c r="G186" s="53"/>
      <c r="H186" s="53"/>
      <c r="I186" s="53"/>
      <c r="J186" s="53"/>
      <c r="K186" s="63"/>
      <c r="L186" s="53"/>
      <c r="M186" s="53"/>
      <c r="N186" s="14" t="str">
        <f t="shared" si="33"/>
        <v/>
      </c>
      <c r="O186" s="57"/>
      <c r="P186" s="55" t="str">
        <f t="shared" si="34"/>
        <v/>
      </c>
      <c r="Q186" s="55" t="str">
        <f>IF($Q$1=No,"",IF(COUNTIF(S186:AG186,Complete)&gt;0,"",IF(AND(COUNTIF(A186:M186,"")&gt;0,SUMPRODUCT(--(A187:M$504&lt;&gt;""))&gt;0),Incomplete,
IF(SUMPRODUCT(--(A186:A$504&lt;&gt;""))=0,"",Incomplete))))</f>
        <v/>
      </c>
      <c r="S186" s="28" t="str">
        <f>IF($S$1=No, "", IF(A186="", "", IF(ISERROR(VLOOKUP(A186, SectionApp!$E$4:$E$103, 1, FALSE))=TRUE, Incomplete, Complete)))</f>
        <v/>
      </c>
      <c r="T186" s="28" t="str">
        <f t="shared" si="35"/>
        <v/>
      </c>
      <c r="U186" s="28" t="str">
        <f t="shared" si="36"/>
        <v/>
      </c>
      <c r="V186" s="28" t="str">
        <f t="shared" si="43"/>
        <v/>
      </c>
      <c r="W186" s="28" t="str">
        <f t="shared" si="44"/>
        <v/>
      </c>
      <c r="X186" s="28" t="str">
        <f t="shared" si="45"/>
        <v/>
      </c>
      <c r="Y186" s="28" t="str">
        <f t="shared" si="37"/>
        <v/>
      </c>
      <c r="Z186" s="28" t="str">
        <f t="shared" si="38"/>
        <v/>
      </c>
      <c r="AA186" s="28" t="str">
        <f t="shared" si="39"/>
        <v/>
      </c>
      <c r="AB186" s="28" t="str">
        <f t="shared" si="40"/>
        <v/>
      </c>
      <c r="AC186" s="28" t="str">
        <f t="shared" si="41"/>
        <v/>
      </c>
      <c r="AD186" s="28"/>
      <c r="AE186" s="28" t="str">
        <f t="shared" si="42"/>
        <v/>
      </c>
      <c r="AF186" s="6"/>
      <c r="AG186" s="16"/>
    </row>
    <row r="187" spans="1:33" x14ac:dyDescent="0.25">
      <c r="A187" s="53"/>
      <c r="B187" s="53"/>
      <c r="C187" s="53"/>
      <c r="D187" s="53"/>
      <c r="E187" s="53"/>
      <c r="F187" s="53"/>
      <c r="G187" s="53"/>
      <c r="H187" s="53"/>
      <c r="I187" s="53"/>
      <c r="J187" s="53"/>
      <c r="K187" s="63"/>
      <c r="L187" s="53"/>
      <c r="M187" s="53"/>
      <c r="N187" s="14" t="str">
        <f t="shared" si="33"/>
        <v/>
      </c>
      <c r="O187" s="57"/>
      <c r="P187" s="55" t="str">
        <f t="shared" si="34"/>
        <v/>
      </c>
      <c r="Q187" s="55" t="str">
        <f>IF($Q$1=No,"",IF(COUNTIF(S187:AG187,Complete)&gt;0,"",IF(AND(COUNTIF(A187:M187,"")&gt;0,SUMPRODUCT(--(A188:M$504&lt;&gt;""))&gt;0),Incomplete,
IF(SUMPRODUCT(--(A187:A$504&lt;&gt;""))=0,"",Incomplete))))</f>
        <v/>
      </c>
      <c r="S187" s="28" t="str">
        <f>IF($S$1=No, "", IF(A187="", "", IF(ISERROR(VLOOKUP(A187, SectionApp!$E$4:$E$103, 1, FALSE))=TRUE, Incomplete, Complete)))</f>
        <v/>
      </c>
      <c r="T187" s="28" t="str">
        <f t="shared" si="35"/>
        <v/>
      </c>
      <c r="U187" s="28" t="str">
        <f t="shared" si="36"/>
        <v/>
      </c>
      <c r="V187" s="28" t="str">
        <f t="shared" si="43"/>
        <v/>
      </c>
      <c r="W187" s="28" t="str">
        <f t="shared" si="44"/>
        <v/>
      </c>
      <c r="X187" s="28" t="str">
        <f t="shared" si="45"/>
        <v/>
      </c>
      <c r="Y187" s="28" t="str">
        <f t="shared" si="37"/>
        <v/>
      </c>
      <c r="Z187" s="28" t="str">
        <f t="shared" si="38"/>
        <v/>
      </c>
      <c r="AA187" s="28" t="str">
        <f t="shared" si="39"/>
        <v/>
      </c>
      <c r="AB187" s="28" t="str">
        <f t="shared" si="40"/>
        <v/>
      </c>
      <c r="AC187" s="28" t="str">
        <f t="shared" si="41"/>
        <v/>
      </c>
      <c r="AD187" s="28"/>
      <c r="AE187" s="28" t="str">
        <f t="shared" si="42"/>
        <v/>
      </c>
      <c r="AF187" s="6"/>
      <c r="AG187" s="16"/>
    </row>
    <row r="188" spans="1:33" x14ac:dyDescent="0.25">
      <c r="A188" s="53"/>
      <c r="B188" s="53"/>
      <c r="C188" s="53"/>
      <c r="D188" s="53"/>
      <c r="E188" s="53"/>
      <c r="F188" s="53"/>
      <c r="G188" s="53"/>
      <c r="H188" s="53"/>
      <c r="I188" s="53"/>
      <c r="J188" s="53"/>
      <c r="K188" s="63"/>
      <c r="L188" s="53"/>
      <c r="M188" s="53"/>
      <c r="N188" s="14" t="str">
        <f t="shared" si="33"/>
        <v/>
      </c>
      <c r="O188" s="57"/>
      <c r="P188" s="55" t="str">
        <f t="shared" si="34"/>
        <v/>
      </c>
      <c r="Q188" s="55" t="str">
        <f>IF($Q$1=No,"",IF(COUNTIF(S188:AG188,Complete)&gt;0,"",IF(AND(COUNTIF(A188:M188,"")&gt;0,SUMPRODUCT(--(A189:M$504&lt;&gt;""))&gt;0),Incomplete,
IF(SUMPRODUCT(--(A188:A$504&lt;&gt;""))=0,"",Incomplete))))</f>
        <v/>
      </c>
      <c r="S188" s="28" t="str">
        <f>IF($S$1=No, "", IF(A188="", "", IF(ISERROR(VLOOKUP(A188, SectionApp!$E$4:$E$103, 1, FALSE))=TRUE, Incomplete, Complete)))</f>
        <v/>
      </c>
      <c r="T188" s="28" t="str">
        <f t="shared" si="35"/>
        <v/>
      </c>
      <c r="U188" s="28" t="str">
        <f t="shared" si="36"/>
        <v/>
      </c>
      <c r="V188" s="28" t="str">
        <f t="shared" si="43"/>
        <v/>
      </c>
      <c r="W188" s="28" t="str">
        <f t="shared" si="44"/>
        <v/>
      </c>
      <c r="X188" s="28" t="str">
        <f t="shared" si="45"/>
        <v/>
      </c>
      <c r="Y188" s="28" t="str">
        <f t="shared" si="37"/>
        <v/>
      </c>
      <c r="Z188" s="28" t="str">
        <f t="shared" si="38"/>
        <v/>
      </c>
      <c r="AA188" s="28" t="str">
        <f t="shared" si="39"/>
        <v/>
      </c>
      <c r="AB188" s="28" t="str">
        <f t="shared" si="40"/>
        <v/>
      </c>
      <c r="AC188" s="28" t="str">
        <f t="shared" si="41"/>
        <v/>
      </c>
      <c r="AD188" s="28"/>
      <c r="AE188" s="28" t="str">
        <f t="shared" si="42"/>
        <v/>
      </c>
      <c r="AF188" s="6"/>
      <c r="AG188" s="16"/>
    </row>
    <row r="189" spans="1:33" x14ac:dyDescent="0.25">
      <c r="A189" s="53"/>
      <c r="B189" s="53"/>
      <c r="C189" s="53"/>
      <c r="D189" s="53"/>
      <c r="E189" s="53"/>
      <c r="F189" s="53"/>
      <c r="G189" s="53"/>
      <c r="H189" s="53"/>
      <c r="I189" s="53"/>
      <c r="J189" s="53"/>
      <c r="K189" s="63"/>
      <c r="L189" s="53"/>
      <c r="M189" s="53"/>
      <c r="N189" s="14" t="str">
        <f t="shared" si="33"/>
        <v/>
      </c>
      <c r="O189" s="57"/>
      <c r="P189" s="55" t="str">
        <f t="shared" si="34"/>
        <v/>
      </c>
      <c r="Q189" s="55" t="str">
        <f>IF($Q$1=No,"",IF(COUNTIF(S189:AG189,Complete)&gt;0,"",IF(AND(COUNTIF(A189:M189,"")&gt;0,SUMPRODUCT(--(A190:M$504&lt;&gt;""))&gt;0),Incomplete,
IF(SUMPRODUCT(--(A189:A$504&lt;&gt;""))=0,"",Incomplete))))</f>
        <v/>
      </c>
      <c r="S189" s="28" t="str">
        <f>IF($S$1=No, "", IF(A189="", "", IF(ISERROR(VLOOKUP(A189, SectionApp!$E$4:$E$103, 1, FALSE))=TRUE, Incomplete, Complete)))</f>
        <v/>
      </c>
      <c r="T189" s="28" t="str">
        <f t="shared" si="35"/>
        <v/>
      </c>
      <c r="U189" s="28" t="str">
        <f t="shared" si="36"/>
        <v/>
      </c>
      <c r="V189" s="28" t="str">
        <f t="shared" si="43"/>
        <v/>
      </c>
      <c r="W189" s="28" t="str">
        <f t="shared" si="44"/>
        <v/>
      </c>
      <c r="X189" s="28" t="str">
        <f t="shared" si="45"/>
        <v/>
      </c>
      <c r="Y189" s="28" t="str">
        <f t="shared" si="37"/>
        <v/>
      </c>
      <c r="Z189" s="28" t="str">
        <f t="shared" si="38"/>
        <v/>
      </c>
      <c r="AA189" s="28" t="str">
        <f t="shared" si="39"/>
        <v/>
      </c>
      <c r="AB189" s="28" t="str">
        <f t="shared" si="40"/>
        <v/>
      </c>
      <c r="AC189" s="28" t="str">
        <f t="shared" si="41"/>
        <v/>
      </c>
      <c r="AD189" s="28"/>
      <c r="AE189" s="28" t="str">
        <f t="shared" si="42"/>
        <v/>
      </c>
      <c r="AF189" s="6"/>
      <c r="AG189" s="16"/>
    </row>
    <row r="190" spans="1:33" x14ac:dyDescent="0.25">
      <c r="A190" s="53"/>
      <c r="B190" s="53"/>
      <c r="C190" s="53"/>
      <c r="D190" s="53"/>
      <c r="E190" s="53"/>
      <c r="F190" s="53"/>
      <c r="G190" s="53"/>
      <c r="H190" s="53"/>
      <c r="I190" s="53"/>
      <c r="J190" s="53"/>
      <c r="K190" s="63"/>
      <c r="L190" s="53"/>
      <c r="M190" s="53"/>
      <c r="N190" s="14" t="str">
        <f t="shared" si="33"/>
        <v/>
      </c>
      <c r="O190" s="57"/>
      <c r="P190" s="55" t="str">
        <f t="shared" si="34"/>
        <v/>
      </c>
      <c r="Q190" s="55" t="str">
        <f>IF($Q$1=No,"",IF(COUNTIF(S190:AG190,Complete)&gt;0,"",IF(AND(COUNTIF(A190:M190,"")&gt;0,SUMPRODUCT(--(A191:M$504&lt;&gt;""))&gt;0),Incomplete,
IF(SUMPRODUCT(--(A190:A$504&lt;&gt;""))=0,"",Incomplete))))</f>
        <v/>
      </c>
      <c r="S190" s="28" t="str">
        <f>IF($S$1=No, "", IF(A190="", "", IF(ISERROR(VLOOKUP(A190, SectionApp!$E$4:$E$103, 1, FALSE))=TRUE, Incomplete, Complete)))</f>
        <v/>
      </c>
      <c r="T190" s="28" t="str">
        <f t="shared" si="35"/>
        <v/>
      </c>
      <c r="U190" s="28" t="str">
        <f t="shared" si="36"/>
        <v/>
      </c>
      <c r="V190" s="28" t="str">
        <f t="shared" si="43"/>
        <v/>
      </c>
      <c r="W190" s="28" t="str">
        <f t="shared" si="44"/>
        <v/>
      </c>
      <c r="X190" s="28" t="str">
        <f t="shared" si="45"/>
        <v/>
      </c>
      <c r="Y190" s="28" t="str">
        <f t="shared" si="37"/>
        <v/>
      </c>
      <c r="Z190" s="28" t="str">
        <f t="shared" si="38"/>
        <v/>
      </c>
      <c r="AA190" s="28" t="str">
        <f t="shared" si="39"/>
        <v/>
      </c>
      <c r="AB190" s="28" t="str">
        <f t="shared" si="40"/>
        <v/>
      </c>
      <c r="AC190" s="28" t="str">
        <f t="shared" si="41"/>
        <v/>
      </c>
      <c r="AD190" s="28"/>
      <c r="AE190" s="28" t="str">
        <f t="shared" si="42"/>
        <v/>
      </c>
      <c r="AF190" s="6"/>
      <c r="AG190" s="16"/>
    </row>
    <row r="191" spans="1:33" x14ac:dyDescent="0.25">
      <c r="A191" s="53"/>
      <c r="B191" s="53"/>
      <c r="C191" s="53"/>
      <c r="D191" s="53"/>
      <c r="E191" s="53"/>
      <c r="F191" s="53"/>
      <c r="G191" s="53"/>
      <c r="H191" s="53"/>
      <c r="I191" s="53"/>
      <c r="J191" s="53"/>
      <c r="K191" s="63"/>
      <c r="L191" s="53"/>
      <c r="M191" s="53"/>
      <c r="N191" s="14" t="str">
        <f t="shared" si="33"/>
        <v/>
      </c>
      <c r="O191" s="57"/>
      <c r="P191" s="55" t="str">
        <f t="shared" si="34"/>
        <v/>
      </c>
      <c r="Q191" s="55" t="str">
        <f>IF($Q$1=No,"",IF(COUNTIF(S191:AG191,Complete)&gt;0,"",IF(AND(COUNTIF(A191:M191,"")&gt;0,SUMPRODUCT(--(A192:M$504&lt;&gt;""))&gt;0),Incomplete,
IF(SUMPRODUCT(--(A191:A$504&lt;&gt;""))=0,"",Incomplete))))</f>
        <v/>
      </c>
      <c r="S191" s="28" t="str">
        <f>IF($S$1=No, "", IF(A191="", "", IF(ISERROR(VLOOKUP(A191, SectionApp!$E$4:$E$103, 1, FALSE))=TRUE, Incomplete, Complete)))</f>
        <v/>
      </c>
      <c r="T191" s="28" t="str">
        <f t="shared" si="35"/>
        <v/>
      </c>
      <c r="U191" s="28" t="str">
        <f t="shared" si="36"/>
        <v/>
      </c>
      <c r="V191" s="28" t="str">
        <f t="shared" si="43"/>
        <v/>
      </c>
      <c r="W191" s="28" t="str">
        <f t="shared" si="44"/>
        <v/>
      </c>
      <c r="X191" s="28" t="str">
        <f t="shared" si="45"/>
        <v/>
      </c>
      <c r="Y191" s="28" t="str">
        <f t="shared" si="37"/>
        <v/>
      </c>
      <c r="Z191" s="28" t="str">
        <f t="shared" si="38"/>
        <v/>
      </c>
      <c r="AA191" s="28" t="str">
        <f t="shared" si="39"/>
        <v/>
      </c>
      <c r="AB191" s="28" t="str">
        <f t="shared" si="40"/>
        <v/>
      </c>
      <c r="AC191" s="28" t="str">
        <f t="shared" si="41"/>
        <v/>
      </c>
      <c r="AD191" s="28"/>
      <c r="AE191" s="28" t="str">
        <f t="shared" si="42"/>
        <v/>
      </c>
      <c r="AF191" s="6"/>
      <c r="AG191" s="16"/>
    </row>
    <row r="192" spans="1:33" x14ac:dyDescent="0.25">
      <c r="A192" s="53"/>
      <c r="B192" s="53"/>
      <c r="C192" s="53"/>
      <c r="D192" s="53"/>
      <c r="E192" s="53"/>
      <c r="F192" s="53"/>
      <c r="G192" s="53"/>
      <c r="H192" s="53"/>
      <c r="I192" s="53"/>
      <c r="J192" s="53"/>
      <c r="K192" s="63"/>
      <c r="L192" s="53"/>
      <c r="M192" s="53"/>
      <c r="N192" s="14" t="str">
        <f t="shared" si="33"/>
        <v/>
      </c>
      <c r="O192" s="57"/>
      <c r="P192" s="55" t="str">
        <f t="shared" si="34"/>
        <v/>
      </c>
      <c r="Q192" s="55" t="str">
        <f>IF($Q$1=No,"",IF(COUNTIF(S192:AG192,Complete)&gt;0,"",IF(AND(COUNTIF(A192:M192,"")&gt;0,SUMPRODUCT(--(A193:M$504&lt;&gt;""))&gt;0),Incomplete,
IF(SUMPRODUCT(--(A192:A$504&lt;&gt;""))=0,"",Incomplete))))</f>
        <v/>
      </c>
      <c r="S192" s="28" t="str">
        <f>IF($S$1=No, "", IF(A192="", "", IF(ISERROR(VLOOKUP(A192, SectionApp!$E$4:$E$103, 1, FALSE))=TRUE, Incomplete, Complete)))</f>
        <v/>
      </c>
      <c r="T192" s="28" t="str">
        <f t="shared" si="35"/>
        <v/>
      </c>
      <c r="U192" s="28" t="str">
        <f t="shared" si="36"/>
        <v/>
      </c>
      <c r="V192" s="28" t="str">
        <f t="shared" si="43"/>
        <v/>
      </c>
      <c r="W192" s="28" t="str">
        <f t="shared" si="44"/>
        <v/>
      </c>
      <c r="X192" s="28" t="str">
        <f t="shared" si="45"/>
        <v/>
      </c>
      <c r="Y192" s="28" t="str">
        <f t="shared" si="37"/>
        <v/>
      </c>
      <c r="Z192" s="28" t="str">
        <f t="shared" si="38"/>
        <v/>
      </c>
      <c r="AA192" s="28" t="str">
        <f t="shared" si="39"/>
        <v/>
      </c>
      <c r="AB192" s="28" t="str">
        <f t="shared" si="40"/>
        <v/>
      </c>
      <c r="AC192" s="28" t="str">
        <f t="shared" si="41"/>
        <v/>
      </c>
      <c r="AD192" s="28"/>
      <c r="AE192" s="28" t="str">
        <f t="shared" si="42"/>
        <v/>
      </c>
      <c r="AF192" s="6"/>
      <c r="AG192" s="16"/>
    </row>
    <row r="193" spans="1:33" x14ac:dyDescent="0.25">
      <c r="A193" s="53"/>
      <c r="B193" s="53"/>
      <c r="C193" s="53"/>
      <c r="D193" s="53"/>
      <c r="E193" s="53"/>
      <c r="F193" s="53"/>
      <c r="G193" s="53"/>
      <c r="H193" s="53"/>
      <c r="I193" s="53"/>
      <c r="J193" s="53"/>
      <c r="K193" s="63"/>
      <c r="L193" s="53"/>
      <c r="M193" s="53"/>
      <c r="N193" s="14" t="str">
        <f t="shared" si="33"/>
        <v/>
      </c>
      <c r="O193" s="57"/>
      <c r="P193" s="55" t="str">
        <f t="shared" si="34"/>
        <v/>
      </c>
      <c r="Q193" s="55" t="str">
        <f>IF($Q$1=No,"",IF(COUNTIF(S193:AG193,Complete)&gt;0,"",IF(AND(COUNTIF(A193:M193,"")&gt;0,SUMPRODUCT(--(A194:M$504&lt;&gt;""))&gt;0),Incomplete,
IF(SUMPRODUCT(--(A193:A$504&lt;&gt;""))=0,"",Incomplete))))</f>
        <v/>
      </c>
      <c r="S193" s="28" t="str">
        <f>IF($S$1=No, "", IF(A193="", "", IF(ISERROR(VLOOKUP(A193, SectionApp!$E$4:$E$103, 1, FALSE))=TRUE, Incomplete, Complete)))</f>
        <v/>
      </c>
      <c r="T193" s="28" t="str">
        <f t="shared" si="35"/>
        <v/>
      </c>
      <c r="U193" s="28" t="str">
        <f t="shared" si="36"/>
        <v/>
      </c>
      <c r="V193" s="28" t="str">
        <f t="shared" si="43"/>
        <v/>
      </c>
      <c r="W193" s="28" t="str">
        <f t="shared" si="44"/>
        <v/>
      </c>
      <c r="X193" s="28" t="str">
        <f t="shared" si="45"/>
        <v/>
      </c>
      <c r="Y193" s="28" t="str">
        <f t="shared" si="37"/>
        <v/>
      </c>
      <c r="Z193" s="28" t="str">
        <f t="shared" si="38"/>
        <v/>
      </c>
      <c r="AA193" s="28" t="str">
        <f t="shared" si="39"/>
        <v/>
      </c>
      <c r="AB193" s="28" t="str">
        <f t="shared" si="40"/>
        <v/>
      </c>
      <c r="AC193" s="28" t="str">
        <f t="shared" si="41"/>
        <v/>
      </c>
      <c r="AD193" s="28"/>
      <c r="AE193" s="28" t="str">
        <f t="shared" si="42"/>
        <v/>
      </c>
      <c r="AF193" s="6"/>
      <c r="AG193" s="16"/>
    </row>
    <row r="194" spans="1:33" x14ac:dyDescent="0.25">
      <c r="A194" s="53"/>
      <c r="B194" s="53"/>
      <c r="C194" s="53"/>
      <c r="D194" s="53"/>
      <c r="E194" s="53"/>
      <c r="F194" s="53"/>
      <c r="G194" s="53"/>
      <c r="H194" s="53"/>
      <c r="I194" s="53"/>
      <c r="J194" s="53"/>
      <c r="K194" s="63"/>
      <c r="L194" s="53"/>
      <c r="M194" s="53"/>
      <c r="N194" s="14" t="str">
        <f t="shared" si="33"/>
        <v/>
      </c>
      <c r="O194" s="57"/>
      <c r="P194" s="55" t="str">
        <f t="shared" si="34"/>
        <v/>
      </c>
      <c r="Q194" s="55" t="str">
        <f>IF($Q$1=No,"",IF(COUNTIF(S194:AG194,Complete)&gt;0,"",IF(AND(COUNTIF(A194:M194,"")&gt;0,SUMPRODUCT(--(A195:M$504&lt;&gt;""))&gt;0),Incomplete,
IF(SUMPRODUCT(--(A194:A$504&lt;&gt;""))=0,"",Incomplete))))</f>
        <v/>
      </c>
      <c r="S194" s="28" t="str">
        <f>IF($S$1=No, "", IF(A194="", "", IF(ISERROR(VLOOKUP(A194, SectionApp!$E$4:$E$103, 1, FALSE))=TRUE, Incomplete, Complete)))</f>
        <v/>
      </c>
      <c r="T194" s="28" t="str">
        <f t="shared" si="35"/>
        <v/>
      </c>
      <c r="U194" s="28" t="str">
        <f t="shared" si="36"/>
        <v/>
      </c>
      <c r="V194" s="28" t="str">
        <f t="shared" si="43"/>
        <v/>
      </c>
      <c r="W194" s="28" t="str">
        <f t="shared" si="44"/>
        <v/>
      </c>
      <c r="X194" s="28" t="str">
        <f t="shared" si="45"/>
        <v/>
      </c>
      <c r="Y194" s="28" t="str">
        <f t="shared" si="37"/>
        <v/>
      </c>
      <c r="Z194" s="28" t="str">
        <f t="shared" si="38"/>
        <v/>
      </c>
      <c r="AA194" s="28" t="str">
        <f t="shared" si="39"/>
        <v/>
      </c>
      <c r="AB194" s="28" t="str">
        <f t="shared" si="40"/>
        <v/>
      </c>
      <c r="AC194" s="28" t="str">
        <f t="shared" si="41"/>
        <v/>
      </c>
      <c r="AD194" s="28"/>
      <c r="AE194" s="28" t="str">
        <f t="shared" si="42"/>
        <v/>
      </c>
      <c r="AF194" s="6"/>
      <c r="AG194" s="16"/>
    </row>
    <row r="195" spans="1:33" x14ac:dyDescent="0.25">
      <c r="A195" s="53"/>
      <c r="B195" s="53"/>
      <c r="C195" s="53"/>
      <c r="D195" s="53"/>
      <c r="E195" s="53"/>
      <c r="F195" s="53"/>
      <c r="G195" s="53"/>
      <c r="H195" s="53"/>
      <c r="I195" s="53"/>
      <c r="J195" s="53"/>
      <c r="K195" s="63"/>
      <c r="L195" s="53"/>
      <c r="M195" s="53"/>
      <c r="N195" s="14" t="str">
        <f t="shared" si="33"/>
        <v/>
      </c>
      <c r="O195" s="57"/>
      <c r="P195" s="55" t="str">
        <f t="shared" si="34"/>
        <v/>
      </c>
      <c r="Q195" s="55" t="str">
        <f>IF($Q$1=No,"",IF(COUNTIF(S195:AG195,Complete)&gt;0,"",IF(AND(COUNTIF(A195:M195,"")&gt;0,SUMPRODUCT(--(A196:M$504&lt;&gt;""))&gt;0),Incomplete,
IF(SUMPRODUCT(--(A195:A$504&lt;&gt;""))=0,"",Incomplete))))</f>
        <v/>
      </c>
      <c r="S195" s="28" t="str">
        <f>IF($S$1=No, "", IF(A195="", "", IF(ISERROR(VLOOKUP(A195, SectionApp!$E$4:$E$103, 1, FALSE))=TRUE, Incomplete, Complete)))</f>
        <v/>
      </c>
      <c r="T195" s="28" t="str">
        <f t="shared" si="35"/>
        <v/>
      </c>
      <c r="U195" s="28" t="str">
        <f t="shared" si="36"/>
        <v/>
      </c>
      <c r="V195" s="28" t="str">
        <f t="shared" si="43"/>
        <v/>
      </c>
      <c r="W195" s="28" t="str">
        <f t="shared" si="44"/>
        <v/>
      </c>
      <c r="X195" s="28" t="str">
        <f t="shared" si="45"/>
        <v/>
      </c>
      <c r="Y195" s="28" t="str">
        <f t="shared" si="37"/>
        <v/>
      </c>
      <c r="Z195" s="28" t="str">
        <f t="shared" si="38"/>
        <v/>
      </c>
      <c r="AA195" s="28" t="str">
        <f t="shared" si="39"/>
        <v/>
      </c>
      <c r="AB195" s="28" t="str">
        <f t="shared" si="40"/>
        <v/>
      </c>
      <c r="AC195" s="28" t="str">
        <f t="shared" si="41"/>
        <v/>
      </c>
      <c r="AD195" s="28"/>
      <c r="AE195" s="28" t="str">
        <f t="shared" si="42"/>
        <v/>
      </c>
      <c r="AF195" s="6"/>
      <c r="AG195" s="16"/>
    </row>
    <row r="196" spans="1:33" x14ac:dyDescent="0.25">
      <c r="A196" s="53"/>
      <c r="B196" s="53"/>
      <c r="C196" s="53"/>
      <c r="D196" s="53"/>
      <c r="E196" s="53"/>
      <c r="F196" s="53"/>
      <c r="G196" s="53"/>
      <c r="H196" s="53"/>
      <c r="I196" s="53"/>
      <c r="J196" s="53"/>
      <c r="K196" s="63"/>
      <c r="L196" s="53"/>
      <c r="M196" s="53"/>
      <c r="N196" s="14" t="str">
        <f t="shared" ref="N196:N259" si="46">IF(P196=Incomplete,$P$2,
IF(S196=Incomplete, $S$2,
IF(Q196=Incomplete,$Q$2,
IF(SUMPRODUCT(--(A196:M196&lt;&gt;""))=0,"",
IF(COUNTIF($S196:$AG196,Incomplete)&gt;1,Incomplete_or_multiple_errors,
IF(COUNTIF($S196:$AG196,Incomplete)=1,INDEX($S$2:$AG$4,1,MATCH(Incomplete,$S196:$AG196,0)),Complete))))))</f>
        <v/>
      </c>
      <c r="O196" s="57"/>
      <c r="P196" s="55" t="str">
        <f t="shared" ref="P196:P259" si="47">IF($P$1=No, "", IF(AND($A196="", SUMPRODUCT(--($B196:$M196&lt;&gt;""))&gt;0)=TRUE, Incomplete, ""))</f>
        <v/>
      </c>
      <c r="Q196" s="55" t="str">
        <f>IF($Q$1=No,"",IF(COUNTIF(S196:AG196,Complete)&gt;0,"",IF(AND(COUNTIF(A196:M196,"")&gt;0,SUMPRODUCT(--(A197:M$504&lt;&gt;""))&gt;0),Incomplete,
IF(SUMPRODUCT(--(A196:A$504&lt;&gt;""))=0,"",Incomplete))))</f>
        <v/>
      </c>
      <c r="S196" s="28" t="str">
        <f>IF($S$1=No, "", IF(A196="", "", IF(ISERROR(VLOOKUP(A196, SectionApp!$E$4:$E$103, 1, FALSE))=TRUE, Incomplete, Complete)))</f>
        <v/>
      </c>
      <c r="T196" s="28" t="str">
        <f t="shared" ref="T196:T259" si="48">IF($T$1=No, "", IF(A196="", "", IF(ISERROR(VLOOKUP(B196, Year_RICL, 1, FALSE))=TRUE, Incomplete, Complete)))</f>
        <v/>
      </c>
      <c r="U196" s="28" t="str">
        <f t="shared" ref="U196:U259" si="49">IF($U$1=No, "", IF($A196="", "", IF(C196="", Incomplete, Complete)))</f>
        <v/>
      </c>
      <c r="V196" s="28" t="str">
        <f t="shared" si="43"/>
        <v/>
      </c>
      <c r="W196" s="28" t="str">
        <f t="shared" si="44"/>
        <v/>
      </c>
      <c r="X196" s="28" t="str">
        <f t="shared" si="45"/>
        <v/>
      </c>
      <c r="Y196" s="28" t="str">
        <f t="shared" ref="Y196:Y259" si="50">IF($Y$1=No,"",IF(A196="","", IF(H196="", "",
IF(AND(EXACT(H196,UPPER(H196)),
(LEFT(H196)&gt;="A")*(LEFT(H196)&lt;="Z")*
(MID(H196,2,1)&gt;="0")*(MID(H196,2,1)&lt;="9")*
(MID(H196,3,1)&gt;="A")*(MID(H196,3,1)&lt;="Z")*
(MID(H196, 4,1)=" ")*(LEN(H196)=7)*
(MID(H196,5,1)&gt;="0")*(MID(H196,5,1)&lt;="9")*
(MID(H196,6,1)&gt;="A")*(MID(H196,6,1)&lt;="Z")*
(MID(H196,7,1)&gt;="0")*(MID(H196,7,1)&lt;="9"))=FALSE, Incomplete, Complete))))</f>
        <v/>
      </c>
      <c r="Z196" s="28" t="str">
        <f t="shared" ref="Z196:Z259" si="51">IF($Z$1=No, "", IF($A196="", "", IF(I196="", Incomplete, Complete)))</f>
        <v/>
      </c>
      <c r="AA196" s="28" t="str">
        <f t="shared" ref="AA196:AA259" si="52">IF(OR($AA$1=No,A196="")=TRUE,"",
IF(J196="",Incomplete,
IF(ISNUMBER(MATCH("*@*.?*",J196,0))=FALSE,Incomplete,
IF(ISERROR(FIND(" ",J196))=FALSE, Incomplete, Complete))))</f>
        <v/>
      </c>
      <c r="AB196" s="28" t="str">
        <f t="shared" ref="AB196:AB259" si="53">IF($AB$1=No,"",IF(A196="","",IF(K196="",Incomplete,Complete)))</f>
        <v/>
      </c>
      <c r="AC196" s="28" t="str">
        <f t="shared" ref="AC196:AC259" si="54">IF($AC$1=No,"",IF($A196="","",IF(D196="",Incomplete,IF(ISERROR(VLOOKUP(D196,Yes_No_RICL,1,FALSE))=TRUE,Incomplete,Complete))))</f>
        <v/>
      </c>
      <c r="AD196" s="28"/>
      <c r="AE196" s="28" t="str">
        <f t="shared" ref="AE196:AE259" si="55">IF($AE$1=No,"",IF($A196="","",
IF(AND(L196="",M196=""),"",
IF(AND(L196="",M196&lt;&gt;"")=TRUE,Incomplete,
IF(AND(L196&lt;&gt;"",M196="")=TRUE,Incomplete,IF(ISERROR(VLOOKUP(M196,Yes_No_RICL,1,FALSE))=TRUE,Incomplete,Complete))))))</f>
        <v/>
      </c>
      <c r="AF196" s="6"/>
      <c r="AG196" s="16"/>
    </row>
    <row r="197" spans="1:33" x14ac:dyDescent="0.25">
      <c r="A197" s="53"/>
      <c r="B197" s="53"/>
      <c r="C197" s="53"/>
      <c r="D197" s="53"/>
      <c r="E197" s="53"/>
      <c r="F197" s="53"/>
      <c r="G197" s="53"/>
      <c r="H197" s="53"/>
      <c r="I197" s="53"/>
      <c r="J197" s="53"/>
      <c r="K197" s="63"/>
      <c r="L197" s="53"/>
      <c r="M197" s="53"/>
      <c r="N197" s="14" t="str">
        <f t="shared" si="46"/>
        <v/>
      </c>
      <c r="O197" s="57"/>
      <c r="P197" s="55" t="str">
        <f t="shared" si="47"/>
        <v/>
      </c>
      <c r="Q197" s="55" t="str">
        <f>IF($Q$1=No,"",IF(COUNTIF(S197:AG197,Complete)&gt;0,"",IF(AND(COUNTIF(A197:M197,"")&gt;0,SUMPRODUCT(--(A198:M$504&lt;&gt;""))&gt;0),Incomplete,
IF(SUMPRODUCT(--(A197:A$504&lt;&gt;""))=0,"",Incomplete))))</f>
        <v/>
      </c>
      <c r="S197" s="28" t="str">
        <f>IF($S$1=No, "", IF(A197="", "", IF(ISERROR(VLOOKUP(A197, SectionApp!$E$4:$E$103, 1, FALSE))=TRUE, Incomplete, Complete)))</f>
        <v/>
      </c>
      <c r="T197" s="28" t="str">
        <f t="shared" si="48"/>
        <v/>
      </c>
      <c r="U197" s="28" t="str">
        <f t="shared" si="49"/>
        <v/>
      </c>
      <c r="V197" s="28" t="str">
        <f t="shared" si="43"/>
        <v/>
      </c>
      <c r="W197" s="28" t="str">
        <f t="shared" si="44"/>
        <v/>
      </c>
      <c r="X197" s="28" t="str">
        <f t="shared" si="45"/>
        <v/>
      </c>
      <c r="Y197" s="28" t="str">
        <f t="shared" si="50"/>
        <v/>
      </c>
      <c r="Z197" s="28" t="str">
        <f t="shared" si="51"/>
        <v/>
      </c>
      <c r="AA197" s="28" t="str">
        <f t="shared" si="52"/>
        <v/>
      </c>
      <c r="AB197" s="28" t="str">
        <f t="shared" si="53"/>
        <v/>
      </c>
      <c r="AC197" s="28" t="str">
        <f t="shared" si="54"/>
        <v/>
      </c>
      <c r="AD197" s="28"/>
      <c r="AE197" s="28" t="str">
        <f t="shared" si="55"/>
        <v/>
      </c>
      <c r="AF197" s="6"/>
      <c r="AG197" s="16"/>
    </row>
    <row r="198" spans="1:33" x14ac:dyDescent="0.25">
      <c r="A198" s="53"/>
      <c r="B198" s="53"/>
      <c r="C198" s="53"/>
      <c r="D198" s="53"/>
      <c r="E198" s="53"/>
      <c r="F198" s="53"/>
      <c r="G198" s="53"/>
      <c r="H198" s="53"/>
      <c r="I198" s="53"/>
      <c r="J198" s="53"/>
      <c r="K198" s="63"/>
      <c r="L198" s="53"/>
      <c r="M198" s="53"/>
      <c r="N198" s="14" t="str">
        <f t="shared" si="46"/>
        <v/>
      </c>
      <c r="O198" s="57"/>
      <c r="P198" s="55" t="str">
        <f t="shared" si="47"/>
        <v/>
      </c>
      <c r="Q198" s="55" t="str">
        <f>IF($Q$1=No,"",IF(COUNTIF(S198:AG198,Complete)&gt;0,"",IF(AND(COUNTIF(A198:M198,"")&gt;0,SUMPRODUCT(--(A199:M$504&lt;&gt;""))&gt;0),Incomplete,
IF(SUMPRODUCT(--(A198:A$504&lt;&gt;""))=0,"",Incomplete))))</f>
        <v/>
      </c>
      <c r="S198" s="28" t="str">
        <f>IF($S$1=No, "", IF(A198="", "", IF(ISERROR(VLOOKUP(A198, SectionApp!$E$4:$E$103, 1, FALSE))=TRUE, Incomplete, Complete)))</f>
        <v/>
      </c>
      <c r="T198" s="28" t="str">
        <f t="shared" si="48"/>
        <v/>
      </c>
      <c r="U198" s="28" t="str">
        <f t="shared" si="49"/>
        <v/>
      </c>
      <c r="V198" s="28" t="str">
        <f t="shared" si="43"/>
        <v/>
      </c>
      <c r="W198" s="28" t="str">
        <f t="shared" si="44"/>
        <v/>
      </c>
      <c r="X198" s="28" t="str">
        <f t="shared" si="45"/>
        <v/>
      </c>
      <c r="Y198" s="28" t="str">
        <f t="shared" si="50"/>
        <v/>
      </c>
      <c r="Z198" s="28" t="str">
        <f t="shared" si="51"/>
        <v/>
      </c>
      <c r="AA198" s="28" t="str">
        <f t="shared" si="52"/>
        <v/>
      </c>
      <c r="AB198" s="28" t="str">
        <f t="shared" si="53"/>
        <v/>
      </c>
      <c r="AC198" s="28" t="str">
        <f t="shared" si="54"/>
        <v/>
      </c>
      <c r="AD198" s="28"/>
      <c r="AE198" s="28" t="str">
        <f t="shared" si="55"/>
        <v/>
      </c>
      <c r="AF198" s="6"/>
      <c r="AG198" s="16"/>
    </row>
    <row r="199" spans="1:33" x14ac:dyDescent="0.25">
      <c r="A199" s="53"/>
      <c r="B199" s="53"/>
      <c r="C199" s="53"/>
      <c r="D199" s="53"/>
      <c r="E199" s="53"/>
      <c r="F199" s="53"/>
      <c r="G199" s="53"/>
      <c r="H199" s="53"/>
      <c r="I199" s="53"/>
      <c r="J199" s="53"/>
      <c r="K199" s="63"/>
      <c r="L199" s="53"/>
      <c r="M199" s="53"/>
      <c r="N199" s="14" t="str">
        <f t="shared" si="46"/>
        <v/>
      </c>
      <c r="O199" s="57"/>
      <c r="P199" s="55" t="str">
        <f t="shared" si="47"/>
        <v/>
      </c>
      <c r="Q199" s="55" t="str">
        <f>IF($Q$1=No,"",IF(COUNTIF(S199:AG199,Complete)&gt;0,"",IF(AND(COUNTIF(A199:M199,"")&gt;0,SUMPRODUCT(--(A200:M$504&lt;&gt;""))&gt;0),Incomplete,
IF(SUMPRODUCT(--(A199:A$504&lt;&gt;""))=0,"",Incomplete))))</f>
        <v/>
      </c>
      <c r="S199" s="28" t="str">
        <f>IF($S$1=No, "", IF(A199="", "", IF(ISERROR(VLOOKUP(A199, SectionApp!$E$4:$E$103, 1, FALSE))=TRUE, Incomplete, Complete)))</f>
        <v/>
      </c>
      <c r="T199" s="28" t="str">
        <f t="shared" si="48"/>
        <v/>
      </c>
      <c r="U199" s="28" t="str">
        <f t="shared" si="49"/>
        <v/>
      </c>
      <c r="V199" s="28" t="str">
        <f t="shared" si="43"/>
        <v/>
      </c>
      <c r="W199" s="28" t="str">
        <f t="shared" si="44"/>
        <v/>
      </c>
      <c r="X199" s="28" t="str">
        <f t="shared" si="45"/>
        <v/>
      </c>
      <c r="Y199" s="28" t="str">
        <f t="shared" si="50"/>
        <v/>
      </c>
      <c r="Z199" s="28" t="str">
        <f t="shared" si="51"/>
        <v/>
      </c>
      <c r="AA199" s="28" t="str">
        <f t="shared" si="52"/>
        <v/>
      </c>
      <c r="AB199" s="28" t="str">
        <f t="shared" si="53"/>
        <v/>
      </c>
      <c r="AC199" s="28" t="str">
        <f t="shared" si="54"/>
        <v/>
      </c>
      <c r="AD199" s="28"/>
      <c r="AE199" s="28" t="str">
        <f t="shared" si="55"/>
        <v/>
      </c>
      <c r="AF199" s="6"/>
      <c r="AG199" s="16"/>
    </row>
    <row r="200" spans="1:33" x14ac:dyDescent="0.25">
      <c r="A200" s="53"/>
      <c r="B200" s="53"/>
      <c r="C200" s="53"/>
      <c r="D200" s="53"/>
      <c r="E200" s="53"/>
      <c r="F200" s="53"/>
      <c r="G200" s="53"/>
      <c r="H200" s="53"/>
      <c r="I200" s="53"/>
      <c r="J200" s="53"/>
      <c r="K200" s="63"/>
      <c r="L200" s="53"/>
      <c r="M200" s="53"/>
      <c r="N200" s="14" t="str">
        <f t="shared" si="46"/>
        <v/>
      </c>
      <c r="O200" s="57"/>
      <c r="P200" s="55" t="str">
        <f t="shared" si="47"/>
        <v/>
      </c>
      <c r="Q200" s="55" t="str">
        <f>IF($Q$1=No,"",IF(COUNTIF(S200:AG200,Complete)&gt;0,"",IF(AND(COUNTIF(A200:M200,"")&gt;0,SUMPRODUCT(--(A201:M$504&lt;&gt;""))&gt;0),Incomplete,
IF(SUMPRODUCT(--(A200:A$504&lt;&gt;""))=0,"",Incomplete))))</f>
        <v/>
      </c>
      <c r="S200" s="28" t="str">
        <f>IF($S$1=No, "", IF(A200="", "", IF(ISERROR(VLOOKUP(A200, SectionApp!$E$4:$E$103, 1, FALSE))=TRUE, Incomplete, Complete)))</f>
        <v/>
      </c>
      <c r="T200" s="28" t="str">
        <f t="shared" si="48"/>
        <v/>
      </c>
      <c r="U200" s="28" t="str">
        <f t="shared" si="49"/>
        <v/>
      </c>
      <c r="V200" s="28" t="str">
        <f t="shared" si="43"/>
        <v/>
      </c>
      <c r="W200" s="28" t="str">
        <f t="shared" si="44"/>
        <v/>
      </c>
      <c r="X200" s="28" t="str">
        <f t="shared" si="45"/>
        <v/>
      </c>
      <c r="Y200" s="28" t="str">
        <f t="shared" si="50"/>
        <v/>
      </c>
      <c r="Z200" s="28" t="str">
        <f t="shared" si="51"/>
        <v/>
      </c>
      <c r="AA200" s="28" t="str">
        <f t="shared" si="52"/>
        <v/>
      </c>
      <c r="AB200" s="28" t="str">
        <f t="shared" si="53"/>
        <v/>
      </c>
      <c r="AC200" s="28" t="str">
        <f t="shared" si="54"/>
        <v/>
      </c>
      <c r="AD200" s="28"/>
      <c r="AE200" s="28" t="str">
        <f t="shared" si="55"/>
        <v/>
      </c>
      <c r="AF200" s="6"/>
      <c r="AG200" s="16"/>
    </row>
    <row r="201" spans="1:33" x14ac:dyDescent="0.25">
      <c r="A201" s="53"/>
      <c r="B201" s="53"/>
      <c r="C201" s="53"/>
      <c r="D201" s="53"/>
      <c r="E201" s="53"/>
      <c r="F201" s="53"/>
      <c r="G201" s="53"/>
      <c r="H201" s="53"/>
      <c r="I201" s="53"/>
      <c r="J201" s="53"/>
      <c r="K201" s="63"/>
      <c r="L201" s="53"/>
      <c r="M201" s="53"/>
      <c r="N201" s="14" t="str">
        <f t="shared" si="46"/>
        <v/>
      </c>
      <c r="O201" s="57"/>
      <c r="P201" s="55" t="str">
        <f t="shared" si="47"/>
        <v/>
      </c>
      <c r="Q201" s="55" t="str">
        <f>IF($Q$1=No,"",IF(COUNTIF(S201:AG201,Complete)&gt;0,"",IF(AND(COUNTIF(A201:M201,"")&gt;0,SUMPRODUCT(--(A202:M$504&lt;&gt;""))&gt;0),Incomplete,
IF(SUMPRODUCT(--(A201:A$504&lt;&gt;""))=0,"",Incomplete))))</f>
        <v/>
      </c>
      <c r="S201" s="28" t="str">
        <f>IF($S$1=No, "", IF(A201="", "", IF(ISERROR(VLOOKUP(A201, SectionApp!$E$4:$E$103, 1, FALSE))=TRUE, Incomplete, Complete)))</f>
        <v/>
      </c>
      <c r="T201" s="28" t="str">
        <f t="shared" si="48"/>
        <v/>
      </c>
      <c r="U201" s="28" t="str">
        <f t="shared" si="49"/>
        <v/>
      </c>
      <c r="V201" s="28" t="str">
        <f t="shared" si="43"/>
        <v/>
      </c>
      <c r="W201" s="28" t="str">
        <f t="shared" si="44"/>
        <v/>
      </c>
      <c r="X201" s="28" t="str">
        <f t="shared" si="45"/>
        <v/>
      </c>
      <c r="Y201" s="28" t="str">
        <f t="shared" si="50"/>
        <v/>
      </c>
      <c r="Z201" s="28" t="str">
        <f t="shared" si="51"/>
        <v/>
      </c>
      <c r="AA201" s="28" t="str">
        <f t="shared" si="52"/>
        <v/>
      </c>
      <c r="AB201" s="28" t="str">
        <f t="shared" si="53"/>
        <v/>
      </c>
      <c r="AC201" s="28" t="str">
        <f t="shared" si="54"/>
        <v/>
      </c>
      <c r="AD201" s="28"/>
      <c r="AE201" s="28" t="str">
        <f t="shared" si="55"/>
        <v/>
      </c>
      <c r="AF201" s="6"/>
      <c r="AG201" s="16"/>
    </row>
    <row r="202" spans="1:33" x14ac:dyDescent="0.25">
      <c r="A202" s="53"/>
      <c r="B202" s="53"/>
      <c r="C202" s="53"/>
      <c r="D202" s="53"/>
      <c r="E202" s="53"/>
      <c r="F202" s="53"/>
      <c r="G202" s="53"/>
      <c r="H202" s="53"/>
      <c r="I202" s="53"/>
      <c r="J202" s="53"/>
      <c r="K202" s="63"/>
      <c r="L202" s="53"/>
      <c r="M202" s="53"/>
      <c r="N202" s="14" t="str">
        <f t="shared" si="46"/>
        <v/>
      </c>
      <c r="O202" s="57"/>
      <c r="P202" s="55" t="str">
        <f t="shared" si="47"/>
        <v/>
      </c>
      <c r="Q202" s="55" t="str">
        <f>IF($Q$1=No,"",IF(COUNTIF(S202:AG202,Complete)&gt;0,"",IF(AND(COUNTIF(A202:M202,"")&gt;0,SUMPRODUCT(--(A203:M$504&lt;&gt;""))&gt;0),Incomplete,
IF(SUMPRODUCT(--(A202:A$504&lt;&gt;""))=0,"",Incomplete))))</f>
        <v/>
      </c>
      <c r="S202" s="28" t="str">
        <f>IF($S$1=No, "", IF(A202="", "", IF(ISERROR(VLOOKUP(A202, SectionApp!$E$4:$E$103, 1, FALSE))=TRUE, Incomplete, Complete)))</f>
        <v/>
      </c>
      <c r="T202" s="28" t="str">
        <f t="shared" si="48"/>
        <v/>
      </c>
      <c r="U202" s="28" t="str">
        <f t="shared" si="49"/>
        <v/>
      </c>
      <c r="V202" s="28" t="str">
        <f t="shared" si="43"/>
        <v/>
      </c>
      <c r="W202" s="28" t="str">
        <f t="shared" si="44"/>
        <v/>
      </c>
      <c r="X202" s="28" t="str">
        <f t="shared" si="45"/>
        <v/>
      </c>
      <c r="Y202" s="28" t="str">
        <f t="shared" si="50"/>
        <v/>
      </c>
      <c r="Z202" s="28" t="str">
        <f t="shared" si="51"/>
        <v/>
      </c>
      <c r="AA202" s="28" t="str">
        <f t="shared" si="52"/>
        <v/>
      </c>
      <c r="AB202" s="28" t="str">
        <f t="shared" si="53"/>
        <v/>
      </c>
      <c r="AC202" s="28" t="str">
        <f t="shared" si="54"/>
        <v/>
      </c>
      <c r="AD202" s="28"/>
      <c r="AE202" s="28" t="str">
        <f t="shared" si="55"/>
        <v/>
      </c>
      <c r="AF202" s="6"/>
      <c r="AG202" s="16"/>
    </row>
    <row r="203" spans="1:33" x14ac:dyDescent="0.25">
      <c r="A203" s="53"/>
      <c r="B203" s="53"/>
      <c r="C203" s="53"/>
      <c r="D203" s="53"/>
      <c r="E203" s="53"/>
      <c r="F203" s="53"/>
      <c r="G203" s="53"/>
      <c r="H203" s="53"/>
      <c r="I203" s="53"/>
      <c r="J203" s="53"/>
      <c r="K203" s="63"/>
      <c r="L203" s="53"/>
      <c r="M203" s="53"/>
      <c r="N203" s="14" t="str">
        <f t="shared" si="46"/>
        <v/>
      </c>
      <c r="O203" s="57"/>
      <c r="P203" s="55" t="str">
        <f t="shared" si="47"/>
        <v/>
      </c>
      <c r="Q203" s="55" t="str">
        <f>IF($Q$1=No,"",IF(COUNTIF(S203:AG203,Complete)&gt;0,"",IF(AND(COUNTIF(A203:M203,"")&gt;0,SUMPRODUCT(--(A204:M$504&lt;&gt;""))&gt;0),Incomplete,
IF(SUMPRODUCT(--(A203:A$504&lt;&gt;""))=0,"",Incomplete))))</f>
        <v/>
      </c>
      <c r="S203" s="28" t="str">
        <f>IF($S$1=No, "", IF(A203="", "", IF(ISERROR(VLOOKUP(A203, SectionApp!$E$4:$E$103, 1, FALSE))=TRUE, Incomplete, Complete)))</f>
        <v/>
      </c>
      <c r="T203" s="28" t="str">
        <f t="shared" si="48"/>
        <v/>
      </c>
      <c r="U203" s="28" t="str">
        <f t="shared" si="49"/>
        <v/>
      </c>
      <c r="V203" s="28" t="str">
        <f t="shared" si="43"/>
        <v/>
      </c>
      <c r="W203" s="28" t="str">
        <f t="shared" si="44"/>
        <v/>
      </c>
      <c r="X203" s="28" t="str">
        <f t="shared" si="45"/>
        <v/>
      </c>
      <c r="Y203" s="28" t="str">
        <f t="shared" si="50"/>
        <v/>
      </c>
      <c r="Z203" s="28" t="str">
        <f t="shared" si="51"/>
        <v/>
      </c>
      <c r="AA203" s="28" t="str">
        <f t="shared" si="52"/>
        <v/>
      </c>
      <c r="AB203" s="28" t="str">
        <f t="shared" si="53"/>
        <v/>
      </c>
      <c r="AC203" s="28" t="str">
        <f t="shared" si="54"/>
        <v/>
      </c>
      <c r="AD203" s="28"/>
      <c r="AE203" s="28" t="str">
        <f t="shared" si="55"/>
        <v/>
      </c>
      <c r="AF203" s="6"/>
      <c r="AG203" s="16"/>
    </row>
    <row r="204" spans="1:33" x14ac:dyDescent="0.25">
      <c r="A204" s="53"/>
      <c r="B204" s="53"/>
      <c r="C204" s="53"/>
      <c r="D204" s="53"/>
      <c r="E204" s="53"/>
      <c r="F204" s="53"/>
      <c r="G204" s="53"/>
      <c r="H204" s="53"/>
      <c r="I204" s="53"/>
      <c r="J204" s="53"/>
      <c r="K204" s="63"/>
      <c r="L204" s="53"/>
      <c r="M204" s="53"/>
      <c r="N204" s="14" t="str">
        <f t="shared" si="46"/>
        <v/>
      </c>
      <c r="O204" s="57"/>
      <c r="P204" s="55" t="str">
        <f t="shared" si="47"/>
        <v/>
      </c>
      <c r="Q204" s="55" t="str">
        <f>IF($Q$1=No,"",IF(COUNTIF(S204:AG204,Complete)&gt;0,"",IF(AND(COUNTIF(A204:M204,"")&gt;0,SUMPRODUCT(--(A205:M$504&lt;&gt;""))&gt;0),Incomplete,
IF(SUMPRODUCT(--(A204:A$504&lt;&gt;""))=0,"",Incomplete))))</f>
        <v/>
      </c>
      <c r="S204" s="28" t="str">
        <f>IF($S$1=No, "", IF(A204="", "", IF(ISERROR(VLOOKUP(A204, SectionApp!$E$4:$E$103, 1, FALSE))=TRUE, Incomplete, Complete)))</f>
        <v/>
      </c>
      <c r="T204" s="28" t="str">
        <f t="shared" si="48"/>
        <v/>
      </c>
      <c r="U204" s="28" t="str">
        <f t="shared" si="49"/>
        <v/>
      </c>
      <c r="V204" s="28" t="str">
        <f t="shared" si="43"/>
        <v/>
      </c>
      <c r="W204" s="28" t="str">
        <f t="shared" si="44"/>
        <v/>
      </c>
      <c r="X204" s="28" t="str">
        <f t="shared" si="45"/>
        <v/>
      </c>
      <c r="Y204" s="28" t="str">
        <f t="shared" si="50"/>
        <v/>
      </c>
      <c r="Z204" s="28" t="str">
        <f t="shared" si="51"/>
        <v/>
      </c>
      <c r="AA204" s="28" t="str">
        <f t="shared" si="52"/>
        <v/>
      </c>
      <c r="AB204" s="28" t="str">
        <f t="shared" si="53"/>
        <v/>
      </c>
      <c r="AC204" s="28" t="str">
        <f t="shared" si="54"/>
        <v/>
      </c>
      <c r="AD204" s="28"/>
      <c r="AE204" s="28" t="str">
        <f t="shared" si="55"/>
        <v/>
      </c>
      <c r="AF204" s="6"/>
      <c r="AG204" s="16"/>
    </row>
    <row r="205" spans="1:33" x14ac:dyDescent="0.25">
      <c r="A205" s="53"/>
      <c r="B205" s="53"/>
      <c r="C205" s="53"/>
      <c r="D205" s="53"/>
      <c r="E205" s="53"/>
      <c r="F205" s="53"/>
      <c r="G205" s="53"/>
      <c r="H205" s="53"/>
      <c r="I205" s="53"/>
      <c r="J205" s="53"/>
      <c r="K205" s="63"/>
      <c r="L205" s="53"/>
      <c r="M205" s="53"/>
      <c r="N205" s="14" t="str">
        <f t="shared" si="46"/>
        <v/>
      </c>
      <c r="O205" s="57"/>
      <c r="P205" s="55" t="str">
        <f t="shared" si="47"/>
        <v/>
      </c>
      <c r="Q205" s="55" t="str">
        <f>IF($Q$1=No,"",IF(COUNTIF(S205:AG205,Complete)&gt;0,"",IF(AND(COUNTIF(A205:M205,"")&gt;0,SUMPRODUCT(--(A206:M$504&lt;&gt;""))&gt;0),Incomplete,
IF(SUMPRODUCT(--(A205:A$504&lt;&gt;""))=0,"",Incomplete))))</f>
        <v/>
      </c>
      <c r="S205" s="28" t="str">
        <f>IF($S$1=No, "", IF(A205="", "", IF(ISERROR(VLOOKUP(A205, SectionApp!$E$4:$E$103, 1, FALSE))=TRUE, Incomplete, Complete)))</f>
        <v/>
      </c>
      <c r="T205" s="28" t="str">
        <f t="shared" si="48"/>
        <v/>
      </c>
      <c r="U205" s="28" t="str">
        <f t="shared" si="49"/>
        <v/>
      </c>
      <c r="V205" s="28" t="str">
        <f t="shared" si="43"/>
        <v/>
      </c>
      <c r="W205" s="28" t="str">
        <f t="shared" si="44"/>
        <v/>
      </c>
      <c r="X205" s="28" t="str">
        <f t="shared" si="45"/>
        <v/>
      </c>
      <c r="Y205" s="28" t="str">
        <f t="shared" si="50"/>
        <v/>
      </c>
      <c r="Z205" s="28" t="str">
        <f t="shared" si="51"/>
        <v/>
      </c>
      <c r="AA205" s="28" t="str">
        <f t="shared" si="52"/>
        <v/>
      </c>
      <c r="AB205" s="28" t="str">
        <f t="shared" si="53"/>
        <v/>
      </c>
      <c r="AC205" s="28" t="str">
        <f t="shared" si="54"/>
        <v/>
      </c>
      <c r="AD205" s="28"/>
      <c r="AE205" s="28" t="str">
        <f t="shared" si="55"/>
        <v/>
      </c>
      <c r="AF205" s="6"/>
      <c r="AG205" s="16"/>
    </row>
    <row r="206" spans="1:33" x14ac:dyDescent="0.25">
      <c r="A206" s="53"/>
      <c r="B206" s="53"/>
      <c r="C206" s="53"/>
      <c r="D206" s="53"/>
      <c r="E206" s="53"/>
      <c r="F206" s="53"/>
      <c r="G206" s="53"/>
      <c r="H206" s="53"/>
      <c r="I206" s="53"/>
      <c r="J206" s="53"/>
      <c r="K206" s="63"/>
      <c r="L206" s="53"/>
      <c r="M206" s="53"/>
      <c r="N206" s="14" t="str">
        <f t="shared" si="46"/>
        <v/>
      </c>
      <c r="O206" s="57"/>
      <c r="P206" s="55" t="str">
        <f t="shared" si="47"/>
        <v/>
      </c>
      <c r="Q206" s="55" t="str">
        <f>IF($Q$1=No,"",IF(COUNTIF(S206:AG206,Complete)&gt;0,"",IF(AND(COUNTIF(A206:M206,"")&gt;0,SUMPRODUCT(--(A207:M$504&lt;&gt;""))&gt;0),Incomplete,
IF(SUMPRODUCT(--(A206:A$504&lt;&gt;""))=0,"",Incomplete))))</f>
        <v/>
      </c>
      <c r="S206" s="28" t="str">
        <f>IF($S$1=No, "", IF(A206="", "", IF(ISERROR(VLOOKUP(A206, SectionApp!$E$4:$E$103, 1, FALSE))=TRUE, Incomplete, Complete)))</f>
        <v/>
      </c>
      <c r="T206" s="28" t="str">
        <f t="shared" si="48"/>
        <v/>
      </c>
      <c r="U206" s="28" t="str">
        <f t="shared" si="49"/>
        <v/>
      </c>
      <c r="V206" s="28" t="str">
        <f t="shared" ref="V206:V269" si="56">IF($V$1=No, "", IF($A206="", "", IF(E206="", Incomplete, Complete)))</f>
        <v/>
      </c>
      <c r="W206" s="28" t="str">
        <f t="shared" ref="W206:W269" si="57">IF($W$1=No, "", IF($A206="", "", IF(F206="", Incomplete, Complete)))</f>
        <v/>
      </c>
      <c r="X206" s="28" t="str">
        <f t="shared" ref="X206:X269" si="58">IF($X$1=No, "", IF($A206="", "",
IF(G206="", "",
IF(ISERROR(VLOOKUP(G206, Provinces_RICL, 1, FALSE))=TRUE, Incomplete, Complete))))</f>
        <v/>
      </c>
      <c r="Y206" s="28" t="str">
        <f t="shared" si="50"/>
        <v/>
      </c>
      <c r="Z206" s="28" t="str">
        <f t="shared" si="51"/>
        <v/>
      </c>
      <c r="AA206" s="28" t="str">
        <f t="shared" si="52"/>
        <v/>
      </c>
      <c r="AB206" s="28" t="str">
        <f t="shared" si="53"/>
        <v/>
      </c>
      <c r="AC206" s="28" t="str">
        <f t="shared" si="54"/>
        <v/>
      </c>
      <c r="AD206" s="28"/>
      <c r="AE206" s="28" t="str">
        <f t="shared" si="55"/>
        <v/>
      </c>
      <c r="AF206" s="6"/>
      <c r="AG206" s="16"/>
    </row>
    <row r="207" spans="1:33" x14ac:dyDescent="0.25">
      <c r="A207" s="53"/>
      <c r="B207" s="53"/>
      <c r="C207" s="53"/>
      <c r="D207" s="53"/>
      <c r="E207" s="53"/>
      <c r="F207" s="53"/>
      <c r="G207" s="53"/>
      <c r="H207" s="53"/>
      <c r="I207" s="53"/>
      <c r="J207" s="53"/>
      <c r="K207" s="63"/>
      <c r="L207" s="53"/>
      <c r="M207" s="53"/>
      <c r="N207" s="14" t="str">
        <f t="shared" si="46"/>
        <v/>
      </c>
      <c r="O207" s="57"/>
      <c r="P207" s="55" t="str">
        <f t="shared" si="47"/>
        <v/>
      </c>
      <c r="Q207" s="55" t="str">
        <f>IF($Q$1=No,"",IF(COUNTIF(S207:AG207,Complete)&gt;0,"",IF(AND(COUNTIF(A207:M207,"")&gt;0,SUMPRODUCT(--(A208:M$504&lt;&gt;""))&gt;0),Incomplete,
IF(SUMPRODUCT(--(A207:A$504&lt;&gt;""))=0,"",Incomplete))))</f>
        <v/>
      </c>
      <c r="S207" s="28" t="str">
        <f>IF($S$1=No, "", IF(A207="", "", IF(ISERROR(VLOOKUP(A207, SectionApp!$E$4:$E$103, 1, FALSE))=TRUE, Incomplete, Complete)))</f>
        <v/>
      </c>
      <c r="T207" s="28" t="str">
        <f t="shared" si="48"/>
        <v/>
      </c>
      <c r="U207" s="28" t="str">
        <f t="shared" si="49"/>
        <v/>
      </c>
      <c r="V207" s="28" t="str">
        <f t="shared" si="56"/>
        <v/>
      </c>
      <c r="W207" s="28" t="str">
        <f t="shared" si="57"/>
        <v/>
      </c>
      <c r="X207" s="28" t="str">
        <f t="shared" si="58"/>
        <v/>
      </c>
      <c r="Y207" s="28" t="str">
        <f t="shared" si="50"/>
        <v/>
      </c>
      <c r="Z207" s="28" t="str">
        <f t="shared" si="51"/>
        <v/>
      </c>
      <c r="AA207" s="28" t="str">
        <f t="shared" si="52"/>
        <v/>
      </c>
      <c r="AB207" s="28" t="str">
        <f t="shared" si="53"/>
        <v/>
      </c>
      <c r="AC207" s="28" t="str">
        <f t="shared" si="54"/>
        <v/>
      </c>
      <c r="AD207" s="28"/>
      <c r="AE207" s="28" t="str">
        <f t="shared" si="55"/>
        <v/>
      </c>
      <c r="AF207" s="6"/>
      <c r="AG207" s="16"/>
    </row>
    <row r="208" spans="1:33" x14ac:dyDescent="0.25">
      <c r="A208" s="53"/>
      <c r="B208" s="53"/>
      <c r="C208" s="53"/>
      <c r="D208" s="53"/>
      <c r="E208" s="53"/>
      <c r="F208" s="53"/>
      <c r="G208" s="53"/>
      <c r="H208" s="53"/>
      <c r="I208" s="53"/>
      <c r="J208" s="53"/>
      <c r="K208" s="63"/>
      <c r="L208" s="53"/>
      <c r="M208" s="53"/>
      <c r="N208" s="14" t="str">
        <f t="shared" si="46"/>
        <v/>
      </c>
      <c r="O208" s="57"/>
      <c r="P208" s="55" t="str">
        <f t="shared" si="47"/>
        <v/>
      </c>
      <c r="Q208" s="55" t="str">
        <f>IF($Q$1=No,"",IF(COUNTIF(S208:AG208,Complete)&gt;0,"",IF(AND(COUNTIF(A208:M208,"")&gt;0,SUMPRODUCT(--(A209:M$504&lt;&gt;""))&gt;0),Incomplete,
IF(SUMPRODUCT(--(A208:A$504&lt;&gt;""))=0,"",Incomplete))))</f>
        <v/>
      </c>
      <c r="S208" s="28" t="str">
        <f>IF($S$1=No, "", IF(A208="", "", IF(ISERROR(VLOOKUP(A208, SectionApp!$E$4:$E$103, 1, FALSE))=TRUE, Incomplete, Complete)))</f>
        <v/>
      </c>
      <c r="T208" s="28" t="str">
        <f t="shared" si="48"/>
        <v/>
      </c>
      <c r="U208" s="28" t="str">
        <f t="shared" si="49"/>
        <v/>
      </c>
      <c r="V208" s="28" t="str">
        <f t="shared" si="56"/>
        <v/>
      </c>
      <c r="W208" s="28" t="str">
        <f t="shared" si="57"/>
        <v/>
      </c>
      <c r="X208" s="28" t="str">
        <f t="shared" si="58"/>
        <v/>
      </c>
      <c r="Y208" s="28" t="str">
        <f t="shared" si="50"/>
        <v/>
      </c>
      <c r="Z208" s="28" t="str">
        <f t="shared" si="51"/>
        <v/>
      </c>
      <c r="AA208" s="28" t="str">
        <f t="shared" si="52"/>
        <v/>
      </c>
      <c r="AB208" s="28" t="str">
        <f t="shared" si="53"/>
        <v/>
      </c>
      <c r="AC208" s="28" t="str">
        <f t="shared" si="54"/>
        <v/>
      </c>
      <c r="AD208" s="28"/>
      <c r="AE208" s="28" t="str">
        <f t="shared" si="55"/>
        <v/>
      </c>
      <c r="AF208" s="6"/>
      <c r="AG208" s="16"/>
    </row>
    <row r="209" spans="1:33" x14ac:dyDescent="0.25">
      <c r="A209" s="53"/>
      <c r="B209" s="53"/>
      <c r="C209" s="53"/>
      <c r="D209" s="53"/>
      <c r="E209" s="53"/>
      <c r="F209" s="53"/>
      <c r="G209" s="53"/>
      <c r="H209" s="53"/>
      <c r="I209" s="53"/>
      <c r="J209" s="53"/>
      <c r="K209" s="63"/>
      <c r="L209" s="53"/>
      <c r="M209" s="53"/>
      <c r="N209" s="14" t="str">
        <f t="shared" si="46"/>
        <v/>
      </c>
      <c r="O209" s="57"/>
      <c r="P209" s="55" t="str">
        <f t="shared" si="47"/>
        <v/>
      </c>
      <c r="Q209" s="55" t="str">
        <f>IF($Q$1=No,"",IF(COUNTIF(S209:AG209,Complete)&gt;0,"",IF(AND(COUNTIF(A209:M209,"")&gt;0,SUMPRODUCT(--(A210:M$504&lt;&gt;""))&gt;0),Incomplete,
IF(SUMPRODUCT(--(A209:A$504&lt;&gt;""))=0,"",Incomplete))))</f>
        <v/>
      </c>
      <c r="S209" s="28" t="str">
        <f>IF($S$1=No, "", IF(A209="", "", IF(ISERROR(VLOOKUP(A209, SectionApp!$E$4:$E$103, 1, FALSE))=TRUE, Incomplete, Complete)))</f>
        <v/>
      </c>
      <c r="T209" s="28" t="str">
        <f t="shared" si="48"/>
        <v/>
      </c>
      <c r="U209" s="28" t="str">
        <f t="shared" si="49"/>
        <v/>
      </c>
      <c r="V209" s="28" t="str">
        <f t="shared" si="56"/>
        <v/>
      </c>
      <c r="W209" s="28" t="str">
        <f t="shared" si="57"/>
        <v/>
      </c>
      <c r="X209" s="28" t="str">
        <f t="shared" si="58"/>
        <v/>
      </c>
      <c r="Y209" s="28" t="str">
        <f t="shared" si="50"/>
        <v/>
      </c>
      <c r="Z209" s="28" t="str">
        <f t="shared" si="51"/>
        <v/>
      </c>
      <c r="AA209" s="28" t="str">
        <f t="shared" si="52"/>
        <v/>
      </c>
      <c r="AB209" s="28" t="str">
        <f t="shared" si="53"/>
        <v/>
      </c>
      <c r="AC209" s="28" t="str">
        <f t="shared" si="54"/>
        <v/>
      </c>
      <c r="AD209" s="28"/>
      <c r="AE209" s="28" t="str">
        <f t="shared" si="55"/>
        <v/>
      </c>
      <c r="AF209" s="6"/>
      <c r="AG209" s="16"/>
    </row>
    <row r="210" spans="1:33" x14ac:dyDescent="0.25">
      <c r="A210" s="53"/>
      <c r="B210" s="53"/>
      <c r="C210" s="53"/>
      <c r="D210" s="53"/>
      <c r="E210" s="53"/>
      <c r="F210" s="53"/>
      <c r="G210" s="53"/>
      <c r="H210" s="53"/>
      <c r="I210" s="53"/>
      <c r="J210" s="53"/>
      <c r="K210" s="63"/>
      <c r="L210" s="53"/>
      <c r="M210" s="53"/>
      <c r="N210" s="14" t="str">
        <f t="shared" si="46"/>
        <v/>
      </c>
      <c r="O210" s="57"/>
      <c r="P210" s="55" t="str">
        <f t="shared" si="47"/>
        <v/>
      </c>
      <c r="Q210" s="55" t="str">
        <f>IF($Q$1=No,"",IF(COUNTIF(S210:AG210,Complete)&gt;0,"",IF(AND(COUNTIF(A210:M210,"")&gt;0,SUMPRODUCT(--(A211:M$504&lt;&gt;""))&gt;0),Incomplete,
IF(SUMPRODUCT(--(A210:A$504&lt;&gt;""))=0,"",Incomplete))))</f>
        <v/>
      </c>
      <c r="S210" s="28" t="str">
        <f>IF($S$1=No, "", IF(A210="", "", IF(ISERROR(VLOOKUP(A210, SectionApp!$E$4:$E$103, 1, FALSE))=TRUE, Incomplete, Complete)))</f>
        <v/>
      </c>
      <c r="T210" s="28" t="str">
        <f t="shared" si="48"/>
        <v/>
      </c>
      <c r="U210" s="28" t="str">
        <f t="shared" si="49"/>
        <v/>
      </c>
      <c r="V210" s="28" t="str">
        <f t="shared" si="56"/>
        <v/>
      </c>
      <c r="W210" s="28" t="str">
        <f t="shared" si="57"/>
        <v/>
      </c>
      <c r="X210" s="28" t="str">
        <f t="shared" si="58"/>
        <v/>
      </c>
      <c r="Y210" s="28" t="str">
        <f t="shared" si="50"/>
        <v/>
      </c>
      <c r="Z210" s="28" t="str">
        <f t="shared" si="51"/>
        <v/>
      </c>
      <c r="AA210" s="28" t="str">
        <f t="shared" si="52"/>
        <v/>
      </c>
      <c r="AB210" s="28" t="str">
        <f t="shared" si="53"/>
        <v/>
      </c>
      <c r="AC210" s="28" t="str">
        <f t="shared" si="54"/>
        <v/>
      </c>
      <c r="AD210" s="28"/>
      <c r="AE210" s="28" t="str">
        <f t="shared" si="55"/>
        <v/>
      </c>
      <c r="AF210" s="6"/>
      <c r="AG210" s="16"/>
    </row>
    <row r="211" spans="1:33" x14ac:dyDescent="0.25">
      <c r="A211" s="53"/>
      <c r="B211" s="53"/>
      <c r="C211" s="53"/>
      <c r="D211" s="53"/>
      <c r="E211" s="53"/>
      <c r="F211" s="53"/>
      <c r="G211" s="53"/>
      <c r="H211" s="53"/>
      <c r="I211" s="53"/>
      <c r="J211" s="53"/>
      <c r="K211" s="63"/>
      <c r="L211" s="53"/>
      <c r="M211" s="53"/>
      <c r="N211" s="14" t="str">
        <f t="shared" si="46"/>
        <v/>
      </c>
      <c r="O211" s="57"/>
      <c r="P211" s="55" t="str">
        <f t="shared" si="47"/>
        <v/>
      </c>
      <c r="Q211" s="55" t="str">
        <f>IF($Q$1=No,"",IF(COUNTIF(S211:AG211,Complete)&gt;0,"",IF(AND(COUNTIF(A211:M211,"")&gt;0,SUMPRODUCT(--(A212:M$504&lt;&gt;""))&gt;0),Incomplete,
IF(SUMPRODUCT(--(A211:A$504&lt;&gt;""))=0,"",Incomplete))))</f>
        <v/>
      </c>
      <c r="S211" s="28" t="str">
        <f>IF($S$1=No, "", IF(A211="", "", IF(ISERROR(VLOOKUP(A211, SectionApp!$E$4:$E$103, 1, FALSE))=TRUE, Incomplete, Complete)))</f>
        <v/>
      </c>
      <c r="T211" s="28" t="str">
        <f t="shared" si="48"/>
        <v/>
      </c>
      <c r="U211" s="28" t="str">
        <f t="shared" si="49"/>
        <v/>
      </c>
      <c r="V211" s="28" t="str">
        <f t="shared" si="56"/>
        <v/>
      </c>
      <c r="W211" s="28" t="str">
        <f t="shared" si="57"/>
        <v/>
      </c>
      <c r="X211" s="28" t="str">
        <f t="shared" si="58"/>
        <v/>
      </c>
      <c r="Y211" s="28" t="str">
        <f t="shared" si="50"/>
        <v/>
      </c>
      <c r="Z211" s="28" t="str">
        <f t="shared" si="51"/>
        <v/>
      </c>
      <c r="AA211" s="28" t="str">
        <f t="shared" si="52"/>
        <v/>
      </c>
      <c r="AB211" s="28" t="str">
        <f t="shared" si="53"/>
        <v/>
      </c>
      <c r="AC211" s="28" t="str">
        <f t="shared" si="54"/>
        <v/>
      </c>
      <c r="AD211" s="28"/>
      <c r="AE211" s="28" t="str">
        <f t="shared" si="55"/>
        <v/>
      </c>
      <c r="AF211" s="6"/>
      <c r="AG211" s="16"/>
    </row>
    <row r="212" spans="1:33" x14ac:dyDescent="0.25">
      <c r="A212" s="53"/>
      <c r="B212" s="53"/>
      <c r="C212" s="53"/>
      <c r="D212" s="53"/>
      <c r="E212" s="53"/>
      <c r="F212" s="53"/>
      <c r="G212" s="53"/>
      <c r="H212" s="53"/>
      <c r="I212" s="53"/>
      <c r="J212" s="53"/>
      <c r="K212" s="63"/>
      <c r="L212" s="53"/>
      <c r="M212" s="53"/>
      <c r="N212" s="14" t="str">
        <f t="shared" si="46"/>
        <v/>
      </c>
      <c r="O212" s="57"/>
      <c r="P212" s="55" t="str">
        <f t="shared" si="47"/>
        <v/>
      </c>
      <c r="Q212" s="55" t="str">
        <f>IF($Q$1=No,"",IF(COUNTIF(S212:AG212,Complete)&gt;0,"",IF(AND(COUNTIF(A212:M212,"")&gt;0,SUMPRODUCT(--(A213:M$504&lt;&gt;""))&gt;0),Incomplete,
IF(SUMPRODUCT(--(A212:A$504&lt;&gt;""))=0,"",Incomplete))))</f>
        <v/>
      </c>
      <c r="S212" s="28" t="str">
        <f>IF($S$1=No, "", IF(A212="", "", IF(ISERROR(VLOOKUP(A212, SectionApp!$E$4:$E$103, 1, FALSE))=TRUE, Incomplete, Complete)))</f>
        <v/>
      </c>
      <c r="T212" s="28" t="str">
        <f t="shared" si="48"/>
        <v/>
      </c>
      <c r="U212" s="28" t="str">
        <f t="shared" si="49"/>
        <v/>
      </c>
      <c r="V212" s="28" t="str">
        <f t="shared" si="56"/>
        <v/>
      </c>
      <c r="W212" s="28" t="str">
        <f t="shared" si="57"/>
        <v/>
      </c>
      <c r="X212" s="28" t="str">
        <f t="shared" si="58"/>
        <v/>
      </c>
      <c r="Y212" s="28" t="str">
        <f t="shared" si="50"/>
        <v/>
      </c>
      <c r="Z212" s="28" t="str">
        <f t="shared" si="51"/>
        <v/>
      </c>
      <c r="AA212" s="28" t="str">
        <f t="shared" si="52"/>
        <v/>
      </c>
      <c r="AB212" s="28" t="str">
        <f t="shared" si="53"/>
        <v/>
      </c>
      <c r="AC212" s="28" t="str">
        <f t="shared" si="54"/>
        <v/>
      </c>
      <c r="AD212" s="28"/>
      <c r="AE212" s="28" t="str">
        <f t="shared" si="55"/>
        <v/>
      </c>
      <c r="AF212" s="6"/>
      <c r="AG212" s="16"/>
    </row>
    <row r="213" spans="1:33" x14ac:dyDescent="0.25">
      <c r="A213" s="53"/>
      <c r="B213" s="53"/>
      <c r="C213" s="53"/>
      <c r="D213" s="53"/>
      <c r="E213" s="53"/>
      <c r="F213" s="53"/>
      <c r="G213" s="53"/>
      <c r="H213" s="53"/>
      <c r="I213" s="53"/>
      <c r="J213" s="53"/>
      <c r="K213" s="63"/>
      <c r="L213" s="53"/>
      <c r="M213" s="53"/>
      <c r="N213" s="14" t="str">
        <f t="shared" si="46"/>
        <v/>
      </c>
      <c r="O213" s="57"/>
      <c r="P213" s="55" t="str">
        <f t="shared" si="47"/>
        <v/>
      </c>
      <c r="Q213" s="55" t="str">
        <f>IF($Q$1=No,"",IF(COUNTIF(S213:AG213,Complete)&gt;0,"",IF(AND(COUNTIF(A213:M213,"")&gt;0,SUMPRODUCT(--(A214:M$504&lt;&gt;""))&gt;0),Incomplete,
IF(SUMPRODUCT(--(A213:A$504&lt;&gt;""))=0,"",Incomplete))))</f>
        <v/>
      </c>
      <c r="S213" s="28" t="str">
        <f>IF($S$1=No, "", IF(A213="", "", IF(ISERROR(VLOOKUP(A213, SectionApp!$E$4:$E$103, 1, FALSE))=TRUE, Incomplete, Complete)))</f>
        <v/>
      </c>
      <c r="T213" s="28" t="str">
        <f t="shared" si="48"/>
        <v/>
      </c>
      <c r="U213" s="28" t="str">
        <f t="shared" si="49"/>
        <v/>
      </c>
      <c r="V213" s="28" t="str">
        <f t="shared" si="56"/>
        <v/>
      </c>
      <c r="W213" s="28" t="str">
        <f t="shared" si="57"/>
        <v/>
      </c>
      <c r="X213" s="28" t="str">
        <f t="shared" si="58"/>
        <v/>
      </c>
      <c r="Y213" s="28" t="str">
        <f t="shared" si="50"/>
        <v/>
      </c>
      <c r="Z213" s="28" t="str">
        <f t="shared" si="51"/>
        <v/>
      </c>
      <c r="AA213" s="28" t="str">
        <f t="shared" si="52"/>
        <v/>
      </c>
      <c r="AB213" s="28" t="str">
        <f t="shared" si="53"/>
        <v/>
      </c>
      <c r="AC213" s="28" t="str">
        <f t="shared" si="54"/>
        <v/>
      </c>
      <c r="AD213" s="28"/>
      <c r="AE213" s="28" t="str">
        <f t="shared" si="55"/>
        <v/>
      </c>
      <c r="AF213" s="6"/>
      <c r="AG213" s="16"/>
    </row>
    <row r="214" spans="1:33" x14ac:dyDescent="0.25">
      <c r="A214" s="53"/>
      <c r="B214" s="53"/>
      <c r="C214" s="53"/>
      <c r="D214" s="53"/>
      <c r="E214" s="53"/>
      <c r="F214" s="53"/>
      <c r="G214" s="53"/>
      <c r="H214" s="53"/>
      <c r="I214" s="53"/>
      <c r="J214" s="53"/>
      <c r="K214" s="63"/>
      <c r="L214" s="53"/>
      <c r="M214" s="53"/>
      <c r="N214" s="14" t="str">
        <f t="shared" si="46"/>
        <v/>
      </c>
      <c r="O214" s="57"/>
      <c r="P214" s="55" t="str">
        <f t="shared" si="47"/>
        <v/>
      </c>
      <c r="Q214" s="55" t="str">
        <f>IF($Q$1=No,"",IF(COUNTIF(S214:AG214,Complete)&gt;0,"",IF(AND(COUNTIF(A214:M214,"")&gt;0,SUMPRODUCT(--(A215:M$504&lt;&gt;""))&gt;0),Incomplete,
IF(SUMPRODUCT(--(A214:A$504&lt;&gt;""))=0,"",Incomplete))))</f>
        <v/>
      </c>
      <c r="S214" s="28" t="str">
        <f>IF($S$1=No, "", IF(A214="", "", IF(ISERROR(VLOOKUP(A214, SectionApp!$E$4:$E$103, 1, FALSE))=TRUE, Incomplete, Complete)))</f>
        <v/>
      </c>
      <c r="T214" s="28" t="str">
        <f t="shared" si="48"/>
        <v/>
      </c>
      <c r="U214" s="28" t="str">
        <f t="shared" si="49"/>
        <v/>
      </c>
      <c r="V214" s="28" t="str">
        <f t="shared" si="56"/>
        <v/>
      </c>
      <c r="W214" s="28" t="str">
        <f t="shared" si="57"/>
        <v/>
      </c>
      <c r="X214" s="28" t="str">
        <f t="shared" si="58"/>
        <v/>
      </c>
      <c r="Y214" s="28" t="str">
        <f t="shared" si="50"/>
        <v/>
      </c>
      <c r="Z214" s="28" t="str">
        <f t="shared" si="51"/>
        <v/>
      </c>
      <c r="AA214" s="28" t="str">
        <f t="shared" si="52"/>
        <v/>
      </c>
      <c r="AB214" s="28" t="str">
        <f t="shared" si="53"/>
        <v/>
      </c>
      <c r="AC214" s="28" t="str">
        <f t="shared" si="54"/>
        <v/>
      </c>
      <c r="AD214" s="28"/>
      <c r="AE214" s="28" t="str">
        <f t="shared" si="55"/>
        <v/>
      </c>
      <c r="AF214" s="6"/>
      <c r="AG214" s="16"/>
    </row>
    <row r="215" spans="1:33" x14ac:dyDescent="0.25">
      <c r="A215" s="53"/>
      <c r="B215" s="53"/>
      <c r="C215" s="53"/>
      <c r="D215" s="53"/>
      <c r="E215" s="53"/>
      <c r="F215" s="53"/>
      <c r="G215" s="53"/>
      <c r="H215" s="53"/>
      <c r="I215" s="53"/>
      <c r="J215" s="53"/>
      <c r="K215" s="63"/>
      <c r="L215" s="53"/>
      <c r="M215" s="53"/>
      <c r="N215" s="14" t="str">
        <f t="shared" si="46"/>
        <v/>
      </c>
      <c r="O215" s="57"/>
      <c r="P215" s="55" t="str">
        <f t="shared" si="47"/>
        <v/>
      </c>
      <c r="Q215" s="55" t="str">
        <f>IF($Q$1=No,"",IF(COUNTIF(S215:AG215,Complete)&gt;0,"",IF(AND(COUNTIF(A215:M215,"")&gt;0,SUMPRODUCT(--(A216:M$504&lt;&gt;""))&gt;0),Incomplete,
IF(SUMPRODUCT(--(A215:A$504&lt;&gt;""))=0,"",Incomplete))))</f>
        <v/>
      </c>
      <c r="S215" s="28" t="str">
        <f>IF($S$1=No, "", IF(A215="", "", IF(ISERROR(VLOOKUP(A215, SectionApp!$E$4:$E$103, 1, FALSE))=TRUE, Incomplete, Complete)))</f>
        <v/>
      </c>
      <c r="T215" s="28" t="str">
        <f t="shared" si="48"/>
        <v/>
      </c>
      <c r="U215" s="28" t="str">
        <f t="shared" si="49"/>
        <v/>
      </c>
      <c r="V215" s="28" t="str">
        <f t="shared" si="56"/>
        <v/>
      </c>
      <c r="W215" s="28" t="str">
        <f t="shared" si="57"/>
        <v/>
      </c>
      <c r="X215" s="28" t="str">
        <f t="shared" si="58"/>
        <v/>
      </c>
      <c r="Y215" s="28" t="str">
        <f t="shared" si="50"/>
        <v/>
      </c>
      <c r="Z215" s="28" t="str">
        <f t="shared" si="51"/>
        <v/>
      </c>
      <c r="AA215" s="28" t="str">
        <f t="shared" si="52"/>
        <v/>
      </c>
      <c r="AB215" s="28" t="str">
        <f t="shared" si="53"/>
        <v/>
      </c>
      <c r="AC215" s="28" t="str">
        <f t="shared" si="54"/>
        <v/>
      </c>
      <c r="AD215" s="28"/>
      <c r="AE215" s="28" t="str">
        <f t="shared" si="55"/>
        <v/>
      </c>
      <c r="AF215" s="6"/>
      <c r="AG215" s="16"/>
    </row>
    <row r="216" spans="1:33" x14ac:dyDescent="0.25">
      <c r="A216" s="53"/>
      <c r="B216" s="53"/>
      <c r="C216" s="53"/>
      <c r="D216" s="53"/>
      <c r="E216" s="53"/>
      <c r="F216" s="53"/>
      <c r="G216" s="53"/>
      <c r="H216" s="53"/>
      <c r="I216" s="53"/>
      <c r="J216" s="53"/>
      <c r="K216" s="63"/>
      <c r="L216" s="53"/>
      <c r="M216" s="53"/>
      <c r="N216" s="14" t="str">
        <f t="shared" si="46"/>
        <v/>
      </c>
      <c r="O216" s="57"/>
      <c r="P216" s="55" t="str">
        <f t="shared" si="47"/>
        <v/>
      </c>
      <c r="Q216" s="55" t="str">
        <f>IF($Q$1=No,"",IF(COUNTIF(S216:AG216,Complete)&gt;0,"",IF(AND(COUNTIF(A216:M216,"")&gt;0,SUMPRODUCT(--(A217:M$504&lt;&gt;""))&gt;0),Incomplete,
IF(SUMPRODUCT(--(A216:A$504&lt;&gt;""))=0,"",Incomplete))))</f>
        <v/>
      </c>
      <c r="S216" s="28" t="str">
        <f>IF($S$1=No, "", IF(A216="", "", IF(ISERROR(VLOOKUP(A216, SectionApp!$E$4:$E$103, 1, FALSE))=TRUE, Incomplete, Complete)))</f>
        <v/>
      </c>
      <c r="T216" s="28" t="str">
        <f t="shared" si="48"/>
        <v/>
      </c>
      <c r="U216" s="28" t="str">
        <f t="shared" si="49"/>
        <v/>
      </c>
      <c r="V216" s="28" t="str">
        <f t="shared" si="56"/>
        <v/>
      </c>
      <c r="W216" s="28" t="str">
        <f t="shared" si="57"/>
        <v/>
      </c>
      <c r="X216" s="28" t="str">
        <f t="shared" si="58"/>
        <v/>
      </c>
      <c r="Y216" s="28" t="str">
        <f t="shared" si="50"/>
        <v/>
      </c>
      <c r="Z216" s="28" t="str">
        <f t="shared" si="51"/>
        <v/>
      </c>
      <c r="AA216" s="28" t="str">
        <f t="shared" si="52"/>
        <v/>
      </c>
      <c r="AB216" s="28" t="str">
        <f t="shared" si="53"/>
        <v/>
      </c>
      <c r="AC216" s="28" t="str">
        <f t="shared" si="54"/>
        <v/>
      </c>
      <c r="AD216" s="28"/>
      <c r="AE216" s="28" t="str">
        <f t="shared" si="55"/>
        <v/>
      </c>
      <c r="AF216" s="6"/>
      <c r="AG216" s="16"/>
    </row>
    <row r="217" spans="1:33" x14ac:dyDescent="0.25">
      <c r="A217" s="53"/>
      <c r="B217" s="53"/>
      <c r="C217" s="53"/>
      <c r="D217" s="53"/>
      <c r="E217" s="53"/>
      <c r="F217" s="53"/>
      <c r="G217" s="53"/>
      <c r="H217" s="53"/>
      <c r="I217" s="53"/>
      <c r="J217" s="53"/>
      <c r="K217" s="63"/>
      <c r="L217" s="53"/>
      <c r="M217" s="53"/>
      <c r="N217" s="14" t="str">
        <f t="shared" si="46"/>
        <v/>
      </c>
      <c r="O217" s="57"/>
      <c r="P217" s="55" t="str">
        <f t="shared" si="47"/>
        <v/>
      </c>
      <c r="Q217" s="55" t="str">
        <f>IF($Q$1=No,"",IF(COUNTIF(S217:AG217,Complete)&gt;0,"",IF(AND(COUNTIF(A217:M217,"")&gt;0,SUMPRODUCT(--(A218:M$504&lt;&gt;""))&gt;0),Incomplete,
IF(SUMPRODUCT(--(A217:A$504&lt;&gt;""))=0,"",Incomplete))))</f>
        <v/>
      </c>
      <c r="S217" s="28" t="str">
        <f>IF($S$1=No, "", IF(A217="", "", IF(ISERROR(VLOOKUP(A217, SectionApp!$E$4:$E$103, 1, FALSE))=TRUE, Incomplete, Complete)))</f>
        <v/>
      </c>
      <c r="T217" s="28" t="str">
        <f t="shared" si="48"/>
        <v/>
      </c>
      <c r="U217" s="28" t="str">
        <f t="shared" si="49"/>
        <v/>
      </c>
      <c r="V217" s="28" t="str">
        <f t="shared" si="56"/>
        <v/>
      </c>
      <c r="W217" s="28" t="str">
        <f t="shared" si="57"/>
        <v/>
      </c>
      <c r="X217" s="28" t="str">
        <f t="shared" si="58"/>
        <v/>
      </c>
      <c r="Y217" s="28" t="str">
        <f t="shared" si="50"/>
        <v/>
      </c>
      <c r="Z217" s="28" t="str">
        <f t="shared" si="51"/>
        <v/>
      </c>
      <c r="AA217" s="28" t="str">
        <f t="shared" si="52"/>
        <v/>
      </c>
      <c r="AB217" s="28" t="str">
        <f t="shared" si="53"/>
        <v/>
      </c>
      <c r="AC217" s="28" t="str">
        <f t="shared" si="54"/>
        <v/>
      </c>
      <c r="AD217" s="28"/>
      <c r="AE217" s="28" t="str">
        <f t="shared" si="55"/>
        <v/>
      </c>
      <c r="AF217" s="6"/>
      <c r="AG217" s="16"/>
    </row>
    <row r="218" spans="1:33" x14ac:dyDescent="0.25">
      <c r="A218" s="53"/>
      <c r="B218" s="53"/>
      <c r="C218" s="53"/>
      <c r="D218" s="53"/>
      <c r="E218" s="53"/>
      <c r="F218" s="53"/>
      <c r="G218" s="53"/>
      <c r="H218" s="53"/>
      <c r="I218" s="53"/>
      <c r="J218" s="53"/>
      <c r="K218" s="63"/>
      <c r="L218" s="53"/>
      <c r="M218" s="53"/>
      <c r="N218" s="14" t="str">
        <f t="shared" si="46"/>
        <v/>
      </c>
      <c r="O218" s="57"/>
      <c r="P218" s="55" t="str">
        <f t="shared" si="47"/>
        <v/>
      </c>
      <c r="Q218" s="55" t="str">
        <f>IF($Q$1=No,"",IF(COUNTIF(S218:AG218,Complete)&gt;0,"",IF(AND(COUNTIF(A218:M218,"")&gt;0,SUMPRODUCT(--(A219:M$504&lt;&gt;""))&gt;0),Incomplete,
IF(SUMPRODUCT(--(A218:A$504&lt;&gt;""))=0,"",Incomplete))))</f>
        <v/>
      </c>
      <c r="S218" s="28" t="str">
        <f>IF($S$1=No, "", IF(A218="", "", IF(ISERROR(VLOOKUP(A218, SectionApp!$E$4:$E$103, 1, FALSE))=TRUE, Incomplete, Complete)))</f>
        <v/>
      </c>
      <c r="T218" s="28" t="str">
        <f t="shared" si="48"/>
        <v/>
      </c>
      <c r="U218" s="28" t="str">
        <f t="shared" si="49"/>
        <v/>
      </c>
      <c r="V218" s="28" t="str">
        <f t="shared" si="56"/>
        <v/>
      </c>
      <c r="W218" s="28" t="str">
        <f t="shared" si="57"/>
        <v/>
      </c>
      <c r="X218" s="28" t="str">
        <f t="shared" si="58"/>
        <v/>
      </c>
      <c r="Y218" s="28" t="str">
        <f t="shared" si="50"/>
        <v/>
      </c>
      <c r="Z218" s="28" t="str">
        <f t="shared" si="51"/>
        <v/>
      </c>
      <c r="AA218" s="28" t="str">
        <f t="shared" si="52"/>
        <v/>
      </c>
      <c r="AB218" s="28" t="str">
        <f t="shared" si="53"/>
        <v/>
      </c>
      <c r="AC218" s="28" t="str">
        <f t="shared" si="54"/>
        <v/>
      </c>
      <c r="AD218" s="28"/>
      <c r="AE218" s="28" t="str">
        <f t="shared" si="55"/>
        <v/>
      </c>
      <c r="AF218" s="6"/>
      <c r="AG218" s="16"/>
    </row>
    <row r="219" spans="1:33" x14ac:dyDescent="0.25">
      <c r="A219" s="53"/>
      <c r="B219" s="53"/>
      <c r="C219" s="53"/>
      <c r="D219" s="53"/>
      <c r="E219" s="53"/>
      <c r="F219" s="53"/>
      <c r="G219" s="53"/>
      <c r="H219" s="53"/>
      <c r="I219" s="53"/>
      <c r="J219" s="53"/>
      <c r="K219" s="63"/>
      <c r="L219" s="53"/>
      <c r="M219" s="53"/>
      <c r="N219" s="14" t="str">
        <f t="shared" si="46"/>
        <v/>
      </c>
      <c r="O219" s="57"/>
      <c r="P219" s="55" t="str">
        <f t="shared" si="47"/>
        <v/>
      </c>
      <c r="Q219" s="55" t="str">
        <f>IF($Q$1=No,"",IF(COUNTIF(S219:AG219,Complete)&gt;0,"",IF(AND(COUNTIF(A219:M219,"")&gt;0,SUMPRODUCT(--(A220:M$504&lt;&gt;""))&gt;0),Incomplete,
IF(SUMPRODUCT(--(A219:A$504&lt;&gt;""))=0,"",Incomplete))))</f>
        <v/>
      </c>
      <c r="S219" s="28" t="str">
        <f>IF($S$1=No, "", IF(A219="", "", IF(ISERROR(VLOOKUP(A219, SectionApp!$E$4:$E$103, 1, FALSE))=TRUE, Incomplete, Complete)))</f>
        <v/>
      </c>
      <c r="T219" s="28" t="str">
        <f t="shared" si="48"/>
        <v/>
      </c>
      <c r="U219" s="28" t="str">
        <f t="shared" si="49"/>
        <v/>
      </c>
      <c r="V219" s="28" t="str">
        <f t="shared" si="56"/>
        <v/>
      </c>
      <c r="W219" s="28" t="str">
        <f t="shared" si="57"/>
        <v/>
      </c>
      <c r="X219" s="28" t="str">
        <f t="shared" si="58"/>
        <v/>
      </c>
      <c r="Y219" s="28" t="str">
        <f t="shared" si="50"/>
        <v/>
      </c>
      <c r="Z219" s="28" t="str">
        <f t="shared" si="51"/>
        <v/>
      </c>
      <c r="AA219" s="28" t="str">
        <f t="shared" si="52"/>
        <v/>
      </c>
      <c r="AB219" s="28" t="str">
        <f t="shared" si="53"/>
        <v/>
      </c>
      <c r="AC219" s="28" t="str">
        <f t="shared" si="54"/>
        <v/>
      </c>
      <c r="AD219" s="28"/>
      <c r="AE219" s="28" t="str">
        <f t="shared" si="55"/>
        <v/>
      </c>
      <c r="AF219" s="6"/>
      <c r="AG219" s="16"/>
    </row>
    <row r="220" spans="1:33" x14ac:dyDescent="0.25">
      <c r="A220" s="53"/>
      <c r="B220" s="53"/>
      <c r="C220" s="53"/>
      <c r="D220" s="53"/>
      <c r="E220" s="53"/>
      <c r="F220" s="53"/>
      <c r="G220" s="53"/>
      <c r="H220" s="53"/>
      <c r="I220" s="53"/>
      <c r="J220" s="53"/>
      <c r="K220" s="63"/>
      <c r="L220" s="53"/>
      <c r="M220" s="53"/>
      <c r="N220" s="14" t="str">
        <f t="shared" si="46"/>
        <v/>
      </c>
      <c r="O220" s="57"/>
      <c r="P220" s="55" t="str">
        <f t="shared" si="47"/>
        <v/>
      </c>
      <c r="Q220" s="55" t="str">
        <f>IF($Q$1=No,"",IF(COUNTIF(S220:AG220,Complete)&gt;0,"",IF(AND(COUNTIF(A220:M220,"")&gt;0,SUMPRODUCT(--(A221:M$504&lt;&gt;""))&gt;0),Incomplete,
IF(SUMPRODUCT(--(A220:A$504&lt;&gt;""))=0,"",Incomplete))))</f>
        <v/>
      </c>
      <c r="S220" s="28" t="str">
        <f>IF($S$1=No, "", IF(A220="", "", IF(ISERROR(VLOOKUP(A220, SectionApp!$E$4:$E$103, 1, FALSE))=TRUE, Incomplete, Complete)))</f>
        <v/>
      </c>
      <c r="T220" s="28" t="str">
        <f t="shared" si="48"/>
        <v/>
      </c>
      <c r="U220" s="28" t="str">
        <f t="shared" si="49"/>
        <v/>
      </c>
      <c r="V220" s="28" t="str">
        <f t="shared" si="56"/>
        <v/>
      </c>
      <c r="W220" s="28" t="str">
        <f t="shared" si="57"/>
        <v/>
      </c>
      <c r="X220" s="28" t="str">
        <f t="shared" si="58"/>
        <v/>
      </c>
      <c r="Y220" s="28" t="str">
        <f t="shared" si="50"/>
        <v/>
      </c>
      <c r="Z220" s="28" t="str">
        <f t="shared" si="51"/>
        <v/>
      </c>
      <c r="AA220" s="28" t="str">
        <f t="shared" si="52"/>
        <v/>
      </c>
      <c r="AB220" s="28" t="str">
        <f t="shared" si="53"/>
        <v/>
      </c>
      <c r="AC220" s="28" t="str">
        <f t="shared" si="54"/>
        <v/>
      </c>
      <c r="AD220" s="28"/>
      <c r="AE220" s="28" t="str">
        <f t="shared" si="55"/>
        <v/>
      </c>
      <c r="AF220" s="6"/>
      <c r="AG220" s="16"/>
    </row>
    <row r="221" spans="1:33" x14ac:dyDescent="0.25">
      <c r="A221" s="53"/>
      <c r="B221" s="53"/>
      <c r="C221" s="53"/>
      <c r="D221" s="53"/>
      <c r="E221" s="53"/>
      <c r="F221" s="53"/>
      <c r="G221" s="53"/>
      <c r="H221" s="53"/>
      <c r="I221" s="53"/>
      <c r="J221" s="53"/>
      <c r="K221" s="63"/>
      <c r="L221" s="53"/>
      <c r="M221" s="53"/>
      <c r="N221" s="14" t="str">
        <f t="shared" si="46"/>
        <v/>
      </c>
      <c r="O221" s="57"/>
      <c r="P221" s="55" t="str">
        <f t="shared" si="47"/>
        <v/>
      </c>
      <c r="Q221" s="55" t="str">
        <f>IF($Q$1=No,"",IF(COUNTIF(S221:AG221,Complete)&gt;0,"",IF(AND(COUNTIF(A221:M221,"")&gt;0,SUMPRODUCT(--(A222:M$504&lt;&gt;""))&gt;0),Incomplete,
IF(SUMPRODUCT(--(A221:A$504&lt;&gt;""))=0,"",Incomplete))))</f>
        <v/>
      </c>
      <c r="S221" s="28" t="str">
        <f>IF($S$1=No, "", IF(A221="", "", IF(ISERROR(VLOOKUP(A221, SectionApp!$E$4:$E$103, 1, FALSE))=TRUE, Incomplete, Complete)))</f>
        <v/>
      </c>
      <c r="T221" s="28" t="str">
        <f t="shared" si="48"/>
        <v/>
      </c>
      <c r="U221" s="28" t="str">
        <f t="shared" si="49"/>
        <v/>
      </c>
      <c r="V221" s="28" t="str">
        <f t="shared" si="56"/>
        <v/>
      </c>
      <c r="W221" s="28" t="str">
        <f t="shared" si="57"/>
        <v/>
      </c>
      <c r="X221" s="28" t="str">
        <f t="shared" si="58"/>
        <v/>
      </c>
      <c r="Y221" s="28" t="str">
        <f t="shared" si="50"/>
        <v/>
      </c>
      <c r="Z221" s="28" t="str">
        <f t="shared" si="51"/>
        <v/>
      </c>
      <c r="AA221" s="28" t="str">
        <f t="shared" si="52"/>
        <v/>
      </c>
      <c r="AB221" s="28" t="str">
        <f t="shared" si="53"/>
        <v/>
      </c>
      <c r="AC221" s="28" t="str">
        <f t="shared" si="54"/>
        <v/>
      </c>
      <c r="AD221" s="28"/>
      <c r="AE221" s="28" t="str">
        <f t="shared" si="55"/>
        <v/>
      </c>
      <c r="AF221" s="6"/>
      <c r="AG221" s="16"/>
    </row>
    <row r="222" spans="1:33" x14ac:dyDescent="0.25">
      <c r="A222" s="53"/>
      <c r="B222" s="53"/>
      <c r="C222" s="53"/>
      <c r="D222" s="53"/>
      <c r="E222" s="53"/>
      <c r="F222" s="53"/>
      <c r="G222" s="53"/>
      <c r="H222" s="53"/>
      <c r="I222" s="53"/>
      <c r="J222" s="53"/>
      <c r="K222" s="63"/>
      <c r="L222" s="53"/>
      <c r="M222" s="53"/>
      <c r="N222" s="14" t="str">
        <f t="shared" si="46"/>
        <v/>
      </c>
      <c r="O222" s="57"/>
      <c r="P222" s="55" t="str">
        <f t="shared" si="47"/>
        <v/>
      </c>
      <c r="Q222" s="55" t="str">
        <f>IF($Q$1=No,"",IF(COUNTIF(S222:AG222,Complete)&gt;0,"",IF(AND(COUNTIF(A222:M222,"")&gt;0,SUMPRODUCT(--(A223:M$504&lt;&gt;""))&gt;0),Incomplete,
IF(SUMPRODUCT(--(A222:A$504&lt;&gt;""))=0,"",Incomplete))))</f>
        <v/>
      </c>
      <c r="S222" s="28" t="str">
        <f>IF($S$1=No, "", IF(A222="", "", IF(ISERROR(VLOOKUP(A222, SectionApp!$E$4:$E$103, 1, FALSE))=TRUE, Incomplete, Complete)))</f>
        <v/>
      </c>
      <c r="T222" s="28" t="str">
        <f t="shared" si="48"/>
        <v/>
      </c>
      <c r="U222" s="28" t="str">
        <f t="shared" si="49"/>
        <v/>
      </c>
      <c r="V222" s="28" t="str">
        <f t="shared" si="56"/>
        <v/>
      </c>
      <c r="W222" s="28" t="str">
        <f t="shared" si="57"/>
        <v/>
      </c>
      <c r="X222" s="28" t="str">
        <f t="shared" si="58"/>
        <v/>
      </c>
      <c r="Y222" s="28" t="str">
        <f t="shared" si="50"/>
        <v/>
      </c>
      <c r="Z222" s="28" t="str">
        <f t="shared" si="51"/>
        <v/>
      </c>
      <c r="AA222" s="28" t="str">
        <f t="shared" si="52"/>
        <v/>
      </c>
      <c r="AB222" s="28" t="str">
        <f t="shared" si="53"/>
        <v/>
      </c>
      <c r="AC222" s="28" t="str">
        <f t="shared" si="54"/>
        <v/>
      </c>
      <c r="AD222" s="28"/>
      <c r="AE222" s="28" t="str">
        <f t="shared" si="55"/>
        <v/>
      </c>
      <c r="AF222" s="6"/>
      <c r="AG222" s="16"/>
    </row>
    <row r="223" spans="1:33" x14ac:dyDescent="0.25">
      <c r="A223" s="53"/>
      <c r="B223" s="53"/>
      <c r="C223" s="53"/>
      <c r="D223" s="53"/>
      <c r="E223" s="53"/>
      <c r="F223" s="53"/>
      <c r="G223" s="53"/>
      <c r="H223" s="53"/>
      <c r="I223" s="53"/>
      <c r="J223" s="53"/>
      <c r="K223" s="63"/>
      <c r="L223" s="53"/>
      <c r="M223" s="53"/>
      <c r="N223" s="14" t="str">
        <f t="shared" si="46"/>
        <v/>
      </c>
      <c r="O223" s="57"/>
      <c r="P223" s="55" t="str">
        <f t="shared" si="47"/>
        <v/>
      </c>
      <c r="Q223" s="55" t="str">
        <f>IF($Q$1=No,"",IF(COUNTIF(S223:AG223,Complete)&gt;0,"",IF(AND(COUNTIF(A223:M223,"")&gt;0,SUMPRODUCT(--(A224:M$504&lt;&gt;""))&gt;0),Incomplete,
IF(SUMPRODUCT(--(A223:A$504&lt;&gt;""))=0,"",Incomplete))))</f>
        <v/>
      </c>
      <c r="S223" s="28" t="str">
        <f>IF($S$1=No, "", IF(A223="", "", IF(ISERROR(VLOOKUP(A223, SectionApp!$E$4:$E$103, 1, FALSE))=TRUE, Incomplete, Complete)))</f>
        <v/>
      </c>
      <c r="T223" s="28" t="str">
        <f t="shared" si="48"/>
        <v/>
      </c>
      <c r="U223" s="28" t="str">
        <f t="shared" si="49"/>
        <v/>
      </c>
      <c r="V223" s="28" t="str">
        <f t="shared" si="56"/>
        <v/>
      </c>
      <c r="W223" s="28" t="str">
        <f t="shared" si="57"/>
        <v/>
      </c>
      <c r="X223" s="28" t="str">
        <f t="shared" si="58"/>
        <v/>
      </c>
      <c r="Y223" s="28" t="str">
        <f t="shared" si="50"/>
        <v/>
      </c>
      <c r="Z223" s="28" t="str">
        <f t="shared" si="51"/>
        <v/>
      </c>
      <c r="AA223" s="28" t="str">
        <f t="shared" si="52"/>
        <v/>
      </c>
      <c r="AB223" s="28" t="str">
        <f t="shared" si="53"/>
        <v/>
      </c>
      <c r="AC223" s="28" t="str">
        <f t="shared" si="54"/>
        <v/>
      </c>
      <c r="AD223" s="28"/>
      <c r="AE223" s="28" t="str">
        <f t="shared" si="55"/>
        <v/>
      </c>
      <c r="AF223" s="6"/>
      <c r="AG223" s="16"/>
    </row>
    <row r="224" spans="1:33" x14ac:dyDescent="0.25">
      <c r="A224" s="53"/>
      <c r="B224" s="53"/>
      <c r="C224" s="53"/>
      <c r="D224" s="53"/>
      <c r="E224" s="53"/>
      <c r="F224" s="53"/>
      <c r="G224" s="53"/>
      <c r="H224" s="53"/>
      <c r="I224" s="53"/>
      <c r="J224" s="53"/>
      <c r="K224" s="63"/>
      <c r="L224" s="53"/>
      <c r="M224" s="53"/>
      <c r="N224" s="14" t="str">
        <f t="shared" si="46"/>
        <v/>
      </c>
      <c r="O224" s="57"/>
      <c r="P224" s="55" t="str">
        <f t="shared" si="47"/>
        <v/>
      </c>
      <c r="Q224" s="55" t="str">
        <f>IF($Q$1=No,"",IF(COUNTIF(S224:AG224,Complete)&gt;0,"",IF(AND(COUNTIF(A224:M224,"")&gt;0,SUMPRODUCT(--(A225:M$504&lt;&gt;""))&gt;0),Incomplete,
IF(SUMPRODUCT(--(A224:A$504&lt;&gt;""))=0,"",Incomplete))))</f>
        <v/>
      </c>
      <c r="S224" s="28" t="str">
        <f>IF($S$1=No, "", IF(A224="", "", IF(ISERROR(VLOOKUP(A224, SectionApp!$E$4:$E$103, 1, FALSE))=TRUE, Incomplete, Complete)))</f>
        <v/>
      </c>
      <c r="T224" s="28" t="str">
        <f t="shared" si="48"/>
        <v/>
      </c>
      <c r="U224" s="28" t="str">
        <f t="shared" si="49"/>
        <v/>
      </c>
      <c r="V224" s="28" t="str">
        <f t="shared" si="56"/>
        <v/>
      </c>
      <c r="W224" s="28" t="str">
        <f t="shared" si="57"/>
        <v/>
      </c>
      <c r="X224" s="28" t="str">
        <f t="shared" si="58"/>
        <v/>
      </c>
      <c r="Y224" s="28" t="str">
        <f t="shared" si="50"/>
        <v/>
      </c>
      <c r="Z224" s="28" t="str">
        <f t="shared" si="51"/>
        <v/>
      </c>
      <c r="AA224" s="28" t="str">
        <f t="shared" si="52"/>
        <v/>
      </c>
      <c r="AB224" s="28" t="str">
        <f t="shared" si="53"/>
        <v/>
      </c>
      <c r="AC224" s="28" t="str">
        <f t="shared" si="54"/>
        <v/>
      </c>
      <c r="AD224" s="28"/>
      <c r="AE224" s="28" t="str">
        <f t="shared" si="55"/>
        <v/>
      </c>
      <c r="AF224" s="6"/>
      <c r="AG224" s="16"/>
    </row>
    <row r="225" spans="1:33" x14ac:dyDescent="0.25">
      <c r="A225" s="53"/>
      <c r="B225" s="53"/>
      <c r="C225" s="53"/>
      <c r="D225" s="53"/>
      <c r="E225" s="53"/>
      <c r="F225" s="53"/>
      <c r="G225" s="53"/>
      <c r="H225" s="53"/>
      <c r="I225" s="53"/>
      <c r="J225" s="53"/>
      <c r="K225" s="63"/>
      <c r="L225" s="53"/>
      <c r="M225" s="53"/>
      <c r="N225" s="14" t="str">
        <f t="shared" si="46"/>
        <v/>
      </c>
      <c r="O225" s="57"/>
      <c r="P225" s="55" t="str">
        <f t="shared" si="47"/>
        <v/>
      </c>
      <c r="Q225" s="55" t="str">
        <f>IF($Q$1=No,"",IF(COUNTIF(S225:AG225,Complete)&gt;0,"",IF(AND(COUNTIF(A225:M225,"")&gt;0,SUMPRODUCT(--(A226:M$504&lt;&gt;""))&gt;0),Incomplete,
IF(SUMPRODUCT(--(A225:A$504&lt;&gt;""))=0,"",Incomplete))))</f>
        <v/>
      </c>
      <c r="S225" s="28" t="str">
        <f>IF($S$1=No, "", IF(A225="", "", IF(ISERROR(VLOOKUP(A225, SectionApp!$E$4:$E$103, 1, FALSE))=TRUE, Incomplete, Complete)))</f>
        <v/>
      </c>
      <c r="T225" s="28" t="str">
        <f t="shared" si="48"/>
        <v/>
      </c>
      <c r="U225" s="28" t="str">
        <f t="shared" si="49"/>
        <v/>
      </c>
      <c r="V225" s="28" t="str">
        <f t="shared" si="56"/>
        <v/>
      </c>
      <c r="W225" s="28" t="str">
        <f t="shared" si="57"/>
        <v/>
      </c>
      <c r="X225" s="28" t="str">
        <f t="shared" si="58"/>
        <v/>
      </c>
      <c r="Y225" s="28" t="str">
        <f t="shared" si="50"/>
        <v/>
      </c>
      <c r="Z225" s="28" t="str">
        <f t="shared" si="51"/>
        <v/>
      </c>
      <c r="AA225" s="28" t="str">
        <f t="shared" si="52"/>
        <v/>
      </c>
      <c r="AB225" s="28" t="str">
        <f t="shared" si="53"/>
        <v/>
      </c>
      <c r="AC225" s="28" t="str">
        <f t="shared" si="54"/>
        <v/>
      </c>
      <c r="AD225" s="28"/>
      <c r="AE225" s="28" t="str">
        <f t="shared" si="55"/>
        <v/>
      </c>
      <c r="AF225" s="6"/>
      <c r="AG225" s="16"/>
    </row>
    <row r="226" spans="1:33" x14ac:dyDescent="0.25">
      <c r="A226" s="53"/>
      <c r="B226" s="53"/>
      <c r="C226" s="53"/>
      <c r="D226" s="53"/>
      <c r="E226" s="53"/>
      <c r="F226" s="53"/>
      <c r="G226" s="53"/>
      <c r="H226" s="53"/>
      <c r="I226" s="53"/>
      <c r="J226" s="53"/>
      <c r="K226" s="63"/>
      <c r="L226" s="53"/>
      <c r="M226" s="53"/>
      <c r="N226" s="14" t="str">
        <f t="shared" si="46"/>
        <v/>
      </c>
      <c r="O226" s="57"/>
      <c r="P226" s="55" t="str">
        <f t="shared" si="47"/>
        <v/>
      </c>
      <c r="Q226" s="55" t="str">
        <f>IF($Q$1=No,"",IF(COUNTIF(S226:AG226,Complete)&gt;0,"",IF(AND(COUNTIF(A226:M226,"")&gt;0,SUMPRODUCT(--(A227:M$504&lt;&gt;""))&gt;0),Incomplete,
IF(SUMPRODUCT(--(A226:A$504&lt;&gt;""))=0,"",Incomplete))))</f>
        <v/>
      </c>
      <c r="S226" s="28" t="str">
        <f>IF($S$1=No, "", IF(A226="", "", IF(ISERROR(VLOOKUP(A226, SectionApp!$E$4:$E$103, 1, FALSE))=TRUE, Incomplete, Complete)))</f>
        <v/>
      </c>
      <c r="T226" s="28" t="str">
        <f t="shared" si="48"/>
        <v/>
      </c>
      <c r="U226" s="28" t="str">
        <f t="shared" si="49"/>
        <v/>
      </c>
      <c r="V226" s="28" t="str">
        <f t="shared" si="56"/>
        <v/>
      </c>
      <c r="W226" s="28" t="str">
        <f t="shared" si="57"/>
        <v/>
      </c>
      <c r="X226" s="28" t="str">
        <f t="shared" si="58"/>
        <v/>
      </c>
      <c r="Y226" s="28" t="str">
        <f t="shared" si="50"/>
        <v/>
      </c>
      <c r="Z226" s="28" t="str">
        <f t="shared" si="51"/>
        <v/>
      </c>
      <c r="AA226" s="28" t="str">
        <f t="shared" si="52"/>
        <v/>
      </c>
      <c r="AB226" s="28" t="str">
        <f t="shared" si="53"/>
        <v/>
      </c>
      <c r="AC226" s="28" t="str">
        <f t="shared" si="54"/>
        <v/>
      </c>
      <c r="AD226" s="28"/>
      <c r="AE226" s="28" t="str">
        <f t="shared" si="55"/>
        <v/>
      </c>
      <c r="AF226" s="6"/>
      <c r="AG226" s="16"/>
    </row>
    <row r="227" spans="1:33" x14ac:dyDescent="0.25">
      <c r="A227" s="53"/>
      <c r="B227" s="53"/>
      <c r="C227" s="53"/>
      <c r="D227" s="53"/>
      <c r="E227" s="53"/>
      <c r="F227" s="53"/>
      <c r="G227" s="53"/>
      <c r="H227" s="53"/>
      <c r="I227" s="53"/>
      <c r="J227" s="53"/>
      <c r="K227" s="63"/>
      <c r="L227" s="53"/>
      <c r="M227" s="53"/>
      <c r="N227" s="14" t="str">
        <f t="shared" si="46"/>
        <v/>
      </c>
      <c r="O227" s="57"/>
      <c r="P227" s="55" t="str">
        <f t="shared" si="47"/>
        <v/>
      </c>
      <c r="Q227" s="55" t="str">
        <f>IF($Q$1=No,"",IF(COUNTIF(S227:AG227,Complete)&gt;0,"",IF(AND(COUNTIF(A227:M227,"")&gt;0,SUMPRODUCT(--(A228:M$504&lt;&gt;""))&gt;0),Incomplete,
IF(SUMPRODUCT(--(A227:A$504&lt;&gt;""))=0,"",Incomplete))))</f>
        <v/>
      </c>
      <c r="S227" s="28" t="str">
        <f>IF($S$1=No, "", IF(A227="", "", IF(ISERROR(VLOOKUP(A227, SectionApp!$E$4:$E$103, 1, FALSE))=TRUE, Incomplete, Complete)))</f>
        <v/>
      </c>
      <c r="T227" s="28" t="str">
        <f t="shared" si="48"/>
        <v/>
      </c>
      <c r="U227" s="28" t="str">
        <f t="shared" si="49"/>
        <v/>
      </c>
      <c r="V227" s="28" t="str">
        <f t="shared" si="56"/>
        <v/>
      </c>
      <c r="W227" s="28" t="str">
        <f t="shared" si="57"/>
        <v/>
      </c>
      <c r="X227" s="28" t="str">
        <f t="shared" si="58"/>
        <v/>
      </c>
      <c r="Y227" s="28" t="str">
        <f t="shared" si="50"/>
        <v/>
      </c>
      <c r="Z227" s="28" t="str">
        <f t="shared" si="51"/>
        <v/>
      </c>
      <c r="AA227" s="28" t="str">
        <f t="shared" si="52"/>
        <v/>
      </c>
      <c r="AB227" s="28" t="str">
        <f t="shared" si="53"/>
        <v/>
      </c>
      <c r="AC227" s="28" t="str">
        <f t="shared" si="54"/>
        <v/>
      </c>
      <c r="AD227" s="28"/>
      <c r="AE227" s="28" t="str">
        <f t="shared" si="55"/>
        <v/>
      </c>
      <c r="AF227" s="6"/>
      <c r="AG227" s="16"/>
    </row>
    <row r="228" spans="1:33" x14ac:dyDescent="0.25">
      <c r="A228" s="53"/>
      <c r="B228" s="53"/>
      <c r="C228" s="53"/>
      <c r="D228" s="53"/>
      <c r="E228" s="53"/>
      <c r="F228" s="53"/>
      <c r="G228" s="53"/>
      <c r="H228" s="53"/>
      <c r="I228" s="53"/>
      <c r="J228" s="53"/>
      <c r="K228" s="63"/>
      <c r="L228" s="53"/>
      <c r="M228" s="53"/>
      <c r="N228" s="14" t="str">
        <f t="shared" si="46"/>
        <v/>
      </c>
      <c r="O228" s="57"/>
      <c r="P228" s="55" t="str">
        <f t="shared" si="47"/>
        <v/>
      </c>
      <c r="Q228" s="55" t="str">
        <f>IF($Q$1=No,"",IF(COUNTIF(S228:AG228,Complete)&gt;0,"",IF(AND(COUNTIF(A228:M228,"")&gt;0,SUMPRODUCT(--(A229:M$504&lt;&gt;""))&gt;0),Incomplete,
IF(SUMPRODUCT(--(A228:A$504&lt;&gt;""))=0,"",Incomplete))))</f>
        <v/>
      </c>
      <c r="S228" s="28" t="str">
        <f>IF($S$1=No, "", IF(A228="", "", IF(ISERROR(VLOOKUP(A228, SectionApp!$E$4:$E$103, 1, FALSE))=TRUE, Incomplete, Complete)))</f>
        <v/>
      </c>
      <c r="T228" s="28" t="str">
        <f t="shared" si="48"/>
        <v/>
      </c>
      <c r="U228" s="28" t="str">
        <f t="shared" si="49"/>
        <v/>
      </c>
      <c r="V228" s="28" t="str">
        <f t="shared" si="56"/>
        <v/>
      </c>
      <c r="W228" s="28" t="str">
        <f t="shared" si="57"/>
        <v/>
      </c>
      <c r="X228" s="28" t="str">
        <f t="shared" si="58"/>
        <v/>
      </c>
      <c r="Y228" s="28" t="str">
        <f t="shared" si="50"/>
        <v/>
      </c>
      <c r="Z228" s="28" t="str">
        <f t="shared" si="51"/>
        <v/>
      </c>
      <c r="AA228" s="28" t="str">
        <f t="shared" si="52"/>
        <v/>
      </c>
      <c r="AB228" s="28" t="str">
        <f t="shared" si="53"/>
        <v/>
      </c>
      <c r="AC228" s="28" t="str">
        <f t="shared" si="54"/>
        <v/>
      </c>
      <c r="AD228" s="28"/>
      <c r="AE228" s="28" t="str">
        <f t="shared" si="55"/>
        <v/>
      </c>
      <c r="AF228" s="6"/>
      <c r="AG228" s="16"/>
    </row>
    <row r="229" spans="1:33" x14ac:dyDescent="0.25">
      <c r="A229" s="53"/>
      <c r="B229" s="53"/>
      <c r="C229" s="53"/>
      <c r="D229" s="53"/>
      <c r="E229" s="53"/>
      <c r="F229" s="53"/>
      <c r="G229" s="53"/>
      <c r="H229" s="53"/>
      <c r="I229" s="53"/>
      <c r="J229" s="53"/>
      <c r="K229" s="63"/>
      <c r="L229" s="53"/>
      <c r="M229" s="53"/>
      <c r="N229" s="14" t="str">
        <f t="shared" si="46"/>
        <v/>
      </c>
      <c r="O229" s="57"/>
      <c r="P229" s="55" t="str">
        <f t="shared" si="47"/>
        <v/>
      </c>
      <c r="Q229" s="55" t="str">
        <f>IF($Q$1=No,"",IF(COUNTIF(S229:AG229,Complete)&gt;0,"",IF(AND(COUNTIF(A229:M229,"")&gt;0,SUMPRODUCT(--(A230:M$504&lt;&gt;""))&gt;0),Incomplete,
IF(SUMPRODUCT(--(A229:A$504&lt;&gt;""))=0,"",Incomplete))))</f>
        <v/>
      </c>
      <c r="S229" s="28" t="str">
        <f>IF($S$1=No, "", IF(A229="", "", IF(ISERROR(VLOOKUP(A229, SectionApp!$E$4:$E$103, 1, FALSE))=TRUE, Incomplete, Complete)))</f>
        <v/>
      </c>
      <c r="T229" s="28" t="str">
        <f t="shared" si="48"/>
        <v/>
      </c>
      <c r="U229" s="28" t="str">
        <f t="shared" si="49"/>
        <v/>
      </c>
      <c r="V229" s="28" t="str">
        <f t="shared" si="56"/>
        <v/>
      </c>
      <c r="W229" s="28" t="str">
        <f t="shared" si="57"/>
        <v/>
      </c>
      <c r="X229" s="28" t="str">
        <f t="shared" si="58"/>
        <v/>
      </c>
      <c r="Y229" s="28" t="str">
        <f t="shared" si="50"/>
        <v/>
      </c>
      <c r="Z229" s="28" t="str">
        <f t="shared" si="51"/>
        <v/>
      </c>
      <c r="AA229" s="28" t="str">
        <f t="shared" si="52"/>
        <v/>
      </c>
      <c r="AB229" s="28" t="str">
        <f t="shared" si="53"/>
        <v/>
      </c>
      <c r="AC229" s="28" t="str">
        <f t="shared" si="54"/>
        <v/>
      </c>
      <c r="AD229" s="28"/>
      <c r="AE229" s="28" t="str">
        <f t="shared" si="55"/>
        <v/>
      </c>
      <c r="AF229" s="6"/>
      <c r="AG229" s="16"/>
    </row>
    <row r="230" spans="1:33" x14ac:dyDescent="0.25">
      <c r="A230" s="53"/>
      <c r="B230" s="53"/>
      <c r="C230" s="53"/>
      <c r="D230" s="53"/>
      <c r="E230" s="53"/>
      <c r="F230" s="53"/>
      <c r="G230" s="53"/>
      <c r="H230" s="53"/>
      <c r="I230" s="53"/>
      <c r="J230" s="53"/>
      <c r="K230" s="63"/>
      <c r="L230" s="53"/>
      <c r="M230" s="53"/>
      <c r="N230" s="14" t="str">
        <f t="shared" si="46"/>
        <v/>
      </c>
      <c r="O230" s="57"/>
      <c r="P230" s="55" t="str">
        <f t="shared" si="47"/>
        <v/>
      </c>
      <c r="Q230" s="55" t="str">
        <f>IF($Q$1=No,"",IF(COUNTIF(S230:AG230,Complete)&gt;0,"",IF(AND(COUNTIF(A230:M230,"")&gt;0,SUMPRODUCT(--(A231:M$504&lt;&gt;""))&gt;0),Incomplete,
IF(SUMPRODUCT(--(A230:A$504&lt;&gt;""))=0,"",Incomplete))))</f>
        <v/>
      </c>
      <c r="S230" s="28" t="str">
        <f>IF($S$1=No, "", IF(A230="", "", IF(ISERROR(VLOOKUP(A230, SectionApp!$E$4:$E$103, 1, FALSE))=TRUE, Incomplete, Complete)))</f>
        <v/>
      </c>
      <c r="T230" s="28" t="str">
        <f t="shared" si="48"/>
        <v/>
      </c>
      <c r="U230" s="28" t="str">
        <f t="shared" si="49"/>
        <v/>
      </c>
      <c r="V230" s="28" t="str">
        <f t="shared" si="56"/>
        <v/>
      </c>
      <c r="W230" s="28" t="str">
        <f t="shared" si="57"/>
        <v/>
      </c>
      <c r="X230" s="28" t="str">
        <f t="shared" si="58"/>
        <v/>
      </c>
      <c r="Y230" s="28" t="str">
        <f t="shared" si="50"/>
        <v/>
      </c>
      <c r="Z230" s="28" t="str">
        <f t="shared" si="51"/>
        <v/>
      </c>
      <c r="AA230" s="28" t="str">
        <f t="shared" si="52"/>
        <v/>
      </c>
      <c r="AB230" s="28" t="str">
        <f t="shared" si="53"/>
        <v/>
      </c>
      <c r="AC230" s="28" t="str">
        <f t="shared" si="54"/>
        <v/>
      </c>
      <c r="AD230" s="28"/>
      <c r="AE230" s="28" t="str">
        <f t="shared" si="55"/>
        <v/>
      </c>
      <c r="AF230" s="6"/>
      <c r="AG230" s="16"/>
    </row>
    <row r="231" spans="1:33" x14ac:dyDescent="0.25">
      <c r="A231" s="53"/>
      <c r="B231" s="53"/>
      <c r="C231" s="53"/>
      <c r="D231" s="53"/>
      <c r="E231" s="53"/>
      <c r="F231" s="53"/>
      <c r="G231" s="53"/>
      <c r="H231" s="53"/>
      <c r="I231" s="53"/>
      <c r="J231" s="53"/>
      <c r="K231" s="63"/>
      <c r="L231" s="53"/>
      <c r="M231" s="53"/>
      <c r="N231" s="14" t="str">
        <f t="shared" si="46"/>
        <v/>
      </c>
      <c r="O231" s="57"/>
      <c r="P231" s="55" t="str">
        <f t="shared" si="47"/>
        <v/>
      </c>
      <c r="Q231" s="55" t="str">
        <f>IF($Q$1=No,"",IF(COUNTIF(S231:AG231,Complete)&gt;0,"",IF(AND(COUNTIF(A231:M231,"")&gt;0,SUMPRODUCT(--(A232:M$504&lt;&gt;""))&gt;0),Incomplete,
IF(SUMPRODUCT(--(A231:A$504&lt;&gt;""))=0,"",Incomplete))))</f>
        <v/>
      </c>
      <c r="S231" s="28" t="str">
        <f>IF($S$1=No, "", IF(A231="", "", IF(ISERROR(VLOOKUP(A231, SectionApp!$E$4:$E$103, 1, FALSE))=TRUE, Incomplete, Complete)))</f>
        <v/>
      </c>
      <c r="T231" s="28" t="str">
        <f t="shared" si="48"/>
        <v/>
      </c>
      <c r="U231" s="28" t="str">
        <f t="shared" si="49"/>
        <v/>
      </c>
      <c r="V231" s="28" t="str">
        <f t="shared" si="56"/>
        <v/>
      </c>
      <c r="W231" s="28" t="str">
        <f t="shared" si="57"/>
        <v/>
      </c>
      <c r="X231" s="28" t="str">
        <f t="shared" si="58"/>
        <v/>
      </c>
      <c r="Y231" s="28" t="str">
        <f t="shared" si="50"/>
        <v/>
      </c>
      <c r="Z231" s="28" t="str">
        <f t="shared" si="51"/>
        <v/>
      </c>
      <c r="AA231" s="28" t="str">
        <f t="shared" si="52"/>
        <v/>
      </c>
      <c r="AB231" s="28" t="str">
        <f t="shared" si="53"/>
        <v/>
      </c>
      <c r="AC231" s="28" t="str">
        <f t="shared" si="54"/>
        <v/>
      </c>
      <c r="AD231" s="28"/>
      <c r="AE231" s="28" t="str">
        <f t="shared" si="55"/>
        <v/>
      </c>
      <c r="AF231" s="6"/>
      <c r="AG231" s="16"/>
    </row>
    <row r="232" spans="1:33" x14ac:dyDescent="0.25">
      <c r="A232" s="53"/>
      <c r="B232" s="53"/>
      <c r="C232" s="53"/>
      <c r="D232" s="53"/>
      <c r="E232" s="53"/>
      <c r="F232" s="53"/>
      <c r="G232" s="53"/>
      <c r="H232" s="53"/>
      <c r="I232" s="53"/>
      <c r="J232" s="53"/>
      <c r="K232" s="63"/>
      <c r="L232" s="53"/>
      <c r="M232" s="53"/>
      <c r="N232" s="14" t="str">
        <f t="shared" si="46"/>
        <v/>
      </c>
      <c r="O232" s="57"/>
      <c r="P232" s="55" t="str">
        <f t="shared" si="47"/>
        <v/>
      </c>
      <c r="Q232" s="55" t="str">
        <f>IF($Q$1=No,"",IF(COUNTIF(S232:AG232,Complete)&gt;0,"",IF(AND(COUNTIF(A232:M232,"")&gt;0,SUMPRODUCT(--(A233:M$504&lt;&gt;""))&gt;0),Incomplete,
IF(SUMPRODUCT(--(A232:A$504&lt;&gt;""))=0,"",Incomplete))))</f>
        <v/>
      </c>
      <c r="S232" s="28" t="str">
        <f>IF($S$1=No, "", IF(A232="", "", IF(ISERROR(VLOOKUP(A232, SectionApp!$E$4:$E$103, 1, FALSE))=TRUE, Incomplete, Complete)))</f>
        <v/>
      </c>
      <c r="T232" s="28" t="str">
        <f t="shared" si="48"/>
        <v/>
      </c>
      <c r="U232" s="28" t="str">
        <f t="shared" si="49"/>
        <v/>
      </c>
      <c r="V232" s="28" t="str">
        <f t="shared" si="56"/>
        <v/>
      </c>
      <c r="W232" s="28" t="str">
        <f t="shared" si="57"/>
        <v/>
      </c>
      <c r="X232" s="28" t="str">
        <f t="shared" si="58"/>
        <v/>
      </c>
      <c r="Y232" s="28" t="str">
        <f t="shared" si="50"/>
        <v/>
      </c>
      <c r="Z232" s="28" t="str">
        <f t="shared" si="51"/>
        <v/>
      </c>
      <c r="AA232" s="28" t="str">
        <f t="shared" si="52"/>
        <v/>
      </c>
      <c r="AB232" s="28" t="str">
        <f t="shared" si="53"/>
        <v/>
      </c>
      <c r="AC232" s="28" t="str">
        <f t="shared" si="54"/>
        <v/>
      </c>
      <c r="AD232" s="28"/>
      <c r="AE232" s="28" t="str">
        <f t="shared" si="55"/>
        <v/>
      </c>
      <c r="AF232" s="6"/>
      <c r="AG232" s="16"/>
    </row>
    <row r="233" spans="1:33" x14ac:dyDescent="0.25">
      <c r="A233" s="53"/>
      <c r="B233" s="53"/>
      <c r="C233" s="53"/>
      <c r="D233" s="53"/>
      <c r="E233" s="53"/>
      <c r="F233" s="53"/>
      <c r="G233" s="53"/>
      <c r="H233" s="53"/>
      <c r="I233" s="53"/>
      <c r="J233" s="53"/>
      <c r="K233" s="63"/>
      <c r="L233" s="53"/>
      <c r="M233" s="53"/>
      <c r="N233" s="14" t="str">
        <f t="shared" si="46"/>
        <v/>
      </c>
      <c r="O233" s="57"/>
      <c r="P233" s="55" t="str">
        <f t="shared" si="47"/>
        <v/>
      </c>
      <c r="Q233" s="55" t="str">
        <f>IF($Q$1=No,"",IF(COUNTIF(S233:AG233,Complete)&gt;0,"",IF(AND(COUNTIF(A233:M233,"")&gt;0,SUMPRODUCT(--(A234:M$504&lt;&gt;""))&gt;0),Incomplete,
IF(SUMPRODUCT(--(A233:A$504&lt;&gt;""))=0,"",Incomplete))))</f>
        <v/>
      </c>
      <c r="S233" s="28" t="str">
        <f>IF($S$1=No, "", IF(A233="", "", IF(ISERROR(VLOOKUP(A233, SectionApp!$E$4:$E$103, 1, FALSE))=TRUE, Incomplete, Complete)))</f>
        <v/>
      </c>
      <c r="T233" s="28" t="str">
        <f t="shared" si="48"/>
        <v/>
      </c>
      <c r="U233" s="28" t="str">
        <f t="shared" si="49"/>
        <v/>
      </c>
      <c r="V233" s="28" t="str">
        <f t="shared" si="56"/>
        <v/>
      </c>
      <c r="W233" s="28" t="str">
        <f t="shared" si="57"/>
        <v/>
      </c>
      <c r="X233" s="28" t="str">
        <f t="shared" si="58"/>
        <v/>
      </c>
      <c r="Y233" s="28" t="str">
        <f t="shared" si="50"/>
        <v/>
      </c>
      <c r="Z233" s="28" t="str">
        <f t="shared" si="51"/>
        <v/>
      </c>
      <c r="AA233" s="28" t="str">
        <f t="shared" si="52"/>
        <v/>
      </c>
      <c r="AB233" s="28" t="str">
        <f t="shared" si="53"/>
        <v/>
      </c>
      <c r="AC233" s="28" t="str">
        <f t="shared" si="54"/>
        <v/>
      </c>
      <c r="AD233" s="28"/>
      <c r="AE233" s="28" t="str">
        <f t="shared" si="55"/>
        <v/>
      </c>
      <c r="AF233" s="6"/>
      <c r="AG233" s="16"/>
    </row>
    <row r="234" spans="1:33" x14ac:dyDescent="0.25">
      <c r="A234" s="53"/>
      <c r="B234" s="53"/>
      <c r="C234" s="53"/>
      <c r="D234" s="53"/>
      <c r="E234" s="53"/>
      <c r="F234" s="53"/>
      <c r="G234" s="53"/>
      <c r="H234" s="53"/>
      <c r="I234" s="53"/>
      <c r="J234" s="53"/>
      <c r="K234" s="63"/>
      <c r="L234" s="53"/>
      <c r="M234" s="53"/>
      <c r="N234" s="14" t="str">
        <f t="shared" si="46"/>
        <v/>
      </c>
      <c r="O234" s="57"/>
      <c r="P234" s="55" t="str">
        <f t="shared" si="47"/>
        <v/>
      </c>
      <c r="Q234" s="55" t="str">
        <f>IF($Q$1=No,"",IF(COUNTIF(S234:AG234,Complete)&gt;0,"",IF(AND(COUNTIF(A234:M234,"")&gt;0,SUMPRODUCT(--(A235:M$504&lt;&gt;""))&gt;0),Incomplete,
IF(SUMPRODUCT(--(A234:A$504&lt;&gt;""))=0,"",Incomplete))))</f>
        <v/>
      </c>
      <c r="S234" s="28" t="str">
        <f>IF($S$1=No, "", IF(A234="", "", IF(ISERROR(VLOOKUP(A234, SectionApp!$E$4:$E$103, 1, FALSE))=TRUE, Incomplete, Complete)))</f>
        <v/>
      </c>
      <c r="T234" s="28" t="str">
        <f t="shared" si="48"/>
        <v/>
      </c>
      <c r="U234" s="28" t="str">
        <f t="shared" si="49"/>
        <v/>
      </c>
      <c r="V234" s="28" t="str">
        <f t="shared" si="56"/>
        <v/>
      </c>
      <c r="W234" s="28" t="str">
        <f t="shared" si="57"/>
        <v/>
      </c>
      <c r="X234" s="28" t="str">
        <f t="shared" si="58"/>
        <v/>
      </c>
      <c r="Y234" s="28" t="str">
        <f t="shared" si="50"/>
        <v/>
      </c>
      <c r="Z234" s="28" t="str">
        <f t="shared" si="51"/>
        <v/>
      </c>
      <c r="AA234" s="28" t="str">
        <f t="shared" si="52"/>
        <v/>
      </c>
      <c r="AB234" s="28" t="str">
        <f t="shared" si="53"/>
        <v/>
      </c>
      <c r="AC234" s="28" t="str">
        <f t="shared" si="54"/>
        <v/>
      </c>
      <c r="AD234" s="28"/>
      <c r="AE234" s="28" t="str">
        <f t="shared" si="55"/>
        <v/>
      </c>
      <c r="AF234" s="6"/>
      <c r="AG234" s="16"/>
    </row>
    <row r="235" spans="1:33" x14ac:dyDescent="0.25">
      <c r="A235" s="53"/>
      <c r="B235" s="53"/>
      <c r="C235" s="53"/>
      <c r="D235" s="53"/>
      <c r="E235" s="53"/>
      <c r="F235" s="53"/>
      <c r="G235" s="53"/>
      <c r="H235" s="53"/>
      <c r="I235" s="53"/>
      <c r="J235" s="53"/>
      <c r="K235" s="63"/>
      <c r="L235" s="53"/>
      <c r="M235" s="53"/>
      <c r="N235" s="14" t="str">
        <f t="shared" si="46"/>
        <v/>
      </c>
      <c r="O235" s="57"/>
      <c r="P235" s="55" t="str">
        <f t="shared" si="47"/>
        <v/>
      </c>
      <c r="Q235" s="55" t="str">
        <f>IF($Q$1=No,"",IF(COUNTIF(S235:AG235,Complete)&gt;0,"",IF(AND(COUNTIF(A235:M235,"")&gt;0,SUMPRODUCT(--(A236:M$504&lt;&gt;""))&gt;0),Incomplete,
IF(SUMPRODUCT(--(A235:A$504&lt;&gt;""))=0,"",Incomplete))))</f>
        <v/>
      </c>
      <c r="S235" s="28" t="str">
        <f>IF($S$1=No, "", IF(A235="", "", IF(ISERROR(VLOOKUP(A235, SectionApp!$E$4:$E$103, 1, FALSE))=TRUE, Incomplete, Complete)))</f>
        <v/>
      </c>
      <c r="T235" s="28" t="str">
        <f t="shared" si="48"/>
        <v/>
      </c>
      <c r="U235" s="28" t="str">
        <f t="shared" si="49"/>
        <v/>
      </c>
      <c r="V235" s="28" t="str">
        <f t="shared" si="56"/>
        <v/>
      </c>
      <c r="W235" s="28" t="str">
        <f t="shared" si="57"/>
        <v/>
      </c>
      <c r="X235" s="28" t="str">
        <f t="shared" si="58"/>
        <v/>
      </c>
      <c r="Y235" s="28" t="str">
        <f t="shared" si="50"/>
        <v/>
      </c>
      <c r="Z235" s="28" t="str">
        <f t="shared" si="51"/>
        <v/>
      </c>
      <c r="AA235" s="28" t="str">
        <f t="shared" si="52"/>
        <v/>
      </c>
      <c r="AB235" s="28" t="str">
        <f t="shared" si="53"/>
        <v/>
      </c>
      <c r="AC235" s="28" t="str">
        <f t="shared" si="54"/>
        <v/>
      </c>
      <c r="AD235" s="28"/>
      <c r="AE235" s="28" t="str">
        <f t="shared" si="55"/>
        <v/>
      </c>
      <c r="AF235" s="6"/>
      <c r="AG235" s="16"/>
    </row>
    <row r="236" spans="1:33" x14ac:dyDescent="0.25">
      <c r="A236" s="53"/>
      <c r="B236" s="53"/>
      <c r="C236" s="53"/>
      <c r="D236" s="53"/>
      <c r="E236" s="53"/>
      <c r="F236" s="53"/>
      <c r="G236" s="53"/>
      <c r="H236" s="53"/>
      <c r="I236" s="53"/>
      <c r="J236" s="53"/>
      <c r="K236" s="63"/>
      <c r="L236" s="53"/>
      <c r="M236" s="53"/>
      <c r="N236" s="14" t="str">
        <f t="shared" si="46"/>
        <v/>
      </c>
      <c r="O236" s="57"/>
      <c r="P236" s="55" t="str">
        <f t="shared" si="47"/>
        <v/>
      </c>
      <c r="Q236" s="55" t="str">
        <f>IF($Q$1=No,"",IF(COUNTIF(S236:AG236,Complete)&gt;0,"",IF(AND(COUNTIF(A236:M236,"")&gt;0,SUMPRODUCT(--(A237:M$504&lt;&gt;""))&gt;0),Incomplete,
IF(SUMPRODUCT(--(A236:A$504&lt;&gt;""))=0,"",Incomplete))))</f>
        <v/>
      </c>
      <c r="S236" s="28" t="str">
        <f>IF($S$1=No, "", IF(A236="", "", IF(ISERROR(VLOOKUP(A236, SectionApp!$E$4:$E$103, 1, FALSE))=TRUE, Incomplete, Complete)))</f>
        <v/>
      </c>
      <c r="T236" s="28" t="str">
        <f t="shared" si="48"/>
        <v/>
      </c>
      <c r="U236" s="28" t="str">
        <f t="shared" si="49"/>
        <v/>
      </c>
      <c r="V236" s="28" t="str">
        <f t="shared" si="56"/>
        <v/>
      </c>
      <c r="W236" s="28" t="str">
        <f t="shared" si="57"/>
        <v/>
      </c>
      <c r="X236" s="28" t="str">
        <f t="shared" si="58"/>
        <v/>
      </c>
      <c r="Y236" s="28" t="str">
        <f t="shared" si="50"/>
        <v/>
      </c>
      <c r="Z236" s="28" t="str">
        <f t="shared" si="51"/>
        <v/>
      </c>
      <c r="AA236" s="28" t="str">
        <f t="shared" si="52"/>
        <v/>
      </c>
      <c r="AB236" s="28" t="str">
        <f t="shared" si="53"/>
        <v/>
      </c>
      <c r="AC236" s="28" t="str">
        <f t="shared" si="54"/>
        <v/>
      </c>
      <c r="AD236" s="28"/>
      <c r="AE236" s="28" t="str">
        <f t="shared" si="55"/>
        <v/>
      </c>
      <c r="AF236" s="6"/>
      <c r="AG236" s="16"/>
    </row>
    <row r="237" spans="1:33" x14ac:dyDescent="0.25">
      <c r="A237" s="53"/>
      <c r="B237" s="53"/>
      <c r="C237" s="53"/>
      <c r="D237" s="53"/>
      <c r="E237" s="53"/>
      <c r="F237" s="53"/>
      <c r="G237" s="53"/>
      <c r="H237" s="53"/>
      <c r="I237" s="53"/>
      <c r="J237" s="53"/>
      <c r="K237" s="63"/>
      <c r="L237" s="53"/>
      <c r="M237" s="53"/>
      <c r="N237" s="14" t="str">
        <f t="shared" si="46"/>
        <v/>
      </c>
      <c r="O237" s="57"/>
      <c r="P237" s="55" t="str">
        <f t="shared" si="47"/>
        <v/>
      </c>
      <c r="Q237" s="55" t="str">
        <f>IF($Q$1=No,"",IF(COUNTIF(S237:AG237,Complete)&gt;0,"",IF(AND(COUNTIF(A237:M237,"")&gt;0,SUMPRODUCT(--(A238:M$504&lt;&gt;""))&gt;0),Incomplete,
IF(SUMPRODUCT(--(A237:A$504&lt;&gt;""))=0,"",Incomplete))))</f>
        <v/>
      </c>
      <c r="S237" s="28" t="str">
        <f>IF($S$1=No, "", IF(A237="", "", IF(ISERROR(VLOOKUP(A237, SectionApp!$E$4:$E$103, 1, FALSE))=TRUE, Incomplete, Complete)))</f>
        <v/>
      </c>
      <c r="T237" s="28" t="str">
        <f t="shared" si="48"/>
        <v/>
      </c>
      <c r="U237" s="28" t="str">
        <f t="shared" si="49"/>
        <v/>
      </c>
      <c r="V237" s="28" t="str">
        <f t="shared" si="56"/>
        <v/>
      </c>
      <c r="W237" s="28" t="str">
        <f t="shared" si="57"/>
        <v/>
      </c>
      <c r="X237" s="28" t="str">
        <f t="shared" si="58"/>
        <v/>
      </c>
      <c r="Y237" s="28" t="str">
        <f t="shared" si="50"/>
        <v/>
      </c>
      <c r="Z237" s="28" t="str">
        <f t="shared" si="51"/>
        <v/>
      </c>
      <c r="AA237" s="28" t="str">
        <f t="shared" si="52"/>
        <v/>
      </c>
      <c r="AB237" s="28" t="str">
        <f t="shared" si="53"/>
        <v/>
      </c>
      <c r="AC237" s="28" t="str">
        <f t="shared" si="54"/>
        <v/>
      </c>
      <c r="AD237" s="28"/>
      <c r="AE237" s="28" t="str">
        <f t="shared" si="55"/>
        <v/>
      </c>
      <c r="AF237" s="6"/>
      <c r="AG237" s="16"/>
    </row>
    <row r="238" spans="1:33" x14ac:dyDescent="0.25">
      <c r="A238" s="53"/>
      <c r="B238" s="53"/>
      <c r="C238" s="53"/>
      <c r="D238" s="53"/>
      <c r="E238" s="53"/>
      <c r="F238" s="53"/>
      <c r="G238" s="53"/>
      <c r="H238" s="53"/>
      <c r="I238" s="53"/>
      <c r="J238" s="53"/>
      <c r="K238" s="63"/>
      <c r="L238" s="53"/>
      <c r="M238" s="53"/>
      <c r="N238" s="14" t="str">
        <f t="shared" si="46"/>
        <v/>
      </c>
      <c r="O238" s="57"/>
      <c r="P238" s="55" t="str">
        <f t="shared" si="47"/>
        <v/>
      </c>
      <c r="Q238" s="55" t="str">
        <f>IF($Q$1=No,"",IF(COUNTIF(S238:AG238,Complete)&gt;0,"",IF(AND(COUNTIF(A238:M238,"")&gt;0,SUMPRODUCT(--(A239:M$504&lt;&gt;""))&gt;0),Incomplete,
IF(SUMPRODUCT(--(A238:A$504&lt;&gt;""))=0,"",Incomplete))))</f>
        <v/>
      </c>
      <c r="S238" s="28" t="str">
        <f>IF($S$1=No, "", IF(A238="", "", IF(ISERROR(VLOOKUP(A238, SectionApp!$E$4:$E$103, 1, FALSE))=TRUE, Incomplete, Complete)))</f>
        <v/>
      </c>
      <c r="T238" s="28" t="str">
        <f t="shared" si="48"/>
        <v/>
      </c>
      <c r="U238" s="28" t="str">
        <f t="shared" si="49"/>
        <v/>
      </c>
      <c r="V238" s="28" t="str">
        <f t="shared" si="56"/>
        <v/>
      </c>
      <c r="W238" s="28" t="str">
        <f t="shared" si="57"/>
        <v/>
      </c>
      <c r="X238" s="28" t="str">
        <f t="shared" si="58"/>
        <v/>
      </c>
      <c r="Y238" s="28" t="str">
        <f t="shared" si="50"/>
        <v/>
      </c>
      <c r="Z238" s="28" t="str">
        <f t="shared" si="51"/>
        <v/>
      </c>
      <c r="AA238" s="28" t="str">
        <f t="shared" si="52"/>
        <v/>
      </c>
      <c r="AB238" s="28" t="str">
        <f t="shared" si="53"/>
        <v/>
      </c>
      <c r="AC238" s="28" t="str">
        <f t="shared" si="54"/>
        <v/>
      </c>
      <c r="AD238" s="28"/>
      <c r="AE238" s="28" t="str">
        <f t="shared" si="55"/>
        <v/>
      </c>
      <c r="AF238" s="6"/>
      <c r="AG238" s="16"/>
    </row>
    <row r="239" spans="1:33" x14ac:dyDescent="0.25">
      <c r="A239" s="53"/>
      <c r="B239" s="53"/>
      <c r="C239" s="53"/>
      <c r="D239" s="53"/>
      <c r="E239" s="53"/>
      <c r="F239" s="53"/>
      <c r="G239" s="53"/>
      <c r="H239" s="53"/>
      <c r="I239" s="53"/>
      <c r="J239" s="53"/>
      <c r="K239" s="63"/>
      <c r="L239" s="53"/>
      <c r="M239" s="53"/>
      <c r="N239" s="14" t="str">
        <f t="shared" si="46"/>
        <v/>
      </c>
      <c r="O239" s="57"/>
      <c r="P239" s="55" t="str">
        <f t="shared" si="47"/>
        <v/>
      </c>
      <c r="Q239" s="55" t="str">
        <f>IF($Q$1=No,"",IF(COUNTIF(S239:AG239,Complete)&gt;0,"",IF(AND(COUNTIF(A239:M239,"")&gt;0,SUMPRODUCT(--(A240:M$504&lt;&gt;""))&gt;0),Incomplete,
IF(SUMPRODUCT(--(A239:A$504&lt;&gt;""))=0,"",Incomplete))))</f>
        <v/>
      </c>
      <c r="S239" s="28" t="str">
        <f>IF($S$1=No, "", IF(A239="", "", IF(ISERROR(VLOOKUP(A239, SectionApp!$E$4:$E$103, 1, FALSE))=TRUE, Incomplete, Complete)))</f>
        <v/>
      </c>
      <c r="T239" s="28" t="str">
        <f t="shared" si="48"/>
        <v/>
      </c>
      <c r="U239" s="28" t="str">
        <f t="shared" si="49"/>
        <v/>
      </c>
      <c r="V239" s="28" t="str">
        <f t="shared" si="56"/>
        <v/>
      </c>
      <c r="W239" s="28" t="str">
        <f t="shared" si="57"/>
        <v/>
      </c>
      <c r="X239" s="28" t="str">
        <f t="shared" si="58"/>
        <v/>
      </c>
      <c r="Y239" s="28" t="str">
        <f t="shared" si="50"/>
        <v/>
      </c>
      <c r="Z239" s="28" t="str">
        <f t="shared" si="51"/>
        <v/>
      </c>
      <c r="AA239" s="28" t="str">
        <f t="shared" si="52"/>
        <v/>
      </c>
      <c r="AB239" s="28" t="str">
        <f t="shared" si="53"/>
        <v/>
      </c>
      <c r="AC239" s="28" t="str">
        <f t="shared" si="54"/>
        <v/>
      </c>
      <c r="AD239" s="28"/>
      <c r="AE239" s="28" t="str">
        <f t="shared" si="55"/>
        <v/>
      </c>
      <c r="AF239" s="6"/>
      <c r="AG239" s="16"/>
    </row>
    <row r="240" spans="1:33" x14ac:dyDescent="0.25">
      <c r="A240" s="53"/>
      <c r="B240" s="53"/>
      <c r="C240" s="53"/>
      <c r="D240" s="53"/>
      <c r="E240" s="53"/>
      <c r="F240" s="53"/>
      <c r="G240" s="53"/>
      <c r="H240" s="53"/>
      <c r="I240" s="53"/>
      <c r="J240" s="53"/>
      <c r="K240" s="63"/>
      <c r="L240" s="53"/>
      <c r="M240" s="53"/>
      <c r="N240" s="14" t="str">
        <f t="shared" si="46"/>
        <v/>
      </c>
      <c r="O240" s="57"/>
      <c r="P240" s="55" t="str">
        <f t="shared" si="47"/>
        <v/>
      </c>
      <c r="Q240" s="55" t="str">
        <f>IF($Q$1=No,"",IF(COUNTIF(S240:AG240,Complete)&gt;0,"",IF(AND(COUNTIF(A240:M240,"")&gt;0,SUMPRODUCT(--(A241:M$504&lt;&gt;""))&gt;0),Incomplete,
IF(SUMPRODUCT(--(A240:A$504&lt;&gt;""))=0,"",Incomplete))))</f>
        <v/>
      </c>
      <c r="S240" s="28" t="str">
        <f>IF($S$1=No, "", IF(A240="", "", IF(ISERROR(VLOOKUP(A240, SectionApp!$E$4:$E$103, 1, FALSE))=TRUE, Incomplete, Complete)))</f>
        <v/>
      </c>
      <c r="T240" s="28" t="str">
        <f t="shared" si="48"/>
        <v/>
      </c>
      <c r="U240" s="28" t="str">
        <f t="shared" si="49"/>
        <v/>
      </c>
      <c r="V240" s="28" t="str">
        <f t="shared" si="56"/>
        <v/>
      </c>
      <c r="W240" s="28" t="str">
        <f t="shared" si="57"/>
        <v/>
      </c>
      <c r="X240" s="28" t="str">
        <f t="shared" si="58"/>
        <v/>
      </c>
      <c r="Y240" s="28" t="str">
        <f t="shared" si="50"/>
        <v/>
      </c>
      <c r="Z240" s="28" t="str">
        <f t="shared" si="51"/>
        <v/>
      </c>
      <c r="AA240" s="28" t="str">
        <f t="shared" si="52"/>
        <v/>
      </c>
      <c r="AB240" s="28" t="str">
        <f t="shared" si="53"/>
        <v/>
      </c>
      <c r="AC240" s="28" t="str">
        <f t="shared" si="54"/>
        <v/>
      </c>
      <c r="AD240" s="28"/>
      <c r="AE240" s="28" t="str">
        <f t="shared" si="55"/>
        <v/>
      </c>
      <c r="AF240" s="6"/>
      <c r="AG240" s="16"/>
    </row>
    <row r="241" spans="1:33" x14ac:dyDescent="0.25">
      <c r="A241" s="53"/>
      <c r="B241" s="53"/>
      <c r="C241" s="53"/>
      <c r="D241" s="53"/>
      <c r="E241" s="53"/>
      <c r="F241" s="53"/>
      <c r="G241" s="53"/>
      <c r="H241" s="53"/>
      <c r="I241" s="53"/>
      <c r="J241" s="53"/>
      <c r="K241" s="63"/>
      <c r="L241" s="53"/>
      <c r="M241" s="53"/>
      <c r="N241" s="14" t="str">
        <f t="shared" si="46"/>
        <v/>
      </c>
      <c r="O241" s="57"/>
      <c r="P241" s="55" t="str">
        <f t="shared" si="47"/>
        <v/>
      </c>
      <c r="Q241" s="55" t="str">
        <f>IF($Q$1=No,"",IF(COUNTIF(S241:AG241,Complete)&gt;0,"",IF(AND(COUNTIF(A241:M241,"")&gt;0,SUMPRODUCT(--(A242:M$504&lt;&gt;""))&gt;0),Incomplete,
IF(SUMPRODUCT(--(A241:A$504&lt;&gt;""))=0,"",Incomplete))))</f>
        <v/>
      </c>
      <c r="S241" s="28" t="str">
        <f>IF($S$1=No, "", IF(A241="", "", IF(ISERROR(VLOOKUP(A241, SectionApp!$E$4:$E$103, 1, FALSE))=TRUE, Incomplete, Complete)))</f>
        <v/>
      </c>
      <c r="T241" s="28" t="str">
        <f t="shared" si="48"/>
        <v/>
      </c>
      <c r="U241" s="28" t="str">
        <f t="shared" si="49"/>
        <v/>
      </c>
      <c r="V241" s="28" t="str">
        <f t="shared" si="56"/>
        <v/>
      </c>
      <c r="W241" s="28" t="str">
        <f t="shared" si="57"/>
        <v/>
      </c>
      <c r="X241" s="28" t="str">
        <f t="shared" si="58"/>
        <v/>
      </c>
      <c r="Y241" s="28" t="str">
        <f t="shared" si="50"/>
        <v/>
      </c>
      <c r="Z241" s="28" t="str">
        <f t="shared" si="51"/>
        <v/>
      </c>
      <c r="AA241" s="28" t="str">
        <f t="shared" si="52"/>
        <v/>
      </c>
      <c r="AB241" s="28" t="str">
        <f t="shared" si="53"/>
        <v/>
      </c>
      <c r="AC241" s="28" t="str">
        <f t="shared" si="54"/>
        <v/>
      </c>
      <c r="AD241" s="28"/>
      <c r="AE241" s="28" t="str">
        <f t="shared" si="55"/>
        <v/>
      </c>
      <c r="AF241" s="6"/>
      <c r="AG241" s="16"/>
    </row>
    <row r="242" spans="1:33" x14ac:dyDescent="0.25">
      <c r="A242" s="53"/>
      <c r="B242" s="53"/>
      <c r="C242" s="53"/>
      <c r="D242" s="53"/>
      <c r="E242" s="53"/>
      <c r="F242" s="53"/>
      <c r="G242" s="53"/>
      <c r="H242" s="53"/>
      <c r="I242" s="53"/>
      <c r="J242" s="53"/>
      <c r="K242" s="63"/>
      <c r="L242" s="53"/>
      <c r="M242" s="53"/>
      <c r="N242" s="14" t="str">
        <f t="shared" si="46"/>
        <v/>
      </c>
      <c r="O242" s="57"/>
      <c r="P242" s="55" t="str">
        <f t="shared" si="47"/>
        <v/>
      </c>
      <c r="Q242" s="55" t="str">
        <f>IF($Q$1=No,"",IF(COUNTIF(S242:AG242,Complete)&gt;0,"",IF(AND(COUNTIF(A242:M242,"")&gt;0,SUMPRODUCT(--(A243:M$504&lt;&gt;""))&gt;0),Incomplete,
IF(SUMPRODUCT(--(A242:A$504&lt;&gt;""))=0,"",Incomplete))))</f>
        <v/>
      </c>
      <c r="S242" s="28" t="str">
        <f>IF($S$1=No, "", IF(A242="", "", IF(ISERROR(VLOOKUP(A242, SectionApp!$E$4:$E$103, 1, FALSE))=TRUE, Incomplete, Complete)))</f>
        <v/>
      </c>
      <c r="T242" s="28" t="str">
        <f t="shared" si="48"/>
        <v/>
      </c>
      <c r="U242" s="28" t="str">
        <f t="shared" si="49"/>
        <v/>
      </c>
      <c r="V242" s="28" t="str">
        <f t="shared" si="56"/>
        <v/>
      </c>
      <c r="W242" s="28" t="str">
        <f t="shared" si="57"/>
        <v/>
      </c>
      <c r="X242" s="28" t="str">
        <f t="shared" si="58"/>
        <v/>
      </c>
      <c r="Y242" s="28" t="str">
        <f t="shared" si="50"/>
        <v/>
      </c>
      <c r="Z242" s="28" t="str">
        <f t="shared" si="51"/>
        <v/>
      </c>
      <c r="AA242" s="28" t="str">
        <f t="shared" si="52"/>
        <v/>
      </c>
      <c r="AB242" s="28" t="str">
        <f t="shared" si="53"/>
        <v/>
      </c>
      <c r="AC242" s="28" t="str">
        <f t="shared" si="54"/>
        <v/>
      </c>
      <c r="AD242" s="28"/>
      <c r="AE242" s="28" t="str">
        <f t="shared" si="55"/>
        <v/>
      </c>
      <c r="AF242" s="6"/>
      <c r="AG242" s="16"/>
    </row>
    <row r="243" spans="1:33" x14ac:dyDescent="0.25">
      <c r="A243" s="53"/>
      <c r="B243" s="53"/>
      <c r="C243" s="53"/>
      <c r="D243" s="53"/>
      <c r="E243" s="53"/>
      <c r="F243" s="53"/>
      <c r="G243" s="53"/>
      <c r="H243" s="53"/>
      <c r="I243" s="53"/>
      <c r="J243" s="53"/>
      <c r="K243" s="63"/>
      <c r="L243" s="53"/>
      <c r="M243" s="53"/>
      <c r="N243" s="14" t="str">
        <f t="shared" si="46"/>
        <v/>
      </c>
      <c r="O243" s="57"/>
      <c r="P243" s="55" t="str">
        <f t="shared" si="47"/>
        <v/>
      </c>
      <c r="Q243" s="55" t="str">
        <f>IF($Q$1=No,"",IF(COUNTIF(S243:AG243,Complete)&gt;0,"",IF(AND(COUNTIF(A243:M243,"")&gt;0,SUMPRODUCT(--(A244:M$504&lt;&gt;""))&gt;0),Incomplete,
IF(SUMPRODUCT(--(A243:A$504&lt;&gt;""))=0,"",Incomplete))))</f>
        <v/>
      </c>
      <c r="S243" s="28" t="str">
        <f>IF($S$1=No, "", IF(A243="", "", IF(ISERROR(VLOOKUP(A243, SectionApp!$E$4:$E$103, 1, FALSE))=TRUE, Incomplete, Complete)))</f>
        <v/>
      </c>
      <c r="T243" s="28" t="str">
        <f t="shared" si="48"/>
        <v/>
      </c>
      <c r="U243" s="28" t="str">
        <f t="shared" si="49"/>
        <v/>
      </c>
      <c r="V243" s="28" t="str">
        <f t="shared" si="56"/>
        <v/>
      </c>
      <c r="W243" s="28" t="str">
        <f t="shared" si="57"/>
        <v/>
      </c>
      <c r="X243" s="28" t="str">
        <f t="shared" si="58"/>
        <v/>
      </c>
      <c r="Y243" s="28" t="str">
        <f t="shared" si="50"/>
        <v/>
      </c>
      <c r="Z243" s="28" t="str">
        <f t="shared" si="51"/>
        <v/>
      </c>
      <c r="AA243" s="28" t="str">
        <f t="shared" si="52"/>
        <v/>
      </c>
      <c r="AB243" s="28" t="str">
        <f t="shared" si="53"/>
        <v/>
      </c>
      <c r="AC243" s="28" t="str">
        <f t="shared" si="54"/>
        <v/>
      </c>
      <c r="AD243" s="28"/>
      <c r="AE243" s="28" t="str">
        <f t="shared" si="55"/>
        <v/>
      </c>
      <c r="AF243" s="6"/>
      <c r="AG243" s="16"/>
    </row>
    <row r="244" spans="1:33" x14ac:dyDescent="0.25">
      <c r="A244" s="53"/>
      <c r="B244" s="53"/>
      <c r="C244" s="53"/>
      <c r="D244" s="53"/>
      <c r="E244" s="53"/>
      <c r="F244" s="53"/>
      <c r="G244" s="53"/>
      <c r="H244" s="53"/>
      <c r="I244" s="53"/>
      <c r="J244" s="53"/>
      <c r="K244" s="63"/>
      <c r="L244" s="53"/>
      <c r="M244" s="53"/>
      <c r="N244" s="14" t="str">
        <f t="shared" si="46"/>
        <v/>
      </c>
      <c r="O244" s="57"/>
      <c r="P244" s="55" t="str">
        <f t="shared" si="47"/>
        <v/>
      </c>
      <c r="Q244" s="55" t="str">
        <f>IF($Q$1=No,"",IF(COUNTIF(S244:AG244,Complete)&gt;0,"",IF(AND(COUNTIF(A244:M244,"")&gt;0,SUMPRODUCT(--(A245:M$504&lt;&gt;""))&gt;0),Incomplete,
IF(SUMPRODUCT(--(A244:A$504&lt;&gt;""))=0,"",Incomplete))))</f>
        <v/>
      </c>
      <c r="S244" s="28" t="str">
        <f>IF($S$1=No, "", IF(A244="", "", IF(ISERROR(VLOOKUP(A244, SectionApp!$E$4:$E$103, 1, FALSE))=TRUE, Incomplete, Complete)))</f>
        <v/>
      </c>
      <c r="T244" s="28" t="str">
        <f t="shared" si="48"/>
        <v/>
      </c>
      <c r="U244" s="28" t="str">
        <f t="shared" si="49"/>
        <v/>
      </c>
      <c r="V244" s="28" t="str">
        <f t="shared" si="56"/>
        <v/>
      </c>
      <c r="W244" s="28" t="str">
        <f t="shared" si="57"/>
        <v/>
      </c>
      <c r="X244" s="28" t="str">
        <f t="shared" si="58"/>
        <v/>
      </c>
      <c r="Y244" s="28" t="str">
        <f t="shared" si="50"/>
        <v/>
      </c>
      <c r="Z244" s="28" t="str">
        <f t="shared" si="51"/>
        <v/>
      </c>
      <c r="AA244" s="28" t="str">
        <f t="shared" si="52"/>
        <v/>
      </c>
      <c r="AB244" s="28" t="str">
        <f t="shared" si="53"/>
        <v/>
      </c>
      <c r="AC244" s="28" t="str">
        <f t="shared" si="54"/>
        <v/>
      </c>
      <c r="AD244" s="28"/>
      <c r="AE244" s="28" t="str">
        <f t="shared" si="55"/>
        <v/>
      </c>
      <c r="AF244" s="6"/>
      <c r="AG244" s="16"/>
    </row>
    <row r="245" spans="1:33" x14ac:dyDescent="0.25">
      <c r="A245" s="53"/>
      <c r="B245" s="53"/>
      <c r="C245" s="53"/>
      <c r="D245" s="53"/>
      <c r="E245" s="53"/>
      <c r="F245" s="53"/>
      <c r="G245" s="53"/>
      <c r="H245" s="53"/>
      <c r="I245" s="53"/>
      <c r="J245" s="53"/>
      <c r="K245" s="63"/>
      <c r="L245" s="53"/>
      <c r="M245" s="53"/>
      <c r="N245" s="14" t="str">
        <f t="shared" si="46"/>
        <v/>
      </c>
      <c r="O245" s="57"/>
      <c r="P245" s="55" t="str">
        <f t="shared" si="47"/>
        <v/>
      </c>
      <c r="Q245" s="55" t="str">
        <f>IF($Q$1=No,"",IF(COUNTIF(S245:AG245,Complete)&gt;0,"",IF(AND(COUNTIF(A245:M245,"")&gt;0,SUMPRODUCT(--(A246:M$504&lt;&gt;""))&gt;0),Incomplete,
IF(SUMPRODUCT(--(A245:A$504&lt;&gt;""))=0,"",Incomplete))))</f>
        <v/>
      </c>
      <c r="S245" s="28" t="str">
        <f>IF($S$1=No, "", IF(A245="", "", IF(ISERROR(VLOOKUP(A245, SectionApp!$E$4:$E$103, 1, FALSE))=TRUE, Incomplete, Complete)))</f>
        <v/>
      </c>
      <c r="T245" s="28" t="str">
        <f t="shared" si="48"/>
        <v/>
      </c>
      <c r="U245" s="28" t="str">
        <f t="shared" si="49"/>
        <v/>
      </c>
      <c r="V245" s="28" t="str">
        <f t="shared" si="56"/>
        <v/>
      </c>
      <c r="W245" s="28" t="str">
        <f t="shared" si="57"/>
        <v/>
      </c>
      <c r="X245" s="28" t="str">
        <f t="shared" si="58"/>
        <v/>
      </c>
      <c r="Y245" s="28" t="str">
        <f t="shared" si="50"/>
        <v/>
      </c>
      <c r="Z245" s="28" t="str">
        <f t="shared" si="51"/>
        <v/>
      </c>
      <c r="AA245" s="28" t="str">
        <f t="shared" si="52"/>
        <v/>
      </c>
      <c r="AB245" s="28" t="str">
        <f t="shared" si="53"/>
        <v/>
      </c>
      <c r="AC245" s="28" t="str">
        <f t="shared" si="54"/>
        <v/>
      </c>
      <c r="AD245" s="28"/>
      <c r="AE245" s="28" t="str">
        <f t="shared" si="55"/>
        <v/>
      </c>
      <c r="AF245" s="6"/>
      <c r="AG245" s="16"/>
    </row>
    <row r="246" spans="1:33" x14ac:dyDescent="0.25">
      <c r="A246" s="53"/>
      <c r="B246" s="53"/>
      <c r="C246" s="53"/>
      <c r="D246" s="53"/>
      <c r="E246" s="53"/>
      <c r="F246" s="53"/>
      <c r="G246" s="53"/>
      <c r="H246" s="53"/>
      <c r="I246" s="53"/>
      <c r="J246" s="53"/>
      <c r="K246" s="63"/>
      <c r="L246" s="53"/>
      <c r="M246" s="53"/>
      <c r="N246" s="14" t="str">
        <f t="shared" si="46"/>
        <v/>
      </c>
      <c r="O246" s="57"/>
      <c r="P246" s="55" t="str">
        <f t="shared" si="47"/>
        <v/>
      </c>
      <c r="Q246" s="55" t="str">
        <f>IF($Q$1=No,"",IF(COUNTIF(S246:AG246,Complete)&gt;0,"",IF(AND(COUNTIF(A246:M246,"")&gt;0,SUMPRODUCT(--(A247:M$504&lt;&gt;""))&gt;0),Incomplete,
IF(SUMPRODUCT(--(A246:A$504&lt;&gt;""))=0,"",Incomplete))))</f>
        <v/>
      </c>
      <c r="S246" s="28" t="str">
        <f>IF($S$1=No, "", IF(A246="", "", IF(ISERROR(VLOOKUP(A246, SectionApp!$E$4:$E$103, 1, FALSE))=TRUE, Incomplete, Complete)))</f>
        <v/>
      </c>
      <c r="T246" s="28" t="str">
        <f t="shared" si="48"/>
        <v/>
      </c>
      <c r="U246" s="28" t="str">
        <f t="shared" si="49"/>
        <v/>
      </c>
      <c r="V246" s="28" t="str">
        <f t="shared" si="56"/>
        <v/>
      </c>
      <c r="W246" s="28" t="str">
        <f t="shared" si="57"/>
        <v/>
      </c>
      <c r="X246" s="28" t="str">
        <f t="shared" si="58"/>
        <v/>
      </c>
      <c r="Y246" s="28" t="str">
        <f t="shared" si="50"/>
        <v/>
      </c>
      <c r="Z246" s="28" t="str">
        <f t="shared" si="51"/>
        <v/>
      </c>
      <c r="AA246" s="28" t="str">
        <f t="shared" si="52"/>
        <v/>
      </c>
      <c r="AB246" s="28" t="str">
        <f t="shared" si="53"/>
        <v/>
      </c>
      <c r="AC246" s="28" t="str">
        <f t="shared" si="54"/>
        <v/>
      </c>
      <c r="AD246" s="28"/>
      <c r="AE246" s="28" t="str">
        <f t="shared" si="55"/>
        <v/>
      </c>
      <c r="AF246" s="6"/>
      <c r="AG246" s="16"/>
    </row>
    <row r="247" spans="1:33" x14ac:dyDescent="0.25">
      <c r="A247" s="53"/>
      <c r="B247" s="53"/>
      <c r="C247" s="53"/>
      <c r="D247" s="53"/>
      <c r="E247" s="53"/>
      <c r="F247" s="53"/>
      <c r="G247" s="53"/>
      <c r="H247" s="53"/>
      <c r="I247" s="53"/>
      <c r="J247" s="53"/>
      <c r="K247" s="63"/>
      <c r="L247" s="53"/>
      <c r="M247" s="53"/>
      <c r="N247" s="14" t="str">
        <f t="shared" si="46"/>
        <v/>
      </c>
      <c r="O247" s="57"/>
      <c r="P247" s="55" t="str">
        <f t="shared" si="47"/>
        <v/>
      </c>
      <c r="Q247" s="55" t="str">
        <f>IF($Q$1=No,"",IF(COUNTIF(S247:AG247,Complete)&gt;0,"",IF(AND(COUNTIF(A247:M247,"")&gt;0,SUMPRODUCT(--(A248:M$504&lt;&gt;""))&gt;0),Incomplete,
IF(SUMPRODUCT(--(A247:A$504&lt;&gt;""))=0,"",Incomplete))))</f>
        <v/>
      </c>
      <c r="S247" s="28" t="str">
        <f>IF($S$1=No, "", IF(A247="", "", IF(ISERROR(VLOOKUP(A247, SectionApp!$E$4:$E$103, 1, FALSE))=TRUE, Incomplete, Complete)))</f>
        <v/>
      </c>
      <c r="T247" s="28" t="str">
        <f t="shared" si="48"/>
        <v/>
      </c>
      <c r="U247" s="28" t="str">
        <f t="shared" si="49"/>
        <v/>
      </c>
      <c r="V247" s="28" t="str">
        <f t="shared" si="56"/>
        <v/>
      </c>
      <c r="W247" s="28" t="str">
        <f t="shared" si="57"/>
        <v/>
      </c>
      <c r="X247" s="28" t="str">
        <f t="shared" si="58"/>
        <v/>
      </c>
      <c r="Y247" s="28" t="str">
        <f t="shared" si="50"/>
        <v/>
      </c>
      <c r="Z247" s="28" t="str">
        <f t="shared" si="51"/>
        <v/>
      </c>
      <c r="AA247" s="28" t="str">
        <f t="shared" si="52"/>
        <v/>
      </c>
      <c r="AB247" s="28" t="str">
        <f t="shared" si="53"/>
        <v/>
      </c>
      <c r="AC247" s="28" t="str">
        <f t="shared" si="54"/>
        <v/>
      </c>
      <c r="AD247" s="28"/>
      <c r="AE247" s="28" t="str">
        <f t="shared" si="55"/>
        <v/>
      </c>
      <c r="AF247" s="6"/>
      <c r="AG247" s="16"/>
    </row>
    <row r="248" spans="1:33" x14ac:dyDescent="0.25">
      <c r="A248" s="53"/>
      <c r="B248" s="53"/>
      <c r="C248" s="53"/>
      <c r="D248" s="53"/>
      <c r="E248" s="53"/>
      <c r="F248" s="53"/>
      <c r="G248" s="53"/>
      <c r="H248" s="53"/>
      <c r="I248" s="53"/>
      <c r="J248" s="53"/>
      <c r="K248" s="63"/>
      <c r="L248" s="53"/>
      <c r="M248" s="53"/>
      <c r="N248" s="14" t="str">
        <f t="shared" si="46"/>
        <v/>
      </c>
      <c r="O248" s="57"/>
      <c r="P248" s="55" t="str">
        <f t="shared" si="47"/>
        <v/>
      </c>
      <c r="Q248" s="55" t="str">
        <f>IF($Q$1=No,"",IF(COUNTIF(S248:AG248,Complete)&gt;0,"",IF(AND(COUNTIF(A248:M248,"")&gt;0,SUMPRODUCT(--(A249:M$504&lt;&gt;""))&gt;0),Incomplete,
IF(SUMPRODUCT(--(A248:A$504&lt;&gt;""))=0,"",Incomplete))))</f>
        <v/>
      </c>
      <c r="S248" s="28" t="str">
        <f>IF($S$1=No, "", IF(A248="", "", IF(ISERROR(VLOOKUP(A248, SectionApp!$E$4:$E$103, 1, FALSE))=TRUE, Incomplete, Complete)))</f>
        <v/>
      </c>
      <c r="T248" s="28" t="str">
        <f t="shared" si="48"/>
        <v/>
      </c>
      <c r="U248" s="28" t="str">
        <f t="shared" si="49"/>
        <v/>
      </c>
      <c r="V248" s="28" t="str">
        <f t="shared" si="56"/>
        <v/>
      </c>
      <c r="W248" s="28" t="str">
        <f t="shared" si="57"/>
        <v/>
      </c>
      <c r="X248" s="28" t="str">
        <f t="shared" si="58"/>
        <v/>
      </c>
      <c r="Y248" s="28" t="str">
        <f t="shared" si="50"/>
        <v/>
      </c>
      <c r="Z248" s="28" t="str">
        <f t="shared" si="51"/>
        <v/>
      </c>
      <c r="AA248" s="28" t="str">
        <f t="shared" si="52"/>
        <v/>
      </c>
      <c r="AB248" s="28" t="str">
        <f t="shared" si="53"/>
        <v/>
      </c>
      <c r="AC248" s="28" t="str">
        <f t="shared" si="54"/>
        <v/>
      </c>
      <c r="AD248" s="28"/>
      <c r="AE248" s="28" t="str">
        <f t="shared" si="55"/>
        <v/>
      </c>
      <c r="AF248" s="6"/>
      <c r="AG248" s="16"/>
    </row>
    <row r="249" spans="1:33" x14ac:dyDescent="0.25">
      <c r="A249" s="53"/>
      <c r="B249" s="53"/>
      <c r="C249" s="53"/>
      <c r="D249" s="53"/>
      <c r="E249" s="53"/>
      <c r="F249" s="53"/>
      <c r="G249" s="53"/>
      <c r="H249" s="53"/>
      <c r="I249" s="53"/>
      <c r="J249" s="53"/>
      <c r="K249" s="63"/>
      <c r="L249" s="53"/>
      <c r="M249" s="53"/>
      <c r="N249" s="14" t="str">
        <f t="shared" si="46"/>
        <v/>
      </c>
      <c r="O249" s="57"/>
      <c r="P249" s="55" t="str">
        <f t="shared" si="47"/>
        <v/>
      </c>
      <c r="Q249" s="55" t="str">
        <f>IF($Q$1=No,"",IF(COUNTIF(S249:AG249,Complete)&gt;0,"",IF(AND(COUNTIF(A249:M249,"")&gt;0,SUMPRODUCT(--(A250:M$504&lt;&gt;""))&gt;0),Incomplete,
IF(SUMPRODUCT(--(A249:A$504&lt;&gt;""))=0,"",Incomplete))))</f>
        <v/>
      </c>
      <c r="S249" s="28" t="str">
        <f>IF($S$1=No, "", IF(A249="", "", IF(ISERROR(VLOOKUP(A249, SectionApp!$E$4:$E$103, 1, FALSE))=TRUE, Incomplete, Complete)))</f>
        <v/>
      </c>
      <c r="T249" s="28" t="str">
        <f t="shared" si="48"/>
        <v/>
      </c>
      <c r="U249" s="28" t="str">
        <f t="shared" si="49"/>
        <v/>
      </c>
      <c r="V249" s="28" t="str">
        <f t="shared" si="56"/>
        <v/>
      </c>
      <c r="W249" s="28" t="str">
        <f t="shared" si="57"/>
        <v/>
      </c>
      <c r="X249" s="28" t="str">
        <f t="shared" si="58"/>
        <v/>
      </c>
      <c r="Y249" s="28" t="str">
        <f t="shared" si="50"/>
        <v/>
      </c>
      <c r="Z249" s="28" t="str">
        <f t="shared" si="51"/>
        <v/>
      </c>
      <c r="AA249" s="28" t="str">
        <f t="shared" si="52"/>
        <v/>
      </c>
      <c r="AB249" s="28" t="str">
        <f t="shared" si="53"/>
        <v/>
      </c>
      <c r="AC249" s="28" t="str">
        <f t="shared" si="54"/>
        <v/>
      </c>
      <c r="AD249" s="28"/>
      <c r="AE249" s="28" t="str">
        <f t="shared" si="55"/>
        <v/>
      </c>
      <c r="AF249" s="6"/>
      <c r="AG249" s="16"/>
    </row>
    <row r="250" spans="1:33" x14ac:dyDescent="0.25">
      <c r="A250" s="53"/>
      <c r="B250" s="53"/>
      <c r="C250" s="53"/>
      <c r="D250" s="53"/>
      <c r="E250" s="53"/>
      <c r="F250" s="53"/>
      <c r="G250" s="53"/>
      <c r="H250" s="53"/>
      <c r="I250" s="53"/>
      <c r="J250" s="53"/>
      <c r="K250" s="63"/>
      <c r="L250" s="53"/>
      <c r="M250" s="53"/>
      <c r="N250" s="14" t="str">
        <f t="shared" si="46"/>
        <v/>
      </c>
      <c r="O250" s="57"/>
      <c r="P250" s="55" t="str">
        <f t="shared" si="47"/>
        <v/>
      </c>
      <c r="Q250" s="55" t="str">
        <f>IF($Q$1=No,"",IF(COUNTIF(S250:AG250,Complete)&gt;0,"",IF(AND(COUNTIF(A250:M250,"")&gt;0,SUMPRODUCT(--(A251:M$504&lt;&gt;""))&gt;0),Incomplete,
IF(SUMPRODUCT(--(A250:A$504&lt;&gt;""))=0,"",Incomplete))))</f>
        <v/>
      </c>
      <c r="S250" s="28" t="str">
        <f>IF($S$1=No, "", IF(A250="", "", IF(ISERROR(VLOOKUP(A250, SectionApp!$E$4:$E$103, 1, FALSE))=TRUE, Incomplete, Complete)))</f>
        <v/>
      </c>
      <c r="T250" s="28" t="str">
        <f t="shared" si="48"/>
        <v/>
      </c>
      <c r="U250" s="28" t="str">
        <f t="shared" si="49"/>
        <v/>
      </c>
      <c r="V250" s="28" t="str">
        <f t="shared" si="56"/>
        <v/>
      </c>
      <c r="W250" s="28" t="str">
        <f t="shared" si="57"/>
        <v/>
      </c>
      <c r="X250" s="28" t="str">
        <f t="shared" si="58"/>
        <v/>
      </c>
      <c r="Y250" s="28" t="str">
        <f t="shared" si="50"/>
        <v/>
      </c>
      <c r="Z250" s="28" t="str">
        <f t="shared" si="51"/>
        <v/>
      </c>
      <c r="AA250" s="28" t="str">
        <f t="shared" si="52"/>
        <v/>
      </c>
      <c r="AB250" s="28" t="str">
        <f t="shared" si="53"/>
        <v/>
      </c>
      <c r="AC250" s="28" t="str">
        <f t="shared" si="54"/>
        <v/>
      </c>
      <c r="AD250" s="28"/>
      <c r="AE250" s="28" t="str">
        <f t="shared" si="55"/>
        <v/>
      </c>
      <c r="AF250" s="6"/>
      <c r="AG250" s="16"/>
    </row>
    <row r="251" spans="1:33" x14ac:dyDescent="0.25">
      <c r="A251" s="53"/>
      <c r="B251" s="53"/>
      <c r="C251" s="53"/>
      <c r="D251" s="53"/>
      <c r="E251" s="53"/>
      <c r="F251" s="53"/>
      <c r="G251" s="53"/>
      <c r="H251" s="53"/>
      <c r="I251" s="53"/>
      <c r="J251" s="53"/>
      <c r="K251" s="63"/>
      <c r="L251" s="53"/>
      <c r="M251" s="53"/>
      <c r="N251" s="14" t="str">
        <f t="shared" si="46"/>
        <v/>
      </c>
      <c r="O251" s="57"/>
      <c r="P251" s="55" t="str">
        <f t="shared" si="47"/>
        <v/>
      </c>
      <c r="Q251" s="55" t="str">
        <f>IF($Q$1=No,"",IF(COUNTIF(S251:AG251,Complete)&gt;0,"",IF(AND(COUNTIF(A251:M251,"")&gt;0,SUMPRODUCT(--(A252:M$504&lt;&gt;""))&gt;0),Incomplete,
IF(SUMPRODUCT(--(A251:A$504&lt;&gt;""))=0,"",Incomplete))))</f>
        <v/>
      </c>
      <c r="S251" s="28" t="str">
        <f>IF($S$1=No, "", IF(A251="", "", IF(ISERROR(VLOOKUP(A251, SectionApp!$E$4:$E$103, 1, FALSE))=TRUE, Incomplete, Complete)))</f>
        <v/>
      </c>
      <c r="T251" s="28" t="str">
        <f t="shared" si="48"/>
        <v/>
      </c>
      <c r="U251" s="28" t="str">
        <f t="shared" si="49"/>
        <v/>
      </c>
      <c r="V251" s="28" t="str">
        <f t="shared" si="56"/>
        <v/>
      </c>
      <c r="W251" s="28" t="str">
        <f t="shared" si="57"/>
        <v/>
      </c>
      <c r="X251" s="28" t="str">
        <f t="shared" si="58"/>
        <v/>
      </c>
      <c r="Y251" s="28" t="str">
        <f t="shared" si="50"/>
        <v/>
      </c>
      <c r="Z251" s="28" t="str">
        <f t="shared" si="51"/>
        <v/>
      </c>
      <c r="AA251" s="28" t="str">
        <f t="shared" si="52"/>
        <v/>
      </c>
      <c r="AB251" s="28" t="str">
        <f t="shared" si="53"/>
        <v/>
      </c>
      <c r="AC251" s="28" t="str">
        <f t="shared" si="54"/>
        <v/>
      </c>
      <c r="AD251" s="28"/>
      <c r="AE251" s="28" t="str">
        <f t="shared" si="55"/>
        <v/>
      </c>
      <c r="AF251" s="6"/>
      <c r="AG251" s="16"/>
    </row>
    <row r="252" spans="1:33" x14ac:dyDescent="0.25">
      <c r="A252" s="53"/>
      <c r="B252" s="53"/>
      <c r="C252" s="53"/>
      <c r="D252" s="53"/>
      <c r="E252" s="53"/>
      <c r="F252" s="53"/>
      <c r="G252" s="53"/>
      <c r="H252" s="53"/>
      <c r="I252" s="53"/>
      <c r="J252" s="53"/>
      <c r="K252" s="63"/>
      <c r="L252" s="53"/>
      <c r="M252" s="53"/>
      <c r="N252" s="14" t="str">
        <f t="shared" si="46"/>
        <v/>
      </c>
      <c r="O252" s="57"/>
      <c r="P252" s="55" t="str">
        <f t="shared" si="47"/>
        <v/>
      </c>
      <c r="Q252" s="55" t="str">
        <f>IF($Q$1=No,"",IF(COUNTIF(S252:AG252,Complete)&gt;0,"",IF(AND(COUNTIF(A252:M252,"")&gt;0,SUMPRODUCT(--(A253:M$504&lt;&gt;""))&gt;0),Incomplete,
IF(SUMPRODUCT(--(A252:A$504&lt;&gt;""))=0,"",Incomplete))))</f>
        <v/>
      </c>
      <c r="S252" s="28" t="str">
        <f>IF($S$1=No, "", IF(A252="", "", IF(ISERROR(VLOOKUP(A252, SectionApp!$E$4:$E$103, 1, FALSE))=TRUE, Incomplete, Complete)))</f>
        <v/>
      </c>
      <c r="T252" s="28" t="str">
        <f t="shared" si="48"/>
        <v/>
      </c>
      <c r="U252" s="28" t="str">
        <f t="shared" si="49"/>
        <v/>
      </c>
      <c r="V252" s="28" t="str">
        <f t="shared" si="56"/>
        <v/>
      </c>
      <c r="W252" s="28" t="str">
        <f t="shared" si="57"/>
        <v/>
      </c>
      <c r="X252" s="28" t="str">
        <f t="shared" si="58"/>
        <v/>
      </c>
      <c r="Y252" s="28" t="str">
        <f t="shared" si="50"/>
        <v/>
      </c>
      <c r="Z252" s="28" t="str">
        <f t="shared" si="51"/>
        <v/>
      </c>
      <c r="AA252" s="28" t="str">
        <f t="shared" si="52"/>
        <v/>
      </c>
      <c r="AB252" s="28" t="str">
        <f t="shared" si="53"/>
        <v/>
      </c>
      <c r="AC252" s="28" t="str">
        <f t="shared" si="54"/>
        <v/>
      </c>
      <c r="AD252" s="28"/>
      <c r="AE252" s="28" t="str">
        <f t="shared" si="55"/>
        <v/>
      </c>
      <c r="AF252" s="6"/>
      <c r="AG252" s="16"/>
    </row>
    <row r="253" spans="1:33" x14ac:dyDescent="0.25">
      <c r="A253" s="53"/>
      <c r="B253" s="53"/>
      <c r="C253" s="53"/>
      <c r="D253" s="53"/>
      <c r="E253" s="53"/>
      <c r="F253" s="53"/>
      <c r="G253" s="53"/>
      <c r="H253" s="53"/>
      <c r="I253" s="53"/>
      <c r="J253" s="53"/>
      <c r="K253" s="63"/>
      <c r="L253" s="53"/>
      <c r="M253" s="53"/>
      <c r="N253" s="14" t="str">
        <f t="shared" si="46"/>
        <v/>
      </c>
      <c r="O253" s="57"/>
      <c r="P253" s="55" t="str">
        <f t="shared" si="47"/>
        <v/>
      </c>
      <c r="Q253" s="55" t="str">
        <f>IF($Q$1=No,"",IF(COUNTIF(S253:AG253,Complete)&gt;0,"",IF(AND(COUNTIF(A253:M253,"")&gt;0,SUMPRODUCT(--(A254:M$504&lt;&gt;""))&gt;0),Incomplete,
IF(SUMPRODUCT(--(A253:A$504&lt;&gt;""))=0,"",Incomplete))))</f>
        <v/>
      </c>
      <c r="S253" s="28" t="str">
        <f>IF($S$1=No, "", IF(A253="", "", IF(ISERROR(VLOOKUP(A253, SectionApp!$E$4:$E$103, 1, FALSE))=TRUE, Incomplete, Complete)))</f>
        <v/>
      </c>
      <c r="T253" s="28" t="str">
        <f t="shared" si="48"/>
        <v/>
      </c>
      <c r="U253" s="28" t="str">
        <f t="shared" si="49"/>
        <v/>
      </c>
      <c r="V253" s="28" t="str">
        <f t="shared" si="56"/>
        <v/>
      </c>
      <c r="W253" s="28" t="str">
        <f t="shared" si="57"/>
        <v/>
      </c>
      <c r="X253" s="28" t="str">
        <f t="shared" si="58"/>
        <v/>
      </c>
      <c r="Y253" s="28" t="str">
        <f t="shared" si="50"/>
        <v/>
      </c>
      <c r="Z253" s="28" t="str">
        <f t="shared" si="51"/>
        <v/>
      </c>
      <c r="AA253" s="28" t="str">
        <f t="shared" si="52"/>
        <v/>
      </c>
      <c r="AB253" s="28" t="str">
        <f t="shared" si="53"/>
        <v/>
      </c>
      <c r="AC253" s="28" t="str">
        <f t="shared" si="54"/>
        <v/>
      </c>
      <c r="AD253" s="28"/>
      <c r="AE253" s="28" t="str">
        <f t="shared" si="55"/>
        <v/>
      </c>
      <c r="AF253" s="6"/>
      <c r="AG253" s="16"/>
    </row>
    <row r="254" spans="1:33" x14ac:dyDescent="0.25">
      <c r="A254" s="53"/>
      <c r="B254" s="53"/>
      <c r="C254" s="53"/>
      <c r="D254" s="53"/>
      <c r="E254" s="53"/>
      <c r="F254" s="53"/>
      <c r="G254" s="53"/>
      <c r="H254" s="53"/>
      <c r="I254" s="53"/>
      <c r="J254" s="53"/>
      <c r="K254" s="63"/>
      <c r="L254" s="53"/>
      <c r="M254" s="53"/>
      <c r="N254" s="14" t="str">
        <f t="shared" si="46"/>
        <v/>
      </c>
      <c r="O254" s="57"/>
      <c r="P254" s="55" t="str">
        <f t="shared" si="47"/>
        <v/>
      </c>
      <c r="Q254" s="55" t="str">
        <f>IF($Q$1=No,"",IF(COUNTIF(S254:AG254,Complete)&gt;0,"",IF(AND(COUNTIF(A254:M254,"")&gt;0,SUMPRODUCT(--(A255:M$504&lt;&gt;""))&gt;0),Incomplete,
IF(SUMPRODUCT(--(A254:A$504&lt;&gt;""))=0,"",Incomplete))))</f>
        <v/>
      </c>
      <c r="S254" s="28" t="str">
        <f>IF($S$1=No, "", IF(A254="", "", IF(ISERROR(VLOOKUP(A254, SectionApp!$E$4:$E$103, 1, FALSE))=TRUE, Incomplete, Complete)))</f>
        <v/>
      </c>
      <c r="T254" s="28" t="str">
        <f t="shared" si="48"/>
        <v/>
      </c>
      <c r="U254" s="28" t="str">
        <f t="shared" si="49"/>
        <v/>
      </c>
      <c r="V254" s="28" t="str">
        <f t="shared" si="56"/>
        <v/>
      </c>
      <c r="W254" s="28" t="str">
        <f t="shared" si="57"/>
        <v/>
      </c>
      <c r="X254" s="28" t="str">
        <f t="shared" si="58"/>
        <v/>
      </c>
      <c r="Y254" s="28" t="str">
        <f t="shared" si="50"/>
        <v/>
      </c>
      <c r="Z254" s="28" t="str">
        <f t="shared" si="51"/>
        <v/>
      </c>
      <c r="AA254" s="28" t="str">
        <f t="shared" si="52"/>
        <v/>
      </c>
      <c r="AB254" s="28" t="str">
        <f t="shared" si="53"/>
        <v/>
      </c>
      <c r="AC254" s="28" t="str">
        <f t="shared" si="54"/>
        <v/>
      </c>
      <c r="AD254" s="28"/>
      <c r="AE254" s="28" t="str">
        <f t="shared" si="55"/>
        <v/>
      </c>
      <c r="AF254" s="6"/>
      <c r="AG254" s="16"/>
    </row>
    <row r="255" spans="1:33" x14ac:dyDescent="0.25">
      <c r="A255" s="53"/>
      <c r="B255" s="53"/>
      <c r="C255" s="53"/>
      <c r="D255" s="53"/>
      <c r="E255" s="53"/>
      <c r="F255" s="53"/>
      <c r="G255" s="53"/>
      <c r="H255" s="53"/>
      <c r="I255" s="53"/>
      <c r="J255" s="53"/>
      <c r="K255" s="63"/>
      <c r="L255" s="53"/>
      <c r="M255" s="53"/>
      <c r="N255" s="14" t="str">
        <f t="shared" si="46"/>
        <v/>
      </c>
      <c r="O255" s="57"/>
      <c r="P255" s="55" t="str">
        <f t="shared" si="47"/>
        <v/>
      </c>
      <c r="Q255" s="55" t="str">
        <f>IF($Q$1=No,"",IF(COUNTIF(S255:AG255,Complete)&gt;0,"",IF(AND(COUNTIF(A255:M255,"")&gt;0,SUMPRODUCT(--(A256:M$504&lt;&gt;""))&gt;0),Incomplete,
IF(SUMPRODUCT(--(A255:A$504&lt;&gt;""))=0,"",Incomplete))))</f>
        <v/>
      </c>
      <c r="S255" s="28" t="str">
        <f>IF($S$1=No, "", IF(A255="", "", IF(ISERROR(VLOOKUP(A255, SectionApp!$E$4:$E$103, 1, FALSE))=TRUE, Incomplete, Complete)))</f>
        <v/>
      </c>
      <c r="T255" s="28" t="str">
        <f t="shared" si="48"/>
        <v/>
      </c>
      <c r="U255" s="28" t="str">
        <f t="shared" si="49"/>
        <v/>
      </c>
      <c r="V255" s="28" t="str">
        <f t="shared" si="56"/>
        <v/>
      </c>
      <c r="W255" s="28" t="str">
        <f t="shared" si="57"/>
        <v/>
      </c>
      <c r="X255" s="28" t="str">
        <f t="shared" si="58"/>
        <v/>
      </c>
      <c r="Y255" s="28" t="str">
        <f t="shared" si="50"/>
        <v/>
      </c>
      <c r="Z255" s="28" t="str">
        <f t="shared" si="51"/>
        <v/>
      </c>
      <c r="AA255" s="28" t="str">
        <f t="shared" si="52"/>
        <v/>
      </c>
      <c r="AB255" s="28" t="str">
        <f t="shared" si="53"/>
        <v/>
      </c>
      <c r="AC255" s="28" t="str">
        <f t="shared" si="54"/>
        <v/>
      </c>
      <c r="AD255" s="28"/>
      <c r="AE255" s="28" t="str">
        <f t="shared" si="55"/>
        <v/>
      </c>
      <c r="AF255" s="6"/>
      <c r="AG255" s="16"/>
    </row>
    <row r="256" spans="1:33" x14ac:dyDescent="0.25">
      <c r="A256" s="53"/>
      <c r="B256" s="53"/>
      <c r="C256" s="53"/>
      <c r="D256" s="53"/>
      <c r="E256" s="53"/>
      <c r="F256" s="53"/>
      <c r="G256" s="53"/>
      <c r="H256" s="53"/>
      <c r="I256" s="53"/>
      <c r="J256" s="53"/>
      <c r="K256" s="63"/>
      <c r="L256" s="53"/>
      <c r="M256" s="53"/>
      <c r="N256" s="14" t="str">
        <f t="shared" si="46"/>
        <v/>
      </c>
      <c r="O256" s="57"/>
      <c r="P256" s="55" t="str">
        <f t="shared" si="47"/>
        <v/>
      </c>
      <c r="Q256" s="55" t="str">
        <f>IF($Q$1=No,"",IF(COUNTIF(S256:AG256,Complete)&gt;0,"",IF(AND(COUNTIF(A256:M256,"")&gt;0,SUMPRODUCT(--(A257:M$504&lt;&gt;""))&gt;0),Incomplete,
IF(SUMPRODUCT(--(A256:A$504&lt;&gt;""))=0,"",Incomplete))))</f>
        <v/>
      </c>
      <c r="S256" s="28" t="str">
        <f>IF($S$1=No, "", IF(A256="", "", IF(ISERROR(VLOOKUP(A256, SectionApp!$E$4:$E$103, 1, FALSE))=TRUE, Incomplete, Complete)))</f>
        <v/>
      </c>
      <c r="T256" s="28" t="str">
        <f t="shared" si="48"/>
        <v/>
      </c>
      <c r="U256" s="28" t="str">
        <f t="shared" si="49"/>
        <v/>
      </c>
      <c r="V256" s="28" t="str">
        <f t="shared" si="56"/>
        <v/>
      </c>
      <c r="W256" s="28" t="str">
        <f t="shared" si="57"/>
        <v/>
      </c>
      <c r="X256" s="28" t="str">
        <f t="shared" si="58"/>
        <v/>
      </c>
      <c r="Y256" s="28" t="str">
        <f t="shared" si="50"/>
        <v/>
      </c>
      <c r="Z256" s="28" t="str">
        <f t="shared" si="51"/>
        <v/>
      </c>
      <c r="AA256" s="28" t="str">
        <f t="shared" si="52"/>
        <v/>
      </c>
      <c r="AB256" s="28" t="str">
        <f t="shared" si="53"/>
        <v/>
      </c>
      <c r="AC256" s="28" t="str">
        <f t="shared" si="54"/>
        <v/>
      </c>
      <c r="AD256" s="28"/>
      <c r="AE256" s="28" t="str">
        <f t="shared" si="55"/>
        <v/>
      </c>
      <c r="AF256" s="6"/>
      <c r="AG256" s="16"/>
    </row>
    <row r="257" spans="1:33" x14ac:dyDescent="0.25">
      <c r="A257" s="53"/>
      <c r="B257" s="53"/>
      <c r="C257" s="53"/>
      <c r="D257" s="53"/>
      <c r="E257" s="53"/>
      <c r="F257" s="53"/>
      <c r="G257" s="53"/>
      <c r="H257" s="53"/>
      <c r="I257" s="53"/>
      <c r="J257" s="53"/>
      <c r="K257" s="63"/>
      <c r="L257" s="53"/>
      <c r="M257" s="53"/>
      <c r="N257" s="14" t="str">
        <f t="shared" si="46"/>
        <v/>
      </c>
      <c r="O257" s="57"/>
      <c r="P257" s="55" t="str">
        <f t="shared" si="47"/>
        <v/>
      </c>
      <c r="Q257" s="55" t="str">
        <f>IF($Q$1=No,"",IF(COUNTIF(S257:AG257,Complete)&gt;0,"",IF(AND(COUNTIF(A257:M257,"")&gt;0,SUMPRODUCT(--(A258:M$504&lt;&gt;""))&gt;0),Incomplete,
IF(SUMPRODUCT(--(A257:A$504&lt;&gt;""))=0,"",Incomplete))))</f>
        <v/>
      </c>
      <c r="S257" s="28" t="str">
        <f>IF($S$1=No, "", IF(A257="", "", IF(ISERROR(VLOOKUP(A257, SectionApp!$E$4:$E$103, 1, FALSE))=TRUE, Incomplete, Complete)))</f>
        <v/>
      </c>
      <c r="T257" s="28" t="str">
        <f t="shared" si="48"/>
        <v/>
      </c>
      <c r="U257" s="28" t="str">
        <f t="shared" si="49"/>
        <v/>
      </c>
      <c r="V257" s="28" t="str">
        <f t="shared" si="56"/>
        <v/>
      </c>
      <c r="W257" s="28" t="str">
        <f t="shared" si="57"/>
        <v/>
      </c>
      <c r="X257" s="28" t="str">
        <f t="shared" si="58"/>
        <v/>
      </c>
      <c r="Y257" s="28" t="str">
        <f t="shared" si="50"/>
        <v/>
      </c>
      <c r="Z257" s="28" t="str">
        <f t="shared" si="51"/>
        <v/>
      </c>
      <c r="AA257" s="28" t="str">
        <f t="shared" si="52"/>
        <v/>
      </c>
      <c r="AB257" s="28" t="str">
        <f t="shared" si="53"/>
        <v/>
      </c>
      <c r="AC257" s="28" t="str">
        <f t="shared" si="54"/>
        <v/>
      </c>
      <c r="AD257" s="28"/>
      <c r="AE257" s="28" t="str">
        <f t="shared" si="55"/>
        <v/>
      </c>
      <c r="AF257" s="6"/>
      <c r="AG257" s="16"/>
    </row>
    <row r="258" spans="1:33" x14ac:dyDescent="0.25">
      <c r="A258" s="53"/>
      <c r="B258" s="53"/>
      <c r="C258" s="53"/>
      <c r="D258" s="53"/>
      <c r="E258" s="53"/>
      <c r="F258" s="53"/>
      <c r="G258" s="53"/>
      <c r="H258" s="53"/>
      <c r="I258" s="53"/>
      <c r="J258" s="53"/>
      <c r="K258" s="63"/>
      <c r="L258" s="53"/>
      <c r="M258" s="53"/>
      <c r="N258" s="14" t="str">
        <f t="shared" si="46"/>
        <v/>
      </c>
      <c r="O258" s="57"/>
      <c r="P258" s="55" t="str">
        <f t="shared" si="47"/>
        <v/>
      </c>
      <c r="Q258" s="55" t="str">
        <f>IF($Q$1=No,"",IF(COUNTIF(S258:AG258,Complete)&gt;0,"",IF(AND(COUNTIF(A258:M258,"")&gt;0,SUMPRODUCT(--(A259:M$504&lt;&gt;""))&gt;0),Incomplete,
IF(SUMPRODUCT(--(A258:A$504&lt;&gt;""))=0,"",Incomplete))))</f>
        <v/>
      </c>
      <c r="S258" s="28" t="str">
        <f>IF($S$1=No, "", IF(A258="", "", IF(ISERROR(VLOOKUP(A258, SectionApp!$E$4:$E$103, 1, FALSE))=TRUE, Incomplete, Complete)))</f>
        <v/>
      </c>
      <c r="T258" s="28" t="str">
        <f t="shared" si="48"/>
        <v/>
      </c>
      <c r="U258" s="28" t="str">
        <f t="shared" si="49"/>
        <v/>
      </c>
      <c r="V258" s="28" t="str">
        <f t="shared" si="56"/>
        <v/>
      </c>
      <c r="W258" s="28" t="str">
        <f t="shared" si="57"/>
        <v/>
      </c>
      <c r="X258" s="28" t="str">
        <f t="shared" si="58"/>
        <v/>
      </c>
      <c r="Y258" s="28" t="str">
        <f t="shared" si="50"/>
        <v/>
      </c>
      <c r="Z258" s="28" t="str">
        <f t="shared" si="51"/>
        <v/>
      </c>
      <c r="AA258" s="28" t="str">
        <f t="shared" si="52"/>
        <v/>
      </c>
      <c r="AB258" s="28" t="str">
        <f t="shared" si="53"/>
        <v/>
      </c>
      <c r="AC258" s="28" t="str">
        <f t="shared" si="54"/>
        <v/>
      </c>
      <c r="AD258" s="28"/>
      <c r="AE258" s="28" t="str">
        <f t="shared" si="55"/>
        <v/>
      </c>
      <c r="AF258" s="6"/>
      <c r="AG258" s="16"/>
    </row>
    <row r="259" spans="1:33" x14ac:dyDescent="0.25">
      <c r="A259" s="53"/>
      <c r="B259" s="53"/>
      <c r="C259" s="53"/>
      <c r="D259" s="53"/>
      <c r="E259" s="53"/>
      <c r="F259" s="53"/>
      <c r="G259" s="53"/>
      <c r="H259" s="53"/>
      <c r="I259" s="53"/>
      <c r="J259" s="53"/>
      <c r="K259" s="63"/>
      <c r="L259" s="53"/>
      <c r="M259" s="53"/>
      <c r="N259" s="14" t="str">
        <f t="shared" si="46"/>
        <v/>
      </c>
      <c r="O259" s="57"/>
      <c r="P259" s="55" t="str">
        <f t="shared" si="47"/>
        <v/>
      </c>
      <c r="Q259" s="55" t="str">
        <f>IF($Q$1=No,"",IF(COUNTIF(S259:AG259,Complete)&gt;0,"",IF(AND(COUNTIF(A259:M259,"")&gt;0,SUMPRODUCT(--(A260:M$504&lt;&gt;""))&gt;0),Incomplete,
IF(SUMPRODUCT(--(A259:A$504&lt;&gt;""))=0,"",Incomplete))))</f>
        <v/>
      </c>
      <c r="S259" s="28" t="str">
        <f>IF($S$1=No, "", IF(A259="", "", IF(ISERROR(VLOOKUP(A259, SectionApp!$E$4:$E$103, 1, FALSE))=TRUE, Incomplete, Complete)))</f>
        <v/>
      </c>
      <c r="T259" s="28" t="str">
        <f t="shared" si="48"/>
        <v/>
      </c>
      <c r="U259" s="28" t="str">
        <f t="shared" si="49"/>
        <v/>
      </c>
      <c r="V259" s="28" t="str">
        <f t="shared" si="56"/>
        <v/>
      </c>
      <c r="W259" s="28" t="str">
        <f t="shared" si="57"/>
        <v/>
      </c>
      <c r="X259" s="28" t="str">
        <f t="shared" si="58"/>
        <v/>
      </c>
      <c r="Y259" s="28" t="str">
        <f t="shared" si="50"/>
        <v/>
      </c>
      <c r="Z259" s="28" t="str">
        <f t="shared" si="51"/>
        <v/>
      </c>
      <c r="AA259" s="28" t="str">
        <f t="shared" si="52"/>
        <v/>
      </c>
      <c r="AB259" s="28" t="str">
        <f t="shared" si="53"/>
        <v/>
      </c>
      <c r="AC259" s="28" t="str">
        <f t="shared" si="54"/>
        <v/>
      </c>
      <c r="AD259" s="28"/>
      <c r="AE259" s="28" t="str">
        <f t="shared" si="55"/>
        <v/>
      </c>
      <c r="AF259" s="6"/>
      <c r="AG259" s="16"/>
    </row>
    <row r="260" spans="1:33" x14ac:dyDescent="0.25">
      <c r="A260" s="53"/>
      <c r="B260" s="53"/>
      <c r="C260" s="53"/>
      <c r="D260" s="53"/>
      <c r="E260" s="53"/>
      <c r="F260" s="53"/>
      <c r="G260" s="53"/>
      <c r="H260" s="53"/>
      <c r="I260" s="53"/>
      <c r="J260" s="53"/>
      <c r="K260" s="63"/>
      <c r="L260" s="53"/>
      <c r="M260" s="53"/>
      <c r="N260" s="14" t="str">
        <f t="shared" ref="N260:N323" si="59">IF(P260=Incomplete,$P$2,
IF(S260=Incomplete, $S$2,
IF(Q260=Incomplete,$Q$2,
IF(SUMPRODUCT(--(A260:M260&lt;&gt;""))=0,"",
IF(COUNTIF($S260:$AG260,Incomplete)&gt;1,Incomplete_or_multiple_errors,
IF(COUNTIF($S260:$AG260,Incomplete)=1,INDEX($S$2:$AG$4,1,MATCH(Incomplete,$S260:$AG260,0)),Complete))))))</f>
        <v/>
      </c>
      <c r="O260" s="57"/>
      <c r="P260" s="55" t="str">
        <f t="shared" ref="P260:P323" si="60">IF($P$1=No, "", IF(AND($A260="", SUMPRODUCT(--($B260:$M260&lt;&gt;""))&gt;0)=TRUE, Incomplete, ""))</f>
        <v/>
      </c>
      <c r="Q260" s="55" t="str">
        <f>IF($Q$1=No,"",IF(COUNTIF(S260:AG260,Complete)&gt;0,"",IF(AND(COUNTIF(A260:M260,"")&gt;0,SUMPRODUCT(--(A261:M$504&lt;&gt;""))&gt;0),Incomplete,
IF(SUMPRODUCT(--(A260:A$504&lt;&gt;""))=0,"",Incomplete))))</f>
        <v/>
      </c>
      <c r="S260" s="28" t="str">
        <f>IF($S$1=No, "", IF(A260="", "", IF(ISERROR(VLOOKUP(A260, SectionApp!$E$4:$E$103, 1, FALSE))=TRUE, Incomplete, Complete)))</f>
        <v/>
      </c>
      <c r="T260" s="28" t="str">
        <f t="shared" ref="T260:T323" si="61">IF($T$1=No, "", IF(A260="", "", IF(ISERROR(VLOOKUP(B260, Year_RICL, 1, FALSE))=TRUE, Incomplete, Complete)))</f>
        <v/>
      </c>
      <c r="U260" s="28" t="str">
        <f t="shared" ref="U260:U323" si="62">IF($U$1=No, "", IF($A260="", "", IF(C260="", Incomplete, Complete)))</f>
        <v/>
      </c>
      <c r="V260" s="28" t="str">
        <f t="shared" si="56"/>
        <v/>
      </c>
      <c r="W260" s="28" t="str">
        <f t="shared" si="57"/>
        <v/>
      </c>
      <c r="X260" s="28" t="str">
        <f t="shared" si="58"/>
        <v/>
      </c>
      <c r="Y260" s="28" t="str">
        <f t="shared" ref="Y260:Y323" si="63">IF($Y$1=No,"",IF(A260="","", IF(H260="", "",
IF(AND(EXACT(H260,UPPER(H260)),
(LEFT(H260)&gt;="A")*(LEFT(H260)&lt;="Z")*
(MID(H260,2,1)&gt;="0")*(MID(H260,2,1)&lt;="9")*
(MID(H260,3,1)&gt;="A")*(MID(H260,3,1)&lt;="Z")*
(MID(H260, 4,1)=" ")*(LEN(H260)=7)*
(MID(H260,5,1)&gt;="0")*(MID(H260,5,1)&lt;="9")*
(MID(H260,6,1)&gt;="A")*(MID(H260,6,1)&lt;="Z")*
(MID(H260,7,1)&gt;="0")*(MID(H260,7,1)&lt;="9"))=FALSE, Incomplete, Complete))))</f>
        <v/>
      </c>
      <c r="Z260" s="28" t="str">
        <f t="shared" ref="Z260:Z323" si="64">IF($Z$1=No, "", IF($A260="", "", IF(I260="", Incomplete, Complete)))</f>
        <v/>
      </c>
      <c r="AA260" s="28" t="str">
        <f t="shared" ref="AA260:AA323" si="65">IF(OR($AA$1=No,A260="")=TRUE,"",
IF(J260="",Incomplete,
IF(ISNUMBER(MATCH("*@*.?*",J260,0))=FALSE,Incomplete,
IF(ISERROR(FIND(" ",J260))=FALSE, Incomplete, Complete))))</f>
        <v/>
      </c>
      <c r="AB260" s="28" t="str">
        <f t="shared" ref="AB260:AB323" si="66">IF($AB$1=No,"",IF(A260="","",IF(K260="",Incomplete,Complete)))</f>
        <v/>
      </c>
      <c r="AC260" s="28" t="str">
        <f t="shared" ref="AC260:AC323" si="67">IF($AC$1=No,"",IF($A260="","",IF(D260="",Incomplete,IF(ISERROR(VLOOKUP(D260,Yes_No_RICL,1,FALSE))=TRUE,Incomplete,Complete))))</f>
        <v/>
      </c>
      <c r="AD260" s="28"/>
      <c r="AE260" s="28" t="str">
        <f t="shared" ref="AE260:AE323" si="68">IF($AE$1=No,"",IF($A260="","",
IF(AND(L260="",M260=""),"",
IF(AND(L260="",M260&lt;&gt;"")=TRUE,Incomplete,
IF(AND(L260&lt;&gt;"",M260="")=TRUE,Incomplete,IF(ISERROR(VLOOKUP(M260,Yes_No_RICL,1,FALSE))=TRUE,Incomplete,Complete))))))</f>
        <v/>
      </c>
      <c r="AF260" s="6"/>
      <c r="AG260" s="16"/>
    </row>
    <row r="261" spans="1:33" x14ac:dyDescent="0.25">
      <c r="A261" s="53"/>
      <c r="B261" s="53"/>
      <c r="C261" s="53"/>
      <c r="D261" s="53"/>
      <c r="E261" s="53"/>
      <c r="F261" s="53"/>
      <c r="G261" s="53"/>
      <c r="H261" s="53"/>
      <c r="I261" s="53"/>
      <c r="J261" s="53"/>
      <c r="K261" s="63"/>
      <c r="L261" s="53"/>
      <c r="M261" s="53"/>
      <c r="N261" s="14" t="str">
        <f t="shared" si="59"/>
        <v/>
      </c>
      <c r="O261" s="57"/>
      <c r="P261" s="55" t="str">
        <f t="shared" si="60"/>
        <v/>
      </c>
      <c r="Q261" s="55" t="str">
        <f>IF($Q$1=No,"",IF(COUNTIF(S261:AG261,Complete)&gt;0,"",IF(AND(COUNTIF(A261:M261,"")&gt;0,SUMPRODUCT(--(A262:M$504&lt;&gt;""))&gt;0),Incomplete,
IF(SUMPRODUCT(--(A261:A$504&lt;&gt;""))=0,"",Incomplete))))</f>
        <v/>
      </c>
      <c r="S261" s="28" t="str">
        <f>IF($S$1=No, "", IF(A261="", "", IF(ISERROR(VLOOKUP(A261, SectionApp!$E$4:$E$103, 1, FALSE))=TRUE, Incomplete, Complete)))</f>
        <v/>
      </c>
      <c r="T261" s="28" t="str">
        <f t="shared" si="61"/>
        <v/>
      </c>
      <c r="U261" s="28" t="str">
        <f t="shared" si="62"/>
        <v/>
      </c>
      <c r="V261" s="28" t="str">
        <f t="shared" si="56"/>
        <v/>
      </c>
      <c r="W261" s="28" t="str">
        <f t="shared" si="57"/>
        <v/>
      </c>
      <c r="X261" s="28" t="str">
        <f t="shared" si="58"/>
        <v/>
      </c>
      <c r="Y261" s="28" t="str">
        <f t="shared" si="63"/>
        <v/>
      </c>
      <c r="Z261" s="28" t="str">
        <f t="shared" si="64"/>
        <v/>
      </c>
      <c r="AA261" s="28" t="str">
        <f t="shared" si="65"/>
        <v/>
      </c>
      <c r="AB261" s="28" t="str">
        <f t="shared" si="66"/>
        <v/>
      </c>
      <c r="AC261" s="28" t="str">
        <f t="shared" si="67"/>
        <v/>
      </c>
      <c r="AD261" s="28"/>
      <c r="AE261" s="28" t="str">
        <f t="shared" si="68"/>
        <v/>
      </c>
      <c r="AF261" s="6"/>
      <c r="AG261" s="16"/>
    </row>
    <row r="262" spans="1:33" x14ac:dyDescent="0.25">
      <c r="A262" s="53"/>
      <c r="B262" s="53"/>
      <c r="C262" s="53"/>
      <c r="D262" s="53"/>
      <c r="E262" s="53"/>
      <c r="F262" s="53"/>
      <c r="G262" s="53"/>
      <c r="H262" s="53"/>
      <c r="I262" s="53"/>
      <c r="J262" s="53"/>
      <c r="K262" s="63"/>
      <c r="L262" s="53"/>
      <c r="M262" s="53"/>
      <c r="N262" s="14" t="str">
        <f t="shared" si="59"/>
        <v/>
      </c>
      <c r="O262" s="57"/>
      <c r="P262" s="55" t="str">
        <f t="shared" si="60"/>
        <v/>
      </c>
      <c r="Q262" s="55" t="str">
        <f>IF($Q$1=No,"",IF(COUNTIF(S262:AG262,Complete)&gt;0,"",IF(AND(COUNTIF(A262:M262,"")&gt;0,SUMPRODUCT(--(A263:M$504&lt;&gt;""))&gt;0),Incomplete,
IF(SUMPRODUCT(--(A262:A$504&lt;&gt;""))=0,"",Incomplete))))</f>
        <v/>
      </c>
      <c r="S262" s="28" t="str">
        <f>IF($S$1=No, "", IF(A262="", "", IF(ISERROR(VLOOKUP(A262, SectionApp!$E$4:$E$103, 1, FALSE))=TRUE, Incomplete, Complete)))</f>
        <v/>
      </c>
      <c r="T262" s="28" t="str">
        <f t="shared" si="61"/>
        <v/>
      </c>
      <c r="U262" s="28" t="str">
        <f t="shared" si="62"/>
        <v/>
      </c>
      <c r="V262" s="28" t="str">
        <f t="shared" si="56"/>
        <v/>
      </c>
      <c r="W262" s="28" t="str">
        <f t="shared" si="57"/>
        <v/>
      </c>
      <c r="X262" s="28" t="str">
        <f t="shared" si="58"/>
        <v/>
      </c>
      <c r="Y262" s="28" t="str">
        <f t="shared" si="63"/>
        <v/>
      </c>
      <c r="Z262" s="28" t="str">
        <f t="shared" si="64"/>
        <v/>
      </c>
      <c r="AA262" s="28" t="str">
        <f t="shared" si="65"/>
        <v/>
      </c>
      <c r="AB262" s="28" t="str">
        <f t="shared" si="66"/>
        <v/>
      </c>
      <c r="AC262" s="28" t="str">
        <f t="shared" si="67"/>
        <v/>
      </c>
      <c r="AD262" s="28"/>
      <c r="AE262" s="28" t="str">
        <f t="shared" si="68"/>
        <v/>
      </c>
      <c r="AF262" s="6"/>
      <c r="AG262" s="16"/>
    </row>
    <row r="263" spans="1:33" x14ac:dyDescent="0.25">
      <c r="A263" s="53"/>
      <c r="B263" s="53"/>
      <c r="C263" s="53"/>
      <c r="D263" s="53"/>
      <c r="E263" s="53"/>
      <c r="F263" s="53"/>
      <c r="G263" s="53"/>
      <c r="H263" s="53"/>
      <c r="I263" s="53"/>
      <c r="J263" s="53"/>
      <c r="K263" s="63"/>
      <c r="L263" s="53"/>
      <c r="M263" s="53"/>
      <c r="N263" s="14" t="str">
        <f t="shared" si="59"/>
        <v/>
      </c>
      <c r="O263" s="57"/>
      <c r="P263" s="55" t="str">
        <f t="shared" si="60"/>
        <v/>
      </c>
      <c r="Q263" s="55" t="str">
        <f>IF($Q$1=No,"",IF(COUNTIF(S263:AG263,Complete)&gt;0,"",IF(AND(COUNTIF(A263:M263,"")&gt;0,SUMPRODUCT(--(A264:M$504&lt;&gt;""))&gt;0),Incomplete,
IF(SUMPRODUCT(--(A263:A$504&lt;&gt;""))=0,"",Incomplete))))</f>
        <v/>
      </c>
      <c r="S263" s="28" t="str">
        <f>IF($S$1=No, "", IF(A263="", "", IF(ISERROR(VLOOKUP(A263, SectionApp!$E$4:$E$103, 1, FALSE))=TRUE, Incomplete, Complete)))</f>
        <v/>
      </c>
      <c r="T263" s="28" t="str">
        <f t="shared" si="61"/>
        <v/>
      </c>
      <c r="U263" s="28" t="str">
        <f t="shared" si="62"/>
        <v/>
      </c>
      <c r="V263" s="28" t="str">
        <f t="shared" si="56"/>
        <v/>
      </c>
      <c r="W263" s="28" t="str">
        <f t="shared" si="57"/>
        <v/>
      </c>
      <c r="X263" s="28" t="str">
        <f t="shared" si="58"/>
        <v/>
      </c>
      <c r="Y263" s="28" t="str">
        <f t="shared" si="63"/>
        <v/>
      </c>
      <c r="Z263" s="28" t="str">
        <f t="shared" si="64"/>
        <v/>
      </c>
      <c r="AA263" s="28" t="str">
        <f t="shared" si="65"/>
        <v/>
      </c>
      <c r="AB263" s="28" t="str">
        <f t="shared" si="66"/>
        <v/>
      </c>
      <c r="AC263" s="28" t="str">
        <f t="shared" si="67"/>
        <v/>
      </c>
      <c r="AD263" s="28"/>
      <c r="AE263" s="28" t="str">
        <f t="shared" si="68"/>
        <v/>
      </c>
      <c r="AF263" s="6"/>
      <c r="AG263" s="16"/>
    </row>
    <row r="264" spans="1:33" x14ac:dyDescent="0.25">
      <c r="A264" s="53"/>
      <c r="B264" s="53"/>
      <c r="C264" s="53"/>
      <c r="D264" s="53"/>
      <c r="E264" s="53"/>
      <c r="F264" s="53"/>
      <c r="G264" s="53"/>
      <c r="H264" s="53"/>
      <c r="I264" s="53"/>
      <c r="J264" s="53"/>
      <c r="K264" s="63"/>
      <c r="L264" s="53"/>
      <c r="M264" s="53"/>
      <c r="N264" s="14" t="str">
        <f t="shared" si="59"/>
        <v/>
      </c>
      <c r="O264" s="57"/>
      <c r="P264" s="55" t="str">
        <f t="shared" si="60"/>
        <v/>
      </c>
      <c r="Q264" s="55" t="str">
        <f>IF($Q$1=No,"",IF(COUNTIF(S264:AG264,Complete)&gt;0,"",IF(AND(COUNTIF(A264:M264,"")&gt;0,SUMPRODUCT(--(A265:M$504&lt;&gt;""))&gt;0),Incomplete,
IF(SUMPRODUCT(--(A264:A$504&lt;&gt;""))=0,"",Incomplete))))</f>
        <v/>
      </c>
      <c r="S264" s="28" t="str">
        <f>IF($S$1=No, "", IF(A264="", "", IF(ISERROR(VLOOKUP(A264, SectionApp!$E$4:$E$103, 1, FALSE))=TRUE, Incomplete, Complete)))</f>
        <v/>
      </c>
      <c r="T264" s="28" t="str">
        <f t="shared" si="61"/>
        <v/>
      </c>
      <c r="U264" s="28" t="str">
        <f t="shared" si="62"/>
        <v/>
      </c>
      <c r="V264" s="28" t="str">
        <f t="shared" si="56"/>
        <v/>
      </c>
      <c r="W264" s="28" t="str">
        <f t="shared" si="57"/>
        <v/>
      </c>
      <c r="X264" s="28" t="str">
        <f t="shared" si="58"/>
        <v/>
      </c>
      <c r="Y264" s="28" t="str">
        <f t="shared" si="63"/>
        <v/>
      </c>
      <c r="Z264" s="28" t="str">
        <f t="shared" si="64"/>
        <v/>
      </c>
      <c r="AA264" s="28" t="str">
        <f t="shared" si="65"/>
        <v/>
      </c>
      <c r="AB264" s="28" t="str">
        <f t="shared" si="66"/>
        <v/>
      </c>
      <c r="AC264" s="28" t="str">
        <f t="shared" si="67"/>
        <v/>
      </c>
      <c r="AD264" s="28"/>
      <c r="AE264" s="28" t="str">
        <f t="shared" si="68"/>
        <v/>
      </c>
      <c r="AF264" s="6"/>
      <c r="AG264" s="16"/>
    </row>
    <row r="265" spans="1:33" x14ac:dyDescent="0.25">
      <c r="A265" s="53"/>
      <c r="B265" s="53"/>
      <c r="C265" s="53"/>
      <c r="D265" s="53"/>
      <c r="E265" s="53"/>
      <c r="F265" s="53"/>
      <c r="G265" s="53"/>
      <c r="H265" s="53"/>
      <c r="I265" s="53"/>
      <c r="J265" s="53"/>
      <c r="K265" s="63"/>
      <c r="L265" s="53"/>
      <c r="M265" s="53"/>
      <c r="N265" s="14" t="str">
        <f t="shared" si="59"/>
        <v/>
      </c>
      <c r="O265" s="57"/>
      <c r="P265" s="55" t="str">
        <f t="shared" si="60"/>
        <v/>
      </c>
      <c r="Q265" s="55" t="str">
        <f>IF($Q$1=No,"",IF(COUNTIF(S265:AG265,Complete)&gt;0,"",IF(AND(COUNTIF(A265:M265,"")&gt;0,SUMPRODUCT(--(A266:M$504&lt;&gt;""))&gt;0),Incomplete,
IF(SUMPRODUCT(--(A265:A$504&lt;&gt;""))=0,"",Incomplete))))</f>
        <v/>
      </c>
      <c r="S265" s="28" t="str">
        <f>IF($S$1=No, "", IF(A265="", "", IF(ISERROR(VLOOKUP(A265, SectionApp!$E$4:$E$103, 1, FALSE))=TRUE, Incomplete, Complete)))</f>
        <v/>
      </c>
      <c r="T265" s="28" t="str">
        <f t="shared" si="61"/>
        <v/>
      </c>
      <c r="U265" s="28" t="str">
        <f t="shared" si="62"/>
        <v/>
      </c>
      <c r="V265" s="28" t="str">
        <f t="shared" si="56"/>
        <v/>
      </c>
      <c r="W265" s="28" t="str">
        <f t="shared" si="57"/>
        <v/>
      </c>
      <c r="X265" s="28" t="str">
        <f t="shared" si="58"/>
        <v/>
      </c>
      <c r="Y265" s="28" t="str">
        <f t="shared" si="63"/>
        <v/>
      </c>
      <c r="Z265" s="28" t="str">
        <f t="shared" si="64"/>
        <v/>
      </c>
      <c r="AA265" s="28" t="str">
        <f t="shared" si="65"/>
        <v/>
      </c>
      <c r="AB265" s="28" t="str">
        <f t="shared" si="66"/>
        <v/>
      </c>
      <c r="AC265" s="28" t="str">
        <f t="shared" si="67"/>
        <v/>
      </c>
      <c r="AD265" s="28"/>
      <c r="AE265" s="28" t="str">
        <f t="shared" si="68"/>
        <v/>
      </c>
      <c r="AF265" s="6"/>
      <c r="AG265" s="16"/>
    </row>
    <row r="266" spans="1:33" x14ac:dyDescent="0.25">
      <c r="A266" s="53"/>
      <c r="B266" s="53"/>
      <c r="C266" s="53"/>
      <c r="D266" s="53"/>
      <c r="E266" s="53"/>
      <c r="F266" s="53"/>
      <c r="G266" s="53"/>
      <c r="H266" s="53"/>
      <c r="I266" s="53"/>
      <c r="J266" s="53"/>
      <c r="K266" s="63"/>
      <c r="L266" s="53"/>
      <c r="M266" s="53"/>
      <c r="N266" s="14" t="str">
        <f t="shared" si="59"/>
        <v/>
      </c>
      <c r="O266" s="57"/>
      <c r="P266" s="55" t="str">
        <f t="shared" si="60"/>
        <v/>
      </c>
      <c r="Q266" s="55" t="str">
        <f>IF($Q$1=No,"",IF(COUNTIF(S266:AG266,Complete)&gt;0,"",IF(AND(COUNTIF(A266:M266,"")&gt;0,SUMPRODUCT(--(A267:M$504&lt;&gt;""))&gt;0),Incomplete,
IF(SUMPRODUCT(--(A266:A$504&lt;&gt;""))=0,"",Incomplete))))</f>
        <v/>
      </c>
      <c r="S266" s="28" t="str">
        <f>IF($S$1=No, "", IF(A266="", "", IF(ISERROR(VLOOKUP(A266, SectionApp!$E$4:$E$103, 1, FALSE))=TRUE, Incomplete, Complete)))</f>
        <v/>
      </c>
      <c r="T266" s="28" t="str">
        <f t="shared" si="61"/>
        <v/>
      </c>
      <c r="U266" s="28" t="str">
        <f t="shared" si="62"/>
        <v/>
      </c>
      <c r="V266" s="28" t="str">
        <f t="shared" si="56"/>
        <v/>
      </c>
      <c r="W266" s="28" t="str">
        <f t="shared" si="57"/>
        <v/>
      </c>
      <c r="X266" s="28" t="str">
        <f t="shared" si="58"/>
        <v/>
      </c>
      <c r="Y266" s="28" t="str">
        <f t="shared" si="63"/>
        <v/>
      </c>
      <c r="Z266" s="28" t="str">
        <f t="shared" si="64"/>
        <v/>
      </c>
      <c r="AA266" s="28" t="str">
        <f t="shared" si="65"/>
        <v/>
      </c>
      <c r="AB266" s="28" t="str">
        <f t="shared" si="66"/>
        <v/>
      </c>
      <c r="AC266" s="28" t="str">
        <f t="shared" si="67"/>
        <v/>
      </c>
      <c r="AD266" s="28"/>
      <c r="AE266" s="28" t="str">
        <f t="shared" si="68"/>
        <v/>
      </c>
      <c r="AF266" s="6"/>
      <c r="AG266" s="16"/>
    </row>
    <row r="267" spans="1:33" x14ac:dyDescent="0.25">
      <c r="A267" s="53"/>
      <c r="B267" s="53"/>
      <c r="C267" s="53"/>
      <c r="D267" s="53"/>
      <c r="E267" s="53"/>
      <c r="F267" s="53"/>
      <c r="G267" s="53"/>
      <c r="H267" s="53"/>
      <c r="I267" s="53"/>
      <c r="J267" s="53"/>
      <c r="K267" s="63"/>
      <c r="L267" s="53"/>
      <c r="M267" s="53"/>
      <c r="N267" s="14" t="str">
        <f t="shared" si="59"/>
        <v/>
      </c>
      <c r="O267" s="57"/>
      <c r="P267" s="55" t="str">
        <f t="shared" si="60"/>
        <v/>
      </c>
      <c r="Q267" s="55" t="str">
        <f>IF($Q$1=No,"",IF(COUNTIF(S267:AG267,Complete)&gt;0,"",IF(AND(COUNTIF(A267:M267,"")&gt;0,SUMPRODUCT(--(A268:M$504&lt;&gt;""))&gt;0),Incomplete,
IF(SUMPRODUCT(--(A267:A$504&lt;&gt;""))=0,"",Incomplete))))</f>
        <v/>
      </c>
      <c r="S267" s="28" t="str">
        <f>IF($S$1=No, "", IF(A267="", "", IF(ISERROR(VLOOKUP(A267, SectionApp!$E$4:$E$103, 1, FALSE))=TRUE, Incomplete, Complete)))</f>
        <v/>
      </c>
      <c r="T267" s="28" t="str">
        <f t="shared" si="61"/>
        <v/>
      </c>
      <c r="U267" s="28" t="str">
        <f t="shared" si="62"/>
        <v/>
      </c>
      <c r="V267" s="28" t="str">
        <f t="shared" si="56"/>
        <v/>
      </c>
      <c r="W267" s="28" t="str">
        <f t="shared" si="57"/>
        <v/>
      </c>
      <c r="X267" s="28" t="str">
        <f t="shared" si="58"/>
        <v/>
      </c>
      <c r="Y267" s="28" t="str">
        <f t="shared" si="63"/>
        <v/>
      </c>
      <c r="Z267" s="28" t="str">
        <f t="shared" si="64"/>
        <v/>
      </c>
      <c r="AA267" s="28" t="str">
        <f t="shared" si="65"/>
        <v/>
      </c>
      <c r="AB267" s="28" t="str">
        <f t="shared" si="66"/>
        <v/>
      </c>
      <c r="AC267" s="28" t="str">
        <f t="shared" si="67"/>
        <v/>
      </c>
      <c r="AD267" s="28"/>
      <c r="AE267" s="28" t="str">
        <f t="shared" si="68"/>
        <v/>
      </c>
      <c r="AF267" s="6"/>
      <c r="AG267" s="16"/>
    </row>
    <row r="268" spans="1:33" x14ac:dyDescent="0.25">
      <c r="A268" s="53"/>
      <c r="B268" s="53"/>
      <c r="C268" s="53"/>
      <c r="D268" s="53"/>
      <c r="E268" s="53"/>
      <c r="F268" s="53"/>
      <c r="G268" s="53"/>
      <c r="H268" s="53"/>
      <c r="I268" s="53"/>
      <c r="J268" s="53"/>
      <c r="K268" s="63"/>
      <c r="L268" s="53"/>
      <c r="M268" s="53"/>
      <c r="N268" s="14" t="str">
        <f t="shared" si="59"/>
        <v/>
      </c>
      <c r="O268" s="57"/>
      <c r="P268" s="55" t="str">
        <f t="shared" si="60"/>
        <v/>
      </c>
      <c r="Q268" s="55" t="str">
        <f>IF($Q$1=No,"",IF(COUNTIF(S268:AG268,Complete)&gt;0,"",IF(AND(COUNTIF(A268:M268,"")&gt;0,SUMPRODUCT(--(A269:M$504&lt;&gt;""))&gt;0),Incomplete,
IF(SUMPRODUCT(--(A268:A$504&lt;&gt;""))=0,"",Incomplete))))</f>
        <v/>
      </c>
      <c r="S268" s="28" t="str">
        <f>IF($S$1=No, "", IF(A268="", "", IF(ISERROR(VLOOKUP(A268, SectionApp!$E$4:$E$103, 1, FALSE))=TRUE, Incomplete, Complete)))</f>
        <v/>
      </c>
      <c r="T268" s="28" t="str">
        <f t="shared" si="61"/>
        <v/>
      </c>
      <c r="U268" s="28" t="str">
        <f t="shared" si="62"/>
        <v/>
      </c>
      <c r="V268" s="28" t="str">
        <f t="shared" si="56"/>
        <v/>
      </c>
      <c r="W268" s="28" t="str">
        <f t="shared" si="57"/>
        <v/>
      </c>
      <c r="X268" s="28" t="str">
        <f t="shared" si="58"/>
        <v/>
      </c>
      <c r="Y268" s="28" t="str">
        <f t="shared" si="63"/>
        <v/>
      </c>
      <c r="Z268" s="28" t="str">
        <f t="shared" si="64"/>
        <v/>
      </c>
      <c r="AA268" s="28" t="str">
        <f t="shared" si="65"/>
        <v/>
      </c>
      <c r="AB268" s="28" t="str">
        <f t="shared" si="66"/>
        <v/>
      </c>
      <c r="AC268" s="28" t="str">
        <f t="shared" si="67"/>
        <v/>
      </c>
      <c r="AD268" s="28"/>
      <c r="AE268" s="28" t="str">
        <f t="shared" si="68"/>
        <v/>
      </c>
      <c r="AF268" s="6"/>
      <c r="AG268" s="16"/>
    </row>
    <row r="269" spans="1:33" x14ac:dyDescent="0.25">
      <c r="A269" s="53"/>
      <c r="B269" s="53"/>
      <c r="C269" s="53"/>
      <c r="D269" s="53"/>
      <c r="E269" s="53"/>
      <c r="F269" s="53"/>
      <c r="G269" s="53"/>
      <c r="H269" s="53"/>
      <c r="I269" s="53"/>
      <c r="J269" s="53"/>
      <c r="K269" s="63"/>
      <c r="L269" s="53"/>
      <c r="M269" s="53"/>
      <c r="N269" s="14" t="str">
        <f t="shared" si="59"/>
        <v/>
      </c>
      <c r="O269" s="57"/>
      <c r="P269" s="55" t="str">
        <f t="shared" si="60"/>
        <v/>
      </c>
      <c r="Q269" s="55" t="str">
        <f>IF($Q$1=No,"",IF(COUNTIF(S269:AG269,Complete)&gt;0,"",IF(AND(COUNTIF(A269:M269,"")&gt;0,SUMPRODUCT(--(A270:M$504&lt;&gt;""))&gt;0),Incomplete,
IF(SUMPRODUCT(--(A269:A$504&lt;&gt;""))=0,"",Incomplete))))</f>
        <v/>
      </c>
      <c r="S269" s="28" t="str">
        <f>IF($S$1=No, "", IF(A269="", "", IF(ISERROR(VLOOKUP(A269, SectionApp!$E$4:$E$103, 1, FALSE))=TRUE, Incomplete, Complete)))</f>
        <v/>
      </c>
      <c r="T269" s="28" t="str">
        <f t="shared" si="61"/>
        <v/>
      </c>
      <c r="U269" s="28" t="str">
        <f t="shared" si="62"/>
        <v/>
      </c>
      <c r="V269" s="28" t="str">
        <f t="shared" si="56"/>
        <v/>
      </c>
      <c r="W269" s="28" t="str">
        <f t="shared" si="57"/>
        <v/>
      </c>
      <c r="X269" s="28" t="str">
        <f t="shared" si="58"/>
        <v/>
      </c>
      <c r="Y269" s="28" t="str">
        <f t="shared" si="63"/>
        <v/>
      </c>
      <c r="Z269" s="28" t="str">
        <f t="shared" si="64"/>
        <v/>
      </c>
      <c r="AA269" s="28" t="str">
        <f t="shared" si="65"/>
        <v/>
      </c>
      <c r="AB269" s="28" t="str">
        <f t="shared" si="66"/>
        <v/>
      </c>
      <c r="AC269" s="28" t="str">
        <f t="shared" si="67"/>
        <v/>
      </c>
      <c r="AD269" s="28"/>
      <c r="AE269" s="28" t="str">
        <f t="shared" si="68"/>
        <v/>
      </c>
      <c r="AF269" s="6"/>
      <c r="AG269" s="16"/>
    </row>
    <row r="270" spans="1:33" x14ac:dyDescent="0.25">
      <c r="A270" s="53"/>
      <c r="B270" s="53"/>
      <c r="C270" s="53"/>
      <c r="D270" s="53"/>
      <c r="E270" s="53"/>
      <c r="F270" s="53"/>
      <c r="G270" s="53"/>
      <c r="H270" s="53"/>
      <c r="I270" s="53"/>
      <c r="J270" s="53"/>
      <c r="K270" s="63"/>
      <c r="L270" s="53"/>
      <c r="M270" s="53"/>
      <c r="N270" s="14" t="str">
        <f t="shared" si="59"/>
        <v/>
      </c>
      <c r="O270" s="57"/>
      <c r="P270" s="55" t="str">
        <f t="shared" si="60"/>
        <v/>
      </c>
      <c r="Q270" s="55" t="str">
        <f>IF($Q$1=No,"",IF(COUNTIF(S270:AG270,Complete)&gt;0,"",IF(AND(COUNTIF(A270:M270,"")&gt;0,SUMPRODUCT(--(A271:M$504&lt;&gt;""))&gt;0),Incomplete,
IF(SUMPRODUCT(--(A270:A$504&lt;&gt;""))=0,"",Incomplete))))</f>
        <v/>
      </c>
      <c r="S270" s="28" t="str">
        <f>IF($S$1=No, "", IF(A270="", "", IF(ISERROR(VLOOKUP(A270, SectionApp!$E$4:$E$103, 1, FALSE))=TRUE, Incomplete, Complete)))</f>
        <v/>
      </c>
      <c r="T270" s="28" t="str">
        <f t="shared" si="61"/>
        <v/>
      </c>
      <c r="U270" s="28" t="str">
        <f t="shared" si="62"/>
        <v/>
      </c>
      <c r="V270" s="28" t="str">
        <f t="shared" ref="V270:V333" si="69">IF($V$1=No, "", IF($A270="", "", IF(E270="", Incomplete, Complete)))</f>
        <v/>
      </c>
      <c r="W270" s="28" t="str">
        <f t="shared" ref="W270:W333" si="70">IF($W$1=No, "", IF($A270="", "", IF(F270="", Incomplete, Complete)))</f>
        <v/>
      </c>
      <c r="X270" s="28" t="str">
        <f t="shared" ref="X270:X333" si="71">IF($X$1=No, "", IF($A270="", "",
IF(G270="", "",
IF(ISERROR(VLOOKUP(G270, Provinces_RICL, 1, FALSE))=TRUE, Incomplete, Complete))))</f>
        <v/>
      </c>
      <c r="Y270" s="28" t="str">
        <f t="shared" si="63"/>
        <v/>
      </c>
      <c r="Z270" s="28" t="str">
        <f t="shared" si="64"/>
        <v/>
      </c>
      <c r="AA270" s="28" t="str">
        <f t="shared" si="65"/>
        <v/>
      </c>
      <c r="AB270" s="28" t="str">
        <f t="shared" si="66"/>
        <v/>
      </c>
      <c r="AC270" s="28" t="str">
        <f t="shared" si="67"/>
        <v/>
      </c>
      <c r="AD270" s="28"/>
      <c r="AE270" s="28" t="str">
        <f t="shared" si="68"/>
        <v/>
      </c>
      <c r="AF270" s="6"/>
      <c r="AG270" s="16"/>
    </row>
    <row r="271" spans="1:33" x14ac:dyDescent="0.25">
      <c r="A271" s="53"/>
      <c r="B271" s="53"/>
      <c r="C271" s="53"/>
      <c r="D271" s="53"/>
      <c r="E271" s="53"/>
      <c r="F271" s="53"/>
      <c r="G271" s="53"/>
      <c r="H271" s="53"/>
      <c r="I271" s="53"/>
      <c r="J271" s="53"/>
      <c r="K271" s="63"/>
      <c r="L271" s="53"/>
      <c r="M271" s="53"/>
      <c r="N271" s="14" t="str">
        <f t="shared" si="59"/>
        <v/>
      </c>
      <c r="O271" s="57"/>
      <c r="P271" s="55" t="str">
        <f t="shared" si="60"/>
        <v/>
      </c>
      <c r="Q271" s="55" t="str">
        <f>IF($Q$1=No,"",IF(COUNTIF(S271:AG271,Complete)&gt;0,"",IF(AND(COUNTIF(A271:M271,"")&gt;0,SUMPRODUCT(--(A272:M$504&lt;&gt;""))&gt;0),Incomplete,
IF(SUMPRODUCT(--(A271:A$504&lt;&gt;""))=0,"",Incomplete))))</f>
        <v/>
      </c>
      <c r="S271" s="28" t="str">
        <f>IF($S$1=No, "", IF(A271="", "", IF(ISERROR(VLOOKUP(A271, SectionApp!$E$4:$E$103, 1, FALSE))=TRUE, Incomplete, Complete)))</f>
        <v/>
      </c>
      <c r="T271" s="28" t="str">
        <f t="shared" si="61"/>
        <v/>
      </c>
      <c r="U271" s="28" t="str">
        <f t="shared" si="62"/>
        <v/>
      </c>
      <c r="V271" s="28" t="str">
        <f t="shared" si="69"/>
        <v/>
      </c>
      <c r="W271" s="28" t="str">
        <f t="shared" si="70"/>
        <v/>
      </c>
      <c r="X271" s="28" t="str">
        <f t="shared" si="71"/>
        <v/>
      </c>
      <c r="Y271" s="28" t="str">
        <f t="shared" si="63"/>
        <v/>
      </c>
      <c r="Z271" s="28" t="str">
        <f t="shared" si="64"/>
        <v/>
      </c>
      <c r="AA271" s="28" t="str">
        <f t="shared" si="65"/>
        <v/>
      </c>
      <c r="AB271" s="28" t="str">
        <f t="shared" si="66"/>
        <v/>
      </c>
      <c r="AC271" s="28" t="str">
        <f t="shared" si="67"/>
        <v/>
      </c>
      <c r="AD271" s="28"/>
      <c r="AE271" s="28" t="str">
        <f t="shared" si="68"/>
        <v/>
      </c>
      <c r="AF271" s="6"/>
      <c r="AG271" s="16"/>
    </row>
    <row r="272" spans="1:33" x14ac:dyDescent="0.25">
      <c r="A272" s="53"/>
      <c r="B272" s="53"/>
      <c r="C272" s="53"/>
      <c r="D272" s="53"/>
      <c r="E272" s="53"/>
      <c r="F272" s="53"/>
      <c r="G272" s="53"/>
      <c r="H272" s="53"/>
      <c r="I272" s="53"/>
      <c r="J272" s="53"/>
      <c r="K272" s="63"/>
      <c r="L272" s="53"/>
      <c r="M272" s="53"/>
      <c r="N272" s="14" t="str">
        <f t="shared" si="59"/>
        <v/>
      </c>
      <c r="O272" s="57"/>
      <c r="P272" s="55" t="str">
        <f t="shared" si="60"/>
        <v/>
      </c>
      <c r="Q272" s="55" t="str">
        <f>IF($Q$1=No,"",IF(COUNTIF(S272:AG272,Complete)&gt;0,"",IF(AND(COUNTIF(A272:M272,"")&gt;0,SUMPRODUCT(--(A273:M$504&lt;&gt;""))&gt;0),Incomplete,
IF(SUMPRODUCT(--(A272:A$504&lt;&gt;""))=0,"",Incomplete))))</f>
        <v/>
      </c>
      <c r="S272" s="28" t="str">
        <f>IF($S$1=No, "", IF(A272="", "", IF(ISERROR(VLOOKUP(A272, SectionApp!$E$4:$E$103, 1, FALSE))=TRUE, Incomplete, Complete)))</f>
        <v/>
      </c>
      <c r="T272" s="28" t="str">
        <f t="shared" si="61"/>
        <v/>
      </c>
      <c r="U272" s="28" t="str">
        <f t="shared" si="62"/>
        <v/>
      </c>
      <c r="V272" s="28" t="str">
        <f t="shared" si="69"/>
        <v/>
      </c>
      <c r="W272" s="28" t="str">
        <f t="shared" si="70"/>
        <v/>
      </c>
      <c r="X272" s="28" t="str">
        <f t="shared" si="71"/>
        <v/>
      </c>
      <c r="Y272" s="28" t="str">
        <f t="shared" si="63"/>
        <v/>
      </c>
      <c r="Z272" s="28" t="str">
        <f t="shared" si="64"/>
        <v/>
      </c>
      <c r="AA272" s="28" t="str">
        <f t="shared" si="65"/>
        <v/>
      </c>
      <c r="AB272" s="28" t="str">
        <f t="shared" si="66"/>
        <v/>
      </c>
      <c r="AC272" s="28" t="str">
        <f t="shared" si="67"/>
        <v/>
      </c>
      <c r="AD272" s="28"/>
      <c r="AE272" s="28" t="str">
        <f t="shared" si="68"/>
        <v/>
      </c>
      <c r="AF272" s="6"/>
      <c r="AG272" s="16"/>
    </row>
    <row r="273" spans="1:33" x14ac:dyDescent="0.25">
      <c r="A273" s="53"/>
      <c r="B273" s="53"/>
      <c r="C273" s="53"/>
      <c r="D273" s="53"/>
      <c r="E273" s="53"/>
      <c r="F273" s="53"/>
      <c r="G273" s="53"/>
      <c r="H273" s="53"/>
      <c r="I273" s="53"/>
      <c r="J273" s="53"/>
      <c r="K273" s="63"/>
      <c r="L273" s="53"/>
      <c r="M273" s="53"/>
      <c r="N273" s="14" t="str">
        <f t="shared" si="59"/>
        <v/>
      </c>
      <c r="O273" s="57"/>
      <c r="P273" s="55" t="str">
        <f t="shared" si="60"/>
        <v/>
      </c>
      <c r="Q273" s="55" t="str">
        <f>IF($Q$1=No,"",IF(COUNTIF(S273:AG273,Complete)&gt;0,"",IF(AND(COUNTIF(A273:M273,"")&gt;0,SUMPRODUCT(--(A274:M$504&lt;&gt;""))&gt;0),Incomplete,
IF(SUMPRODUCT(--(A273:A$504&lt;&gt;""))=0,"",Incomplete))))</f>
        <v/>
      </c>
      <c r="S273" s="28" t="str">
        <f>IF($S$1=No, "", IF(A273="", "", IF(ISERROR(VLOOKUP(A273, SectionApp!$E$4:$E$103, 1, FALSE))=TRUE, Incomplete, Complete)))</f>
        <v/>
      </c>
      <c r="T273" s="28" t="str">
        <f t="shared" si="61"/>
        <v/>
      </c>
      <c r="U273" s="28" t="str">
        <f t="shared" si="62"/>
        <v/>
      </c>
      <c r="V273" s="28" t="str">
        <f t="shared" si="69"/>
        <v/>
      </c>
      <c r="W273" s="28" t="str">
        <f t="shared" si="70"/>
        <v/>
      </c>
      <c r="X273" s="28" t="str">
        <f t="shared" si="71"/>
        <v/>
      </c>
      <c r="Y273" s="28" t="str">
        <f t="shared" si="63"/>
        <v/>
      </c>
      <c r="Z273" s="28" t="str">
        <f t="shared" si="64"/>
        <v/>
      </c>
      <c r="AA273" s="28" t="str">
        <f t="shared" si="65"/>
        <v/>
      </c>
      <c r="AB273" s="28" t="str">
        <f t="shared" si="66"/>
        <v/>
      </c>
      <c r="AC273" s="28" t="str">
        <f t="shared" si="67"/>
        <v/>
      </c>
      <c r="AD273" s="28"/>
      <c r="AE273" s="28" t="str">
        <f t="shared" si="68"/>
        <v/>
      </c>
      <c r="AF273" s="6"/>
      <c r="AG273" s="16"/>
    </row>
    <row r="274" spans="1:33" x14ac:dyDescent="0.25">
      <c r="A274" s="53"/>
      <c r="B274" s="53"/>
      <c r="C274" s="53"/>
      <c r="D274" s="53"/>
      <c r="E274" s="53"/>
      <c r="F274" s="53"/>
      <c r="G274" s="53"/>
      <c r="H274" s="53"/>
      <c r="I274" s="53"/>
      <c r="J274" s="53"/>
      <c r="K274" s="63"/>
      <c r="L274" s="53"/>
      <c r="M274" s="53"/>
      <c r="N274" s="14" t="str">
        <f t="shared" si="59"/>
        <v/>
      </c>
      <c r="O274" s="57"/>
      <c r="P274" s="55" t="str">
        <f t="shared" si="60"/>
        <v/>
      </c>
      <c r="Q274" s="55" t="str">
        <f>IF($Q$1=No,"",IF(COUNTIF(S274:AG274,Complete)&gt;0,"",IF(AND(COUNTIF(A274:M274,"")&gt;0,SUMPRODUCT(--(A275:M$504&lt;&gt;""))&gt;0),Incomplete,
IF(SUMPRODUCT(--(A274:A$504&lt;&gt;""))=0,"",Incomplete))))</f>
        <v/>
      </c>
      <c r="S274" s="28" t="str">
        <f>IF($S$1=No, "", IF(A274="", "", IF(ISERROR(VLOOKUP(A274, SectionApp!$E$4:$E$103, 1, FALSE))=TRUE, Incomplete, Complete)))</f>
        <v/>
      </c>
      <c r="T274" s="28" t="str">
        <f t="shared" si="61"/>
        <v/>
      </c>
      <c r="U274" s="28" t="str">
        <f t="shared" si="62"/>
        <v/>
      </c>
      <c r="V274" s="28" t="str">
        <f t="shared" si="69"/>
        <v/>
      </c>
      <c r="W274" s="28" t="str">
        <f t="shared" si="70"/>
        <v/>
      </c>
      <c r="X274" s="28" t="str">
        <f t="shared" si="71"/>
        <v/>
      </c>
      <c r="Y274" s="28" t="str">
        <f t="shared" si="63"/>
        <v/>
      </c>
      <c r="Z274" s="28" t="str">
        <f t="shared" si="64"/>
        <v/>
      </c>
      <c r="AA274" s="28" t="str">
        <f t="shared" si="65"/>
        <v/>
      </c>
      <c r="AB274" s="28" t="str">
        <f t="shared" si="66"/>
        <v/>
      </c>
      <c r="AC274" s="28" t="str">
        <f t="shared" si="67"/>
        <v/>
      </c>
      <c r="AD274" s="28"/>
      <c r="AE274" s="28" t="str">
        <f t="shared" si="68"/>
        <v/>
      </c>
      <c r="AF274" s="6"/>
      <c r="AG274" s="16"/>
    </row>
    <row r="275" spans="1:33" x14ac:dyDescent="0.25">
      <c r="A275" s="53"/>
      <c r="B275" s="53"/>
      <c r="C275" s="53"/>
      <c r="D275" s="53"/>
      <c r="E275" s="53"/>
      <c r="F275" s="53"/>
      <c r="G275" s="53"/>
      <c r="H275" s="53"/>
      <c r="I275" s="53"/>
      <c r="J275" s="53"/>
      <c r="K275" s="63"/>
      <c r="L275" s="53"/>
      <c r="M275" s="53"/>
      <c r="N275" s="14" t="str">
        <f t="shared" si="59"/>
        <v/>
      </c>
      <c r="O275" s="57"/>
      <c r="P275" s="55" t="str">
        <f t="shared" si="60"/>
        <v/>
      </c>
      <c r="Q275" s="55" t="str">
        <f>IF($Q$1=No,"",IF(COUNTIF(S275:AG275,Complete)&gt;0,"",IF(AND(COUNTIF(A275:M275,"")&gt;0,SUMPRODUCT(--(A276:M$504&lt;&gt;""))&gt;0),Incomplete,
IF(SUMPRODUCT(--(A275:A$504&lt;&gt;""))=0,"",Incomplete))))</f>
        <v/>
      </c>
      <c r="S275" s="28" t="str">
        <f>IF($S$1=No, "", IF(A275="", "", IF(ISERROR(VLOOKUP(A275, SectionApp!$E$4:$E$103, 1, FALSE))=TRUE, Incomplete, Complete)))</f>
        <v/>
      </c>
      <c r="T275" s="28" t="str">
        <f t="shared" si="61"/>
        <v/>
      </c>
      <c r="U275" s="28" t="str">
        <f t="shared" si="62"/>
        <v/>
      </c>
      <c r="V275" s="28" t="str">
        <f t="shared" si="69"/>
        <v/>
      </c>
      <c r="W275" s="28" t="str">
        <f t="shared" si="70"/>
        <v/>
      </c>
      <c r="X275" s="28" t="str">
        <f t="shared" si="71"/>
        <v/>
      </c>
      <c r="Y275" s="28" t="str">
        <f t="shared" si="63"/>
        <v/>
      </c>
      <c r="Z275" s="28" t="str">
        <f t="shared" si="64"/>
        <v/>
      </c>
      <c r="AA275" s="28" t="str">
        <f t="shared" si="65"/>
        <v/>
      </c>
      <c r="AB275" s="28" t="str">
        <f t="shared" si="66"/>
        <v/>
      </c>
      <c r="AC275" s="28" t="str">
        <f t="shared" si="67"/>
        <v/>
      </c>
      <c r="AD275" s="28"/>
      <c r="AE275" s="28" t="str">
        <f t="shared" si="68"/>
        <v/>
      </c>
      <c r="AF275" s="6"/>
      <c r="AG275" s="16"/>
    </row>
    <row r="276" spans="1:33" x14ac:dyDescent="0.25">
      <c r="A276" s="53"/>
      <c r="B276" s="53"/>
      <c r="C276" s="53"/>
      <c r="D276" s="53"/>
      <c r="E276" s="53"/>
      <c r="F276" s="53"/>
      <c r="G276" s="53"/>
      <c r="H276" s="53"/>
      <c r="I276" s="53"/>
      <c r="J276" s="53"/>
      <c r="K276" s="63"/>
      <c r="L276" s="53"/>
      <c r="M276" s="53"/>
      <c r="N276" s="14" t="str">
        <f t="shared" si="59"/>
        <v/>
      </c>
      <c r="O276" s="57"/>
      <c r="P276" s="55" t="str">
        <f t="shared" si="60"/>
        <v/>
      </c>
      <c r="Q276" s="55" t="str">
        <f>IF($Q$1=No,"",IF(COUNTIF(S276:AG276,Complete)&gt;0,"",IF(AND(COUNTIF(A276:M276,"")&gt;0,SUMPRODUCT(--(A277:M$504&lt;&gt;""))&gt;0),Incomplete,
IF(SUMPRODUCT(--(A276:A$504&lt;&gt;""))=0,"",Incomplete))))</f>
        <v/>
      </c>
      <c r="S276" s="28" t="str">
        <f>IF($S$1=No, "", IF(A276="", "", IF(ISERROR(VLOOKUP(A276, SectionApp!$E$4:$E$103, 1, FALSE))=TRUE, Incomplete, Complete)))</f>
        <v/>
      </c>
      <c r="T276" s="28" t="str">
        <f t="shared" si="61"/>
        <v/>
      </c>
      <c r="U276" s="28" t="str">
        <f t="shared" si="62"/>
        <v/>
      </c>
      <c r="V276" s="28" t="str">
        <f t="shared" si="69"/>
        <v/>
      </c>
      <c r="W276" s="28" t="str">
        <f t="shared" si="70"/>
        <v/>
      </c>
      <c r="X276" s="28" t="str">
        <f t="shared" si="71"/>
        <v/>
      </c>
      <c r="Y276" s="28" t="str">
        <f t="shared" si="63"/>
        <v/>
      </c>
      <c r="Z276" s="28" t="str">
        <f t="shared" si="64"/>
        <v/>
      </c>
      <c r="AA276" s="28" t="str">
        <f t="shared" si="65"/>
        <v/>
      </c>
      <c r="AB276" s="28" t="str">
        <f t="shared" si="66"/>
        <v/>
      </c>
      <c r="AC276" s="28" t="str">
        <f t="shared" si="67"/>
        <v/>
      </c>
      <c r="AD276" s="28"/>
      <c r="AE276" s="28" t="str">
        <f t="shared" si="68"/>
        <v/>
      </c>
      <c r="AF276" s="6"/>
      <c r="AG276" s="16"/>
    </row>
    <row r="277" spans="1:33" x14ac:dyDescent="0.25">
      <c r="A277" s="53"/>
      <c r="B277" s="53"/>
      <c r="C277" s="53"/>
      <c r="D277" s="53"/>
      <c r="E277" s="53"/>
      <c r="F277" s="53"/>
      <c r="G277" s="53"/>
      <c r="H277" s="53"/>
      <c r="I277" s="53"/>
      <c r="J277" s="53"/>
      <c r="K277" s="63"/>
      <c r="L277" s="53"/>
      <c r="M277" s="53"/>
      <c r="N277" s="14" t="str">
        <f t="shared" si="59"/>
        <v/>
      </c>
      <c r="O277" s="57"/>
      <c r="P277" s="55" t="str">
        <f t="shared" si="60"/>
        <v/>
      </c>
      <c r="Q277" s="55" t="str">
        <f>IF($Q$1=No,"",IF(COUNTIF(S277:AG277,Complete)&gt;0,"",IF(AND(COUNTIF(A277:M277,"")&gt;0,SUMPRODUCT(--(A278:M$504&lt;&gt;""))&gt;0),Incomplete,
IF(SUMPRODUCT(--(A277:A$504&lt;&gt;""))=0,"",Incomplete))))</f>
        <v/>
      </c>
      <c r="S277" s="28" t="str">
        <f>IF($S$1=No, "", IF(A277="", "", IF(ISERROR(VLOOKUP(A277, SectionApp!$E$4:$E$103, 1, FALSE))=TRUE, Incomplete, Complete)))</f>
        <v/>
      </c>
      <c r="T277" s="28" t="str">
        <f t="shared" si="61"/>
        <v/>
      </c>
      <c r="U277" s="28" t="str">
        <f t="shared" si="62"/>
        <v/>
      </c>
      <c r="V277" s="28" t="str">
        <f t="shared" si="69"/>
        <v/>
      </c>
      <c r="W277" s="28" t="str">
        <f t="shared" si="70"/>
        <v/>
      </c>
      <c r="X277" s="28" t="str">
        <f t="shared" si="71"/>
        <v/>
      </c>
      <c r="Y277" s="28" t="str">
        <f t="shared" si="63"/>
        <v/>
      </c>
      <c r="Z277" s="28" t="str">
        <f t="shared" si="64"/>
        <v/>
      </c>
      <c r="AA277" s="28" t="str">
        <f t="shared" si="65"/>
        <v/>
      </c>
      <c r="AB277" s="28" t="str">
        <f t="shared" si="66"/>
        <v/>
      </c>
      <c r="AC277" s="28" t="str">
        <f t="shared" si="67"/>
        <v/>
      </c>
      <c r="AD277" s="28"/>
      <c r="AE277" s="28" t="str">
        <f t="shared" si="68"/>
        <v/>
      </c>
      <c r="AF277" s="6"/>
      <c r="AG277" s="16"/>
    </row>
    <row r="278" spans="1:33" x14ac:dyDescent="0.25">
      <c r="A278" s="53"/>
      <c r="B278" s="53"/>
      <c r="C278" s="53"/>
      <c r="D278" s="53"/>
      <c r="E278" s="53"/>
      <c r="F278" s="53"/>
      <c r="G278" s="53"/>
      <c r="H278" s="53"/>
      <c r="I278" s="53"/>
      <c r="J278" s="53"/>
      <c r="K278" s="63"/>
      <c r="L278" s="53"/>
      <c r="M278" s="53"/>
      <c r="N278" s="14" t="str">
        <f t="shared" si="59"/>
        <v/>
      </c>
      <c r="O278" s="57"/>
      <c r="P278" s="55" t="str">
        <f t="shared" si="60"/>
        <v/>
      </c>
      <c r="Q278" s="55" t="str">
        <f>IF($Q$1=No,"",IF(COUNTIF(S278:AG278,Complete)&gt;0,"",IF(AND(COUNTIF(A278:M278,"")&gt;0,SUMPRODUCT(--(A279:M$504&lt;&gt;""))&gt;0),Incomplete,
IF(SUMPRODUCT(--(A278:A$504&lt;&gt;""))=0,"",Incomplete))))</f>
        <v/>
      </c>
      <c r="S278" s="28" t="str">
        <f>IF($S$1=No, "", IF(A278="", "", IF(ISERROR(VLOOKUP(A278, SectionApp!$E$4:$E$103, 1, FALSE))=TRUE, Incomplete, Complete)))</f>
        <v/>
      </c>
      <c r="T278" s="28" t="str">
        <f t="shared" si="61"/>
        <v/>
      </c>
      <c r="U278" s="28" t="str">
        <f t="shared" si="62"/>
        <v/>
      </c>
      <c r="V278" s="28" t="str">
        <f t="shared" si="69"/>
        <v/>
      </c>
      <c r="W278" s="28" t="str">
        <f t="shared" si="70"/>
        <v/>
      </c>
      <c r="X278" s="28" t="str">
        <f t="shared" si="71"/>
        <v/>
      </c>
      <c r="Y278" s="28" t="str">
        <f t="shared" si="63"/>
        <v/>
      </c>
      <c r="Z278" s="28" t="str">
        <f t="shared" si="64"/>
        <v/>
      </c>
      <c r="AA278" s="28" t="str">
        <f t="shared" si="65"/>
        <v/>
      </c>
      <c r="AB278" s="28" t="str">
        <f t="shared" si="66"/>
        <v/>
      </c>
      <c r="AC278" s="28" t="str">
        <f t="shared" si="67"/>
        <v/>
      </c>
      <c r="AD278" s="28"/>
      <c r="AE278" s="28" t="str">
        <f t="shared" si="68"/>
        <v/>
      </c>
      <c r="AF278" s="6"/>
      <c r="AG278" s="16"/>
    </row>
    <row r="279" spans="1:33" x14ac:dyDescent="0.25">
      <c r="A279" s="53"/>
      <c r="B279" s="53"/>
      <c r="C279" s="53"/>
      <c r="D279" s="53"/>
      <c r="E279" s="53"/>
      <c r="F279" s="53"/>
      <c r="G279" s="53"/>
      <c r="H279" s="53"/>
      <c r="I279" s="53"/>
      <c r="J279" s="53"/>
      <c r="K279" s="63"/>
      <c r="L279" s="53"/>
      <c r="M279" s="53"/>
      <c r="N279" s="14" t="str">
        <f t="shared" si="59"/>
        <v/>
      </c>
      <c r="O279" s="57"/>
      <c r="P279" s="55" t="str">
        <f t="shared" si="60"/>
        <v/>
      </c>
      <c r="Q279" s="55" t="str">
        <f>IF($Q$1=No,"",IF(COUNTIF(S279:AG279,Complete)&gt;0,"",IF(AND(COUNTIF(A279:M279,"")&gt;0,SUMPRODUCT(--(A280:M$504&lt;&gt;""))&gt;0),Incomplete,
IF(SUMPRODUCT(--(A279:A$504&lt;&gt;""))=0,"",Incomplete))))</f>
        <v/>
      </c>
      <c r="S279" s="28" t="str">
        <f>IF($S$1=No, "", IF(A279="", "", IF(ISERROR(VLOOKUP(A279, SectionApp!$E$4:$E$103, 1, FALSE))=TRUE, Incomplete, Complete)))</f>
        <v/>
      </c>
      <c r="T279" s="28" t="str">
        <f t="shared" si="61"/>
        <v/>
      </c>
      <c r="U279" s="28" t="str">
        <f t="shared" si="62"/>
        <v/>
      </c>
      <c r="V279" s="28" t="str">
        <f t="shared" si="69"/>
        <v/>
      </c>
      <c r="W279" s="28" t="str">
        <f t="shared" si="70"/>
        <v/>
      </c>
      <c r="X279" s="28" t="str">
        <f t="shared" si="71"/>
        <v/>
      </c>
      <c r="Y279" s="28" t="str">
        <f t="shared" si="63"/>
        <v/>
      </c>
      <c r="Z279" s="28" t="str">
        <f t="shared" si="64"/>
        <v/>
      </c>
      <c r="AA279" s="28" t="str">
        <f t="shared" si="65"/>
        <v/>
      </c>
      <c r="AB279" s="28" t="str">
        <f t="shared" si="66"/>
        <v/>
      </c>
      <c r="AC279" s="28" t="str">
        <f t="shared" si="67"/>
        <v/>
      </c>
      <c r="AD279" s="28"/>
      <c r="AE279" s="28" t="str">
        <f t="shared" si="68"/>
        <v/>
      </c>
      <c r="AF279" s="6"/>
      <c r="AG279" s="16"/>
    </row>
    <row r="280" spans="1:33" x14ac:dyDescent="0.25">
      <c r="A280" s="53"/>
      <c r="B280" s="53"/>
      <c r="C280" s="53"/>
      <c r="D280" s="53"/>
      <c r="E280" s="53"/>
      <c r="F280" s="53"/>
      <c r="G280" s="53"/>
      <c r="H280" s="53"/>
      <c r="I280" s="53"/>
      <c r="J280" s="53"/>
      <c r="K280" s="63"/>
      <c r="L280" s="53"/>
      <c r="M280" s="53"/>
      <c r="N280" s="14" t="str">
        <f t="shared" si="59"/>
        <v/>
      </c>
      <c r="O280" s="57"/>
      <c r="P280" s="55" t="str">
        <f t="shared" si="60"/>
        <v/>
      </c>
      <c r="Q280" s="55" t="str">
        <f>IF($Q$1=No,"",IF(COUNTIF(S280:AG280,Complete)&gt;0,"",IF(AND(COUNTIF(A280:M280,"")&gt;0,SUMPRODUCT(--(A281:M$504&lt;&gt;""))&gt;0),Incomplete,
IF(SUMPRODUCT(--(A280:A$504&lt;&gt;""))=0,"",Incomplete))))</f>
        <v/>
      </c>
      <c r="S280" s="28" t="str">
        <f>IF($S$1=No, "", IF(A280="", "", IF(ISERROR(VLOOKUP(A280, SectionApp!$E$4:$E$103, 1, FALSE))=TRUE, Incomplete, Complete)))</f>
        <v/>
      </c>
      <c r="T280" s="28" t="str">
        <f t="shared" si="61"/>
        <v/>
      </c>
      <c r="U280" s="28" t="str">
        <f t="shared" si="62"/>
        <v/>
      </c>
      <c r="V280" s="28" t="str">
        <f t="shared" si="69"/>
        <v/>
      </c>
      <c r="W280" s="28" t="str">
        <f t="shared" si="70"/>
        <v/>
      </c>
      <c r="X280" s="28" t="str">
        <f t="shared" si="71"/>
        <v/>
      </c>
      <c r="Y280" s="28" t="str">
        <f t="shared" si="63"/>
        <v/>
      </c>
      <c r="Z280" s="28" t="str">
        <f t="shared" si="64"/>
        <v/>
      </c>
      <c r="AA280" s="28" t="str">
        <f t="shared" si="65"/>
        <v/>
      </c>
      <c r="AB280" s="28" t="str">
        <f t="shared" si="66"/>
        <v/>
      </c>
      <c r="AC280" s="28" t="str">
        <f t="shared" si="67"/>
        <v/>
      </c>
      <c r="AD280" s="28"/>
      <c r="AE280" s="28" t="str">
        <f t="shared" si="68"/>
        <v/>
      </c>
      <c r="AF280" s="6"/>
      <c r="AG280" s="16"/>
    </row>
    <row r="281" spans="1:33" x14ac:dyDescent="0.25">
      <c r="A281" s="53"/>
      <c r="B281" s="53"/>
      <c r="C281" s="53"/>
      <c r="D281" s="53"/>
      <c r="E281" s="53"/>
      <c r="F281" s="53"/>
      <c r="G281" s="53"/>
      <c r="H281" s="53"/>
      <c r="I281" s="53"/>
      <c r="J281" s="53"/>
      <c r="K281" s="63"/>
      <c r="L281" s="53"/>
      <c r="M281" s="53"/>
      <c r="N281" s="14" t="str">
        <f t="shared" si="59"/>
        <v/>
      </c>
      <c r="O281" s="57"/>
      <c r="P281" s="55" t="str">
        <f t="shared" si="60"/>
        <v/>
      </c>
      <c r="Q281" s="55" t="str">
        <f>IF($Q$1=No,"",IF(COUNTIF(S281:AG281,Complete)&gt;0,"",IF(AND(COUNTIF(A281:M281,"")&gt;0,SUMPRODUCT(--(A282:M$504&lt;&gt;""))&gt;0),Incomplete,
IF(SUMPRODUCT(--(A281:A$504&lt;&gt;""))=0,"",Incomplete))))</f>
        <v/>
      </c>
      <c r="S281" s="28" t="str">
        <f>IF($S$1=No, "", IF(A281="", "", IF(ISERROR(VLOOKUP(A281, SectionApp!$E$4:$E$103, 1, FALSE))=TRUE, Incomplete, Complete)))</f>
        <v/>
      </c>
      <c r="T281" s="28" t="str">
        <f t="shared" si="61"/>
        <v/>
      </c>
      <c r="U281" s="28" t="str">
        <f t="shared" si="62"/>
        <v/>
      </c>
      <c r="V281" s="28" t="str">
        <f t="shared" si="69"/>
        <v/>
      </c>
      <c r="W281" s="28" t="str">
        <f t="shared" si="70"/>
        <v/>
      </c>
      <c r="X281" s="28" t="str">
        <f t="shared" si="71"/>
        <v/>
      </c>
      <c r="Y281" s="28" t="str">
        <f t="shared" si="63"/>
        <v/>
      </c>
      <c r="Z281" s="28" t="str">
        <f t="shared" si="64"/>
        <v/>
      </c>
      <c r="AA281" s="28" t="str">
        <f t="shared" si="65"/>
        <v/>
      </c>
      <c r="AB281" s="28" t="str">
        <f t="shared" si="66"/>
        <v/>
      </c>
      <c r="AC281" s="28" t="str">
        <f t="shared" si="67"/>
        <v/>
      </c>
      <c r="AD281" s="28"/>
      <c r="AE281" s="28" t="str">
        <f t="shared" si="68"/>
        <v/>
      </c>
      <c r="AF281" s="6"/>
      <c r="AG281" s="16"/>
    </row>
    <row r="282" spans="1:33" x14ac:dyDescent="0.25">
      <c r="A282" s="53"/>
      <c r="B282" s="53"/>
      <c r="C282" s="53"/>
      <c r="D282" s="53"/>
      <c r="E282" s="53"/>
      <c r="F282" s="53"/>
      <c r="G282" s="53"/>
      <c r="H282" s="53"/>
      <c r="I282" s="53"/>
      <c r="J282" s="53"/>
      <c r="K282" s="63"/>
      <c r="L282" s="53"/>
      <c r="M282" s="53"/>
      <c r="N282" s="14" t="str">
        <f t="shared" si="59"/>
        <v/>
      </c>
      <c r="O282" s="57"/>
      <c r="P282" s="55" t="str">
        <f t="shared" si="60"/>
        <v/>
      </c>
      <c r="Q282" s="55" t="str">
        <f>IF($Q$1=No,"",IF(COUNTIF(S282:AG282,Complete)&gt;0,"",IF(AND(COUNTIF(A282:M282,"")&gt;0,SUMPRODUCT(--(A283:M$504&lt;&gt;""))&gt;0),Incomplete,
IF(SUMPRODUCT(--(A282:A$504&lt;&gt;""))=0,"",Incomplete))))</f>
        <v/>
      </c>
      <c r="S282" s="28" t="str">
        <f>IF($S$1=No, "", IF(A282="", "", IF(ISERROR(VLOOKUP(A282, SectionApp!$E$4:$E$103, 1, FALSE))=TRUE, Incomplete, Complete)))</f>
        <v/>
      </c>
      <c r="T282" s="28" t="str">
        <f t="shared" si="61"/>
        <v/>
      </c>
      <c r="U282" s="28" t="str">
        <f t="shared" si="62"/>
        <v/>
      </c>
      <c r="V282" s="28" t="str">
        <f t="shared" si="69"/>
        <v/>
      </c>
      <c r="W282" s="28" t="str">
        <f t="shared" si="70"/>
        <v/>
      </c>
      <c r="X282" s="28" t="str">
        <f t="shared" si="71"/>
        <v/>
      </c>
      <c r="Y282" s="28" t="str">
        <f t="shared" si="63"/>
        <v/>
      </c>
      <c r="Z282" s="28" t="str">
        <f t="shared" si="64"/>
        <v/>
      </c>
      <c r="AA282" s="28" t="str">
        <f t="shared" si="65"/>
        <v/>
      </c>
      <c r="AB282" s="28" t="str">
        <f t="shared" si="66"/>
        <v/>
      </c>
      <c r="AC282" s="28" t="str">
        <f t="shared" si="67"/>
        <v/>
      </c>
      <c r="AD282" s="28"/>
      <c r="AE282" s="28" t="str">
        <f t="shared" si="68"/>
        <v/>
      </c>
      <c r="AF282" s="6"/>
      <c r="AG282" s="16"/>
    </row>
    <row r="283" spans="1:33" x14ac:dyDescent="0.25">
      <c r="A283" s="53"/>
      <c r="B283" s="53"/>
      <c r="C283" s="53"/>
      <c r="D283" s="53"/>
      <c r="E283" s="53"/>
      <c r="F283" s="53"/>
      <c r="G283" s="53"/>
      <c r="H283" s="53"/>
      <c r="I283" s="53"/>
      <c r="J283" s="53"/>
      <c r="K283" s="63"/>
      <c r="L283" s="53"/>
      <c r="M283" s="53"/>
      <c r="N283" s="14" t="str">
        <f t="shared" si="59"/>
        <v/>
      </c>
      <c r="O283" s="57"/>
      <c r="P283" s="55" t="str">
        <f t="shared" si="60"/>
        <v/>
      </c>
      <c r="Q283" s="55" t="str">
        <f>IF($Q$1=No,"",IF(COUNTIF(S283:AG283,Complete)&gt;0,"",IF(AND(COUNTIF(A283:M283,"")&gt;0,SUMPRODUCT(--(A284:M$504&lt;&gt;""))&gt;0),Incomplete,
IF(SUMPRODUCT(--(A283:A$504&lt;&gt;""))=0,"",Incomplete))))</f>
        <v/>
      </c>
      <c r="S283" s="28" t="str">
        <f>IF($S$1=No, "", IF(A283="", "", IF(ISERROR(VLOOKUP(A283, SectionApp!$E$4:$E$103, 1, FALSE))=TRUE, Incomplete, Complete)))</f>
        <v/>
      </c>
      <c r="T283" s="28" t="str">
        <f t="shared" si="61"/>
        <v/>
      </c>
      <c r="U283" s="28" t="str">
        <f t="shared" si="62"/>
        <v/>
      </c>
      <c r="V283" s="28" t="str">
        <f t="shared" si="69"/>
        <v/>
      </c>
      <c r="W283" s="28" t="str">
        <f t="shared" si="70"/>
        <v/>
      </c>
      <c r="X283" s="28" t="str">
        <f t="shared" si="71"/>
        <v/>
      </c>
      <c r="Y283" s="28" t="str">
        <f t="shared" si="63"/>
        <v/>
      </c>
      <c r="Z283" s="28" t="str">
        <f t="shared" si="64"/>
        <v/>
      </c>
      <c r="AA283" s="28" t="str">
        <f t="shared" si="65"/>
        <v/>
      </c>
      <c r="AB283" s="28" t="str">
        <f t="shared" si="66"/>
        <v/>
      </c>
      <c r="AC283" s="28" t="str">
        <f t="shared" si="67"/>
        <v/>
      </c>
      <c r="AD283" s="28"/>
      <c r="AE283" s="28" t="str">
        <f t="shared" si="68"/>
        <v/>
      </c>
      <c r="AF283" s="6"/>
      <c r="AG283" s="16"/>
    </row>
    <row r="284" spans="1:33" x14ac:dyDescent="0.25">
      <c r="A284" s="53"/>
      <c r="B284" s="53"/>
      <c r="C284" s="53"/>
      <c r="D284" s="53"/>
      <c r="E284" s="53"/>
      <c r="F284" s="53"/>
      <c r="G284" s="53"/>
      <c r="H284" s="53"/>
      <c r="I284" s="53"/>
      <c r="J284" s="53"/>
      <c r="K284" s="63"/>
      <c r="L284" s="53"/>
      <c r="M284" s="53"/>
      <c r="N284" s="14" t="str">
        <f t="shared" si="59"/>
        <v/>
      </c>
      <c r="O284" s="57"/>
      <c r="P284" s="55" t="str">
        <f t="shared" si="60"/>
        <v/>
      </c>
      <c r="Q284" s="55" t="str">
        <f>IF($Q$1=No,"",IF(COUNTIF(S284:AG284,Complete)&gt;0,"",IF(AND(COUNTIF(A284:M284,"")&gt;0,SUMPRODUCT(--(A285:M$504&lt;&gt;""))&gt;0),Incomplete,
IF(SUMPRODUCT(--(A284:A$504&lt;&gt;""))=0,"",Incomplete))))</f>
        <v/>
      </c>
      <c r="S284" s="28" t="str">
        <f>IF($S$1=No, "", IF(A284="", "", IF(ISERROR(VLOOKUP(A284, SectionApp!$E$4:$E$103, 1, FALSE))=TRUE, Incomplete, Complete)))</f>
        <v/>
      </c>
      <c r="T284" s="28" t="str">
        <f t="shared" si="61"/>
        <v/>
      </c>
      <c r="U284" s="28" t="str">
        <f t="shared" si="62"/>
        <v/>
      </c>
      <c r="V284" s="28" t="str">
        <f t="shared" si="69"/>
        <v/>
      </c>
      <c r="W284" s="28" t="str">
        <f t="shared" si="70"/>
        <v/>
      </c>
      <c r="X284" s="28" t="str">
        <f t="shared" si="71"/>
        <v/>
      </c>
      <c r="Y284" s="28" t="str">
        <f t="shared" si="63"/>
        <v/>
      </c>
      <c r="Z284" s="28" t="str">
        <f t="shared" si="64"/>
        <v/>
      </c>
      <c r="AA284" s="28" t="str">
        <f t="shared" si="65"/>
        <v/>
      </c>
      <c r="AB284" s="28" t="str">
        <f t="shared" si="66"/>
        <v/>
      </c>
      <c r="AC284" s="28" t="str">
        <f t="shared" si="67"/>
        <v/>
      </c>
      <c r="AD284" s="28"/>
      <c r="AE284" s="28" t="str">
        <f t="shared" si="68"/>
        <v/>
      </c>
      <c r="AF284" s="6"/>
      <c r="AG284" s="16"/>
    </row>
    <row r="285" spans="1:33" x14ac:dyDescent="0.25">
      <c r="A285" s="53"/>
      <c r="B285" s="53"/>
      <c r="C285" s="53"/>
      <c r="D285" s="53"/>
      <c r="E285" s="53"/>
      <c r="F285" s="53"/>
      <c r="G285" s="53"/>
      <c r="H285" s="53"/>
      <c r="I285" s="53"/>
      <c r="J285" s="53"/>
      <c r="K285" s="63"/>
      <c r="L285" s="53"/>
      <c r="M285" s="53"/>
      <c r="N285" s="14" t="str">
        <f t="shared" si="59"/>
        <v/>
      </c>
      <c r="O285" s="57"/>
      <c r="P285" s="55" t="str">
        <f t="shared" si="60"/>
        <v/>
      </c>
      <c r="Q285" s="55" t="str">
        <f>IF($Q$1=No,"",IF(COUNTIF(S285:AG285,Complete)&gt;0,"",IF(AND(COUNTIF(A285:M285,"")&gt;0,SUMPRODUCT(--(A286:M$504&lt;&gt;""))&gt;0),Incomplete,
IF(SUMPRODUCT(--(A285:A$504&lt;&gt;""))=0,"",Incomplete))))</f>
        <v/>
      </c>
      <c r="S285" s="28" t="str">
        <f>IF($S$1=No, "", IF(A285="", "", IF(ISERROR(VLOOKUP(A285, SectionApp!$E$4:$E$103, 1, FALSE))=TRUE, Incomplete, Complete)))</f>
        <v/>
      </c>
      <c r="T285" s="28" t="str">
        <f t="shared" si="61"/>
        <v/>
      </c>
      <c r="U285" s="28" t="str">
        <f t="shared" si="62"/>
        <v/>
      </c>
      <c r="V285" s="28" t="str">
        <f t="shared" si="69"/>
        <v/>
      </c>
      <c r="W285" s="28" t="str">
        <f t="shared" si="70"/>
        <v/>
      </c>
      <c r="X285" s="28" t="str">
        <f t="shared" si="71"/>
        <v/>
      </c>
      <c r="Y285" s="28" t="str">
        <f t="shared" si="63"/>
        <v/>
      </c>
      <c r="Z285" s="28" t="str">
        <f t="shared" si="64"/>
        <v/>
      </c>
      <c r="AA285" s="28" t="str">
        <f t="shared" si="65"/>
        <v/>
      </c>
      <c r="AB285" s="28" t="str">
        <f t="shared" si="66"/>
        <v/>
      </c>
      <c r="AC285" s="28" t="str">
        <f t="shared" si="67"/>
        <v/>
      </c>
      <c r="AD285" s="28"/>
      <c r="AE285" s="28" t="str">
        <f t="shared" si="68"/>
        <v/>
      </c>
      <c r="AF285" s="6"/>
      <c r="AG285" s="16"/>
    </row>
    <row r="286" spans="1:33" x14ac:dyDescent="0.25">
      <c r="A286" s="53"/>
      <c r="B286" s="53"/>
      <c r="C286" s="53"/>
      <c r="D286" s="53"/>
      <c r="E286" s="53"/>
      <c r="F286" s="53"/>
      <c r="G286" s="53"/>
      <c r="H286" s="53"/>
      <c r="I286" s="53"/>
      <c r="J286" s="53"/>
      <c r="K286" s="63"/>
      <c r="L286" s="53"/>
      <c r="M286" s="53"/>
      <c r="N286" s="14" t="str">
        <f t="shared" si="59"/>
        <v/>
      </c>
      <c r="O286" s="57"/>
      <c r="P286" s="55" t="str">
        <f t="shared" si="60"/>
        <v/>
      </c>
      <c r="Q286" s="55" t="str">
        <f>IF($Q$1=No,"",IF(COUNTIF(S286:AG286,Complete)&gt;0,"",IF(AND(COUNTIF(A286:M286,"")&gt;0,SUMPRODUCT(--(A287:M$504&lt;&gt;""))&gt;0),Incomplete,
IF(SUMPRODUCT(--(A286:A$504&lt;&gt;""))=0,"",Incomplete))))</f>
        <v/>
      </c>
      <c r="S286" s="28" t="str">
        <f>IF($S$1=No, "", IF(A286="", "", IF(ISERROR(VLOOKUP(A286, SectionApp!$E$4:$E$103, 1, FALSE))=TRUE, Incomplete, Complete)))</f>
        <v/>
      </c>
      <c r="T286" s="28" t="str">
        <f t="shared" si="61"/>
        <v/>
      </c>
      <c r="U286" s="28" t="str">
        <f t="shared" si="62"/>
        <v/>
      </c>
      <c r="V286" s="28" t="str">
        <f t="shared" si="69"/>
        <v/>
      </c>
      <c r="W286" s="28" t="str">
        <f t="shared" si="70"/>
        <v/>
      </c>
      <c r="X286" s="28" t="str">
        <f t="shared" si="71"/>
        <v/>
      </c>
      <c r="Y286" s="28" t="str">
        <f t="shared" si="63"/>
        <v/>
      </c>
      <c r="Z286" s="28" t="str">
        <f t="shared" si="64"/>
        <v/>
      </c>
      <c r="AA286" s="28" t="str">
        <f t="shared" si="65"/>
        <v/>
      </c>
      <c r="AB286" s="28" t="str">
        <f t="shared" si="66"/>
        <v/>
      </c>
      <c r="AC286" s="28" t="str">
        <f t="shared" si="67"/>
        <v/>
      </c>
      <c r="AD286" s="28"/>
      <c r="AE286" s="28" t="str">
        <f t="shared" si="68"/>
        <v/>
      </c>
      <c r="AF286" s="6"/>
      <c r="AG286" s="16"/>
    </row>
    <row r="287" spans="1:33" x14ac:dyDescent="0.25">
      <c r="A287" s="53"/>
      <c r="B287" s="53"/>
      <c r="C287" s="53"/>
      <c r="D287" s="53"/>
      <c r="E287" s="53"/>
      <c r="F287" s="53"/>
      <c r="G287" s="53"/>
      <c r="H287" s="53"/>
      <c r="I287" s="53"/>
      <c r="J287" s="53"/>
      <c r="K287" s="63"/>
      <c r="L287" s="53"/>
      <c r="M287" s="53"/>
      <c r="N287" s="14" t="str">
        <f t="shared" si="59"/>
        <v/>
      </c>
      <c r="O287" s="57"/>
      <c r="P287" s="55" t="str">
        <f t="shared" si="60"/>
        <v/>
      </c>
      <c r="Q287" s="55" t="str">
        <f>IF($Q$1=No,"",IF(COUNTIF(S287:AG287,Complete)&gt;0,"",IF(AND(COUNTIF(A287:M287,"")&gt;0,SUMPRODUCT(--(A288:M$504&lt;&gt;""))&gt;0),Incomplete,
IF(SUMPRODUCT(--(A287:A$504&lt;&gt;""))=0,"",Incomplete))))</f>
        <v/>
      </c>
      <c r="S287" s="28" t="str">
        <f>IF($S$1=No, "", IF(A287="", "", IF(ISERROR(VLOOKUP(A287, SectionApp!$E$4:$E$103, 1, FALSE))=TRUE, Incomplete, Complete)))</f>
        <v/>
      </c>
      <c r="T287" s="28" t="str">
        <f t="shared" si="61"/>
        <v/>
      </c>
      <c r="U287" s="28" t="str">
        <f t="shared" si="62"/>
        <v/>
      </c>
      <c r="V287" s="28" t="str">
        <f t="shared" si="69"/>
        <v/>
      </c>
      <c r="W287" s="28" t="str">
        <f t="shared" si="70"/>
        <v/>
      </c>
      <c r="X287" s="28" t="str">
        <f t="shared" si="71"/>
        <v/>
      </c>
      <c r="Y287" s="28" t="str">
        <f t="shared" si="63"/>
        <v/>
      </c>
      <c r="Z287" s="28" t="str">
        <f t="shared" si="64"/>
        <v/>
      </c>
      <c r="AA287" s="28" t="str">
        <f t="shared" si="65"/>
        <v/>
      </c>
      <c r="AB287" s="28" t="str">
        <f t="shared" si="66"/>
        <v/>
      </c>
      <c r="AC287" s="28" t="str">
        <f t="shared" si="67"/>
        <v/>
      </c>
      <c r="AD287" s="28"/>
      <c r="AE287" s="28" t="str">
        <f t="shared" si="68"/>
        <v/>
      </c>
      <c r="AF287" s="6"/>
      <c r="AG287" s="16"/>
    </row>
    <row r="288" spans="1:33" x14ac:dyDescent="0.25">
      <c r="A288" s="53"/>
      <c r="B288" s="53"/>
      <c r="C288" s="53"/>
      <c r="D288" s="53"/>
      <c r="E288" s="53"/>
      <c r="F288" s="53"/>
      <c r="G288" s="53"/>
      <c r="H288" s="53"/>
      <c r="I288" s="53"/>
      <c r="J288" s="53"/>
      <c r="K288" s="63"/>
      <c r="L288" s="53"/>
      <c r="M288" s="53"/>
      <c r="N288" s="14" t="str">
        <f t="shared" si="59"/>
        <v/>
      </c>
      <c r="O288" s="57"/>
      <c r="P288" s="55" t="str">
        <f t="shared" si="60"/>
        <v/>
      </c>
      <c r="Q288" s="55" t="str">
        <f>IF($Q$1=No,"",IF(COUNTIF(S288:AG288,Complete)&gt;0,"",IF(AND(COUNTIF(A288:M288,"")&gt;0,SUMPRODUCT(--(A289:M$504&lt;&gt;""))&gt;0),Incomplete,
IF(SUMPRODUCT(--(A288:A$504&lt;&gt;""))=0,"",Incomplete))))</f>
        <v/>
      </c>
      <c r="S288" s="28" t="str">
        <f>IF($S$1=No, "", IF(A288="", "", IF(ISERROR(VLOOKUP(A288, SectionApp!$E$4:$E$103, 1, FALSE))=TRUE, Incomplete, Complete)))</f>
        <v/>
      </c>
      <c r="T288" s="28" t="str">
        <f t="shared" si="61"/>
        <v/>
      </c>
      <c r="U288" s="28" t="str">
        <f t="shared" si="62"/>
        <v/>
      </c>
      <c r="V288" s="28" t="str">
        <f t="shared" si="69"/>
        <v/>
      </c>
      <c r="W288" s="28" t="str">
        <f t="shared" si="70"/>
        <v/>
      </c>
      <c r="X288" s="28" t="str">
        <f t="shared" si="71"/>
        <v/>
      </c>
      <c r="Y288" s="28" t="str">
        <f t="shared" si="63"/>
        <v/>
      </c>
      <c r="Z288" s="28" t="str">
        <f t="shared" si="64"/>
        <v/>
      </c>
      <c r="AA288" s="28" t="str">
        <f t="shared" si="65"/>
        <v/>
      </c>
      <c r="AB288" s="28" t="str">
        <f t="shared" si="66"/>
        <v/>
      </c>
      <c r="AC288" s="28" t="str">
        <f t="shared" si="67"/>
        <v/>
      </c>
      <c r="AD288" s="28"/>
      <c r="AE288" s="28" t="str">
        <f t="shared" si="68"/>
        <v/>
      </c>
      <c r="AF288" s="6"/>
      <c r="AG288" s="16"/>
    </row>
    <row r="289" spans="1:33" x14ac:dyDescent="0.25">
      <c r="A289" s="53"/>
      <c r="B289" s="53"/>
      <c r="C289" s="53"/>
      <c r="D289" s="53"/>
      <c r="E289" s="53"/>
      <c r="F289" s="53"/>
      <c r="G289" s="53"/>
      <c r="H289" s="53"/>
      <c r="I289" s="53"/>
      <c r="J289" s="53"/>
      <c r="K289" s="63"/>
      <c r="L289" s="53"/>
      <c r="M289" s="53"/>
      <c r="N289" s="14" t="str">
        <f t="shared" si="59"/>
        <v/>
      </c>
      <c r="O289" s="57"/>
      <c r="P289" s="55" t="str">
        <f t="shared" si="60"/>
        <v/>
      </c>
      <c r="Q289" s="55" t="str">
        <f>IF($Q$1=No,"",IF(COUNTIF(S289:AG289,Complete)&gt;0,"",IF(AND(COUNTIF(A289:M289,"")&gt;0,SUMPRODUCT(--(A290:M$504&lt;&gt;""))&gt;0),Incomplete,
IF(SUMPRODUCT(--(A289:A$504&lt;&gt;""))=0,"",Incomplete))))</f>
        <v/>
      </c>
      <c r="S289" s="28" t="str">
        <f>IF($S$1=No, "", IF(A289="", "", IF(ISERROR(VLOOKUP(A289, SectionApp!$E$4:$E$103, 1, FALSE))=TRUE, Incomplete, Complete)))</f>
        <v/>
      </c>
      <c r="T289" s="28" t="str">
        <f t="shared" si="61"/>
        <v/>
      </c>
      <c r="U289" s="28" t="str">
        <f t="shared" si="62"/>
        <v/>
      </c>
      <c r="V289" s="28" t="str">
        <f t="shared" si="69"/>
        <v/>
      </c>
      <c r="W289" s="28" t="str">
        <f t="shared" si="70"/>
        <v/>
      </c>
      <c r="X289" s="28" t="str">
        <f t="shared" si="71"/>
        <v/>
      </c>
      <c r="Y289" s="28" t="str">
        <f t="shared" si="63"/>
        <v/>
      </c>
      <c r="Z289" s="28" t="str">
        <f t="shared" si="64"/>
        <v/>
      </c>
      <c r="AA289" s="28" t="str">
        <f t="shared" si="65"/>
        <v/>
      </c>
      <c r="AB289" s="28" t="str">
        <f t="shared" si="66"/>
        <v/>
      </c>
      <c r="AC289" s="28" t="str">
        <f t="shared" si="67"/>
        <v/>
      </c>
      <c r="AD289" s="28"/>
      <c r="AE289" s="28" t="str">
        <f t="shared" si="68"/>
        <v/>
      </c>
      <c r="AF289" s="6"/>
      <c r="AG289" s="16"/>
    </row>
    <row r="290" spans="1:33" x14ac:dyDescent="0.25">
      <c r="A290" s="53"/>
      <c r="B290" s="53"/>
      <c r="C290" s="53"/>
      <c r="D290" s="53"/>
      <c r="E290" s="53"/>
      <c r="F290" s="53"/>
      <c r="G290" s="53"/>
      <c r="H290" s="53"/>
      <c r="I290" s="53"/>
      <c r="J290" s="53"/>
      <c r="K290" s="63"/>
      <c r="L290" s="53"/>
      <c r="M290" s="53"/>
      <c r="N290" s="14" t="str">
        <f t="shared" si="59"/>
        <v/>
      </c>
      <c r="O290" s="57"/>
      <c r="P290" s="55" t="str">
        <f t="shared" si="60"/>
        <v/>
      </c>
      <c r="Q290" s="55" t="str">
        <f>IF($Q$1=No,"",IF(COUNTIF(S290:AG290,Complete)&gt;0,"",IF(AND(COUNTIF(A290:M290,"")&gt;0,SUMPRODUCT(--(A291:M$504&lt;&gt;""))&gt;0),Incomplete,
IF(SUMPRODUCT(--(A290:A$504&lt;&gt;""))=0,"",Incomplete))))</f>
        <v/>
      </c>
      <c r="S290" s="28" t="str">
        <f>IF($S$1=No, "", IF(A290="", "", IF(ISERROR(VLOOKUP(A290, SectionApp!$E$4:$E$103, 1, FALSE))=TRUE, Incomplete, Complete)))</f>
        <v/>
      </c>
      <c r="T290" s="28" t="str">
        <f t="shared" si="61"/>
        <v/>
      </c>
      <c r="U290" s="28" t="str">
        <f t="shared" si="62"/>
        <v/>
      </c>
      <c r="V290" s="28" t="str">
        <f t="shared" si="69"/>
        <v/>
      </c>
      <c r="W290" s="28" t="str">
        <f t="shared" si="70"/>
        <v/>
      </c>
      <c r="X290" s="28" t="str">
        <f t="shared" si="71"/>
        <v/>
      </c>
      <c r="Y290" s="28" t="str">
        <f t="shared" si="63"/>
        <v/>
      </c>
      <c r="Z290" s="28" t="str">
        <f t="shared" si="64"/>
        <v/>
      </c>
      <c r="AA290" s="28" t="str">
        <f t="shared" si="65"/>
        <v/>
      </c>
      <c r="AB290" s="28" t="str">
        <f t="shared" si="66"/>
        <v/>
      </c>
      <c r="AC290" s="28" t="str">
        <f t="shared" si="67"/>
        <v/>
      </c>
      <c r="AD290" s="28"/>
      <c r="AE290" s="28" t="str">
        <f t="shared" si="68"/>
        <v/>
      </c>
      <c r="AF290" s="6"/>
      <c r="AG290" s="16"/>
    </row>
    <row r="291" spans="1:33" x14ac:dyDescent="0.25">
      <c r="A291" s="53"/>
      <c r="B291" s="53"/>
      <c r="C291" s="53"/>
      <c r="D291" s="53"/>
      <c r="E291" s="53"/>
      <c r="F291" s="53"/>
      <c r="G291" s="53"/>
      <c r="H291" s="53"/>
      <c r="I291" s="53"/>
      <c r="J291" s="53"/>
      <c r="K291" s="63"/>
      <c r="L291" s="53"/>
      <c r="M291" s="53"/>
      <c r="N291" s="14" t="str">
        <f t="shared" si="59"/>
        <v/>
      </c>
      <c r="O291" s="57"/>
      <c r="P291" s="55" t="str">
        <f t="shared" si="60"/>
        <v/>
      </c>
      <c r="Q291" s="55" t="str">
        <f>IF($Q$1=No,"",IF(COUNTIF(S291:AG291,Complete)&gt;0,"",IF(AND(COUNTIF(A291:M291,"")&gt;0,SUMPRODUCT(--(A292:M$504&lt;&gt;""))&gt;0),Incomplete,
IF(SUMPRODUCT(--(A291:A$504&lt;&gt;""))=0,"",Incomplete))))</f>
        <v/>
      </c>
      <c r="S291" s="28" t="str">
        <f>IF($S$1=No, "", IF(A291="", "", IF(ISERROR(VLOOKUP(A291, SectionApp!$E$4:$E$103, 1, FALSE))=TRUE, Incomplete, Complete)))</f>
        <v/>
      </c>
      <c r="T291" s="28" t="str">
        <f t="shared" si="61"/>
        <v/>
      </c>
      <c r="U291" s="28" t="str">
        <f t="shared" si="62"/>
        <v/>
      </c>
      <c r="V291" s="28" t="str">
        <f t="shared" si="69"/>
        <v/>
      </c>
      <c r="W291" s="28" t="str">
        <f t="shared" si="70"/>
        <v/>
      </c>
      <c r="X291" s="28" t="str">
        <f t="shared" si="71"/>
        <v/>
      </c>
      <c r="Y291" s="28" t="str">
        <f t="shared" si="63"/>
        <v/>
      </c>
      <c r="Z291" s="28" t="str">
        <f t="shared" si="64"/>
        <v/>
      </c>
      <c r="AA291" s="28" t="str">
        <f t="shared" si="65"/>
        <v/>
      </c>
      <c r="AB291" s="28" t="str">
        <f t="shared" si="66"/>
        <v/>
      </c>
      <c r="AC291" s="28" t="str">
        <f t="shared" si="67"/>
        <v/>
      </c>
      <c r="AD291" s="28"/>
      <c r="AE291" s="28" t="str">
        <f t="shared" si="68"/>
        <v/>
      </c>
      <c r="AF291" s="6"/>
      <c r="AG291" s="16"/>
    </row>
    <row r="292" spans="1:33" x14ac:dyDescent="0.25">
      <c r="A292" s="53"/>
      <c r="B292" s="53"/>
      <c r="C292" s="53"/>
      <c r="D292" s="53"/>
      <c r="E292" s="53"/>
      <c r="F292" s="53"/>
      <c r="G292" s="53"/>
      <c r="H292" s="53"/>
      <c r="I292" s="53"/>
      <c r="J292" s="53"/>
      <c r="K292" s="63"/>
      <c r="L292" s="53"/>
      <c r="M292" s="53"/>
      <c r="N292" s="14" t="str">
        <f t="shared" si="59"/>
        <v/>
      </c>
      <c r="O292" s="57"/>
      <c r="P292" s="55" t="str">
        <f t="shared" si="60"/>
        <v/>
      </c>
      <c r="Q292" s="55" t="str">
        <f>IF($Q$1=No,"",IF(COUNTIF(S292:AG292,Complete)&gt;0,"",IF(AND(COUNTIF(A292:M292,"")&gt;0,SUMPRODUCT(--(A293:M$504&lt;&gt;""))&gt;0),Incomplete,
IF(SUMPRODUCT(--(A292:A$504&lt;&gt;""))=0,"",Incomplete))))</f>
        <v/>
      </c>
      <c r="S292" s="28" t="str">
        <f>IF($S$1=No, "", IF(A292="", "", IF(ISERROR(VLOOKUP(A292, SectionApp!$E$4:$E$103, 1, FALSE))=TRUE, Incomplete, Complete)))</f>
        <v/>
      </c>
      <c r="T292" s="28" t="str">
        <f t="shared" si="61"/>
        <v/>
      </c>
      <c r="U292" s="28" t="str">
        <f t="shared" si="62"/>
        <v/>
      </c>
      <c r="V292" s="28" t="str">
        <f t="shared" si="69"/>
        <v/>
      </c>
      <c r="W292" s="28" t="str">
        <f t="shared" si="70"/>
        <v/>
      </c>
      <c r="X292" s="28" t="str">
        <f t="shared" si="71"/>
        <v/>
      </c>
      <c r="Y292" s="28" t="str">
        <f t="shared" si="63"/>
        <v/>
      </c>
      <c r="Z292" s="28" t="str">
        <f t="shared" si="64"/>
        <v/>
      </c>
      <c r="AA292" s="28" t="str">
        <f t="shared" si="65"/>
        <v/>
      </c>
      <c r="AB292" s="28" t="str">
        <f t="shared" si="66"/>
        <v/>
      </c>
      <c r="AC292" s="28" t="str">
        <f t="shared" si="67"/>
        <v/>
      </c>
      <c r="AD292" s="28"/>
      <c r="AE292" s="28" t="str">
        <f t="shared" si="68"/>
        <v/>
      </c>
      <c r="AF292" s="6"/>
      <c r="AG292" s="16"/>
    </row>
    <row r="293" spans="1:33" x14ac:dyDescent="0.25">
      <c r="A293" s="53"/>
      <c r="B293" s="53"/>
      <c r="C293" s="53"/>
      <c r="D293" s="53"/>
      <c r="E293" s="53"/>
      <c r="F293" s="53"/>
      <c r="G293" s="53"/>
      <c r="H293" s="53"/>
      <c r="I293" s="53"/>
      <c r="J293" s="53"/>
      <c r="K293" s="63"/>
      <c r="L293" s="53"/>
      <c r="M293" s="53"/>
      <c r="N293" s="14" t="str">
        <f t="shared" si="59"/>
        <v/>
      </c>
      <c r="O293" s="57"/>
      <c r="P293" s="55" t="str">
        <f t="shared" si="60"/>
        <v/>
      </c>
      <c r="Q293" s="55" t="str">
        <f>IF($Q$1=No,"",IF(COUNTIF(S293:AG293,Complete)&gt;0,"",IF(AND(COUNTIF(A293:M293,"")&gt;0,SUMPRODUCT(--(A294:M$504&lt;&gt;""))&gt;0),Incomplete,
IF(SUMPRODUCT(--(A293:A$504&lt;&gt;""))=0,"",Incomplete))))</f>
        <v/>
      </c>
      <c r="S293" s="28" t="str">
        <f>IF($S$1=No, "", IF(A293="", "", IF(ISERROR(VLOOKUP(A293, SectionApp!$E$4:$E$103, 1, FALSE))=TRUE, Incomplete, Complete)))</f>
        <v/>
      </c>
      <c r="T293" s="28" t="str">
        <f t="shared" si="61"/>
        <v/>
      </c>
      <c r="U293" s="28" t="str">
        <f t="shared" si="62"/>
        <v/>
      </c>
      <c r="V293" s="28" t="str">
        <f t="shared" si="69"/>
        <v/>
      </c>
      <c r="W293" s="28" t="str">
        <f t="shared" si="70"/>
        <v/>
      </c>
      <c r="X293" s="28" t="str">
        <f t="shared" si="71"/>
        <v/>
      </c>
      <c r="Y293" s="28" t="str">
        <f t="shared" si="63"/>
        <v/>
      </c>
      <c r="Z293" s="28" t="str">
        <f t="shared" si="64"/>
        <v/>
      </c>
      <c r="AA293" s="28" t="str">
        <f t="shared" si="65"/>
        <v/>
      </c>
      <c r="AB293" s="28" t="str">
        <f t="shared" si="66"/>
        <v/>
      </c>
      <c r="AC293" s="28" t="str">
        <f t="shared" si="67"/>
        <v/>
      </c>
      <c r="AD293" s="28"/>
      <c r="AE293" s="28" t="str">
        <f t="shared" si="68"/>
        <v/>
      </c>
      <c r="AF293" s="6"/>
      <c r="AG293" s="16"/>
    </row>
    <row r="294" spans="1:33" x14ac:dyDescent="0.25">
      <c r="A294" s="53"/>
      <c r="B294" s="53"/>
      <c r="C294" s="53"/>
      <c r="D294" s="53"/>
      <c r="E294" s="53"/>
      <c r="F294" s="53"/>
      <c r="G294" s="53"/>
      <c r="H294" s="53"/>
      <c r="I294" s="53"/>
      <c r="J294" s="53"/>
      <c r="K294" s="63"/>
      <c r="L294" s="53"/>
      <c r="M294" s="53"/>
      <c r="N294" s="14" t="str">
        <f t="shared" si="59"/>
        <v/>
      </c>
      <c r="O294" s="57"/>
      <c r="P294" s="55" t="str">
        <f t="shared" si="60"/>
        <v/>
      </c>
      <c r="Q294" s="55" t="str">
        <f>IF($Q$1=No,"",IF(COUNTIF(S294:AG294,Complete)&gt;0,"",IF(AND(COUNTIF(A294:M294,"")&gt;0,SUMPRODUCT(--(A295:M$504&lt;&gt;""))&gt;0),Incomplete,
IF(SUMPRODUCT(--(A294:A$504&lt;&gt;""))=0,"",Incomplete))))</f>
        <v/>
      </c>
      <c r="S294" s="28" t="str">
        <f>IF($S$1=No, "", IF(A294="", "", IF(ISERROR(VLOOKUP(A294, SectionApp!$E$4:$E$103, 1, FALSE))=TRUE, Incomplete, Complete)))</f>
        <v/>
      </c>
      <c r="T294" s="28" t="str">
        <f t="shared" si="61"/>
        <v/>
      </c>
      <c r="U294" s="28" t="str">
        <f t="shared" si="62"/>
        <v/>
      </c>
      <c r="V294" s="28" t="str">
        <f t="shared" si="69"/>
        <v/>
      </c>
      <c r="W294" s="28" t="str">
        <f t="shared" si="70"/>
        <v/>
      </c>
      <c r="X294" s="28" t="str">
        <f t="shared" si="71"/>
        <v/>
      </c>
      <c r="Y294" s="28" t="str">
        <f t="shared" si="63"/>
        <v/>
      </c>
      <c r="Z294" s="28" t="str">
        <f t="shared" si="64"/>
        <v/>
      </c>
      <c r="AA294" s="28" t="str">
        <f t="shared" si="65"/>
        <v/>
      </c>
      <c r="AB294" s="28" t="str">
        <f t="shared" si="66"/>
        <v/>
      </c>
      <c r="AC294" s="28" t="str">
        <f t="shared" si="67"/>
        <v/>
      </c>
      <c r="AD294" s="28"/>
      <c r="AE294" s="28" t="str">
        <f t="shared" si="68"/>
        <v/>
      </c>
      <c r="AF294" s="6"/>
      <c r="AG294" s="16"/>
    </row>
    <row r="295" spans="1:33" x14ac:dyDescent="0.25">
      <c r="A295" s="53"/>
      <c r="B295" s="53"/>
      <c r="C295" s="53"/>
      <c r="D295" s="53"/>
      <c r="E295" s="53"/>
      <c r="F295" s="53"/>
      <c r="G295" s="53"/>
      <c r="H295" s="53"/>
      <c r="I295" s="53"/>
      <c r="J295" s="53"/>
      <c r="K295" s="63"/>
      <c r="L295" s="53"/>
      <c r="M295" s="53"/>
      <c r="N295" s="14" t="str">
        <f t="shared" si="59"/>
        <v/>
      </c>
      <c r="O295" s="57"/>
      <c r="P295" s="55" t="str">
        <f t="shared" si="60"/>
        <v/>
      </c>
      <c r="Q295" s="55" t="str">
        <f>IF($Q$1=No,"",IF(COUNTIF(S295:AG295,Complete)&gt;0,"",IF(AND(COUNTIF(A295:M295,"")&gt;0,SUMPRODUCT(--(A296:M$504&lt;&gt;""))&gt;0),Incomplete,
IF(SUMPRODUCT(--(A295:A$504&lt;&gt;""))=0,"",Incomplete))))</f>
        <v/>
      </c>
      <c r="S295" s="28" t="str">
        <f>IF($S$1=No, "", IF(A295="", "", IF(ISERROR(VLOOKUP(A295, SectionApp!$E$4:$E$103, 1, FALSE))=TRUE, Incomplete, Complete)))</f>
        <v/>
      </c>
      <c r="T295" s="28" t="str">
        <f t="shared" si="61"/>
        <v/>
      </c>
      <c r="U295" s="28" t="str">
        <f t="shared" si="62"/>
        <v/>
      </c>
      <c r="V295" s="28" t="str">
        <f t="shared" si="69"/>
        <v/>
      </c>
      <c r="W295" s="28" t="str">
        <f t="shared" si="70"/>
        <v/>
      </c>
      <c r="X295" s="28" t="str">
        <f t="shared" si="71"/>
        <v/>
      </c>
      <c r="Y295" s="28" t="str">
        <f t="shared" si="63"/>
        <v/>
      </c>
      <c r="Z295" s="28" t="str">
        <f t="shared" si="64"/>
        <v/>
      </c>
      <c r="AA295" s="28" t="str">
        <f t="shared" si="65"/>
        <v/>
      </c>
      <c r="AB295" s="28" t="str">
        <f t="shared" si="66"/>
        <v/>
      </c>
      <c r="AC295" s="28" t="str">
        <f t="shared" si="67"/>
        <v/>
      </c>
      <c r="AD295" s="28"/>
      <c r="AE295" s="28" t="str">
        <f t="shared" si="68"/>
        <v/>
      </c>
      <c r="AF295" s="6"/>
      <c r="AG295" s="16"/>
    </row>
    <row r="296" spans="1:33" x14ac:dyDescent="0.25">
      <c r="A296" s="53"/>
      <c r="B296" s="53"/>
      <c r="C296" s="53"/>
      <c r="D296" s="53"/>
      <c r="E296" s="53"/>
      <c r="F296" s="53"/>
      <c r="G296" s="53"/>
      <c r="H296" s="53"/>
      <c r="I296" s="53"/>
      <c r="J296" s="53"/>
      <c r="K296" s="63"/>
      <c r="L296" s="53"/>
      <c r="M296" s="53"/>
      <c r="N296" s="14" t="str">
        <f t="shared" si="59"/>
        <v/>
      </c>
      <c r="O296" s="57"/>
      <c r="P296" s="55" t="str">
        <f t="shared" si="60"/>
        <v/>
      </c>
      <c r="Q296" s="55" t="str">
        <f>IF($Q$1=No,"",IF(COUNTIF(S296:AG296,Complete)&gt;0,"",IF(AND(COUNTIF(A296:M296,"")&gt;0,SUMPRODUCT(--(A297:M$504&lt;&gt;""))&gt;0),Incomplete,
IF(SUMPRODUCT(--(A296:A$504&lt;&gt;""))=0,"",Incomplete))))</f>
        <v/>
      </c>
      <c r="S296" s="28" t="str">
        <f>IF($S$1=No, "", IF(A296="", "", IF(ISERROR(VLOOKUP(A296, SectionApp!$E$4:$E$103, 1, FALSE))=TRUE, Incomplete, Complete)))</f>
        <v/>
      </c>
      <c r="T296" s="28" t="str">
        <f t="shared" si="61"/>
        <v/>
      </c>
      <c r="U296" s="28" t="str">
        <f t="shared" si="62"/>
        <v/>
      </c>
      <c r="V296" s="28" t="str">
        <f t="shared" si="69"/>
        <v/>
      </c>
      <c r="W296" s="28" t="str">
        <f t="shared" si="70"/>
        <v/>
      </c>
      <c r="X296" s="28" t="str">
        <f t="shared" si="71"/>
        <v/>
      </c>
      <c r="Y296" s="28" t="str">
        <f t="shared" si="63"/>
        <v/>
      </c>
      <c r="Z296" s="28" t="str">
        <f t="shared" si="64"/>
        <v/>
      </c>
      <c r="AA296" s="28" t="str">
        <f t="shared" si="65"/>
        <v/>
      </c>
      <c r="AB296" s="28" t="str">
        <f t="shared" si="66"/>
        <v/>
      </c>
      <c r="AC296" s="28" t="str">
        <f t="shared" si="67"/>
        <v/>
      </c>
      <c r="AD296" s="28"/>
      <c r="AE296" s="28" t="str">
        <f t="shared" si="68"/>
        <v/>
      </c>
      <c r="AF296" s="6"/>
      <c r="AG296" s="16"/>
    </row>
    <row r="297" spans="1:33" x14ac:dyDescent="0.25">
      <c r="A297" s="53"/>
      <c r="B297" s="53"/>
      <c r="C297" s="53"/>
      <c r="D297" s="53"/>
      <c r="E297" s="53"/>
      <c r="F297" s="53"/>
      <c r="G297" s="53"/>
      <c r="H297" s="53"/>
      <c r="I297" s="53"/>
      <c r="J297" s="53"/>
      <c r="K297" s="63"/>
      <c r="L297" s="53"/>
      <c r="M297" s="53"/>
      <c r="N297" s="14" t="str">
        <f t="shared" si="59"/>
        <v/>
      </c>
      <c r="O297" s="57"/>
      <c r="P297" s="55" t="str">
        <f t="shared" si="60"/>
        <v/>
      </c>
      <c r="Q297" s="55" t="str">
        <f>IF($Q$1=No,"",IF(COUNTIF(S297:AG297,Complete)&gt;0,"",IF(AND(COUNTIF(A297:M297,"")&gt;0,SUMPRODUCT(--(A298:M$504&lt;&gt;""))&gt;0),Incomplete,
IF(SUMPRODUCT(--(A297:A$504&lt;&gt;""))=0,"",Incomplete))))</f>
        <v/>
      </c>
      <c r="S297" s="28" t="str">
        <f>IF($S$1=No, "", IF(A297="", "", IF(ISERROR(VLOOKUP(A297, SectionApp!$E$4:$E$103, 1, FALSE))=TRUE, Incomplete, Complete)))</f>
        <v/>
      </c>
      <c r="T297" s="28" t="str">
        <f t="shared" si="61"/>
        <v/>
      </c>
      <c r="U297" s="28" t="str">
        <f t="shared" si="62"/>
        <v/>
      </c>
      <c r="V297" s="28" t="str">
        <f t="shared" si="69"/>
        <v/>
      </c>
      <c r="W297" s="28" t="str">
        <f t="shared" si="70"/>
        <v/>
      </c>
      <c r="X297" s="28" t="str">
        <f t="shared" si="71"/>
        <v/>
      </c>
      <c r="Y297" s="28" t="str">
        <f t="shared" si="63"/>
        <v/>
      </c>
      <c r="Z297" s="28" t="str">
        <f t="shared" si="64"/>
        <v/>
      </c>
      <c r="AA297" s="28" t="str">
        <f t="shared" si="65"/>
        <v/>
      </c>
      <c r="AB297" s="28" t="str">
        <f t="shared" si="66"/>
        <v/>
      </c>
      <c r="AC297" s="28" t="str">
        <f t="shared" si="67"/>
        <v/>
      </c>
      <c r="AD297" s="28"/>
      <c r="AE297" s="28" t="str">
        <f t="shared" si="68"/>
        <v/>
      </c>
      <c r="AF297" s="6"/>
      <c r="AG297" s="16"/>
    </row>
    <row r="298" spans="1:33" x14ac:dyDescent="0.25">
      <c r="A298" s="53"/>
      <c r="B298" s="53"/>
      <c r="C298" s="53"/>
      <c r="D298" s="53"/>
      <c r="E298" s="53"/>
      <c r="F298" s="53"/>
      <c r="G298" s="53"/>
      <c r="H298" s="53"/>
      <c r="I298" s="53"/>
      <c r="J298" s="53"/>
      <c r="K298" s="63"/>
      <c r="L298" s="53"/>
      <c r="M298" s="53"/>
      <c r="N298" s="14" t="str">
        <f t="shared" si="59"/>
        <v/>
      </c>
      <c r="O298" s="57"/>
      <c r="P298" s="55" t="str">
        <f t="shared" si="60"/>
        <v/>
      </c>
      <c r="Q298" s="55" t="str">
        <f>IF($Q$1=No,"",IF(COUNTIF(S298:AG298,Complete)&gt;0,"",IF(AND(COUNTIF(A298:M298,"")&gt;0,SUMPRODUCT(--(A299:M$504&lt;&gt;""))&gt;0),Incomplete,
IF(SUMPRODUCT(--(A298:A$504&lt;&gt;""))=0,"",Incomplete))))</f>
        <v/>
      </c>
      <c r="S298" s="28" t="str">
        <f>IF($S$1=No, "", IF(A298="", "", IF(ISERROR(VLOOKUP(A298, SectionApp!$E$4:$E$103, 1, FALSE))=TRUE, Incomplete, Complete)))</f>
        <v/>
      </c>
      <c r="T298" s="28" t="str">
        <f t="shared" si="61"/>
        <v/>
      </c>
      <c r="U298" s="28" t="str">
        <f t="shared" si="62"/>
        <v/>
      </c>
      <c r="V298" s="28" t="str">
        <f t="shared" si="69"/>
        <v/>
      </c>
      <c r="W298" s="28" t="str">
        <f t="shared" si="70"/>
        <v/>
      </c>
      <c r="X298" s="28" t="str">
        <f t="shared" si="71"/>
        <v/>
      </c>
      <c r="Y298" s="28" t="str">
        <f t="shared" si="63"/>
        <v/>
      </c>
      <c r="Z298" s="28" t="str">
        <f t="shared" si="64"/>
        <v/>
      </c>
      <c r="AA298" s="28" t="str">
        <f t="shared" si="65"/>
        <v/>
      </c>
      <c r="AB298" s="28" t="str">
        <f t="shared" si="66"/>
        <v/>
      </c>
      <c r="AC298" s="28" t="str">
        <f t="shared" si="67"/>
        <v/>
      </c>
      <c r="AD298" s="28"/>
      <c r="AE298" s="28" t="str">
        <f t="shared" si="68"/>
        <v/>
      </c>
      <c r="AF298" s="6"/>
      <c r="AG298" s="16"/>
    </row>
    <row r="299" spans="1:33" x14ac:dyDescent="0.25">
      <c r="A299" s="53"/>
      <c r="B299" s="53"/>
      <c r="C299" s="53"/>
      <c r="D299" s="53"/>
      <c r="E299" s="53"/>
      <c r="F299" s="53"/>
      <c r="G299" s="53"/>
      <c r="H299" s="53"/>
      <c r="I299" s="53"/>
      <c r="J299" s="53"/>
      <c r="K299" s="63"/>
      <c r="L299" s="53"/>
      <c r="M299" s="53"/>
      <c r="N299" s="14" t="str">
        <f t="shared" si="59"/>
        <v/>
      </c>
      <c r="O299" s="57"/>
      <c r="P299" s="55" t="str">
        <f t="shared" si="60"/>
        <v/>
      </c>
      <c r="Q299" s="55" t="str">
        <f>IF($Q$1=No,"",IF(COUNTIF(S299:AG299,Complete)&gt;0,"",IF(AND(COUNTIF(A299:M299,"")&gt;0,SUMPRODUCT(--(A300:M$504&lt;&gt;""))&gt;0),Incomplete,
IF(SUMPRODUCT(--(A299:A$504&lt;&gt;""))=0,"",Incomplete))))</f>
        <v/>
      </c>
      <c r="S299" s="28" t="str">
        <f>IF($S$1=No, "", IF(A299="", "", IF(ISERROR(VLOOKUP(A299, SectionApp!$E$4:$E$103, 1, FALSE))=TRUE, Incomplete, Complete)))</f>
        <v/>
      </c>
      <c r="T299" s="28" t="str">
        <f t="shared" si="61"/>
        <v/>
      </c>
      <c r="U299" s="28" t="str">
        <f t="shared" si="62"/>
        <v/>
      </c>
      <c r="V299" s="28" t="str">
        <f t="shared" si="69"/>
        <v/>
      </c>
      <c r="W299" s="28" t="str">
        <f t="shared" si="70"/>
        <v/>
      </c>
      <c r="X299" s="28" t="str">
        <f t="shared" si="71"/>
        <v/>
      </c>
      <c r="Y299" s="28" t="str">
        <f t="shared" si="63"/>
        <v/>
      </c>
      <c r="Z299" s="28" t="str">
        <f t="shared" si="64"/>
        <v/>
      </c>
      <c r="AA299" s="28" t="str">
        <f t="shared" si="65"/>
        <v/>
      </c>
      <c r="AB299" s="28" t="str">
        <f t="shared" si="66"/>
        <v/>
      </c>
      <c r="AC299" s="28" t="str">
        <f t="shared" si="67"/>
        <v/>
      </c>
      <c r="AD299" s="28"/>
      <c r="AE299" s="28" t="str">
        <f t="shared" si="68"/>
        <v/>
      </c>
      <c r="AF299" s="6"/>
      <c r="AG299" s="16"/>
    </row>
    <row r="300" spans="1:33" x14ac:dyDescent="0.25">
      <c r="A300" s="53"/>
      <c r="B300" s="53"/>
      <c r="C300" s="53"/>
      <c r="D300" s="53"/>
      <c r="E300" s="53"/>
      <c r="F300" s="53"/>
      <c r="G300" s="53"/>
      <c r="H300" s="53"/>
      <c r="I300" s="53"/>
      <c r="J300" s="53"/>
      <c r="K300" s="63"/>
      <c r="L300" s="53"/>
      <c r="M300" s="53"/>
      <c r="N300" s="14" t="str">
        <f t="shared" si="59"/>
        <v/>
      </c>
      <c r="O300" s="57"/>
      <c r="P300" s="55" t="str">
        <f t="shared" si="60"/>
        <v/>
      </c>
      <c r="Q300" s="55" t="str">
        <f>IF($Q$1=No,"",IF(COUNTIF(S300:AG300,Complete)&gt;0,"",IF(AND(COUNTIF(A300:M300,"")&gt;0,SUMPRODUCT(--(A301:M$504&lt;&gt;""))&gt;0),Incomplete,
IF(SUMPRODUCT(--(A300:A$504&lt;&gt;""))=0,"",Incomplete))))</f>
        <v/>
      </c>
      <c r="S300" s="28" t="str">
        <f>IF($S$1=No, "", IF(A300="", "", IF(ISERROR(VLOOKUP(A300, SectionApp!$E$4:$E$103, 1, FALSE))=TRUE, Incomplete, Complete)))</f>
        <v/>
      </c>
      <c r="T300" s="28" t="str">
        <f t="shared" si="61"/>
        <v/>
      </c>
      <c r="U300" s="28" t="str">
        <f t="shared" si="62"/>
        <v/>
      </c>
      <c r="V300" s="28" t="str">
        <f t="shared" si="69"/>
        <v/>
      </c>
      <c r="W300" s="28" t="str">
        <f t="shared" si="70"/>
        <v/>
      </c>
      <c r="X300" s="28" t="str">
        <f t="shared" si="71"/>
        <v/>
      </c>
      <c r="Y300" s="28" t="str">
        <f t="shared" si="63"/>
        <v/>
      </c>
      <c r="Z300" s="28" t="str">
        <f t="shared" si="64"/>
        <v/>
      </c>
      <c r="AA300" s="28" t="str">
        <f t="shared" si="65"/>
        <v/>
      </c>
      <c r="AB300" s="28" t="str">
        <f t="shared" si="66"/>
        <v/>
      </c>
      <c r="AC300" s="28" t="str">
        <f t="shared" si="67"/>
        <v/>
      </c>
      <c r="AD300" s="28"/>
      <c r="AE300" s="28" t="str">
        <f t="shared" si="68"/>
        <v/>
      </c>
      <c r="AF300" s="6"/>
      <c r="AG300" s="16"/>
    </row>
    <row r="301" spans="1:33" x14ac:dyDescent="0.25">
      <c r="A301" s="53"/>
      <c r="B301" s="53"/>
      <c r="C301" s="53"/>
      <c r="D301" s="53"/>
      <c r="E301" s="53"/>
      <c r="F301" s="53"/>
      <c r="G301" s="53"/>
      <c r="H301" s="53"/>
      <c r="I301" s="53"/>
      <c r="J301" s="53"/>
      <c r="K301" s="63"/>
      <c r="L301" s="53"/>
      <c r="M301" s="53"/>
      <c r="N301" s="14" t="str">
        <f t="shared" si="59"/>
        <v/>
      </c>
      <c r="O301" s="57"/>
      <c r="P301" s="55" t="str">
        <f t="shared" si="60"/>
        <v/>
      </c>
      <c r="Q301" s="55" t="str">
        <f>IF($Q$1=No,"",IF(COUNTIF(S301:AG301,Complete)&gt;0,"",IF(AND(COUNTIF(A301:M301,"")&gt;0,SUMPRODUCT(--(A302:M$504&lt;&gt;""))&gt;0),Incomplete,
IF(SUMPRODUCT(--(A301:A$504&lt;&gt;""))=0,"",Incomplete))))</f>
        <v/>
      </c>
      <c r="S301" s="28" t="str">
        <f>IF($S$1=No, "", IF(A301="", "", IF(ISERROR(VLOOKUP(A301, SectionApp!$E$4:$E$103, 1, FALSE))=TRUE, Incomplete, Complete)))</f>
        <v/>
      </c>
      <c r="T301" s="28" t="str">
        <f t="shared" si="61"/>
        <v/>
      </c>
      <c r="U301" s="28" t="str">
        <f t="shared" si="62"/>
        <v/>
      </c>
      <c r="V301" s="28" t="str">
        <f t="shared" si="69"/>
        <v/>
      </c>
      <c r="W301" s="28" t="str">
        <f t="shared" si="70"/>
        <v/>
      </c>
      <c r="X301" s="28" t="str">
        <f t="shared" si="71"/>
        <v/>
      </c>
      <c r="Y301" s="28" t="str">
        <f t="shared" si="63"/>
        <v/>
      </c>
      <c r="Z301" s="28" t="str">
        <f t="shared" si="64"/>
        <v/>
      </c>
      <c r="AA301" s="28" t="str">
        <f t="shared" si="65"/>
        <v/>
      </c>
      <c r="AB301" s="28" t="str">
        <f t="shared" si="66"/>
        <v/>
      </c>
      <c r="AC301" s="28" t="str">
        <f t="shared" si="67"/>
        <v/>
      </c>
      <c r="AD301" s="28"/>
      <c r="AE301" s="28" t="str">
        <f t="shared" si="68"/>
        <v/>
      </c>
      <c r="AF301" s="6"/>
      <c r="AG301" s="16"/>
    </row>
    <row r="302" spans="1:33" x14ac:dyDescent="0.25">
      <c r="A302" s="53"/>
      <c r="B302" s="53"/>
      <c r="C302" s="53"/>
      <c r="D302" s="53"/>
      <c r="E302" s="53"/>
      <c r="F302" s="53"/>
      <c r="G302" s="53"/>
      <c r="H302" s="53"/>
      <c r="I302" s="53"/>
      <c r="J302" s="53"/>
      <c r="K302" s="63"/>
      <c r="L302" s="53"/>
      <c r="M302" s="53"/>
      <c r="N302" s="14" t="str">
        <f t="shared" si="59"/>
        <v/>
      </c>
      <c r="O302" s="57"/>
      <c r="P302" s="55" t="str">
        <f t="shared" si="60"/>
        <v/>
      </c>
      <c r="Q302" s="55" t="str">
        <f>IF($Q$1=No,"",IF(COUNTIF(S302:AG302,Complete)&gt;0,"",IF(AND(COUNTIF(A302:M302,"")&gt;0,SUMPRODUCT(--(A303:M$504&lt;&gt;""))&gt;0),Incomplete,
IF(SUMPRODUCT(--(A302:A$504&lt;&gt;""))=0,"",Incomplete))))</f>
        <v/>
      </c>
      <c r="S302" s="28" t="str">
        <f>IF($S$1=No, "", IF(A302="", "", IF(ISERROR(VLOOKUP(A302, SectionApp!$E$4:$E$103, 1, FALSE))=TRUE, Incomplete, Complete)))</f>
        <v/>
      </c>
      <c r="T302" s="28" t="str">
        <f t="shared" si="61"/>
        <v/>
      </c>
      <c r="U302" s="28" t="str">
        <f t="shared" si="62"/>
        <v/>
      </c>
      <c r="V302" s="28" t="str">
        <f t="shared" si="69"/>
        <v/>
      </c>
      <c r="W302" s="28" t="str">
        <f t="shared" si="70"/>
        <v/>
      </c>
      <c r="X302" s="28" t="str">
        <f t="shared" si="71"/>
        <v/>
      </c>
      <c r="Y302" s="28" t="str">
        <f t="shared" si="63"/>
        <v/>
      </c>
      <c r="Z302" s="28" t="str">
        <f t="shared" si="64"/>
        <v/>
      </c>
      <c r="AA302" s="28" t="str">
        <f t="shared" si="65"/>
        <v/>
      </c>
      <c r="AB302" s="28" t="str">
        <f t="shared" si="66"/>
        <v/>
      </c>
      <c r="AC302" s="28" t="str">
        <f t="shared" si="67"/>
        <v/>
      </c>
      <c r="AD302" s="28"/>
      <c r="AE302" s="28" t="str">
        <f t="shared" si="68"/>
        <v/>
      </c>
      <c r="AF302" s="6"/>
      <c r="AG302" s="16"/>
    </row>
    <row r="303" spans="1:33" x14ac:dyDescent="0.25">
      <c r="A303" s="53"/>
      <c r="B303" s="53"/>
      <c r="C303" s="53"/>
      <c r="D303" s="53"/>
      <c r="E303" s="53"/>
      <c r="F303" s="53"/>
      <c r="G303" s="53"/>
      <c r="H303" s="53"/>
      <c r="I303" s="53"/>
      <c r="J303" s="53"/>
      <c r="K303" s="63"/>
      <c r="L303" s="53"/>
      <c r="M303" s="53"/>
      <c r="N303" s="14" t="str">
        <f t="shared" si="59"/>
        <v/>
      </c>
      <c r="O303" s="57"/>
      <c r="P303" s="55" t="str">
        <f t="shared" si="60"/>
        <v/>
      </c>
      <c r="Q303" s="55" t="str">
        <f>IF($Q$1=No,"",IF(COUNTIF(S303:AG303,Complete)&gt;0,"",IF(AND(COUNTIF(A303:M303,"")&gt;0,SUMPRODUCT(--(A304:M$504&lt;&gt;""))&gt;0),Incomplete,
IF(SUMPRODUCT(--(A303:A$504&lt;&gt;""))=0,"",Incomplete))))</f>
        <v/>
      </c>
      <c r="S303" s="28" t="str">
        <f>IF($S$1=No, "", IF(A303="", "", IF(ISERROR(VLOOKUP(A303, SectionApp!$E$4:$E$103, 1, FALSE))=TRUE, Incomplete, Complete)))</f>
        <v/>
      </c>
      <c r="T303" s="28" t="str">
        <f t="shared" si="61"/>
        <v/>
      </c>
      <c r="U303" s="28" t="str">
        <f t="shared" si="62"/>
        <v/>
      </c>
      <c r="V303" s="28" t="str">
        <f t="shared" si="69"/>
        <v/>
      </c>
      <c r="W303" s="28" t="str">
        <f t="shared" si="70"/>
        <v/>
      </c>
      <c r="X303" s="28" t="str">
        <f t="shared" si="71"/>
        <v/>
      </c>
      <c r="Y303" s="28" t="str">
        <f t="shared" si="63"/>
        <v/>
      </c>
      <c r="Z303" s="28" t="str">
        <f t="shared" si="64"/>
        <v/>
      </c>
      <c r="AA303" s="28" t="str">
        <f t="shared" si="65"/>
        <v/>
      </c>
      <c r="AB303" s="28" t="str">
        <f t="shared" si="66"/>
        <v/>
      </c>
      <c r="AC303" s="28" t="str">
        <f t="shared" si="67"/>
        <v/>
      </c>
      <c r="AD303" s="28"/>
      <c r="AE303" s="28" t="str">
        <f t="shared" si="68"/>
        <v/>
      </c>
      <c r="AF303" s="6"/>
      <c r="AG303" s="16"/>
    </row>
    <row r="304" spans="1:33" x14ac:dyDescent="0.25">
      <c r="A304" s="53"/>
      <c r="B304" s="53"/>
      <c r="C304" s="53"/>
      <c r="D304" s="53"/>
      <c r="E304" s="53"/>
      <c r="F304" s="53"/>
      <c r="G304" s="53"/>
      <c r="H304" s="53"/>
      <c r="I304" s="53"/>
      <c r="J304" s="53"/>
      <c r="K304" s="63"/>
      <c r="L304" s="53"/>
      <c r="M304" s="53"/>
      <c r="N304" s="14" t="str">
        <f t="shared" si="59"/>
        <v/>
      </c>
      <c r="O304" s="57"/>
      <c r="P304" s="55" t="str">
        <f t="shared" si="60"/>
        <v/>
      </c>
      <c r="Q304" s="55" t="str">
        <f>IF($Q$1=No,"",IF(COUNTIF(S304:AG304,Complete)&gt;0,"",IF(AND(COUNTIF(A304:M304,"")&gt;0,SUMPRODUCT(--(A305:M$504&lt;&gt;""))&gt;0),Incomplete,
IF(SUMPRODUCT(--(A304:A$504&lt;&gt;""))=0,"",Incomplete))))</f>
        <v/>
      </c>
      <c r="S304" s="28" t="str">
        <f>IF($S$1=No, "", IF(A304="", "", IF(ISERROR(VLOOKUP(A304, SectionApp!$E$4:$E$103, 1, FALSE))=TRUE, Incomplete, Complete)))</f>
        <v/>
      </c>
      <c r="T304" s="28" t="str">
        <f t="shared" si="61"/>
        <v/>
      </c>
      <c r="U304" s="28" t="str">
        <f t="shared" si="62"/>
        <v/>
      </c>
      <c r="V304" s="28" t="str">
        <f t="shared" si="69"/>
        <v/>
      </c>
      <c r="W304" s="28" t="str">
        <f t="shared" si="70"/>
        <v/>
      </c>
      <c r="X304" s="28" t="str">
        <f t="shared" si="71"/>
        <v/>
      </c>
      <c r="Y304" s="28" t="str">
        <f t="shared" si="63"/>
        <v/>
      </c>
      <c r="Z304" s="28" t="str">
        <f t="shared" si="64"/>
        <v/>
      </c>
      <c r="AA304" s="28" t="str">
        <f t="shared" si="65"/>
        <v/>
      </c>
      <c r="AB304" s="28" t="str">
        <f t="shared" si="66"/>
        <v/>
      </c>
      <c r="AC304" s="28" t="str">
        <f t="shared" si="67"/>
        <v/>
      </c>
      <c r="AD304" s="28"/>
      <c r="AE304" s="28" t="str">
        <f t="shared" si="68"/>
        <v/>
      </c>
      <c r="AF304" s="6"/>
      <c r="AG304" s="16"/>
    </row>
    <row r="305" spans="1:33" x14ac:dyDescent="0.25">
      <c r="A305" s="53"/>
      <c r="B305" s="53"/>
      <c r="C305" s="53"/>
      <c r="D305" s="53"/>
      <c r="E305" s="53"/>
      <c r="F305" s="53"/>
      <c r="G305" s="53"/>
      <c r="H305" s="53"/>
      <c r="I305" s="53"/>
      <c r="J305" s="53"/>
      <c r="K305" s="63"/>
      <c r="L305" s="53"/>
      <c r="M305" s="53"/>
      <c r="N305" s="14" t="str">
        <f t="shared" si="59"/>
        <v/>
      </c>
      <c r="O305" s="57"/>
      <c r="P305" s="55" t="str">
        <f t="shared" si="60"/>
        <v/>
      </c>
      <c r="Q305" s="55" t="str">
        <f>IF($Q$1=No,"",IF(COUNTIF(S305:AG305,Complete)&gt;0,"",IF(AND(COUNTIF(A305:M305,"")&gt;0,SUMPRODUCT(--(A306:M$504&lt;&gt;""))&gt;0),Incomplete,
IF(SUMPRODUCT(--(A305:A$504&lt;&gt;""))=0,"",Incomplete))))</f>
        <v/>
      </c>
      <c r="S305" s="28" t="str">
        <f>IF($S$1=No, "", IF(A305="", "", IF(ISERROR(VLOOKUP(A305, SectionApp!$E$4:$E$103, 1, FALSE))=TRUE, Incomplete, Complete)))</f>
        <v/>
      </c>
      <c r="T305" s="28" t="str">
        <f t="shared" si="61"/>
        <v/>
      </c>
      <c r="U305" s="28" t="str">
        <f t="shared" si="62"/>
        <v/>
      </c>
      <c r="V305" s="28" t="str">
        <f t="shared" si="69"/>
        <v/>
      </c>
      <c r="W305" s="28" t="str">
        <f t="shared" si="70"/>
        <v/>
      </c>
      <c r="X305" s="28" t="str">
        <f t="shared" si="71"/>
        <v/>
      </c>
      <c r="Y305" s="28" t="str">
        <f t="shared" si="63"/>
        <v/>
      </c>
      <c r="Z305" s="28" t="str">
        <f t="shared" si="64"/>
        <v/>
      </c>
      <c r="AA305" s="28" t="str">
        <f t="shared" si="65"/>
        <v/>
      </c>
      <c r="AB305" s="28" t="str">
        <f t="shared" si="66"/>
        <v/>
      </c>
      <c r="AC305" s="28" t="str">
        <f t="shared" si="67"/>
        <v/>
      </c>
      <c r="AD305" s="28"/>
      <c r="AE305" s="28" t="str">
        <f t="shared" si="68"/>
        <v/>
      </c>
      <c r="AF305" s="6"/>
      <c r="AG305" s="16"/>
    </row>
    <row r="306" spans="1:33" x14ac:dyDescent="0.25">
      <c r="A306" s="53"/>
      <c r="B306" s="53"/>
      <c r="C306" s="53"/>
      <c r="D306" s="53"/>
      <c r="E306" s="53"/>
      <c r="F306" s="53"/>
      <c r="G306" s="53"/>
      <c r="H306" s="53"/>
      <c r="I306" s="53"/>
      <c r="J306" s="53"/>
      <c r="K306" s="63"/>
      <c r="L306" s="53"/>
      <c r="M306" s="53"/>
      <c r="N306" s="14" t="str">
        <f t="shared" si="59"/>
        <v/>
      </c>
      <c r="O306" s="57"/>
      <c r="P306" s="55" t="str">
        <f t="shared" si="60"/>
        <v/>
      </c>
      <c r="Q306" s="55" t="str">
        <f>IF($Q$1=No,"",IF(COUNTIF(S306:AG306,Complete)&gt;0,"",IF(AND(COUNTIF(A306:M306,"")&gt;0,SUMPRODUCT(--(A307:M$504&lt;&gt;""))&gt;0),Incomplete,
IF(SUMPRODUCT(--(A306:A$504&lt;&gt;""))=0,"",Incomplete))))</f>
        <v/>
      </c>
      <c r="S306" s="28" t="str">
        <f>IF($S$1=No, "", IF(A306="", "", IF(ISERROR(VLOOKUP(A306, SectionApp!$E$4:$E$103, 1, FALSE))=TRUE, Incomplete, Complete)))</f>
        <v/>
      </c>
      <c r="T306" s="28" t="str">
        <f t="shared" si="61"/>
        <v/>
      </c>
      <c r="U306" s="28" t="str">
        <f t="shared" si="62"/>
        <v/>
      </c>
      <c r="V306" s="28" t="str">
        <f t="shared" si="69"/>
        <v/>
      </c>
      <c r="W306" s="28" t="str">
        <f t="shared" si="70"/>
        <v/>
      </c>
      <c r="X306" s="28" t="str">
        <f t="shared" si="71"/>
        <v/>
      </c>
      <c r="Y306" s="28" t="str">
        <f t="shared" si="63"/>
        <v/>
      </c>
      <c r="Z306" s="28" t="str">
        <f t="shared" si="64"/>
        <v/>
      </c>
      <c r="AA306" s="28" t="str">
        <f t="shared" si="65"/>
        <v/>
      </c>
      <c r="AB306" s="28" t="str">
        <f t="shared" si="66"/>
        <v/>
      </c>
      <c r="AC306" s="28" t="str">
        <f t="shared" si="67"/>
        <v/>
      </c>
      <c r="AD306" s="28"/>
      <c r="AE306" s="28" t="str">
        <f t="shared" si="68"/>
        <v/>
      </c>
      <c r="AF306" s="6"/>
      <c r="AG306" s="16"/>
    </row>
    <row r="307" spans="1:33" x14ac:dyDescent="0.25">
      <c r="A307" s="53"/>
      <c r="B307" s="53"/>
      <c r="C307" s="53"/>
      <c r="D307" s="53"/>
      <c r="E307" s="53"/>
      <c r="F307" s="53"/>
      <c r="G307" s="53"/>
      <c r="H307" s="53"/>
      <c r="I307" s="53"/>
      <c r="J307" s="53"/>
      <c r="K307" s="63"/>
      <c r="L307" s="53"/>
      <c r="M307" s="53"/>
      <c r="N307" s="14" t="str">
        <f t="shared" si="59"/>
        <v/>
      </c>
      <c r="O307" s="57"/>
      <c r="P307" s="55" t="str">
        <f t="shared" si="60"/>
        <v/>
      </c>
      <c r="Q307" s="55" t="str">
        <f>IF($Q$1=No,"",IF(COUNTIF(S307:AG307,Complete)&gt;0,"",IF(AND(COUNTIF(A307:M307,"")&gt;0,SUMPRODUCT(--(A308:M$504&lt;&gt;""))&gt;0),Incomplete,
IF(SUMPRODUCT(--(A307:A$504&lt;&gt;""))=0,"",Incomplete))))</f>
        <v/>
      </c>
      <c r="S307" s="28" t="str">
        <f>IF($S$1=No, "", IF(A307="", "", IF(ISERROR(VLOOKUP(A307, SectionApp!$E$4:$E$103, 1, FALSE))=TRUE, Incomplete, Complete)))</f>
        <v/>
      </c>
      <c r="T307" s="28" t="str">
        <f t="shared" si="61"/>
        <v/>
      </c>
      <c r="U307" s="28" t="str">
        <f t="shared" si="62"/>
        <v/>
      </c>
      <c r="V307" s="28" t="str">
        <f t="shared" si="69"/>
        <v/>
      </c>
      <c r="W307" s="28" t="str">
        <f t="shared" si="70"/>
        <v/>
      </c>
      <c r="X307" s="28" t="str">
        <f t="shared" si="71"/>
        <v/>
      </c>
      <c r="Y307" s="28" t="str">
        <f t="shared" si="63"/>
        <v/>
      </c>
      <c r="Z307" s="28" t="str">
        <f t="shared" si="64"/>
        <v/>
      </c>
      <c r="AA307" s="28" t="str">
        <f t="shared" si="65"/>
        <v/>
      </c>
      <c r="AB307" s="28" t="str">
        <f t="shared" si="66"/>
        <v/>
      </c>
      <c r="AC307" s="28" t="str">
        <f t="shared" si="67"/>
        <v/>
      </c>
      <c r="AD307" s="28"/>
      <c r="AE307" s="28" t="str">
        <f t="shared" si="68"/>
        <v/>
      </c>
      <c r="AF307" s="6"/>
      <c r="AG307" s="16"/>
    </row>
    <row r="308" spans="1:33" x14ac:dyDescent="0.25">
      <c r="A308" s="53"/>
      <c r="B308" s="53"/>
      <c r="C308" s="53"/>
      <c r="D308" s="53"/>
      <c r="E308" s="53"/>
      <c r="F308" s="53"/>
      <c r="G308" s="53"/>
      <c r="H308" s="53"/>
      <c r="I308" s="53"/>
      <c r="J308" s="53"/>
      <c r="K308" s="63"/>
      <c r="L308" s="53"/>
      <c r="M308" s="53"/>
      <c r="N308" s="14" t="str">
        <f t="shared" si="59"/>
        <v/>
      </c>
      <c r="O308" s="57"/>
      <c r="P308" s="55" t="str">
        <f t="shared" si="60"/>
        <v/>
      </c>
      <c r="Q308" s="55" t="str">
        <f>IF($Q$1=No,"",IF(COUNTIF(S308:AG308,Complete)&gt;0,"",IF(AND(COUNTIF(A308:M308,"")&gt;0,SUMPRODUCT(--(A309:M$504&lt;&gt;""))&gt;0),Incomplete,
IF(SUMPRODUCT(--(A308:A$504&lt;&gt;""))=0,"",Incomplete))))</f>
        <v/>
      </c>
      <c r="S308" s="28" t="str">
        <f>IF($S$1=No, "", IF(A308="", "", IF(ISERROR(VLOOKUP(A308, SectionApp!$E$4:$E$103, 1, FALSE))=TRUE, Incomplete, Complete)))</f>
        <v/>
      </c>
      <c r="T308" s="28" t="str">
        <f t="shared" si="61"/>
        <v/>
      </c>
      <c r="U308" s="28" t="str">
        <f t="shared" si="62"/>
        <v/>
      </c>
      <c r="V308" s="28" t="str">
        <f t="shared" si="69"/>
        <v/>
      </c>
      <c r="W308" s="28" t="str">
        <f t="shared" si="70"/>
        <v/>
      </c>
      <c r="X308" s="28" t="str">
        <f t="shared" si="71"/>
        <v/>
      </c>
      <c r="Y308" s="28" t="str">
        <f t="shared" si="63"/>
        <v/>
      </c>
      <c r="Z308" s="28" t="str">
        <f t="shared" si="64"/>
        <v/>
      </c>
      <c r="AA308" s="28" t="str">
        <f t="shared" si="65"/>
        <v/>
      </c>
      <c r="AB308" s="28" t="str">
        <f t="shared" si="66"/>
        <v/>
      </c>
      <c r="AC308" s="28" t="str">
        <f t="shared" si="67"/>
        <v/>
      </c>
      <c r="AD308" s="28"/>
      <c r="AE308" s="28" t="str">
        <f t="shared" si="68"/>
        <v/>
      </c>
      <c r="AF308" s="6"/>
      <c r="AG308" s="16"/>
    </row>
    <row r="309" spans="1:33" x14ac:dyDescent="0.25">
      <c r="A309" s="53"/>
      <c r="B309" s="53"/>
      <c r="C309" s="53"/>
      <c r="D309" s="53"/>
      <c r="E309" s="53"/>
      <c r="F309" s="53"/>
      <c r="G309" s="53"/>
      <c r="H309" s="53"/>
      <c r="I309" s="53"/>
      <c r="J309" s="53"/>
      <c r="K309" s="63"/>
      <c r="L309" s="53"/>
      <c r="M309" s="53"/>
      <c r="N309" s="14" t="str">
        <f t="shared" si="59"/>
        <v/>
      </c>
      <c r="O309" s="57"/>
      <c r="P309" s="55" t="str">
        <f t="shared" si="60"/>
        <v/>
      </c>
      <c r="Q309" s="55" t="str">
        <f>IF($Q$1=No,"",IF(COUNTIF(S309:AG309,Complete)&gt;0,"",IF(AND(COUNTIF(A309:M309,"")&gt;0,SUMPRODUCT(--(A310:M$504&lt;&gt;""))&gt;0),Incomplete,
IF(SUMPRODUCT(--(A309:A$504&lt;&gt;""))=0,"",Incomplete))))</f>
        <v/>
      </c>
      <c r="S309" s="28" t="str">
        <f>IF($S$1=No, "", IF(A309="", "", IF(ISERROR(VLOOKUP(A309, SectionApp!$E$4:$E$103, 1, FALSE))=TRUE, Incomplete, Complete)))</f>
        <v/>
      </c>
      <c r="T309" s="28" t="str">
        <f t="shared" si="61"/>
        <v/>
      </c>
      <c r="U309" s="28" t="str">
        <f t="shared" si="62"/>
        <v/>
      </c>
      <c r="V309" s="28" t="str">
        <f t="shared" si="69"/>
        <v/>
      </c>
      <c r="W309" s="28" t="str">
        <f t="shared" si="70"/>
        <v/>
      </c>
      <c r="X309" s="28" t="str">
        <f t="shared" si="71"/>
        <v/>
      </c>
      <c r="Y309" s="28" t="str">
        <f t="shared" si="63"/>
        <v/>
      </c>
      <c r="Z309" s="28" t="str">
        <f t="shared" si="64"/>
        <v/>
      </c>
      <c r="AA309" s="28" t="str">
        <f t="shared" si="65"/>
        <v/>
      </c>
      <c r="AB309" s="28" t="str">
        <f t="shared" si="66"/>
        <v/>
      </c>
      <c r="AC309" s="28" t="str">
        <f t="shared" si="67"/>
        <v/>
      </c>
      <c r="AD309" s="28"/>
      <c r="AE309" s="28" t="str">
        <f t="shared" si="68"/>
        <v/>
      </c>
      <c r="AF309" s="6"/>
      <c r="AG309" s="16"/>
    </row>
    <row r="310" spans="1:33" x14ac:dyDescent="0.25">
      <c r="A310" s="53"/>
      <c r="B310" s="53"/>
      <c r="C310" s="53"/>
      <c r="D310" s="53"/>
      <c r="E310" s="53"/>
      <c r="F310" s="53"/>
      <c r="G310" s="53"/>
      <c r="H310" s="53"/>
      <c r="I310" s="53"/>
      <c r="J310" s="53"/>
      <c r="K310" s="63"/>
      <c r="L310" s="53"/>
      <c r="M310" s="53"/>
      <c r="N310" s="14" t="str">
        <f t="shared" si="59"/>
        <v/>
      </c>
      <c r="O310" s="57"/>
      <c r="P310" s="55" t="str">
        <f t="shared" si="60"/>
        <v/>
      </c>
      <c r="Q310" s="55" t="str">
        <f>IF($Q$1=No,"",IF(COUNTIF(S310:AG310,Complete)&gt;0,"",IF(AND(COUNTIF(A310:M310,"")&gt;0,SUMPRODUCT(--(A311:M$504&lt;&gt;""))&gt;0),Incomplete,
IF(SUMPRODUCT(--(A310:A$504&lt;&gt;""))=0,"",Incomplete))))</f>
        <v/>
      </c>
      <c r="S310" s="28" t="str">
        <f>IF($S$1=No, "", IF(A310="", "", IF(ISERROR(VLOOKUP(A310, SectionApp!$E$4:$E$103, 1, FALSE))=TRUE, Incomplete, Complete)))</f>
        <v/>
      </c>
      <c r="T310" s="28" t="str">
        <f t="shared" si="61"/>
        <v/>
      </c>
      <c r="U310" s="28" t="str">
        <f t="shared" si="62"/>
        <v/>
      </c>
      <c r="V310" s="28" t="str">
        <f t="shared" si="69"/>
        <v/>
      </c>
      <c r="W310" s="28" t="str">
        <f t="shared" si="70"/>
        <v/>
      </c>
      <c r="X310" s="28" t="str">
        <f t="shared" si="71"/>
        <v/>
      </c>
      <c r="Y310" s="28" t="str">
        <f t="shared" si="63"/>
        <v/>
      </c>
      <c r="Z310" s="28" t="str">
        <f t="shared" si="64"/>
        <v/>
      </c>
      <c r="AA310" s="28" t="str">
        <f t="shared" si="65"/>
        <v/>
      </c>
      <c r="AB310" s="28" t="str">
        <f t="shared" si="66"/>
        <v/>
      </c>
      <c r="AC310" s="28" t="str">
        <f t="shared" si="67"/>
        <v/>
      </c>
      <c r="AD310" s="28"/>
      <c r="AE310" s="28" t="str">
        <f t="shared" si="68"/>
        <v/>
      </c>
      <c r="AF310" s="6"/>
      <c r="AG310" s="16"/>
    </row>
    <row r="311" spans="1:33" x14ac:dyDescent="0.25">
      <c r="A311" s="53"/>
      <c r="B311" s="53"/>
      <c r="C311" s="53"/>
      <c r="D311" s="53"/>
      <c r="E311" s="53"/>
      <c r="F311" s="53"/>
      <c r="G311" s="53"/>
      <c r="H311" s="53"/>
      <c r="I311" s="53"/>
      <c r="J311" s="53"/>
      <c r="K311" s="63"/>
      <c r="L311" s="53"/>
      <c r="M311" s="53"/>
      <c r="N311" s="14" t="str">
        <f t="shared" si="59"/>
        <v/>
      </c>
      <c r="O311" s="57"/>
      <c r="P311" s="55" t="str">
        <f t="shared" si="60"/>
        <v/>
      </c>
      <c r="Q311" s="55" t="str">
        <f>IF($Q$1=No,"",IF(COUNTIF(S311:AG311,Complete)&gt;0,"",IF(AND(COUNTIF(A311:M311,"")&gt;0,SUMPRODUCT(--(A312:M$504&lt;&gt;""))&gt;0),Incomplete,
IF(SUMPRODUCT(--(A311:A$504&lt;&gt;""))=0,"",Incomplete))))</f>
        <v/>
      </c>
      <c r="S311" s="28" t="str">
        <f>IF($S$1=No, "", IF(A311="", "", IF(ISERROR(VLOOKUP(A311, SectionApp!$E$4:$E$103, 1, FALSE))=TRUE, Incomplete, Complete)))</f>
        <v/>
      </c>
      <c r="T311" s="28" t="str">
        <f t="shared" si="61"/>
        <v/>
      </c>
      <c r="U311" s="28" t="str">
        <f t="shared" si="62"/>
        <v/>
      </c>
      <c r="V311" s="28" t="str">
        <f t="shared" si="69"/>
        <v/>
      </c>
      <c r="W311" s="28" t="str">
        <f t="shared" si="70"/>
        <v/>
      </c>
      <c r="X311" s="28" t="str">
        <f t="shared" si="71"/>
        <v/>
      </c>
      <c r="Y311" s="28" t="str">
        <f t="shared" si="63"/>
        <v/>
      </c>
      <c r="Z311" s="28" t="str">
        <f t="shared" si="64"/>
        <v/>
      </c>
      <c r="AA311" s="28" t="str">
        <f t="shared" si="65"/>
        <v/>
      </c>
      <c r="AB311" s="28" t="str">
        <f t="shared" si="66"/>
        <v/>
      </c>
      <c r="AC311" s="28" t="str">
        <f t="shared" si="67"/>
        <v/>
      </c>
      <c r="AD311" s="28"/>
      <c r="AE311" s="28" t="str">
        <f t="shared" si="68"/>
        <v/>
      </c>
      <c r="AF311" s="6"/>
      <c r="AG311" s="16"/>
    </row>
    <row r="312" spans="1:33" x14ac:dyDescent="0.25">
      <c r="A312" s="53"/>
      <c r="B312" s="53"/>
      <c r="C312" s="53"/>
      <c r="D312" s="53"/>
      <c r="E312" s="53"/>
      <c r="F312" s="53"/>
      <c r="G312" s="53"/>
      <c r="H312" s="53"/>
      <c r="I312" s="53"/>
      <c r="J312" s="53"/>
      <c r="K312" s="63"/>
      <c r="L312" s="53"/>
      <c r="M312" s="53"/>
      <c r="N312" s="14" t="str">
        <f t="shared" si="59"/>
        <v/>
      </c>
      <c r="O312" s="57"/>
      <c r="P312" s="55" t="str">
        <f t="shared" si="60"/>
        <v/>
      </c>
      <c r="Q312" s="55" t="str">
        <f>IF($Q$1=No,"",IF(COUNTIF(S312:AG312,Complete)&gt;0,"",IF(AND(COUNTIF(A312:M312,"")&gt;0,SUMPRODUCT(--(A313:M$504&lt;&gt;""))&gt;0),Incomplete,
IF(SUMPRODUCT(--(A312:A$504&lt;&gt;""))=0,"",Incomplete))))</f>
        <v/>
      </c>
      <c r="S312" s="28" t="str">
        <f>IF($S$1=No, "", IF(A312="", "", IF(ISERROR(VLOOKUP(A312, SectionApp!$E$4:$E$103, 1, FALSE))=TRUE, Incomplete, Complete)))</f>
        <v/>
      </c>
      <c r="T312" s="28" t="str">
        <f t="shared" si="61"/>
        <v/>
      </c>
      <c r="U312" s="28" t="str">
        <f t="shared" si="62"/>
        <v/>
      </c>
      <c r="V312" s="28" t="str">
        <f t="shared" si="69"/>
        <v/>
      </c>
      <c r="W312" s="28" t="str">
        <f t="shared" si="70"/>
        <v/>
      </c>
      <c r="X312" s="28" t="str">
        <f t="shared" si="71"/>
        <v/>
      </c>
      <c r="Y312" s="28" t="str">
        <f t="shared" si="63"/>
        <v/>
      </c>
      <c r="Z312" s="28" t="str">
        <f t="shared" si="64"/>
        <v/>
      </c>
      <c r="AA312" s="28" t="str">
        <f t="shared" si="65"/>
        <v/>
      </c>
      <c r="AB312" s="28" t="str">
        <f t="shared" si="66"/>
        <v/>
      </c>
      <c r="AC312" s="28" t="str">
        <f t="shared" si="67"/>
        <v/>
      </c>
      <c r="AD312" s="28"/>
      <c r="AE312" s="28" t="str">
        <f t="shared" si="68"/>
        <v/>
      </c>
      <c r="AF312" s="6"/>
      <c r="AG312" s="16"/>
    </row>
    <row r="313" spans="1:33" x14ac:dyDescent="0.25">
      <c r="A313" s="53"/>
      <c r="B313" s="53"/>
      <c r="C313" s="53"/>
      <c r="D313" s="53"/>
      <c r="E313" s="53"/>
      <c r="F313" s="53"/>
      <c r="G313" s="53"/>
      <c r="H313" s="53"/>
      <c r="I313" s="53"/>
      <c r="J313" s="53"/>
      <c r="K313" s="63"/>
      <c r="L313" s="53"/>
      <c r="M313" s="53"/>
      <c r="N313" s="14" t="str">
        <f t="shared" si="59"/>
        <v/>
      </c>
      <c r="O313" s="57"/>
      <c r="P313" s="55" t="str">
        <f t="shared" si="60"/>
        <v/>
      </c>
      <c r="Q313" s="55" t="str">
        <f>IF($Q$1=No,"",IF(COUNTIF(S313:AG313,Complete)&gt;0,"",IF(AND(COUNTIF(A313:M313,"")&gt;0,SUMPRODUCT(--(A314:M$504&lt;&gt;""))&gt;0),Incomplete,
IF(SUMPRODUCT(--(A313:A$504&lt;&gt;""))=0,"",Incomplete))))</f>
        <v/>
      </c>
      <c r="S313" s="28" t="str">
        <f>IF($S$1=No, "", IF(A313="", "", IF(ISERROR(VLOOKUP(A313, SectionApp!$E$4:$E$103, 1, FALSE))=TRUE, Incomplete, Complete)))</f>
        <v/>
      </c>
      <c r="T313" s="28" t="str">
        <f t="shared" si="61"/>
        <v/>
      </c>
      <c r="U313" s="28" t="str">
        <f t="shared" si="62"/>
        <v/>
      </c>
      <c r="V313" s="28" t="str">
        <f t="shared" si="69"/>
        <v/>
      </c>
      <c r="W313" s="28" t="str">
        <f t="shared" si="70"/>
        <v/>
      </c>
      <c r="X313" s="28" t="str">
        <f t="shared" si="71"/>
        <v/>
      </c>
      <c r="Y313" s="28" t="str">
        <f t="shared" si="63"/>
        <v/>
      </c>
      <c r="Z313" s="28" t="str">
        <f t="shared" si="64"/>
        <v/>
      </c>
      <c r="AA313" s="28" t="str">
        <f t="shared" si="65"/>
        <v/>
      </c>
      <c r="AB313" s="28" t="str">
        <f t="shared" si="66"/>
        <v/>
      </c>
      <c r="AC313" s="28" t="str">
        <f t="shared" si="67"/>
        <v/>
      </c>
      <c r="AD313" s="28"/>
      <c r="AE313" s="28" t="str">
        <f t="shared" si="68"/>
        <v/>
      </c>
      <c r="AF313" s="6"/>
      <c r="AG313" s="16"/>
    </row>
    <row r="314" spans="1:33" x14ac:dyDescent="0.25">
      <c r="A314" s="53"/>
      <c r="B314" s="53"/>
      <c r="C314" s="53"/>
      <c r="D314" s="53"/>
      <c r="E314" s="53"/>
      <c r="F314" s="53"/>
      <c r="G314" s="53"/>
      <c r="H314" s="53"/>
      <c r="I314" s="53"/>
      <c r="J314" s="53"/>
      <c r="K314" s="63"/>
      <c r="L314" s="53"/>
      <c r="M314" s="53"/>
      <c r="N314" s="14" t="str">
        <f t="shared" si="59"/>
        <v/>
      </c>
      <c r="O314" s="57"/>
      <c r="P314" s="55" t="str">
        <f t="shared" si="60"/>
        <v/>
      </c>
      <c r="Q314" s="55" t="str">
        <f>IF($Q$1=No,"",IF(COUNTIF(S314:AG314,Complete)&gt;0,"",IF(AND(COUNTIF(A314:M314,"")&gt;0,SUMPRODUCT(--(A315:M$504&lt;&gt;""))&gt;0),Incomplete,
IF(SUMPRODUCT(--(A314:A$504&lt;&gt;""))=0,"",Incomplete))))</f>
        <v/>
      </c>
      <c r="S314" s="28" t="str">
        <f>IF($S$1=No, "", IF(A314="", "", IF(ISERROR(VLOOKUP(A314, SectionApp!$E$4:$E$103, 1, FALSE))=TRUE, Incomplete, Complete)))</f>
        <v/>
      </c>
      <c r="T314" s="28" t="str">
        <f t="shared" si="61"/>
        <v/>
      </c>
      <c r="U314" s="28" t="str">
        <f t="shared" si="62"/>
        <v/>
      </c>
      <c r="V314" s="28" t="str">
        <f t="shared" si="69"/>
        <v/>
      </c>
      <c r="W314" s="28" t="str">
        <f t="shared" si="70"/>
        <v/>
      </c>
      <c r="X314" s="28" t="str">
        <f t="shared" si="71"/>
        <v/>
      </c>
      <c r="Y314" s="28" t="str">
        <f t="shared" si="63"/>
        <v/>
      </c>
      <c r="Z314" s="28" t="str">
        <f t="shared" si="64"/>
        <v/>
      </c>
      <c r="AA314" s="28" t="str">
        <f t="shared" si="65"/>
        <v/>
      </c>
      <c r="AB314" s="28" t="str">
        <f t="shared" si="66"/>
        <v/>
      </c>
      <c r="AC314" s="28" t="str">
        <f t="shared" si="67"/>
        <v/>
      </c>
      <c r="AD314" s="28"/>
      <c r="AE314" s="28" t="str">
        <f t="shared" si="68"/>
        <v/>
      </c>
      <c r="AF314" s="6"/>
      <c r="AG314" s="16"/>
    </row>
    <row r="315" spans="1:33" x14ac:dyDescent="0.25">
      <c r="A315" s="53"/>
      <c r="B315" s="53"/>
      <c r="C315" s="53"/>
      <c r="D315" s="53"/>
      <c r="E315" s="53"/>
      <c r="F315" s="53"/>
      <c r="G315" s="53"/>
      <c r="H315" s="53"/>
      <c r="I315" s="53"/>
      <c r="J315" s="53"/>
      <c r="K315" s="63"/>
      <c r="L315" s="53"/>
      <c r="M315" s="53"/>
      <c r="N315" s="14" t="str">
        <f t="shared" si="59"/>
        <v/>
      </c>
      <c r="O315" s="57"/>
      <c r="P315" s="55" t="str">
        <f t="shared" si="60"/>
        <v/>
      </c>
      <c r="Q315" s="55" t="str">
        <f>IF($Q$1=No,"",IF(COUNTIF(S315:AG315,Complete)&gt;0,"",IF(AND(COUNTIF(A315:M315,"")&gt;0,SUMPRODUCT(--(A316:M$504&lt;&gt;""))&gt;0),Incomplete,
IF(SUMPRODUCT(--(A315:A$504&lt;&gt;""))=0,"",Incomplete))))</f>
        <v/>
      </c>
      <c r="S315" s="28" t="str">
        <f>IF($S$1=No, "", IF(A315="", "", IF(ISERROR(VLOOKUP(A315, SectionApp!$E$4:$E$103, 1, FALSE))=TRUE, Incomplete, Complete)))</f>
        <v/>
      </c>
      <c r="T315" s="28" t="str">
        <f t="shared" si="61"/>
        <v/>
      </c>
      <c r="U315" s="28" t="str">
        <f t="shared" si="62"/>
        <v/>
      </c>
      <c r="V315" s="28" t="str">
        <f t="shared" si="69"/>
        <v/>
      </c>
      <c r="W315" s="28" t="str">
        <f t="shared" si="70"/>
        <v/>
      </c>
      <c r="X315" s="28" t="str">
        <f t="shared" si="71"/>
        <v/>
      </c>
      <c r="Y315" s="28" t="str">
        <f t="shared" si="63"/>
        <v/>
      </c>
      <c r="Z315" s="28" t="str">
        <f t="shared" si="64"/>
        <v/>
      </c>
      <c r="AA315" s="28" t="str">
        <f t="shared" si="65"/>
        <v/>
      </c>
      <c r="AB315" s="28" t="str">
        <f t="shared" si="66"/>
        <v/>
      </c>
      <c r="AC315" s="28" t="str">
        <f t="shared" si="67"/>
        <v/>
      </c>
      <c r="AD315" s="28"/>
      <c r="AE315" s="28" t="str">
        <f t="shared" si="68"/>
        <v/>
      </c>
      <c r="AF315" s="6"/>
      <c r="AG315" s="16"/>
    </row>
    <row r="316" spans="1:33" x14ac:dyDescent="0.25">
      <c r="A316" s="53"/>
      <c r="B316" s="53"/>
      <c r="C316" s="53"/>
      <c r="D316" s="53"/>
      <c r="E316" s="53"/>
      <c r="F316" s="53"/>
      <c r="G316" s="53"/>
      <c r="H316" s="53"/>
      <c r="I316" s="53"/>
      <c r="J316" s="53"/>
      <c r="K316" s="63"/>
      <c r="L316" s="53"/>
      <c r="M316" s="53"/>
      <c r="N316" s="14" t="str">
        <f t="shared" si="59"/>
        <v/>
      </c>
      <c r="O316" s="57"/>
      <c r="P316" s="55" t="str">
        <f t="shared" si="60"/>
        <v/>
      </c>
      <c r="Q316" s="55" t="str">
        <f>IF($Q$1=No,"",IF(COUNTIF(S316:AG316,Complete)&gt;0,"",IF(AND(COUNTIF(A316:M316,"")&gt;0,SUMPRODUCT(--(A317:M$504&lt;&gt;""))&gt;0),Incomplete,
IF(SUMPRODUCT(--(A316:A$504&lt;&gt;""))=0,"",Incomplete))))</f>
        <v/>
      </c>
      <c r="S316" s="28" t="str">
        <f>IF($S$1=No, "", IF(A316="", "", IF(ISERROR(VLOOKUP(A316, SectionApp!$E$4:$E$103, 1, FALSE))=TRUE, Incomplete, Complete)))</f>
        <v/>
      </c>
      <c r="T316" s="28" t="str">
        <f t="shared" si="61"/>
        <v/>
      </c>
      <c r="U316" s="28" t="str">
        <f t="shared" si="62"/>
        <v/>
      </c>
      <c r="V316" s="28" t="str">
        <f t="shared" si="69"/>
        <v/>
      </c>
      <c r="W316" s="28" t="str">
        <f t="shared" si="70"/>
        <v/>
      </c>
      <c r="X316" s="28" t="str">
        <f t="shared" si="71"/>
        <v/>
      </c>
      <c r="Y316" s="28" t="str">
        <f t="shared" si="63"/>
        <v/>
      </c>
      <c r="Z316" s="28" t="str">
        <f t="shared" si="64"/>
        <v/>
      </c>
      <c r="AA316" s="28" t="str">
        <f t="shared" si="65"/>
        <v/>
      </c>
      <c r="AB316" s="28" t="str">
        <f t="shared" si="66"/>
        <v/>
      </c>
      <c r="AC316" s="28" t="str">
        <f t="shared" si="67"/>
        <v/>
      </c>
      <c r="AD316" s="28"/>
      <c r="AE316" s="28" t="str">
        <f t="shared" si="68"/>
        <v/>
      </c>
      <c r="AF316" s="6"/>
      <c r="AG316" s="16"/>
    </row>
    <row r="317" spans="1:33" x14ac:dyDescent="0.25">
      <c r="A317" s="53"/>
      <c r="B317" s="53"/>
      <c r="C317" s="53"/>
      <c r="D317" s="53"/>
      <c r="E317" s="53"/>
      <c r="F317" s="53"/>
      <c r="G317" s="53"/>
      <c r="H317" s="53"/>
      <c r="I317" s="53"/>
      <c r="J317" s="53"/>
      <c r="K317" s="63"/>
      <c r="L317" s="53"/>
      <c r="M317" s="53"/>
      <c r="N317" s="14" t="str">
        <f t="shared" si="59"/>
        <v/>
      </c>
      <c r="O317" s="57"/>
      <c r="P317" s="55" t="str">
        <f t="shared" si="60"/>
        <v/>
      </c>
      <c r="Q317" s="55" t="str">
        <f>IF($Q$1=No,"",IF(COUNTIF(S317:AG317,Complete)&gt;0,"",IF(AND(COUNTIF(A317:M317,"")&gt;0,SUMPRODUCT(--(A318:M$504&lt;&gt;""))&gt;0),Incomplete,
IF(SUMPRODUCT(--(A317:A$504&lt;&gt;""))=0,"",Incomplete))))</f>
        <v/>
      </c>
      <c r="S317" s="28" t="str">
        <f>IF($S$1=No, "", IF(A317="", "", IF(ISERROR(VLOOKUP(A317, SectionApp!$E$4:$E$103, 1, FALSE))=TRUE, Incomplete, Complete)))</f>
        <v/>
      </c>
      <c r="T317" s="28" t="str">
        <f t="shared" si="61"/>
        <v/>
      </c>
      <c r="U317" s="28" t="str">
        <f t="shared" si="62"/>
        <v/>
      </c>
      <c r="V317" s="28" t="str">
        <f t="shared" si="69"/>
        <v/>
      </c>
      <c r="W317" s="28" t="str">
        <f t="shared" si="70"/>
        <v/>
      </c>
      <c r="X317" s="28" t="str">
        <f t="shared" si="71"/>
        <v/>
      </c>
      <c r="Y317" s="28" t="str">
        <f t="shared" si="63"/>
        <v/>
      </c>
      <c r="Z317" s="28" t="str">
        <f t="shared" si="64"/>
        <v/>
      </c>
      <c r="AA317" s="28" t="str">
        <f t="shared" si="65"/>
        <v/>
      </c>
      <c r="AB317" s="28" t="str">
        <f t="shared" si="66"/>
        <v/>
      </c>
      <c r="AC317" s="28" t="str">
        <f t="shared" si="67"/>
        <v/>
      </c>
      <c r="AD317" s="28"/>
      <c r="AE317" s="28" t="str">
        <f t="shared" si="68"/>
        <v/>
      </c>
      <c r="AF317" s="6"/>
      <c r="AG317" s="16"/>
    </row>
    <row r="318" spans="1:33" x14ac:dyDescent="0.25">
      <c r="A318" s="53"/>
      <c r="B318" s="53"/>
      <c r="C318" s="53"/>
      <c r="D318" s="53"/>
      <c r="E318" s="53"/>
      <c r="F318" s="53"/>
      <c r="G318" s="53"/>
      <c r="H318" s="53"/>
      <c r="I318" s="53"/>
      <c r="J318" s="53"/>
      <c r="K318" s="63"/>
      <c r="L318" s="53"/>
      <c r="M318" s="53"/>
      <c r="N318" s="14" t="str">
        <f t="shared" si="59"/>
        <v/>
      </c>
      <c r="O318" s="57"/>
      <c r="P318" s="55" t="str">
        <f t="shared" si="60"/>
        <v/>
      </c>
      <c r="Q318" s="55" t="str">
        <f>IF($Q$1=No,"",IF(COUNTIF(S318:AG318,Complete)&gt;0,"",IF(AND(COUNTIF(A318:M318,"")&gt;0,SUMPRODUCT(--(A319:M$504&lt;&gt;""))&gt;0),Incomplete,
IF(SUMPRODUCT(--(A318:A$504&lt;&gt;""))=0,"",Incomplete))))</f>
        <v/>
      </c>
      <c r="S318" s="28" t="str">
        <f>IF($S$1=No, "", IF(A318="", "", IF(ISERROR(VLOOKUP(A318, SectionApp!$E$4:$E$103, 1, FALSE))=TRUE, Incomplete, Complete)))</f>
        <v/>
      </c>
      <c r="T318" s="28" t="str">
        <f t="shared" si="61"/>
        <v/>
      </c>
      <c r="U318" s="28" t="str">
        <f t="shared" si="62"/>
        <v/>
      </c>
      <c r="V318" s="28" t="str">
        <f t="shared" si="69"/>
        <v/>
      </c>
      <c r="W318" s="28" t="str">
        <f t="shared" si="70"/>
        <v/>
      </c>
      <c r="X318" s="28" t="str">
        <f t="shared" si="71"/>
        <v/>
      </c>
      <c r="Y318" s="28" t="str">
        <f t="shared" si="63"/>
        <v/>
      </c>
      <c r="Z318" s="28" t="str">
        <f t="shared" si="64"/>
        <v/>
      </c>
      <c r="AA318" s="28" t="str">
        <f t="shared" si="65"/>
        <v/>
      </c>
      <c r="AB318" s="28" t="str">
        <f t="shared" si="66"/>
        <v/>
      </c>
      <c r="AC318" s="28" t="str">
        <f t="shared" si="67"/>
        <v/>
      </c>
      <c r="AD318" s="28"/>
      <c r="AE318" s="28" t="str">
        <f t="shared" si="68"/>
        <v/>
      </c>
      <c r="AF318" s="6"/>
      <c r="AG318" s="16"/>
    </row>
    <row r="319" spans="1:33" x14ac:dyDescent="0.25">
      <c r="A319" s="53"/>
      <c r="B319" s="53"/>
      <c r="C319" s="53"/>
      <c r="D319" s="53"/>
      <c r="E319" s="53"/>
      <c r="F319" s="53"/>
      <c r="G319" s="53"/>
      <c r="H319" s="53"/>
      <c r="I319" s="53"/>
      <c r="J319" s="53"/>
      <c r="K319" s="63"/>
      <c r="L319" s="53"/>
      <c r="M319" s="53"/>
      <c r="N319" s="14" t="str">
        <f t="shared" si="59"/>
        <v/>
      </c>
      <c r="O319" s="57"/>
      <c r="P319" s="55" t="str">
        <f t="shared" si="60"/>
        <v/>
      </c>
      <c r="Q319" s="55" t="str">
        <f>IF($Q$1=No,"",IF(COUNTIF(S319:AG319,Complete)&gt;0,"",IF(AND(COUNTIF(A319:M319,"")&gt;0,SUMPRODUCT(--(A320:M$504&lt;&gt;""))&gt;0),Incomplete,
IF(SUMPRODUCT(--(A319:A$504&lt;&gt;""))=0,"",Incomplete))))</f>
        <v/>
      </c>
      <c r="S319" s="28" t="str">
        <f>IF($S$1=No, "", IF(A319="", "", IF(ISERROR(VLOOKUP(A319, SectionApp!$E$4:$E$103, 1, FALSE))=TRUE, Incomplete, Complete)))</f>
        <v/>
      </c>
      <c r="T319" s="28" t="str">
        <f t="shared" si="61"/>
        <v/>
      </c>
      <c r="U319" s="28" t="str">
        <f t="shared" si="62"/>
        <v/>
      </c>
      <c r="V319" s="28" t="str">
        <f t="shared" si="69"/>
        <v/>
      </c>
      <c r="W319" s="28" t="str">
        <f t="shared" si="70"/>
        <v/>
      </c>
      <c r="X319" s="28" t="str">
        <f t="shared" si="71"/>
        <v/>
      </c>
      <c r="Y319" s="28" t="str">
        <f t="shared" si="63"/>
        <v/>
      </c>
      <c r="Z319" s="28" t="str">
        <f t="shared" si="64"/>
        <v/>
      </c>
      <c r="AA319" s="28" t="str">
        <f t="shared" si="65"/>
        <v/>
      </c>
      <c r="AB319" s="28" t="str">
        <f t="shared" si="66"/>
        <v/>
      </c>
      <c r="AC319" s="28" t="str">
        <f t="shared" si="67"/>
        <v/>
      </c>
      <c r="AD319" s="28"/>
      <c r="AE319" s="28" t="str">
        <f t="shared" si="68"/>
        <v/>
      </c>
      <c r="AF319" s="6"/>
      <c r="AG319" s="16"/>
    </row>
    <row r="320" spans="1:33" x14ac:dyDescent="0.25">
      <c r="A320" s="53"/>
      <c r="B320" s="53"/>
      <c r="C320" s="53"/>
      <c r="D320" s="53"/>
      <c r="E320" s="53"/>
      <c r="F320" s="53"/>
      <c r="G320" s="53"/>
      <c r="H320" s="53"/>
      <c r="I320" s="53"/>
      <c r="J320" s="53"/>
      <c r="K320" s="63"/>
      <c r="L320" s="53"/>
      <c r="M320" s="53"/>
      <c r="N320" s="14" t="str">
        <f t="shared" si="59"/>
        <v/>
      </c>
      <c r="O320" s="57"/>
      <c r="P320" s="55" t="str">
        <f t="shared" si="60"/>
        <v/>
      </c>
      <c r="Q320" s="55" t="str">
        <f>IF($Q$1=No,"",IF(COUNTIF(S320:AG320,Complete)&gt;0,"",IF(AND(COUNTIF(A320:M320,"")&gt;0,SUMPRODUCT(--(A321:M$504&lt;&gt;""))&gt;0),Incomplete,
IF(SUMPRODUCT(--(A320:A$504&lt;&gt;""))=0,"",Incomplete))))</f>
        <v/>
      </c>
      <c r="S320" s="28" t="str">
        <f>IF($S$1=No, "", IF(A320="", "", IF(ISERROR(VLOOKUP(A320, SectionApp!$E$4:$E$103, 1, FALSE))=TRUE, Incomplete, Complete)))</f>
        <v/>
      </c>
      <c r="T320" s="28" t="str">
        <f t="shared" si="61"/>
        <v/>
      </c>
      <c r="U320" s="28" t="str">
        <f t="shared" si="62"/>
        <v/>
      </c>
      <c r="V320" s="28" t="str">
        <f t="shared" si="69"/>
        <v/>
      </c>
      <c r="W320" s="28" t="str">
        <f t="shared" si="70"/>
        <v/>
      </c>
      <c r="X320" s="28" t="str">
        <f t="shared" si="71"/>
        <v/>
      </c>
      <c r="Y320" s="28" t="str">
        <f t="shared" si="63"/>
        <v/>
      </c>
      <c r="Z320" s="28" t="str">
        <f t="shared" si="64"/>
        <v/>
      </c>
      <c r="AA320" s="28" t="str">
        <f t="shared" si="65"/>
        <v/>
      </c>
      <c r="AB320" s="28" t="str">
        <f t="shared" si="66"/>
        <v/>
      </c>
      <c r="AC320" s="28" t="str">
        <f t="shared" si="67"/>
        <v/>
      </c>
      <c r="AD320" s="28"/>
      <c r="AE320" s="28" t="str">
        <f t="shared" si="68"/>
        <v/>
      </c>
      <c r="AF320" s="6"/>
      <c r="AG320" s="16"/>
    </row>
    <row r="321" spans="1:33" x14ac:dyDescent="0.25">
      <c r="A321" s="53"/>
      <c r="B321" s="53"/>
      <c r="C321" s="53"/>
      <c r="D321" s="53"/>
      <c r="E321" s="53"/>
      <c r="F321" s="53"/>
      <c r="G321" s="53"/>
      <c r="H321" s="53"/>
      <c r="I321" s="53"/>
      <c r="J321" s="53"/>
      <c r="K321" s="63"/>
      <c r="L321" s="53"/>
      <c r="M321" s="53"/>
      <c r="N321" s="14" t="str">
        <f t="shared" si="59"/>
        <v/>
      </c>
      <c r="O321" s="57"/>
      <c r="P321" s="55" t="str">
        <f t="shared" si="60"/>
        <v/>
      </c>
      <c r="Q321" s="55" t="str">
        <f>IF($Q$1=No,"",IF(COUNTIF(S321:AG321,Complete)&gt;0,"",IF(AND(COUNTIF(A321:M321,"")&gt;0,SUMPRODUCT(--(A322:M$504&lt;&gt;""))&gt;0),Incomplete,
IF(SUMPRODUCT(--(A321:A$504&lt;&gt;""))=0,"",Incomplete))))</f>
        <v/>
      </c>
      <c r="S321" s="28" t="str">
        <f>IF($S$1=No, "", IF(A321="", "", IF(ISERROR(VLOOKUP(A321, SectionApp!$E$4:$E$103, 1, FALSE))=TRUE, Incomplete, Complete)))</f>
        <v/>
      </c>
      <c r="T321" s="28" t="str">
        <f t="shared" si="61"/>
        <v/>
      </c>
      <c r="U321" s="28" t="str">
        <f t="shared" si="62"/>
        <v/>
      </c>
      <c r="V321" s="28" t="str">
        <f t="shared" si="69"/>
        <v/>
      </c>
      <c r="W321" s="28" t="str">
        <f t="shared" si="70"/>
        <v/>
      </c>
      <c r="X321" s="28" t="str">
        <f t="shared" si="71"/>
        <v/>
      </c>
      <c r="Y321" s="28" t="str">
        <f t="shared" si="63"/>
        <v/>
      </c>
      <c r="Z321" s="28" t="str">
        <f t="shared" si="64"/>
        <v/>
      </c>
      <c r="AA321" s="28" t="str">
        <f t="shared" si="65"/>
        <v/>
      </c>
      <c r="AB321" s="28" t="str">
        <f t="shared" si="66"/>
        <v/>
      </c>
      <c r="AC321" s="28" t="str">
        <f t="shared" si="67"/>
        <v/>
      </c>
      <c r="AD321" s="28"/>
      <c r="AE321" s="28" t="str">
        <f t="shared" si="68"/>
        <v/>
      </c>
      <c r="AF321" s="6"/>
      <c r="AG321" s="16"/>
    </row>
    <row r="322" spans="1:33" x14ac:dyDescent="0.25">
      <c r="A322" s="53"/>
      <c r="B322" s="53"/>
      <c r="C322" s="53"/>
      <c r="D322" s="53"/>
      <c r="E322" s="53"/>
      <c r="F322" s="53"/>
      <c r="G322" s="53"/>
      <c r="H322" s="53"/>
      <c r="I322" s="53"/>
      <c r="J322" s="53"/>
      <c r="K322" s="63"/>
      <c r="L322" s="53"/>
      <c r="M322" s="53"/>
      <c r="N322" s="14" t="str">
        <f t="shared" si="59"/>
        <v/>
      </c>
      <c r="O322" s="57"/>
      <c r="P322" s="55" t="str">
        <f t="shared" si="60"/>
        <v/>
      </c>
      <c r="Q322" s="55" t="str">
        <f>IF($Q$1=No,"",IF(COUNTIF(S322:AG322,Complete)&gt;0,"",IF(AND(COUNTIF(A322:M322,"")&gt;0,SUMPRODUCT(--(A323:M$504&lt;&gt;""))&gt;0),Incomplete,
IF(SUMPRODUCT(--(A322:A$504&lt;&gt;""))=0,"",Incomplete))))</f>
        <v/>
      </c>
      <c r="S322" s="28" t="str">
        <f>IF($S$1=No, "", IF(A322="", "", IF(ISERROR(VLOOKUP(A322, SectionApp!$E$4:$E$103, 1, FALSE))=TRUE, Incomplete, Complete)))</f>
        <v/>
      </c>
      <c r="T322" s="28" t="str">
        <f t="shared" si="61"/>
        <v/>
      </c>
      <c r="U322" s="28" t="str">
        <f t="shared" si="62"/>
        <v/>
      </c>
      <c r="V322" s="28" t="str">
        <f t="shared" si="69"/>
        <v/>
      </c>
      <c r="W322" s="28" t="str">
        <f t="shared" si="70"/>
        <v/>
      </c>
      <c r="X322" s="28" t="str">
        <f t="shared" si="71"/>
        <v/>
      </c>
      <c r="Y322" s="28" t="str">
        <f t="shared" si="63"/>
        <v/>
      </c>
      <c r="Z322" s="28" t="str">
        <f t="shared" si="64"/>
        <v/>
      </c>
      <c r="AA322" s="28" t="str">
        <f t="shared" si="65"/>
        <v/>
      </c>
      <c r="AB322" s="28" t="str">
        <f t="shared" si="66"/>
        <v/>
      </c>
      <c r="AC322" s="28" t="str">
        <f t="shared" si="67"/>
        <v/>
      </c>
      <c r="AD322" s="28"/>
      <c r="AE322" s="28" t="str">
        <f t="shared" si="68"/>
        <v/>
      </c>
      <c r="AF322" s="6"/>
      <c r="AG322" s="16"/>
    </row>
    <row r="323" spans="1:33" x14ac:dyDescent="0.25">
      <c r="A323" s="53"/>
      <c r="B323" s="53"/>
      <c r="C323" s="53"/>
      <c r="D323" s="53"/>
      <c r="E323" s="53"/>
      <c r="F323" s="53"/>
      <c r="G323" s="53"/>
      <c r="H323" s="53"/>
      <c r="I323" s="53"/>
      <c r="J323" s="53"/>
      <c r="K323" s="63"/>
      <c r="L323" s="53"/>
      <c r="M323" s="53"/>
      <c r="N323" s="14" t="str">
        <f t="shared" si="59"/>
        <v/>
      </c>
      <c r="O323" s="57"/>
      <c r="P323" s="55" t="str">
        <f t="shared" si="60"/>
        <v/>
      </c>
      <c r="Q323" s="55" t="str">
        <f>IF($Q$1=No,"",IF(COUNTIF(S323:AG323,Complete)&gt;0,"",IF(AND(COUNTIF(A323:M323,"")&gt;0,SUMPRODUCT(--(A324:M$504&lt;&gt;""))&gt;0),Incomplete,
IF(SUMPRODUCT(--(A323:A$504&lt;&gt;""))=0,"",Incomplete))))</f>
        <v/>
      </c>
      <c r="S323" s="28" t="str">
        <f>IF($S$1=No, "", IF(A323="", "", IF(ISERROR(VLOOKUP(A323, SectionApp!$E$4:$E$103, 1, FALSE))=TRUE, Incomplete, Complete)))</f>
        <v/>
      </c>
      <c r="T323" s="28" t="str">
        <f t="shared" si="61"/>
        <v/>
      </c>
      <c r="U323" s="28" t="str">
        <f t="shared" si="62"/>
        <v/>
      </c>
      <c r="V323" s="28" t="str">
        <f t="shared" si="69"/>
        <v/>
      </c>
      <c r="W323" s="28" t="str">
        <f t="shared" si="70"/>
        <v/>
      </c>
      <c r="X323" s="28" t="str">
        <f t="shared" si="71"/>
        <v/>
      </c>
      <c r="Y323" s="28" t="str">
        <f t="shared" si="63"/>
        <v/>
      </c>
      <c r="Z323" s="28" t="str">
        <f t="shared" si="64"/>
        <v/>
      </c>
      <c r="AA323" s="28" t="str">
        <f t="shared" si="65"/>
        <v/>
      </c>
      <c r="AB323" s="28" t="str">
        <f t="shared" si="66"/>
        <v/>
      </c>
      <c r="AC323" s="28" t="str">
        <f t="shared" si="67"/>
        <v/>
      </c>
      <c r="AD323" s="28"/>
      <c r="AE323" s="28" t="str">
        <f t="shared" si="68"/>
        <v/>
      </c>
      <c r="AF323" s="6"/>
      <c r="AG323" s="16"/>
    </row>
    <row r="324" spans="1:33" x14ac:dyDescent="0.25">
      <c r="A324" s="53"/>
      <c r="B324" s="53"/>
      <c r="C324" s="53"/>
      <c r="D324" s="53"/>
      <c r="E324" s="53"/>
      <c r="F324" s="53"/>
      <c r="G324" s="53"/>
      <c r="H324" s="53"/>
      <c r="I324" s="53"/>
      <c r="J324" s="53"/>
      <c r="K324" s="63"/>
      <c r="L324" s="53"/>
      <c r="M324" s="53"/>
      <c r="N324" s="14" t="str">
        <f t="shared" ref="N324:N387" si="72">IF(P324=Incomplete,$P$2,
IF(S324=Incomplete, $S$2,
IF(Q324=Incomplete,$Q$2,
IF(SUMPRODUCT(--(A324:M324&lt;&gt;""))=0,"",
IF(COUNTIF($S324:$AG324,Incomplete)&gt;1,Incomplete_or_multiple_errors,
IF(COUNTIF($S324:$AG324,Incomplete)=1,INDEX($S$2:$AG$4,1,MATCH(Incomplete,$S324:$AG324,0)),Complete))))))</f>
        <v/>
      </c>
      <c r="O324" s="57"/>
      <c r="P324" s="55" t="str">
        <f t="shared" ref="P324:P387" si="73">IF($P$1=No, "", IF(AND($A324="", SUMPRODUCT(--($B324:$M324&lt;&gt;""))&gt;0)=TRUE, Incomplete, ""))</f>
        <v/>
      </c>
      <c r="Q324" s="55" t="str">
        <f>IF($Q$1=No,"",IF(COUNTIF(S324:AG324,Complete)&gt;0,"",IF(AND(COUNTIF(A324:M324,"")&gt;0,SUMPRODUCT(--(A325:M$504&lt;&gt;""))&gt;0),Incomplete,
IF(SUMPRODUCT(--(A324:A$504&lt;&gt;""))=0,"",Incomplete))))</f>
        <v/>
      </c>
      <c r="S324" s="28" t="str">
        <f>IF($S$1=No, "", IF(A324="", "", IF(ISERROR(VLOOKUP(A324, SectionApp!$E$4:$E$103, 1, FALSE))=TRUE, Incomplete, Complete)))</f>
        <v/>
      </c>
      <c r="T324" s="28" t="str">
        <f t="shared" ref="T324:T387" si="74">IF($T$1=No, "", IF(A324="", "", IF(ISERROR(VLOOKUP(B324, Year_RICL, 1, FALSE))=TRUE, Incomplete, Complete)))</f>
        <v/>
      </c>
      <c r="U324" s="28" t="str">
        <f t="shared" ref="U324:U387" si="75">IF($U$1=No, "", IF($A324="", "", IF(C324="", Incomplete, Complete)))</f>
        <v/>
      </c>
      <c r="V324" s="28" t="str">
        <f t="shared" si="69"/>
        <v/>
      </c>
      <c r="W324" s="28" t="str">
        <f t="shared" si="70"/>
        <v/>
      </c>
      <c r="X324" s="28" t="str">
        <f t="shared" si="71"/>
        <v/>
      </c>
      <c r="Y324" s="28" t="str">
        <f t="shared" ref="Y324:Y387" si="76">IF($Y$1=No,"",IF(A324="","", IF(H324="", "",
IF(AND(EXACT(H324,UPPER(H324)),
(LEFT(H324)&gt;="A")*(LEFT(H324)&lt;="Z")*
(MID(H324,2,1)&gt;="0")*(MID(H324,2,1)&lt;="9")*
(MID(H324,3,1)&gt;="A")*(MID(H324,3,1)&lt;="Z")*
(MID(H324, 4,1)=" ")*(LEN(H324)=7)*
(MID(H324,5,1)&gt;="0")*(MID(H324,5,1)&lt;="9")*
(MID(H324,6,1)&gt;="A")*(MID(H324,6,1)&lt;="Z")*
(MID(H324,7,1)&gt;="0")*(MID(H324,7,1)&lt;="9"))=FALSE, Incomplete, Complete))))</f>
        <v/>
      </c>
      <c r="Z324" s="28" t="str">
        <f t="shared" ref="Z324:Z387" si="77">IF($Z$1=No, "", IF($A324="", "", IF(I324="", Incomplete, Complete)))</f>
        <v/>
      </c>
      <c r="AA324" s="28" t="str">
        <f t="shared" ref="AA324:AA387" si="78">IF(OR($AA$1=No,A324="")=TRUE,"",
IF(J324="",Incomplete,
IF(ISNUMBER(MATCH("*@*.?*",J324,0))=FALSE,Incomplete,
IF(ISERROR(FIND(" ",J324))=FALSE, Incomplete, Complete))))</f>
        <v/>
      </c>
      <c r="AB324" s="28" t="str">
        <f t="shared" ref="AB324:AB387" si="79">IF($AB$1=No,"",IF(A324="","",IF(K324="",Incomplete,Complete)))</f>
        <v/>
      </c>
      <c r="AC324" s="28" t="str">
        <f t="shared" ref="AC324:AC387" si="80">IF($AC$1=No,"",IF($A324="","",IF(D324="",Incomplete,IF(ISERROR(VLOOKUP(D324,Yes_No_RICL,1,FALSE))=TRUE,Incomplete,Complete))))</f>
        <v/>
      </c>
      <c r="AD324" s="28"/>
      <c r="AE324" s="28" t="str">
        <f t="shared" ref="AE324:AE387" si="81">IF($AE$1=No,"",IF($A324="","",
IF(AND(L324="",M324=""),"",
IF(AND(L324="",M324&lt;&gt;"")=TRUE,Incomplete,
IF(AND(L324&lt;&gt;"",M324="")=TRUE,Incomplete,IF(ISERROR(VLOOKUP(M324,Yes_No_RICL,1,FALSE))=TRUE,Incomplete,Complete))))))</f>
        <v/>
      </c>
      <c r="AF324" s="6"/>
      <c r="AG324" s="16"/>
    </row>
    <row r="325" spans="1:33" x14ac:dyDescent="0.25">
      <c r="A325" s="53"/>
      <c r="B325" s="53"/>
      <c r="C325" s="53"/>
      <c r="D325" s="53"/>
      <c r="E325" s="53"/>
      <c r="F325" s="53"/>
      <c r="G325" s="53"/>
      <c r="H325" s="53"/>
      <c r="I325" s="53"/>
      <c r="J325" s="53"/>
      <c r="K325" s="63"/>
      <c r="L325" s="53"/>
      <c r="M325" s="53"/>
      <c r="N325" s="14" t="str">
        <f t="shared" si="72"/>
        <v/>
      </c>
      <c r="O325" s="57"/>
      <c r="P325" s="55" t="str">
        <f t="shared" si="73"/>
        <v/>
      </c>
      <c r="Q325" s="55" t="str">
        <f>IF($Q$1=No,"",IF(COUNTIF(S325:AG325,Complete)&gt;0,"",IF(AND(COUNTIF(A325:M325,"")&gt;0,SUMPRODUCT(--(A326:M$504&lt;&gt;""))&gt;0),Incomplete,
IF(SUMPRODUCT(--(A325:A$504&lt;&gt;""))=0,"",Incomplete))))</f>
        <v/>
      </c>
      <c r="S325" s="28" t="str">
        <f>IF($S$1=No, "", IF(A325="", "", IF(ISERROR(VLOOKUP(A325, SectionApp!$E$4:$E$103, 1, FALSE))=TRUE, Incomplete, Complete)))</f>
        <v/>
      </c>
      <c r="T325" s="28" t="str">
        <f t="shared" si="74"/>
        <v/>
      </c>
      <c r="U325" s="28" t="str">
        <f t="shared" si="75"/>
        <v/>
      </c>
      <c r="V325" s="28" t="str">
        <f t="shared" si="69"/>
        <v/>
      </c>
      <c r="W325" s="28" t="str">
        <f t="shared" si="70"/>
        <v/>
      </c>
      <c r="X325" s="28" t="str">
        <f t="shared" si="71"/>
        <v/>
      </c>
      <c r="Y325" s="28" t="str">
        <f t="shared" si="76"/>
        <v/>
      </c>
      <c r="Z325" s="28" t="str">
        <f t="shared" si="77"/>
        <v/>
      </c>
      <c r="AA325" s="28" t="str">
        <f t="shared" si="78"/>
        <v/>
      </c>
      <c r="AB325" s="28" t="str">
        <f t="shared" si="79"/>
        <v/>
      </c>
      <c r="AC325" s="28" t="str">
        <f t="shared" si="80"/>
        <v/>
      </c>
      <c r="AD325" s="28"/>
      <c r="AE325" s="28" t="str">
        <f t="shared" si="81"/>
        <v/>
      </c>
      <c r="AF325" s="6"/>
      <c r="AG325" s="16"/>
    </row>
    <row r="326" spans="1:33" x14ac:dyDescent="0.25">
      <c r="A326" s="53"/>
      <c r="B326" s="53"/>
      <c r="C326" s="53"/>
      <c r="D326" s="53"/>
      <c r="E326" s="53"/>
      <c r="F326" s="53"/>
      <c r="G326" s="53"/>
      <c r="H326" s="53"/>
      <c r="I326" s="53"/>
      <c r="J326" s="53"/>
      <c r="K326" s="63"/>
      <c r="L326" s="53"/>
      <c r="M326" s="53"/>
      <c r="N326" s="14" t="str">
        <f t="shared" si="72"/>
        <v/>
      </c>
      <c r="O326" s="57"/>
      <c r="P326" s="55" t="str">
        <f t="shared" si="73"/>
        <v/>
      </c>
      <c r="Q326" s="55" t="str">
        <f>IF($Q$1=No,"",IF(COUNTIF(S326:AG326,Complete)&gt;0,"",IF(AND(COUNTIF(A326:M326,"")&gt;0,SUMPRODUCT(--(A327:M$504&lt;&gt;""))&gt;0),Incomplete,
IF(SUMPRODUCT(--(A326:A$504&lt;&gt;""))=0,"",Incomplete))))</f>
        <v/>
      </c>
      <c r="S326" s="28" t="str">
        <f>IF($S$1=No, "", IF(A326="", "", IF(ISERROR(VLOOKUP(A326, SectionApp!$E$4:$E$103, 1, FALSE))=TRUE, Incomplete, Complete)))</f>
        <v/>
      </c>
      <c r="T326" s="28" t="str">
        <f t="shared" si="74"/>
        <v/>
      </c>
      <c r="U326" s="28" t="str">
        <f t="shared" si="75"/>
        <v/>
      </c>
      <c r="V326" s="28" t="str">
        <f t="shared" si="69"/>
        <v/>
      </c>
      <c r="W326" s="28" t="str">
        <f t="shared" si="70"/>
        <v/>
      </c>
      <c r="X326" s="28" t="str">
        <f t="shared" si="71"/>
        <v/>
      </c>
      <c r="Y326" s="28" t="str">
        <f t="shared" si="76"/>
        <v/>
      </c>
      <c r="Z326" s="28" t="str">
        <f t="shared" si="77"/>
        <v/>
      </c>
      <c r="AA326" s="28" t="str">
        <f t="shared" si="78"/>
        <v/>
      </c>
      <c r="AB326" s="28" t="str">
        <f t="shared" si="79"/>
        <v/>
      </c>
      <c r="AC326" s="28" t="str">
        <f t="shared" si="80"/>
        <v/>
      </c>
      <c r="AD326" s="28"/>
      <c r="AE326" s="28" t="str">
        <f t="shared" si="81"/>
        <v/>
      </c>
      <c r="AF326" s="6"/>
      <c r="AG326" s="16"/>
    </row>
    <row r="327" spans="1:33" x14ac:dyDescent="0.25">
      <c r="A327" s="53"/>
      <c r="B327" s="53"/>
      <c r="C327" s="53"/>
      <c r="D327" s="53"/>
      <c r="E327" s="53"/>
      <c r="F327" s="53"/>
      <c r="G327" s="53"/>
      <c r="H327" s="53"/>
      <c r="I327" s="53"/>
      <c r="J327" s="53"/>
      <c r="K327" s="63"/>
      <c r="L327" s="53"/>
      <c r="M327" s="53"/>
      <c r="N327" s="14" t="str">
        <f t="shared" si="72"/>
        <v/>
      </c>
      <c r="O327" s="57"/>
      <c r="P327" s="55" t="str">
        <f t="shared" si="73"/>
        <v/>
      </c>
      <c r="Q327" s="55" t="str">
        <f>IF($Q$1=No,"",IF(COUNTIF(S327:AG327,Complete)&gt;0,"",IF(AND(COUNTIF(A327:M327,"")&gt;0,SUMPRODUCT(--(A328:M$504&lt;&gt;""))&gt;0),Incomplete,
IF(SUMPRODUCT(--(A327:A$504&lt;&gt;""))=0,"",Incomplete))))</f>
        <v/>
      </c>
      <c r="S327" s="28" t="str">
        <f>IF($S$1=No, "", IF(A327="", "", IF(ISERROR(VLOOKUP(A327, SectionApp!$E$4:$E$103, 1, FALSE))=TRUE, Incomplete, Complete)))</f>
        <v/>
      </c>
      <c r="T327" s="28" t="str">
        <f t="shared" si="74"/>
        <v/>
      </c>
      <c r="U327" s="28" t="str">
        <f t="shared" si="75"/>
        <v/>
      </c>
      <c r="V327" s="28" t="str">
        <f t="shared" si="69"/>
        <v/>
      </c>
      <c r="W327" s="28" t="str">
        <f t="shared" si="70"/>
        <v/>
      </c>
      <c r="X327" s="28" t="str">
        <f t="shared" si="71"/>
        <v/>
      </c>
      <c r="Y327" s="28" t="str">
        <f t="shared" si="76"/>
        <v/>
      </c>
      <c r="Z327" s="28" t="str">
        <f t="shared" si="77"/>
        <v/>
      </c>
      <c r="AA327" s="28" t="str">
        <f t="shared" si="78"/>
        <v/>
      </c>
      <c r="AB327" s="28" t="str">
        <f t="shared" si="79"/>
        <v/>
      </c>
      <c r="AC327" s="28" t="str">
        <f t="shared" si="80"/>
        <v/>
      </c>
      <c r="AD327" s="28"/>
      <c r="AE327" s="28" t="str">
        <f t="shared" si="81"/>
        <v/>
      </c>
      <c r="AF327" s="6"/>
      <c r="AG327" s="16"/>
    </row>
    <row r="328" spans="1:33" x14ac:dyDescent="0.25">
      <c r="A328" s="53"/>
      <c r="B328" s="53"/>
      <c r="C328" s="53"/>
      <c r="D328" s="53"/>
      <c r="E328" s="53"/>
      <c r="F328" s="53"/>
      <c r="G328" s="53"/>
      <c r="H328" s="53"/>
      <c r="I328" s="53"/>
      <c r="J328" s="53"/>
      <c r="K328" s="63"/>
      <c r="L328" s="53"/>
      <c r="M328" s="53"/>
      <c r="N328" s="14" t="str">
        <f t="shared" si="72"/>
        <v/>
      </c>
      <c r="O328" s="57"/>
      <c r="P328" s="55" t="str">
        <f t="shared" si="73"/>
        <v/>
      </c>
      <c r="Q328" s="55" t="str">
        <f>IF($Q$1=No,"",IF(COUNTIF(S328:AG328,Complete)&gt;0,"",IF(AND(COUNTIF(A328:M328,"")&gt;0,SUMPRODUCT(--(A329:M$504&lt;&gt;""))&gt;0),Incomplete,
IF(SUMPRODUCT(--(A328:A$504&lt;&gt;""))=0,"",Incomplete))))</f>
        <v/>
      </c>
      <c r="S328" s="28" t="str">
        <f>IF($S$1=No, "", IF(A328="", "", IF(ISERROR(VLOOKUP(A328, SectionApp!$E$4:$E$103, 1, FALSE))=TRUE, Incomplete, Complete)))</f>
        <v/>
      </c>
      <c r="T328" s="28" t="str">
        <f t="shared" si="74"/>
        <v/>
      </c>
      <c r="U328" s="28" t="str">
        <f t="shared" si="75"/>
        <v/>
      </c>
      <c r="V328" s="28" t="str">
        <f t="shared" si="69"/>
        <v/>
      </c>
      <c r="W328" s="28" t="str">
        <f t="shared" si="70"/>
        <v/>
      </c>
      <c r="X328" s="28" t="str">
        <f t="shared" si="71"/>
        <v/>
      </c>
      <c r="Y328" s="28" t="str">
        <f t="shared" si="76"/>
        <v/>
      </c>
      <c r="Z328" s="28" t="str">
        <f t="shared" si="77"/>
        <v/>
      </c>
      <c r="AA328" s="28" t="str">
        <f t="shared" si="78"/>
        <v/>
      </c>
      <c r="AB328" s="28" t="str">
        <f t="shared" si="79"/>
        <v/>
      </c>
      <c r="AC328" s="28" t="str">
        <f t="shared" si="80"/>
        <v/>
      </c>
      <c r="AD328" s="28"/>
      <c r="AE328" s="28" t="str">
        <f t="shared" si="81"/>
        <v/>
      </c>
      <c r="AF328" s="6"/>
      <c r="AG328" s="16"/>
    </row>
    <row r="329" spans="1:33" x14ac:dyDescent="0.25">
      <c r="A329" s="53"/>
      <c r="B329" s="53"/>
      <c r="C329" s="53"/>
      <c r="D329" s="53"/>
      <c r="E329" s="53"/>
      <c r="F329" s="53"/>
      <c r="G329" s="53"/>
      <c r="H329" s="53"/>
      <c r="I329" s="53"/>
      <c r="J329" s="53"/>
      <c r="K329" s="63"/>
      <c r="L329" s="53"/>
      <c r="M329" s="53"/>
      <c r="N329" s="14" t="str">
        <f t="shared" si="72"/>
        <v/>
      </c>
      <c r="O329" s="57"/>
      <c r="P329" s="55" t="str">
        <f t="shared" si="73"/>
        <v/>
      </c>
      <c r="Q329" s="55" t="str">
        <f>IF($Q$1=No,"",IF(COUNTIF(S329:AG329,Complete)&gt;0,"",IF(AND(COUNTIF(A329:M329,"")&gt;0,SUMPRODUCT(--(A330:M$504&lt;&gt;""))&gt;0),Incomplete,
IF(SUMPRODUCT(--(A329:A$504&lt;&gt;""))=0,"",Incomplete))))</f>
        <v/>
      </c>
      <c r="S329" s="28" t="str">
        <f>IF($S$1=No, "", IF(A329="", "", IF(ISERROR(VLOOKUP(A329, SectionApp!$E$4:$E$103, 1, FALSE))=TRUE, Incomplete, Complete)))</f>
        <v/>
      </c>
      <c r="T329" s="28" t="str">
        <f t="shared" si="74"/>
        <v/>
      </c>
      <c r="U329" s="28" t="str">
        <f t="shared" si="75"/>
        <v/>
      </c>
      <c r="V329" s="28" t="str">
        <f t="shared" si="69"/>
        <v/>
      </c>
      <c r="W329" s="28" t="str">
        <f t="shared" si="70"/>
        <v/>
      </c>
      <c r="X329" s="28" t="str">
        <f t="shared" si="71"/>
        <v/>
      </c>
      <c r="Y329" s="28" t="str">
        <f t="shared" si="76"/>
        <v/>
      </c>
      <c r="Z329" s="28" t="str">
        <f t="shared" si="77"/>
        <v/>
      </c>
      <c r="AA329" s="28" t="str">
        <f t="shared" si="78"/>
        <v/>
      </c>
      <c r="AB329" s="28" t="str">
        <f t="shared" si="79"/>
        <v/>
      </c>
      <c r="AC329" s="28" t="str">
        <f t="shared" si="80"/>
        <v/>
      </c>
      <c r="AD329" s="28"/>
      <c r="AE329" s="28" t="str">
        <f t="shared" si="81"/>
        <v/>
      </c>
      <c r="AF329" s="6"/>
      <c r="AG329" s="16"/>
    </row>
    <row r="330" spans="1:33" x14ac:dyDescent="0.25">
      <c r="A330" s="53"/>
      <c r="B330" s="53"/>
      <c r="C330" s="53"/>
      <c r="D330" s="53"/>
      <c r="E330" s="53"/>
      <c r="F330" s="53"/>
      <c r="G330" s="53"/>
      <c r="H330" s="53"/>
      <c r="I330" s="53"/>
      <c r="J330" s="53"/>
      <c r="K330" s="63"/>
      <c r="L330" s="53"/>
      <c r="M330" s="53"/>
      <c r="N330" s="14" t="str">
        <f t="shared" si="72"/>
        <v/>
      </c>
      <c r="O330" s="57"/>
      <c r="P330" s="55" t="str">
        <f t="shared" si="73"/>
        <v/>
      </c>
      <c r="Q330" s="55" t="str">
        <f>IF($Q$1=No,"",IF(COUNTIF(S330:AG330,Complete)&gt;0,"",IF(AND(COUNTIF(A330:M330,"")&gt;0,SUMPRODUCT(--(A331:M$504&lt;&gt;""))&gt;0),Incomplete,
IF(SUMPRODUCT(--(A330:A$504&lt;&gt;""))=0,"",Incomplete))))</f>
        <v/>
      </c>
      <c r="S330" s="28" t="str">
        <f>IF($S$1=No, "", IF(A330="", "", IF(ISERROR(VLOOKUP(A330, SectionApp!$E$4:$E$103, 1, FALSE))=TRUE, Incomplete, Complete)))</f>
        <v/>
      </c>
      <c r="T330" s="28" t="str">
        <f t="shared" si="74"/>
        <v/>
      </c>
      <c r="U330" s="28" t="str">
        <f t="shared" si="75"/>
        <v/>
      </c>
      <c r="V330" s="28" t="str">
        <f t="shared" si="69"/>
        <v/>
      </c>
      <c r="W330" s="28" t="str">
        <f t="shared" si="70"/>
        <v/>
      </c>
      <c r="X330" s="28" t="str">
        <f t="shared" si="71"/>
        <v/>
      </c>
      <c r="Y330" s="28" t="str">
        <f t="shared" si="76"/>
        <v/>
      </c>
      <c r="Z330" s="28" t="str">
        <f t="shared" si="77"/>
        <v/>
      </c>
      <c r="AA330" s="28" t="str">
        <f t="shared" si="78"/>
        <v/>
      </c>
      <c r="AB330" s="28" t="str">
        <f t="shared" si="79"/>
        <v/>
      </c>
      <c r="AC330" s="28" t="str">
        <f t="shared" si="80"/>
        <v/>
      </c>
      <c r="AD330" s="28"/>
      <c r="AE330" s="28" t="str">
        <f t="shared" si="81"/>
        <v/>
      </c>
      <c r="AF330" s="6"/>
      <c r="AG330" s="16"/>
    </row>
    <row r="331" spans="1:33" x14ac:dyDescent="0.25">
      <c r="A331" s="53"/>
      <c r="B331" s="53"/>
      <c r="C331" s="53"/>
      <c r="D331" s="53"/>
      <c r="E331" s="53"/>
      <c r="F331" s="53"/>
      <c r="G331" s="53"/>
      <c r="H331" s="53"/>
      <c r="I331" s="53"/>
      <c r="J331" s="53"/>
      <c r="K331" s="63"/>
      <c r="L331" s="53"/>
      <c r="M331" s="53"/>
      <c r="N331" s="14" t="str">
        <f t="shared" si="72"/>
        <v/>
      </c>
      <c r="O331" s="57"/>
      <c r="P331" s="55" t="str">
        <f t="shared" si="73"/>
        <v/>
      </c>
      <c r="Q331" s="55" t="str">
        <f>IF($Q$1=No,"",IF(COUNTIF(S331:AG331,Complete)&gt;0,"",IF(AND(COUNTIF(A331:M331,"")&gt;0,SUMPRODUCT(--(A332:M$504&lt;&gt;""))&gt;0),Incomplete,
IF(SUMPRODUCT(--(A331:A$504&lt;&gt;""))=0,"",Incomplete))))</f>
        <v/>
      </c>
      <c r="S331" s="28" t="str">
        <f>IF($S$1=No, "", IF(A331="", "", IF(ISERROR(VLOOKUP(A331, SectionApp!$E$4:$E$103, 1, FALSE))=TRUE, Incomplete, Complete)))</f>
        <v/>
      </c>
      <c r="T331" s="28" t="str">
        <f t="shared" si="74"/>
        <v/>
      </c>
      <c r="U331" s="28" t="str">
        <f t="shared" si="75"/>
        <v/>
      </c>
      <c r="V331" s="28" t="str">
        <f t="shared" si="69"/>
        <v/>
      </c>
      <c r="W331" s="28" t="str">
        <f t="shared" si="70"/>
        <v/>
      </c>
      <c r="X331" s="28" t="str">
        <f t="shared" si="71"/>
        <v/>
      </c>
      <c r="Y331" s="28" t="str">
        <f t="shared" si="76"/>
        <v/>
      </c>
      <c r="Z331" s="28" t="str">
        <f t="shared" si="77"/>
        <v/>
      </c>
      <c r="AA331" s="28" t="str">
        <f t="shared" si="78"/>
        <v/>
      </c>
      <c r="AB331" s="28" t="str">
        <f t="shared" si="79"/>
        <v/>
      </c>
      <c r="AC331" s="28" t="str">
        <f t="shared" si="80"/>
        <v/>
      </c>
      <c r="AD331" s="28"/>
      <c r="AE331" s="28" t="str">
        <f t="shared" si="81"/>
        <v/>
      </c>
      <c r="AF331" s="6"/>
      <c r="AG331" s="16"/>
    </row>
    <row r="332" spans="1:33" x14ac:dyDescent="0.25">
      <c r="A332" s="53"/>
      <c r="B332" s="53"/>
      <c r="C332" s="53"/>
      <c r="D332" s="53"/>
      <c r="E332" s="53"/>
      <c r="F332" s="53"/>
      <c r="G332" s="53"/>
      <c r="H332" s="53"/>
      <c r="I332" s="53"/>
      <c r="J332" s="53"/>
      <c r="K332" s="63"/>
      <c r="L332" s="53"/>
      <c r="M332" s="53"/>
      <c r="N332" s="14" t="str">
        <f t="shared" si="72"/>
        <v/>
      </c>
      <c r="O332" s="57"/>
      <c r="P332" s="55" t="str">
        <f t="shared" si="73"/>
        <v/>
      </c>
      <c r="Q332" s="55" t="str">
        <f>IF($Q$1=No,"",IF(COUNTIF(S332:AG332,Complete)&gt;0,"",IF(AND(COUNTIF(A332:M332,"")&gt;0,SUMPRODUCT(--(A333:M$504&lt;&gt;""))&gt;0),Incomplete,
IF(SUMPRODUCT(--(A332:A$504&lt;&gt;""))=0,"",Incomplete))))</f>
        <v/>
      </c>
      <c r="S332" s="28" t="str">
        <f>IF($S$1=No, "", IF(A332="", "", IF(ISERROR(VLOOKUP(A332, SectionApp!$E$4:$E$103, 1, FALSE))=TRUE, Incomplete, Complete)))</f>
        <v/>
      </c>
      <c r="T332" s="28" t="str">
        <f t="shared" si="74"/>
        <v/>
      </c>
      <c r="U332" s="28" t="str">
        <f t="shared" si="75"/>
        <v/>
      </c>
      <c r="V332" s="28" t="str">
        <f t="shared" si="69"/>
        <v/>
      </c>
      <c r="W332" s="28" t="str">
        <f t="shared" si="70"/>
        <v/>
      </c>
      <c r="X332" s="28" t="str">
        <f t="shared" si="71"/>
        <v/>
      </c>
      <c r="Y332" s="28" t="str">
        <f t="shared" si="76"/>
        <v/>
      </c>
      <c r="Z332" s="28" t="str">
        <f t="shared" si="77"/>
        <v/>
      </c>
      <c r="AA332" s="28" t="str">
        <f t="shared" si="78"/>
        <v/>
      </c>
      <c r="AB332" s="28" t="str">
        <f t="shared" si="79"/>
        <v/>
      </c>
      <c r="AC332" s="28" t="str">
        <f t="shared" si="80"/>
        <v/>
      </c>
      <c r="AD332" s="28"/>
      <c r="AE332" s="28" t="str">
        <f t="shared" si="81"/>
        <v/>
      </c>
      <c r="AF332" s="6"/>
      <c r="AG332" s="16"/>
    </row>
    <row r="333" spans="1:33" x14ac:dyDescent="0.25">
      <c r="A333" s="53"/>
      <c r="B333" s="53"/>
      <c r="C333" s="53"/>
      <c r="D333" s="53"/>
      <c r="E333" s="53"/>
      <c r="F333" s="53"/>
      <c r="G333" s="53"/>
      <c r="H333" s="53"/>
      <c r="I333" s="53"/>
      <c r="J333" s="53"/>
      <c r="K333" s="63"/>
      <c r="L333" s="53"/>
      <c r="M333" s="53"/>
      <c r="N333" s="14" t="str">
        <f t="shared" si="72"/>
        <v/>
      </c>
      <c r="O333" s="57"/>
      <c r="P333" s="55" t="str">
        <f t="shared" si="73"/>
        <v/>
      </c>
      <c r="Q333" s="55" t="str">
        <f>IF($Q$1=No,"",IF(COUNTIF(S333:AG333,Complete)&gt;0,"",IF(AND(COUNTIF(A333:M333,"")&gt;0,SUMPRODUCT(--(A334:M$504&lt;&gt;""))&gt;0),Incomplete,
IF(SUMPRODUCT(--(A333:A$504&lt;&gt;""))=0,"",Incomplete))))</f>
        <v/>
      </c>
      <c r="S333" s="28" t="str">
        <f>IF($S$1=No, "", IF(A333="", "", IF(ISERROR(VLOOKUP(A333, SectionApp!$E$4:$E$103, 1, FALSE))=TRUE, Incomplete, Complete)))</f>
        <v/>
      </c>
      <c r="T333" s="28" t="str">
        <f t="shared" si="74"/>
        <v/>
      </c>
      <c r="U333" s="28" t="str">
        <f t="shared" si="75"/>
        <v/>
      </c>
      <c r="V333" s="28" t="str">
        <f t="shared" si="69"/>
        <v/>
      </c>
      <c r="W333" s="28" t="str">
        <f t="shared" si="70"/>
        <v/>
      </c>
      <c r="X333" s="28" t="str">
        <f t="shared" si="71"/>
        <v/>
      </c>
      <c r="Y333" s="28" t="str">
        <f t="shared" si="76"/>
        <v/>
      </c>
      <c r="Z333" s="28" t="str">
        <f t="shared" si="77"/>
        <v/>
      </c>
      <c r="AA333" s="28" t="str">
        <f t="shared" si="78"/>
        <v/>
      </c>
      <c r="AB333" s="28" t="str">
        <f t="shared" si="79"/>
        <v/>
      </c>
      <c r="AC333" s="28" t="str">
        <f t="shared" si="80"/>
        <v/>
      </c>
      <c r="AD333" s="28"/>
      <c r="AE333" s="28" t="str">
        <f t="shared" si="81"/>
        <v/>
      </c>
      <c r="AF333" s="6"/>
      <c r="AG333" s="16"/>
    </row>
    <row r="334" spans="1:33" x14ac:dyDescent="0.25">
      <c r="A334" s="53"/>
      <c r="B334" s="53"/>
      <c r="C334" s="53"/>
      <c r="D334" s="53"/>
      <c r="E334" s="53"/>
      <c r="F334" s="53"/>
      <c r="G334" s="53"/>
      <c r="H334" s="53"/>
      <c r="I334" s="53"/>
      <c r="J334" s="53"/>
      <c r="K334" s="63"/>
      <c r="L334" s="53"/>
      <c r="M334" s="53"/>
      <c r="N334" s="14" t="str">
        <f t="shared" si="72"/>
        <v/>
      </c>
      <c r="O334" s="57"/>
      <c r="P334" s="55" t="str">
        <f t="shared" si="73"/>
        <v/>
      </c>
      <c r="Q334" s="55" t="str">
        <f>IF($Q$1=No,"",IF(COUNTIF(S334:AG334,Complete)&gt;0,"",IF(AND(COUNTIF(A334:M334,"")&gt;0,SUMPRODUCT(--(A335:M$504&lt;&gt;""))&gt;0),Incomplete,
IF(SUMPRODUCT(--(A334:A$504&lt;&gt;""))=0,"",Incomplete))))</f>
        <v/>
      </c>
      <c r="S334" s="28" t="str">
        <f>IF($S$1=No, "", IF(A334="", "", IF(ISERROR(VLOOKUP(A334, SectionApp!$E$4:$E$103, 1, FALSE))=TRUE, Incomplete, Complete)))</f>
        <v/>
      </c>
      <c r="T334" s="28" t="str">
        <f t="shared" si="74"/>
        <v/>
      </c>
      <c r="U334" s="28" t="str">
        <f t="shared" si="75"/>
        <v/>
      </c>
      <c r="V334" s="28" t="str">
        <f t="shared" ref="V334:V397" si="82">IF($V$1=No, "", IF($A334="", "", IF(E334="", Incomplete, Complete)))</f>
        <v/>
      </c>
      <c r="W334" s="28" t="str">
        <f t="shared" ref="W334:W397" si="83">IF($W$1=No, "", IF($A334="", "", IF(F334="", Incomplete, Complete)))</f>
        <v/>
      </c>
      <c r="X334" s="28" t="str">
        <f t="shared" ref="X334:X397" si="84">IF($X$1=No, "", IF($A334="", "",
IF(G334="", "",
IF(ISERROR(VLOOKUP(G334, Provinces_RICL, 1, FALSE))=TRUE, Incomplete, Complete))))</f>
        <v/>
      </c>
      <c r="Y334" s="28" t="str">
        <f t="shared" si="76"/>
        <v/>
      </c>
      <c r="Z334" s="28" t="str">
        <f t="shared" si="77"/>
        <v/>
      </c>
      <c r="AA334" s="28" t="str">
        <f t="shared" si="78"/>
        <v/>
      </c>
      <c r="AB334" s="28" t="str">
        <f t="shared" si="79"/>
        <v/>
      </c>
      <c r="AC334" s="28" t="str">
        <f t="shared" si="80"/>
        <v/>
      </c>
      <c r="AD334" s="28"/>
      <c r="AE334" s="28" t="str">
        <f t="shared" si="81"/>
        <v/>
      </c>
      <c r="AF334" s="6"/>
      <c r="AG334" s="16"/>
    </row>
    <row r="335" spans="1:33" x14ac:dyDescent="0.25">
      <c r="A335" s="53"/>
      <c r="B335" s="53"/>
      <c r="C335" s="53"/>
      <c r="D335" s="53"/>
      <c r="E335" s="53"/>
      <c r="F335" s="53"/>
      <c r="G335" s="53"/>
      <c r="H335" s="53"/>
      <c r="I335" s="53"/>
      <c r="J335" s="53"/>
      <c r="K335" s="63"/>
      <c r="L335" s="53"/>
      <c r="M335" s="53"/>
      <c r="N335" s="14" t="str">
        <f t="shared" si="72"/>
        <v/>
      </c>
      <c r="O335" s="57"/>
      <c r="P335" s="55" t="str">
        <f t="shared" si="73"/>
        <v/>
      </c>
      <c r="Q335" s="55" t="str">
        <f>IF($Q$1=No,"",IF(COUNTIF(S335:AG335,Complete)&gt;0,"",IF(AND(COUNTIF(A335:M335,"")&gt;0,SUMPRODUCT(--(A336:M$504&lt;&gt;""))&gt;0),Incomplete,
IF(SUMPRODUCT(--(A335:A$504&lt;&gt;""))=0,"",Incomplete))))</f>
        <v/>
      </c>
      <c r="S335" s="28" t="str">
        <f>IF($S$1=No, "", IF(A335="", "", IF(ISERROR(VLOOKUP(A335, SectionApp!$E$4:$E$103, 1, FALSE))=TRUE, Incomplete, Complete)))</f>
        <v/>
      </c>
      <c r="T335" s="28" t="str">
        <f t="shared" si="74"/>
        <v/>
      </c>
      <c r="U335" s="28" t="str">
        <f t="shared" si="75"/>
        <v/>
      </c>
      <c r="V335" s="28" t="str">
        <f t="shared" si="82"/>
        <v/>
      </c>
      <c r="W335" s="28" t="str">
        <f t="shared" si="83"/>
        <v/>
      </c>
      <c r="X335" s="28" t="str">
        <f t="shared" si="84"/>
        <v/>
      </c>
      <c r="Y335" s="28" t="str">
        <f t="shared" si="76"/>
        <v/>
      </c>
      <c r="Z335" s="28" t="str">
        <f t="shared" si="77"/>
        <v/>
      </c>
      <c r="AA335" s="28" t="str">
        <f t="shared" si="78"/>
        <v/>
      </c>
      <c r="AB335" s="28" t="str">
        <f t="shared" si="79"/>
        <v/>
      </c>
      <c r="AC335" s="28" t="str">
        <f t="shared" si="80"/>
        <v/>
      </c>
      <c r="AD335" s="28"/>
      <c r="AE335" s="28" t="str">
        <f t="shared" si="81"/>
        <v/>
      </c>
      <c r="AF335" s="6"/>
      <c r="AG335" s="16"/>
    </row>
    <row r="336" spans="1:33" x14ac:dyDescent="0.25">
      <c r="A336" s="53"/>
      <c r="B336" s="53"/>
      <c r="C336" s="53"/>
      <c r="D336" s="53"/>
      <c r="E336" s="53"/>
      <c r="F336" s="53"/>
      <c r="G336" s="53"/>
      <c r="H336" s="53"/>
      <c r="I336" s="53"/>
      <c r="J336" s="53"/>
      <c r="K336" s="63"/>
      <c r="L336" s="53"/>
      <c r="M336" s="53"/>
      <c r="N336" s="14" t="str">
        <f t="shared" si="72"/>
        <v/>
      </c>
      <c r="O336" s="57"/>
      <c r="P336" s="55" t="str">
        <f t="shared" si="73"/>
        <v/>
      </c>
      <c r="Q336" s="55" t="str">
        <f>IF($Q$1=No,"",IF(COUNTIF(S336:AG336,Complete)&gt;0,"",IF(AND(COUNTIF(A336:M336,"")&gt;0,SUMPRODUCT(--(A337:M$504&lt;&gt;""))&gt;0),Incomplete,
IF(SUMPRODUCT(--(A336:A$504&lt;&gt;""))=0,"",Incomplete))))</f>
        <v/>
      </c>
      <c r="S336" s="28" t="str">
        <f>IF($S$1=No, "", IF(A336="", "", IF(ISERROR(VLOOKUP(A336, SectionApp!$E$4:$E$103, 1, FALSE))=TRUE, Incomplete, Complete)))</f>
        <v/>
      </c>
      <c r="T336" s="28" t="str">
        <f t="shared" si="74"/>
        <v/>
      </c>
      <c r="U336" s="28" t="str">
        <f t="shared" si="75"/>
        <v/>
      </c>
      <c r="V336" s="28" t="str">
        <f t="shared" si="82"/>
        <v/>
      </c>
      <c r="W336" s="28" t="str">
        <f t="shared" si="83"/>
        <v/>
      </c>
      <c r="X336" s="28" t="str">
        <f t="shared" si="84"/>
        <v/>
      </c>
      <c r="Y336" s="28" t="str">
        <f t="shared" si="76"/>
        <v/>
      </c>
      <c r="Z336" s="28" t="str">
        <f t="shared" si="77"/>
        <v/>
      </c>
      <c r="AA336" s="28" t="str">
        <f t="shared" si="78"/>
        <v/>
      </c>
      <c r="AB336" s="28" t="str">
        <f t="shared" si="79"/>
        <v/>
      </c>
      <c r="AC336" s="28" t="str">
        <f t="shared" si="80"/>
        <v/>
      </c>
      <c r="AD336" s="28"/>
      <c r="AE336" s="28" t="str">
        <f t="shared" si="81"/>
        <v/>
      </c>
      <c r="AF336" s="6"/>
      <c r="AG336" s="16"/>
    </row>
    <row r="337" spans="1:33" x14ac:dyDescent="0.25">
      <c r="A337" s="53"/>
      <c r="B337" s="53"/>
      <c r="C337" s="53"/>
      <c r="D337" s="53"/>
      <c r="E337" s="53"/>
      <c r="F337" s="53"/>
      <c r="G337" s="53"/>
      <c r="H337" s="53"/>
      <c r="I337" s="53"/>
      <c r="J337" s="53"/>
      <c r="K337" s="63"/>
      <c r="L337" s="53"/>
      <c r="M337" s="53"/>
      <c r="N337" s="14" t="str">
        <f t="shared" si="72"/>
        <v/>
      </c>
      <c r="O337" s="57"/>
      <c r="P337" s="55" t="str">
        <f t="shared" si="73"/>
        <v/>
      </c>
      <c r="Q337" s="55" t="str">
        <f>IF($Q$1=No,"",IF(COUNTIF(S337:AG337,Complete)&gt;0,"",IF(AND(COUNTIF(A337:M337,"")&gt;0,SUMPRODUCT(--(A338:M$504&lt;&gt;""))&gt;0),Incomplete,
IF(SUMPRODUCT(--(A337:A$504&lt;&gt;""))=0,"",Incomplete))))</f>
        <v/>
      </c>
      <c r="S337" s="28" t="str">
        <f>IF($S$1=No, "", IF(A337="", "", IF(ISERROR(VLOOKUP(A337, SectionApp!$E$4:$E$103, 1, FALSE))=TRUE, Incomplete, Complete)))</f>
        <v/>
      </c>
      <c r="T337" s="28" t="str">
        <f t="shared" si="74"/>
        <v/>
      </c>
      <c r="U337" s="28" t="str">
        <f t="shared" si="75"/>
        <v/>
      </c>
      <c r="V337" s="28" t="str">
        <f t="shared" si="82"/>
        <v/>
      </c>
      <c r="W337" s="28" t="str">
        <f t="shared" si="83"/>
        <v/>
      </c>
      <c r="X337" s="28" t="str">
        <f t="shared" si="84"/>
        <v/>
      </c>
      <c r="Y337" s="28" t="str">
        <f t="shared" si="76"/>
        <v/>
      </c>
      <c r="Z337" s="28" t="str">
        <f t="shared" si="77"/>
        <v/>
      </c>
      <c r="AA337" s="28" t="str">
        <f t="shared" si="78"/>
        <v/>
      </c>
      <c r="AB337" s="28" t="str">
        <f t="shared" si="79"/>
        <v/>
      </c>
      <c r="AC337" s="28" t="str">
        <f t="shared" si="80"/>
        <v/>
      </c>
      <c r="AD337" s="28"/>
      <c r="AE337" s="28" t="str">
        <f t="shared" si="81"/>
        <v/>
      </c>
      <c r="AF337" s="6"/>
      <c r="AG337" s="16"/>
    </row>
    <row r="338" spans="1:33" x14ac:dyDescent="0.25">
      <c r="A338" s="53"/>
      <c r="B338" s="53"/>
      <c r="C338" s="53"/>
      <c r="D338" s="53"/>
      <c r="E338" s="53"/>
      <c r="F338" s="53"/>
      <c r="G338" s="53"/>
      <c r="H338" s="53"/>
      <c r="I338" s="53"/>
      <c r="J338" s="53"/>
      <c r="K338" s="63"/>
      <c r="L338" s="53"/>
      <c r="M338" s="53"/>
      <c r="N338" s="14" t="str">
        <f t="shared" si="72"/>
        <v/>
      </c>
      <c r="O338" s="57"/>
      <c r="P338" s="55" t="str">
        <f t="shared" si="73"/>
        <v/>
      </c>
      <c r="Q338" s="55" t="str">
        <f>IF($Q$1=No,"",IF(COUNTIF(S338:AG338,Complete)&gt;0,"",IF(AND(COUNTIF(A338:M338,"")&gt;0,SUMPRODUCT(--(A339:M$504&lt;&gt;""))&gt;0),Incomplete,
IF(SUMPRODUCT(--(A338:A$504&lt;&gt;""))=0,"",Incomplete))))</f>
        <v/>
      </c>
      <c r="S338" s="28" t="str">
        <f>IF($S$1=No, "", IF(A338="", "", IF(ISERROR(VLOOKUP(A338, SectionApp!$E$4:$E$103, 1, FALSE))=TRUE, Incomplete, Complete)))</f>
        <v/>
      </c>
      <c r="T338" s="28" t="str">
        <f t="shared" si="74"/>
        <v/>
      </c>
      <c r="U338" s="28" t="str">
        <f t="shared" si="75"/>
        <v/>
      </c>
      <c r="V338" s="28" t="str">
        <f t="shared" si="82"/>
        <v/>
      </c>
      <c r="W338" s="28" t="str">
        <f t="shared" si="83"/>
        <v/>
      </c>
      <c r="X338" s="28" t="str">
        <f t="shared" si="84"/>
        <v/>
      </c>
      <c r="Y338" s="28" t="str">
        <f t="shared" si="76"/>
        <v/>
      </c>
      <c r="Z338" s="28" t="str">
        <f t="shared" si="77"/>
        <v/>
      </c>
      <c r="AA338" s="28" t="str">
        <f t="shared" si="78"/>
        <v/>
      </c>
      <c r="AB338" s="28" t="str">
        <f t="shared" si="79"/>
        <v/>
      </c>
      <c r="AC338" s="28" t="str">
        <f t="shared" si="80"/>
        <v/>
      </c>
      <c r="AD338" s="28"/>
      <c r="AE338" s="28" t="str">
        <f t="shared" si="81"/>
        <v/>
      </c>
      <c r="AF338" s="6"/>
      <c r="AG338" s="16"/>
    </row>
    <row r="339" spans="1:33" x14ac:dyDescent="0.25">
      <c r="A339" s="53"/>
      <c r="B339" s="53"/>
      <c r="C339" s="53"/>
      <c r="D339" s="53"/>
      <c r="E339" s="53"/>
      <c r="F339" s="53"/>
      <c r="G339" s="53"/>
      <c r="H339" s="53"/>
      <c r="I339" s="53"/>
      <c r="J339" s="53"/>
      <c r="K339" s="63"/>
      <c r="L339" s="53"/>
      <c r="M339" s="53"/>
      <c r="N339" s="14" t="str">
        <f t="shared" si="72"/>
        <v/>
      </c>
      <c r="O339" s="57"/>
      <c r="P339" s="55" t="str">
        <f t="shared" si="73"/>
        <v/>
      </c>
      <c r="Q339" s="55" t="str">
        <f>IF($Q$1=No,"",IF(COUNTIF(S339:AG339,Complete)&gt;0,"",IF(AND(COUNTIF(A339:M339,"")&gt;0,SUMPRODUCT(--(A340:M$504&lt;&gt;""))&gt;0),Incomplete,
IF(SUMPRODUCT(--(A339:A$504&lt;&gt;""))=0,"",Incomplete))))</f>
        <v/>
      </c>
      <c r="S339" s="28" t="str">
        <f>IF($S$1=No, "", IF(A339="", "", IF(ISERROR(VLOOKUP(A339, SectionApp!$E$4:$E$103, 1, FALSE))=TRUE, Incomplete, Complete)))</f>
        <v/>
      </c>
      <c r="T339" s="28" t="str">
        <f t="shared" si="74"/>
        <v/>
      </c>
      <c r="U339" s="28" t="str">
        <f t="shared" si="75"/>
        <v/>
      </c>
      <c r="V339" s="28" t="str">
        <f t="shared" si="82"/>
        <v/>
      </c>
      <c r="W339" s="28" t="str">
        <f t="shared" si="83"/>
        <v/>
      </c>
      <c r="X339" s="28" t="str">
        <f t="shared" si="84"/>
        <v/>
      </c>
      <c r="Y339" s="28" t="str">
        <f t="shared" si="76"/>
        <v/>
      </c>
      <c r="Z339" s="28" t="str">
        <f t="shared" si="77"/>
        <v/>
      </c>
      <c r="AA339" s="28" t="str">
        <f t="shared" si="78"/>
        <v/>
      </c>
      <c r="AB339" s="28" t="str">
        <f t="shared" si="79"/>
        <v/>
      </c>
      <c r="AC339" s="28" t="str">
        <f t="shared" si="80"/>
        <v/>
      </c>
      <c r="AD339" s="28"/>
      <c r="AE339" s="28" t="str">
        <f t="shared" si="81"/>
        <v/>
      </c>
      <c r="AF339" s="6"/>
      <c r="AG339" s="16"/>
    </row>
    <row r="340" spans="1:33" x14ac:dyDescent="0.25">
      <c r="A340" s="53"/>
      <c r="B340" s="53"/>
      <c r="C340" s="53"/>
      <c r="D340" s="53"/>
      <c r="E340" s="53"/>
      <c r="F340" s="53"/>
      <c r="G340" s="53"/>
      <c r="H340" s="53"/>
      <c r="I340" s="53"/>
      <c r="J340" s="53"/>
      <c r="K340" s="63"/>
      <c r="L340" s="53"/>
      <c r="M340" s="53"/>
      <c r="N340" s="14" t="str">
        <f t="shared" si="72"/>
        <v/>
      </c>
      <c r="O340" s="57"/>
      <c r="P340" s="55" t="str">
        <f t="shared" si="73"/>
        <v/>
      </c>
      <c r="Q340" s="55" t="str">
        <f>IF($Q$1=No,"",IF(COUNTIF(S340:AG340,Complete)&gt;0,"",IF(AND(COUNTIF(A340:M340,"")&gt;0,SUMPRODUCT(--(A341:M$504&lt;&gt;""))&gt;0),Incomplete,
IF(SUMPRODUCT(--(A340:A$504&lt;&gt;""))=0,"",Incomplete))))</f>
        <v/>
      </c>
      <c r="S340" s="28" t="str">
        <f>IF($S$1=No, "", IF(A340="", "", IF(ISERROR(VLOOKUP(A340, SectionApp!$E$4:$E$103, 1, FALSE))=TRUE, Incomplete, Complete)))</f>
        <v/>
      </c>
      <c r="T340" s="28" t="str">
        <f t="shared" si="74"/>
        <v/>
      </c>
      <c r="U340" s="28" t="str">
        <f t="shared" si="75"/>
        <v/>
      </c>
      <c r="V340" s="28" t="str">
        <f t="shared" si="82"/>
        <v/>
      </c>
      <c r="W340" s="28" t="str">
        <f t="shared" si="83"/>
        <v/>
      </c>
      <c r="X340" s="28" t="str">
        <f t="shared" si="84"/>
        <v/>
      </c>
      <c r="Y340" s="28" t="str">
        <f t="shared" si="76"/>
        <v/>
      </c>
      <c r="Z340" s="28" t="str">
        <f t="shared" si="77"/>
        <v/>
      </c>
      <c r="AA340" s="28" t="str">
        <f t="shared" si="78"/>
        <v/>
      </c>
      <c r="AB340" s="28" t="str">
        <f t="shared" si="79"/>
        <v/>
      </c>
      <c r="AC340" s="28" t="str">
        <f t="shared" si="80"/>
        <v/>
      </c>
      <c r="AD340" s="28"/>
      <c r="AE340" s="28" t="str">
        <f t="shared" si="81"/>
        <v/>
      </c>
      <c r="AF340" s="6"/>
      <c r="AG340" s="16"/>
    </row>
    <row r="341" spans="1:33" x14ac:dyDescent="0.25">
      <c r="A341" s="53"/>
      <c r="B341" s="53"/>
      <c r="C341" s="53"/>
      <c r="D341" s="53"/>
      <c r="E341" s="53"/>
      <c r="F341" s="53"/>
      <c r="G341" s="53"/>
      <c r="H341" s="53"/>
      <c r="I341" s="53"/>
      <c r="J341" s="53"/>
      <c r="K341" s="63"/>
      <c r="L341" s="53"/>
      <c r="M341" s="53"/>
      <c r="N341" s="14" t="str">
        <f t="shared" si="72"/>
        <v/>
      </c>
      <c r="O341" s="57"/>
      <c r="P341" s="55" t="str">
        <f t="shared" si="73"/>
        <v/>
      </c>
      <c r="Q341" s="55" t="str">
        <f>IF($Q$1=No,"",IF(COUNTIF(S341:AG341,Complete)&gt;0,"",IF(AND(COUNTIF(A341:M341,"")&gt;0,SUMPRODUCT(--(A342:M$504&lt;&gt;""))&gt;0),Incomplete,
IF(SUMPRODUCT(--(A341:A$504&lt;&gt;""))=0,"",Incomplete))))</f>
        <v/>
      </c>
      <c r="S341" s="28" t="str">
        <f>IF($S$1=No, "", IF(A341="", "", IF(ISERROR(VLOOKUP(A341, SectionApp!$E$4:$E$103, 1, FALSE))=TRUE, Incomplete, Complete)))</f>
        <v/>
      </c>
      <c r="T341" s="28" t="str">
        <f t="shared" si="74"/>
        <v/>
      </c>
      <c r="U341" s="28" t="str">
        <f t="shared" si="75"/>
        <v/>
      </c>
      <c r="V341" s="28" t="str">
        <f t="shared" si="82"/>
        <v/>
      </c>
      <c r="W341" s="28" t="str">
        <f t="shared" si="83"/>
        <v/>
      </c>
      <c r="X341" s="28" t="str">
        <f t="shared" si="84"/>
        <v/>
      </c>
      <c r="Y341" s="28" t="str">
        <f t="shared" si="76"/>
        <v/>
      </c>
      <c r="Z341" s="28" t="str">
        <f t="shared" si="77"/>
        <v/>
      </c>
      <c r="AA341" s="28" t="str">
        <f t="shared" si="78"/>
        <v/>
      </c>
      <c r="AB341" s="28" t="str">
        <f t="shared" si="79"/>
        <v/>
      </c>
      <c r="AC341" s="28" t="str">
        <f t="shared" si="80"/>
        <v/>
      </c>
      <c r="AD341" s="28"/>
      <c r="AE341" s="28" t="str">
        <f t="shared" si="81"/>
        <v/>
      </c>
      <c r="AF341" s="6"/>
      <c r="AG341" s="16"/>
    </row>
    <row r="342" spans="1:33" x14ac:dyDescent="0.25">
      <c r="A342" s="53"/>
      <c r="B342" s="53"/>
      <c r="C342" s="53"/>
      <c r="D342" s="53"/>
      <c r="E342" s="53"/>
      <c r="F342" s="53"/>
      <c r="G342" s="53"/>
      <c r="H342" s="53"/>
      <c r="I342" s="53"/>
      <c r="J342" s="53"/>
      <c r="K342" s="63"/>
      <c r="L342" s="53"/>
      <c r="M342" s="53"/>
      <c r="N342" s="14" t="str">
        <f t="shared" si="72"/>
        <v/>
      </c>
      <c r="O342" s="57"/>
      <c r="P342" s="55" t="str">
        <f t="shared" si="73"/>
        <v/>
      </c>
      <c r="Q342" s="55" t="str">
        <f>IF($Q$1=No,"",IF(COUNTIF(S342:AG342,Complete)&gt;0,"",IF(AND(COUNTIF(A342:M342,"")&gt;0,SUMPRODUCT(--(A343:M$504&lt;&gt;""))&gt;0),Incomplete,
IF(SUMPRODUCT(--(A342:A$504&lt;&gt;""))=0,"",Incomplete))))</f>
        <v/>
      </c>
      <c r="S342" s="28" t="str">
        <f>IF($S$1=No, "", IF(A342="", "", IF(ISERROR(VLOOKUP(A342, SectionApp!$E$4:$E$103, 1, FALSE))=TRUE, Incomplete, Complete)))</f>
        <v/>
      </c>
      <c r="T342" s="28" t="str">
        <f t="shared" si="74"/>
        <v/>
      </c>
      <c r="U342" s="28" t="str">
        <f t="shared" si="75"/>
        <v/>
      </c>
      <c r="V342" s="28" t="str">
        <f t="shared" si="82"/>
        <v/>
      </c>
      <c r="W342" s="28" t="str">
        <f t="shared" si="83"/>
        <v/>
      </c>
      <c r="X342" s="28" t="str">
        <f t="shared" si="84"/>
        <v/>
      </c>
      <c r="Y342" s="28" t="str">
        <f t="shared" si="76"/>
        <v/>
      </c>
      <c r="Z342" s="28" t="str">
        <f t="shared" si="77"/>
        <v/>
      </c>
      <c r="AA342" s="28" t="str">
        <f t="shared" si="78"/>
        <v/>
      </c>
      <c r="AB342" s="28" t="str">
        <f t="shared" si="79"/>
        <v/>
      </c>
      <c r="AC342" s="28" t="str">
        <f t="shared" si="80"/>
        <v/>
      </c>
      <c r="AD342" s="28"/>
      <c r="AE342" s="28" t="str">
        <f t="shared" si="81"/>
        <v/>
      </c>
      <c r="AF342" s="6"/>
      <c r="AG342" s="16"/>
    </row>
    <row r="343" spans="1:33" x14ac:dyDescent="0.25">
      <c r="A343" s="53"/>
      <c r="B343" s="53"/>
      <c r="C343" s="53"/>
      <c r="D343" s="53"/>
      <c r="E343" s="53"/>
      <c r="F343" s="53"/>
      <c r="G343" s="53"/>
      <c r="H343" s="53"/>
      <c r="I343" s="53"/>
      <c r="J343" s="53"/>
      <c r="K343" s="63"/>
      <c r="L343" s="53"/>
      <c r="M343" s="53"/>
      <c r="N343" s="14" t="str">
        <f t="shared" si="72"/>
        <v/>
      </c>
      <c r="O343" s="57"/>
      <c r="P343" s="55" t="str">
        <f t="shared" si="73"/>
        <v/>
      </c>
      <c r="Q343" s="55" t="str">
        <f>IF($Q$1=No,"",IF(COUNTIF(S343:AG343,Complete)&gt;0,"",IF(AND(COUNTIF(A343:M343,"")&gt;0,SUMPRODUCT(--(A344:M$504&lt;&gt;""))&gt;0),Incomplete,
IF(SUMPRODUCT(--(A343:A$504&lt;&gt;""))=0,"",Incomplete))))</f>
        <v/>
      </c>
      <c r="S343" s="28" t="str">
        <f>IF($S$1=No, "", IF(A343="", "", IF(ISERROR(VLOOKUP(A343, SectionApp!$E$4:$E$103, 1, FALSE))=TRUE, Incomplete, Complete)))</f>
        <v/>
      </c>
      <c r="T343" s="28" t="str">
        <f t="shared" si="74"/>
        <v/>
      </c>
      <c r="U343" s="28" t="str">
        <f t="shared" si="75"/>
        <v/>
      </c>
      <c r="V343" s="28" t="str">
        <f t="shared" si="82"/>
        <v/>
      </c>
      <c r="W343" s="28" t="str">
        <f t="shared" si="83"/>
        <v/>
      </c>
      <c r="X343" s="28" t="str">
        <f t="shared" si="84"/>
        <v/>
      </c>
      <c r="Y343" s="28" t="str">
        <f t="shared" si="76"/>
        <v/>
      </c>
      <c r="Z343" s="28" t="str">
        <f t="shared" si="77"/>
        <v/>
      </c>
      <c r="AA343" s="28" t="str">
        <f t="shared" si="78"/>
        <v/>
      </c>
      <c r="AB343" s="28" t="str">
        <f t="shared" si="79"/>
        <v/>
      </c>
      <c r="AC343" s="28" t="str">
        <f t="shared" si="80"/>
        <v/>
      </c>
      <c r="AD343" s="28"/>
      <c r="AE343" s="28" t="str">
        <f t="shared" si="81"/>
        <v/>
      </c>
      <c r="AF343" s="6"/>
      <c r="AG343" s="16"/>
    </row>
    <row r="344" spans="1:33" x14ac:dyDescent="0.25">
      <c r="A344" s="53"/>
      <c r="B344" s="53"/>
      <c r="C344" s="53"/>
      <c r="D344" s="53"/>
      <c r="E344" s="53"/>
      <c r="F344" s="53"/>
      <c r="G344" s="53"/>
      <c r="H344" s="53"/>
      <c r="I344" s="53"/>
      <c r="J344" s="53"/>
      <c r="K344" s="63"/>
      <c r="L344" s="53"/>
      <c r="M344" s="53"/>
      <c r="N344" s="14" t="str">
        <f t="shared" si="72"/>
        <v/>
      </c>
      <c r="O344" s="57"/>
      <c r="P344" s="55" t="str">
        <f t="shared" si="73"/>
        <v/>
      </c>
      <c r="Q344" s="55" t="str">
        <f>IF($Q$1=No,"",IF(COUNTIF(S344:AG344,Complete)&gt;0,"",IF(AND(COUNTIF(A344:M344,"")&gt;0,SUMPRODUCT(--(A345:M$504&lt;&gt;""))&gt;0),Incomplete,
IF(SUMPRODUCT(--(A344:A$504&lt;&gt;""))=0,"",Incomplete))))</f>
        <v/>
      </c>
      <c r="S344" s="28" t="str">
        <f>IF($S$1=No, "", IF(A344="", "", IF(ISERROR(VLOOKUP(A344, SectionApp!$E$4:$E$103, 1, FALSE))=TRUE, Incomplete, Complete)))</f>
        <v/>
      </c>
      <c r="T344" s="28" t="str">
        <f t="shared" si="74"/>
        <v/>
      </c>
      <c r="U344" s="28" t="str">
        <f t="shared" si="75"/>
        <v/>
      </c>
      <c r="V344" s="28" t="str">
        <f t="shared" si="82"/>
        <v/>
      </c>
      <c r="W344" s="28" t="str">
        <f t="shared" si="83"/>
        <v/>
      </c>
      <c r="X344" s="28" t="str">
        <f t="shared" si="84"/>
        <v/>
      </c>
      <c r="Y344" s="28" t="str">
        <f t="shared" si="76"/>
        <v/>
      </c>
      <c r="Z344" s="28" t="str">
        <f t="shared" si="77"/>
        <v/>
      </c>
      <c r="AA344" s="28" t="str">
        <f t="shared" si="78"/>
        <v/>
      </c>
      <c r="AB344" s="28" t="str">
        <f t="shared" si="79"/>
        <v/>
      </c>
      <c r="AC344" s="28" t="str">
        <f t="shared" si="80"/>
        <v/>
      </c>
      <c r="AD344" s="28"/>
      <c r="AE344" s="28" t="str">
        <f t="shared" si="81"/>
        <v/>
      </c>
      <c r="AF344" s="6"/>
      <c r="AG344" s="16"/>
    </row>
    <row r="345" spans="1:33" x14ac:dyDescent="0.25">
      <c r="A345" s="53"/>
      <c r="B345" s="53"/>
      <c r="C345" s="53"/>
      <c r="D345" s="53"/>
      <c r="E345" s="53"/>
      <c r="F345" s="53"/>
      <c r="G345" s="53"/>
      <c r="H345" s="53"/>
      <c r="I345" s="53"/>
      <c r="J345" s="53"/>
      <c r="K345" s="63"/>
      <c r="L345" s="53"/>
      <c r="M345" s="53"/>
      <c r="N345" s="14" t="str">
        <f t="shared" si="72"/>
        <v/>
      </c>
      <c r="O345" s="57"/>
      <c r="P345" s="55" t="str">
        <f t="shared" si="73"/>
        <v/>
      </c>
      <c r="Q345" s="55" t="str">
        <f>IF($Q$1=No,"",IF(COUNTIF(S345:AG345,Complete)&gt;0,"",IF(AND(COUNTIF(A345:M345,"")&gt;0,SUMPRODUCT(--(A346:M$504&lt;&gt;""))&gt;0),Incomplete,
IF(SUMPRODUCT(--(A345:A$504&lt;&gt;""))=0,"",Incomplete))))</f>
        <v/>
      </c>
      <c r="S345" s="28" t="str">
        <f>IF($S$1=No, "", IF(A345="", "", IF(ISERROR(VLOOKUP(A345, SectionApp!$E$4:$E$103, 1, FALSE))=TRUE, Incomplete, Complete)))</f>
        <v/>
      </c>
      <c r="T345" s="28" t="str">
        <f t="shared" si="74"/>
        <v/>
      </c>
      <c r="U345" s="28" t="str">
        <f t="shared" si="75"/>
        <v/>
      </c>
      <c r="V345" s="28" t="str">
        <f t="shared" si="82"/>
        <v/>
      </c>
      <c r="W345" s="28" t="str">
        <f t="shared" si="83"/>
        <v/>
      </c>
      <c r="X345" s="28" t="str">
        <f t="shared" si="84"/>
        <v/>
      </c>
      <c r="Y345" s="28" t="str">
        <f t="shared" si="76"/>
        <v/>
      </c>
      <c r="Z345" s="28" t="str">
        <f t="shared" si="77"/>
        <v/>
      </c>
      <c r="AA345" s="28" t="str">
        <f t="shared" si="78"/>
        <v/>
      </c>
      <c r="AB345" s="28" t="str">
        <f t="shared" si="79"/>
        <v/>
      </c>
      <c r="AC345" s="28" t="str">
        <f t="shared" si="80"/>
        <v/>
      </c>
      <c r="AD345" s="28"/>
      <c r="AE345" s="28" t="str">
        <f t="shared" si="81"/>
        <v/>
      </c>
      <c r="AF345" s="6"/>
      <c r="AG345" s="16"/>
    </row>
    <row r="346" spans="1:33" x14ac:dyDescent="0.25">
      <c r="A346" s="53"/>
      <c r="B346" s="53"/>
      <c r="C346" s="53"/>
      <c r="D346" s="53"/>
      <c r="E346" s="53"/>
      <c r="F346" s="53"/>
      <c r="G346" s="53"/>
      <c r="H346" s="53"/>
      <c r="I346" s="53"/>
      <c r="J346" s="53"/>
      <c r="K346" s="63"/>
      <c r="L346" s="53"/>
      <c r="M346" s="53"/>
      <c r="N346" s="14" t="str">
        <f t="shared" si="72"/>
        <v/>
      </c>
      <c r="O346" s="57"/>
      <c r="P346" s="55" t="str">
        <f t="shared" si="73"/>
        <v/>
      </c>
      <c r="Q346" s="55" t="str">
        <f>IF($Q$1=No,"",IF(COUNTIF(S346:AG346,Complete)&gt;0,"",IF(AND(COUNTIF(A346:M346,"")&gt;0,SUMPRODUCT(--(A347:M$504&lt;&gt;""))&gt;0),Incomplete,
IF(SUMPRODUCT(--(A346:A$504&lt;&gt;""))=0,"",Incomplete))))</f>
        <v/>
      </c>
      <c r="S346" s="28" t="str">
        <f>IF($S$1=No, "", IF(A346="", "", IF(ISERROR(VLOOKUP(A346, SectionApp!$E$4:$E$103, 1, FALSE))=TRUE, Incomplete, Complete)))</f>
        <v/>
      </c>
      <c r="T346" s="28" t="str">
        <f t="shared" si="74"/>
        <v/>
      </c>
      <c r="U346" s="28" t="str">
        <f t="shared" si="75"/>
        <v/>
      </c>
      <c r="V346" s="28" t="str">
        <f t="shared" si="82"/>
        <v/>
      </c>
      <c r="W346" s="28" t="str">
        <f t="shared" si="83"/>
        <v/>
      </c>
      <c r="X346" s="28" t="str">
        <f t="shared" si="84"/>
        <v/>
      </c>
      <c r="Y346" s="28" t="str">
        <f t="shared" si="76"/>
        <v/>
      </c>
      <c r="Z346" s="28" t="str">
        <f t="shared" si="77"/>
        <v/>
      </c>
      <c r="AA346" s="28" t="str">
        <f t="shared" si="78"/>
        <v/>
      </c>
      <c r="AB346" s="28" t="str">
        <f t="shared" si="79"/>
        <v/>
      </c>
      <c r="AC346" s="28" t="str">
        <f t="shared" si="80"/>
        <v/>
      </c>
      <c r="AD346" s="28"/>
      <c r="AE346" s="28" t="str">
        <f t="shared" si="81"/>
        <v/>
      </c>
      <c r="AF346" s="6"/>
      <c r="AG346" s="16"/>
    </row>
    <row r="347" spans="1:33" x14ac:dyDescent="0.25">
      <c r="A347" s="53"/>
      <c r="B347" s="53"/>
      <c r="C347" s="53"/>
      <c r="D347" s="53"/>
      <c r="E347" s="53"/>
      <c r="F347" s="53"/>
      <c r="G347" s="53"/>
      <c r="H347" s="53"/>
      <c r="I347" s="53"/>
      <c r="J347" s="53"/>
      <c r="K347" s="63"/>
      <c r="L347" s="53"/>
      <c r="M347" s="53"/>
      <c r="N347" s="14" t="str">
        <f t="shared" si="72"/>
        <v/>
      </c>
      <c r="O347" s="57"/>
      <c r="P347" s="55" t="str">
        <f t="shared" si="73"/>
        <v/>
      </c>
      <c r="Q347" s="55" t="str">
        <f>IF($Q$1=No,"",IF(COUNTIF(S347:AG347,Complete)&gt;0,"",IF(AND(COUNTIF(A347:M347,"")&gt;0,SUMPRODUCT(--(A348:M$504&lt;&gt;""))&gt;0),Incomplete,
IF(SUMPRODUCT(--(A347:A$504&lt;&gt;""))=0,"",Incomplete))))</f>
        <v/>
      </c>
      <c r="S347" s="28" t="str">
        <f>IF($S$1=No, "", IF(A347="", "", IF(ISERROR(VLOOKUP(A347, SectionApp!$E$4:$E$103, 1, FALSE))=TRUE, Incomplete, Complete)))</f>
        <v/>
      </c>
      <c r="T347" s="28" t="str">
        <f t="shared" si="74"/>
        <v/>
      </c>
      <c r="U347" s="28" t="str">
        <f t="shared" si="75"/>
        <v/>
      </c>
      <c r="V347" s="28" t="str">
        <f t="shared" si="82"/>
        <v/>
      </c>
      <c r="W347" s="28" t="str">
        <f t="shared" si="83"/>
        <v/>
      </c>
      <c r="X347" s="28" t="str">
        <f t="shared" si="84"/>
        <v/>
      </c>
      <c r="Y347" s="28" t="str">
        <f t="shared" si="76"/>
        <v/>
      </c>
      <c r="Z347" s="28" t="str">
        <f t="shared" si="77"/>
        <v/>
      </c>
      <c r="AA347" s="28" t="str">
        <f t="shared" si="78"/>
        <v/>
      </c>
      <c r="AB347" s="28" t="str">
        <f t="shared" si="79"/>
        <v/>
      </c>
      <c r="AC347" s="28" t="str">
        <f t="shared" si="80"/>
        <v/>
      </c>
      <c r="AD347" s="28"/>
      <c r="AE347" s="28" t="str">
        <f t="shared" si="81"/>
        <v/>
      </c>
      <c r="AF347" s="6"/>
      <c r="AG347" s="16"/>
    </row>
    <row r="348" spans="1:33" x14ac:dyDescent="0.25">
      <c r="A348" s="53"/>
      <c r="B348" s="53"/>
      <c r="C348" s="53"/>
      <c r="D348" s="53"/>
      <c r="E348" s="53"/>
      <c r="F348" s="53"/>
      <c r="G348" s="53"/>
      <c r="H348" s="53"/>
      <c r="I348" s="53"/>
      <c r="J348" s="53"/>
      <c r="K348" s="63"/>
      <c r="L348" s="53"/>
      <c r="M348" s="53"/>
      <c r="N348" s="14" t="str">
        <f t="shared" si="72"/>
        <v/>
      </c>
      <c r="O348" s="57"/>
      <c r="P348" s="55" t="str">
        <f t="shared" si="73"/>
        <v/>
      </c>
      <c r="Q348" s="55" t="str">
        <f>IF($Q$1=No,"",IF(COUNTIF(S348:AG348,Complete)&gt;0,"",IF(AND(COUNTIF(A348:M348,"")&gt;0,SUMPRODUCT(--(A349:M$504&lt;&gt;""))&gt;0),Incomplete,
IF(SUMPRODUCT(--(A348:A$504&lt;&gt;""))=0,"",Incomplete))))</f>
        <v/>
      </c>
      <c r="S348" s="28" t="str">
        <f>IF($S$1=No, "", IF(A348="", "", IF(ISERROR(VLOOKUP(A348, SectionApp!$E$4:$E$103, 1, FALSE))=TRUE, Incomplete, Complete)))</f>
        <v/>
      </c>
      <c r="T348" s="28" t="str">
        <f t="shared" si="74"/>
        <v/>
      </c>
      <c r="U348" s="28" t="str">
        <f t="shared" si="75"/>
        <v/>
      </c>
      <c r="V348" s="28" t="str">
        <f t="shared" si="82"/>
        <v/>
      </c>
      <c r="W348" s="28" t="str">
        <f t="shared" si="83"/>
        <v/>
      </c>
      <c r="X348" s="28" t="str">
        <f t="shared" si="84"/>
        <v/>
      </c>
      <c r="Y348" s="28" t="str">
        <f t="shared" si="76"/>
        <v/>
      </c>
      <c r="Z348" s="28" t="str">
        <f t="shared" si="77"/>
        <v/>
      </c>
      <c r="AA348" s="28" t="str">
        <f t="shared" si="78"/>
        <v/>
      </c>
      <c r="AB348" s="28" t="str">
        <f t="shared" si="79"/>
        <v/>
      </c>
      <c r="AC348" s="28" t="str">
        <f t="shared" si="80"/>
        <v/>
      </c>
      <c r="AD348" s="28"/>
      <c r="AE348" s="28" t="str">
        <f t="shared" si="81"/>
        <v/>
      </c>
      <c r="AF348" s="6"/>
      <c r="AG348" s="16"/>
    </row>
    <row r="349" spans="1:33" x14ac:dyDescent="0.25">
      <c r="A349" s="53"/>
      <c r="B349" s="53"/>
      <c r="C349" s="53"/>
      <c r="D349" s="53"/>
      <c r="E349" s="53"/>
      <c r="F349" s="53"/>
      <c r="G349" s="53"/>
      <c r="H349" s="53"/>
      <c r="I349" s="53"/>
      <c r="J349" s="53"/>
      <c r="K349" s="63"/>
      <c r="L349" s="53"/>
      <c r="M349" s="53"/>
      <c r="N349" s="14" t="str">
        <f t="shared" si="72"/>
        <v/>
      </c>
      <c r="O349" s="57"/>
      <c r="P349" s="55" t="str">
        <f t="shared" si="73"/>
        <v/>
      </c>
      <c r="Q349" s="55" t="str">
        <f>IF($Q$1=No,"",IF(COUNTIF(S349:AG349,Complete)&gt;0,"",IF(AND(COUNTIF(A349:M349,"")&gt;0,SUMPRODUCT(--(A350:M$504&lt;&gt;""))&gt;0),Incomplete,
IF(SUMPRODUCT(--(A349:A$504&lt;&gt;""))=0,"",Incomplete))))</f>
        <v/>
      </c>
      <c r="S349" s="28" t="str">
        <f>IF($S$1=No, "", IF(A349="", "", IF(ISERROR(VLOOKUP(A349, SectionApp!$E$4:$E$103, 1, FALSE))=TRUE, Incomplete, Complete)))</f>
        <v/>
      </c>
      <c r="T349" s="28" t="str">
        <f t="shared" si="74"/>
        <v/>
      </c>
      <c r="U349" s="28" t="str">
        <f t="shared" si="75"/>
        <v/>
      </c>
      <c r="V349" s="28" t="str">
        <f t="shared" si="82"/>
        <v/>
      </c>
      <c r="W349" s="28" t="str">
        <f t="shared" si="83"/>
        <v/>
      </c>
      <c r="X349" s="28" t="str">
        <f t="shared" si="84"/>
        <v/>
      </c>
      <c r="Y349" s="28" t="str">
        <f t="shared" si="76"/>
        <v/>
      </c>
      <c r="Z349" s="28" t="str">
        <f t="shared" si="77"/>
        <v/>
      </c>
      <c r="AA349" s="28" t="str">
        <f t="shared" si="78"/>
        <v/>
      </c>
      <c r="AB349" s="28" t="str">
        <f t="shared" si="79"/>
        <v/>
      </c>
      <c r="AC349" s="28" t="str">
        <f t="shared" si="80"/>
        <v/>
      </c>
      <c r="AD349" s="28"/>
      <c r="AE349" s="28" t="str">
        <f t="shared" si="81"/>
        <v/>
      </c>
      <c r="AF349" s="6"/>
      <c r="AG349" s="16"/>
    </row>
    <row r="350" spans="1:33" x14ac:dyDescent="0.25">
      <c r="A350" s="53"/>
      <c r="B350" s="53"/>
      <c r="C350" s="53"/>
      <c r="D350" s="53"/>
      <c r="E350" s="53"/>
      <c r="F350" s="53"/>
      <c r="G350" s="53"/>
      <c r="H350" s="53"/>
      <c r="I350" s="53"/>
      <c r="J350" s="53"/>
      <c r="K350" s="63"/>
      <c r="L350" s="53"/>
      <c r="M350" s="53"/>
      <c r="N350" s="14" t="str">
        <f t="shared" si="72"/>
        <v/>
      </c>
      <c r="O350" s="57"/>
      <c r="P350" s="55" t="str">
        <f t="shared" si="73"/>
        <v/>
      </c>
      <c r="Q350" s="55" t="str">
        <f>IF($Q$1=No,"",IF(COUNTIF(S350:AG350,Complete)&gt;0,"",IF(AND(COUNTIF(A350:M350,"")&gt;0,SUMPRODUCT(--(A351:M$504&lt;&gt;""))&gt;0),Incomplete,
IF(SUMPRODUCT(--(A350:A$504&lt;&gt;""))=0,"",Incomplete))))</f>
        <v/>
      </c>
      <c r="S350" s="28" t="str">
        <f>IF($S$1=No, "", IF(A350="", "", IF(ISERROR(VLOOKUP(A350, SectionApp!$E$4:$E$103, 1, FALSE))=TRUE, Incomplete, Complete)))</f>
        <v/>
      </c>
      <c r="T350" s="28" t="str">
        <f t="shared" si="74"/>
        <v/>
      </c>
      <c r="U350" s="28" t="str">
        <f t="shared" si="75"/>
        <v/>
      </c>
      <c r="V350" s="28" t="str">
        <f t="shared" si="82"/>
        <v/>
      </c>
      <c r="W350" s="28" t="str">
        <f t="shared" si="83"/>
        <v/>
      </c>
      <c r="X350" s="28" t="str">
        <f t="shared" si="84"/>
        <v/>
      </c>
      <c r="Y350" s="28" t="str">
        <f t="shared" si="76"/>
        <v/>
      </c>
      <c r="Z350" s="28" t="str">
        <f t="shared" si="77"/>
        <v/>
      </c>
      <c r="AA350" s="28" t="str">
        <f t="shared" si="78"/>
        <v/>
      </c>
      <c r="AB350" s="28" t="str">
        <f t="shared" si="79"/>
        <v/>
      </c>
      <c r="AC350" s="28" t="str">
        <f t="shared" si="80"/>
        <v/>
      </c>
      <c r="AD350" s="28"/>
      <c r="AE350" s="28" t="str">
        <f t="shared" si="81"/>
        <v/>
      </c>
      <c r="AF350" s="6"/>
      <c r="AG350" s="16"/>
    </row>
    <row r="351" spans="1:33" x14ac:dyDescent="0.25">
      <c r="A351" s="53"/>
      <c r="B351" s="53"/>
      <c r="C351" s="53"/>
      <c r="D351" s="53"/>
      <c r="E351" s="53"/>
      <c r="F351" s="53"/>
      <c r="G351" s="53"/>
      <c r="H351" s="53"/>
      <c r="I351" s="53"/>
      <c r="J351" s="53"/>
      <c r="K351" s="63"/>
      <c r="L351" s="53"/>
      <c r="M351" s="53"/>
      <c r="N351" s="14" t="str">
        <f t="shared" si="72"/>
        <v/>
      </c>
      <c r="O351" s="57"/>
      <c r="P351" s="55" t="str">
        <f t="shared" si="73"/>
        <v/>
      </c>
      <c r="Q351" s="55" t="str">
        <f>IF($Q$1=No,"",IF(COUNTIF(S351:AG351,Complete)&gt;0,"",IF(AND(COUNTIF(A351:M351,"")&gt;0,SUMPRODUCT(--(A352:M$504&lt;&gt;""))&gt;0),Incomplete,
IF(SUMPRODUCT(--(A351:A$504&lt;&gt;""))=0,"",Incomplete))))</f>
        <v/>
      </c>
      <c r="S351" s="28" t="str">
        <f>IF($S$1=No, "", IF(A351="", "", IF(ISERROR(VLOOKUP(A351, SectionApp!$E$4:$E$103, 1, FALSE))=TRUE, Incomplete, Complete)))</f>
        <v/>
      </c>
      <c r="T351" s="28" t="str">
        <f t="shared" si="74"/>
        <v/>
      </c>
      <c r="U351" s="28" t="str">
        <f t="shared" si="75"/>
        <v/>
      </c>
      <c r="V351" s="28" t="str">
        <f t="shared" si="82"/>
        <v/>
      </c>
      <c r="W351" s="28" t="str">
        <f t="shared" si="83"/>
        <v/>
      </c>
      <c r="X351" s="28" t="str">
        <f t="shared" si="84"/>
        <v/>
      </c>
      <c r="Y351" s="28" t="str">
        <f t="shared" si="76"/>
        <v/>
      </c>
      <c r="Z351" s="28" t="str">
        <f t="shared" si="77"/>
        <v/>
      </c>
      <c r="AA351" s="28" t="str">
        <f t="shared" si="78"/>
        <v/>
      </c>
      <c r="AB351" s="28" t="str">
        <f t="shared" si="79"/>
        <v/>
      </c>
      <c r="AC351" s="28" t="str">
        <f t="shared" si="80"/>
        <v/>
      </c>
      <c r="AD351" s="28"/>
      <c r="AE351" s="28" t="str">
        <f t="shared" si="81"/>
        <v/>
      </c>
      <c r="AF351" s="6"/>
      <c r="AG351" s="16"/>
    </row>
    <row r="352" spans="1:33" x14ac:dyDescent="0.25">
      <c r="A352" s="53"/>
      <c r="B352" s="53"/>
      <c r="C352" s="53"/>
      <c r="D352" s="53"/>
      <c r="E352" s="53"/>
      <c r="F352" s="53"/>
      <c r="G352" s="53"/>
      <c r="H352" s="53"/>
      <c r="I352" s="53"/>
      <c r="J352" s="53"/>
      <c r="K352" s="63"/>
      <c r="L352" s="53"/>
      <c r="M352" s="53"/>
      <c r="N352" s="14" t="str">
        <f t="shared" si="72"/>
        <v/>
      </c>
      <c r="O352" s="57"/>
      <c r="P352" s="55" t="str">
        <f t="shared" si="73"/>
        <v/>
      </c>
      <c r="Q352" s="55" t="str">
        <f>IF($Q$1=No,"",IF(COUNTIF(S352:AG352,Complete)&gt;0,"",IF(AND(COUNTIF(A352:M352,"")&gt;0,SUMPRODUCT(--(A353:M$504&lt;&gt;""))&gt;0),Incomplete,
IF(SUMPRODUCT(--(A352:A$504&lt;&gt;""))=0,"",Incomplete))))</f>
        <v/>
      </c>
      <c r="S352" s="28" t="str">
        <f>IF($S$1=No, "", IF(A352="", "", IF(ISERROR(VLOOKUP(A352, SectionApp!$E$4:$E$103, 1, FALSE))=TRUE, Incomplete, Complete)))</f>
        <v/>
      </c>
      <c r="T352" s="28" t="str">
        <f t="shared" si="74"/>
        <v/>
      </c>
      <c r="U352" s="28" t="str">
        <f t="shared" si="75"/>
        <v/>
      </c>
      <c r="V352" s="28" t="str">
        <f t="shared" si="82"/>
        <v/>
      </c>
      <c r="W352" s="28" t="str">
        <f t="shared" si="83"/>
        <v/>
      </c>
      <c r="X352" s="28" t="str">
        <f t="shared" si="84"/>
        <v/>
      </c>
      <c r="Y352" s="28" t="str">
        <f t="shared" si="76"/>
        <v/>
      </c>
      <c r="Z352" s="28" t="str">
        <f t="shared" si="77"/>
        <v/>
      </c>
      <c r="AA352" s="28" t="str">
        <f t="shared" si="78"/>
        <v/>
      </c>
      <c r="AB352" s="28" t="str">
        <f t="shared" si="79"/>
        <v/>
      </c>
      <c r="AC352" s="28" t="str">
        <f t="shared" si="80"/>
        <v/>
      </c>
      <c r="AD352" s="28"/>
      <c r="AE352" s="28" t="str">
        <f t="shared" si="81"/>
        <v/>
      </c>
      <c r="AF352" s="6"/>
      <c r="AG352" s="16"/>
    </row>
    <row r="353" spans="1:33" x14ac:dyDescent="0.25">
      <c r="A353" s="53"/>
      <c r="B353" s="53"/>
      <c r="C353" s="53"/>
      <c r="D353" s="53"/>
      <c r="E353" s="53"/>
      <c r="F353" s="53"/>
      <c r="G353" s="53"/>
      <c r="H353" s="53"/>
      <c r="I353" s="53"/>
      <c r="J353" s="53"/>
      <c r="K353" s="63"/>
      <c r="L353" s="53"/>
      <c r="M353" s="53"/>
      <c r="N353" s="14" t="str">
        <f t="shared" si="72"/>
        <v/>
      </c>
      <c r="O353" s="57"/>
      <c r="P353" s="55" t="str">
        <f t="shared" si="73"/>
        <v/>
      </c>
      <c r="Q353" s="55" t="str">
        <f>IF($Q$1=No,"",IF(COUNTIF(S353:AG353,Complete)&gt;0,"",IF(AND(COUNTIF(A353:M353,"")&gt;0,SUMPRODUCT(--(A354:M$504&lt;&gt;""))&gt;0),Incomplete,
IF(SUMPRODUCT(--(A353:A$504&lt;&gt;""))=0,"",Incomplete))))</f>
        <v/>
      </c>
      <c r="S353" s="28" t="str">
        <f>IF($S$1=No, "", IF(A353="", "", IF(ISERROR(VLOOKUP(A353, SectionApp!$E$4:$E$103, 1, FALSE))=TRUE, Incomplete, Complete)))</f>
        <v/>
      </c>
      <c r="T353" s="28" t="str">
        <f t="shared" si="74"/>
        <v/>
      </c>
      <c r="U353" s="28" t="str">
        <f t="shared" si="75"/>
        <v/>
      </c>
      <c r="V353" s="28" t="str">
        <f t="shared" si="82"/>
        <v/>
      </c>
      <c r="W353" s="28" t="str">
        <f t="shared" si="83"/>
        <v/>
      </c>
      <c r="X353" s="28" t="str">
        <f t="shared" si="84"/>
        <v/>
      </c>
      <c r="Y353" s="28" t="str">
        <f t="shared" si="76"/>
        <v/>
      </c>
      <c r="Z353" s="28" t="str">
        <f t="shared" si="77"/>
        <v/>
      </c>
      <c r="AA353" s="28" t="str">
        <f t="shared" si="78"/>
        <v/>
      </c>
      <c r="AB353" s="28" t="str">
        <f t="shared" si="79"/>
        <v/>
      </c>
      <c r="AC353" s="28" t="str">
        <f t="shared" si="80"/>
        <v/>
      </c>
      <c r="AD353" s="28"/>
      <c r="AE353" s="28" t="str">
        <f t="shared" si="81"/>
        <v/>
      </c>
      <c r="AF353" s="6"/>
      <c r="AG353" s="16"/>
    </row>
    <row r="354" spans="1:33" x14ac:dyDescent="0.25">
      <c r="A354" s="53"/>
      <c r="B354" s="53"/>
      <c r="C354" s="53"/>
      <c r="D354" s="53"/>
      <c r="E354" s="53"/>
      <c r="F354" s="53"/>
      <c r="G354" s="53"/>
      <c r="H354" s="53"/>
      <c r="I354" s="53"/>
      <c r="J354" s="53"/>
      <c r="K354" s="63"/>
      <c r="L354" s="53"/>
      <c r="M354" s="53"/>
      <c r="N354" s="14" t="str">
        <f t="shared" si="72"/>
        <v/>
      </c>
      <c r="O354" s="57"/>
      <c r="P354" s="55" t="str">
        <f t="shared" si="73"/>
        <v/>
      </c>
      <c r="Q354" s="55" t="str">
        <f>IF($Q$1=No,"",IF(COUNTIF(S354:AG354,Complete)&gt;0,"",IF(AND(COUNTIF(A354:M354,"")&gt;0,SUMPRODUCT(--(A355:M$504&lt;&gt;""))&gt;0),Incomplete,
IF(SUMPRODUCT(--(A354:A$504&lt;&gt;""))=0,"",Incomplete))))</f>
        <v/>
      </c>
      <c r="S354" s="28" t="str">
        <f>IF($S$1=No, "", IF(A354="", "", IF(ISERROR(VLOOKUP(A354, SectionApp!$E$4:$E$103, 1, FALSE))=TRUE, Incomplete, Complete)))</f>
        <v/>
      </c>
      <c r="T354" s="28" t="str">
        <f t="shared" si="74"/>
        <v/>
      </c>
      <c r="U354" s="28" t="str">
        <f t="shared" si="75"/>
        <v/>
      </c>
      <c r="V354" s="28" t="str">
        <f t="shared" si="82"/>
        <v/>
      </c>
      <c r="W354" s="28" t="str">
        <f t="shared" si="83"/>
        <v/>
      </c>
      <c r="X354" s="28" t="str">
        <f t="shared" si="84"/>
        <v/>
      </c>
      <c r="Y354" s="28" t="str">
        <f t="shared" si="76"/>
        <v/>
      </c>
      <c r="Z354" s="28" t="str">
        <f t="shared" si="77"/>
        <v/>
      </c>
      <c r="AA354" s="28" t="str">
        <f t="shared" si="78"/>
        <v/>
      </c>
      <c r="AB354" s="28" t="str">
        <f t="shared" si="79"/>
        <v/>
      </c>
      <c r="AC354" s="28" t="str">
        <f t="shared" si="80"/>
        <v/>
      </c>
      <c r="AD354" s="28"/>
      <c r="AE354" s="28" t="str">
        <f t="shared" si="81"/>
        <v/>
      </c>
      <c r="AF354" s="6"/>
      <c r="AG354" s="16"/>
    </row>
    <row r="355" spans="1:33" x14ac:dyDescent="0.25">
      <c r="A355" s="53"/>
      <c r="B355" s="53"/>
      <c r="C355" s="53"/>
      <c r="D355" s="53"/>
      <c r="E355" s="53"/>
      <c r="F355" s="53"/>
      <c r="G355" s="53"/>
      <c r="H355" s="53"/>
      <c r="I355" s="53"/>
      <c r="J355" s="53"/>
      <c r="K355" s="63"/>
      <c r="L355" s="53"/>
      <c r="M355" s="53"/>
      <c r="N355" s="14" t="str">
        <f t="shared" si="72"/>
        <v/>
      </c>
      <c r="O355" s="57"/>
      <c r="P355" s="55" t="str">
        <f t="shared" si="73"/>
        <v/>
      </c>
      <c r="Q355" s="55" t="str">
        <f>IF($Q$1=No,"",IF(COUNTIF(S355:AG355,Complete)&gt;0,"",IF(AND(COUNTIF(A355:M355,"")&gt;0,SUMPRODUCT(--(A356:M$504&lt;&gt;""))&gt;0),Incomplete,
IF(SUMPRODUCT(--(A355:A$504&lt;&gt;""))=0,"",Incomplete))))</f>
        <v/>
      </c>
      <c r="S355" s="28" t="str">
        <f>IF($S$1=No, "", IF(A355="", "", IF(ISERROR(VLOOKUP(A355, SectionApp!$E$4:$E$103, 1, FALSE))=TRUE, Incomplete, Complete)))</f>
        <v/>
      </c>
      <c r="T355" s="28" t="str">
        <f t="shared" si="74"/>
        <v/>
      </c>
      <c r="U355" s="28" t="str">
        <f t="shared" si="75"/>
        <v/>
      </c>
      <c r="V355" s="28" t="str">
        <f t="shared" si="82"/>
        <v/>
      </c>
      <c r="W355" s="28" t="str">
        <f t="shared" si="83"/>
        <v/>
      </c>
      <c r="X355" s="28" t="str">
        <f t="shared" si="84"/>
        <v/>
      </c>
      <c r="Y355" s="28" t="str">
        <f t="shared" si="76"/>
        <v/>
      </c>
      <c r="Z355" s="28" t="str">
        <f t="shared" si="77"/>
        <v/>
      </c>
      <c r="AA355" s="28" t="str">
        <f t="shared" si="78"/>
        <v/>
      </c>
      <c r="AB355" s="28" t="str">
        <f t="shared" si="79"/>
        <v/>
      </c>
      <c r="AC355" s="28" t="str">
        <f t="shared" si="80"/>
        <v/>
      </c>
      <c r="AD355" s="28"/>
      <c r="AE355" s="28" t="str">
        <f t="shared" si="81"/>
        <v/>
      </c>
      <c r="AF355" s="6"/>
      <c r="AG355" s="16"/>
    </row>
    <row r="356" spans="1:33" x14ac:dyDescent="0.25">
      <c r="A356" s="53"/>
      <c r="B356" s="53"/>
      <c r="C356" s="53"/>
      <c r="D356" s="53"/>
      <c r="E356" s="53"/>
      <c r="F356" s="53"/>
      <c r="G356" s="53"/>
      <c r="H356" s="53"/>
      <c r="I356" s="53"/>
      <c r="J356" s="53"/>
      <c r="K356" s="63"/>
      <c r="L356" s="53"/>
      <c r="M356" s="53"/>
      <c r="N356" s="14" t="str">
        <f t="shared" si="72"/>
        <v/>
      </c>
      <c r="O356" s="57"/>
      <c r="P356" s="55" t="str">
        <f t="shared" si="73"/>
        <v/>
      </c>
      <c r="Q356" s="55" t="str">
        <f>IF($Q$1=No,"",IF(COUNTIF(S356:AG356,Complete)&gt;0,"",IF(AND(COUNTIF(A356:M356,"")&gt;0,SUMPRODUCT(--(A357:M$504&lt;&gt;""))&gt;0),Incomplete,
IF(SUMPRODUCT(--(A356:A$504&lt;&gt;""))=0,"",Incomplete))))</f>
        <v/>
      </c>
      <c r="S356" s="28" t="str">
        <f>IF($S$1=No, "", IF(A356="", "", IF(ISERROR(VLOOKUP(A356, SectionApp!$E$4:$E$103, 1, FALSE))=TRUE, Incomplete, Complete)))</f>
        <v/>
      </c>
      <c r="T356" s="28" t="str">
        <f t="shared" si="74"/>
        <v/>
      </c>
      <c r="U356" s="28" t="str">
        <f t="shared" si="75"/>
        <v/>
      </c>
      <c r="V356" s="28" t="str">
        <f t="shared" si="82"/>
        <v/>
      </c>
      <c r="W356" s="28" t="str">
        <f t="shared" si="83"/>
        <v/>
      </c>
      <c r="X356" s="28" t="str">
        <f t="shared" si="84"/>
        <v/>
      </c>
      <c r="Y356" s="28" t="str">
        <f t="shared" si="76"/>
        <v/>
      </c>
      <c r="Z356" s="28" t="str">
        <f t="shared" si="77"/>
        <v/>
      </c>
      <c r="AA356" s="28" t="str">
        <f t="shared" si="78"/>
        <v/>
      </c>
      <c r="AB356" s="28" t="str">
        <f t="shared" si="79"/>
        <v/>
      </c>
      <c r="AC356" s="28" t="str">
        <f t="shared" si="80"/>
        <v/>
      </c>
      <c r="AD356" s="28"/>
      <c r="AE356" s="28" t="str">
        <f t="shared" si="81"/>
        <v/>
      </c>
      <c r="AF356" s="6"/>
      <c r="AG356" s="16"/>
    </row>
    <row r="357" spans="1:33" x14ac:dyDescent="0.25">
      <c r="A357" s="53"/>
      <c r="B357" s="53"/>
      <c r="C357" s="53"/>
      <c r="D357" s="53"/>
      <c r="E357" s="53"/>
      <c r="F357" s="53"/>
      <c r="G357" s="53"/>
      <c r="H357" s="53"/>
      <c r="I357" s="53"/>
      <c r="J357" s="53"/>
      <c r="K357" s="63"/>
      <c r="L357" s="53"/>
      <c r="M357" s="53"/>
      <c r="N357" s="14" t="str">
        <f t="shared" si="72"/>
        <v/>
      </c>
      <c r="O357" s="57"/>
      <c r="P357" s="55" t="str">
        <f t="shared" si="73"/>
        <v/>
      </c>
      <c r="Q357" s="55" t="str">
        <f>IF($Q$1=No,"",IF(COUNTIF(S357:AG357,Complete)&gt;0,"",IF(AND(COUNTIF(A357:M357,"")&gt;0,SUMPRODUCT(--(A358:M$504&lt;&gt;""))&gt;0),Incomplete,
IF(SUMPRODUCT(--(A357:A$504&lt;&gt;""))=0,"",Incomplete))))</f>
        <v/>
      </c>
      <c r="S357" s="28" t="str">
        <f>IF($S$1=No, "", IF(A357="", "", IF(ISERROR(VLOOKUP(A357, SectionApp!$E$4:$E$103, 1, FALSE))=TRUE, Incomplete, Complete)))</f>
        <v/>
      </c>
      <c r="T357" s="28" t="str">
        <f t="shared" si="74"/>
        <v/>
      </c>
      <c r="U357" s="28" t="str">
        <f t="shared" si="75"/>
        <v/>
      </c>
      <c r="V357" s="28" t="str">
        <f t="shared" si="82"/>
        <v/>
      </c>
      <c r="W357" s="28" t="str">
        <f t="shared" si="83"/>
        <v/>
      </c>
      <c r="X357" s="28" t="str">
        <f t="shared" si="84"/>
        <v/>
      </c>
      <c r="Y357" s="28" t="str">
        <f t="shared" si="76"/>
        <v/>
      </c>
      <c r="Z357" s="28" t="str">
        <f t="shared" si="77"/>
        <v/>
      </c>
      <c r="AA357" s="28" t="str">
        <f t="shared" si="78"/>
        <v/>
      </c>
      <c r="AB357" s="28" t="str">
        <f t="shared" si="79"/>
        <v/>
      </c>
      <c r="AC357" s="28" t="str">
        <f t="shared" si="80"/>
        <v/>
      </c>
      <c r="AD357" s="28"/>
      <c r="AE357" s="28" t="str">
        <f t="shared" si="81"/>
        <v/>
      </c>
      <c r="AF357" s="6"/>
      <c r="AG357" s="16"/>
    </row>
    <row r="358" spans="1:33" x14ac:dyDescent="0.25">
      <c r="A358" s="53"/>
      <c r="B358" s="53"/>
      <c r="C358" s="53"/>
      <c r="D358" s="53"/>
      <c r="E358" s="53"/>
      <c r="F358" s="53"/>
      <c r="G358" s="53"/>
      <c r="H358" s="53"/>
      <c r="I358" s="53"/>
      <c r="J358" s="53"/>
      <c r="K358" s="63"/>
      <c r="L358" s="53"/>
      <c r="M358" s="53"/>
      <c r="N358" s="14" t="str">
        <f t="shared" si="72"/>
        <v/>
      </c>
      <c r="O358" s="57"/>
      <c r="P358" s="55" t="str">
        <f t="shared" si="73"/>
        <v/>
      </c>
      <c r="Q358" s="55" t="str">
        <f>IF($Q$1=No,"",IF(COUNTIF(S358:AG358,Complete)&gt;0,"",IF(AND(COUNTIF(A358:M358,"")&gt;0,SUMPRODUCT(--(A359:M$504&lt;&gt;""))&gt;0),Incomplete,
IF(SUMPRODUCT(--(A358:A$504&lt;&gt;""))=0,"",Incomplete))))</f>
        <v/>
      </c>
      <c r="S358" s="28" t="str">
        <f>IF($S$1=No, "", IF(A358="", "", IF(ISERROR(VLOOKUP(A358, SectionApp!$E$4:$E$103, 1, FALSE))=TRUE, Incomplete, Complete)))</f>
        <v/>
      </c>
      <c r="T358" s="28" t="str">
        <f t="shared" si="74"/>
        <v/>
      </c>
      <c r="U358" s="28" t="str">
        <f t="shared" si="75"/>
        <v/>
      </c>
      <c r="V358" s="28" t="str">
        <f t="shared" si="82"/>
        <v/>
      </c>
      <c r="W358" s="28" t="str">
        <f t="shared" si="83"/>
        <v/>
      </c>
      <c r="X358" s="28" t="str">
        <f t="shared" si="84"/>
        <v/>
      </c>
      <c r="Y358" s="28" t="str">
        <f t="shared" si="76"/>
        <v/>
      </c>
      <c r="Z358" s="28" t="str">
        <f t="shared" si="77"/>
        <v/>
      </c>
      <c r="AA358" s="28" t="str">
        <f t="shared" si="78"/>
        <v/>
      </c>
      <c r="AB358" s="28" t="str">
        <f t="shared" si="79"/>
        <v/>
      </c>
      <c r="AC358" s="28" t="str">
        <f t="shared" si="80"/>
        <v/>
      </c>
      <c r="AD358" s="28"/>
      <c r="AE358" s="28" t="str">
        <f t="shared" si="81"/>
        <v/>
      </c>
      <c r="AF358" s="6"/>
      <c r="AG358" s="16"/>
    </row>
    <row r="359" spans="1:33" x14ac:dyDescent="0.25">
      <c r="A359" s="53"/>
      <c r="B359" s="53"/>
      <c r="C359" s="53"/>
      <c r="D359" s="53"/>
      <c r="E359" s="53"/>
      <c r="F359" s="53"/>
      <c r="G359" s="53"/>
      <c r="H359" s="53"/>
      <c r="I359" s="53"/>
      <c r="J359" s="53"/>
      <c r="K359" s="63"/>
      <c r="L359" s="53"/>
      <c r="M359" s="53"/>
      <c r="N359" s="14" t="str">
        <f t="shared" si="72"/>
        <v/>
      </c>
      <c r="O359" s="57"/>
      <c r="P359" s="55" t="str">
        <f t="shared" si="73"/>
        <v/>
      </c>
      <c r="Q359" s="55" t="str">
        <f>IF($Q$1=No,"",IF(COUNTIF(S359:AG359,Complete)&gt;0,"",IF(AND(COUNTIF(A359:M359,"")&gt;0,SUMPRODUCT(--(A360:M$504&lt;&gt;""))&gt;0),Incomplete,
IF(SUMPRODUCT(--(A359:A$504&lt;&gt;""))=0,"",Incomplete))))</f>
        <v/>
      </c>
      <c r="S359" s="28" t="str">
        <f>IF($S$1=No, "", IF(A359="", "", IF(ISERROR(VLOOKUP(A359, SectionApp!$E$4:$E$103, 1, FALSE))=TRUE, Incomplete, Complete)))</f>
        <v/>
      </c>
      <c r="T359" s="28" t="str">
        <f t="shared" si="74"/>
        <v/>
      </c>
      <c r="U359" s="28" t="str">
        <f t="shared" si="75"/>
        <v/>
      </c>
      <c r="V359" s="28" t="str">
        <f t="shared" si="82"/>
        <v/>
      </c>
      <c r="W359" s="28" t="str">
        <f t="shared" si="83"/>
        <v/>
      </c>
      <c r="X359" s="28" t="str">
        <f t="shared" si="84"/>
        <v/>
      </c>
      <c r="Y359" s="28" t="str">
        <f t="shared" si="76"/>
        <v/>
      </c>
      <c r="Z359" s="28" t="str">
        <f t="shared" si="77"/>
        <v/>
      </c>
      <c r="AA359" s="28" t="str">
        <f t="shared" si="78"/>
        <v/>
      </c>
      <c r="AB359" s="28" t="str">
        <f t="shared" si="79"/>
        <v/>
      </c>
      <c r="AC359" s="28" t="str">
        <f t="shared" si="80"/>
        <v/>
      </c>
      <c r="AD359" s="28"/>
      <c r="AE359" s="28" t="str">
        <f t="shared" si="81"/>
        <v/>
      </c>
      <c r="AF359" s="6"/>
      <c r="AG359" s="16"/>
    </row>
    <row r="360" spans="1:33" x14ac:dyDescent="0.25">
      <c r="A360" s="53"/>
      <c r="B360" s="53"/>
      <c r="C360" s="53"/>
      <c r="D360" s="53"/>
      <c r="E360" s="53"/>
      <c r="F360" s="53"/>
      <c r="G360" s="53"/>
      <c r="H360" s="53"/>
      <c r="I360" s="53"/>
      <c r="J360" s="53"/>
      <c r="K360" s="63"/>
      <c r="L360" s="53"/>
      <c r="M360" s="53"/>
      <c r="N360" s="14" t="str">
        <f t="shared" si="72"/>
        <v/>
      </c>
      <c r="O360" s="57"/>
      <c r="P360" s="55" t="str">
        <f t="shared" si="73"/>
        <v/>
      </c>
      <c r="Q360" s="55" t="str">
        <f>IF($Q$1=No,"",IF(COUNTIF(S360:AG360,Complete)&gt;0,"",IF(AND(COUNTIF(A360:M360,"")&gt;0,SUMPRODUCT(--(A361:M$504&lt;&gt;""))&gt;0),Incomplete,
IF(SUMPRODUCT(--(A360:A$504&lt;&gt;""))=0,"",Incomplete))))</f>
        <v/>
      </c>
      <c r="S360" s="28" t="str">
        <f>IF($S$1=No, "", IF(A360="", "", IF(ISERROR(VLOOKUP(A360, SectionApp!$E$4:$E$103, 1, FALSE))=TRUE, Incomplete, Complete)))</f>
        <v/>
      </c>
      <c r="T360" s="28" t="str">
        <f t="shared" si="74"/>
        <v/>
      </c>
      <c r="U360" s="28" t="str">
        <f t="shared" si="75"/>
        <v/>
      </c>
      <c r="V360" s="28" t="str">
        <f t="shared" si="82"/>
        <v/>
      </c>
      <c r="W360" s="28" t="str">
        <f t="shared" si="83"/>
        <v/>
      </c>
      <c r="X360" s="28" t="str">
        <f t="shared" si="84"/>
        <v/>
      </c>
      <c r="Y360" s="28" t="str">
        <f t="shared" si="76"/>
        <v/>
      </c>
      <c r="Z360" s="28" t="str">
        <f t="shared" si="77"/>
        <v/>
      </c>
      <c r="AA360" s="28" t="str">
        <f t="shared" si="78"/>
        <v/>
      </c>
      <c r="AB360" s="28" t="str">
        <f t="shared" si="79"/>
        <v/>
      </c>
      <c r="AC360" s="28" t="str">
        <f t="shared" si="80"/>
        <v/>
      </c>
      <c r="AD360" s="28"/>
      <c r="AE360" s="28" t="str">
        <f t="shared" si="81"/>
        <v/>
      </c>
      <c r="AF360" s="6"/>
      <c r="AG360" s="16"/>
    </row>
    <row r="361" spans="1:33" x14ac:dyDescent="0.25">
      <c r="A361" s="53"/>
      <c r="B361" s="53"/>
      <c r="C361" s="53"/>
      <c r="D361" s="53"/>
      <c r="E361" s="53"/>
      <c r="F361" s="53"/>
      <c r="G361" s="53"/>
      <c r="H361" s="53"/>
      <c r="I361" s="53"/>
      <c r="J361" s="53"/>
      <c r="K361" s="63"/>
      <c r="L361" s="53"/>
      <c r="M361" s="53"/>
      <c r="N361" s="14" t="str">
        <f t="shared" si="72"/>
        <v/>
      </c>
      <c r="O361" s="57"/>
      <c r="P361" s="55" t="str">
        <f t="shared" si="73"/>
        <v/>
      </c>
      <c r="Q361" s="55" t="str">
        <f>IF($Q$1=No,"",IF(COUNTIF(S361:AG361,Complete)&gt;0,"",IF(AND(COUNTIF(A361:M361,"")&gt;0,SUMPRODUCT(--(A362:M$504&lt;&gt;""))&gt;0),Incomplete,
IF(SUMPRODUCT(--(A361:A$504&lt;&gt;""))=0,"",Incomplete))))</f>
        <v/>
      </c>
      <c r="S361" s="28" t="str">
        <f>IF($S$1=No, "", IF(A361="", "", IF(ISERROR(VLOOKUP(A361, SectionApp!$E$4:$E$103, 1, FALSE))=TRUE, Incomplete, Complete)))</f>
        <v/>
      </c>
      <c r="T361" s="28" t="str">
        <f t="shared" si="74"/>
        <v/>
      </c>
      <c r="U361" s="28" t="str">
        <f t="shared" si="75"/>
        <v/>
      </c>
      <c r="V361" s="28" t="str">
        <f t="shared" si="82"/>
        <v/>
      </c>
      <c r="W361" s="28" t="str">
        <f t="shared" si="83"/>
        <v/>
      </c>
      <c r="X361" s="28" t="str">
        <f t="shared" si="84"/>
        <v/>
      </c>
      <c r="Y361" s="28" t="str">
        <f t="shared" si="76"/>
        <v/>
      </c>
      <c r="Z361" s="28" t="str">
        <f t="shared" si="77"/>
        <v/>
      </c>
      <c r="AA361" s="28" t="str">
        <f t="shared" si="78"/>
        <v/>
      </c>
      <c r="AB361" s="28" t="str">
        <f t="shared" si="79"/>
        <v/>
      </c>
      <c r="AC361" s="28" t="str">
        <f t="shared" si="80"/>
        <v/>
      </c>
      <c r="AD361" s="28"/>
      <c r="AE361" s="28" t="str">
        <f t="shared" si="81"/>
        <v/>
      </c>
      <c r="AF361" s="6"/>
      <c r="AG361" s="16"/>
    </row>
    <row r="362" spans="1:33" x14ac:dyDescent="0.25">
      <c r="A362" s="53"/>
      <c r="B362" s="53"/>
      <c r="C362" s="53"/>
      <c r="D362" s="53"/>
      <c r="E362" s="53"/>
      <c r="F362" s="53"/>
      <c r="G362" s="53"/>
      <c r="H362" s="53"/>
      <c r="I362" s="53"/>
      <c r="J362" s="53"/>
      <c r="K362" s="63"/>
      <c r="L362" s="53"/>
      <c r="M362" s="53"/>
      <c r="N362" s="14" t="str">
        <f t="shared" si="72"/>
        <v/>
      </c>
      <c r="O362" s="57"/>
      <c r="P362" s="55" t="str">
        <f t="shared" si="73"/>
        <v/>
      </c>
      <c r="Q362" s="55" t="str">
        <f>IF($Q$1=No,"",IF(COUNTIF(S362:AG362,Complete)&gt;0,"",IF(AND(COUNTIF(A362:M362,"")&gt;0,SUMPRODUCT(--(A363:M$504&lt;&gt;""))&gt;0),Incomplete,
IF(SUMPRODUCT(--(A362:A$504&lt;&gt;""))=0,"",Incomplete))))</f>
        <v/>
      </c>
      <c r="S362" s="28" t="str">
        <f>IF($S$1=No, "", IF(A362="", "", IF(ISERROR(VLOOKUP(A362, SectionApp!$E$4:$E$103, 1, FALSE))=TRUE, Incomplete, Complete)))</f>
        <v/>
      </c>
      <c r="T362" s="28" t="str">
        <f t="shared" si="74"/>
        <v/>
      </c>
      <c r="U362" s="28" t="str">
        <f t="shared" si="75"/>
        <v/>
      </c>
      <c r="V362" s="28" t="str">
        <f t="shared" si="82"/>
        <v/>
      </c>
      <c r="W362" s="28" t="str">
        <f t="shared" si="83"/>
        <v/>
      </c>
      <c r="X362" s="28" t="str">
        <f t="shared" si="84"/>
        <v/>
      </c>
      <c r="Y362" s="28" t="str">
        <f t="shared" si="76"/>
        <v/>
      </c>
      <c r="Z362" s="28" t="str">
        <f t="shared" si="77"/>
        <v/>
      </c>
      <c r="AA362" s="28" t="str">
        <f t="shared" si="78"/>
        <v/>
      </c>
      <c r="AB362" s="28" t="str">
        <f t="shared" si="79"/>
        <v/>
      </c>
      <c r="AC362" s="28" t="str">
        <f t="shared" si="80"/>
        <v/>
      </c>
      <c r="AD362" s="28"/>
      <c r="AE362" s="28" t="str">
        <f t="shared" si="81"/>
        <v/>
      </c>
      <c r="AF362" s="6"/>
      <c r="AG362" s="16"/>
    </row>
    <row r="363" spans="1:33" x14ac:dyDescent="0.25">
      <c r="A363" s="53"/>
      <c r="B363" s="53"/>
      <c r="C363" s="53"/>
      <c r="D363" s="53"/>
      <c r="E363" s="53"/>
      <c r="F363" s="53"/>
      <c r="G363" s="53"/>
      <c r="H363" s="53"/>
      <c r="I363" s="53"/>
      <c r="J363" s="53"/>
      <c r="K363" s="63"/>
      <c r="L363" s="53"/>
      <c r="M363" s="53"/>
      <c r="N363" s="14" t="str">
        <f t="shared" si="72"/>
        <v/>
      </c>
      <c r="O363" s="57"/>
      <c r="P363" s="55" t="str">
        <f t="shared" si="73"/>
        <v/>
      </c>
      <c r="Q363" s="55" t="str">
        <f>IF($Q$1=No,"",IF(COUNTIF(S363:AG363,Complete)&gt;0,"",IF(AND(COUNTIF(A363:M363,"")&gt;0,SUMPRODUCT(--(A364:M$504&lt;&gt;""))&gt;0),Incomplete,
IF(SUMPRODUCT(--(A363:A$504&lt;&gt;""))=0,"",Incomplete))))</f>
        <v/>
      </c>
      <c r="S363" s="28" t="str">
        <f>IF($S$1=No, "", IF(A363="", "", IF(ISERROR(VLOOKUP(A363, SectionApp!$E$4:$E$103, 1, FALSE))=TRUE, Incomplete, Complete)))</f>
        <v/>
      </c>
      <c r="T363" s="28" t="str">
        <f t="shared" si="74"/>
        <v/>
      </c>
      <c r="U363" s="28" t="str">
        <f t="shared" si="75"/>
        <v/>
      </c>
      <c r="V363" s="28" t="str">
        <f t="shared" si="82"/>
        <v/>
      </c>
      <c r="W363" s="28" t="str">
        <f t="shared" si="83"/>
        <v/>
      </c>
      <c r="X363" s="28" t="str">
        <f t="shared" si="84"/>
        <v/>
      </c>
      <c r="Y363" s="28" t="str">
        <f t="shared" si="76"/>
        <v/>
      </c>
      <c r="Z363" s="28" t="str">
        <f t="shared" si="77"/>
        <v/>
      </c>
      <c r="AA363" s="28" t="str">
        <f t="shared" si="78"/>
        <v/>
      </c>
      <c r="AB363" s="28" t="str">
        <f t="shared" si="79"/>
        <v/>
      </c>
      <c r="AC363" s="28" t="str">
        <f t="shared" si="80"/>
        <v/>
      </c>
      <c r="AD363" s="28"/>
      <c r="AE363" s="28" t="str">
        <f t="shared" si="81"/>
        <v/>
      </c>
      <c r="AF363" s="6"/>
      <c r="AG363" s="16"/>
    </row>
    <row r="364" spans="1:33" x14ac:dyDescent="0.25">
      <c r="A364" s="53"/>
      <c r="B364" s="53"/>
      <c r="C364" s="53"/>
      <c r="D364" s="53"/>
      <c r="E364" s="53"/>
      <c r="F364" s="53"/>
      <c r="G364" s="53"/>
      <c r="H364" s="53"/>
      <c r="I364" s="53"/>
      <c r="J364" s="53"/>
      <c r="K364" s="63"/>
      <c r="L364" s="53"/>
      <c r="M364" s="53"/>
      <c r="N364" s="14" t="str">
        <f t="shared" si="72"/>
        <v/>
      </c>
      <c r="O364" s="57"/>
      <c r="P364" s="55" t="str">
        <f t="shared" si="73"/>
        <v/>
      </c>
      <c r="Q364" s="55" t="str">
        <f>IF($Q$1=No,"",IF(COUNTIF(S364:AG364,Complete)&gt;0,"",IF(AND(COUNTIF(A364:M364,"")&gt;0,SUMPRODUCT(--(A365:M$504&lt;&gt;""))&gt;0),Incomplete,
IF(SUMPRODUCT(--(A364:A$504&lt;&gt;""))=0,"",Incomplete))))</f>
        <v/>
      </c>
      <c r="S364" s="28" t="str">
        <f>IF($S$1=No, "", IF(A364="", "", IF(ISERROR(VLOOKUP(A364, SectionApp!$E$4:$E$103, 1, FALSE))=TRUE, Incomplete, Complete)))</f>
        <v/>
      </c>
      <c r="T364" s="28" t="str">
        <f t="shared" si="74"/>
        <v/>
      </c>
      <c r="U364" s="28" t="str">
        <f t="shared" si="75"/>
        <v/>
      </c>
      <c r="V364" s="28" t="str">
        <f t="shared" si="82"/>
        <v/>
      </c>
      <c r="W364" s="28" t="str">
        <f t="shared" si="83"/>
        <v/>
      </c>
      <c r="X364" s="28" t="str">
        <f t="shared" si="84"/>
        <v/>
      </c>
      <c r="Y364" s="28" t="str">
        <f t="shared" si="76"/>
        <v/>
      </c>
      <c r="Z364" s="28" t="str">
        <f t="shared" si="77"/>
        <v/>
      </c>
      <c r="AA364" s="28" t="str">
        <f t="shared" si="78"/>
        <v/>
      </c>
      <c r="AB364" s="28" t="str">
        <f t="shared" si="79"/>
        <v/>
      </c>
      <c r="AC364" s="28" t="str">
        <f t="shared" si="80"/>
        <v/>
      </c>
      <c r="AD364" s="28"/>
      <c r="AE364" s="28" t="str">
        <f t="shared" si="81"/>
        <v/>
      </c>
      <c r="AF364" s="6"/>
      <c r="AG364" s="16"/>
    </row>
    <row r="365" spans="1:33" x14ac:dyDescent="0.25">
      <c r="A365" s="53"/>
      <c r="B365" s="53"/>
      <c r="C365" s="53"/>
      <c r="D365" s="53"/>
      <c r="E365" s="53"/>
      <c r="F365" s="53"/>
      <c r="G365" s="53"/>
      <c r="H365" s="53"/>
      <c r="I365" s="53"/>
      <c r="J365" s="53"/>
      <c r="K365" s="63"/>
      <c r="L365" s="53"/>
      <c r="M365" s="53"/>
      <c r="N365" s="14" t="str">
        <f t="shared" si="72"/>
        <v/>
      </c>
      <c r="O365" s="57"/>
      <c r="P365" s="55" t="str">
        <f t="shared" si="73"/>
        <v/>
      </c>
      <c r="Q365" s="55" t="str">
        <f>IF($Q$1=No,"",IF(COUNTIF(S365:AG365,Complete)&gt;0,"",IF(AND(COUNTIF(A365:M365,"")&gt;0,SUMPRODUCT(--(A366:M$504&lt;&gt;""))&gt;0),Incomplete,
IF(SUMPRODUCT(--(A365:A$504&lt;&gt;""))=0,"",Incomplete))))</f>
        <v/>
      </c>
      <c r="S365" s="28" t="str">
        <f>IF($S$1=No, "", IF(A365="", "", IF(ISERROR(VLOOKUP(A365, SectionApp!$E$4:$E$103, 1, FALSE))=TRUE, Incomplete, Complete)))</f>
        <v/>
      </c>
      <c r="T365" s="28" t="str">
        <f t="shared" si="74"/>
        <v/>
      </c>
      <c r="U365" s="28" t="str">
        <f t="shared" si="75"/>
        <v/>
      </c>
      <c r="V365" s="28" t="str">
        <f t="shared" si="82"/>
        <v/>
      </c>
      <c r="W365" s="28" t="str">
        <f t="shared" si="83"/>
        <v/>
      </c>
      <c r="X365" s="28" t="str">
        <f t="shared" si="84"/>
        <v/>
      </c>
      <c r="Y365" s="28" t="str">
        <f t="shared" si="76"/>
        <v/>
      </c>
      <c r="Z365" s="28" t="str">
        <f t="shared" si="77"/>
        <v/>
      </c>
      <c r="AA365" s="28" t="str">
        <f t="shared" si="78"/>
        <v/>
      </c>
      <c r="AB365" s="28" t="str">
        <f t="shared" si="79"/>
        <v/>
      </c>
      <c r="AC365" s="28" t="str">
        <f t="shared" si="80"/>
        <v/>
      </c>
      <c r="AD365" s="28"/>
      <c r="AE365" s="28" t="str">
        <f t="shared" si="81"/>
        <v/>
      </c>
      <c r="AF365" s="6"/>
      <c r="AG365" s="16"/>
    </row>
    <row r="366" spans="1:33" x14ac:dyDescent="0.25">
      <c r="A366" s="53"/>
      <c r="B366" s="53"/>
      <c r="C366" s="53"/>
      <c r="D366" s="53"/>
      <c r="E366" s="53"/>
      <c r="F366" s="53"/>
      <c r="G366" s="53"/>
      <c r="H366" s="53"/>
      <c r="I366" s="53"/>
      <c r="J366" s="53"/>
      <c r="K366" s="63"/>
      <c r="L366" s="53"/>
      <c r="M366" s="53"/>
      <c r="N366" s="14" t="str">
        <f t="shared" si="72"/>
        <v/>
      </c>
      <c r="O366" s="57"/>
      <c r="P366" s="55" t="str">
        <f t="shared" si="73"/>
        <v/>
      </c>
      <c r="Q366" s="55" t="str">
        <f>IF($Q$1=No,"",IF(COUNTIF(S366:AG366,Complete)&gt;0,"",IF(AND(COUNTIF(A366:M366,"")&gt;0,SUMPRODUCT(--(A367:M$504&lt;&gt;""))&gt;0),Incomplete,
IF(SUMPRODUCT(--(A366:A$504&lt;&gt;""))=0,"",Incomplete))))</f>
        <v/>
      </c>
      <c r="S366" s="28" t="str">
        <f>IF($S$1=No, "", IF(A366="", "", IF(ISERROR(VLOOKUP(A366, SectionApp!$E$4:$E$103, 1, FALSE))=TRUE, Incomplete, Complete)))</f>
        <v/>
      </c>
      <c r="T366" s="28" t="str">
        <f t="shared" si="74"/>
        <v/>
      </c>
      <c r="U366" s="28" t="str">
        <f t="shared" si="75"/>
        <v/>
      </c>
      <c r="V366" s="28" t="str">
        <f t="shared" si="82"/>
        <v/>
      </c>
      <c r="W366" s="28" t="str">
        <f t="shared" si="83"/>
        <v/>
      </c>
      <c r="X366" s="28" t="str">
        <f t="shared" si="84"/>
        <v/>
      </c>
      <c r="Y366" s="28" t="str">
        <f t="shared" si="76"/>
        <v/>
      </c>
      <c r="Z366" s="28" t="str">
        <f t="shared" si="77"/>
        <v/>
      </c>
      <c r="AA366" s="28" t="str">
        <f t="shared" si="78"/>
        <v/>
      </c>
      <c r="AB366" s="28" t="str">
        <f t="shared" si="79"/>
        <v/>
      </c>
      <c r="AC366" s="28" t="str">
        <f t="shared" si="80"/>
        <v/>
      </c>
      <c r="AD366" s="28"/>
      <c r="AE366" s="28" t="str">
        <f t="shared" si="81"/>
        <v/>
      </c>
      <c r="AF366" s="6"/>
      <c r="AG366" s="16"/>
    </row>
    <row r="367" spans="1:33" x14ac:dyDescent="0.25">
      <c r="A367" s="53"/>
      <c r="B367" s="53"/>
      <c r="C367" s="53"/>
      <c r="D367" s="53"/>
      <c r="E367" s="53"/>
      <c r="F367" s="53"/>
      <c r="G367" s="53"/>
      <c r="H367" s="53"/>
      <c r="I367" s="53"/>
      <c r="J367" s="53"/>
      <c r="K367" s="63"/>
      <c r="L367" s="53"/>
      <c r="M367" s="53"/>
      <c r="N367" s="14" t="str">
        <f t="shared" si="72"/>
        <v/>
      </c>
      <c r="O367" s="57"/>
      <c r="P367" s="55" t="str">
        <f t="shared" si="73"/>
        <v/>
      </c>
      <c r="Q367" s="55" t="str">
        <f>IF($Q$1=No,"",IF(COUNTIF(S367:AG367,Complete)&gt;0,"",IF(AND(COUNTIF(A367:M367,"")&gt;0,SUMPRODUCT(--(A368:M$504&lt;&gt;""))&gt;0),Incomplete,
IF(SUMPRODUCT(--(A367:A$504&lt;&gt;""))=0,"",Incomplete))))</f>
        <v/>
      </c>
      <c r="S367" s="28" t="str">
        <f>IF($S$1=No, "", IF(A367="", "", IF(ISERROR(VLOOKUP(A367, SectionApp!$E$4:$E$103, 1, FALSE))=TRUE, Incomplete, Complete)))</f>
        <v/>
      </c>
      <c r="T367" s="28" t="str">
        <f t="shared" si="74"/>
        <v/>
      </c>
      <c r="U367" s="28" t="str">
        <f t="shared" si="75"/>
        <v/>
      </c>
      <c r="V367" s="28" t="str">
        <f t="shared" si="82"/>
        <v/>
      </c>
      <c r="W367" s="28" t="str">
        <f t="shared" si="83"/>
        <v/>
      </c>
      <c r="X367" s="28" t="str">
        <f t="shared" si="84"/>
        <v/>
      </c>
      <c r="Y367" s="28" t="str">
        <f t="shared" si="76"/>
        <v/>
      </c>
      <c r="Z367" s="28" t="str">
        <f t="shared" si="77"/>
        <v/>
      </c>
      <c r="AA367" s="28" t="str">
        <f t="shared" si="78"/>
        <v/>
      </c>
      <c r="AB367" s="28" t="str">
        <f t="shared" si="79"/>
        <v/>
      </c>
      <c r="AC367" s="28" t="str">
        <f t="shared" si="80"/>
        <v/>
      </c>
      <c r="AD367" s="28"/>
      <c r="AE367" s="28" t="str">
        <f t="shared" si="81"/>
        <v/>
      </c>
      <c r="AF367" s="6"/>
      <c r="AG367" s="16"/>
    </row>
    <row r="368" spans="1:33" x14ac:dyDescent="0.25">
      <c r="A368" s="53"/>
      <c r="B368" s="53"/>
      <c r="C368" s="53"/>
      <c r="D368" s="53"/>
      <c r="E368" s="53"/>
      <c r="F368" s="53"/>
      <c r="G368" s="53"/>
      <c r="H368" s="53"/>
      <c r="I368" s="53"/>
      <c r="J368" s="53"/>
      <c r="K368" s="63"/>
      <c r="L368" s="53"/>
      <c r="M368" s="53"/>
      <c r="N368" s="14" t="str">
        <f t="shared" si="72"/>
        <v/>
      </c>
      <c r="O368" s="57"/>
      <c r="P368" s="55" t="str">
        <f t="shared" si="73"/>
        <v/>
      </c>
      <c r="Q368" s="55" t="str">
        <f>IF($Q$1=No,"",IF(COUNTIF(S368:AG368,Complete)&gt;0,"",IF(AND(COUNTIF(A368:M368,"")&gt;0,SUMPRODUCT(--(A369:M$504&lt;&gt;""))&gt;0),Incomplete,
IF(SUMPRODUCT(--(A368:A$504&lt;&gt;""))=0,"",Incomplete))))</f>
        <v/>
      </c>
      <c r="S368" s="28" t="str">
        <f>IF($S$1=No, "", IF(A368="", "", IF(ISERROR(VLOOKUP(A368, SectionApp!$E$4:$E$103, 1, FALSE))=TRUE, Incomplete, Complete)))</f>
        <v/>
      </c>
      <c r="T368" s="28" t="str">
        <f t="shared" si="74"/>
        <v/>
      </c>
      <c r="U368" s="28" t="str">
        <f t="shared" si="75"/>
        <v/>
      </c>
      <c r="V368" s="28" t="str">
        <f t="shared" si="82"/>
        <v/>
      </c>
      <c r="W368" s="28" t="str">
        <f t="shared" si="83"/>
        <v/>
      </c>
      <c r="X368" s="28" t="str">
        <f t="shared" si="84"/>
        <v/>
      </c>
      <c r="Y368" s="28" t="str">
        <f t="shared" si="76"/>
        <v/>
      </c>
      <c r="Z368" s="28" t="str">
        <f t="shared" si="77"/>
        <v/>
      </c>
      <c r="AA368" s="28" t="str">
        <f t="shared" si="78"/>
        <v/>
      </c>
      <c r="AB368" s="28" t="str">
        <f t="shared" si="79"/>
        <v/>
      </c>
      <c r="AC368" s="28" t="str">
        <f t="shared" si="80"/>
        <v/>
      </c>
      <c r="AD368" s="28"/>
      <c r="AE368" s="28" t="str">
        <f t="shared" si="81"/>
        <v/>
      </c>
      <c r="AF368" s="6"/>
      <c r="AG368" s="16"/>
    </row>
    <row r="369" spans="1:33" x14ac:dyDescent="0.25">
      <c r="A369" s="53"/>
      <c r="B369" s="53"/>
      <c r="C369" s="53"/>
      <c r="D369" s="53"/>
      <c r="E369" s="53"/>
      <c r="F369" s="53"/>
      <c r="G369" s="53"/>
      <c r="H369" s="53"/>
      <c r="I369" s="53"/>
      <c r="J369" s="53"/>
      <c r="K369" s="63"/>
      <c r="L369" s="53"/>
      <c r="M369" s="53"/>
      <c r="N369" s="14" t="str">
        <f t="shared" si="72"/>
        <v/>
      </c>
      <c r="O369" s="57"/>
      <c r="P369" s="55" t="str">
        <f t="shared" si="73"/>
        <v/>
      </c>
      <c r="Q369" s="55" t="str">
        <f>IF($Q$1=No,"",IF(COUNTIF(S369:AG369,Complete)&gt;0,"",IF(AND(COUNTIF(A369:M369,"")&gt;0,SUMPRODUCT(--(A370:M$504&lt;&gt;""))&gt;0),Incomplete,
IF(SUMPRODUCT(--(A369:A$504&lt;&gt;""))=0,"",Incomplete))))</f>
        <v/>
      </c>
      <c r="S369" s="28" t="str">
        <f>IF($S$1=No, "", IF(A369="", "", IF(ISERROR(VLOOKUP(A369, SectionApp!$E$4:$E$103, 1, FALSE))=TRUE, Incomplete, Complete)))</f>
        <v/>
      </c>
      <c r="T369" s="28" t="str">
        <f t="shared" si="74"/>
        <v/>
      </c>
      <c r="U369" s="28" t="str">
        <f t="shared" si="75"/>
        <v/>
      </c>
      <c r="V369" s="28" t="str">
        <f t="shared" si="82"/>
        <v/>
      </c>
      <c r="W369" s="28" t="str">
        <f t="shared" si="83"/>
        <v/>
      </c>
      <c r="X369" s="28" t="str">
        <f t="shared" si="84"/>
        <v/>
      </c>
      <c r="Y369" s="28" t="str">
        <f t="shared" si="76"/>
        <v/>
      </c>
      <c r="Z369" s="28" t="str">
        <f t="shared" si="77"/>
        <v/>
      </c>
      <c r="AA369" s="28" t="str">
        <f t="shared" si="78"/>
        <v/>
      </c>
      <c r="AB369" s="28" t="str">
        <f t="shared" si="79"/>
        <v/>
      </c>
      <c r="AC369" s="28" t="str">
        <f t="shared" si="80"/>
        <v/>
      </c>
      <c r="AD369" s="28"/>
      <c r="AE369" s="28" t="str">
        <f t="shared" si="81"/>
        <v/>
      </c>
      <c r="AF369" s="6"/>
      <c r="AG369" s="16"/>
    </row>
    <row r="370" spans="1:33" x14ac:dyDescent="0.25">
      <c r="A370" s="53"/>
      <c r="B370" s="53"/>
      <c r="C370" s="53"/>
      <c r="D370" s="53"/>
      <c r="E370" s="53"/>
      <c r="F370" s="53"/>
      <c r="G370" s="53"/>
      <c r="H370" s="53"/>
      <c r="I370" s="53"/>
      <c r="J370" s="53"/>
      <c r="K370" s="63"/>
      <c r="L370" s="53"/>
      <c r="M370" s="53"/>
      <c r="N370" s="14" t="str">
        <f t="shared" si="72"/>
        <v/>
      </c>
      <c r="O370" s="57"/>
      <c r="P370" s="55" t="str">
        <f t="shared" si="73"/>
        <v/>
      </c>
      <c r="Q370" s="55" t="str">
        <f>IF($Q$1=No,"",IF(COUNTIF(S370:AG370,Complete)&gt;0,"",IF(AND(COUNTIF(A370:M370,"")&gt;0,SUMPRODUCT(--(A371:M$504&lt;&gt;""))&gt;0),Incomplete,
IF(SUMPRODUCT(--(A370:A$504&lt;&gt;""))=0,"",Incomplete))))</f>
        <v/>
      </c>
      <c r="S370" s="28" t="str">
        <f>IF($S$1=No, "", IF(A370="", "", IF(ISERROR(VLOOKUP(A370, SectionApp!$E$4:$E$103, 1, FALSE))=TRUE, Incomplete, Complete)))</f>
        <v/>
      </c>
      <c r="T370" s="28" t="str">
        <f t="shared" si="74"/>
        <v/>
      </c>
      <c r="U370" s="28" t="str">
        <f t="shared" si="75"/>
        <v/>
      </c>
      <c r="V370" s="28" t="str">
        <f t="shared" si="82"/>
        <v/>
      </c>
      <c r="W370" s="28" t="str">
        <f t="shared" si="83"/>
        <v/>
      </c>
      <c r="X370" s="28" t="str">
        <f t="shared" si="84"/>
        <v/>
      </c>
      <c r="Y370" s="28" t="str">
        <f t="shared" si="76"/>
        <v/>
      </c>
      <c r="Z370" s="28" t="str">
        <f t="shared" si="77"/>
        <v/>
      </c>
      <c r="AA370" s="28" t="str">
        <f t="shared" si="78"/>
        <v/>
      </c>
      <c r="AB370" s="28" t="str">
        <f t="shared" si="79"/>
        <v/>
      </c>
      <c r="AC370" s="28" t="str">
        <f t="shared" si="80"/>
        <v/>
      </c>
      <c r="AD370" s="28"/>
      <c r="AE370" s="28" t="str">
        <f t="shared" si="81"/>
        <v/>
      </c>
      <c r="AF370" s="6"/>
      <c r="AG370" s="16"/>
    </row>
    <row r="371" spans="1:33" x14ac:dyDescent="0.25">
      <c r="A371" s="53"/>
      <c r="B371" s="53"/>
      <c r="C371" s="53"/>
      <c r="D371" s="53"/>
      <c r="E371" s="53"/>
      <c r="F371" s="53"/>
      <c r="G371" s="53"/>
      <c r="H371" s="53"/>
      <c r="I371" s="53"/>
      <c r="J371" s="53"/>
      <c r="K371" s="63"/>
      <c r="L371" s="53"/>
      <c r="M371" s="53"/>
      <c r="N371" s="14" t="str">
        <f t="shared" si="72"/>
        <v/>
      </c>
      <c r="O371" s="57"/>
      <c r="P371" s="55" t="str">
        <f t="shared" si="73"/>
        <v/>
      </c>
      <c r="Q371" s="55" t="str">
        <f>IF($Q$1=No,"",IF(COUNTIF(S371:AG371,Complete)&gt;0,"",IF(AND(COUNTIF(A371:M371,"")&gt;0,SUMPRODUCT(--(A372:M$504&lt;&gt;""))&gt;0),Incomplete,
IF(SUMPRODUCT(--(A371:A$504&lt;&gt;""))=0,"",Incomplete))))</f>
        <v/>
      </c>
      <c r="S371" s="28" t="str">
        <f>IF($S$1=No, "", IF(A371="", "", IF(ISERROR(VLOOKUP(A371, SectionApp!$E$4:$E$103, 1, FALSE))=TRUE, Incomplete, Complete)))</f>
        <v/>
      </c>
      <c r="T371" s="28" t="str">
        <f t="shared" si="74"/>
        <v/>
      </c>
      <c r="U371" s="28" t="str">
        <f t="shared" si="75"/>
        <v/>
      </c>
      <c r="V371" s="28" t="str">
        <f t="shared" si="82"/>
        <v/>
      </c>
      <c r="W371" s="28" t="str">
        <f t="shared" si="83"/>
        <v/>
      </c>
      <c r="X371" s="28" t="str">
        <f t="shared" si="84"/>
        <v/>
      </c>
      <c r="Y371" s="28" t="str">
        <f t="shared" si="76"/>
        <v/>
      </c>
      <c r="Z371" s="28" t="str">
        <f t="shared" si="77"/>
        <v/>
      </c>
      <c r="AA371" s="28" t="str">
        <f t="shared" si="78"/>
        <v/>
      </c>
      <c r="AB371" s="28" t="str">
        <f t="shared" si="79"/>
        <v/>
      </c>
      <c r="AC371" s="28" t="str">
        <f t="shared" si="80"/>
        <v/>
      </c>
      <c r="AD371" s="28"/>
      <c r="AE371" s="28" t="str">
        <f t="shared" si="81"/>
        <v/>
      </c>
      <c r="AF371" s="6"/>
      <c r="AG371" s="16"/>
    </row>
    <row r="372" spans="1:33" x14ac:dyDescent="0.25">
      <c r="A372" s="53"/>
      <c r="B372" s="53"/>
      <c r="C372" s="53"/>
      <c r="D372" s="53"/>
      <c r="E372" s="53"/>
      <c r="F372" s="53"/>
      <c r="G372" s="53"/>
      <c r="H372" s="53"/>
      <c r="I372" s="53"/>
      <c r="J372" s="53"/>
      <c r="K372" s="63"/>
      <c r="L372" s="53"/>
      <c r="M372" s="53"/>
      <c r="N372" s="14" t="str">
        <f t="shared" si="72"/>
        <v/>
      </c>
      <c r="O372" s="57"/>
      <c r="P372" s="55" t="str">
        <f t="shared" si="73"/>
        <v/>
      </c>
      <c r="Q372" s="55" t="str">
        <f>IF($Q$1=No,"",IF(COUNTIF(S372:AG372,Complete)&gt;0,"",IF(AND(COUNTIF(A372:M372,"")&gt;0,SUMPRODUCT(--(A373:M$504&lt;&gt;""))&gt;0),Incomplete,
IF(SUMPRODUCT(--(A372:A$504&lt;&gt;""))=0,"",Incomplete))))</f>
        <v/>
      </c>
      <c r="S372" s="28" t="str">
        <f>IF($S$1=No, "", IF(A372="", "", IF(ISERROR(VLOOKUP(A372, SectionApp!$E$4:$E$103, 1, FALSE))=TRUE, Incomplete, Complete)))</f>
        <v/>
      </c>
      <c r="T372" s="28" t="str">
        <f t="shared" si="74"/>
        <v/>
      </c>
      <c r="U372" s="28" t="str">
        <f t="shared" si="75"/>
        <v/>
      </c>
      <c r="V372" s="28" t="str">
        <f t="shared" si="82"/>
        <v/>
      </c>
      <c r="W372" s="28" t="str">
        <f t="shared" si="83"/>
        <v/>
      </c>
      <c r="X372" s="28" t="str">
        <f t="shared" si="84"/>
        <v/>
      </c>
      <c r="Y372" s="28" t="str">
        <f t="shared" si="76"/>
        <v/>
      </c>
      <c r="Z372" s="28" t="str">
        <f t="shared" si="77"/>
        <v/>
      </c>
      <c r="AA372" s="28" t="str">
        <f t="shared" si="78"/>
        <v/>
      </c>
      <c r="AB372" s="28" t="str">
        <f t="shared" si="79"/>
        <v/>
      </c>
      <c r="AC372" s="28" t="str">
        <f t="shared" si="80"/>
        <v/>
      </c>
      <c r="AD372" s="28"/>
      <c r="AE372" s="28" t="str">
        <f t="shared" si="81"/>
        <v/>
      </c>
      <c r="AF372" s="6"/>
      <c r="AG372" s="16"/>
    </row>
    <row r="373" spans="1:33" x14ac:dyDescent="0.25">
      <c r="A373" s="53"/>
      <c r="B373" s="53"/>
      <c r="C373" s="53"/>
      <c r="D373" s="53"/>
      <c r="E373" s="53"/>
      <c r="F373" s="53"/>
      <c r="G373" s="53"/>
      <c r="H373" s="53"/>
      <c r="I373" s="53"/>
      <c r="J373" s="53"/>
      <c r="K373" s="63"/>
      <c r="L373" s="53"/>
      <c r="M373" s="53"/>
      <c r="N373" s="14" t="str">
        <f t="shared" si="72"/>
        <v/>
      </c>
      <c r="O373" s="57"/>
      <c r="P373" s="55" t="str">
        <f t="shared" si="73"/>
        <v/>
      </c>
      <c r="Q373" s="55" t="str">
        <f>IF($Q$1=No,"",IF(COUNTIF(S373:AG373,Complete)&gt;0,"",IF(AND(COUNTIF(A373:M373,"")&gt;0,SUMPRODUCT(--(A374:M$504&lt;&gt;""))&gt;0),Incomplete,
IF(SUMPRODUCT(--(A373:A$504&lt;&gt;""))=0,"",Incomplete))))</f>
        <v/>
      </c>
      <c r="S373" s="28" t="str">
        <f>IF($S$1=No, "", IF(A373="", "", IF(ISERROR(VLOOKUP(A373, SectionApp!$E$4:$E$103, 1, FALSE))=TRUE, Incomplete, Complete)))</f>
        <v/>
      </c>
      <c r="T373" s="28" t="str">
        <f t="shared" si="74"/>
        <v/>
      </c>
      <c r="U373" s="28" t="str">
        <f t="shared" si="75"/>
        <v/>
      </c>
      <c r="V373" s="28" t="str">
        <f t="shared" si="82"/>
        <v/>
      </c>
      <c r="W373" s="28" t="str">
        <f t="shared" si="83"/>
        <v/>
      </c>
      <c r="X373" s="28" t="str">
        <f t="shared" si="84"/>
        <v/>
      </c>
      <c r="Y373" s="28" t="str">
        <f t="shared" si="76"/>
        <v/>
      </c>
      <c r="Z373" s="28" t="str">
        <f t="shared" si="77"/>
        <v/>
      </c>
      <c r="AA373" s="28" t="str">
        <f t="shared" si="78"/>
        <v/>
      </c>
      <c r="AB373" s="28" t="str">
        <f t="shared" si="79"/>
        <v/>
      </c>
      <c r="AC373" s="28" t="str">
        <f t="shared" si="80"/>
        <v/>
      </c>
      <c r="AD373" s="28"/>
      <c r="AE373" s="28" t="str">
        <f t="shared" si="81"/>
        <v/>
      </c>
      <c r="AF373" s="6"/>
      <c r="AG373" s="16"/>
    </row>
    <row r="374" spans="1:33" x14ac:dyDescent="0.25">
      <c r="A374" s="53"/>
      <c r="B374" s="53"/>
      <c r="C374" s="53"/>
      <c r="D374" s="53"/>
      <c r="E374" s="53"/>
      <c r="F374" s="53"/>
      <c r="G374" s="53"/>
      <c r="H374" s="53"/>
      <c r="I374" s="53"/>
      <c r="J374" s="53"/>
      <c r="K374" s="63"/>
      <c r="L374" s="53"/>
      <c r="M374" s="53"/>
      <c r="N374" s="14" t="str">
        <f t="shared" si="72"/>
        <v/>
      </c>
      <c r="O374" s="57"/>
      <c r="P374" s="55" t="str">
        <f t="shared" si="73"/>
        <v/>
      </c>
      <c r="Q374" s="55" t="str">
        <f>IF($Q$1=No,"",IF(COUNTIF(S374:AG374,Complete)&gt;0,"",IF(AND(COUNTIF(A374:M374,"")&gt;0,SUMPRODUCT(--(A375:M$504&lt;&gt;""))&gt;0),Incomplete,
IF(SUMPRODUCT(--(A374:A$504&lt;&gt;""))=0,"",Incomplete))))</f>
        <v/>
      </c>
      <c r="S374" s="28" t="str">
        <f>IF($S$1=No, "", IF(A374="", "", IF(ISERROR(VLOOKUP(A374, SectionApp!$E$4:$E$103, 1, FALSE))=TRUE, Incomplete, Complete)))</f>
        <v/>
      </c>
      <c r="T374" s="28" t="str">
        <f t="shared" si="74"/>
        <v/>
      </c>
      <c r="U374" s="28" t="str">
        <f t="shared" si="75"/>
        <v/>
      </c>
      <c r="V374" s="28" t="str">
        <f t="shared" si="82"/>
        <v/>
      </c>
      <c r="W374" s="28" t="str">
        <f t="shared" si="83"/>
        <v/>
      </c>
      <c r="X374" s="28" t="str">
        <f t="shared" si="84"/>
        <v/>
      </c>
      <c r="Y374" s="28" t="str">
        <f t="shared" si="76"/>
        <v/>
      </c>
      <c r="Z374" s="28" t="str">
        <f t="shared" si="77"/>
        <v/>
      </c>
      <c r="AA374" s="28" t="str">
        <f t="shared" si="78"/>
        <v/>
      </c>
      <c r="AB374" s="28" t="str">
        <f t="shared" si="79"/>
        <v/>
      </c>
      <c r="AC374" s="28" t="str">
        <f t="shared" si="80"/>
        <v/>
      </c>
      <c r="AD374" s="28"/>
      <c r="AE374" s="28" t="str">
        <f t="shared" si="81"/>
        <v/>
      </c>
      <c r="AF374" s="6"/>
      <c r="AG374" s="16"/>
    </row>
    <row r="375" spans="1:33" x14ac:dyDescent="0.25">
      <c r="A375" s="53"/>
      <c r="B375" s="53"/>
      <c r="C375" s="53"/>
      <c r="D375" s="53"/>
      <c r="E375" s="53"/>
      <c r="F375" s="53"/>
      <c r="G375" s="53"/>
      <c r="H375" s="53"/>
      <c r="I375" s="53"/>
      <c r="J375" s="53"/>
      <c r="K375" s="63"/>
      <c r="L375" s="53"/>
      <c r="M375" s="53"/>
      <c r="N375" s="14" t="str">
        <f t="shared" si="72"/>
        <v/>
      </c>
      <c r="O375" s="57"/>
      <c r="P375" s="55" t="str">
        <f t="shared" si="73"/>
        <v/>
      </c>
      <c r="Q375" s="55" t="str">
        <f>IF($Q$1=No,"",IF(COUNTIF(S375:AG375,Complete)&gt;0,"",IF(AND(COUNTIF(A375:M375,"")&gt;0,SUMPRODUCT(--(A376:M$504&lt;&gt;""))&gt;0),Incomplete,
IF(SUMPRODUCT(--(A375:A$504&lt;&gt;""))=0,"",Incomplete))))</f>
        <v/>
      </c>
      <c r="S375" s="28" t="str">
        <f>IF($S$1=No, "", IF(A375="", "", IF(ISERROR(VLOOKUP(A375, SectionApp!$E$4:$E$103, 1, FALSE))=TRUE, Incomplete, Complete)))</f>
        <v/>
      </c>
      <c r="T375" s="28" t="str">
        <f t="shared" si="74"/>
        <v/>
      </c>
      <c r="U375" s="28" t="str">
        <f t="shared" si="75"/>
        <v/>
      </c>
      <c r="V375" s="28" t="str">
        <f t="shared" si="82"/>
        <v/>
      </c>
      <c r="W375" s="28" t="str">
        <f t="shared" si="83"/>
        <v/>
      </c>
      <c r="X375" s="28" t="str">
        <f t="shared" si="84"/>
        <v/>
      </c>
      <c r="Y375" s="28" t="str">
        <f t="shared" si="76"/>
        <v/>
      </c>
      <c r="Z375" s="28" t="str">
        <f t="shared" si="77"/>
        <v/>
      </c>
      <c r="AA375" s="28" t="str">
        <f t="shared" si="78"/>
        <v/>
      </c>
      <c r="AB375" s="28" t="str">
        <f t="shared" si="79"/>
        <v/>
      </c>
      <c r="AC375" s="28" t="str">
        <f t="shared" si="80"/>
        <v/>
      </c>
      <c r="AD375" s="28"/>
      <c r="AE375" s="28" t="str">
        <f t="shared" si="81"/>
        <v/>
      </c>
      <c r="AF375" s="6"/>
      <c r="AG375" s="16"/>
    </row>
    <row r="376" spans="1:33" x14ac:dyDescent="0.25">
      <c r="A376" s="53"/>
      <c r="B376" s="53"/>
      <c r="C376" s="53"/>
      <c r="D376" s="53"/>
      <c r="E376" s="53"/>
      <c r="F376" s="53"/>
      <c r="G376" s="53"/>
      <c r="H376" s="53"/>
      <c r="I376" s="53"/>
      <c r="J376" s="53"/>
      <c r="K376" s="63"/>
      <c r="L376" s="53"/>
      <c r="M376" s="53"/>
      <c r="N376" s="14" t="str">
        <f t="shared" si="72"/>
        <v/>
      </c>
      <c r="O376" s="57"/>
      <c r="P376" s="55" t="str">
        <f t="shared" si="73"/>
        <v/>
      </c>
      <c r="Q376" s="55" t="str">
        <f>IF($Q$1=No,"",IF(COUNTIF(S376:AG376,Complete)&gt;0,"",IF(AND(COUNTIF(A376:M376,"")&gt;0,SUMPRODUCT(--(A377:M$504&lt;&gt;""))&gt;0),Incomplete,
IF(SUMPRODUCT(--(A376:A$504&lt;&gt;""))=0,"",Incomplete))))</f>
        <v/>
      </c>
      <c r="S376" s="28" t="str">
        <f>IF($S$1=No, "", IF(A376="", "", IF(ISERROR(VLOOKUP(A376, SectionApp!$E$4:$E$103, 1, FALSE))=TRUE, Incomplete, Complete)))</f>
        <v/>
      </c>
      <c r="T376" s="28" t="str">
        <f t="shared" si="74"/>
        <v/>
      </c>
      <c r="U376" s="28" t="str">
        <f t="shared" si="75"/>
        <v/>
      </c>
      <c r="V376" s="28" t="str">
        <f t="shared" si="82"/>
        <v/>
      </c>
      <c r="W376" s="28" t="str">
        <f t="shared" si="83"/>
        <v/>
      </c>
      <c r="X376" s="28" t="str">
        <f t="shared" si="84"/>
        <v/>
      </c>
      <c r="Y376" s="28" t="str">
        <f t="shared" si="76"/>
        <v/>
      </c>
      <c r="Z376" s="28" t="str">
        <f t="shared" si="77"/>
        <v/>
      </c>
      <c r="AA376" s="28" t="str">
        <f t="shared" si="78"/>
        <v/>
      </c>
      <c r="AB376" s="28" t="str">
        <f t="shared" si="79"/>
        <v/>
      </c>
      <c r="AC376" s="28" t="str">
        <f t="shared" si="80"/>
        <v/>
      </c>
      <c r="AD376" s="28"/>
      <c r="AE376" s="28" t="str">
        <f t="shared" si="81"/>
        <v/>
      </c>
      <c r="AF376" s="6"/>
      <c r="AG376" s="16"/>
    </row>
    <row r="377" spans="1:33" x14ac:dyDescent="0.25">
      <c r="A377" s="53"/>
      <c r="B377" s="53"/>
      <c r="C377" s="53"/>
      <c r="D377" s="53"/>
      <c r="E377" s="53"/>
      <c r="F377" s="53"/>
      <c r="G377" s="53"/>
      <c r="H377" s="53"/>
      <c r="I377" s="53"/>
      <c r="J377" s="53"/>
      <c r="K377" s="63"/>
      <c r="L377" s="53"/>
      <c r="M377" s="53"/>
      <c r="N377" s="14" t="str">
        <f t="shared" si="72"/>
        <v/>
      </c>
      <c r="O377" s="57"/>
      <c r="P377" s="55" t="str">
        <f t="shared" si="73"/>
        <v/>
      </c>
      <c r="Q377" s="55" t="str">
        <f>IF($Q$1=No,"",IF(COUNTIF(S377:AG377,Complete)&gt;0,"",IF(AND(COUNTIF(A377:M377,"")&gt;0,SUMPRODUCT(--(A378:M$504&lt;&gt;""))&gt;0),Incomplete,
IF(SUMPRODUCT(--(A377:A$504&lt;&gt;""))=0,"",Incomplete))))</f>
        <v/>
      </c>
      <c r="S377" s="28" t="str">
        <f>IF($S$1=No, "", IF(A377="", "", IF(ISERROR(VLOOKUP(A377, SectionApp!$E$4:$E$103, 1, FALSE))=TRUE, Incomplete, Complete)))</f>
        <v/>
      </c>
      <c r="T377" s="28" t="str">
        <f t="shared" si="74"/>
        <v/>
      </c>
      <c r="U377" s="28" t="str">
        <f t="shared" si="75"/>
        <v/>
      </c>
      <c r="V377" s="28" t="str">
        <f t="shared" si="82"/>
        <v/>
      </c>
      <c r="W377" s="28" t="str">
        <f t="shared" si="83"/>
        <v/>
      </c>
      <c r="X377" s="28" t="str">
        <f t="shared" si="84"/>
        <v/>
      </c>
      <c r="Y377" s="28" t="str">
        <f t="shared" si="76"/>
        <v/>
      </c>
      <c r="Z377" s="28" t="str">
        <f t="shared" si="77"/>
        <v/>
      </c>
      <c r="AA377" s="28" t="str">
        <f t="shared" si="78"/>
        <v/>
      </c>
      <c r="AB377" s="28" t="str">
        <f t="shared" si="79"/>
        <v/>
      </c>
      <c r="AC377" s="28" t="str">
        <f t="shared" si="80"/>
        <v/>
      </c>
      <c r="AD377" s="28"/>
      <c r="AE377" s="28" t="str">
        <f t="shared" si="81"/>
        <v/>
      </c>
      <c r="AF377" s="6"/>
      <c r="AG377" s="16"/>
    </row>
    <row r="378" spans="1:33" x14ac:dyDescent="0.25">
      <c r="A378" s="53"/>
      <c r="B378" s="53"/>
      <c r="C378" s="53"/>
      <c r="D378" s="53"/>
      <c r="E378" s="53"/>
      <c r="F378" s="53"/>
      <c r="G378" s="53"/>
      <c r="H378" s="53"/>
      <c r="I378" s="53"/>
      <c r="J378" s="53"/>
      <c r="K378" s="63"/>
      <c r="L378" s="53"/>
      <c r="M378" s="53"/>
      <c r="N378" s="14" t="str">
        <f t="shared" si="72"/>
        <v/>
      </c>
      <c r="O378" s="57"/>
      <c r="P378" s="55" t="str">
        <f t="shared" si="73"/>
        <v/>
      </c>
      <c r="Q378" s="55" t="str">
        <f>IF($Q$1=No,"",IF(COUNTIF(S378:AG378,Complete)&gt;0,"",IF(AND(COUNTIF(A378:M378,"")&gt;0,SUMPRODUCT(--(A379:M$504&lt;&gt;""))&gt;0),Incomplete,
IF(SUMPRODUCT(--(A378:A$504&lt;&gt;""))=0,"",Incomplete))))</f>
        <v/>
      </c>
      <c r="S378" s="28" t="str">
        <f>IF($S$1=No, "", IF(A378="", "", IF(ISERROR(VLOOKUP(A378, SectionApp!$E$4:$E$103, 1, FALSE))=TRUE, Incomplete, Complete)))</f>
        <v/>
      </c>
      <c r="T378" s="28" t="str">
        <f t="shared" si="74"/>
        <v/>
      </c>
      <c r="U378" s="28" t="str">
        <f t="shared" si="75"/>
        <v/>
      </c>
      <c r="V378" s="28" t="str">
        <f t="shared" si="82"/>
        <v/>
      </c>
      <c r="W378" s="28" t="str">
        <f t="shared" si="83"/>
        <v/>
      </c>
      <c r="X378" s="28" t="str">
        <f t="shared" si="84"/>
        <v/>
      </c>
      <c r="Y378" s="28" t="str">
        <f t="shared" si="76"/>
        <v/>
      </c>
      <c r="Z378" s="28" t="str">
        <f t="shared" si="77"/>
        <v/>
      </c>
      <c r="AA378" s="28" t="str">
        <f t="shared" si="78"/>
        <v/>
      </c>
      <c r="AB378" s="28" t="str">
        <f t="shared" si="79"/>
        <v/>
      </c>
      <c r="AC378" s="28" t="str">
        <f t="shared" si="80"/>
        <v/>
      </c>
      <c r="AD378" s="28"/>
      <c r="AE378" s="28" t="str">
        <f t="shared" si="81"/>
        <v/>
      </c>
      <c r="AF378" s="6"/>
      <c r="AG378" s="16"/>
    </row>
    <row r="379" spans="1:33" x14ac:dyDescent="0.25">
      <c r="A379" s="53"/>
      <c r="B379" s="53"/>
      <c r="C379" s="53"/>
      <c r="D379" s="53"/>
      <c r="E379" s="53"/>
      <c r="F379" s="53"/>
      <c r="G379" s="53"/>
      <c r="H379" s="53"/>
      <c r="I379" s="53"/>
      <c r="J379" s="53"/>
      <c r="K379" s="63"/>
      <c r="L379" s="53"/>
      <c r="M379" s="53"/>
      <c r="N379" s="14" t="str">
        <f t="shared" si="72"/>
        <v/>
      </c>
      <c r="O379" s="57"/>
      <c r="P379" s="55" t="str">
        <f t="shared" si="73"/>
        <v/>
      </c>
      <c r="Q379" s="55" t="str">
        <f>IF($Q$1=No,"",IF(COUNTIF(S379:AG379,Complete)&gt;0,"",IF(AND(COUNTIF(A379:M379,"")&gt;0,SUMPRODUCT(--(A380:M$504&lt;&gt;""))&gt;0),Incomplete,
IF(SUMPRODUCT(--(A379:A$504&lt;&gt;""))=0,"",Incomplete))))</f>
        <v/>
      </c>
      <c r="S379" s="28" t="str">
        <f>IF($S$1=No, "", IF(A379="", "", IF(ISERROR(VLOOKUP(A379, SectionApp!$E$4:$E$103, 1, FALSE))=TRUE, Incomplete, Complete)))</f>
        <v/>
      </c>
      <c r="T379" s="28" t="str">
        <f t="shared" si="74"/>
        <v/>
      </c>
      <c r="U379" s="28" t="str">
        <f t="shared" si="75"/>
        <v/>
      </c>
      <c r="V379" s="28" t="str">
        <f t="shared" si="82"/>
        <v/>
      </c>
      <c r="W379" s="28" t="str">
        <f t="shared" si="83"/>
        <v/>
      </c>
      <c r="X379" s="28" t="str">
        <f t="shared" si="84"/>
        <v/>
      </c>
      <c r="Y379" s="28" t="str">
        <f t="shared" si="76"/>
        <v/>
      </c>
      <c r="Z379" s="28" t="str">
        <f t="shared" si="77"/>
        <v/>
      </c>
      <c r="AA379" s="28" t="str">
        <f t="shared" si="78"/>
        <v/>
      </c>
      <c r="AB379" s="28" t="str">
        <f t="shared" si="79"/>
        <v/>
      </c>
      <c r="AC379" s="28" t="str">
        <f t="shared" si="80"/>
        <v/>
      </c>
      <c r="AD379" s="28"/>
      <c r="AE379" s="28" t="str">
        <f t="shared" si="81"/>
        <v/>
      </c>
      <c r="AF379" s="6"/>
      <c r="AG379" s="16"/>
    </row>
    <row r="380" spans="1:33" x14ac:dyDescent="0.25">
      <c r="A380" s="53"/>
      <c r="B380" s="53"/>
      <c r="C380" s="53"/>
      <c r="D380" s="53"/>
      <c r="E380" s="53"/>
      <c r="F380" s="53"/>
      <c r="G380" s="53"/>
      <c r="H380" s="53"/>
      <c r="I380" s="53"/>
      <c r="J380" s="53"/>
      <c r="K380" s="63"/>
      <c r="L380" s="53"/>
      <c r="M380" s="53"/>
      <c r="N380" s="14" t="str">
        <f t="shared" si="72"/>
        <v/>
      </c>
      <c r="O380" s="57"/>
      <c r="P380" s="55" t="str">
        <f t="shared" si="73"/>
        <v/>
      </c>
      <c r="Q380" s="55" t="str">
        <f>IF($Q$1=No,"",IF(COUNTIF(S380:AG380,Complete)&gt;0,"",IF(AND(COUNTIF(A380:M380,"")&gt;0,SUMPRODUCT(--(A381:M$504&lt;&gt;""))&gt;0),Incomplete,
IF(SUMPRODUCT(--(A380:A$504&lt;&gt;""))=0,"",Incomplete))))</f>
        <v/>
      </c>
      <c r="S380" s="28" t="str">
        <f>IF($S$1=No, "", IF(A380="", "", IF(ISERROR(VLOOKUP(A380, SectionApp!$E$4:$E$103, 1, FALSE))=TRUE, Incomplete, Complete)))</f>
        <v/>
      </c>
      <c r="T380" s="28" t="str">
        <f t="shared" si="74"/>
        <v/>
      </c>
      <c r="U380" s="28" t="str">
        <f t="shared" si="75"/>
        <v/>
      </c>
      <c r="V380" s="28" t="str">
        <f t="shared" si="82"/>
        <v/>
      </c>
      <c r="W380" s="28" t="str">
        <f t="shared" si="83"/>
        <v/>
      </c>
      <c r="X380" s="28" t="str">
        <f t="shared" si="84"/>
        <v/>
      </c>
      <c r="Y380" s="28" t="str">
        <f t="shared" si="76"/>
        <v/>
      </c>
      <c r="Z380" s="28" t="str">
        <f t="shared" si="77"/>
        <v/>
      </c>
      <c r="AA380" s="28" t="str">
        <f t="shared" si="78"/>
        <v/>
      </c>
      <c r="AB380" s="28" t="str">
        <f t="shared" si="79"/>
        <v/>
      </c>
      <c r="AC380" s="28" t="str">
        <f t="shared" si="80"/>
        <v/>
      </c>
      <c r="AD380" s="28"/>
      <c r="AE380" s="28" t="str">
        <f t="shared" si="81"/>
        <v/>
      </c>
      <c r="AF380" s="6"/>
      <c r="AG380" s="16"/>
    </row>
    <row r="381" spans="1:33" x14ac:dyDescent="0.25">
      <c r="A381" s="53"/>
      <c r="B381" s="53"/>
      <c r="C381" s="53"/>
      <c r="D381" s="53"/>
      <c r="E381" s="53"/>
      <c r="F381" s="53"/>
      <c r="G381" s="53"/>
      <c r="H381" s="53"/>
      <c r="I381" s="53"/>
      <c r="J381" s="53"/>
      <c r="K381" s="63"/>
      <c r="L381" s="53"/>
      <c r="M381" s="53"/>
      <c r="N381" s="14" t="str">
        <f t="shared" si="72"/>
        <v/>
      </c>
      <c r="O381" s="57"/>
      <c r="P381" s="55" t="str">
        <f t="shared" si="73"/>
        <v/>
      </c>
      <c r="Q381" s="55" t="str">
        <f>IF($Q$1=No,"",IF(COUNTIF(S381:AG381,Complete)&gt;0,"",IF(AND(COUNTIF(A381:M381,"")&gt;0,SUMPRODUCT(--(A382:M$504&lt;&gt;""))&gt;0),Incomplete,
IF(SUMPRODUCT(--(A381:A$504&lt;&gt;""))=0,"",Incomplete))))</f>
        <v/>
      </c>
      <c r="S381" s="28" t="str">
        <f>IF($S$1=No, "", IF(A381="", "", IF(ISERROR(VLOOKUP(A381, SectionApp!$E$4:$E$103, 1, FALSE))=TRUE, Incomplete, Complete)))</f>
        <v/>
      </c>
      <c r="T381" s="28" t="str">
        <f t="shared" si="74"/>
        <v/>
      </c>
      <c r="U381" s="28" t="str">
        <f t="shared" si="75"/>
        <v/>
      </c>
      <c r="V381" s="28" t="str">
        <f t="shared" si="82"/>
        <v/>
      </c>
      <c r="W381" s="28" t="str">
        <f t="shared" si="83"/>
        <v/>
      </c>
      <c r="X381" s="28" t="str">
        <f t="shared" si="84"/>
        <v/>
      </c>
      <c r="Y381" s="28" t="str">
        <f t="shared" si="76"/>
        <v/>
      </c>
      <c r="Z381" s="28" t="str">
        <f t="shared" si="77"/>
        <v/>
      </c>
      <c r="AA381" s="28" t="str">
        <f t="shared" si="78"/>
        <v/>
      </c>
      <c r="AB381" s="28" t="str">
        <f t="shared" si="79"/>
        <v/>
      </c>
      <c r="AC381" s="28" t="str">
        <f t="shared" si="80"/>
        <v/>
      </c>
      <c r="AD381" s="28"/>
      <c r="AE381" s="28" t="str">
        <f t="shared" si="81"/>
        <v/>
      </c>
      <c r="AF381" s="6"/>
      <c r="AG381" s="16"/>
    </row>
    <row r="382" spans="1:33" x14ac:dyDescent="0.25">
      <c r="A382" s="53"/>
      <c r="B382" s="53"/>
      <c r="C382" s="53"/>
      <c r="D382" s="53"/>
      <c r="E382" s="53"/>
      <c r="F382" s="53"/>
      <c r="G382" s="53"/>
      <c r="H382" s="53"/>
      <c r="I382" s="53"/>
      <c r="J382" s="53"/>
      <c r="K382" s="63"/>
      <c r="L382" s="53"/>
      <c r="M382" s="53"/>
      <c r="N382" s="14" t="str">
        <f t="shared" si="72"/>
        <v/>
      </c>
      <c r="O382" s="57"/>
      <c r="P382" s="55" t="str">
        <f t="shared" si="73"/>
        <v/>
      </c>
      <c r="Q382" s="55" t="str">
        <f>IF($Q$1=No,"",IF(COUNTIF(S382:AG382,Complete)&gt;0,"",IF(AND(COUNTIF(A382:M382,"")&gt;0,SUMPRODUCT(--(A383:M$504&lt;&gt;""))&gt;0),Incomplete,
IF(SUMPRODUCT(--(A382:A$504&lt;&gt;""))=0,"",Incomplete))))</f>
        <v/>
      </c>
      <c r="S382" s="28" t="str">
        <f>IF($S$1=No, "", IF(A382="", "", IF(ISERROR(VLOOKUP(A382, SectionApp!$E$4:$E$103, 1, FALSE))=TRUE, Incomplete, Complete)))</f>
        <v/>
      </c>
      <c r="T382" s="28" t="str">
        <f t="shared" si="74"/>
        <v/>
      </c>
      <c r="U382" s="28" t="str">
        <f t="shared" si="75"/>
        <v/>
      </c>
      <c r="V382" s="28" t="str">
        <f t="shared" si="82"/>
        <v/>
      </c>
      <c r="W382" s="28" t="str">
        <f t="shared" si="83"/>
        <v/>
      </c>
      <c r="X382" s="28" t="str">
        <f t="shared" si="84"/>
        <v/>
      </c>
      <c r="Y382" s="28" t="str">
        <f t="shared" si="76"/>
        <v/>
      </c>
      <c r="Z382" s="28" t="str">
        <f t="shared" si="77"/>
        <v/>
      </c>
      <c r="AA382" s="28" t="str">
        <f t="shared" si="78"/>
        <v/>
      </c>
      <c r="AB382" s="28" t="str">
        <f t="shared" si="79"/>
        <v/>
      </c>
      <c r="AC382" s="28" t="str">
        <f t="shared" si="80"/>
        <v/>
      </c>
      <c r="AD382" s="28"/>
      <c r="AE382" s="28" t="str">
        <f t="shared" si="81"/>
        <v/>
      </c>
      <c r="AF382" s="6"/>
      <c r="AG382" s="16"/>
    </row>
    <row r="383" spans="1:33" x14ac:dyDescent="0.25">
      <c r="A383" s="53"/>
      <c r="B383" s="53"/>
      <c r="C383" s="53"/>
      <c r="D383" s="53"/>
      <c r="E383" s="53"/>
      <c r="F383" s="53"/>
      <c r="G383" s="53"/>
      <c r="H383" s="53"/>
      <c r="I383" s="53"/>
      <c r="J383" s="53"/>
      <c r="K383" s="63"/>
      <c r="L383" s="53"/>
      <c r="M383" s="53"/>
      <c r="N383" s="14" t="str">
        <f t="shared" si="72"/>
        <v/>
      </c>
      <c r="O383" s="57"/>
      <c r="P383" s="55" t="str">
        <f t="shared" si="73"/>
        <v/>
      </c>
      <c r="Q383" s="55" t="str">
        <f>IF($Q$1=No,"",IF(COUNTIF(S383:AG383,Complete)&gt;0,"",IF(AND(COUNTIF(A383:M383,"")&gt;0,SUMPRODUCT(--(A384:M$504&lt;&gt;""))&gt;0),Incomplete,
IF(SUMPRODUCT(--(A383:A$504&lt;&gt;""))=0,"",Incomplete))))</f>
        <v/>
      </c>
      <c r="S383" s="28" t="str">
        <f>IF($S$1=No, "", IF(A383="", "", IF(ISERROR(VLOOKUP(A383, SectionApp!$E$4:$E$103, 1, FALSE))=TRUE, Incomplete, Complete)))</f>
        <v/>
      </c>
      <c r="T383" s="28" t="str">
        <f t="shared" si="74"/>
        <v/>
      </c>
      <c r="U383" s="28" t="str">
        <f t="shared" si="75"/>
        <v/>
      </c>
      <c r="V383" s="28" t="str">
        <f t="shared" si="82"/>
        <v/>
      </c>
      <c r="W383" s="28" t="str">
        <f t="shared" si="83"/>
        <v/>
      </c>
      <c r="X383" s="28" t="str">
        <f t="shared" si="84"/>
        <v/>
      </c>
      <c r="Y383" s="28" t="str">
        <f t="shared" si="76"/>
        <v/>
      </c>
      <c r="Z383" s="28" t="str">
        <f t="shared" si="77"/>
        <v/>
      </c>
      <c r="AA383" s="28" t="str">
        <f t="shared" si="78"/>
        <v/>
      </c>
      <c r="AB383" s="28" t="str">
        <f t="shared" si="79"/>
        <v/>
      </c>
      <c r="AC383" s="28" t="str">
        <f t="shared" si="80"/>
        <v/>
      </c>
      <c r="AD383" s="28"/>
      <c r="AE383" s="28" t="str">
        <f t="shared" si="81"/>
        <v/>
      </c>
      <c r="AF383" s="6"/>
      <c r="AG383" s="16"/>
    </row>
    <row r="384" spans="1:33" x14ac:dyDescent="0.25">
      <c r="A384" s="53"/>
      <c r="B384" s="53"/>
      <c r="C384" s="53"/>
      <c r="D384" s="53"/>
      <c r="E384" s="53"/>
      <c r="F384" s="53"/>
      <c r="G384" s="53"/>
      <c r="H384" s="53"/>
      <c r="I384" s="53"/>
      <c r="J384" s="53"/>
      <c r="K384" s="63"/>
      <c r="L384" s="53"/>
      <c r="M384" s="53"/>
      <c r="N384" s="14" t="str">
        <f t="shared" si="72"/>
        <v/>
      </c>
      <c r="O384" s="57"/>
      <c r="P384" s="55" t="str">
        <f t="shared" si="73"/>
        <v/>
      </c>
      <c r="Q384" s="55" t="str">
        <f>IF($Q$1=No,"",IF(COUNTIF(S384:AG384,Complete)&gt;0,"",IF(AND(COUNTIF(A384:M384,"")&gt;0,SUMPRODUCT(--(A385:M$504&lt;&gt;""))&gt;0),Incomplete,
IF(SUMPRODUCT(--(A384:A$504&lt;&gt;""))=0,"",Incomplete))))</f>
        <v/>
      </c>
      <c r="S384" s="28" t="str">
        <f>IF($S$1=No, "", IF(A384="", "", IF(ISERROR(VLOOKUP(A384, SectionApp!$E$4:$E$103, 1, FALSE))=TRUE, Incomplete, Complete)))</f>
        <v/>
      </c>
      <c r="T384" s="28" t="str">
        <f t="shared" si="74"/>
        <v/>
      </c>
      <c r="U384" s="28" t="str">
        <f t="shared" si="75"/>
        <v/>
      </c>
      <c r="V384" s="28" t="str">
        <f t="shared" si="82"/>
        <v/>
      </c>
      <c r="W384" s="28" t="str">
        <f t="shared" si="83"/>
        <v/>
      </c>
      <c r="X384" s="28" t="str">
        <f t="shared" si="84"/>
        <v/>
      </c>
      <c r="Y384" s="28" t="str">
        <f t="shared" si="76"/>
        <v/>
      </c>
      <c r="Z384" s="28" t="str">
        <f t="shared" si="77"/>
        <v/>
      </c>
      <c r="AA384" s="28" t="str">
        <f t="shared" si="78"/>
        <v/>
      </c>
      <c r="AB384" s="28" t="str">
        <f t="shared" si="79"/>
        <v/>
      </c>
      <c r="AC384" s="28" t="str">
        <f t="shared" si="80"/>
        <v/>
      </c>
      <c r="AD384" s="28"/>
      <c r="AE384" s="28" t="str">
        <f t="shared" si="81"/>
        <v/>
      </c>
      <c r="AF384" s="6"/>
      <c r="AG384" s="16"/>
    </row>
    <row r="385" spans="1:33" x14ac:dyDescent="0.25">
      <c r="A385" s="53"/>
      <c r="B385" s="53"/>
      <c r="C385" s="53"/>
      <c r="D385" s="53"/>
      <c r="E385" s="53"/>
      <c r="F385" s="53"/>
      <c r="G385" s="53"/>
      <c r="H385" s="53"/>
      <c r="I385" s="53"/>
      <c r="J385" s="53"/>
      <c r="K385" s="63"/>
      <c r="L385" s="53"/>
      <c r="M385" s="53"/>
      <c r="N385" s="14" t="str">
        <f t="shared" si="72"/>
        <v/>
      </c>
      <c r="O385" s="57"/>
      <c r="P385" s="55" t="str">
        <f t="shared" si="73"/>
        <v/>
      </c>
      <c r="Q385" s="55" t="str">
        <f>IF($Q$1=No,"",IF(COUNTIF(S385:AG385,Complete)&gt;0,"",IF(AND(COUNTIF(A385:M385,"")&gt;0,SUMPRODUCT(--(A386:M$504&lt;&gt;""))&gt;0),Incomplete,
IF(SUMPRODUCT(--(A385:A$504&lt;&gt;""))=0,"",Incomplete))))</f>
        <v/>
      </c>
      <c r="S385" s="28" t="str">
        <f>IF($S$1=No, "", IF(A385="", "", IF(ISERROR(VLOOKUP(A385, SectionApp!$E$4:$E$103, 1, FALSE))=TRUE, Incomplete, Complete)))</f>
        <v/>
      </c>
      <c r="T385" s="28" t="str">
        <f t="shared" si="74"/>
        <v/>
      </c>
      <c r="U385" s="28" t="str">
        <f t="shared" si="75"/>
        <v/>
      </c>
      <c r="V385" s="28" t="str">
        <f t="shared" si="82"/>
        <v/>
      </c>
      <c r="W385" s="28" t="str">
        <f t="shared" si="83"/>
        <v/>
      </c>
      <c r="X385" s="28" t="str">
        <f t="shared" si="84"/>
        <v/>
      </c>
      <c r="Y385" s="28" t="str">
        <f t="shared" si="76"/>
        <v/>
      </c>
      <c r="Z385" s="28" t="str">
        <f t="shared" si="77"/>
        <v/>
      </c>
      <c r="AA385" s="28" t="str">
        <f t="shared" si="78"/>
        <v/>
      </c>
      <c r="AB385" s="28" t="str">
        <f t="shared" si="79"/>
        <v/>
      </c>
      <c r="AC385" s="28" t="str">
        <f t="shared" si="80"/>
        <v/>
      </c>
      <c r="AD385" s="28"/>
      <c r="AE385" s="28" t="str">
        <f t="shared" si="81"/>
        <v/>
      </c>
      <c r="AF385" s="6"/>
      <c r="AG385" s="16"/>
    </row>
    <row r="386" spans="1:33" x14ac:dyDescent="0.25">
      <c r="A386" s="53"/>
      <c r="B386" s="53"/>
      <c r="C386" s="53"/>
      <c r="D386" s="53"/>
      <c r="E386" s="53"/>
      <c r="F386" s="53"/>
      <c r="G386" s="53"/>
      <c r="H386" s="53"/>
      <c r="I386" s="53"/>
      <c r="J386" s="53"/>
      <c r="K386" s="63"/>
      <c r="L386" s="53"/>
      <c r="M386" s="53"/>
      <c r="N386" s="14" t="str">
        <f t="shared" si="72"/>
        <v/>
      </c>
      <c r="O386" s="57"/>
      <c r="P386" s="55" t="str">
        <f t="shared" si="73"/>
        <v/>
      </c>
      <c r="Q386" s="55" t="str">
        <f>IF($Q$1=No,"",IF(COUNTIF(S386:AG386,Complete)&gt;0,"",IF(AND(COUNTIF(A386:M386,"")&gt;0,SUMPRODUCT(--(A387:M$504&lt;&gt;""))&gt;0),Incomplete,
IF(SUMPRODUCT(--(A386:A$504&lt;&gt;""))=0,"",Incomplete))))</f>
        <v/>
      </c>
      <c r="S386" s="28" t="str">
        <f>IF($S$1=No, "", IF(A386="", "", IF(ISERROR(VLOOKUP(A386, SectionApp!$E$4:$E$103, 1, FALSE))=TRUE, Incomplete, Complete)))</f>
        <v/>
      </c>
      <c r="T386" s="28" t="str">
        <f t="shared" si="74"/>
        <v/>
      </c>
      <c r="U386" s="28" t="str">
        <f t="shared" si="75"/>
        <v/>
      </c>
      <c r="V386" s="28" t="str">
        <f t="shared" si="82"/>
        <v/>
      </c>
      <c r="W386" s="28" t="str">
        <f t="shared" si="83"/>
        <v/>
      </c>
      <c r="X386" s="28" t="str">
        <f t="shared" si="84"/>
        <v/>
      </c>
      <c r="Y386" s="28" t="str">
        <f t="shared" si="76"/>
        <v/>
      </c>
      <c r="Z386" s="28" t="str">
        <f t="shared" si="77"/>
        <v/>
      </c>
      <c r="AA386" s="28" t="str">
        <f t="shared" si="78"/>
        <v/>
      </c>
      <c r="AB386" s="28" t="str">
        <f t="shared" si="79"/>
        <v/>
      </c>
      <c r="AC386" s="28" t="str">
        <f t="shared" si="80"/>
        <v/>
      </c>
      <c r="AD386" s="28"/>
      <c r="AE386" s="28" t="str">
        <f t="shared" si="81"/>
        <v/>
      </c>
      <c r="AF386" s="6"/>
      <c r="AG386" s="16"/>
    </row>
    <row r="387" spans="1:33" x14ac:dyDescent="0.25">
      <c r="A387" s="53"/>
      <c r="B387" s="53"/>
      <c r="C387" s="53"/>
      <c r="D387" s="53"/>
      <c r="E387" s="53"/>
      <c r="F387" s="53"/>
      <c r="G387" s="53"/>
      <c r="H387" s="53"/>
      <c r="I387" s="53"/>
      <c r="J387" s="53"/>
      <c r="K387" s="63"/>
      <c r="L387" s="53"/>
      <c r="M387" s="53"/>
      <c r="N387" s="14" t="str">
        <f t="shared" si="72"/>
        <v/>
      </c>
      <c r="O387" s="57"/>
      <c r="P387" s="55" t="str">
        <f t="shared" si="73"/>
        <v/>
      </c>
      <c r="Q387" s="55" t="str">
        <f>IF($Q$1=No,"",IF(COUNTIF(S387:AG387,Complete)&gt;0,"",IF(AND(COUNTIF(A387:M387,"")&gt;0,SUMPRODUCT(--(A388:M$504&lt;&gt;""))&gt;0),Incomplete,
IF(SUMPRODUCT(--(A387:A$504&lt;&gt;""))=0,"",Incomplete))))</f>
        <v/>
      </c>
      <c r="S387" s="28" t="str">
        <f>IF($S$1=No, "", IF(A387="", "", IF(ISERROR(VLOOKUP(A387, SectionApp!$E$4:$E$103, 1, FALSE))=TRUE, Incomplete, Complete)))</f>
        <v/>
      </c>
      <c r="T387" s="28" t="str">
        <f t="shared" si="74"/>
        <v/>
      </c>
      <c r="U387" s="28" t="str">
        <f t="shared" si="75"/>
        <v/>
      </c>
      <c r="V387" s="28" t="str">
        <f t="shared" si="82"/>
        <v/>
      </c>
      <c r="W387" s="28" t="str">
        <f t="shared" si="83"/>
        <v/>
      </c>
      <c r="X387" s="28" t="str">
        <f t="shared" si="84"/>
        <v/>
      </c>
      <c r="Y387" s="28" t="str">
        <f t="shared" si="76"/>
        <v/>
      </c>
      <c r="Z387" s="28" t="str">
        <f t="shared" si="77"/>
        <v/>
      </c>
      <c r="AA387" s="28" t="str">
        <f t="shared" si="78"/>
        <v/>
      </c>
      <c r="AB387" s="28" t="str">
        <f t="shared" si="79"/>
        <v/>
      </c>
      <c r="AC387" s="28" t="str">
        <f t="shared" si="80"/>
        <v/>
      </c>
      <c r="AD387" s="28"/>
      <c r="AE387" s="28" t="str">
        <f t="shared" si="81"/>
        <v/>
      </c>
      <c r="AF387" s="6"/>
      <c r="AG387" s="16"/>
    </row>
    <row r="388" spans="1:33" x14ac:dyDescent="0.25">
      <c r="A388" s="53"/>
      <c r="B388" s="53"/>
      <c r="C388" s="53"/>
      <c r="D388" s="53"/>
      <c r="E388" s="53"/>
      <c r="F388" s="53"/>
      <c r="G388" s="53"/>
      <c r="H388" s="53"/>
      <c r="I388" s="53"/>
      <c r="J388" s="53"/>
      <c r="K388" s="63"/>
      <c r="L388" s="53"/>
      <c r="M388" s="53"/>
      <c r="N388" s="14" t="str">
        <f t="shared" ref="N388:N451" si="85">IF(P388=Incomplete,$P$2,
IF(S388=Incomplete, $S$2,
IF(Q388=Incomplete,$Q$2,
IF(SUMPRODUCT(--(A388:M388&lt;&gt;""))=0,"",
IF(COUNTIF($S388:$AG388,Incomplete)&gt;1,Incomplete_or_multiple_errors,
IF(COUNTIF($S388:$AG388,Incomplete)=1,INDEX($S$2:$AG$4,1,MATCH(Incomplete,$S388:$AG388,0)),Complete))))))</f>
        <v/>
      </c>
      <c r="O388" s="57"/>
      <c r="P388" s="55" t="str">
        <f t="shared" ref="P388:P451" si="86">IF($P$1=No, "", IF(AND($A388="", SUMPRODUCT(--($B388:$M388&lt;&gt;""))&gt;0)=TRUE, Incomplete, ""))</f>
        <v/>
      </c>
      <c r="Q388" s="55" t="str">
        <f>IF($Q$1=No,"",IF(COUNTIF(S388:AG388,Complete)&gt;0,"",IF(AND(COUNTIF(A388:M388,"")&gt;0,SUMPRODUCT(--(A389:M$504&lt;&gt;""))&gt;0),Incomplete,
IF(SUMPRODUCT(--(A388:A$504&lt;&gt;""))=0,"",Incomplete))))</f>
        <v/>
      </c>
      <c r="S388" s="28" t="str">
        <f>IF($S$1=No, "", IF(A388="", "", IF(ISERROR(VLOOKUP(A388, SectionApp!$E$4:$E$103, 1, FALSE))=TRUE, Incomplete, Complete)))</f>
        <v/>
      </c>
      <c r="T388" s="28" t="str">
        <f t="shared" ref="T388:T452" si="87">IF($T$1=No, "", IF(A388="", "", IF(ISERROR(VLOOKUP(B388, Year_RICL, 1, FALSE))=TRUE, Incomplete, Complete)))</f>
        <v/>
      </c>
      <c r="U388" s="28" t="str">
        <f t="shared" ref="U388:U451" si="88">IF($U$1=No, "", IF($A388="", "", IF(C388="", Incomplete, Complete)))</f>
        <v/>
      </c>
      <c r="V388" s="28" t="str">
        <f t="shared" si="82"/>
        <v/>
      </c>
      <c r="W388" s="28" t="str">
        <f t="shared" si="83"/>
        <v/>
      </c>
      <c r="X388" s="28" t="str">
        <f t="shared" si="84"/>
        <v/>
      </c>
      <c r="Y388" s="28" t="str">
        <f t="shared" ref="Y388:Y451" si="89">IF($Y$1=No,"",IF(A388="","", IF(H388="", "",
IF(AND(EXACT(H388,UPPER(H388)),
(LEFT(H388)&gt;="A")*(LEFT(H388)&lt;="Z")*
(MID(H388,2,1)&gt;="0")*(MID(H388,2,1)&lt;="9")*
(MID(H388,3,1)&gt;="A")*(MID(H388,3,1)&lt;="Z")*
(MID(H388, 4,1)=" ")*(LEN(H388)=7)*
(MID(H388,5,1)&gt;="0")*(MID(H388,5,1)&lt;="9")*
(MID(H388,6,1)&gt;="A")*(MID(H388,6,1)&lt;="Z")*
(MID(H388,7,1)&gt;="0")*(MID(H388,7,1)&lt;="9"))=FALSE, Incomplete, Complete))))</f>
        <v/>
      </c>
      <c r="Z388" s="28" t="str">
        <f t="shared" ref="Z388:Z451" si="90">IF($Z$1=No, "", IF($A388="", "", IF(I388="", Incomplete, Complete)))</f>
        <v/>
      </c>
      <c r="AA388" s="28" t="str">
        <f t="shared" ref="AA388:AA451" si="91">IF(OR($AA$1=No,A388="")=TRUE,"",
IF(J388="",Incomplete,
IF(ISNUMBER(MATCH("*@*.?*",J388,0))=FALSE,Incomplete,
IF(ISERROR(FIND(" ",J388))=FALSE, Incomplete, Complete))))</f>
        <v/>
      </c>
      <c r="AB388" s="28" t="str">
        <f t="shared" ref="AB388:AB451" si="92">IF($AB$1=No,"",IF(A388="","",IF(K388="",Incomplete,Complete)))</f>
        <v/>
      </c>
      <c r="AC388" s="28" t="str">
        <f t="shared" ref="AC388:AC451" si="93">IF($AC$1=No,"",IF($A388="","",IF(D388="",Incomplete,IF(ISERROR(VLOOKUP(D388,Yes_No_RICL,1,FALSE))=TRUE,Incomplete,Complete))))</f>
        <v/>
      </c>
      <c r="AD388" s="28"/>
      <c r="AE388" s="28" t="str">
        <f t="shared" ref="AE388:AE451" si="94">IF($AE$1=No,"",IF($A388="","",
IF(AND(L388="",M388=""),"",
IF(AND(L388="",M388&lt;&gt;"")=TRUE,Incomplete,
IF(AND(L388&lt;&gt;"",M388="")=TRUE,Incomplete,IF(ISERROR(VLOOKUP(M388,Yes_No_RICL,1,FALSE))=TRUE,Incomplete,Complete))))))</f>
        <v/>
      </c>
      <c r="AF388" s="6"/>
      <c r="AG388" s="16"/>
    </row>
    <row r="389" spans="1:33" x14ac:dyDescent="0.25">
      <c r="A389" s="53"/>
      <c r="B389" s="53"/>
      <c r="C389" s="53"/>
      <c r="D389" s="53"/>
      <c r="E389" s="53"/>
      <c r="F389" s="53"/>
      <c r="G389" s="53"/>
      <c r="H389" s="53"/>
      <c r="I389" s="53"/>
      <c r="J389" s="53"/>
      <c r="K389" s="63"/>
      <c r="L389" s="53"/>
      <c r="M389" s="53"/>
      <c r="N389" s="14" t="str">
        <f t="shared" si="85"/>
        <v/>
      </c>
      <c r="O389" s="57"/>
      <c r="P389" s="55" t="str">
        <f t="shared" si="86"/>
        <v/>
      </c>
      <c r="Q389" s="55" t="str">
        <f>IF($Q$1=No,"",IF(COUNTIF(S389:AG389,Complete)&gt;0,"",IF(AND(COUNTIF(A389:M389,"")&gt;0,SUMPRODUCT(--(A390:M$504&lt;&gt;""))&gt;0),Incomplete,
IF(SUMPRODUCT(--(A389:A$504&lt;&gt;""))=0,"",Incomplete))))</f>
        <v/>
      </c>
      <c r="S389" s="28" t="str">
        <f>IF($S$1=No, "", IF(A389="", "", IF(ISERROR(VLOOKUP(A389, SectionApp!$E$4:$E$103, 1, FALSE))=TRUE, Incomplete, Complete)))</f>
        <v/>
      </c>
      <c r="T389" s="28" t="str">
        <f t="shared" si="87"/>
        <v/>
      </c>
      <c r="U389" s="28" t="str">
        <f t="shared" si="88"/>
        <v/>
      </c>
      <c r="V389" s="28" t="str">
        <f t="shared" si="82"/>
        <v/>
      </c>
      <c r="W389" s="28" t="str">
        <f t="shared" si="83"/>
        <v/>
      </c>
      <c r="X389" s="28" t="str">
        <f t="shared" si="84"/>
        <v/>
      </c>
      <c r="Y389" s="28" t="str">
        <f t="shared" si="89"/>
        <v/>
      </c>
      <c r="Z389" s="28" t="str">
        <f t="shared" si="90"/>
        <v/>
      </c>
      <c r="AA389" s="28" t="str">
        <f t="shared" si="91"/>
        <v/>
      </c>
      <c r="AB389" s="28" t="str">
        <f t="shared" si="92"/>
        <v/>
      </c>
      <c r="AC389" s="28" t="str">
        <f t="shared" si="93"/>
        <v/>
      </c>
      <c r="AD389" s="28"/>
      <c r="AE389" s="28" t="str">
        <f t="shared" si="94"/>
        <v/>
      </c>
      <c r="AF389" s="6"/>
      <c r="AG389" s="16"/>
    </row>
    <row r="390" spans="1:33" x14ac:dyDescent="0.25">
      <c r="A390" s="53"/>
      <c r="B390" s="53"/>
      <c r="C390" s="53"/>
      <c r="D390" s="53"/>
      <c r="E390" s="53"/>
      <c r="F390" s="53"/>
      <c r="G390" s="53"/>
      <c r="H390" s="53"/>
      <c r="I390" s="53"/>
      <c r="J390" s="53"/>
      <c r="K390" s="63"/>
      <c r="L390" s="53"/>
      <c r="M390" s="53"/>
      <c r="N390" s="14" t="str">
        <f t="shared" si="85"/>
        <v/>
      </c>
      <c r="O390" s="57"/>
      <c r="P390" s="55" t="str">
        <f t="shared" si="86"/>
        <v/>
      </c>
      <c r="Q390" s="55" t="str">
        <f>IF($Q$1=No,"",IF(COUNTIF(S390:AG390,Complete)&gt;0,"",IF(AND(COUNTIF(A390:M390,"")&gt;0,SUMPRODUCT(--(A391:M$504&lt;&gt;""))&gt;0),Incomplete,
IF(SUMPRODUCT(--(A390:A$504&lt;&gt;""))=0,"",Incomplete))))</f>
        <v/>
      </c>
      <c r="S390" s="28" t="str">
        <f>IF($S$1=No, "", IF(A390="", "", IF(ISERROR(VLOOKUP(A390, SectionApp!$E$4:$E$103, 1, FALSE))=TRUE, Incomplete, Complete)))</f>
        <v/>
      </c>
      <c r="T390" s="28" t="str">
        <f t="shared" si="87"/>
        <v/>
      </c>
      <c r="U390" s="28" t="str">
        <f t="shared" si="88"/>
        <v/>
      </c>
      <c r="V390" s="28" t="str">
        <f t="shared" si="82"/>
        <v/>
      </c>
      <c r="W390" s="28" t="str">
        <f t="shared" si="83"/>
        <v/>
      </c>
      <c r="X390" s="28" t="str">
        <f t="shared" si="84"/>
        <v/>
      </c>
      <c r="Y390" s="28" t="str">
        <f t="shared" si="89"/>
        <v/>
      </c>
      <c r="Z390" s="28" t="str">
        <f t="shared" si="90"/>
        <v/>
      </c>
      <c r="AA390" s="28" t="str">
        <f t="shared" si="91"/>
        <v/>
      </c>
      <c r="AB390" s="28" t="str">
        <f t="shared" si="92"/>
        <v/>
      </c>
      <c r="AC390" s="28" t="str">
        <f t="shared" si="93"/>
        <v/>
      </c>
      <c r="AD390" s="28"/>
      <c r="AE390" s="28" t="str">
        <f t="shared" si="94"/>
        <v/>
      </c>
      <c r="AF390" s="6"/>
      <c r="AG390" s="16"/>
    </row>
    <row r="391" spans="1:33" x14ac:dyDescent="0.25">
      <c r="A391" s="53"/>
      <c r="B391" s="53"/>
      <c r="C391" s="53"/>
      <c r="D391" s="53"/>
      <c r="E391" s="53"/>
      <c r="F391" s="53"/>
      <c r="G391" s="53"/>
      <c r="H391" s="53"/>
      <c r="I391" s="53"/>
      <c r="J391" s="53"/>
      <c r="K391" s="63"/>
      <c r="L391" s="53"/>
      <c r="M391" s="53"/>
      <c r="N391" s="14" t="str">
        <f t="shared" si="85"/>
        <v/>
      </c>
      <c r="O391" s="57"/>
      <c r="P391" s="55" t="str">
        <f t="shared" si="86"/>
        <v/>
      </c>
      <c r="Q391" s="55" t="str">
        <f>IF($Q$1=No,"",IF(COUNTIF(S391:AG391,Complete)&gt;0,"",IF(AND(COUNTIF(A391:M391,"")&gt;0,SUMPRODUCT(--(A392:M$504&lt;&gt;""))&gt;0),Incomplete,
IF(SUMPRODUCT(--(A391:A$504&lt;&gt;""))=0,"",Incomplete))))</f>
        <v/>
      </c>
      <c r="S391" s="28" t="str">
        <f>IF($S$1=No, "", IF(A391="", "", IF(ISERROR(VLOOKUP(A391, SectionApp!$E$4:$E$103, 1, FALSE))=TRUE, Incomplete, Complete)))</f>
        <v/>
      </c>
      <c r="T391" s="28" t="str">
        <f t="shared" si="87"/>
        <v/>
      </c>
      <c r="U391" s="28" t="str">
        <f t="shared" si="88"/>
        <v/>
      </c>
      <c r="V391" s="28" t="str">
        <f t="shared" si="82"/>
        <v/>
      </c>
      <c r="W391" s="28" t="str">
        <f t="shared" si="83"/>
        <v/>
      </c>
      <c r="X391" s="28" t="str">
        <f t="shared" si="84"/>
        <v/>
      </c>
      <c r="Y391" s="28" t="str">
        <f t="shared" si="89"/>
        <v/>
      </c>
      <c r="Z391" s="28" t="str">
        <f t="shared" si="90"/>
        <v/>
      </c>
      <c r="AA391" s="28" t="str">
        <f t="shared" si="91"/>
        <v/>
      </c>
      <c r="AB391" s="28" t="str">
        <f t="shared" si="92"/>
        <v/>
      </c>
      <c r="AC391" s="28" t="str">
        <f t="shared" si="93"/>
        <v/>
      </c>
      <c r="AD391" s="28"/>
      <c r="AE391" s="28" t="str">
        <f t="shared" si="94"/>
        <v/>
      </c>
      <c r="AF391" s="6"/>
      <c r="AG391" s="16"/>
    </row>
    <row r="392" spans="1:33" x14ac:dyDescent="0.25">
      <c r="A392" s="53"/>
      <c r="B392" s="53"/>
      <c r="C392" s="53"/>
      <c r="D392" s="53"/>
      <c r="E392" s="53"/>
      <c r="F392" s="53"/>
      <c r="G392" s="53"/>
      <c r="H392" s="53"/>
      <c r="I392" s="53"/>
      <c r="J392" s="53"/>
      <c r="K392" s="63"/>
      <c r="L392" s="53"/>
      <c r="M392" s="53"/>
      <c r="N392" s="14" t="str">
        <f t="shared" si="85"/>
        <v/>
      </c>
      <c r="O392" s="57"/>
      <c r="P392" s="55" t="str">
        <f t="shared" si="86"/>
        <v/>
      </c>
      <c r="Q392" s="55" t="str">
        <f>IF($Q$1=No,"",IF(COUNTIF(S392:AG392,Complete)&gt;0,"",IF(AND(COUNTIF(A392:M392,"")&gt;0,SUMPRODUCT(--(A393:M$504&lt;&gt;""))&gt;0),Incomplete,
IF(SUMPRODUCT(--(A392:A$504&lt;&gt;""))=0,"",Incomplete))))</f>
        <v/>
      </c>
      <c r="S392" s="28" t="str">
        <f>IF($S$1=No, "", IF(A392="", "", IF(ISERROR(VLOOKUP(A392, SectionApp!$E$4:$E$103, 1, FALSE))=TRUE, Incomplete, Complete)))</f>
        <v/>
      </c>
      <c r="T392" s="28" t="str">
        <f t="shared" si="87"/>
        <v/>
      </c>
      <c r="U392" s="28" t="str">
        <f t="shared" si="88"/>
        <v/>
      </c>
      <c r="V392" s="28" t="str">
        <f t="shared" si="82"/>
        <v/>
      </c>
      <c r="W392" s="28" t="str">
        <f t="shared" si="83"/>
        <v/>
      </c>
      <c r="X392" s="28" t="str">
        <f t="shared" si="84"/>
        <v/>
      </c>
      <c r="Y392" s="28" t="str">
        <f t="shared" si="89"/>
        <v/>
      </c>
      <c r="Z392" s="28" t="str">
        <f t="shared" si="90"/>
        <v/>
      </c>
      <c r="AA392" s="28" t="str">
        <f t="shared" si="91"/>
        <v/>
      </c>
      <c r="AB392" s="28" t="str">
        <f t="shared" si="92"/>
        <v/>
      </c>
      <c r="AC392" s="28" t="str">
        <f t="shared" si="93"/>
        <v/>
      </c>
      <c r="AD392" s="28"/>
      <c r="AE392" s="28" t="str">
        <f t="shared" si="94"/>
        <v/>
      </c>
      <c r="AF392" s="6"/>
      <c r="AG392" s="16"/>
    </row>
    <row r="393" spans="1:33" x14ac:dyDescent="0.25">
      <c r="A393" s="53"/>
      <c r="B393" s="53"/>
      <c r="C393" s="53"/>
      <c r="D393" s="53"/>
      <c r="E393" s="53"/>
      <c r="F393" s="53"/>
      <c r="G393" s="53"/>
      <c r="H393" s="53"/>
      <c r="I393" s="53"/>
      <c r="J393" s="53"/>
      <c r="K393" s="63"/>
      <c r="L393" s="53"/>
      <c r="M393" s="53"/>
      <c r="N393" s="14" t="str">
        <f t="shared" si="85"/>
        <v/>
      </c>
      <c r="O393" s="57"/>
      <c r="P393" s="55" t="str">
        <f t="shared" si="86"/>
        <v/>
      </c>
      <c r="Q393" s="55" t="str">
        <f>IF($Q$1=No,"",IF(COUNTIF(S393:AG393,Complete)&gt;0,"",IF(AND(COUNTIF(A393:M393,"")&gt;0,SUMPRODUCT(--(A394:M$504&lt;&gt;""))&gt;0),Incomplete,
IF(SUMPRODUCT(--(A393:A$504&lt;&gt;""))=0,"",Incomplete))))</f>
        <v/>
      </c>
      <c r="S393" s="28" t="str">
        <f>IF($S$1=No, "", IF(A393="", "", IF(ISERROR(VLOOKUP(A393, SectionApp!$E$4:$E$103, 1, FALSE))=TRUE, Incomplete, Complete)))</f>
        <v/>
      </c>
      <c r="T393" s="28" t="str">
        <f t="shared" si="87"/>
        <v/>
      </c>
      <c r="U393" s="28" t="str">
        <f t="shared" si="88"/>
        <v/>
      </c>
      <c r="V393" s="28" t="str">
        <f t="shared" si="82"/>
        <v/>
      </c>
      <c r="W393" s="28" t="str">
        <f t="shared" si="83"/>
        <v/>
      </c>
      <c r="X393" s="28" t="str">
        <f t="shared" si="84"/>
        <v/>
      </c>
      <c r="Y393" s="28" t="str">
        <f t="shared" si="89"/>
        <v/>
      </c>
      <c r="Z393" s="28" t="str">
        <f t="shared" si="90"/>
        <v/>
      </c>
      <c r="AA393" s="28" t="str">
        <f t="shared" si="91"/>
        <v/>
      </c>
      <c r="AB393" s="28" t="str">
        <f t="shared" si="92"/>
        <v/>
      </c>
      <c r="AC393" s="28" t="str">
        <f t="shared" si="93"/>
        <v/>
      </c>
      <c r="AD393" s="28"/>
      <c r="AE393" s="28" t="str">
        <f t="shared" si="94"/>
        <v/>
      </c>
      <c r="AF393" s="6"/>
      <c r="AG393" s="16"/>
    </row>
    <row r="394" spans="1:33" x14ac:dyDescent="0.25">
      <c r="A394" s="53"/>
      <c r="B394" s="53"/>
      <c r="C394" s="53"/>
      <c r="D394" s="53"/>
      <c r="E394" s="53"/>
      <c r="F394" s="53"/>
      <c r="G394" s="53"/>
      <c r="H394" s="53"/>
      <c r="I394" s="53"/>
      <c r="J394" s="53"/>
      <c r="K394" s="63"/>
      <c r="L394" s="53"/>
      <c r="M394" s="53"/>
      <c r="N394" s="14" t="str">
        <f t="shared" si="85"/>
        <v/>
      </c>
      <c r="O394" s="57"/>
      <c r="P394" s="55" t="str">
        <f t="shared" si="86"/>
        <v/>
      </c>
      <c r="Q394" s="55" t="str">
        <f>IF($Q$1=No,"",IF(COUNTIF(S394:AG394,Complete)&gt;0,"",IF(AND(COUNTIF(A394:M394,"")&gt;0,SUMPRODUCT(--(A395:M$504&lt;&gt;""))&gt;0),Incomplete,
IF(SUMPRODUCT(--(A394:A$504&lt;&gt;""))=0,"",Incomplete))))</f>
        <v/>
      </c>
      <c r="S394" s="28" t="str">
        <f>IF($S$1=No, "", IF(A394="", "", IF(ISERROR(VLOOKUP(A394, SectionApp!$E$4:$E$103, 1, FALSE))=TRUE, Incomplete, Complete)))</f>
        <v/>
      </c>
      <c r="T394" s="28" t="str">
        <f t="shared" si="87"/>
        <v/>
      </c>
      <c r="U394" s="28" t="str">
        <f t="shared" si="88"/>
        <v/>
      </c>
      <c r="V394" s="28" t="str">
        <f t="shared" si="82"/>
        <v/>
      </c>
      <c r="W394" s="28" t="str">
        <f t="shared" si="83"/>
        <v/>
      </c>
      <c r="X394" s="28" t="str">
        <f t="shared" si="84"/>
        <v/>
      </c>
      <c r="Y394" s="28" t="str">
        <f t="shared" si="89"/>
        <v/>
      </c>
      <c r="Z394" s="28" t="str">
        <f t="shared" si="90"/>
        <v/>
      </c>
      <c r="AA394" s="28" t="str">
        <f t="shared" si="91"/>
        <v/>
      </c>
      <c r="AB394" s="28" t="str">
        <f t="shared" si="92"/>
        <v/>
      </c>
      <c r="AC394" s="28" t="str">
        <f t="shared" si="93"/>
        <v/>
      </c>
      <c r="AD394" s="28"/>
      <c r="AE394" s="28" t="str">
        <f t="shared" si="94"/>
        <v/>
      </c>
      <c r="AF394" s="6"/>
      <c r="AG394" s="16"/>
    </row>
    <row r="395" spans="1:33" x14ac:dyDescent="0.25">
      <c r="A395" s="53"/>
      <c r="B395" s="53"/>
      <c r="C395" s="53"/>
      <c r="D395" s="53"/>
      <c r="E395" s="53"/>
      <c r="F395" s="53"/>
      <c r="G395" s="53"/>
      <c r="H395" s="53"/>
      <c r="I395" s="53"/>
      <c r="J395" s="53"/>
      <c r="K395" s="63"/>
      <c r="L395" s="53"/>
      <c r="M395" s="53"/>
      <c r="N395" s="14" t="str">
        <f t="shared" si="85"/>
        <v/>
      </c>
      <c r="O395" s="57"/>
      <c r="P395" s="55" t="str">
        <f t="shared" si="86"/>
        <v/>
      </c>
      <c r="Q395" s="55" t="str">
        <f>IF($Q$1=No,"",IF(COUNTIF(S395:AG395,Complete)&gt;0,"",IF(AND(COUNTIF(A395:M395,"")&gt;0,SUMPRODUCT(--(A396:M$504&lt;&gt;""))&gt;0),Incomplete,
IF(SUMPRODUCT(--(A395:A$504&lt;&gt;""))=0,"",Incomplete))))</f>
        <v/>
      </c>
      <c r="S395" s="28" t="str">
        <f>IF($S$1=No, "", IF(A395="", "", IF(ISERROR(VLOOKUP(A395, SectionApp!$E$4:$E$103, 1, FALSE))=TRUE, Incomplete, Complete)))</f>
        <v/>
      </c>
      <c r="T395" s="28" t="str">
        <f t="shared" si="87"/>
        <v/>
      </c>
      <c r="U395" s="28" t="str">
        <f t="shared" si="88"/>
        <v/>
      </c>
      <c r="V395" s="28" t="str">
        <f t="shared" si="82"/>
        <v/>
      </c>
      <c r="W395" s="28" t="str">
        <f t="shared" si="83"/>
        <v/>
      </c>
      <c r="X395" s="28" t="str">
        <f t="shared" si="84"/>
        <v/>
      </c>
      <c r="Y395" s="28" t="str">
        <f t="shared" si="89"/>
        <v/>
      </c>
      <c r="Z395" s="28" t="str">
        <f t="shared" si="90"/>
        <v/>
      </c>
      <c r="AA395" s="28" t="str">
        <f t="shared" si="91"/>
        <v/>
      </c>
      <c r="AB395" s="28" t="str">
        <f t="shared" si="92"/>
        <v/>
      </c>
      <c r="AC395" s="28" t="str">
        <f t="shared" si="93"/>
        <v/>
      </c>
      <c r="AD395" s="28"/>
      <c r="AE395" s="28" t="str">
        <f t="shared" si="94"/>
        <v/>
      </c>
      <c r="AF395" s="6"/>
      <c r="AG395" s="16"/>
    </row>
    <row r="396" spans="1:33" x14ac:dyDescent="0.25">
      <c r="A396" s="53"/>
      <c r="B396" s="53"/>
      <c r="C396" s="53"/>
      <c r="D396" s="53"/>
      <c r="E396" s="53"/>
      <c r="F396" s="53"/>
      <c r="G396" s="53"/>
      <c r="H396" s="53"/>
      <c r="I396" s="53"/>
      <c r="J396" s="53"/>
      <c r="K396" s="63"/>
      <c r="L396" s="53"/>
      <c r="M396" s="53"/>
      <c r="N396" s="14" t="str">
        <f t="shared" si="85"/>
        <v/>
      </c>
      <c r="O396" s="57"/>
      <c r="P396" s="55" t="str">
        <f t="shared" si="86"/>
        <v/>
      </c>
      <c r="Q396" s="55" t="str">
        <f>IF($Q$1=No,"",IF(COUNTIF(S396:AG396,Complete)&gt;0,"",IF(AND(COUNTIF(A396:M396,"")&gt;0,SUMPRODUCT(--(A397:M$504&lt;&gt;""))&gt;0),Incomplete,
IF(SUMPRODUCT(--(A396:A$504&lt;&gt;""))=0,"",Incomplete))))</f>
        <v/>
      </c>
      <c r="S396" s="28" t="str">
        <f>IF($S$1=No, "", IF(A396="", "", IF(ISERROR(VLOOKUP(A396, SectionApp!$E$4:$E$103, 1, FALSE))=TRUE, Incomplete, Complete)))</f>
        <v/>
      </c>
      <c r="T396" s="28" t="str">
        <f t="shared" si="87"/>
        <v/>
      </c>
      <c r="U396" s="28" t="str">
        <f t="shared" si="88"/>
        <v/>
      </c>
      <c r="V396" s="28" t="str">
        <f t="shared" si="82"/>
        <v/>
      </c>
      <c r="W396" s="28" t="str">
        <f t="shared" si="83"/>
        <v/>
      </c>
      <c r="X396" s="28" t="str">
        <f t="shared" si="84"/>
        <v/>
      </c>
      <c r="Y396" s="28" t="str">
        <f t="shared" si="89"/>
        <v/>
      </c>
      <c r="Z396" s="28" t="str">
        <f t="shared" si="90"/>
        <v/>
      </c>
      <c r="AA396" s="28" t="str">
        <f t="shared" si="91"/>
        <v/>
      </c>
      <c r="AB396" s="28" t="str">
        <f t="shared" si="92"/>
        <v/>
      </c>
      <c r="AC396" s="28" t="str">
        <f t="shared" si="93"/>
        <v/>
      </c>
      <c r="AD396" s="28"/>
      <c r="AE396" s="28" t="str">
        <f t="shared" si="94"/>
        <v/>
      </c>
      <c r="AF396" s="6"/>
      <c r="AG396" s="16"/>
    </row>
    <row r="397" spans="1:33" x14ac:dyDescent="0.25">
      <c r="A397" s="53"/>
      <c r="B397" s="53"/>
      <c r="C397" s="53"/>
      <c r="D397" s="53"/>
      <c r="E397" s="53"/>
      <c r="F397" s="53"/>
      <c r="G397" s="53"/>
      <c r="H397" s="53"/>
      <c r="I397" s="53"/>
      <c r="J397" s="53"/>
      <c r="K397" s="63"/>
      <c r="L397" s="53"/>
      <c r="M397" s="53"/>
      <c r="N397" s="14" t="str">
        <f t="shared" si="85"/>
        <v/>
      </c>
      <c r="O397" s="57"/>
      <c r="P397" s="55" t="str">
        <f t="shared" si="86"/>
        <v/>
      </c>
      <c r="Q397" s="55" t="str">
        <f>IF($Q$1=No,"",IF(COUNTIF(S397:AG397,Complete)&gt;0,"",IF(AND(COUNTIF(A397:M397,"")&gt;0,SUMPRODUCT(--(A398:M$504&lt;&gt;""))&gt;0),Incomplete,
IF(SUMPRODUCT(--(A397:A$504&lt;&gt;""))=0,"",Incomplete))))</f>
        <v/>
      </c>
      <c r="S397" s="28" t="str">
        <f>IF($S$1=No, "", IF(A397="", "", IF(ISERROR(VLOOKUP(A397, SectionApp!$E$4:$E$103, 1, FALSE))=TRUE, Incomplete, Complete)))</f>
        <v/>
      </c>
      <c r="T397" s="28" t="str">
        <f t="shared" si="87"/>
        <v/>
      </c>
      <c r="U397" s="28" t="str">
        <f t="shared" si="88"/>
        <v/>
      </c>
      <c r="V397" s="28" t="str">
        <f t="shared" si="82"/>
        <v/>
      </c>
      <c r="W397" s="28" t="str">
        <f t="shared" si="83"/>
        <v/>
      </c>
      <c r="X397" s="28" t="str">
        <f t="shared" si="84"/>
        <v/>
      </c>
      <c r="Y397" s="28" t="str">
        <f t="shared" si="89"/>
        <v/>
      </c>
      <c r="Z397" s="28" t="str">
        <f t="shared" si="90"/>
        <v/>
      </c>
      <c r="AA397" s="28" t="str">
        <f t="shared" si="91"/>
        <v/>
      </c>
      <c r="AB397" s="28" t="str">
        <f t="shared" si="92"/>
        <v/>
      </c>
      <c r="AC397" s="28" t="str">
        <f t="shared" si="93"/>
        <v/>
      </c>
      <c r="AD397" s="28"/>
      <c r="AE397" s="28" t="str">
        <f t="shared" si="94"/>
        <v/>
      </c>
      <c r="AF397" s="6"/>
      <c r="AG397" s="16"/>
    </row>
    <row r="398" spans="1:33" x14ac:dyDescent="0.25">
      <c r="A398" s="53"/>
      <c r="B398" s="53"/>
      <c r="C398" s="53"/>
      <c r="D398" s="53"/>
      <c r="E398" s="53"/>
      <c r="F398" s="53"/>
      <c r="G398" s="53"/>
      <c r="H398" s="53"/>
      <c r="I398" s="53"/>
      <c r="J398" s="53"/>
      <c r="K398" s="63"/>
      <c r="L398" s="53"/>
      <c r="M398" s="53"/>
      <c r="N398" s="14" t="str">
        <f t="shared" si="85"/>
        <v/>
      </c>
      <c r="O398" s="57"/>
      <c r="P398" s="55" t="str">
        <f t="shared" si="86"/>
        <v/>
      </c>
      <c r="Q398" s="55" t="str">
        <f>IF($Q$1=No,"",IF(COUNTIF(S398:AG398,Complete)&gt;0,"",IF(AND(COUNTIF(A398:M398,"")&gt;0,SUMPRODUCT(--(A399:M$504&lt;&gt;""))&gt;0),Incomplete,
IF(SUMPRODUCT(--(A398:A$504&lt;&gt;""))=0,"",Incomplete))))</f>
        <v/>
      </c>
      <c r="S398" s="28" t="str">
        <f>IF($S$1=No, "", IF(A398="", "", IF(ISERROR(VLOOKUP(A398, SectionApp!$E$4:$E$103, 1, FALSE))=TRUE, Incomplete, Complete)))</f>
        <v/>
      </c>
      <c r="T398" s="28" t="str">
        <f t="shared" si="87"/>
        <v/>
      </c>
      <c r="U398" s="28" t="str">
        <f t="shared" si="88"/>
        <v/>
      </c>
      <c r="V398" s="28" t="str">
        <f t="shared" ref="V398:V461" si="95">IF($V$1=No, "", IF($A398="", "", IF(E398="", Incomplete, Complete)))</f>
        <v/>
      </c>
      <c r="W398" s="28" t="str">
        <f t="shared" ref="W398:W461" si="96">IF($W$1=No, "", IF($A398="", "", IF(F398="", Incomplete, Complete)))</f>
        <v/>
      </c>
      <c r="X398" s="28" t="str">
        <f t="shared" ref="X398:X461" si="97">IF($X$1=No, "", IF($A398="", "",
IF(G398="", "",
IF(ISERROR(VLOOKUP(G398, Provinces_RICL, 1, FALSE))=TRUE, Incomplete, Complete))))</f>
        <v/>
      </c>
      <c r="Y398" s="28" t="str">
        <f t="shared" si="89"/>
        <v/>
      </c>
      <c r="Z398" s="28" t="str">
        <f t="shared" si="90"/>
        <v/>
      </c>
      <c r="AA398" s="28" t="str">
        <f t="shared" si="91"/>
        <v/>
      </c>
      <c r="AB398" s="28" t="str">
        <f t="shared" si="92"/>
        <v/>
      </c>
      <c r="AC398" s="28" t="str">
        <f t="shared" si="93"/>
        <v/>
      </c>
      <c r="AD398" s="28"/>
      <c r="AE398" s="28" t="str">
        <f t="shared" si="94"/>
        <v/>
      </c>
      <c r="AF398" s="6"/>
      <c r="AG398" s="16"/>
    </row>
    <row r="399" spans="1:33" x14ac:dyDescent="0.25">
      <c r="A399" s="53"/>
      <c r="B399" s="53"/>
      <c r="C399" s="53"/>
      <c r="D399" s="53"/>
      <c r="E399" s="53"/>
      <c r="F399" s="53"/>
      <c r="G399" s="53"/>
      <c r="H399" s="53"/>
      <c r="I399" s="53"/>
      <c r="J399" s="53"/>
      <c r="K399" s="63"/>
      <c r="L399" s="53"/>
      <c r="M399" s="53"/>
      <c r="N399" s="14" t="str">
        <f t="shared" si="85"/>
        <v/>
      </c>
      <c r="O399" s="57"/>
      <c r="P399" s="55" t="str">
        <f t="shared" si="86"/>
        <v/>
      </c>
      <c r="Q399" s="55" t="str">
        <f>IF($Q$1=No,"",IF(COUNTIF(S399:AG399,Complete)&gt;0,"",IF(AND(COUNTIF(A399:M399,"")&gt;0,SUMPRODUCT(--(A400:M$504&lt;&gt;""))&gt;0),Incomplete,
IF(SUMPRODUCT(--(A399:A$504&lt;&gt;""))=0,"",Incomplete))))</f>
        <v/>
      </c>
      <c r="S399" s="28" t="str">
        <f>IF($S$1=No, "", IF(A399="", "", IF(ISERROR(VLOOKUP(A399, SectionApp!$E$4:$E$103, 1, FALSE))=TRUE, Incomplete, Complete)))</f>
        <v/>
      </c>
      <c r="T399" s="28" t="str">
        <f t="shared" si="87"/>
        <v/>
      </c>
      <c r="U399" s="28" t="str">
        <f t="shared" si="88"/>
        <v/>
      </c>
      <c r="V399" s="28" t="str">
        <f t="shared" si="95"/>
        <v/>
      </c>
      <c r="W399" s="28" t="str">
        <f t="shared" si="96"/>
        <v/>
      </c>
      <c r="X399" s="28" t="str">
        <f t="shared" si="97"/>
        <v/>
      </c>
      <c r="Y399" s="28" t="str">
        <f t="shared" si="89"/>
        <v/>
      </c>
      <c r="Z399" s="28" t="str">
        <f t="shared" si="90"/>
        <v/>
      </c>
      <c r="AA399" s="28" t="str">
        <f t="shared" si="91"/>
        <v/>
      </c>
      <c r="AB399" s="28" t="str">
        <f t="shared" si="92"/>
        <v/>
      </c>
      <c r="AC399" s="28" t="str">
        <f t="shared" si="93"/>
        <v/>
      </c>
      <c r="AD399" s="28"/>
      <c r="AE399" s="28" t="str">
        <f t="shared" si="94"/>
        <v/>
      </c>
      <c r="AF399" s="6"/>
      <c r="AG399" s="16"/>
    </row>
    <row r="400" spans="1:33" x14ac:dyDescent="0.25">
      <c r="A400" s="53"/>
      <c r="B400" s="53"/>
      <c r="C400" s="53"/>
      <c r="D400" s="53"/>
      <c r="E400" s="53"/>
      <c r="F400" s="53"/>
      <c r="G400" s="53"/>
      <c r="H400" s="53"/>
      <c r="I400" s="53"/>
      <c r="J400" s="53"/>
      <c r="K400" s="63"/>
      <c r="L400" s="53"/>
      <c r="M400" s="53"/>
      <c r="N400" s="14" t="str">
        <f t="shared" si="85"/>
        <v/>
      </c>
      <c r="O400" s="57"/>
      <c r="P400" s="55" t="str">
        <f t="shared" si="86"/>
        <v/>
      </c>
      <c r="Q400" s="55" t="str">
        <f>IF($Q$1=No,"",IF(COUNTIF(S400:AG400,Complete)&gt;0,"",IF(AND(COUNTIF(A400:M400,"")&gt;0,SUMPRODUCT(--(A401:M$504&lt;&gt;""))&gt;0),Incomplete,
IF(SUMPRODUCT(--(A400:A$504&lt;&gt;""))=0,"",Incomplete))))</f>
        <v/>
      </c>
      <c r="S400" s="28" t="str">
        <f>IF($S$1=No, "", IF(A400="", "", IF(ISERROR(VLOOKUP(A400, SectionApp!$E$4:$E$103, 1, FALSE))=TRUE, Incomplete, Complete)))</f>
        <v/>
      </c>
      <c r="T400" s="28" t="str">
        <f t="shared" si="87"/>
        <v/>
      </c>
      <c r="U400" s="28" t="str">
        <f t="shared" si="88"/>
        <v/>
      </c>
      <c r="V400" s="28" t="str">
        <f t="shared" si="95"/>
        <v/>
      </c>
      <c r="W400" s="28" t="str">
        <f t="shared" si="96"/>
        <v/>
      </c>
      <c r="X400" s="28" t="str">
        <f t="shared" si="97"/>
        <v/>
      </c>
      <c r="Y400" s="28" t="str">
        <f t="shared" si="89"/>
        <v/>
      </c>
      <c r="Z400" s="28" t="str">
        <f t="shared" si="90"/>
        <v/>
      </c>
      <c r="AA400" s="28" t="str">
        <f t="shared" si="91"/>
        <v/>
      </c>
      <c r="AB400" s="28" t="str">
        <f t="shared" si="92"/>
        <v/>
      </c>
      <c r="AC400" s="28" t="str">
        <f t="shared" si="93"/>
        <v/>
      </c>
      <c r="AD400" s="28"/>
      <c r="AE400" s="28" t="str">
        <f t="shared" si="94"/>
        <v/>
      </c>
      <c r="AF400" s="6"/>
      <c r="AG400" s="16"/>
    </row>
    <row r="401" spans="1:33" x14ac:dyDescent="0.25">
      <c r="A401" s="53"/>
      <c r="B401" s="53"/>
      <c r="C401" s="53"/>
      <c r="D401" s="53"/>
      <c r="E401" s="53"/>
      <c r="F401" s="53"/>
      <c r="G401" s="53"/>
      <c r="H401" s="53"/>
      <c r="I401" s="53"/>
      <c r="J401" s="53"/>
      <c r="K401" s="63"/>
      <c r="L401" s="53"/>
      <c r="M401" s="53"/>
      <c r="N401" s="14" t="str">
        <f t="shared" si="85"/>
        <v/>
      </c>
      <c r="O401" s="57"/>
      <c r="P401" s="55" t="str">
        <f t="shared" si="86"/>
        <v/>
      </c>
      <c r="Q401" s="55" t="str">
        <f>IF($Q$1=No,"",IF(COUNTIF(S401:AG401,Complete)&gt;0,"",IF(AND(COUNTIF(A401:M401,"")&gt;0,SUMPRODUCT(--(A402:M$504&lt;&gt;""))&gt;0),Incomplete,
IF(SUMPRODUCT(--(A401:A$504&lt;&gt;""))=0,"",Incomplete))))</f>
        <v/>
      </c>
      <c r="S401" s="28" t="str">
        <f>IF($S$1=No, "", IF(A401="", "", IF(ISERROR(VLOOKUP(A401, SectionApp!$E$4:$E$103, 1, FALSE))=TRUE, Incomplete, Complete)))</f>
        <v/>
      </c>
      <c r="T401" s="28" t="str">
        <f t="shared" si="87"/>
        <v/>
      </c>
      <c r="U401" s="28" t="str">
        <f t="shared" si="88"/>
        <v/>
      </c>
      <c r="V401" s="28" t="str">
        <f t="shared" si="95"/>
        <v/>
      </c>
      <c r="W401" s="28" t="str">
        <f t="shared" si="96"/>
        <v/>
      </c>
      <c r="X401" s="28" t="str">
        <f t="shared" si="97"/>
        <v/>
      </c>
      <c r="Y401" s="28" t="str">
        <f t="shared" si="89"/>
        <v/>
      </c>
      <c r="Z401" s="28" t="str">
        <f t="shared" si="90"/>
        <v/>
      </c>
      <c r="AA401" s="28" t="str">
        <f t="shared" si="91"/>
        <v/>
      </c>
      <c r="AB401" s="28" t="str">
        <f t="shared" si="92"/>
        <v/>
      </c>
      <c r="AC401" s="28" t="str">
        <f t="shared" si="93"/>
        <v/>
      </c>
      <c r="AD401" s="28"/>
      <c r="AE401" s="28" t="str">
        <f t="shared" si="94"/>
        <v/>
      </c>
      <c r="AF401" s="6"/>
      <c r="AG401" s="16"/>
    </row>
    <row r="402" spans="1:33" x14ac:dyDescent="0.25">
      <c r="A402" s="53"/>
      <c r="B402" s="53"/>
      <c r="C402" s="53"/>
      <c r="D402" s="53"/>
      <c r="E402" s="53"/>
      <c r="F402" s="53"/>
      <c r="G402" s="53"/>
      <c r="H402" s="53"/>
      <c r="I402" s="53"/>
      <c r="J402" s="53"/>
      <c r="K402" s="63"/>
      <c r="L402" s="53"/>
      <c r="M402" s="53"/>
      <c r="N402" s="14" t="str">
        <f t="shared" si="85"/>
        <v/>
      </c>
      <c r="O402" s="57"/>
      <c r="P402" s="55" t="str">
        <f t="shared" si="86"/>
        <v/>
      </c>
      <c r="Q402" s="55" t="str">
        <f>IF($Q$1=No,"",IF(COUNTIF(S402:AG402,Complete)&gt;0,"",IF(AND(COUNTIF(A402:M402,"")&gt;0,SUMPRODUCT(--(A403:M$504&lt;&gt;""))&gt;0),Incomplete,
IF(SUMPRODUCT(--(A402:A$504&lt;&gt;""))=0,"",Incomplete))))</f>
        <v/>
      </c>
      <c r="S402" s="28" t="str">
        <f>IF($S$1=No, "", IF(A402="", "", IF(ISERROR(VLOOKUP(A402, SectionApp!$E$4:$E$103, 1, FALSE))=TRUE, Incomplete, Complete)))</f>
        <v/>
      </c>
      <c r="T402" s="28" t="str">
        <f t="shared" si="87"/>
        <v/>
      </c>
      <c r="U402" s="28" t="str">
        <f t="shared" si="88"/>
        <v/>
      </c>
      <c r="V402" s="28" t="str">
        <f t="shared" si="95"/>
        <v/>
      </c>
      <c r="W402" s="28" t="str">
        <f t="shared" si="96"/>
        <v/>
      </c>
      <c r="X402" s="28" t="str">
        <f t="shared" si="97"/>
        <v/>
      </c>
      <c r="Y402" s="28" t="str">
        <f t="shared" si="89"/>
        <v/>
      </c>
      <c r="Z402" s="28" t="str">
        <f t="shared" si="90"/>
        <v/>
      </c>
      <c r="AA402" s="28" t="str">
        <f t="shared" si="91"/>
        <v/>
      </c>
      <c r="AB402" s="28" t="str">
        <f t="shared" si="92"/>
        <v/>
      </c>
      <c r="AC402" s="28" t="str">
        <f t="shared" si="93"/>
        <v/>
      </c>
      <c r="AD402" s="28"/>
      <c r="AE402" s="28" t="str">
        <f t="shared" si="94"/>
        <v/>
      </c>
      <c r="AF402" s="6"/>
      <c r="AG402" s="16"/>
    </row>
    <row r="403" spans="1:33" x14ac:dyDescent="0.25">
      <c r="A403" s="53"/>
      <c r="B403" s="53"/>
      <c r="C403" s="53"/>
      <c r="D403" s="53"/>
      <c r="E403" s="53"/>
      <c r="F403" s="53"/>
      <c r="G403" s="53"/>
      <c r="H403" s="53"/>
      <c r="I403" s="53"/>
      <c r="J403" s="53"/>
      <c r="K403" s="63"/>
      <c r="L403" s="53"/>
      <c r="M403" s="53"/>
      <c r="N403" s="14" t="str">
        <f t="shared" si="85"/>
        <v/>
      </c>
      <c r="O403" s="57"/>
      <c r="P403" s="55" t="str">
        <f t="shared" si="86"/>
        <v/>
      </c>
      <c r="Q403" s="55" t="str">
        <f>IF($Q$1=No,"",IF(COUNTIF(S403:AG403,Complete)&gt;0,"",IF(AND(COUNTIF(A403:M403,"")&gt;0,SUMPRODUCT(--(A404:M$504&lt;&gt;""))&gt;0),Incomplete,
IF(SUMPRODUCT(--(A403:A$504&lt;&gt;""))=0,"",Incomplete))))</f>
        <v/>
      </c>
      <c r="S403" s="28" t="str">
        <f>IF($S$1=No, "", IF(A403="", "", IF(ISERROR(VLOOKUP(A403, SectionApp!$E$4:$E$103, 1, FALSE))=TRUE, Incomplete, Complete)))</f>
        <v/>
      </c>
      <c r="T403" s="28" t="str">
        <f t="shared" si="87"/>
        <v/>
      </c>
      <c r="U403" s="28" t="str">
        <f t="shared" si="88"/>
        <v/>
      </c>
      <c r="V403" s="28" t="str">
        <f t="shared" si="95"/>
        <v/>
      </c>
      <c r="W403" s="28" t="str">
        <f t="shared" si="96"/>
        <v/>
      </c>
      <c r="X403" s="28" t="str">
        <f t="shared" si="97"/>
        <v/>
      </c>
      <c r="Y403" s="28" t="str">
        <f t="shared" si="89"/>
        <v/>
      </c>
      <c r="Z403" s="28" t="str">
        <f t="shared" si="90"/>
        <v/>
      </c>
      <c r="AA403" s="28" t="str">
        <f t="shared" si="91"/>
        <v/>
      </c>
      <c r="AB403" s="28" t="str">
        <f t="shared" si="92"/>
        <v/>
      </c>
      <c r="AC403" s="28" t="str">
        <f t="shared" si="93"/>
        <v/>
      </c>
      <c r="AD403" s="28"/>
      <c r="AE403" s="28" t="str">
        <f t="shared" si="94"/>
        <v/>
      </c>
      <c r="AF403" s="6"/>
      <c r="AG403" s="16"/>
    </row>
    <row r="404" spans="1:33" x14ac:dyDescent="0.25">
      <c r="A404" s="53"/>
      <c r="B404" s="53"/>
      <c r="C404" s="53"/>
      <c r="D404" s="53"/>
      <c r="E404" s="53"/>
      <c r="F404" s="53"/>
      <c r="G404" s="53"/>
      <c r="H404" s="53"/>
      <c r="I404" s="53"/>
      <c r="J404" s="53"/>
      <c r="K404" s="63"/>
      <c r="L404" s="53"/>
      <c r="M404" s="53"/>
      <c r="N404" s="14" t="str">
        <f t="shared" si="85"/>
        <v/>
      </c>
      <c r="O404" s="57"/>
      <c r="P404" s="55" t="str">
        <f t="shared" si="86"/>
        <v/>
      </c>
      <c r="Q404" s="55" t="str">
        <f>IF($Q$1=No,"",IF(COUNTIF(S404:AG404,Complete)&gt;0,"",IF(AND(COUNTIF(A404:M404,"")&gt;0,SUMPRODUCT(--(A405:M$504&lt;&gt;""))&gt;0),Incomplete,
IF(SUMPRODUCT(--(A404:A$504&lt;&gt;""))=0,"",Incomplete))))</f>
        <v/>
      </c>
      <c r="S404" s="28" t="str">
        <f>IF($S$1=No, "", IF(A404="", "", IF(ISERROR(VLOOKUP(A404, SectionApp!$E$4:$E$103, 1, FALSE))=TRUE, Incomplete, Complete)))</f>
        <v/>
      </c>
      <c r="T404" s="28" t="str">
        <f t="shared" si="87"/>
        <v/>
      </c>
      <c r="U404" s="28" t="str">
        <f t="shared" si="88"/>
        <v/>
      </c>
      <c r="V404" s="28" t="str">
        <f t="shared" si="95"/>
        <v/>
      </c>
      <c r="W404" s="28" t="str">
        <f t="shared" si="96"/>
        <v/>
      </c>
      <c r="X404" s="28" t="str">
        <f t="shared" si="97"/>
        <v/>
      </c>
      <c r="Y404" s="28" t="str">
        <f t="shared" si="89"/>
        <v/>
      </c>
      <c r="Z404" s="28" t="str">
        <f t="shared" si="90"/>
        <v/>
      </c>
      <c r="AA404" s="28" t="str">
        <f t="shared" si="91"/>
        <v/>
      </c>
      <c r="AB404" s="28" t="str">
        <f t="shared" si="92"/>
        <v/>
      </c>
      <c r="AC404" s="28" t="str">
        <f t="shared" si="93"/>
        <v/>
      </c>
      <c r="AD404" s="28"/>
      <c r="AE404" s="28" t="str">
        <f t="shared" si="94"/>
        <v/>
      </c>
      <c r="AF404" s="6"/>
      <c r="AG404" s="16"/>
    </row>
    <row r="405" spans="1:33" x14ac:dyDescent="0.25">
      <c r="A405" s="53"/>
      <c r="B405" s="53"/>
      <c r="C405" s="53"/>
      <c r="D405" s="53"/>
      <c r="E405" s="53"/>
      <c r="F405" s="53"/>
      <c r="G405" s="53"/>
      <c r="H405" s="53"/>
      <c r="I405" s="53"/>
      <c r="J405" s="53"/>
      <c r="K405" s="63"/>
      <c r="L405" s="53"/>
      <c r="M405" s="53"/>
      <c r="N405" s="14" t="str">
        <f t="shared" si="85"/>
        <v/>
      </c>
      <c r="O405" s="57"/>
      <c r="P405" s="55" t="str">
        <f t="shared" si="86"/>
        <v/>
      </c>
      <c r="Q405" s="55" t="str">
        <f>IF($Q$1=No,"",IF(COUNTIF(S405:AG405,Complete)&gt;0,"",IF(AND(COUNTIF(A405:M405,"")&gt;0,SUMPRODUCT(--(A406:M$504&lt;&gt;""))&gt;0),Incomplete,
IF(SUMPRODUCT(--(A405:A$504&lt;&gt;""))=0,"",Incomplete))))</f>
        <v/>
      </c>
      <c r="S405" s="28" t="str">
        <f>IF($S$1=No, "", IF(A405="", "", IF(ISERROR(VLOOKUP(A405, SectionApp!$E$4:$E$103, 1, FALSE))=TRUE, Incomplete, Complete)))</f>
        <v/>
      </c>
      <c r="T405" s="28" t="str">
        <f t="shared" si="87"/>
        <v/>
      </c>
      <c r="U405" s="28" t="str">
        <f t="shared" si="88"/>
        <v/>
      </c>
      <c r="V405" s="28" t="str">
        <f t="shared" si="95"/>
        <v/>
      </c>
      <c r="W405" s="28" t="str">
        <f t="shared" si="96"/>
        <v/>
      </c>
      <c r="X405" s="28" t="str">
        <f t="shared" si="97"/>
        <v/>
      </c>
      <c r="Y405" s="28" t="str">
        <f t="shared" si="89"/>
        <v/>
      </c>
      <c r="Z405" s="28" t="str">
        <f t="shared" si="90"/>
        <v/>
      </c>
      <c r="AA405" s="28" t="str">
        <f t="shared" si="91"/>
        <v/>
      </c>
      <c r="AB405" s="28" t="str">
        <f t="shared" si="92"/>
        <v/>
      </c>
      <c r="AC405" s="28" t="str">
        <f t="shared" si="93"/>
        <v/>
      </c>
      <c r="AD405" s="28"/>
      <c r="AE405" s="28" t="str">
        <f t="shared" si="94"/>
        <v/>
      </c>
      <c r="AF405" s="6"/>
      <c r="AG405" s="16"/>
    </row>
    <row r="406" spans="1:33" x14ac:dyDescent="0.25">
      <c r="A406" s="53"/>
      <c r="B406" s="53"/>
      <c r="C406" s="53"/>
      <c r="D406" s="53"/>
      <c r="E406" s="53"/>
      <c r="F406" s="53"/>
      <c r="G406" s="53"/>
      <c r="H406" s="53"/>
      <c r="I406" s="53"/>
      <c r="J406" s="53"/>
      <c r="K406" s="63"/>
      <c r="L406" s="53"/>
      <c r="M406" s="53"/>
      <c r="N406" s="14" t="str">
        <f t="shared" si="85"/>
        <v/>
      </c>
      <c r="O406" s="57"/>
      <c r="P406" s="55" t="str">
        <f t="shared" si="86"/>
        <v/>
      </c>
      <c r="Q406" s="55" t="str">
        <f>IF($Q$1=No,"",IF(COUNTIF(S406:AG406,Complete)&gt;0,"",IF(AND(COUNTIF(A406:M406,"")&gt;0,SUMPRODUCT(--(A407:M$504&lt;&gt;""))&gt;0),Incomplete,
IF(SUMPRODUCT(--(A406:A$504&lt;&gt;""))=0,"",Incomplete))))</f>
        <v/>
      </c>
      <c r="S406" s="28" t="str">
        <f>IF($S$1=No, "", IF(A406="", "", IF(ISERROR(VLOOKUP(A406, SectionApp!$E$4:$E$103, 1, FALSE))=TRUE, Incomplete, Complete)))</f>
        <v/>
      </c>
      <c r="T406" s="28" t="str">
        <f t="shared" si="87"/>
        <v/>
      </c>
      <c r="U406" s="28" t="str">
        <f t="shared" si="88"/>
        <v/>
      </c>
      <c r="V406" s="28" t="str">
        <f t="shared" si="95"/>
        <v/>
      </c>
      <c r="W406" s="28" t="str">
        <f t="shared" si="96"/>
        <v/>
      </c>
      <c r="X406" s="28" t="str">
        <f t="shared" si="97"/>
        <v/>
      </c>
      <c r="Y406" s="28" t="str">
        <f t="shared" si="89"/>
        <v/>
      </c>
      <c r="Z406" s="28" t="str">
        <f t="shared" si="90"/>
        <v/>
      </c>
      <c r="AA406" s="28" t="str">
        <f t="shared" si="91"/>
        <v/>
      </c>
      <c r="AB406" s="28" t="str">
        <f t="shared" si="92"/>
        <v/>
      </c>
      <c r="AC406" s="28" t="str">
        <f t="shared" si="93"/>
        <v/>
      </c>
      <c r="AD406" s="28"/>
      <c r="AE406" s="28" t="str">
        <f t="shared" si="94"/>
        <v/>
      </c>
      <c r="AF406" s="6"/>
      <c r="AG406" s="16"/>
    </row>
    <row r="407" spans="1:33" x14ac:dyDescent="0.25">
      <c r="A407" s="53"/>
      <c r="B407" s="53"/>
      <c r="C407" s="53"/>
      <c r="D407" s="53"/>
      <c r="E407" s="53"/>
      <c r="F407" s="53"/>
      <c r="G407" s="53"/>
      <c r="H407" s="53"/>
      <c r="I407" s="53"/>
      <c r="J407" s="53"/>
      <c r="K407" s="63"/>
      <c r="L407" s="53"/>
      <c r="M407" s="53"/>
      <c r="N407" s="14" t="str">
        <f t="shared" si="85"/>
        <v/>
      </c>
      <c r="O407" s="57"/>
      <c r="P407" s="55" t="str">
        <f t="shared" si="86"/>
        <v/>
      </c>
      <c r="Q407" s="55" t="str">
        <f>IF($Q$1=No,"",IF(COUNTIF(S407:AG407,Complete)&gt;0,"",IF(AND(COUNTIF(A407:M407,"")&gt;0,SUMPRODUCT(--(A408:M$504&lt;&gt;""))&gt;0),Incomplete,
IF(SUMPRODUCT(--(A407:A$504&lt;&gt;""))=0,"",Incomplete))))</f>
        <v/>
      </c>
      <c r="S407" s="28" t="str">
        <f>IF($S$1=No, "", IF(A407="", "", IF(ISERROR(VLOOKUP(A407, SectionApp!$E$4:$E$103, 1, FALSE))=TRUE, Incomplete, Complete)))</f>
        <v/>
      </c>
      <c r="T407" s="28" t="str">
        <f t="shared" si="87"/>
        <v/>
      </c>
      <c r="U407" s="28" t="str">
        <f t="shared" si="88"/>
        <v/>
      </c>
      <c r="V407" s="28" t="str">
        <f t="shared" si="95"/>
        <v/>
      </c>
      <c r="W407" s="28" t="str">
        <f t="shared" si="96"/>
        <v/>
      </c>
      <c r="X407" s="28" t="str">
        <f t="shared" si="97"/>
        <v/>
      </c>
      <c r="Y407" s="28" t="str">
        <f t="shared" si="89"/>
        <v/>
      </c>
      <c r="Z407" s="28" t="str">
        <f t="shared" si="90"/>
        <v/>
      </c>
      <c r="AA407" s="28" t="str">
        <f t="shared" si="91"/>
        <v/>
      </c>
      <c r="AB407" s="28" t="str">
        <f t="shared" si="92"/>
        <v/>
      </c>
      <c r="AC407" s="28" t="str">
        <f t="shared" si="93"/>
        <v/>
      </c>
      <c r="AD407" s="28"/>
      <c r="AE407" s="28" t="str">
        <f t="shared" si="94"/>
        <v/>
      </c>
      <c r="AF407" s="6"/>
      <c r="AG407" s="16"/>
    </row>
    <row r="408" spans="1:33" x14ac:dyDescent="0.25">
      <c r="A408" s="53"/>
      <c r="B408" s="53"/>
      <c r="C408" s="53"/>
      <c r="D408" s="53"/>
      <c r="E408" s="53"/>
      <c r="F408" s="53"/>
      <c r="G408" s="53"/>
      <c r="H408" s="53"/>
      <c r="I408" s="53"/>
      <c r="J408" s="53"/>
      <c r="K408" s="63"/>
      <c r="L408" s="53"/>
      <c r="M408" s="53"/>
      <c r="N408" s="14" t="str">
        <f t="shared" si="85"/>
        <v/>
      </c>
      <c r="O408" s="57"/>
      <c r="P408" s="55" t="str">
        <f t="shared" si="86"/>
        <v/>
      </c>
      <c r="Q408" s="55" t="str">
        <f>IF($Q$1=No,"",IF(COUNTIF(S408:AG408,Complete)&gt;0,"",IF(AND(COUNTIF(A408:M408,"")&gt;0,SUMPRODUCT(--(A409:M$504&lt;&gt;""))&gt;0),Incomplete,
IF(SUMPRODUCT(--(A408:A$504&lt;&gt;""))=0,"",Incomplete))))</f>
        <v/>
      </c>
      <c r="S408" s="28" t="str">
        <f>IF($S$1=No, "", IF(A408="", "", IF(ISERROR(VLOOKUP(A408, SectionApp!$E$4:$E$103, 1, FALSE))=TRUE, Incomplete, Complete)))</f>
        <v/>
      </c>
      <c r="T408" s="28" t="str">
        <f t="shared" si="87"/>
        <v/>
      </c>
      <c r="U408" s="28" t="str">
        <f t="shared" si="88"/>
        <v/>
      </c>
      <c r="V408" s="28" t="str">
        <f t="shared" si="95"/>
        <v/>
      </c>
      <c r="W408" s="28" t="str">
        <f t="shared" si="96"/>
        <v/>
      </c>
      <c r="X408" s="28" t="str">
        <f t="shared" si="97"/>
        <v/>
      </c>
      <c r="Y408" s="28" t="str">
        <f t="shared" si="89"/>
        <v/>
      </c>
      <c r="Z408" s="28" t="str">
        <f t="shared" si="90"/>
        <v/>
      </c>
      <c r="AA408" s="28" t="str">
        <f t="shared" si="91"/>
        <v/>
      </c>
      <c r="AB408" s="28" t="str">
        <f t="shared" si="92"/>
        <v/>
      </c>
      <c r="AC408" s="28" t="str">
        <f t="shared" si="93"/>
        <v/>
      </c>
      <c r="AD408" s="28"/>
      <c r="AE408" s="28" t="str">
        <f t="shared" si="94"/>
        <v/>
      </c>
      <c r="AF408" s="6"/>
      <c r="AG408" s="16"/>
    </row>
    <row r="409" spans="1:33" x14ac:dyDescent="0.25">
      <c r="A409" s="53"/>
      <c r="B409" s="53"/>
      <c r="C409" s="53"/>
      <c r="D409" s="53"/>
      <c r="E409" s="53"/>
      <c r="F409" s="53"/>
      <c r="G409" s="53"/>
      <c r="H409" s="53"/>
      <c r="I409" s="53"/>
      <c r="J409" s="53"/>
      <c r="K409" s="63"/>
      <c r="L409" s="53"/>
      <c r="M409" s="53"/>
      <c r="N409" s="14" t="str">
        <f t="shared" si="85"/>
        <v/>
      </c>
      <c r="O409" s="57"/>
      <c r="P409" s="55" t="str">
        <f t="shared" si="86"/>
        <v/>
      </c>
      <c r="Q409" s="55" t="str">
        <f>IF($Q$1=No,"",IF(COUNTIF(S409:AG409,Complete)&gt;0,"",IF(AND(COUNTIF(A409:M409,"")&gt;0,SUMPRODUCT(--(A410:M$504&lt;&gt;""))&gt;0),Incomplete,
IF(SUMPRODUCT(--(A409:A$504&lt;&gt;""))=0,"",Incomplete))))</f>
        <v/>
      </c>
      <c r="S409" s="28" t="str">
        <f>IF($S$1=No, "", IF(A409="", "", IF(ISERROR(VLOOKUP(A409, SectionApp!$E$4:$E$103, 1, FALSE))=TRUE, Incomplete, Complete)))</f>
        <v/>
      </c>
      <c r="T409" s="28" t="str">
        <f t="shared" si="87"/>
        <v/>
      </c>
      <c r="U409" s="28" t="str">
        <f t="shared" si="88"/>
        <v/>
      </c>
      <c r="V409" s="28" t="str">
        <f t="shared" si="95"/>
        <v/>
      </c>
      <c r="W409" s="28" t="str">
        <f t="shared" si="96"/>
        <v/>
      </c>
      <c r="X409" s="28" t="str">
        <f t="shared" si="97"/>
        <v/>
      </c>
      <c r="Y409" s="28" t="str">
        <f t="shared" si="89"/>
        <v/>
      </c>
      <c r="Z409" s="28" t="str">
        <f t="shared" si="90"/>
        <v/>
      </c>
      <c r="AA409" s="28" t="str">
        <f t="shared" si="91"/>
        <v/>
      </c>
      <c r="AB409" s="28" t="str">
        <f t="shared" si="92"/>
        <v/>
      </c>
      <c r="AC409" s="28" t="str">
        <f t="shared" si="93"/>
        <v/>
      </c>
      <c r="AD409" s="28"/>
      <c r="AE409" s="28" t="str">
        <f t="shared" si="94"/>
        <v/>
      </c>
      <c r="AF409" s="6"/>
      <c r="AG409" s="16"/>
    </row>
    <row r="410" spans="1:33" x14ac:dyDescent="0.25">
      <c r="A410" s="53"/>
      <c r="B410" s="53"/>
      <c r="C410" s="53"/>
      <c r="D410" s="53"/>
      <c r="E410" s="53"/>
      <c r="F410" s="53"/>
      <c r="G410" s="53"/>
      <c r="H410" s="53"/>
      <c r="I410" s="53"/>
      <c r="J410" s="53"/>
      <c r="K410" s="63"/>
      <c r="L410" s="53"/>
      <c r="M410" s="53"/>
      <c r="N410" s="14" t="str">
        <f t="shared" si="85"/>
        <v/>
      </c>
      <c r="O410" s="57"/>
      <c r="P410" s="55" t="str">
        <f t="shared" si="86"/>
        <v/>
      </c>
      <c r="Q410" s="55" t="str">
        <f>IF($Q$1=No,"",IF(COUNTIF(S410:AG410,Complete)&gt;0,"",IF(AND(COUNTIF(A410:M410,"")&gt;0,SUMPRODUCT(--(A411:M$504&lt;&gt;""))&gt;0),Incomplete,
IF(SUMPRODUCT(--(A410:A$504&lt;&gt;""))=0,"",Incomplete))))</f>
        <v/>
      </c>
      <c r="S410" s="28" t="str">
        <f>IF($S$1=No, "", IF(A410="", "", IF(ISERROR(VLOOKUP(A410, SectionApp!$E$4:$E$103, 1, FALSE))=TRUE, Incomplete, Complete)))</f>
        <v/>
      </c>
      <c r="T410" s="28" t="str">
        <f t="shared" si="87"/>
        <v/>
      </c>
      <c r="U410" s="28" t="str">
        <f t="shared" si="88"/>
        <v/>
      </c>
      <c r="V410" s="28" t="str">
        <f t="shared" si="95"/>
        <v/>
      </c>
      <c r="W410" s="28" t="str">
        <f t="shared" si="96"/>
        <v/>
      </c>
      <c r="X410" s="28" t="str">
        <f t="shared" si="97"/>
        <v/>
      </c>
      <c r="Y410" s="28" t="str">
        <f t="shared" si="89"/>
        <v/>
      </c>
      <c r="Z410" s="28" t="str">
        <f t="shared" si="90"/>
        <v/>
      </c>
      <c r="AA410" s="28" t="str">
        <f t="shared" si="91"/>
        <v/>
      </c>
      <c r="AB410" s="28" t="str">
        <f t="shared" si="92"/>
        <v/>
      </c>
      <c r="AC410" s="28" t="str">
        <f t="shared" si="93"/>
        <v/>
      </c>
      <c r="AD410" s="28"/>
      <c r="AE410" s="28" t="str">
        <f t="shared" si="94"/>
        <v/>
      </c>
      <c r="AF410" s="6"/>
      <c r="AG410" s="16"/>
    </row>
    <row r="411" spans="1:33" x14ac:dyDescent="0.25">
      <c r="A411" s="53"/>
      <c r="B411" s="53"/>
      <c r="C411" s="53"/>
      <c r="D411" s="53"/>
      <c r="E411" s="53"/>
      <c r="F411" s="53"/>
      <c r="G411" s="53"/>
      <c r="H411" s="53"/>
      <c r="I411" s="53"/>
      <c r="J411" s="53"/>
      <c r="K411" s="63"/>
      <c r="L411" s="53"/>
      <c r="M411" s="53"/>
      <c r="N411" s="14" t="str">
        <f t="shared" si="85"/>
        <v/>
      </c>
      <c r="O411" s="57"/>
      <c r="P411" s="55" t="str">
        <f t="shared" si="86"/>
        <v/>
      </c>
      <c r="Q411" s="55" t="str">
        <f>IF($Q$1=No,"",IF(COUNTIF(S411:AG411,Complete)&gt;0,"",IF(AND(COUNTIF(A411:M411,"")&gt;0,SUMPRODUCT(--(A412:M$504&lt;&gt;""))&gt;0),Incomplete,
IF(SUMPRODUCT(--(A411:A$504&lt;&gt;""))=0,"",Incomplete))))</f>
        <v/>
      </c>
      <c r="S411" s="28" t="str">
        <f>IF($S$1=No, "", IF(A411="", "", IF(ISERROR(VLOOKUP(A411, SectionApp!$E$4:$E$103, 1, FALSE))=TRUE, Incomplete, Complete)))</f>
        <v/>
      </c>
      <c r="T411" s="28" t="str">
        <f t="shared" si="87"/>
        <v/>
      </c>
      <c r="U411" s="28" t="str">
        <f t="shared" si="88"/>
        <v/>
      </c>
      <c r="V411" s="28" t="str">
        <f t="shared" si="95"/>
        <v/>
      </c>
      <c r="W411" s="28" t="str">
        <f t="shared" si="96"/>
        <v/>
      </c>
      <c r="X411" s="28" t="str">
        <f t="shared" si="97"/>
        <v/>
      </c>
      <c r="Y411" s="28" t="str">
        <f t="shared" si="89"/>
        <v/>
      </c>
      <c r="Z411" s="28" t="str">
        <f t="shared" si="90"/>
        <v/>
      </c>
      <c r="AA411" s="28" t="str">
        <f t="shared" si="91"/>
        <v/>
      </c>
      <c r="AB411" s="28" t="str">
        <f t="shared" si="92"/>
        <v/>
      </c>
      <c r="AC411" s="28" t="str">
        <f t="shared" si="93"/>
        <v/>
      </c>
      <c r="AD411" s="28"/>
      <c r="AE411" s="28" t="str">
        <f t="shared" si="94"/>
        <v/>
      </c>
      <c r="AF411" s="6"/>
      <c r="AG411" s="16"/>
    </row>
    <row r="412" spans="1:33" x14ac:dyDescent="0.25">
      <c r="A412" s="53"/>
      <c r="B412" s="53"/>
      <c r="C412" s="53"/>
      <c r="D412" s="53"/>
      <c r="E412" s="53"/>
      <c r="F412" s="53"/>
      <c r="G412" s="53"/>
      <c r="H412" s="53"/>
      <c r="I412" s="53"/>
      <c r="J412" s="53"/>
      <c r="K412" s="63"/>
      <c r="L412" s="53"/>
      <c r="M412" s="53"/>
      <c r="N412" s="14" t="str">
        <f t="shared" si="85"/>
        <v/>
      </c>
      <c r="O412" s="57"/>
      <c r="P412" s="55" t="str">
        <f t="shared" si="86"/>
        <v/>
      </c>
      <c r="Q412" s="55" t="str">
        <f>IF($Q$1=No,"",IF(COUNTIF(S412:AG412,Complete)&gt;0,"",IF(AND(COUNTIF(A412:M412,"")&gt;0,SUMPRODUCT(--(A413:M$504&lt;&gt;""))&gt;0),Incomplete,
IF(SUMPRODUCT(--(A412:A$504&lt;&gt;""))=0,"",Incomplete))))</f>
        <v/>
      </c>
      <c r="S412" s="28" t="str">
        <f>IF($S$1=No, "", IF(A412="", "", IF(ISERROR(VLOOKUP(A412, SectionApp!$E$4:$E$103, 1, FALSE))=TRUE, Incomplete, Complete)))</f>
        <v/>
      </c>
      <c r="T412" s="28" t="str">
        <f t="shared" si="87"/>
        <v/>
      </c>
      <c r="U412" s="28" t="str">
        <f t="shared" si="88"/>
        <v/>
      </c>
      <c r="V412" s="28" t="str">
        <f t="shared" si="95"/>
        <v/>
      </c>
      <c r="W412" s="28" t="str">
        <f t="shared" si="96"/>
        <v/>
      </c>
      <c r="X412" s="28" t="str">
        <f t="shared" si="97"/>
        <v/>
      </c>
      <c r="Y412" s="28" t="str">
        <f t="shared" si="89"/>
        <v/>
      </c>
      <c r="Z412" s="28" t="str">
        <f t="shared" si="90"/>
        <v/>
      </c>
      <c r="AA412" s="28" t="str">
        <f t="shared" si="91"/>
        <v/>
      </c>
      <c r="AB412" s="28" t="str">
        <f t="shared" si="92"/>
        <v/>
      </c>
      <c r="AC412" s="28" t="str">
        <f t="shared" si="93"/>
        <v/>
      </c>
      <c r="AD412" s="28"/>
      <c r="AE412" s="28" t="str">
        <f t="shared" si="94"/>
        <v/>
      </c>
      <c r="AF412" s="6"/>
      <c r="AG412" s="16"/>
    </row>
    <row r="413" spans="1:33" x14ac:dyDescent="0.25">
      <c r="A413" s="53"/>
      <c r="B413" s="53"/>
      <c r="C413" s="53"/>
      <c r="D413" s="53"/>
      <c r="E413" s="53"/>
      <c r="F413" s="53"/>
      <c r="G413" s="53"/>
      <c r="H413" s="53"/>
      <c r="I413" s="53"/>
      <c r="J413" s="53"/>
      <c r="K413" s="63"/>
      <c r="L413" s="53"/>
      <c r="M413" s="53"/>
      <c r="N413" s="14" t="str">
        <f t="shared" si="85"/>
        <v/>
      </c>
      <c r="O413" s="57"/>
      <c r="P413" s="55" t="str">
        <f t="shared" si="86"/>
        <v/>
      </c>
      <c r="Q413" s="55" t="str">
        <f>IF($Q$1=No,"",IF(COUNTIF(S413:AG413,Complete)&gt;0,"",IF(AND(COUNTIF(A413:M413,"")&gt;0,SUMPRODUCT(--(A414:M$504&lt;&gt;""))&gt;0),Incomplete,
IF(SUMPRODUCT(--(A413:A$504&lt;&gt;""))=0,"",Incomplete))))</f>
        <v/>
      </c>
      <c r="S413" s="28" t="str">
        <f>IF($S$1=No, "", IF(A413="", "", IF(ISERROR(VLOOKUP(A413, SectionApp!$E$4:$E$103, 1, FALSE))=TRUE, Incomplete, Complete)))</f>
        <v/>
      </c>
      <c r="T413" s="28" t="str">
        <f t="shared" si="87"/>
        <v/>
      </c>
      <c r="U413" s="28" t="str">
        <f t="shared" si="88"/>
        <v/>
      </c>
      <c r="V413" s="28" t="str">
        <f t="shared" si="95"/>
        <v/>
      </c>
      <c r="W413" s="28" t="str">
        <f t="shared" si="96"/>
        <v/>
      </c>
      <c r="X413" s="28" t="str">
        <f t="shared" si="97"/>
        <v/>
      </c>
      <c r="Y413" s="28" t="str">
        <f t="shared" si="89"/>
        <v/>
      </c>
      <c r="Z413" s="28" t="str">
        <f t="shared" si="90"/>
        <v/>
      </c>
      <c r="AA413" s="28" t="str">
        <f t="shared" si="91"/>
        <v/>
      </c>
      <c r="AB413" s="28" t="str">
        <f t="shared" si="92"/>
        <v/>
      </c>
      <c r="AC413" s="28" t="str">
        <f t="shared" si="93"/>
        <v/>
      </c>
      <c r="AD413" s="28"/>
      <c r="AE413" s="28" t="str">
        <f t="shared" si="94"/>
        <v/>
      </c>
      <c r="AF413" s="6"/>
      <c r="AG413" s="16"/>
    </row>
    <row r="414" spans="1:33" x14ac:dyDescent="0.25">
      <c r="A414" s="53"/>
      <c r="B414" s="53"/>
      <c r="C414" s="53"/>
      <c r="D414" s="53"/>
      <c r="E414" s="53"/>
      <c r="F414" s="53"/>
      <c r="G414" s="53"/>
      <c r="H414" s="53"/>
      <c r="I414" s="53"/>
      <c r="J414" s="53"/>
      <c r="K414" s="63"/>
      <c r="L414" s="53"/>
      <c r="M414" s="53"/>
      <c r="N414" s="14" t="str">
        <f t="shared" si="85"/>
        <v/>
      </c>
      <c r="O414" s="57"/>
      <c r="P414" s="55" t="str">
        <f t="shared" si="86"/>
        <v/>
      </c>
      <c r="Q414" s="55" t="str">
        <f>IF($Q$1=No,"",IF(COUNTIF(S414:AG414,Complete)&gt;0,"",IF(AND(COUNTIF(A414:M414,"")&gt;0,SUMPRODUCT(--(A415:M$504&lt;&gt;""))&gt;0),Incomplete,
IF(SUMPRODUCT(--(A414:A$504&lt;&gt;""))=0,"",Incomplete))))</f>
        <v/>
      </c>
      <c r="S414" s="28" t="str">
        <f>IF($S$1=No, "", IF(A414="", "", IF(ISERROR(VLOOKUP(A414, SectionApp!$E$4:$E$103, 1, FALSE))=TRUE, Incomplete, Complete)))</f>
        <v/>
      </c>
      <c r="T414" s="28" t="str">
        <f t="shared" si="87"/>
        <v/>
      </c>
      <c r="U414" s="28" t="str">
        <f t="shared" si="88"/>
        <v/>
      </c>
      <c r="V414" s="28" t="str">
        <f t="shared" si="95"/>
        <v/>
      </c>
      <c r="W414" s="28" t="str">
        <f t="shared" si="96"/>
        <v/>
      </c>
      <c r="X414" s="28" t="str">
        <f t="shared" si="97"/>
        <v/>
      </c>
      <c r="Y414" s="28" t="str">
        <f t="shared" si="89"/>
        <v/>
      </c>
      <c r="Z414" s="28" t="str">
        <f t="shared" si="90"/>
        <v/>
      </c>
      <c r="AA414" s="28" t="str">
        <f t="shared" si="91"/>
        <v/>
      </c>
      <c r="AB414" s="28" t="str">
        <f t="shared" si="92"/>
        <v/>
      </c>
      <c r="AC414" s="28" t="str">
        <f t="shared" si="93"/>
        <v/>
      </c>
      <c r="AD414" s="28"/>
      <c r="AE414" s="28" t="str">
        <f t="shared" si="94"/>
        <v/>
      </c>
      <c r="AF414" s="6"/>
      <c r="AG414" s="16"/>
    </row>
    <row r="415" spans="1:33" x14ac:dyDescent="0.25">
      <c r="A415" s="53"/>
      <c r="B415" s="53"/>
      <c r="C415" s="53"/>
      <c r="D415" s="53"/>
      <c r="E415" s="53"/>
      <c r="F415" s="53"/>
      <c r="G415" s="53"/>
      <c r="H415" s="53"/>
      <c r="I415" s="53"/>
      <c r="J415" s="53"/>
      <c r="K415" s="63"/>
      <c r="L415" s="53"/>
      <c r="M415" s="53"/>
      <c r="N415" s="14" t="str">
        <f t="shared" si="85"/>
        <v/>
      </c>
      <c r="O415" s="57"/>
      <c r="P415" s="55" t="str">
        <f t="shared" si="86"/>
        <v/>
      </c>
      <c r="Q415" s="55" t="str">
        <f>IF($Q$1=No,"",IF(COUNTIF(S415:AG415,Complete)&gt;0,"",IF(AND(COUNTIF(A415:M415,"")&gt;0,SUMPRODUCT(--(A416:M$504&lt;&gt;""))&gt;0),Incomplete,
IF(SUMPRODUCT(--(A415:A$504&lt;&gt;""))=0,"",Incomplete))))</f>
        <v/>
      </c>
      <c r="S415" s="28" t="str">
        <f>IF($S$1=No, "", IF(A415="", "", IF(ISERROR(VLOOKUP(A415, SectionApp!$E$4:$E$103, 1, FALSE))=TRUE, Incomplete, Complete)))</f>
        <v/>
      </c>
      <c r="T415" s="28" t="str">
        <f t="shared" si="87"/>
        <v/>
      </c>
      <c r="U415" s="28" t="str">
        <f t="shared" si="88"/>
        <v/>
      </c>
      <c r="V415" s="28" t="str">
        <f t="shared" si="95"/>
        <v/>
      </c>
      <c r="W415" s="28" t="str">
        <f t="shared" si="96"/>
        <v/>
      </c>
      <c r="X415" s="28" t="str">
        <f t="shared" si="97"/>
        <v/>
      </c>
      <c r="Y415" s="28" t="str">
        <f t="shared" si="89"/>
        <v/>
      </c>
      <c r="Z415" s="28" t="str">
        <f t="shared" si="90"/>
        <v/>
      </c>
      <c r="AA415" s="28" t="str">
        <f t="shared" si="91"/>
        <v/>
      </c>
      <c r="AB415" s="28" t="str">
        <f t="shared" si="92"/>
        <v/>
      </c>
      <c r="AC415" s="28" t="str">
        <f t="shared" si="93"/>
        <v/>
      </c>
      <c r="AD415" s="28"/>
      <c r="AE415" s="28" t="str">
        <f t="shared" si="94"/>
        <v/>
      </c>
      <c r="AF415" s="6"/>
      <c r="AG415" s="16"/>
    </row>
    <row r="416" spans="1:33" x14ac:dyDescent="0.25">
      <c r="A416" s="53"/>
      <c r="B416" s="53"/>
      <c r="C416" s="53"/>
      <c r="D416" s="53"/>
      <c r="E416" s="53"/>
      <c r="F416" s="53"/>
      <c r="G416" s="53"/>
      <c r="H416" s="53"/>
      <c r="I416" s="53"/>
      <c r="J416" s="53"/>
      <c r="K416" s="63"/>
      <c r="L416" s="53"/>
      <c r="M416" s="53"/>
      <c r="N416" s="14" t="str">
        <f t="shared" si="85"/>
        <v/>
      </c>
      <c r="O416" s="57"/>
      <c r="P416" s="55" t="str">
        <f t="shared" si="86"/>
        <v/>
      </c>
      <c r="Q416" s="55" t="str">
        <f>IF($Q$1=No,"",IF(COUNTIF(S416:AG416,Complete)&gt;0,"",IF(AND(COUNTIF(A416:M416,"")&gt;0,SUMPRODUCT(--(A417:M$504&lt;&gt;""))&gt;0),Incomplete,
IF(SUMPRODUCT(--(A416:A$504&lt;&gt;""))=0,"",Incomplete))))</f>
        <v/>
      </c>
      <c r="S416" s="28" t="str">
        <f>IF($S$1=No, "", IF(A416="", "", IF(ISERROR(VLOOKUP(A416, SectionApp!$E$4:$E$103, 1, FALSE))=TRUE, Incomplete, Complete)))</f>
        <v/>
      </c>
      <c r="T416" s="28" t="str">
        <f t="shared" si="87"/>
        <v/>
      </c>
      <c r="U416" s="28" t="str">
        <f t="shared" si="88"/>
        <v/>
      </c>
      <c r="V416" s="28" t="str">
        <f t="shared" si="95"/>
        <v/>
      </c>
      <c r="W416" s="28" t="str">
        <f t="shared" si="96"/>
        <v/>
      </c>
      <c r="X416" s="28" t="str">
        <f t="shared" si="97"/>
        <v/>
      </c>
      <c r="Y416" s="28" t="str">
        <f t="shared" si="89"/>
        <v/>
      </c>
      <c r="Z416" s="28" t="str">
        <f t="shared" si="90"/>
        <v/>
      </c>
      <c r="AA416" s="28" t="str">
        <f t="shared" si="91"/>
        <v/>
      </c>
      <c r="AB416" s="28" t="str">
        <f t="shared" si="92"/>
        <v/>
      </c>
      <c r="AC416" s="28" t="str">
        <f t="shared" si="93"/>
        <v/>
      </c>
      <c r="AD416" s="28"/>
      <c r="AE416" s="28" t="str">
        <f t="shared" si="94"/>
        <v/>
      </c>
      <c r="AF416" s="6"/>
      <c r="AG416" s="16"/>
    </row>
    <row r="417" spans="1:33" x14ac:dyDescent="0.25">
      <c r="A417" s="53"/>
      <c r="B417" s="53"/>
      <c r="C417" s="53"/>
      <c r="D417" s="53"/>
      <c r="E417" s="53"/>
      <c r="F417" s="53"/>
      <c r="G417" s="53"/>
      <c r="H417" s="53"/>
      <c r="I417" s="53"/>
      <c r="J417" s="53"/>
      <c r="K417" s="63"/>
      <c r="L417" s="53"/>
      <c r="M417" s="53"/>
      <c r="N417" s="14" t="str">
        <f t="shared" si="85"/>
        <v/>
      </c>
      <c r="O417" s="57"/>
      <c r="P417" s="55" t="str">
        <f t="shared" si="86"/>
        <v/>
      </c>
      <c r="Q417" s="55" t="str">
        <f>IF($Q$1=No,"",IF(COUNTIF(S417:AG417,Complete)&gt;0,"",IF(AND(COUNTIF(A417:M417,"")&gt;0,SUMPRODUCT(--(A418:M$504&lt;&gt;""))&gt;0),Incomplete,
IF(SUMPRODUCT(--(A417:A$504&lt;&gt;""))=0,"",Incomplete))))</f>
        <v/>
      </c>
      <c r="S417" s="28" t="str">
        <f>IF($S$1=No, "", IF(A417="", "", IF(ISERROR(VLOOKUP(A417, SectionApp!$E$4:$E$103, 1, FALSE))=TRUE, Incomplete, Complete)))</f>
        <v/>
      </c>
      <c r="T417" s="28" t="str">
        <f t="shared" si="87"/>
        <v/>
      </c>
      <c r="U417" s="28" t="str">
        <f t="shared" si="88"/>
        <v/>
      </c>
      <c r="V417" s="28" t="str">
        <f t="shared" si="95"/>
        <v/>
      </c>
      <c r="W417" s="28" t="str">
        <f t="shared" si="96"/>
        <v/>
      </c>
      <c r="X417" s="28" t="str">
        <f t="shared" si="97"/>
        <v/>
      </c>
      <c r="Y417" s="28" t="str">
        <f t="shared" si="89"/>
        <v/>
      </c>
      <c r="Z417" s="28" t="str">
        <f t="shared" si="90"/>
        <v/>
      </c>
      <c r="AA417" s="28" t="str">
        <f t="shared" si="91"/>
        <v/>
      </c>
      <c r="AB417" s="28" t="str">
        <f t="shared" si="92"/>
        <v/>
      </c>
      <c r="AC417" s="28" t="str">
        <f t="shared" si="93"/>
        <v/>
      </c>
      <c r="AD417" s="28"/>
      <c r="AE417" s="28" t="str">
        <f t="shared" si="94"/>
        <v/>
      </c>
      <c r="AF417" s="6"/>
      <c r="AG417" s="16"/>
    </row>
    <row r="418" spans="1:33" x14ac:dyDescent="0.25">
      <c r="A418" s="53"/>
      <c r="B418" s="53"/>
      <c r="C418" s="53"/>
      <c r="D418" s="53"/>
      <c r="E418" s="53"/>
      <c r="F418" s="53"/>
      <c r="G418" s="53"/>
      <c r="H418" s="53"/>
      <c r="I418" s="53"/>
      <c r="J418" s="53"/>
      <c r="K418" s="63"/>
      <c r="L418" s="53"/>
      <c r="M418" s="53"/>
      <c r="N418" s="14" t="str">
        <f t="shared" si="85"/>
        <v/>
      </c>
      <c r="O418" s="57"/>
      <c r="P418" s="55" t="str">
        <f t="shared" si="86"/>
        <v/>
      </c>
      <c r="Q418" s="55" t="str">
        <f>IF($Q$1=No,"",IF(COUNTIF(S418:AG418,Complete)&gt;0,"",IF(AND(COUNTIF(A418:M418,"")&gt;0,SUMPRODUCT(--(A419:M$504&lt;&gt;""))&gt;0),Incomplete,
IF(SUMPRODUCT(--(A418:A$504&lt;&gt;""))=0,"",Incomplete))))</f>
        <v/>
      </c>
      <c r="S418" s="28" t="str">
        <f>IF($S$1=No, "", IF(A418="", "", IF(ISERROR(VLOOKUP(A418, SectionApp!$E$4:$E$103, 1, FALSE))=TRUE, Incomplete, Complete)))</f>
        <v/>
      </c>
      <c r="T418" s="28" t="str">
        <f t="shared" si="87"/>
        <v/>
      </c>
      <c r="U418" s="28" t="str">
        <f t="shared" si="88"/>
        <v/>
      </c>
      <c r="V418" s="28" t="str">
        <f t="shared" si="95"/>
        <v/>
      </c>
      <c r="W418" s="28" t="str">
        <f t="shared" si="96"/>
        <v/>
      </c>
      <c r="X418" s="28" t="str">
        <f t="shared" si="97"/>
        <v/>
      </c>
      <c r="Y418" s="28" t="str">
        <f t="shared" si="89"/>
        <v/>
      </c>
      <c r="Z418" s="28" t="str">
        <f t="shared" si="90"/>
        <v/>
      </c>
      <c r="AA418" s="28" t="str">
        <f t="shared" si="91"/>
        <v/>
      </c>
      <c r="AB418" s="28" t="str">
        <f t="shared" si="92"/>
        <v/>
      </c>
      <c r="AC418" s="28" t="str">
        <f t="shared" si="93"/>
        <v/>
      </c>
      <c r="AD418" s="28"/>
      <c r="AE418" s="28" t="str">
        <f t="shared" si="94"/>
        <v/>
      </c>
      <c r="AF418" s="6"/>
      <c r="AG418" s="16"/>
    </row>
    <row r="419" spans="1:33" x14ac:dyDescent="0.25">
      <c r="A419" s="53"/>
      <c r="B419" s="53"/>
      <c r="C419" s="53"/>
      <c r="D419" s="53"/>
      <c r="E419" s="53"/>
      <c r="F419" s="53"/>
      <c r="G419" s="53"/>
      <c r="H419" s="53"/>
      <c r="I419" s="53"/>
      <c r="J419" s="53"/>
      <c r="K419" s="63"/>
      <c r="L419" s="53"/>
      <c r="M419" s="53"/>
      <c r="N419" s="14" t="str">
        <f t="shared" si="85"/>
        <v/>
      </c>
      <c r="O419" s="57"/>
      <c r="P419" s="55" t="str">
        <f t="shared" si="86"/>
        <v/>
      </c>
      <c r="Q419" s="55" t="str">
        <f>IF($Q$1=No,"",IF(COUNTIF(S419:AG419,Complete)&gt;0,"",IF(AND(COUNTIF(A419:M419,"")&gt;0,SUMPRODUCT(--(A420:M$504&lt;&gt;""))&gt;0),Incomplete,
IF(SUMPRODUCT(--(A419:A$504&lt;&gt;""))=0,"",Incomplete))))</f>
        <v/>
      </c>
      <c r="S419" s="28" t="str">
        <f>IF($S$1=No, "", IF(A419="", "", IF(ISERROR(VLOOKUP(A419, SectionApp!$E$4:$E$103, 1, FALSE))=TRUE, Incomplete, Complete)))</f>
        <v/>
      </c>
      <c r="T419" s="28" t="str">
        <f t="shared" si="87"/>
        <v/>
      </c>
      <c r="U419" s="28" t="str">
        <f t="shared" si="88"/>
        <v/>
      </c>
      <c r="V419" s="28" t="str">
        <f t="shared" si="95"/>
        <v/>
      </c>
      <c r="W419" s="28" t="str">
        <f t="shared" si="96"/>
        <v/>
      </c>
      <c r="X419" s="28" t="str">
        <f t="shared" si="97"/>
        <v/>
      </c>
      <c r="Y419" s="28" t="str">
        <f t="shared" si="89"/>
        <v/>
      </c>
      <c r="Z419" s="28" t="str">
        <f t="shared" si="90"/>
        <v/>
      </c>
      <c r="AA419" s="28" t="str">
        <f t="shared" si="91"/>
        <v/>
      </c>
      <c r="AB419" s="28" t="str">
        <f t="shared" si="92"/>
        <v/>
      </c>
      <c r="AC419" s="28" t="str">
        <f t="shared" si="93"/>
        <v/>
      </c>
      <c r="AD419" s="28"/>
      <c r="AE419" s="28" t="str">
        <f t="shared" si="94"/>
        <v/>
      </c>
      <c r="AF419" s="6"/>
      <c r="AG419" s="16"/>
    </row>
    <row r="420" spans="1:33" x14ac:dyDescent="0.25">
      <c r="A420" s="53"/>
      <c r="B420" s="53"/>
      <c r="C420" s="53"/>
      <c r="D420" s="53"/>
      <c r="E420" s="53"/>
      <c r="F420" s="53"/>
      <c r="G420" s="53"/>
      <c r="H420" s="53"/>
      <c r="I420" s="53"/>
      <c r="J420" s="53"/>
      <c r="K420" s="63"/>
      <c r="L420" s="53"/>
      <c r="M420" s="53"/>
      <c r="N420" s="14" t="str">
        <f t="shared" si="85"/>
        <v/>
      </c>
      <c r="O420" s="57"/>
      <c r="P420" s="55" t="str">
        <f t="shared" si="86"/>
        <v/>
      </c>
      <c r="Q420" s="55" t="str">
        <f>IF($Q$1=No,"",IF(COUNTIF(S420:AG420,Complete)&gt;0,"",IF(AND(COUNTIF(A420:M420,"")&gt;0,SUMPRODUCT(--(A421:M$504&lt;&gt;""))&gt;0),Incomplete,
IF(SUMPRODUCT(--(A420:A$504&lt;&gt;""))=0,"",Incomplete))))</f>
        <v/>
      </c>
      <c r="S420" s="28" t="str">
        <f>IF($S$1=No, "", IF(A420="", "", IF(ISERROR(VLOOKUP(A420, SectionApp!$E$4:$E$103, 1, FALSE))=TRUE, Incomplete, Complete)))</f>
        <v/>
      </c>
      <c r="T420" s="28" t="str">
        <f t="shared" si="87"/>
        <v/>
      </c>
      <c r="U420" s="28" t="str">
        <f t="shared" si="88"/>
        <v/>
      </c>
      <c r="V420" s="28" t="str">
        <f t="shared" si="95"/>
        <v/>
      </c>
      <c r="W420" s="28" t="str">
        <f t="shared" si="96"/>
        <v/>
      </c>
      <c r="X420" s="28" t="str">
        <f t="shared" si="97"/>
        <v/>
      </c>
      <c r="Y420" s="28" t="str">
        <f t="shared" si="89"/>
        <v/>
      </c>
      <c r="Z420" s="28" t="str">
        <f t="shared" si="90"/>
        <v/>
      </c>
      <c r="AA420" s="28" t="str">
        <f t="shared" si="91"/>
        <v/>
      </c>
      <c r="AB420" s="28" t="str">
        <f t="shared" si="92"/>
        <v/>
      </c>
      <c r="AC420" s="28" t="str">
        <f t="shared" si="93"/>
        <v/>
      </c>
      <c r="AD420" s="28"/>
      <c r="AE420" s="28" t="str">
        <f t="shared" si="94"/>
        <v/>
      </c>
      <c r="AF420" s="6"/>
      <c r="AG420" s="16"/>
    </row>
    <row r="421" spans="1:33" x14ac:dyDescent="0.25">
      <c r="A421" s="53"/>
      <c r="B421" s="53"/>
      <c r="C421" s="53"/>
      <c r="D421" s="53"/>
      <c r="E421" s="53"/>
      <c r="F421" s="53"/>
      <c r="G421" s="53"/>
      <c r="H421" s="53"/>
      <c r="I421" s="53"/>
      <c r="J421" s="53"/>
      <c r="K421" s="63"/>
      <c r="L421" s="53"/>
      <c r="M421" s="53"/>
      <c r="N421" s="14" t="str">
        <f t="shared" si="85"/>
        <v/>
      </c>
      <c r="O421" s="57"/>
      <c r="P421" s="55" t="str">
        <f t="shared" si="86"/>
        <v/>
      </c>
      <c r="Q421" s="55" t="str">
        <f>IF($Q$1=No,"",IF(COUNTIF(S421:AG421,Complete)&gt;0,"",IF(AND(COUNTIF(A421:M421,"")&gt;0,SUMPRODUCT(--(A422:M$504&lt;&gt;""))&gt;0),Incomplete,
IF(SUMPRODUCT(--(A421:A$504&lt;&gt;""))=0,"",Incomplete))))</f>
        <v/>
      </c>
      <c r="S421" s="28" t="str">
        <f>IF($S$1=No, "", IF(A421="", "", IF(ISERROR(VLOOKUP(A421, SectionApp!$E$4:$E$103, 1, FALSE))=TRUE, Incomplete, Complete)))</f>
        <v/>
      </c>
      <c r="T421" s="28" t="str">
        <f t="shared" si="87"/>
        <v/>
      </c>
      <c r="U421" s="28" t="str">
        <f t="shared" si="88"/>
        <v/>
      </c>
      <c r="V421" s="28" t="str">
        <f t="shared" si="95"/>
        <v/>
      </c>
      <c r="W421" s="28" t="str">
        <f t="shared" si="96"/>
        <v/>
      </c>
      <c r="X421" s="28" t="str">
        <f t="shared" si="97"/>
        <v/>
      </c>
      <c r="Y421" s="28" t="str">
        <f t="shared" si="89"/>
        <v/>
      </c>
      <c r="Z421" s="28" t="str">
        <f t="shared" si="90"/>
        <v/>
      </c>
      <c r="AA421" s="28" t="str">
        <f t="shared" si="91"/>
        <v/>
      </c>
      <c r="AB421" s="28" t="str">
        <f t="shared" si="92"/>
        <v/>
      </c>
      <c r="AC421" s="28" t="str">
        <f t="shared" si="93"/>
        <v/>
      </c>
      <c r="AD421" s="28"/>
      <c r="AE421" s="28" t="str">
        <f t="shared" si="94"/>
        <v/>
      </c>
      <c r="AF421" s="6"/>
      <c r="AG421" s="16"/>
    </row>
    <row r="422" spans="1:33" x14ac:dyDescent="0.25">
      <c r="A422" s="53"/>
      <c r="B422" s="53"/>
      <c r="C422" s="53"/>
      <c r="D422" s="53"/>
      <c r="E422" s="53"/>
      <c r="F422" s="53"/>
      <c r="G422" s="53"/>
      <c r="H422" s="53"/>
      <c r="I422" s="53"/>
      <c r="J422" s="53"/>
      <c r="K422" s="63"/>
      <c r="L422" s="53"/>
      <c r="M422" s="53"/>
      <c r="N422" s="14" t="str">
        <f t="shared" si="85"/>
        <v/>
      </c>
      <c r="O422" s="57"/>
      <c r="P422" s="55" t="str">
        <f t="shared" si="86"/>
        <v/>
      </c>
      <c r="Q422" s="55" t="str">
        <f>IF($Q$1=No,"",IF(COUNTIF(S422:AG422,Complete)&gt;0,"",IF(AND(COUNTIF(A422:M422,"")&gt;0,SUMPRODUCT(--(A423:M$504&lt;&gt;""))&gt;0),Incomplete,
IF(SUMPRODUCT(--(A422:A$504&lt;&gt;""))=0,"",Incomplete))))</f>
        <v/>
      </c>
      <c r="S422" s="28" t="str">
        <f>IF($S$1=No, "", IF(A422="", "", IF(ISERROR(VLOOKUP(A422, SectionApp!$E$4:$E$103, 1, FALSE))=TRUE, Incomplete, Complete)))</f>
        <v/>
      </c>
      <c r="T422" s="28" t="str">
        <f t="shared" si="87"/>
        <v/>
      </c>
      <c r="U422" s="28" t="str">
        <f t="shared" si="88"/>
        <v/>
      </c>
      <c r="V422" s="28" t="str">
        <f t="shared" si="95"/>
        <v/>
      </c>
      <c r="W422" s="28" t="str">
        <f t="shared" si="96"/>
        <v/>
      </c>
      <c r="X422" s="28" t="str">
        <f t="shared" si="97"/>
        <v/>
      </c>
      <c r="Y422" s="28" t="str">
        <f t="shared" si="89"/>
        <v/>
      </c>
      <c r="Z422" s="28" t="str">
        <f t="shared" si="90"/>
        <v/>
      </c>
      <c r="AA422" s="28" t="str">
        <f t="shared" si="91"/>
        <v/>
      </c>
      <c r="AB422" s="28" t="str">
        <f t="shared" si="92"/>
        <v/>
      </c>
      <c r="AC422" s="28" t="str">
        <f t="shared" si="93"/>
        <v/>
      </c>
      <c r="AD422" s="28"/>
      <c r="AE422" s="28" t="str">
        <f t="shared" si="94"/>
        <v/>
      </c>
      <c r="AF422" s="6"/>
      <c r="AG422" s="16"/>
    </row>
    <row r="423" spans="1:33" x14ac:dyDescent="0.25">
      <c r="A423" s="53"/>
      <c r="B423" s="53"/>
      <c r="C423" s="53"/>
      <c r="D423" s="53"/>
      <c r="E423" s="53"/>
      <c r="F423" s="53"/>
      <c r="G423" s="53"/>
      <c r="H423" s="53"/>
      <c r="I423" s="53"/>
      <c r="J423" s="53"/>
      <c r="K423" s="63"/>
      <c r="L423" s="53"/>
      <c r="M423" s="53"/>
      <c r="N423" s="14" t="str">
        <f t="shared" si="85"/>
        <v/>
      </c>
      <c r="O423" s="57"/>
      <c r="P423" s="55" t="str">
        <f t="shared" si="86"/>
        <v/>
      </c>
      <c r="Q423" s="55" t="str">
        <f>IF($Q$1=No,"",IF(COUNTIF(S423:AG423,Complete)&gt;0,"",IF(AND(COUNTIF(A423:M423,"")&gt;0,SUMPRODUCT(--(A424:M$504&lt;&gt;""))&gt;0),Incomplete,
IF(SUMPRODUCT(--(A423:A$504&lt;&gt;""))=0,"",Incomplete))))</f>
        <v/>
      </c>
      <c r="S423" s="28" t="str">
        <f>IF($S$1=No, "", IF(A423="", "", IF(ISERROR(VLOOKUP(A423, SectionApp!$E$4:$E$103, 1, FALSE))=TRUE, Incomplete, Complete)))</f>
        <v/>
      </c>
      <c r="T423" s="28" t="str">
        <f t="shared" si="87"/>
        <v/>
      </c>
      <c r="U423" s="28" t="str">
        <f t="shared" si="88"/>
        <v/>
      </c>
      <c r="V423" s="28" t="str">
        <f t="shared" si="95"/>
        <v/>
      </c>
      <c r="W423" s="28" t="str">
        <f t="shared" si="96"/>
        <v/>
      </c>
      <c r="X423" s="28" t="str">
        <f t="shared" si="97"/>
        <v/>
      </c>
      <c r="Y423" s="28" t="str">
        <f t="shared" si="89"/>
        <v/>
      </c>
      <c r="Z423" s="28" t="str">
        <f t="shared" si="90"/>
        <v/>
      </c>
      <c r="AA423" s="28" t="str">
        <f t="shared" si="91"/>
        <v/>
      </c>
      <c r="AB423" s="28" t="str">
        <f t="shared" si="92"/>
        <v/>
      </c>
      <c r="AC423" s="28" t="str">
        <f t="shared" si="93"/>
        <v/>
      </c>
      <c r="AD423" s="28"/>
      <c r="AE423" s="28" t="str">
        <f t="shared" si="94"/>
        <v/>
      </c>
      <c r="AF423" s="6"/>
      <c r="AG423" s="16"/>
    </row>
    <row r="424" spans="1:33" x14ac:dyDescent="0.25">
      <c r="A424" s="53"/>
      <c r="B424" s="53"/>
      <c r="C424" s="53"/>
      <c r="D424" s="53"/>
      <c r="E424" s="53"/>
      <c r="F424" s="53"/>
      <c r="G424" s="53"/>
      <c r="H424" s="53"/>
      <c r="I424" s="53"/>
      <c r="J424" s="53"/>
      <c r="K424" s="63"/>
      <c r="L424" s="53"/>
      <c r="M424" s="53"/>
      <c r="N424" s="14" t="str">
        <f t="shared" si="85"/>
        <v/>
      </c>
      <c r="O424" s="57"/>
      <c r="P424" s="55" t="str">
        <f t="shared" si="86"/>
        <v/>
      </c>
      <c r="Q424" s="55" t="str">
        <f>IF($Q$1=No,"",IF(COUNTIF(S424:AG424,Complete)&gt;0,"",IF(AND(COUNTIF(A424:M424,"")&gt;0,SUMPRODUCT(--(A425:M$504&lt;&gt;""))&gt;0),Incomplete,
IF(SUMPRODUCT(--(A424:A$504&lt;&gt;""))=0,"",Incomplete))))</f>
        <v/>
      </c>
      <c r="S424" s="28" t="str">
        <f>IF($S$1=No, "", IF(A424="", "", IF(ISERROR(VLOOKUP(A424, SectionApp!$E$4:$E$103, 1, FALSE))=TRUE, Incomplete, Complete)))</f>
        <v/>
      </c>
      <c r="T424" s="28" t="str">
        <f t="shared" si="87"/>
        <v/>
      </c>
      <c r="U424" s="28" t="str">
        <f t="shared" si="88"/>
        <v/>
      </c>
      <c r="V424" s="28" t="str">
        <f t="shared" si="95"/>
        <v/>
      </c>
      <c r="W424" s="28" t="str">
        <f t="shared" si="96"/>
        <v/>
      </c>
      <c r="X424" s="28" t="str">
        <f t="shared" si="97"/>
        <v/>
      </c>
      <c r="Y424" s="28" t="str">
        <f t="shared" si="89"/>
        <v/>
      </c>
      <c r="Z424" s="28" t="str">
        <f t="shared" si="90"/>
        <v/>
      </c>
      <c r="AA424" s="28" t="str">
        <f t="shared" si="91"/>
        <v/>
      </c>
      <c r="AB424" s="28" t="str">
        <f t="shared" si="92"/>
        <v/>
      </c>
      <c r="AC424" s="28" t="str">
        <f t="shared" si="93"/>
        <v/>
      </c>
      <c r="AD424" s="28"/>
      <c r="AE424" s="28" t="str">
        <f t="shared" si="94"/>
        <v/>
      </c>
      <c r="AF424" s="6"/>
      <c r="AG424" s="16"/>
    </row>
    <row r="425" spans="1:33" x14ac:dyDescent="0.25">
      <c r="A425" s="53"/>
      <c r="B425" s="53"/>
      <c r="C425" s="53"/>
      <c r="D425" s="53"/>
      <c r="E425" s="53"/>
      <c r="F425" s="53"/>
      <c r="G425" s="53"/>
      <c r="H425" s="53"/>
      <c r="I425" s="53"/>
      <c r="J425" s="53"/>
      <c r="K425" s="63"/>
      <c r="L425" s="53"/>
      <c r="M425" s="53"/>
      <c r="N425" s="14" t="str">
        <f t="shared" si="85"/>
        <v/>
      </c>
      <c r="O425" s="57"/>
      <c r="P425" s="55" t="str">
        <f t="shared" si="86"/>
        <v/>
      </c>
      <c r="Q425" s="55" t="str">
        <f>IF($Q$1=No,"",IF(COUNTIF(S425:AG425,Complete)&gt;0,"",IF(AND(COUNTIF(A425:M425,"")&gt;0,SUMPRODUCT(--(A426:M$504&lt;&gt;""))&gt;0),Incomplete,
IF(SUMPRODUCT(--(A425:A$504&lt;&gt;""))=0,"",Incomplete))))</f>
        <v/>
      </c>
      <c r="S425" s="28" t="str">
        <f>IF($S$1=No, "", IF(A425="", "", IF(ISERROR(VLOOKUP(A425, SectionApp!$E$4:$E$103, 1, FALSE))=TRUE, Incomplete, Complete)))</f>
        <v/>
      </c>
      <c r="T425" s="28" t="str">
        <f t="shared" si="87"/>
        <v/>
      </c>
      <c r="U425" s="28" t="str">
        <f t="shared" si="88"/>
        <v/>
      </c>
      <c r="V425" s="28" t="str">
        <f t="shared" si="95"/>
        <v/>
      </c>
      <c r="W425" s="28" t="str">
        <f t="shared" si="96"/>
        <v/>
      </c>
      <c r="X425" s="28" t="str">
        <f t="shared" si="97"/>
        <v/>
      </c>
      <c r="Y425" s="28" t="str">
        <f t="shared" si="89"/>
        <v/>
      </c>
      <c r="Z425" s="28" t="str">
        <f t="shared" si="90"/>
        <v/>
      </c>
      <c r="AA425" s="28" t="str">
        <f t="shared" si="91"/>
        <v/>
      </c>
      <c r="AB425" s="28" t="str">
        <f t="shared" si="92"/>
        <v/>
      </c>
      <c r="AC425" s="28" t="str">
        <f t="shared" si="93"/>
        <v/>
      </c>
      <c r="AD425" s="28"/>
      <c r="AE425" s="28" t="str">
        <f t="shared" si="94"/>
        <v/>
      </c>
      <c r="AF425" s="6"/>
      <c r="AG425" s="16"/>
    </row>
    <row r="426" spans="1:33" x14ac:dyDescent="0.25">
      <c r="A426" s="53"/>
      <c r="B426" s="53"/>
      <c r="C426" s="53"/>
      <c r="D426" s="53"/>
      <c r="E426" s="53"/>
      <c r="F426" s="53"/>
      <c r="G426" s="53"/>
      <c r="H426" s="53"/>
      <c r="I426" s="53"/>
      <c r="J426" s="53"/>
      <c r="K426" s="63"/>
      <c r="L426" s="53"/>
      <c r="M426" s="53"/>
      <c r="N426" s="14" t="str">
        <f t="shared" si="85"/>
        <v/>
      </c>
      <c r="O426" s="57"/>
      <c r="P426" s="55" t="str">
        <f t="shared" si="86"/>
        <v/>
      </c>
      <c r="Q426" s="55" t="str">
        <f>IF($Q$1=No,"",IF(COUNTIF(S426:AG426,Complete)&gt;0,"",IF(AND(COUNTIF(A426:M426,"")&gt;0,SUMPRODUCT(--(A427:M$504&lt;&gt;""))&gt;0),Incomplete,
IF(SUMPRODUCT(--(A426:A$504&lt;&gt;""))=0,"",Incomplete))))</f>
        <v/>
      </c>
      <c r="S426" s="28" t="str">
        <f>IF($S$1=No, "", IF(A426="", "", IF(ISERROR(VLOOKUP(A426, SectionApp!$E$4:$E$103, 1, FALSE))=TRUE, Incomplete, Complete)))</f>
        <v/>
      </c>
      <c r="T426" s="28" t="str">
        <f t="shared" si="87"/>
        <v/>
      </c>
      <c r="U426" s="28" t="str">
        <f t="shared" si="88"/>
        <v/>
      </c>
      <c r="V426" s="28" t="str">
        <f t="shared" si="95"/>
        <v/>
      </c>
      <c r="W426" s="28" t="str">
        <f t="shared" si="96"/>
        <v/>
      </c>
      <c r="X426" s="28" t="str">
        <f t="shared" si="97"/>
        <v/>
      </c>
      <c r="Y426" s="28" t="str">
        <f t="shared" si="89"/>
        <v/>
      </c>
      <c r="Z426" s="28" t="str">
        <f t="shared" si="90"/>
        <v/>
      </c>
      <c r="AA426" s="28" t="str">
        <f t="shared" si="91"/>
        <v/>
      </c>
      <c r="AB426" s="28" t="str">
        <f t="shared" si="92"/>
        <v/>
      </c>
      <c r="AC426" s="28" t="str">
        <f t="shared" si="93"/>
        <v/>
      </c>
      <c r="AD426" s="28"/>
      <c r="AE426" s="28" t="str">
        <f t="shared" si="94"/>
        <v/>
      </c>
      <c r="AF426" s="6"/>
      <c r="AG426" s="16"/>
    </row>
    <row r="427" spans="1:33" x14ac:dyDescent="0.25">
      <c r="A427" s="53"/>
      <c r="B427" s="53"/>
      <c r="C427" s="53"/>
      <c r="D427" s="53"/>
      <c r="E427" s="53"/>
      <c r="F427" s="53"/>
      <c r="G427" s="53"/>
      <c r="H427" s="53"/>
      <c r="I427" s="53"/>
      <c r="J427" s="53"/>
      <c r="K427" s="63"/>
      <c r="L427" s="53"/>
      <c r="M427" s="53"/>
      <c r="N427" s="14" t="str">
        <f t="shared" si="85"/>
        <v/>
      </c>
      <c r="O427" s="57"/>
      <c r="P427" s="55" t="str">
        <f t="shared" si="86"/>
        <v/>
      </c>
      <c r="Q427" s="55" t="str">
        <f>IF($Q$1=No,"",IF(COUNTIF(S427:AG427,Complete)&gt;0,"",IF(AND(COUNTIF(A427:M427,"")&gt;0,SUMPRODUCT(--(A428:M$504&lt;&gt;""))&gt;0),Incomplete,
IF(SUMPRODUCT(--(A427:A$504&lt;&gt;""))=0,"",Incomplete))))</f>
        <v/>
      </c>
      <c r="S427" s="28" t="str">
        <f>IF($S$1=No, "", IF(A427="", "", IF(ISERROR(VLOOKUP(A427, SectionApp!$E$4:$E$103, 1, FALSE))=TRUE, Incomplete, Complete)))</f>
        <v/>
      </c>
      <c r="T427" s="28" t="str">
        <f t="shared" si="87"/>
        <v/>
      </c>
      <c r="U427" s="28" t="str">
        <f t="shared" si="88"/>
        <v/>
      </c>
      <c r="V427" s="28" t="str">
        <f t="shared" si="95"/>
        <v/>
      </c>
      <c r="W427" s="28" t="str">
        <f t="shared" si="96"/>
        <v/>
      </c>
      <c r="X427" s="28" t="str">
        <f t="shared" si="97"/>
        <v/>
      </c>
      <c r="Y427" s="28" t="str">
        <f t="shared" si="89"/>
        <v/>
      </c>
      <c r="Z427" s="28" t="str">
        <f t="shared" si="90"/>
        <v/>
      </c>
      <c r="AA427" s="28" t="str">
        <f t="shared" si="91"/>
        <v/>
      </c>
      <c r="AB427" s="28" t="str">
        <f t="shared" si="92"/>
        <v/>
      </c>
      <c r="AC427" s="28" t="str">
        <f t="shared" si="93"/>
        <v/>
      </c>
      <c r="AD427" s="28"/>
      <c r="AE427" s="28" t="str">
        <f t="shared" si="94"/>
        <v/>
      </c>
      <c r="AF427" s="6"/>
      <c r="AG427" s="16"/>
    </row>
    <row r="428" spans="1:33" x14ac:dyDescent="0.25">
      <c r="A428" s="53"/>
      <c r="B428" s="53"/>
      <c r="C428" s="53"/>
      <c r="D428" s="53"/>
      <c r="E428" s="53"/>
      <c r="F428" s="53"/>
      <c r="G428" s="53"/>
      <c r="H428" s="53"/>
      <c r="I428" s="53"/>
      <c r="J428" s="53"/>
      <c r="K428" s="63"/>
      <c r="L428" s="53"/>
      <c r="M428" s="53"/>
      <c r="N428" s="14" t="str">
        <f t="shared" si="85"/>
        <v/>
      </c>
      <c r="O428" s="57"/>
      <c r="P428" s="55" t="str">
        <f t="shared" si="86"/>
        <v/>
      </c>
      <c r="Q428" s="55" t="str">
        <f>IF($Q$1=No,"",IF(COUNTIF(S428:AG428,Complete)&gt;0,"",IF(AND(COUNTIF(A428:M428,"")&gt;0,SUMPRODUCT(--(A429:M$504&lt;&gt;""))&gt;0),Incomplete,
IF(SUMPRODUCT(--(A428:A$504&lt;&gt;""))=0,"",Incomplete))))</f>
        <v/>
      </c>
      <c r="S428" s="28" t="str">
        <f>IF($S$1=No, "", IF(A428="", "", IF(ISERROR(VLOOKUP(A428, SectionApp!$E$4:$E$103, 1, FALSE))=TRUE, Incomplete, Complete)))</f>
        <v/>
      </c>
      <c r="T428" s="28" t="str">
        <f t="shared" si="87"/>
        <v/>
      </c>
      <c r="U428" s="28" t="str">
        <f t="shared" si="88"/>
        <v/>
      </c>
      <c r="V428" s="28" t="str">
        <f t="shared" si="95"/>
        <v/>
      </c>
      <c r="W428" s="28" t="str">
        <f t="shared" si="96"/>
        <v/>
      </c>
      <c r="X428" s="28" t="str">
        <f t="shared" si="97"/>
        <v/>
      </c>
      <c r="Y428" s="28" t="str">
        <f t="shared" si="89"/>
        <v/>
      </c>
      <c r="Z428" s="28" t="str">
        <f t="shared" si="90"/>
        <v/>
      </c>
      <c r="AA428" s="28" t="str">
        <f t="shared" si="91"/>
        <v/>
      </c>
      <c r="AB428" s="28" t="str">
        <f t="shared" si="92"/>
        <v/>
      </c>
      <c r="AC428" s="28" t="str">
        <f t="shared" si="93"/>
        <v/>
      </c>
      <c r="AD428" s="28"/>
      <c r="AE428" s="28" t="str">
        <f t="shared" si="94"/>
        <v/>
      </c>
      <c r="AF428" s="6"/>
      <c r="AG428" s="16"/>
    </row>
    <row r="429" spans="1:33" x14ac:dyDescent="0.25">
      <c r="A429" s="53"/>
      <c r="B429" s="53"/>
      <c r="C429" s="53"/>
      <c r="D429" s="53"/>
      <c r="E429" s="53"/>
      <c r="F429" s="53"/>
      <c r="G429" s="53"/>
      <c r="H429" s="53"/>
      <c r="I429" s="53"/>
      <c r="J429" s="53"/>
      <c r="K429" s="63"/>
      <c r="L429" s="53"/>
      <c r="M429" s="53"/>
      <c r="N429" s="14" t="str">
        <f t="shared" si="85"/>
        <v/>
      </c>
      <c r="O429" s="57"/>
      <c r="P429" s="55" t="str">
        <f t="shared" si="86"/>
        <v/>
      </c>
      <c r="Q429" s="55" t="str">
        <f>IF($Q$1=No,"",IF(COUNTIF(S429:AG429,Complete)&gt;0,"",IF(AND(COUNTIF(A429:M429,"")&gt;0,SUMPRODUCT(--(A430:M$504&lt;&gt;""))&gt;0),Incomplete,
IF(SUMPRODUCT(--(A429:A$504&lt;&gt;""))=0,"",Incomplete))))</f>
        <v/>
      </c>
      <c r="S429" s="28" t="str">
        <f>IF($S$1=No, "", IF(A429="", "", IF(ISERROR(VLOOKUP(A429, SectionApp!$E$4:$E$103, 1, FALSE))=TRUE, Incomplete, Complete)))</f>
        <v/>
      </c>
      <c r="T429" s="28" t="str">
        <f t="shared" si="87"/>
        <v/>
      </c>
      <c r="U429" s="28" t="str">
        <f t="shared" si="88"/>
        <v/>
      </c>
      <c r="V429" s="28" t="str">
        <f t="shared" si="95"/>
        <v/>
      </c>
      <c r="W429" s="28" t="str">
        <f t="shared" si="96"/>
        <v/>
      </c>
      <c r="X429" s="28" t="str">
        <f t="shared" si="97"/>
        <v/>
      </c>
      <c r="Y429" s="28" t="str">
        <f t="shared" si="89"/>
        <v/>
      </c>
      <c r="Z429" s="28" t="str">
        <f t="shared" si="90"/>
        <v/>
      </c>
      <c r="AA429" s="28" t="str">
        <f t="shared" si="91"/>
        <v/>
      </c>
      <c r="AB429" s="28" t="str">
        <f t="shared" si="92"/>
        <v/>
      </c>
      <c r="AC429" s="28" t="str">
        <f t="shared" si="93"/>
        <v/>
      </c>
      <c r="AD429" s="28"/>
      <c r="AE429" s="28" t="str">
        <f t="shared" si="94"/>
        <v/>
      </c>
      <c r="AF429" s="6"/>
      <c r="AG429" s="16"/>
    </row>
    <row r="430" spans="1:33" x14ac:dyDescent="0.25">
      <c r="A430" s="53"/>
      <c r="B430" s="53"/>
      <c r="C430" s="53"/>
      <c r="D430" s="53"/>
      <c r="E430" s="53"/>
      <c r="F430" s="53"/>
      <c r="G430" s="53"/>
      <c r="H430" s="53"/>
      <c r="I430" s="53"/>
      <c r="J430" s="53"/>
      <c r="K430" s="63"/>
      <c r="L430" s="53"/>
      <c r="M430" s="53"/>
      <c r="N430" s="14" t="str">
        <f t="shared" si="85"/>
        <v/>
      </c>
      <c r="O430" s="57"/>
      <c r="P430" s="55" t="str">
        <f t="shared" si="86"/>
        <v/>
      </c>
      <c r="Q430" s="55" t="str">
        <f>IF($Q$1=No,"",IF(COUNTIF(S430:AG430,Complete)&gt;0,"",IF(AND(COUNTIF(A430:M430,"")&gt;0,SUMPRODUCT(--(A431:M$504&lt;&gt;""))&gt;0),Incomplete,
IF(SUMPRODUCT(--(A430:A$504&lt;&gt;""))=0,"",Incomplete))))</f>
        <v/>
      </c>
      <c r="S430" s="28" t="str">
        <f>IF($S$1=No, "", IF(A430="", "", IF(ISERROR(VLOOKUP(A430, SectionApp!$E$4:$E$103, 1, FALSE))=TRUE, Incomplete, Complete)))</f>
        <v/>
      </c>
      <c r="T430" s="28" t="str">
        <f t="shared" si="87"/>
        <v/>
      </c>
      <c r="U430" s="28" t="str">
        <f t="shared" si="88"/>
        <v/>
      </c>
      <c r="V430" s="28" t="str">
        <f t="shared" si="95"/>
        <v/>
      </c>
      <c r="W430" s="28" t="str">
        <f t="shared" si="96"/>
        <v/>
      </c>
      <c r="X430" s="28" t="str">
        <f t="shared" si="97"/>
        <v/>
      </c>
      <c r="Y430" s="28" t="str">
        <f t="shared" si="89"/>
        <v/>
      </c>
      <c r="Z430" s="28" t="str">
        <f t="shared" si="90"/>
        <v/>
      </c>
      <c r="AA430" s="28" t="str">
        <f t="shared" si="91"/>
        <v/>
      </c>
      <c r="AB430" s="28" t="str">
        <f t="shared" si="92"/>
        <v/>
      </c>
      <c r="AC430" s="28" t="str">
        <f t="shared" si="93"/>
        <v/>
      </c>
      <c r="AD430" s="28"/>
      <c r="AE430" s="28" t="str">
        <f t="shared" si="94"/>
        <v/>
      </c>
      <c r="AF430" s="6"/>
      <c r="AG430" s="16"/>
    </row>
    <row r="431" spans="1:33" x14ac:dyDescent="0.25">
      <c r="A431" s="53"/>
      <c r="B431" s="53"/>
      <c r="C431" s="53"/>
      <c r="D431" s="53"/>
      <c r="E431" s="53"/>
      <c r="F431" s="53"/>
      <c r="G431" s="53"/>
      <c r="H431" s="53"/>
      <c r="I431" s="53"/>
      <c r="J431" s="53"/>
      <c r="K431" s="63"/>
      <c r="L431" s="53"/>
      <c r="M431" s="53"/>
      <c r="N431" s="14" t="str">
        <f t="shared" si="85"/>
        <v/>
      </c>
      <c r="O431" s="57"/>
      <c r="P431" s="55" t="str">
        <f t="shared" si="86"/>
        <v/>
      </c>
      <c r="Q431" s="55" t="str">
        <f>IF($Q$1=No,"",IF(COUNTIF(S431:AG431,Complete)&gt;0,"",IF(AND(COUNTIF(A431:M431,"")&gt;0,SUMPRODUCT(--(A432:M$504&lt;&gt;""))&gt;0),Incomplete,
IF(SUMPRODUCT(--(A431:A$504&lt;&gt;""))=0,"",Incomplete))))</f>
        <v/>
      </c>
      <c r="S431" s="28" t="str">
        <f>IF($S$1=No, "", IF(A431="", "", IF(ISERROR(VLOOKUP(A431, SectionApp!$E$4:$E$103, 1, FALSE))=TRUE, Incomplete, Complete)))</f>
        <v/>
      </c>
      <c r="T431" s="28" t="str">
        <f t="shared" si="87"/>
        <v/>
      </c>
      <c r="U431" s="28" t="str">
        <f t="shared" si="88"/>
        <v/>
      </c>
      <c r="V431" s="28" t="str">
        <f t="shared" si="95"/>
        <v/>
      </c>
      <c r="W431" s="28" t="str">
        <f t="shared" si="96"/>
        <v/>
      </c>
      <c r="X431" s="28" t="str">
        <f t="shared" si="97"/>
        <v/>
      </c>
      <c r="Y431" s="28" t="str">
        <f t="shared" si="89"/>
        <v/>
      </c>
      <c r="Z431" s="28" t="str">
        <f t="shared" si="90"/>
        <v/>
      </c>
      <c r="AA431" s="28" t="str">
        <f t="shared" si="91"/>
        <v/>
      </c>
      <c r="AB431" s="28" t="str">
        <f t="shared" si="92"/>
        <v/>
      </c>
      <c r="AC431" s="28" t="str">
        <f t="shared" si="93"/>
        <v/>
      </c>
      <c r="AD431" s="28"/>
      <c r="AE431" s="28" t="str">
        <f t="shared" si="94"/>
        <v/>
      </c>
      <c r="AF431" s="6"/>
      <c r="AG431" s="16"/>
    </row>
    <row r="432" spans="1:33" x14ac:dyDescent="0.25">
      <c r="A432" s="53"/>
      <c r="B432" s="53"/>
      <c r="C432" s="53"/>
      <c r="D432" s="53"/>
      <c r="E432" s="53"/>
      <c r="F432" s="53"/>
      <c r="G432" s="53"/>
      <c r="H432" s="53"/>
      <c r="I432" s="53"/>
      <c r="J432" s="53"/>
      <c r="K432" s="63"/>
      <c r="L432" s="53"/>
      <c r="M432" s="53"/>
      <c r="N432" s="14" t="str">
        <f t="shared" si="85"/>
        <v/>
      </c>
      <c r="O432" s="57"/>
      <c r="P432" s="55" t="str">
        <f t="shared" si="86"/>
        <v/>
      </c>
      <c r="Q432" s="55" t="str">
        <f>IF($Q$1=No,"",IF(COUNTIF(S432:AG432,Complete)&gt;0,"",IF(AND(COUNTIF(A432:M432,"")&gt;0,SUMPRODUCT(--(A433:M$504&lt;&gt;""))&gt;0),Incomplete,
IF(SUMPRODUCT(--(A432:A$504&lt;&gt;""))=0,"",Incomplete))))</f>
        <v/>
      </c>
      <c r="S432" s="28" t="str">
        <f>IF($S$1=No, "", IF(A432="", "", IF(ISERROR(VLOOKUP(A432, SectionApp!$E$4:$E$103, 1, FALSE))=TRUE, Incomplete, Complete)))</f>
        <v/>
      </c>
      <c r="T432" s="28" t="str">
        <f t="shared" si="87"/>
        <v/>
      </c>
      <c r="U432" s="28" t="str">
        <f t="shared" si="88"/>
        <v/>
      </c>
      <c r="V432" s="28" t="str">
        <f t="shared" si="95"/>
        <v/>
      </c>
      <c r="W432" s="28" t="str">
        <f t="shared" si="96"/>
        <v/>
      </c>
      <c r="X432" s="28" t="str">
        <f t="shared" si="97"/>
        <v/>
      </c>
      <c r="Y432" s="28" t="str">
        <f t="shared" si="89"/>
        <v/>
      </c>
      <c r="Z432" s="28" t="str">
        <f t="shared" si="90"/>
        <v/>
      </c>
      <c r="AA432" s="28" t="str">
        <f t="shared" si="91"/>
        <v/>
      </c>
      <c r="AB432" s="28" t="str">
        <f t="shared" si="92"/>
        <v/>
      </c>
      <c r="AC432" s="28" t="str">
        <f t="shared" si="93"/>
        <v/>
      </c>
      <c r="AD432" s="28"/>
      <c r="AE432" s="28" t="str">
        <f t="shared" si="94"/>
        <v/>
      </c>
      <c r="AF432" s="6"/>
      <c r="AG432" s="16"/>
    </row>
    <row r="433" spans="1:33" x14ac:dyDescent="0.25">
      <c r="A433" s="53"/>
      <c r="B433" s="53"/>
      <c r="C433" s="53"/>
      <c r="D433" s="53"/>
      <c r="E433" s="53"/>
      <c r="F433" s="53"/>
      <c r="G433" s="53"/>
      <c r="H433" s="53"/>
      <c r="I433" s="53"/>
      <c r="J433" s="53"/>
      <c r="K433" s="63"/>
      <c r="L433" s="53"/>
      <c r="M433" s="53"/>
      <c r="N433" s="14" t="str">
        <f t="shared" si="85"/>
        <v/>
      </c>
      <c r="O433" s="57"/>
      <c r="P433" s="55" t="str">
        <f t="shared" si="86"/>
        <v/>
      </c>
      <c r="Q433" s="55" t="str">
        <f>IF($Q$1=No,"",IF(COUNTIF(S433:AG433,Complete)&gt;0,"",IF(AND(COUNTIF(A433:M433,"")&gt;0,SUMPRODUCT(--(A434:M$504&lt;&gt;""))&gt;0),Incomplete,
IF(SUMPRODUCT(--(A433:A$504&lt;&gt;""))=0,"",Incomplete))))</f>
        <v/>
      </c>
      <c r="S433" s="28" t="str">
        <f>IF($S$1=No, "", IF(A433="", "", IF(ISERROR(VLOOKUP(A433, SectionApp!$E$4:$E$103, 1, FALSE))=TRUE, Incomplete, Complete)))</f>
        <v/>
      </c>
      <c r="T433" s="28" t="str">
        <f t="shared" si="87"/>
        <v/>
      </c>
      <c r="U433" s="28" t="str">
        <f t="shared" si="88"/>
        <v/>
      </c>
      <c r="V433" s="28" t="str">
        <f t="shared" si="95"/>
        <v/>
      </c>
      <c r="W433" s="28" t="str">
        <f t="shared" si="96"/>
        <v/>
      </c>
      <c r="X433" s="28" t="str">
        <f t="shared" si="97"/>
        <v/>
      </c>
      <c r="Y433" s="28" t="str">
        <f t="shared" si="89"/>
        <v/>
      </c>
      <c r="Z433" s="28" t="str">
        <f t="shared" si="90"/>
        <v/>
      </c>
      <c r="AA433" s="28" t="str">
        <f t="shared" si="91"/>
        <v/>
      </c>
      <c r="AB433" s="28" t="str">
        <f t="shared" si="92"/>
        <v/>
      </c>
      <c r="AC433" s="28" t="str">
        <f t="shared" si="93"/>
        <v/>
      </c>
      <c r="AD433" s="28"/>
      <c r="AE433" s="28" t="str">
        <f t="shared" si="94"/>
        <v/>
      </c>
      <c r="AF433" s="6"/>
      <c r="AG433" s="16"/>
    </row>
    <row r="434" spans="1:33" x14ac:dyDescent="0.25">
      <c r="A434" s="53"/>
      <c r="B434" s="53"/>
      <c r="C434" s="53"/>
      <c r="D434" s="53"/>
      <c r="E434" s="53"/>
      <c r="F434" s="53"/>
      <c r="G434" s="53"/>
      <c r="H434" s="53"/>
      <c r="I434" s="53"/>
      <c r="J434" s="53"/>
      <c r="K434" s="63"/>
      <c r="L434" s="53"/>
      <c r="M434" s="53"/>
      <c r="N434" s="14" t="str">
        <f t="shared" si="85"/>
        <v/>
      </c>
      <c r="O434" s="57"/>
      <c r="P434" s="55" t="str">
        <f t="shared" si="86"/>
        <v/>
      </c>
      <c r="Q434" s="55" t="str">
        <f>IF($Q$1=No,"",IF(COUNTIF(S434:AG434,Complete)&gt;0,"",IF(AND(COUNTIF(A434:M434,"")&gt;0,SUMPRODUCT(--(A435:M$504&lt;&gt;""))&gt;0),Incomplete,
IF(SUMPRODUCT(--(A434:A$504&lt;&gt;""))=0,"",Incomplete))))</f>
        <v/>
      </c>
      <c r="S434" s="28" t="str">
        <f>IF($S$1=No, "", IF(A434="", "", IF(ISERROR(VLOOKUP(A434, SectionApp!$E$4:$E$103, 1, FALSE))=TRUE, Incomplete, Complete)))</f>
        <v/>
      </c>
      <c r="T434" s="28" t="str">
        <f t="shared" si="87"/>
        <v/>
      </c>
      <c r="U434" s="28" t="str">
        <f t="shared" si="88"/>
        <v/>
      </c>
      <c r="V434" s="28" t="str">
        <f t="shared" si="95"/>
        <v/>
      </c>
      <c r="W434" s="28" t="str">
        <f t="shared" si="96"/>
        <v/>
      </c>
      <c r="X434" s="28" t="str">
        <f t="shared" si="97"/>
        <v/>
      </c>
      <c r="Y434" s="28" t="str">
        <f t="shared" si="89"/>
        <v/>
      </c>
      <c r="Z434" s="28" t="str">
        <f t="shared" si="90"/>
        <v/>
      </c>
      <c r="AA434" s="28" t="str">
        <f t="shared" si="91"/>
        <v/>
      </c>
      <c r="AB434" s="28" t="str">
        <f t="shared" si="92"/>
        <v/>
      </c>
      <c r="AC434" s="28" t="str">
        <f t="shared" si="93"/>
        <v/>
      </c>
      <c r="AD434" s="28"/>
      <c r="AE434" s="28" t="str">
        <f t="shared" si="94"/>
        <v/>
      </c>
      <c r="AF434" s="6"/>
      <c r="AG434" s="16"/>
    </row>
    <row r="435" spans="1:33" x14ac:dyDescent="0.25">
      <c r="A435" s="53"/>
      <c r="B435" s="53"/>
      <c r="C435" s="53"/>
      <c r="D435" s="53"/>
      <c r="E435" s="53"/>
      <c r="F435" s="53"/>
      <c r="G435" s="53"/>
      <c r="H435" s="53"/>
      <c r="I435" s="53"/>
      <c r="J435" s="53"/>
      <c r="K435" s="63"/>
      <c r="L435" s="53"/>
      <c r="M435" s="53"/>
      <c r="N435" s="14" t="str">
        <f t="shared" si="85"/>
        <v/>
      </c>
      <c r="O435" s="57"/>
      <c r="P435" s="55" t="str">
        <f t="shared" si="86"/>
        <v/>
      </c>
      <c r="Q435" s="55" t="str">
        <f>IF($Q$1=No,"",IF(COUNTIF(S435:AG435,Complete)&gt;0,"",IF(AND(COUNTIF(A435:M435,"")&gt;0,SUMPRODUCT(--(A436:M$504&lt;&gt;""))&gt;0),Incomplete,
IF(SUMPRODUCT(--(A435:A$504&lt;&gt;""))=0,"",Incomplete))))</f>
        <v/>
      </c>
      <c r="S435" s="28" t="str">
        <f>IF($S$1=No, "", IF(A435="", "", IF(ISERROR(VLOOKUP(A435, SectionApp!$E$4:$E$103, 1, FALSE))=TRUE, Incomplete, Complete)))</f>
        <v/>
      </c>
      <c r="T435" s="28" t="str">
        <f t="shared" si="87"/>
        <v/>
      </c>
      <c r="U435" s="28" t="str">
        <f t="shared" si="88"/>
        <v/>
      </c>
      <c r="V435" s="28" t="str">
        <f t="shared" si="95"/>
        <v/>
      </c>
      <c r="W435" s="28" t="str">
        <f t="shared" si="96"/>
        <v/>
      </c>
      <c r="X435" s="28" t="str">
        <f t="shared" si="97"/>
        <v/>
      </c>
      <c r="Y435" s="28" t="str">
        <f t="shared" si="89"/>
        <v/>
      </c>
      <c r="Z435" s="28" t="str">
        <f t="shared" si="90"/>
        <v/>
      </c>
      <c r="AA435" s="28" t="str">
        <f t="shared" si="91"/>
        <v/>
      </c>
      <c r="AB435" s="28" t="str">
        <f t="shared" si="92"/>
        <v/>
      </c>
      <c r="AC435" s="28" t="str">
        <f t="shared" si="93"/>
        <v/>
      </c>
      <c r="AD435" s="28"/>
      <c r="AE435" s="28" t="str">
        <f t="shared" si="94"/>
        <v/>
      </c>
      <c r="AF435" s="6"/>
      <c r="AG435" s="16"/>
    </row>
    <row r="436" spans="1:33" x14ac:dyDescent="0.25">
      <c r="A436" s="53"/>
      <c r="B436" s="53"/>
      <c r="C436" s="53"/>
      <c r="D436" s="53"/>
      <c r="E436" s="53"/>
      <c r="F436" s="53"/>
      <c r="G436" s="53"/>
      <c r="H436" s="53"/>
      <c r="I436" s="53"/>
      <c r="J436" s="53"/>
      <c r="K436" s="63"/>
      <c r="L436" s="53"/>
      <c r="M436" s="53"/>
      <c r="N436" s="14" t="str">
        <f t="shared" si="85"/>
        <v/>
      </c>
      <c r="O436" s="57"/>
      <c r="P436" s="55" t="str">
        <f t="shared" si="86"/>
        <v/>
      </c>
      <c r="Q436" s="55" t="str">
        <f>IF($Q$1=No,"",IF(COUNTIF(S436:AG436,Complete)&gt;0,"",IF(AND(COUNTIF(A436:M436,"")&gt;0,SUMPRODUCT(--(A437:M$504&lt;&gt;""))&gt;0),Incomplete,
IF(SUMPRODUCT(--(A436:A$504&lt;&gt;""))=0,"",Incomplete))))</f>
        <v/>
      </c>
      <c r="S436" s="28" t="str">
        <f>IF($S$1=No, "", IF(A436="", "", IF(ISERROR(VLOOKUP(A436, SectionApp!$E$4:$E$103, 1, FALSE))=TRUE, Incomplete, Complete)))</f>
        <v/>
      </c>
      <c r="T436" s="28" t="str">
        <f t="shared" si="87"/>
        <v/>
      </c>
      <c r="U436" s="28" t="str">
        <f t="shared" si="88"/>
        <v/>
      </c>
      <c r="V436" s="28" t="str">
        <f t="shared" si="95"/>
        <v/>
      </c>
      <c r="W436" s="28" t="str">
        <f t="shared" si="96"/>
        <v/>
      </c>
      <c r="X436" s="28" t="str">
        <f t="shared" si="97"/>
        <v/>
      </c>
      <c r="Y436" s="28" t="str">
        <f t="shared" si="89"/>
        <v/>
      </c>
      <c r="Z436" s="28" t="str">
        <f t="shared" si="90"/>
        <v/>
      </c>
      <c r="AA436" s="28" t="str">
        <f t="shared" si="91"/>
        <v/>
      </c>
      <c r="AB436" s="28" t="str">
        <f t="shared" si="92"/>
        <v/>
      </c>
      <c r="AC436" s="28" t="str">
        <f t="shared" si="93"/>
        <v/>
      </c>
      <c r="AD436" s="28"/>
      <c r="AE436" s="28" t="str">
        <f t="shared" si="94"/>
        <v/>
      </c>
      <c r="AF436" s="6"/>
      <c r="AG436" s="16"/>
    </row>
    <row r="437" spans="1:33" x14ac:dyDescent="0.25">
      <c r="A437" s="53"/>
      <c r="B437" s="53"/>
      <c r="C437" s="53"/>
      <c r="D437" s="53"/>
      <c r="E437" s="53"/>
      <c r="F437" s="53"/>
      <c r="G437" s="53"/>
      <c r="H437" s="53"/>
      <c r="I437" s="53"/>
      <c r="J437" s="53"/>
      <c r="K437" s="63"/>
      <c r="L437" s="53"/>
      <c r="M437" s="53"/>
      <c r="N437" s="14" t="str">
        <f t="shared" si="85"/>
        <v/>
      </c>
      <c r="O437" s="57"/>
      <c r="P437" s="55" t="str">
        <f t="shared" si="86"/>
        <v/>
      </c>
      <c r="Q437" s="55" t="str">
        <f>IF($Q$1=No,"",IF(COUNTIF(S437:AG437,Complete)&gt;0,"",IF(AND(COUNTIF(A437:M437,"")&gt;0,SUMPRODUCT(--(A438:M$504&lt;&gt;""))&gt;0),Incomplete,
IF(SUMPRODUCT(--(A437:A$504&lt;&gt;""))=0,"",Incomplete))))</f>
        <v/>
      </c>
      <c r="S437" s="28" t="str">
        <f>IF($S$1=No, "", IF(A437="", "", IF(ISERROR(VLOOKUP(A437, SectionApp!$E$4:$E$103, 1, FALSE))=TRUE, Incomplete, Complete)))</f>
        <v/>
      </c>
      <c r="T437" s="28" t="str">
        <f t="shared" si="87"/>
        <v/>
      </c>
      <c r="U437" s="28" t="str">
        <f t="shared" si="88"/>
        <v/>
      </c>
      <c r="V437" s="28" t="str">
        <f t="shared" si="95"/>
        <v/>
      </c>
      <c r="W437" s="28" t="str">
        <f t="shared" si="96"/>
        <v/>
      </c>
      <c r="X437" s="28" t="str">
        <f t="shared" si="97"/>
        <v/>
      </c>
      <c r="Y437" s="28" t="str">
        <f t="shared" si="89"/>
        <v/>
      </c>
      <c r="Z437" s="28" t="str">
        <f t="shared" si="90"/>
        <v/>
      </c>
      <c r="AA437" s="28" t="str">
        <f t="shared" si="91"/>
        <v/>
      </c>
      <c r="AB437" s="28" t="str">
        <f t="shared" si="92"/>
        <v/>
      </c>
      <c r="AC437" s="28" t="str">
        <f t="shared" si="93"/>
        <v/>
      </c>
      <c r="AD437" s="28"/>
      <c r="AE437" s="28" t="str">
        <f t="shared" si="94"/>
        <v/>
      </c>
      <c r="AF437" s="6"/>
      <c r="AG437" s="16"/>
    </row>
    <row r="438" spans="1:33" x14ac:dyDescent="0.25">
      <c r="A438" s="53"/>
      <c r="B438" s="53"/>
      <c r="C438" s="53"/>
      <c r="D438" s="53"/>
      <c r="E438" s="53"/>
      <c r="F438" s="53"/>
      <c r="G438" s="53"/>
      <c r="H438" s="53"/>
      <c r="I438" s="53"/>
      <c r="J438" s="53"/>
      <c r="K438" s="63"/>
      <c r="L438" s="53"/>
      <c r="M438" s="53"/>
      <c r="N438" s="14" t="str">
        <f t="shared" si="85"/>
        <v/>
      </c>
      <c r="O438" s="57"/>
      <c r="P438" s="55" t="str">
        <f t="shared" si="86"/>
        <v/>
      </c>
      <c r="Q438" s="55" t="str">
        <f>IF($Q$1=No,"",IF(COUNTIF(S438:AG438,Complete)&gt;0,"",IF(AND(COUNTIF(A438:M438,"")&gt;0,SUMPRODUCT(--(A439:M$504&lt;&gt;""))&gt;0),Incomplete,
IF(SUMPRODUCT(--(A438:A$504&lt;&gt;""))=0,"",Incomplete))))</f>
        <v/>
      </c>
      <c r="S438" s="28" t="str">
        <f>IF($S$1=No, "", IF(A438="", "", IF(ISERROR(VLOOKUP(A438, SectionApp!$E$4:$E$103, 1, FALSE))=TRUE, Incomplete, Complete)))</f>
        <v/>
      </c>
      <c r="T438" s="28" t="str">
        <f t="shared" si="87"/>
        <v/>
      </c>
      <c r="U438" s="28" t="str">
        <f t="shared" si="88"/>
        <v/>
      </c>
      <c r="V438" s="28" t="str">
        <f t="shared" si="95"/>
        <v/>
      </c>
      <c r="W438" s="28" t="str">
        <f t="shared" si="96"/>
        <v/>
      </c>
      <c r="X438" s="28" t="str">
        <f t="shared" si="97"/>
        <v/>
      </c>
      <c r="Y438" s="28" t="str">
        <f t="shared" si="89"/>
        <v/>
      </c>
      <c r="Z438" s="28" t="str">
        <f t="shared" si="90"/>
        <v/>
      </c>
      <c r="AA438" s="28" t="str">
        <f t="shared" si="91"/>
        <v/>
      </c>
      <c r="AB438" s="28" t="str">
        <f t="shared" si="92"/>
        <v/>
      </c>
      <c r="AC438" s="28" t="str">
        <f t="shared" si="93"/>
        <v/>
      </c>
      <c r="AD438" s="28"/>
      <c r="AE438" s="28" t="str">
        <f t="shared" si="94"/>
        <v/>
      </c>
      <c r="AF438" s="6"/>
      <c r="AG438" s="16"/>
    </row>
    <row r="439" spans="1:33" x14ac:dyDescent="0.25">
      <c r="A439" s="53"/>
      <c r="B439" s="53"/>
      <c r="C439" s="53"/>
      <c r="D439" s="53"/>
      <c r="E439" s="53"/>
      <c r="F439" s="53"/>
      <c r="G439" s="53"/>
      <c r="H439" s="53"/>
      <c r="I439" s="53"/>
      <c r="J439" s="53"/>
      <c r="K439" s="63"/>
      <c r="L439" s="53"/>
      <c r="M439" s="53"/>
      <c r="N439" s="14" t="str">
        <f t="shared" si="85"/>
        <v/>
      </c>
      <c r="O439" s="57"/>
      <c r="P439" s="55" t="str">
        <f t="shared" si="86"/>
        <v/>
      </c>
      <c r="Q439" s="55" t="str">
        <f>IF($Q$1=No,"",IF(COUNTIF(S439:AG439,Complete)&gt;0,"",IF(AND(COUNTIF(A439:M439,"")&gt;0,SUMPRODUCT(--(A440:M$504&lt;&gt;""))&gt;0),Incomplete,
IF(SUMPRODUCT(--(A439:A$504&lt;&gt;""))=0,"",Incomplete))))</f>
        <v/>
      </c>
      <c r="S439" s="28" t="str">
        <f>IF($S$1=No, "", IF(A439="", "", IF(ISERROR(VLOOKUP(A439, SectionApp!$E$4:$E$103, 1, FALSE))=TRUE, Incomplete, Complete)))</f>
        <v/>
      </c>
      <c r="T439" s="28" t="str">
        <f t="shared" si="87"/>
        <v/>
      </c>
      <c r="U439" s="28" t="str">
        <f t="shared" si="88"/>
        <v/>
      </c>
      <c r="V439" s="28" t="str">
        <f t="shared" si="95"/>
        <v/>
      </c>
      <c r="W439" s="28" t="str">
        <f t="shared" si="96"/>
        <v/>
      </c>
      <c r="X439" s="28" t="str">
        <f t="shared" si="97"/>
        <v/>
      </c>
      <c r="Y439" s="28" t="str">
        <f t="shared" si="89"/>
        <v/>
      </c>
      <c r="Z439" s="28" t="str">
        <f t="shared" si="90"/>
        <v/>
      </c>
      <c r="AA439" s="28" t="str">
        <f t="shared" si="91"/>
        <v/>
      </c>
      <c r="AB439" s="28" t="str">
        <f t="shared" si="92"/>
        <v/>
      </c>
      <c r="AC439" s="28" t="str">
        <f t="shared" si="93"/>
        <v/>
      </c>
      <c r="AD439" s="28"/>
      <c r="AE439" s="28" t="str">
        <f t="shared" si="94"/>
        <v/>
      </c>
      <c r="AF439" s="6"/>
      <c r="AG439" s="16"/>
    </row>
    <row r="440" spans="1:33" x14ac:dyDescent="0.25">
      <c r="A440" s="53"/>
      <c r="B440" s="53"/>
      <c r="C440" s="53"/>
      <c r="D440" s="53"/>
      <c r="E440" s="53"/>
      <c r="F440" s="53"/>
      <c r="G440" s="53"/>
      <c r="H440" s="53"/>
      <c r="I440" s="53"/>
      <c r="J440" s="53"/>
      <c r="K440" s="63"/>
      <c r="L440" s="53"/>
      <c r="M440" s="53"/>
      <c r="N440" s="14" t="str">
        <f t="shared" si="85"/>
        <v/>
      </c>
      <c r="O440" s="57"/>
      <c r="P440" s="55" t="str">
        <f t="shared" si="86"/>
        <v/>
      </c>
      <c r="Q440" s="55" t="str">
        <f>IF($Q$1=No,"",IF(COUNTIF(S440:AG440,Complete)&gt;0,"",IF(AND(COUNTIF(A440:M440,"")&gt;0,SUMPRODUCT(--(A441:M$504&lt;&gt;""))&gt;0),Incomplete,
IF(SUMPRODUCT(--(A440:A$504&lt;&gt;""))=0,"",Incomplete))))</f>
        <v/>
      </c>
      <c r="S440" s="28" t="str">
        <f>IF($S$1=No, "", IF(A440="", "", IF(ISERROR(VLOOKUP(A440, SectionApp!$E$4:$E$103, 1, FALSE))=TRUE, Incomplete, Complete)))</f>
        <v/>
      </c>
      <c r="T440" s="28" t="str">
        <f t="shared" si="87"/>
        <v/>
      </c>
      <c r="U440" s="28" t="str">
        <f t="shared" si="88"/>
        <v/>
      </c>
      <c r="V440" s="28" t="str">
        <f t="shared" si="95"/>
        <v/>
      </c>
      <c r="W440" s="28" t="str">
        <f t="shared" si="96"/>
        <v/>
      </c>
      <c r="X440" s="28" t="str">
        <f t="shared" si="97"/>
        <v/>
      </c>
      <c r="Y440" s="28" t="str">
        <f t="shared" si="89"/>
        <v/>
      </c>
      <c r="Z440" s="28" t="str">
        <f t="shared" si="90"/>
        <v/>
      </c>
      <c r="AA440" s="28" t="str">
        <f t="shared" si="91"/>
        <v/>
      </c>
      <c r="AB440" s="28" t="str">
        <f t="shared" si="92"/>
        <v/>
      </c>
      <c r="AC440" s="28" t="str">
        <f t="shared" si="93"/>
        <v/>
      </c>
      <c r="AD440" s="28"/>
      <c r="AE440" s="28" t="str">
        <f t="shared" si="94"/>
        <v/>
      </c>
      <c r="AF440" s="6"/>
      <c r="AG440" s="16"/>
    </row>
    <row r="441" spans="1:33" x14ac:dyDescent="0.25">
      <c r="A441" s="53"/>
      <c r="B441" s="53"/>
      <c r="C441" s="53"/>
      <c r="D441" s="53"/>
      <c r="E441" s="53"/>
      <c r="F441" s="53"/>
      <c r="G441" s="53"/>
      <c r="H441" s="53"/>
      <c r="I441" s="53"/>
      <c r="J441" s="53"/>
      <c r="K441" s="63"/>
      <c r="L441" s="53"/>
      <c r="M441" s="53"/>
      <c r="N441" s="14" t="str">
        <f t="shared" si="85"/>
        <v/>
      </c>
      <c r="O441" s="57"/>
      <c r="P441" s="55" t="str">
        <f t="shared" si="86"/>
        <v/>
      </c>
      <c r="Q441" s="55" t="str">
        <f>IF($Q$1=No,"",IF(COUNTIF(S441:AG441,Complete)&gt;0,"",IF(AND(COUNTIF(A441:M441,"")&gt;0,SUMPRODUCT(--(A442:M$504&lt;&gt;""))&gt;0),Incomplete,
IF(SUMPRODUCT(--(A441:A$504&lt;&gt;""))=0,"",Incomplete))))</f>
        <v/>
      </c>
      <c r="S441" s="28" t="str">
        <f>IF($S$1=No, "", IF(A441="", "", IF(ISERROR(VLOOKUP(A441, SectionApp!$E$4:$E$103, 1, FALSE))=TRUE, Incomplete, Complete)))</f>
        <v/>
      </c>
      <c r="T441" s="28" t="str">
        <f t="shared" si="87"/>
        <v/>
      </c>
      <c r="U441" s="28" t="str">
        <f t="shared" si="88"/>
        <v/>
      </c>
      <c r="V441" s="28" t="str">
        <f t="shared" si="95"/>
        <v/>
      </c>
      <c r="W441" s="28" t="str">
        <f t="shared" si="96"/>
        <v/>
      </c>
      <c r="X441" s="28" t="str">
        <f t="shared" si="97"/>
        <v/>
      </c>
      <c r="Y441" s="28" t="str">
        <f t="shared" si="89"/>
        <v/>
      </c>
      <c r="Z441" s="28" t="str">
        <f t="shared" si="90"/>
        <v/>
      </c>
      <c r="AA441" s="28" t="str">
        <f t="shared" si="91"/>
        <v/>
      </c>
      <c r="AB441" s="28" t="str">
        <f t="shared" si="92"/>
        <v/>
      </c>
      <c r="AC441" s="28" t="str">
        <f t="shared" si="93"/>
        <v/>
      </c>
      <c r="AD441" s="28"/>
      <c r="AE441" s="28" t="str">
        <f t="shared" si="94"/>
        <v/>
      </c>
      <c r="AF441" s="6"/>
      <c r="AG441" s="16"/>
    </row>
    <row r="442" spans="1:33" x14ac:dyDescent="0.25">
      <c r="A442" s="53"/>
      <c r="B442" s="53"/>
      <c r="C442" s="53"/>
      <c r="D442" s="53"/>
      <c r="E442" s="53"/>
      <c r="F442" s="53"/>
      <c r="G442" s="53"/>
      <c r="H442" s="53"/>
      <c r="I442" s="53"/>
      <c r="J442" s="53"/>
      <c r="K442" s="63"/>
      <c r="L442" s="53"/>
      <c r="M442" s="53"/>
      <c r="N442" s="14" t="str">
        <f t="shared" si="85"/>
        <v/>
      </c>
      <c r="O442" s="57"/>
      <c r="P442" s="55" t="str">
        <f t="shared" si="86"/>
        <v/>
      </c>
      <c r="Q442" s="55" t="str">
        <f>IF($Q$1=No,"",IF(COUNTIF(S442:AG442,Complete)&gt;0,"",IF(AND(COUNTIF(A442:M442,"")&gt;0,SUMPRODUCT(--(A443:M$504&lt;&gt;""))&gt;0),Incomplete,
IF(SUMPRODUCT(--(A442:A$504&lt;&gt;""))=0,"",Incomplete))))</f>
        <v/>
      </c>
      <c r="S442" s="28" t="str">
        <f>IF($S$1=No, "", IF(A442="", "", IF(ISERROR(VLOOKUP(A442, SectionApp!$E$4:$E$103, 1, FALSE))=TRUE, Incomplete, Complete)))</f>
        <v/>
      </c>
      <c r="T442" s="28" t="str">
        <f t="shared" si="87"/>
        <v/>
      </c>
      <c r="U442" s="28" t="str">
        <f t="shared" si="88"/>
        <v/>
      </c>
      <c r="V442" s="28" t="str">
        <f t="shared" si="95"/>
        <v/>
      </c>
      <c r="W442" s="28" t="str">
        <f t="shared" si="96"/>
        <v/>
      </c>
      <c r="X442" s="28" t="str">
        <f t="shared" si="97"/>
        <v/>
      </c>
      <c r="Y442" s="28" t="str">
        <f t="shared" si="89"/>
        <v/>
      </c>
      <c r="Z442" s="28" t="str">
        <f t="shared" si="90"/>
        <v/>
      </c>
      <c r="AA442" s="28" t="str">
        <f t="shared" si="91"/>
        <v/>
      </c>
      <c r="AB442" s="28" t="str">
        <f t="shared" si="92"/>
        <v/>
      </c>
      <c r="AC442" s="28" t="str">
        <f t="shared" si="93"/>
        <v/>
      </c>
      <c r="AD442" s="28"/>
      <c r="AE442" s="28" t="str">
        <f t="shared" si="94"/>
        <v/>
      </c>
      <c r="AF442" s="6"/>
      <c r="AG442" s="16"/>
    </row>
    <row r="443" spans="1:33" x14ac:dyDescent="0.25">
      <c r="A443" s="53"/>
      <c r="B443" s="53"/>
      <c r="C443" s="53"/>
      <c r="D443" s="53"/>
      <c r="E443" s="53"/>
      <c r="F443" s="53"/>
      <c r="G443" s="53"/>
      <c r="H443" s="53"/>
      <c r="I443" s="53"/>
      <c r="J443" s="53"/>
      <c r="K443" s="63"/>
      <c r="L443" s="53"/>
      <c r="M443" s="53"/>
      <c r="N443" s="14" t="str">
        <f t="shared" si="85"/>
        <v/>
      </c>
      <c r="O443" s="57"/>
      <c r="P443" s="55" t="str">
        <f t="shared" si="86"/>
        <v/>
      </c>
      <c r="Q443" s="55" t="str">
        <f>IF($Q$1=No,"",IF(COUNTIF(S443:AG443,Complete)&gt;0,"",IF(AND(COUNTIF(A443:M443,"")&gt;0,SUMPRODUCT(--(A444:M$504&lt;&gt;""))&gt;0),Incomplete,
IF(SUMPRODUCT(--(A443:A$504&lt;&gt;""))=0,"",Incomplete))))</f>
        <v/>
      </c>
      <c r="S443" s="28" t="str">
        <f>IF($S$1=No, "", IF(A443="", "", IF(ISERROR(VLOOKUP(A443, SectionApp!$E$4:$E$103, 1, FALSE))=TRUE, Incomplete, Complete)))</f>
        <v/>
      </c>
      <c r="T443" s="28" t="str">
        <f t="shared" si="87"/>
        <v/>
      </c>
      <c r="U443" s="28" t="str">
        <f t="shared" si="88"/>
        <v/>
      </c>
      <c r="V443" s="28" t="str">
        <f t="shared" si="95"/>
        <v/>
      </c>
      <c r="W443" s="28" t="str">
        <f t="shared" si="96"/>
        <v/>
      </c>
      <c r="X443" s="28" t="str">
        <f t="shared" si="97"/>
        <v/>
      </c>
      <c r="Y443" s="28" t="str">
        <f t="shared" si="89"/>
        <v/>
      </c>
      <c r="Z443" s="28" t="str">
        <f t="shared" si="90"/>
        <v/>
      </c>
      <c r="AA443" s="28" t="str">
        <f t="shared" si="91"/>
        <v/>
      </c>
      <c r="AB443" s="28" t="str">
        <f t="shared" si="92"/>
        <v/>
      </c>
      <c r="AC443" s="28" t="str">
        <f t="shared" si="93"/>
        <v/>
      </c>
      <c r="AD443" s="28"/>
      <c r="AE443" s="28" t="str">
        <f t="shared" si="94"/>
        <v/>
      </c>
      <c r="AF443" s="6"/>
      <c r="AG443" s="16"/>
    </row>
    <row r="444" spans="1:33" x14ac:dyDescent="0.25">
      <c r="A444" s="53"/>
      <c r="B444" s="53"/>
      <c r="C444" s="53"/>
      <c r="D444" s="53"/>
      <c r="E444" s="53"/>
      <c r="F444" s="53"/>
      <c r="G444" s="53"/>
      <c r="H444" s="53"/>
      <c r="I444" s="53"/>
      <c r="J444" s="53"/>
      <c r="K444" s="63"/>
      <c r="L444" s="53"/>
      <c r="M444" s="53"/>
      <c r="N444" s="14" t="str">
        <f t="shared" si="85"/>
        <v/>
      </c>
      <c r="O444" s="57"/>
      <c r="P444" s="55" t="str">
        <f t="shared" si="86"/>
        <v/>
      </c>
      <c r="Q444" s="55" t="str">
        <f>IF($Q$1=No,"",IF(COUNTIF(S444:AG444,Complete)&gt;0,"",IF(AND(COUNTIF(A444:M444,"")&gt;0,SUMPRODUCT(--(A445:M$504&lt;&gt;""))&gt;0),Incomplete,
IF(SUMPRODUCT(--(A444:A$504&lt;&gt;""))=0,"",Incomplete))))</f>
        <v/>
      </c>
      <c r="S444" s="28" t="str">
        <f>IF($S$1=No, "", IF(A444="", "", IF(ISERROR(VLOOKUP(A444, SectionApp!$E$4:$E$103, 1, FALSE))=TRUE, Incomplete, Complete)))</f>
        <v/>
      </c>
      <c r="T444" s="28" t="str">
        <f t="shared" si="87"/>
        <v/>
      </c>
      <c r="U444" s="28" t="str">
        <f t="shared" si="88"/>
        <v/>
      </c>
      <c r="V444" s="28" t="str">
        <f t="shared" si="95"/>
        <v/>
      </c>
      <c r="W444" s="28" t="str">
        <f t="shared" si="96"/>
        <v/>
      </c>
      <c r="X444" s="28" t="str">
        <f t="shared" si="97"/>
        <v/>
      </c>
      <c r="Y444" s="28" t="str">
        <f t="shared" si="89"/>
        <v/>
      </c>
      <c r="Z444" s="28" t="str">
        <f t="shared" si="90"/>
        <v/>
      </c>
      <c r="AA444" s="28" t="str">
        <f t="shared" si="91"/>
        <v/>
      </c>
      <c r="AB444" s="28" t="str">
        <f t="shared" si="92"/>
        <v/>
      </c>
      <c r="AC444" s="28" t="str">
        <f t="shared" si="93"/>
        <v/>
      </c>
      <c r="AD444" s="28"/>
      <c r="AE444" s="28" t="str">
        <f t="shared" si="94"/>
        <v/>
      </c>
      <c r="AF444" s="6"/>
      <c r="AG444" s="16"/>
    </row>
    <row r="445" spans="1:33" x14ac:dyDescent="0.25">
      <c r="A445" s="53"/>
      <c r="B445" s="53"/>
      <c r="C445" s="53"/>
      <c r="D445" s="53"/>
      <c r="E445" s="53"/>
      <c r="F445" s="53"/>
      <c r="G445" s="53"/>
      <c r="H445" s="53"/>
      <c r="I445" s="53"/>
      <c r="J445" s="53"/>
      <c r="K445" s="63"/>
      <c r="L445" s="53"/>
      <c r="M445" s="53"/>
      <c r="N445" s="14" t="str">
        <f t="shared" si="85"/>
        <v/>
      </c>
      <c r="O445" s="57"/>
      <c r="P445" s="55" t="str">
        <f t="shared" si="86"/>
        <v/>
      </c>
      <c r="Q445" s="55" t="str">
        <f>IF($Q$1=No,"",IF(COUNTIF(S445:AG445,Complete)&gt;0,"",IF(AND(COUNTIF(A445:M445,"")&gt;0,SUMPRODUCT(--(A446:M$504&lt;&gt;""))&gt;0),Incomplete,
IF(SUMPRODUCT(--(A445:A$504&lt;&gt;""))=0,"",Incomplete))))</f>
        <v/>
      </c>
      <c r="S445" s="28" t="str">
        <f>IF($S$1=No, "", IF(A445="", "", IF(ISERROR(VLOOKUP(A445, SectionApp!$E$4:$E$103, 1, FALSE))=TRUE, Incomplete, Complete)))</f>
        <v/>
      </c>
      <c r="T445" s="28" t="str">
        <f t="shared" si="87"/>
        <v/>
      </c>
      <c r="U445" s="28" t="str">
        <f t="shared" si="88"/>
        <v/>
      </c>
      <c r="V445" s="28" t="str">
        <f t="shared" si="95"/>
        <v/>
      </c>
      <c r="W445" s="28" t="str">
        <f t="shared" si="96"/>
        <v/>
      </c>
      <c r="X445" s="28" t="str">
        <f t="shared" si="97"/>
        <v/>
      </c>
      <c r="Y445" s="28" t="str">
        <f t="shared" si="89"/>
        <v/>
      </c>
      <c r="Z445" s="28" t="str">
        <f t="shared" si="90"/>
        <v/>
      </c>
      <c r="AA445" s="28" t="str">
        <f t="shared" si="91"/>
        <v/>
      </c>
      <c r="AB445" s="28" t="str">
        <f t="shared" si="92"/>
        <v/>
      </c>
      <c r="AC445" s="28" t="str">
        <f t="shared" si="93"/>
        <v/>
      </c>
      <c r="AD445" s="28"/>
      <c r="AE445" s="28" t="str">
        <f t="shared" si="94"/>
        <v/>
      </c>
      <c r="AF445" s="6"/>
      <c r="AG445" s="16"/>
    </row>
    <row r="446" spans="1:33" x14ac:dyDescent="0.25">
      <c r="A446" s="53"/>
      <c r="B446" s="53"/>
      <c r="C446" s="53"/>
      <c r="D446" s="53"/>
      <c r="E446" s="53"/>
      <c r="F446" s="53"/>
      <c r="G446" s="53"/>
      <c r="H446" s="53"/>
      <c r="I446" s="53"/>
      <c r="J446" s="53"/>
      <c r="K446" s="63"/>
      <c r="L446" s="53"/>
      <c r="M446" s="53"/>
      <c r="N446" s="14" t="str">
        <f t="shared" si="85"/>
        <v/>
      </c>
      <c r="O446" s="57"/>
      <c r="P446" s="55" t="str">
        <f t="shared" si="86"/>
        <v/>
      </c>
      <c r="Q446" s="55" t="str">
        <f>IF($Q$1=No,"",IF(COUNTIF(S446:AG446,Complete)&gt;0,"",IF(AND(COUNTIF(A446:M446,"")&gt;0,SUMPRODUCT(--(A447:M$504&lt;&gt;""))&gt;0),Incomplete,
IF(SUMPRODUCT(--(A446:A$504&lt;&gt;""))=0,"",Incomplete))))</f>
        <v/>
      </c>
      <c r="S446" s="28" t="str">
        <f>IF($S$1=No, "", IF(A446="", "", IF(ISERROR(VLOOKUP(A446, SectionApp!$E$4:$E$103, 1, FALSE))=TRUE, Incomplete, Complete)))</f>
        <v/>
      </c>
      <c r="T446" s="28" t="str">
        <f t="shared" si="87"/>
        <v/>
      </c>
      <c r="U446" s="28" t="str">
        <f t="shared" si="88"/>
        <v/>
      </c>
      <c r="V446" s="28" t="str">
        <f t="shared" si="95"/>
        <v/>
      </c>
      <c r="W446" s="28" t="str">
        <f t="shared" si="96"/>
        <v/>
      </c>
      <c r="X446" s="28" t="str">
        <f t="shared" si="97"/>
        <v/>
      </c>
      <c r="Y446" s="28" t="str">
        <f t="shared" si="89"/>
        <v/>
      </c>
      <c r="Z446" s="28" t="str">
        <f t="shared" si="90"/>
        <v/>
      </c>
      <c r="AA446" s="28" t="str">
        <f t="shared" si="91"/>
        <v/>
      </c>
      <c r="AB446" s="28" t="str">
        <f t="shared" si="92"/>
        <v/>
      </c>
      <c r="AC446" s="28" t="str">
        <f t="shared" si="93"/>
        <v/>
      </c>
      <c r="AD446" s="28"/>
      <c r="AE446" s="28" t="str">
        <f t="shared" si="94"/>
        <v/>
      </c>
      <c r="AF446" s="6"/>
      <c r="AG446" s="16"/>
    </row>
    <row r="447" spans="1:33" x14ac:dyDescent="0.25">
      <c r="A447" s="53"/>
      <c r="B447" s="53"/>
      <c r="C447" s="53"/>
      <c r="D447" s="53"/>
      <c r="E447" s="53"/>
      <c r="F447" s="53"/>
      <c r="G447" s="53"/>
      <c r="H447" s="53"/>
      <c r="I447" s="53"/>
      <c r="J447" s="53"/>
      <c r="K447" s="63"/>
      <c r="L447" s="53"/>
      <c r="M447" s="53"/>
      <c r="N447" s="14" t="str">
        <f t="shared" si="85"/>
        <v/>
      </c>
      <c r="O447" s="57"/>
      <c r="P447" s="55" t="str">
        <f t="shared" si="86"/>
        <v/>
      </c>
      <c r="Q447" s="55" t="str">
        <f>IF($Q$1=No,"",IF(COUNTIF(S447:AG447,Complete)&gt;0,"",IF(AND(COUNTIF(A447:M447,"")&gt;0,SUMPRODUCT(--(A448:M$504&lt;&gt;""))&gt;0),Incomplete,
IF(SUMPRODUCT(--(A447:A$504&lt;&gt;""))=0,"",Incomplete))))</f>
        <v/>
      </c>
      <c r="S447" s="28" t="str">
        <f>IF($S$1=No, "", IF(A447="", "", IF(ISERROR(VLOOKUP(A447, SectionApp!$E$4:$E$103, 1, FALSE))=TRUE, Incomplete, Complete)))</f>
        <v/>
      </c>
      <c r="T447" s="28" t="str">
        <f t="shared" si="87"/>
        <v/>
      </c>
      <c r="U447" s="28" t="str">
        <f t="shared" si="88"/>
        <v/>
      </c>
      <c r="V447" s="28" t="str">
        <f t="shared" si="95"/>
        <v/>
      </c>
      <c r="W447" s="28" t="str">
        <f t="shared" si="96"/>
        <v/>
      </c>
      <c r="X447" s="28" t="str">
        <f t="shared" si="97"/>
        <v/>
      </c>
      <c r="Y447" s="28" t="str">
        <f t="shared" si="89"/>
        <v/>
      </c>
      <c r="Z447" s="28" t="str">
        <f t="shared" si="90"/>
        <v/>
      </c>
      <c r="AA447" s="28" t="str">
        <f t="shared" si="91"/>
        <v/>
      </c>
      <c r="AB447" s="28" t="str">
        <f t="shared" si="92"/>
        <v/>
      </c>
      <c r="AC447" s="28" t="str">
        <f t="shared" si="93"/>
        <v/>
      </c>
      <c r="AD447" s="28"/>
      <c r="AE447" s="28" t="str">
        <f t="shared" si="94"/>
        <v/>
      </c>
      <c r="AF447" s="6"/>
      <c r="AG447" s="16"/>
    </row>
    <row r="448" spans="1:33" x14ac:dyDescent="0.25">
      <c r="A448" s="53"/>
      <c r="B448" s="53"/>
      <c r="C448" s="53"/>
      <c r="D448" s="53"/>
      <c r="E448" s="53"/>
      <c r="F448" s="53"/>
      <c r="G448" s="53"/>
      <c r="H448" s="53"/>
      <c r="I448" s="53"/>
      <c r="J448" s="53"/>
      <c r="K448" s="63"/>
      <c r="L448" s="53"/>
      <c r="M448" s="53"/>
      <c r="N448" s="14" t="str">
        <f t="shared" si="85"/>
        <v/>
      </c>
      <c r="O448" s="57"/>
      <c r="P448" s="55" t="str">
        <f t="shared" si="86"/>
        <v/>
      </c>
      <c r="Q448" s="55" t="str">
        <f>IF($Q$1=No,"",IF(COUNTIF(S448:AG448,Complete)&gt;0,"",IF(AND(COUNTIF(A448:M448,"")&gt;0,SUMPRODUCT(--(A449:M$504&lt;&gt;""))&gt;0),Incomplete,
IF(SUMPRODUCT(--(A448:A$504&lt;&gt;""))=0,"",Incomplete))))</f>
        <v/>
      </c>
      <c r="S448" s="28" t="str">
        <f>IF($S$1=No, "", IF(A448="", "", IF(ISERROR(VLOOKUP(A448, SectionApp!$E$4:$E$103, 1, FALSE))=TRUE, Incomplete, Complete)))</f>
        <v/>
      </c>
      <c r="T448" s="28" t="str">
        <f t="shared" si="87"/>
        <v/>
      </c>
      <c r="U448" s="28" t="str">
        <f t="shared" si="88"/>
        <v/>
      </c>
      <c r="V448" s="28" t="str">
        <f t="shared" si="95"/>
        <v/>
      </c>
      <c r="W448" s="28" t="str">
        <f t="shared" si="96"/>
        <v/>
      </c>
      <c r="X448" s="28" t="str">
        <f t="shared" si="97"/>
        <v/>
      </c>
      <c r="Y448" s="28" t="str">
        <f t="shared" si="89"/>
        <v/>
      </c>
      <c r="Z448" s="28" t="str">
        <f t="shared" si="90"/>
        <v/>
      </c>
      <c r="AA448" s="28" t="str">
        <f t="shared" si="91"/>
        <v/>
      </c>
      <c r="AB448" s="28" t="str">
        <f t="shared" si="92"/>
        <v/>
      </c>
      <c r="AC448" s="28" t="str">
        <f t="shared" si="93"/>
        <v/>
      </c>
      <c r="AD448" s="28"/>
      <c r="AE448" s="28" t="str">
        <f t="shared" si="94"/>
        <v/>
      </c>
      <c r="AF448" s="6"/>
      <c r="AG448" s="16"/>
    </row>
    <row r="449" spans="1:33" x14ac:dyDescent="0.25">
      <c r="A449" s="53"/>
      <c r="B449" s="53"/>
      <c r="C449" s="53"/>
      <c r="D449" s="53"/>
      <c r="E449" s="53"/>
      <c r="F449" s="53"/>
      <c r="G449" s="53"/>
      <c r="H449" s="53"/>
      <c r="I449" s="53"/>
      <c r="J449" s="53"/>
      <c r="K449" s="63"/>
      <c r="L449" s="53"/>
      <c r="M449" s="53"/>
      <c r="N449" s="14" t="str">
        <f t="shared" si="85"/>
        <v/>
      </c>
      <c r="O449" s="57"/>
      <c r="P449" s="55" t="str">
        <f t="shared" si="86"/>
        <v/>
      </c>
      <c r="Q449" s="55" t="str">
        <f>IF($Q$1=No,"",IF(COUNTIF(S449:AG449,Complete)&gt;0,"",IF(AND(COUNTIF(A449:M449,"")&gt;0,SUMPRODUCT(--(A450:M$504&lt;&gt;""))&gt;0),Incomplete,
IF(SUMPRODUCT(--(A449:A$504&lt;&gt;""))=0,"",Incomplete))))</f>
        <v/>
      </c>
      <c r="S449" s="28" t="str">
        <f>IF($S$1=No, "", IF(A449="", "", IF(ISERROR(VLOOKUP(A449, SectionApp!$E$4:$E$103, 1, FALSE))=TRUE, Incomplete, Complete)))</f>
        <v/>
      </c>
      <c r="T449" s="28" t="str">
        <f t="shared" si="87"/>
        <v/>
      </c>
      <c r="U449" s="28" t="str">
        <f t="shared" si="88"/>
        <v/>
      </c>
      <c r="V449" s="28" t="str">
        <f t="shared" si="95"/>
        <v/>
      </c>
      <c r="W449" s="28" t="str">
        <f t="shared" si="96"/>
        <v/>
      </c>
      <c r="X449" s="28" t="str">
        <f t="shared" si="97"/>
        <v/>
      </c>
      <c r="Y449" s="28" t="str">
        <f t="shared" si="89"/>
        <v/>
      </c>
      <c r="Z449" s="28" t="str">
        <f t="shared" si="90"/>
        <v/>
      </c>
      <c r="AA449" s="28" t="str">
        <f t="shared" si="91"/>
        <v/>
      </c>
      <c r="AB449" s="28" t="str">
        <f t="shared" si="92"/>
        <v/>
      </c>
      <c r="AC449" s="28" t="str">
        <f t="shared" si="93"/>
        <v/>
      </c>
      <c r="AD449" s="28"/>
      <c r="AE449" s="28" t="str">
        <f t="shared" si="94"/>
        <v/>
      </c>
      <c r="AF449" s="6"/>
      <c r="AG449" s="16"/>
    </row>
    <row r="450" spans="1:33" x14ac:dyDescent="0.25">
      <c r="A450" s="53"/>
      <c r="B450" s="53"/>
      <c r="C450" s="53"/>
      <c r="D450" s="53"/>
      <c r="E450" s="53"/>
      <c r="F450" s="53"/>
      <c r="G450" s="53"/>
      <c r="H450" s="53"/>
      <c r="I450" s="53"/>
      <c r="J450" s="53"/>
      <c r="K450" s="63"/>
      <c r="L450" s="53"/>
      <c r="M450" s="53"/>
      <c r="N450" s="14" t="str">
        <f t="shared" si="85"/>
        <v/>
      </c>
      <c r="O450" s="57"/>
      <c r="P450" s="55" t="str">
        <f t="shared" si="86"/>
        <v/>
      </c>
      <c r="Q450" s="55" t="str">
        <f>IF($Q$1=No,"",IF(COUNTIF(S450:AG450,Complete)&gt;0,"",IF(AND(COUNTIF(A450:M450,"")&gt;0,SUMPRODUCT(--(A451:M$504&lt;&gt;""))&gt;0),Incomplete,
IF(SUMPRODUCT(--(A450:A$504&lt;&gt;""))=0,"",Incomplete))))</f>
        <v/>
      </c>
      <c r="S450" s="28" t="str">
        <f>IF($S$1=No, "", IF(A450="", "", IF(ISERROR(VLOOKUP(A450, SectionApp!$E$4:$E$103, 1, FALSE))=TRUE, Incomplete, Complete)))</f>
        <v/>
      </c>
      <c r="T450" s="28" t="str">
        <f t="shared" si="87"/>
        <v/>
      </c>
      <c r="U450" s="28" t="str">
        <f t="shared" si="88"/>
        <v/>
      </c>
      <c r="V450" s="28" t="str">
        <f t="shared" si="95"/>
        <v/>
      </c>
      <c r="W450" s="28" t="str">
        <f t="shared" si="96"/>
        <v/>
      </c>
      <c r="X450" s="28" t="str">
        <f t="shared" si="97"/>
        <v/>
      </c>
      <c r="Y450" s="28" t="str">
        <f t="shared" si="89"/>
        <v/>
      </c>
      <c r="Z450" s="28" t="str">
        <f t="shared" si="90"/>
        <v/>
      </c>
      <c r="AA450" s="28" t="str">
        <f t="shared" si="91"/>
        <v/>
      </c>
      <c r="AB450" s="28" t="str">
        <f t="shared" si="92"/>
        <v/>
      </c>
      <c r="AC450" s="28" t="str">
        <f t="shared" si="93"/>
        <v/>
      </c>
      <c r="AD450" s="28"/>
      <c r="AE450" s="28" t="str">
        <f t="shared" si="94"/>
        <v/>
      </c>
      <c r="AF450" s="6"/>
      <c r="AG450" s="16"/>
    </row>
    <row r="451" spans="1:33" x14ac:dyDescent="0.25">
      <c r="A451" s="53"/>
      <c r="B451" s="53"/>
      <c r="C451" s="53"/>
      <c r="D451" s="53"/>
      <c r="E451" s="53"/>
      <c r="F451" s="53"/>
      <c r="G451" s="53"/>
      <c r="H451" s="53"/>
      <c r="I451" s="53"/>
      <c r="J451" s="53"/>
      <c r="K451" s="63"/>
      <c r="L451" s="53"/>
      <c r="M451" s="53"/>
      <c r="N451" s="14" t="str">
        <f t="shared" si="85"/>
        <v/>
      </c>
      <c r="O451" s="57"/>
      <c r="P451" s="55" t="str">
        <f t="shared" si="86"/>
        <v/>
      </c>
      <c r="Q451" s="55" t="str">
        <f>IF($Q$1=No,"",IF(COUNTIF(S451:AG451,Complete)&gt;0,"",IF(AND(COUNTIF(A451:M451,"")&gt;0,SUMPRODUCT(--(A452:M$504&lt;&gt;""))&gt;0),Incomplete,
IF(SUMPRODUCT(--(A451:A$504&lt;&gt;""))=0,"",Incomplete))))</f>
        <v/>
      </c>
      <c r="S451" s="28" t="str">
        <f>IF($S$1=No, "", IF(A451="", "", IF(ISERROR(VLOOKUP(A451, SectionApp!$E$4:$E$103, 1, FALSE))=TRUE, Incomplete, Complete)))</f>
        <v/>
      </c>
      <c r="T451" s="28" t="str">
        <f t="shared" si="87"/>
        <v/>
      </c>
      <c r="U451" s="28" t="str">
        <f t="shared" si="88"/>
        <v/>
      </c>
      <c r="V451" s="28" t="str">
        <f t="shared" si="95"/>
        <v/>
      </c>
      <c r="W451" s="28" t="str">
        <f t="shared" si="96"/>
        <v/>
      </c>
      <c r="X451" s="28" t="str">
        <f t="shared" si="97"/>
        <v/>
      </c>
      <c r="Y451" s="28" t="str">
        <f t="shared" si="89"/>
        <v/>
      </c>
      <c r="Z451" s="28" t="str">
        <f t="shared" si="90"/>
        <v/>
      </c>
      <c r="AA451" s="28" t="str">
        <f t="shared" si="91"/>
        <v/>
      </c>
      <c r="AB451" s="28" t="str">
        <f t="shared" si="92"/>
        <v/>
      </c>
      <c r="AC451" s="28" t="str">
        <f t="shared" si="93"/>
        <v/>
      </c>
      <c r="AD451" s="28"/>
      <c r="AE451" s="28" t="str">
        <f t="shared" si="94"/>
        <v/>
      </c>
      <c r="AF451" s="6"/>
      <c r="AG451" s="16"/>
    </row>
    <row r="452" spans="1:33" x14ac:dyDescent="0.25">
      <c r="A452" s="53"/>
      <c r="B452" s="53"/>
      <c r="C452" s="53"/>
      <c r="D452" s="53"/>
      <c r="E452" s="53"/>
      <c r="F452" s="53"/>
      <c r="G452" s="53"/>
      <c r="H452" s="53"/>
      <c r="I452" s="53"/>
      <c r="J452" s="53"/>
      <c r="K452" s="63"/>
      <c r="L452" s="53"/>
      <c r="M452" s="53"/>
      <c r="N452" s="14" t="str">
        <f t="shared" ref="N452:N503" si="98">IF(P452=Incomplete,$P$2,
IF(S452=Incomplete, $S$2,
IF(Q452=Incomplete,$Q$2,
IF(SUMPRODUCT(--(A452:M452&lt;&gt;""))=0,"",
IF(COUNTIF($S452:$AG452,Incomplete)&gt;1,Incomplete_or_multiple_errors,
IF(COUNTIF($S452:$AG452,Incomplete)=1,INDEX($S$2:$AG$4,1,MATCH(Incomplete,$S452:$AG452,0)),Complete))))))</f>
        <v/>
      </c>
      <c r="O452" s="57"/>
      <c r="P452" s="55" t="str">
        <f t="shared" ref="P452:P503" si="99">IF($P$1=No, "", IF(AND($A452="", SUMPRODUCT(--($B452:$M452&lt;&gt;""))&gt;0)=TRUE, Incomplete, ""))</f>
        <v/>
      </c>
      <c r="Q452" s="55" t="str">
        <f>IF($Q$1=No,"",IF(COUNTIF(S452:AG452,Complete)&gt;0,"",IF(AND(COUNTIF(A452:M452,"")&gt;0,SUMPRODUCT(--(A453:M$504&lt;&gt;""))&gt;0),Incomplete,
IF(SUMPRODUCT(--(A452:A$504&lt;&gt;""))=0,"",Incomplete))))</f>
        <v/>
      </c>
      <c r="S452" s="28" t="str">
        <f>IF($S$1=No, "", IF(A452="", "", IF(ISERROR(VLOOKUP(A452, SectionApp!$E$4:$E$103, 1, FALSE))=TRUE, Incomplete, Complete)))</f>
        <v/>
      </c>
      <c r="T452" s="28" t="str">
        <f t="shared" si="87"/>
        <v/>
      </c>
      <c r="U452" s="28" t="str">
        <f t="shared" ref="U452:U503" si="100">IF($U$1=No, "", IF($A452="", "", IF(C452="", Incomplete, Complete)))</f>
        <v/>
      </c>
      <c r="V452" s="28" t="str">
        <f t="shared" si="95"/>
        <v/>
      </c>
      <c r="W452" s="28" t="str">
        <f t="shared" si="96"/>
        <v/>
      </c>
      <c r="X452" s="28" t="str">
        <f t="shared" si="97"/>
        <v/>
      </c>
      <c r="Y452" s="28" t="str">
        <f t="shared" ref="Y452:Y503" si="101">IF($Y$1=No,"",IF(A452="","", IF(H452="", "",
IF(AND(EXACT(H452,UPPER(H452)),
(LEFT(H452)&gt;="A")*(LEFT(H452)&lt;="Z")*
(MID(H452,2,1)&gt;="0")*(MID(H452,2,1)&lt;="9")*
(MID(H452,3,1)&gt;="A")*(MID(H452,3,1)&lt;="Z")*
(MID(H452, 4,1)=" ")*(LEN(H452)=7)*
(MID(H452,5,1)&gt;="0")*(MID(H452,5,1)&lt;="9")*
(MID(H452,6,1)&gt;="A")*(MID(H452,6,1)&lt;="Z")*
(MID(H452,7,1)&gt;="0")*(MID(H452,7,1)&lt;="9"))=FALSE, Incomplete, Complete))))</f>
        <v/>
      </c>
      <c r="Z452" s="28" t="str">
        <f t="shared" ref="Z452:Z503" si="102">IF($Z$1=No, "", IF($A452="", "", IF(I452="", Incomplete, Complete)))</f>
        <v/>
      </c>
      <c r="AA452" s="28" t="str">
        <f t="shared" ref="AA452:AA503" si="103">IF(OR($AA$1=No,A452="")=TRUE,"",
IF(J452="",Incomplete,
IF(ISNUMBER(MATCH("*@*.?*",J452,0))=FALSE,Incomplete,
IF(ISERROR(FIND(" ",J452))=FALSE, Incomplete, Complete))))</f>
        <v/>
      </c>
      <c r="AB452" s="28" t="str">
        <f t="shared" ref="AB452:AB503" si="104">IF($AB$1=No,"",IF(A452="","",IF(K452="",Incomplete,Complete)))</f>
        <v/>
      </c>
      <c r="AC452" s="28" t="str">
        <f t="shared" ref="AC452:AC503" si="105">IF($AC$1=No,"",IF($A452="","",IF(D452="",Incomplete,IF(ISERROR(VLOOKUP(D452,Yes_No_RICL,1,FALSE))=TRUE,Incomplete,Complete))))</f>
        <v/>
      </c>
      <c r="AD452" s="28"/>
      <c r="AE452" s="28" t="str">
        <f t="shared" ref="AE452:AE503" si="106">IF($AE$1=No,"",IF($A452="","",
IF(AND(L452="",M452=""),"",
IF(AND(L452="",M452&lt;&gt;"")=TRUE,Incomplete,
IF(AND(L452&lt;&gt;"",M452="")=TRUE,Incomplete,IF(ISERROR(VLOOKUP(M452,Yes_No_RICL,1,FALSE))=TRUE,Incomplete,Complete))))))</f>
        <v/>
      </c>
      <c r="AF452" s="6"/>
      <c r="AG452" s="16"/>
    </row>
    <row r="453" spans="1:33" x14ac:dyDescent="0.25">
      <c r="A453" s="53"/>
      <c r="B453" s="53"/>
      <c r="C453" s="53"/>
      <c r="D453" s="53"/>
      <c r="E453" s="53"/>
      <c r="F453" s="53"/>
      <c r="G453" s="53"/>
      <c r="H453" s="53"/>
      <c r="I453" s="53"/>
      <c r="J453" s="53"/>
      <c r="K453" s="63"/>
      <c r="L453" s="53"/>
      <c r="M453" s="53"/>
      <c r="N453" s="14" t="str">
        <f t="shared" si="98"/>
        <v/>
      </c>
      <c r="O453" s="57"/>
      <c r="P453" s="55" t="str">
        <f t="shared" si="99"/>
        <v/>
      </c>
      <c r="Q453" s="55" t="str">
        <f>IF($Q$1=No,"",IF(COUNTIF(S453:AG453,Complete)&gt;0,"",IF(AND(COUNTIF(A453:M453,"")&gt;0,SUMPRODUCT(--(A454:M$504&lt;&gt;""))&gt;0),Incomplete,
IF(SUMPRODUCT(--(A453:A$504&lt;&gt;""))=0,"",Incomplete))))</f>
        <v/>
      </c>
      <c r="S453" s="28" t="str">
        <f>IF($S$1=No, "", IF(A453="", "", IF(ISERROR(VLOOKUP(A453, SectionApp!$E$4:$E$103, 1, FALSE))=TRUE, Incomplete, Complete)))</f>
        <v/>
      </c>
      <c r="T453" s="28" t="str">
        <f t="shared" ref="T453:T503" si="107">IF($T$1=No, "", IF(A453="", "", IF(ISERROR(VLOOKUP(B453, Year_RICL, 1, FALSE))=TRUE, Incomplete, Complete)))</f>
        <v/>
      </c>
      <c r="U453" s="28" t="str">
        <f t="shared" si="100"/>
        <v/>
      </c>
      <c r="V453" s="28" t="str">
        <f t="shared" si="95"/>
        <v/>
      </c>
      <c r="W453" s="28" t="str">
        <f t="shared" si="96"/>
        <v/>
      </c>
      <c r="X453" s="28" t="str">
        <f t="shared" si="97"/>
        <v/>
      </c>
      <c r="Y453" s="28" t="str">
        <f t="shared" si="101"/>
        <v/>
      </c>
      <c r="Z453" s="28" t="str">
        <f t="shared" si="102"/>
        <v/>
      </c>
      <c r="AA453" s="28" t="str">
        <f t="shared" si="103"/>
        <v/>
      </c>
      <c r="AB453" s="28" t="str">
        <f t="shared" si="104"/>
        <v/>
      </c>
      <c r="AC453" s="28" t="str">
        <f t="shared" si="105"/>
        <v/>
      </c>
      <c r="AD453" s="28"/>
      <c r="AE453" s="28" t="str">
        <f t="shared" si="106"/>
        <v/>
      </c>
      <c r="AF453" s="6"/>
      <c r="AG453" s="16"/>
    </row>
    <row r="454" spans="1:33" x14ac:dyDescent="0.25">
      <c r="A454" s="53"/>
      <c r="B454" s="53"/>
      <c r="C454" s="53"/>
      <c r="D454" s="53"/>
      <c r="E454" s="53"/>
      <c r="F454" s="53"/>
      <c r="G454" s="53"/>
      <c r="H454" s="53"/>
      <c r="I454" s="53"/>
      <c r="J454" s="53"/>
      <c r="K454" s="63"/>
      <c r="L454" s="53"/>
      <c r="M454" s="53"/>
      <c r="N454" s="14" t="str">
        <f t="shared" si="98"/>
        <v/>
      </c>
      <c r="O454" s="57"/>
      <c r="P454" s="55" t="str">
        <f t="shared" si="99"/>
        <v/>
      </c>
      <c r="Q454" s="55" t="str">
        <f>IF($Q$1=No,"",IF(COUNTIF(S454:AG454,Complete)&gt;0,"",IF(AND(COUNTIF(A454:M454,"")&gt;0,SUMPRODUCT(--(A455:M$504&lt;&gt;""))&gt;0),Incomplete,
IF(SUMPRODUCT(--(A454:A$504&lt;&gt;""))=0,"",Incomplete))))</f>
        <v/>
      </c>
      <c r="S454" s="28" t="str">
        <f>IF($S$1=No, "", IF(A454="", "", IF(ISERROR(VLOOKUP(A454, SectionApp!$E$4:$E$103, 1, FALSE))=TRUE, Incomplete, Complete)))</f>
        <v/>
      </c>
      <c r="T454" s="28" t="str">
        <f t="shared" si="107"/>
        <v/>
      </c>
      <c r="U454" s="28" t="str">
        <f t="shared" si="100"/>
        <v/>
      </c>
      <c r="V454" s="28" t="str">
        <f t="shared" si="95"/>
        <v/>
      </c>
      <c r="W454" s="28" t="str">
        <f t="shared" si="96"/>
        <v/>
      </c>
      <c r="X454" s="28" t="str">
        <f t="shared" si="97"/>
        <v/>
      </c>
      <c r="Y454" s="28" t="str">
        <f t="shared" si="101"/>
        <v/>
      </c>
      <c r="Z454" s="28" t="str">
        <f t="shared" si="102"/>
        <v/>
      </c>
      <c r="AA454" s="28" t="str">
        <f t="shared" si="103"/>
        <v/>
      </c>
      <c r="AB454" s="28" t="str">
        <f t="shared" si="104"/>
        <v/>
      </c>
      <c r="AC454" s="28" t="str">
        <f t="shared" si="105"/>
        <v/>
      </c>
      <c r="AD454" s="28"/>
      <c r="AE454" s="28" t="str">
        <f t="shared" si="106"/>
        <v/>
      </c>
      <c r="AF454" s="6"/>
      <c r="AG454" s="16"/>
    </row>
    <row r="455" spans="1:33" x14ac:dyDescent="0.25">
      <c r="A455" s="53"/>
      <c r="B455" s="53"/>
      <c r="C455" s="53"/>
      <c r="D455" s="53"/>
      <c r="E455" s="53"/>
      <c r="F455" s="53"/>
      <c r="G455" s="53"/>
      <c r="H455" s="53"/>
      <c r="I455" s="53"/>
      <c r="J455" s="53"/>
      <c r="K455" s="63"/>
      <c r="L455" s="53"/>
      <c r="M455" s="53"/>
      <c r="N455" s="14" t="str">
        <f t="shared" si="98"/>
        <v/>
      </c>
      <c r="O455" s="57"/>
      <c r="P455" s="55" t="str">
        <f t="shared" si="99"/>
        <v/>
      </c>
      <c r="Q455" s="55" t="str">
        <f>IF($Q$1=No,"",IF(COUNTIF(S455:AG455,Complete)&gt;0,"",IF(AND(COUNTIF(A455:M455,"")&gt;0,SUMPRODUCT(--(A456:M$504&lt;&gt;""))&gt;0),Incomplete,
IF(SUMPRODUCT(--(A455:A$504&lt;&gt;""))=0,"",Incomplete))))</f>
        <v/>
      </c>
      <c r="S455" s="28" t="str">
        <f>IF($S$1=No, "", IF(A455="", "", IF(ISERROR(VLOOKUP(A455, SectionApp!$E$4:$E$103, 1, FALSE))=TRUE, Incomplete, Complete)))</f>
        <v/>
      </c>
      <c r="T455" s="28" t="str">
        <f t="shared" si="107"/>
        <v/>
      </c>
      <c r="U455" s="28" t="str">
        <f t="shared" si="100"/>
        <v/>
      </c>
      <c r="V455" s="28" t="str">
        <f t="shared" si="95"/>
        <v/>
      </c>
      <c r="W455" s="28" t="str">
        <f t="shared" si="96"/>
        <v/>
      </c>
      <c r="X455" s="28" t="str">
        <f t="shared" si="97"/>
        <v/>
      </c>
      <c r="Y455" s="28" t="str">
        <f t="shared" si="101"/>
        <v/>
      </c>
      <c r="Z455" s="28" t="str">
        <f t="shared" si="102"/>
        <v/>
      </c>
      <c r="AA455" s="28" t="str">
        <f t="shared" si="103"/>
        <v/>
      </c>
      <c r="AB455" s="28" t="str">
        <f t="shared" si="104"/>
        <v/>
      </c>
      <c r="AC455" s="28" t="str">
        <f t="shared" si="105"/>
        <v/>
      </c>
      <c r="AD455" s="28"/>
      <c r="AE455" s="28" t="str">
        <f t="shared" si="106"/>
        <v/>
      </c>
      <c r="AF455" s="6"/>
      <c r="AG455" s="16"/>
    </row>
    <row r="456" spans="1:33" x14ac:dyDescent="0.25">
      <c r="A456" s="53"/>
      <c r="B456" s="53"/>
      <c r="C456" s="53"/>
      <c r="D456" s="53"/>
      <c r="E456" s="53"/>
      <c r="F456" s="53"/>
      <c r="G456" s="53"/>
      <c r="H456" s="53"/>
      <c r="I456" s="53"/>
      <c r="J456" s="53"/>
      <c r="K456" s="63"/>
      <c r="L456" s="53"/>
      <c r="M456" s="53"/>
      <c r="N456" s="14" t="str">
        <f t="shared" si="98"/>
        <v/>
      </c>
      <c r="O456" s="57"/>
      <c r="P456" s="55" t="str">
        <f t="shared" si="99"/>
        <v/>
      </c>
      <c r="Q456" s="55" t="str">
        <f>IF($Q$1=No,"",IF(COUNTIF(S456:AG456,Complete)&gt;0,"",IF(AND(COUNTIF(A456:M456,"")&gt;0,SUMPRODUCT(--(A457:M$504&lt;&gt;""))&gt;0),Incomplete,
IF(SUMPRODUCT(--(A456:A$504&lt;&gt;""))=0,"",Incomplete))))</f>
        <v/>
      </c>
      <c r="S456" s="28" t="str">
        <f>IF($S$1=No, "", IF(A456="", "", IF(ISERROR(VLOOKUP(A456, SectionApp!$E$4:$E$103, 1, FALSE))=TRUE, Incomplete, Complete)))</f>
        <v/>
      </c>
      <c r="T456" s="28" t="str">
        <f t="shared" si="107"/>
        <v/>
      </c>
      <c r="U456" s="28" t="str">
        <f t="shared" si="100"/>
        <v/>
      </c>
      <c r="V456" s="28" t="str">
        <f t="shared" si="95"/>
        <v/>
      </c>
      <c r="W456" s="28" t="str">
        <f t="shared" si="96"/>
        <v/>
      </c>
      <c r="X456" s="28" t="str">
        <f t="shared" si="97"/>
        <v/>
      </c>
      <c r="Y456" s="28" t="str">
        <f t="shared" si="101"/>
        <v/>
      </c>
      <c r="Z456" s="28" t="str">
        <f t="shared" si="102"/>
        <v/>
      </c>
      <c r="AA456" s="28" t="str">
        <f t="shared" si="103"/>
        <v/>
      </c>
      <c r="AB456" s="28" t="str">
        <f t="shared" si="104"/>
        <v/>
      </c>
      <c r="AC456" s="28" t="str">
        <f t="shared" si="105"/>
        <v/>
      </c>
      <c r="AD456" s="28"/>
      <c r="AE456" s="28" t="str">
        <f t="shared" si="106"/>
        <v/>
      </c>
      <c r="AF456" s="6"/>
      <c r="AG456" s="16"/>
    </row>
    <row r="457" spans="1:33" x14ac:dyDescent="0.25">
      <c r="A457" s="53"/>
      <c r="B457" s="53"/>
      <c r="C457" s="53"/>
      <c r="D457" s="53"/>
      <c r="E457" s="53"/>
      <c r="F457" s="53"/>
      <c r="G457" s="53"/>
      <c r="H457" s="53"/>
      <c r="I457" s="53"/>
      <c r="J457" s="53"/>
      <c r="K457" s="63"/>
      <c r="L457" s="53"/>
      <c r="M457" s="53"/>
      <c r="N457" s="14" t="str">
        <f t="shared" si="98"/>
        <v/>
      </c>
      <c r="O457" s="57"/>
      <c r="P457" s="55" t="str">
        <f t="shared" si="99"/>
        <v/>
      </c>
      <c r="Q457" s="55" t="str">
        <f>IF($Q$1=No,"",IF(COUNTIF(S457:AG457,Complete)&gt;0,"",IF(AND(COUNTIF(A457:M457,"")&gt;0,SUMPRODUCT(--(A458:M$504&lt;&gt;""))&gt;0),Incomplete,
IF(SUMPRODUCT(--(A457:A$504&lt;&gt;""))=0,"",Incomplete))))</f>
        <v/>
      </c>
      <c r="S457" s="28" t="str">
        <f>IF($S$1=No, "", IF(A457="", "", IF(ISERROR(VLOOKUP(A457, SectionApp!$E$4:$E$103, 1, FALSE))=TRUE, Incomplete, Complete)))</f>
        <v/>
      </c>
      <c r="T457" s="28" t="str">
        <f t="shared" si="107"/>
        <v/>
      </c>
      <c r="U457" s="28" t="str">
        <f t="shared" si="100"/>
        <v/>
      </c>
      <c r="V457" s="28" t="str">
        <f t="shared" si="95"/>
        <v/>
      </c>
      <c r="W457" s="28" t="str">
        <f t="shared" si="96"/>
        <v/>
      </c>
      <c r="X457" s="28" t="str">
        <f t="shared" si="97"/>
        <v/>
      </c>
      <c r="Y457" s="28" t="str">
        <f t="shared" si="101"/>
        <v/>
      </c>
      <c r="Z457" s="28" t="str">
        <f t="shared" si="102"/>
        <v/>
      </c>
      <c r="AA457" s="28" t="str">
        <f t="shared" si="103"/>
        <v/>
      </c>
      <c r="AB457" s="28" t="str">
        <f t="shared" si="104"/>
        <v/>
      </c>
      <c r="AC457" s="28" t="str">
        <f t="shared" si="105"/>
        <v/>
      </c>
      <c r="AD457" s="28"/>
      <c r="AE457" s="28" t="str">
        <f t="shared" si="106"/>
        <v/>
      </c>
      <c r="AF457" s="6"/>
      <c r="AG457" s="16"/>
    </row>
    <row r="458" spans="1:33" x14ac:dyDescent="0.25">
      <c r="A458" s="53"/>
      <c r="B458" s="53"/>
      <c r="C458" s="53"/>
      <c r="D458" s="53"/>
      <c r="E458" s="53"/>
      <c r="F458" s="53"/>
      <c r="G458" s="53"/>
      <c r="H458" s="53"/>
      <c r="I458" s="53"/>
      <c r="J458" s="53"/>
      <c r="K458" s="63"/>
      <c r="L458" s="53"/>
      <c r="M458" s="53"/>
      <c r="N458" s="14" t="str">
        <f t="shared" si="98"/>
        <v/>
      </c>
      <c r="O458" s="57"/>
      <c r="P458" s="55" t="str">
        <f t="shared" si="99"/>
        <v/>
      </c>
      <c r="Q458" s="55" t="str">
        <f>IF($Q$1=No,"",IF(COUNTIF(S458:AG458,Complete)&gt;0,"",IF(AND(COUNTIF(A458:M458,"")&gt;0,SUMPRODUCT(--(A459:M$504&lt;&gt;""))&gt;0),Incomplete,
IF(SUMPRODUCT(--(A458:A$504&lt;&gt;""))=0,"",Incomplete))))</f>
        <v/>
      </c>
      <c r="S458" s="28" t="str">
        <f>IF($S$1=No, "", IF(A458="", "", IF(ISERROR(VLOOKUP(A458, SectionApp!$E$4:$E$103, 1, FALSE))=TRUE, Incomplete, Complete)))</f>
        <v/>
      </c>
      <c r="T458" s="28" t="str">
        <f t="shared" si="107"/>
        <v/>
      </c>
      <c r="U458" s="28" t="str">
        <f t="shared" si="100"/>
        <v/>
      </c>
      <c r="V458" s="28" t="str">
        <f t="shared" si="95"/>
        <v/>
      </c>
      <c r="W458" s="28" t="str">
        <f t="shared" si="96"/>
        <v/>
      </c>
      <c r="X458" s="28" t="str">
        <f t="shared" si="97"/>
        <v/>
      </c>
      <c r="Y458" s="28" t="str">
        <f t="shared" si="101"/>
        <v/>
      </c>
      <c r="Z458" s="28" t="str">
        <f t="shared" si="102"/>
        <v/>
      </c>
      <c r="AA458" s="28" t="str">
        <f t="shared" si="103"/>
        <v/>
      </c>
      <c r="AB458" s="28" t="str">
        <f t="shared" si="104"/>
        <v/>
      </c>
      <c r="AC458" s="28" t="str">
        <f t="shared" si="105"/>
        <v/>
      </c>
      <c r="AD458" s="28"/>
      <c r="AE458" s="28" t="str">
        <f t="shared" si="106"/>
        <v/>
      </c>
      <c r="AF458" s="6"/>
      <c r="AG458" s="16"/>
    </row>
    <row r="459" spans="1:33" x14ac:dyDescent="0.25">
      <c r="A459" s="53"/>
      <c r="B459" s="53"/>
      <c r="C459" s="53"/>
      <c r="D459" s="53"/>
      <c r="E459" s="53"/>
      <c r="F459" s="53"/>
      <c r="G459" s="53"/>
      <c r="H459" s="53"/>
      <c r="I459" s="53"/>
      <c r="J459" s="53"/>
      <c r="K459" s="63"/>
      <c r="L459" s="53"/>
      <c r="M459" s="53"/>
      <c r="N459" s="14" t="str">
        <f t="shared" si="98"/>
        <v/>
      </c>
      <c r="O459" s="57"/>
      <c r="P459" s="55" t="str">
        <f t="shared" si="99"/>
        <v/>
      </c>
      <c r="Q459" s="55" t="str">
        <f>IF($Q$1=No,"",IF(COUNTIF(S459:AG459,Complete)&gt;0,"",IF(AND(COUNTIF(A459:M459,"")&gt;0,SUMPRODUCT(--(A460:M$504&lt;&gt;""))&gt;0),Incomplete,
IF(SUMPRODUCT(--(A459:A$504&lt;&gt;""))=0,"",Incomplete))))</f>
        <v/>
      </c>
      <c r="S459" s="28" t="str">
        <f>IF($S$1=No, "", IF(A459="", "", IF(ISERROR(VLOOKUP(A459, SectionApp!$E$4:$E$103, 1, FALSE))=TRUE, Incomplete, Complete)))</f>
        <v/>
      </c>
      <c r="T459" s="28" t="str">
        <f t="shared" si="107"/>
        <v/>
      </c>
      <c r="U459" s="28" t="str">
        <f t="shared" si="100"/>
        <v/>
      </c>
      <c r="V459" s="28" t="str">
        <f t="shared" si="95"/>
        <v/>
      </c>
      <c r="W459" s="28" t="str">
        <f t="shared" si="96"/>
        <v/>
      </c>
      <c r="X459" s="28" t="str">
        <f t="shared" si="97"/>
        <v/>
      </c>
      <c r="Y459" s="28" t="str">
        <f t="shared" si="101"/>
        <v/>
      </c>
      <c r="Z459" s="28" t="str">
        <f t="shared" si="102"/>
        <v/>
      </c>
      <c r="AA459" s="28" t="str">
        <f t="shared" si="103"/>
        <v/>
      </c>
      <c r="AB459" s="28" t="str">
        <f t="shared" si="104"/>
        <v/>
      </c>
      <c r="AC459" s="28" t="str">
        <f t="shared" si="105"/>
        <v/>
      </c>
      <c r="AD459" s="28"/>
      <c r="AE459" s="28" t="str">
        <f t="shared" si="106"/>
        <v/>
      </c>
      <c r="AF459" s="6"/>
      <c r="AG459" s="16"/>
    </row>
    <row r="460" spans="1:33" x14ac:dyDescent="0.25">
      <c r="A460" s="53"/>
      <c r="B460" s="53"/>
      <c r="C460" s="53"/>
      <c r="D460" s="53"/>
      <c r="E460" s="53"/>
      <c r="F460" s="53"/>
      <c r="G460" s="53"/>
      <c r="H460" s="53"/>
      <c r="I460" s="53"/>
      <c r="J460" s="53"/>
      <c r="K460" s="63"/>
      <c r="L460" s="53"/>
      <c r="M460" s="53"/>
      <c r="N460" s="14" t="str">
        <f t="shared" si="98"/>
        <v/>
      </c>
      <c r="O460" s="57"/>
      <c r="P460" s="55" t="str">
        <f t="shared" si="99"/>
        <v/>
      </c>
      <c r="Q460" s="55" t="str">
        <f>IF($Q$1=No,"",IF(COUNTIF(S460:AG460,Complete)&gt;0,"",IF(AND(COUNTIF(A460:M460,"")&gt;0,SUMPRODUCT(--(A461:M$504&lt;&gt;""))&gt;0),Incomplete,
IF(SUMPRODUCT(--(A460:A$504&lt;&gt;""))=0,"",Incomplete))))</f>
        <v/>
      </c>
      <c r="S460" s="28" t="str">
        <f>IF($S$1=No, "", IF(A460="", "", IF(ISERROR(VLOOKUP(A460, SectionApp!$E$4:$E$103, 1, FALSE))=TRUE, Incomplete, Complete)))</f>
        <v/>
      </c>
      <c r="T460" s="28" t="str">
        <f t="shared" si="107"/>
        <v/>
      </c>
      <c r="U460" s="28" t="str">
        <f t="shared" si="100"/>
        <v/>
      </c>
      <c r="V460" s="28" t="str">
        <f t="shared" si="95"/>
        <v/>
      </c>
      <c r="W460" s="28" t="str">
        <f t="shared" si="96"/>
        <v/>
      </c>
      <c r="X460" s="28" t="str">
        <f t="shared" si="97"/>
        <v/>
      </c>
      <c r="Y460" s="28" t="str">
        <f t="shared" si="101"/>
        <v/>
      </c>
      <c r="Z460" s="28" t="str">
        <f t="shared" si="102"/>
        <v/>
      </c>
      <c r="AA460" s="28" t="str">
        <f t="shared" si="103"/>
        <v/>
      </c>
      <c r="AB460" s="28" t="str">
        <f t="shared" si="104"/>
        <v/>
      </c>
      <c r="AC460" s="28" t="str">
        <f t="shared" si="105"/>
        <v/>
      </c>
      <c r="AD460" s="28"/>
      <c r="AE460" s="28" t="str">
        <f t="shared" si="106"/>
        <v/>
      </c>
      <c r="AF460" s="6"/>
      <c r="AG460" s="16"/>
    </row>
    <row r="461" spans="1:33" x14ac:dyDescent="0.25">
      <c r="A461" s="53"/>
      <c r="B461" s="53"/>
      <c r="C461" s="53"/>
      <c r="D461" s="53"/>
      <c r="E461" s="53"/>
      <c r="F461" s="53"/>
      <c r="G461" s="53"/>
      <c r="H461" s="53"/>
      <c r="I461" s="53"/>
      <c r="J461" s="53"/>
      <c r="K461" s="63"/>
      <c r="L461" s="53"/>
      <c r="M461" s="53"/>
      <c r="N461" s="14" t="str">
        <f t="shared" si="98"/>
        <v/>
      </c>
      <c r="O461" s="57"/>
      <c r="P461" s="55" t="str">
        <f t="shared" si="99"/>
        <v/>
      </c>
      <c r="Q461" s="55" t="str">
        <f>IF($Q$1=No,"",IF(COUNTIF(S461:AG461,Complete)&gt;0,"",IF(AND(COUNTIF(A461:M461,"")&gt;0,SUMPRODUCT(--(A462:M$504&lt;&gt;""))&gt;0),Incomplete,
IF(SUMPRODUCT(--(A461:A$504&lt;&gt;""))=0,"",Incomplete))))</f>
        <v/>
      </c>
      <c r="S461" s="28" t="str">
        <f>IF($S$1=No, "", IF(A461="", "", IF(ISERROR(VLOOKUP(A461, SectionApp!$E$4:$E$103, 1, FALSE))=TRUE, Incomplete, Complete)))</f>
        <v/>
      </c>
      <c r="T461" s="28" t="str">
        <f t="shared" si="107"/>
        <v/>
      </c>
      <c r="U461" s="28" t="str">
        <f t="shared" si="100"/>
        <v/>
      </c>
      <c r="V461" s="28" t="str">
        <f t="shared" si="95"/>
        <v/>
      </c>
      <c r="W461" s="28" t="str">
        <f t="shared" si="96"/>
        <v/>
      </c>
      <c r="X461" s="28" t="str">
        <f t="shared" si="97"/>
        <v/>
      </c>
      <c r="Y461" s="28" t="str">
        <f t="shared" si="101"/>
        <v/>
      </c>
      <c r="Z461" s="28" t="str">
        <f t="shared" si="102"/>
        <v/>
      </c>
      <c r="AA461" s="28" t="str">
        <f t="shared" si="103"/>
        <v/>
      </c>
      <c r="AB461" s="28" t="str">
        <f t="shared" si="104"/>
        <v/>
      </c>
      <c r="AC461" s="28" t="str">
        <f t="shared" si="105"/>
        <v/>
      </c>
      <c r="AD461" s="28"/>
      <c r="AE461" s="28" t="str">
        <f t="shared" si="106"/>
        <v/>
      </c>
      <c r="AF461" s="6"/>
      <c r="AG461" s="16"/>
    </row>
    <row r="462" spans="1:33" x14ac:dyDescent="0.25">
      <c r="A462" s="53"/>
      <c r="B462" s="53"/>
      <c r="C462" s="53"/>
      <c r="D462" s="53"/>
      <c r="E462" s="53"/>
      <c r="F462" s="53"/>
      <c r="G462" s="53"/>
      <c r="H462" s="53"/>
      <c r="I462" s="53"/>
      <c r="J462" s="53"/>
      <c r="K462" s="63"/>
      <c r="L462" s="53"/>
      <c r="M462" s="53"/>
      <c r="N462" s="14" t="str">
        <f t="shared" si="98"/>
        <v/>
      </c>
      <c r="O462" s="57"/>
      <c r="P462" s="55" t="str">
        <f t="shared" si="99"/>
        <v/>
      </c>
      <c r="Q462" s="55" t="str">
        <f>IF($Q$1=No,"",IF(COUNTIF(S462:AG462,Complete)&gt;0,"",IF(AND(COUNTIF(A462:M462,"")&gt;0,SUMPRODUCT(--(A463:M$504&lt;&gt;""))&gt;0),Incomplete,
IF(SUMPRODUCT(--(A462:A$504&lt;&gt;""))=0,"",Incomplete))))</f>
        <v/>
      </c>
      <c r="S462" s="28" t="str">
        <f>IF($S$1=No, "", IF(A462="", "", IF(ISERROR(VLOOKUP(A462, SectionApp!$E$4:$E$103, 1, FALSE))=TRUE, Incomplete, Complete)))</f>
        <v/>
      </c>
      <c r="T462" s="28" t="str">
        <f t="shared" si="107"/>
        <v/>
      </c>
      <c r="U462" s="28" t="str">
        <f t="shared" si="100"/>
        <v/>
      </c>
      <c r="V462" s="28" t="str">
        <f t="shared" ref="V462:V503" si="108">IF($V$1=No, "", IF($A462="", "", IF(E462="", Incomplete, Complete)))</f>
        <v/>
      </c>
      <c r="W462" s="28" t="str">
        <f t="shared" ref="W462:W503" si="109">IF($W$1=No, "", IF($A462="", "", IF(F462="", Incomplete, Complete)))</f>
        <v/>
      </c>
      <c r="X462" s="28" t="str">
        <f t="shared" ref="X462:X503" si="110">IF($X$1=No, "", IF($A462="", "",
IF(G462="", "",
IF(ISERROR(VLOOKUP(G462, Provinces_RICL, 1, FALSE))=TRUE, Incomplete, Complete))))</f>
        <v/>
      </c>
      <c r="Y462" s="28" t="str">
        <f t="shared" si="101"/>
        <v/>
      </c>
      <c r="Z462" s="28" t="str">
        <f t="shared" si="102"/>
        <v/>
      </c>
      <c r="AA462" s="28" t="str">
        <f t="shared" si="103"/>
        <v/>
      </c>
      <c r="AB462" s="28" t="str">
        <f t="shared" si="104"/>
        <v/>
      </c>
      <c r="AC462" s="28" t="str">
        <f t="shared" si="105"/>
        <v/>
      </c>
      <c r="AD462" s="28"/>
      <c r="AE462" s="28" t="str">
        <f t="shared" si="106"/>
        <v/>
      </c>
      <c r="AF462" s="6"/>
      <c r="AG462" s="16"/>
    </row>
    <row r="463" spans="1:33" x14ac:dyDescent="0.25">
      <c r="A463" s="53"/>
      <c r="B463" s="53"/>
      <c r="C463" s="53"/>
      <c r="D463" s="53"/>
      <c r="E463" s="53"/>
      <c r="F463" s="53"/>
      <c r="G463" s="53"/>
      <c r="H463" s="53"/>
      <c r="I463" s="53"/>
      <c r="J463" s="53"/>
      <c r="K463" s="63"/>
      <c r="L463" s="53"/>
      <c r="M463" s="53"/>
      <c r="N463" s="14" t="str">
        <f t="shared" si="98"/>
        <v/>
      </c>
      <c r="O463" s="57"/>
      <c r="P463" s="55" t="str">
        <f t="shared" si="99"/>
        <v/>
      </c>
      <c r="Q463" s="55" t="str">
        <f>IF($Q$1=No,"",IF(COUNTIF(S463:AG463,Complete)&gt;0,"",IF(AND(COUNTIF(A463:M463,"")&gt;0,SUMPRODUCT(--(A464:M$504&lt;&gt;""))&gt;0),Incomplete,
IF(SUMPRODUCT(--(A463:A$504&lt;&gt;""))=0,"",Incomplete))))</f>
        <v/>
      </c>
      <c r="S463" s="28" t="str">
        <f>IF($S$1=No, "", IF(A463="", "", IF(ISERROR(VLOOKUP(A463, SectionApp!$E$4:$E$103, 1, FALSE))=TRUE, Incomplete, Complete)))</f>
        <v/>
      </c>
      <c r="T463" s="28" t="str">
        <f t="shared" si="107"/>
        <v/>
      </c>
      <c r="U463" s="28" t="str">
        <f t="shared" si="100"/>
        <v/>
      </c>
      <c r="V463" s="28" t="str">
        <f t="shared" si="108"/>
        <v/>
      </c>
      <c r="W463" s="28" t="str">
        <f t="shared" si="109"/>
        <v/>
      </c>
      <c r="X463" s="28" t="str">
        <f t="shared" si="110"/>
        <v/>
      </c>
      <c r="Y463" s="28" t="str">
        <f t="shared" si="101"/>
        <v/>
      </c>
      <c r="Z463" s="28" t="str">
        <f t="shared" si="102"/>
        <v/>
      </c>
      <c r="AA463" s="28" t="str">
        <f t="shared" si="103"/>
        <v/>
      </c>
      <c r="AB463" s="28" t="str">
        <f t="shared" si="104"/>
        <v/>
      </c>
      <c r="AC463" s="28" t="str">
        <f t="shared" si="105"/>
        <v/>
      </c>
      <c r="AD463" s="28"/>
      <c r="AE463" s="28" t="str">
        <f t="shared" si="106"/>
        <v/>
      </c>
      <c r="AF463" s="6"/>
      <c r="AG463" s="16"/>
    </row>
    <row r="464" spans="1:33" x14ac:dyDescent="0.25">
      <c r="A464" s="53"/>
      <c r="B464" s="53"/>
      <c r="C464" s="53"/>
      <c r="D464" s="53"/>
      <c r="E464" s="53"/>
      <c r="F464" s="53"/>
      <c r="G464" s="53"/>
      <c r="H464" s="53"/>
      <c r="I464" s="53"/>
      <c r="J464" s="53"/>
      <c r="K464" s="63"/>
      <c r="L464" s="53"/>
      <c r="M464" s="53"/>
      <c r="N464" s="14" t="str">
        <f t="shared" si="98"/>
        <v/>
      </c>
      <c r="O464" s="57"/>
      <c r="P464" s="55" t="str">
        <f t="shared" si="99"/>
        <v/>
      </c>
      <c r="Q464" s="55" t="str">
        <f>IF($Q$1=No,"",IF(COUNTIF(S464:AG464,Complete)&gt;0,"",IF(AND(COUNTIF(A464:M464,"")&gt;0,SUMPRODUCT(--(A465:M$504&lt;&gt;""))&gt;0),Incomplete,
IF(SUMPRODUCT(--(A464:A$504&lt;&gt;""))=0,"",Incomplete))))</f>
        <v/>
      </c>
      <c r="S464" s="28" t="str">
        <f>IF($S$1=No, "", IF(A464="", "", IF(ISERROR(VLOOKUP(A464, SectionApp!$E$4:$E$103, 1, FALSE))=TRUE, Incomplete, Complete)))</f>
        <v/>
      </c>
      <c r="T464" s="28" t="str">
        <f t="shared" si="107"/>
        <v/>
      </c>
      <c r="U464" s="28" t="str">
        <f t="shared" si="100"/>
        <v/>
      </c>
      <c r="V464" s="28" t="str">
        <f t="shared" si="108"/>
        <v/>
      </c>
      <c r="W464" s="28" t="str">
        <f t="shared" si="109"/>
        <v/>
      </c>
      <c r="X464" s="28" t="str">
        <f t="shared" si="110"/>
        <v/>
      </c>
      <c r="Y464" s="28" t="str">
        <f t="shared" si="101"/>
        <v/>
      </c>
      <c r="Z464" s="28" t="str">
        <f t="shared" si="102"/>
        <v/>
      </c>
      <c r="AA464" s="28" t="str">
        <f t="shared" si="103"/>
        <v/>
      </c>
      <c r="AB464" s="28" t="str">
        <f t="shared" si="104"/>
        <v/>
      </c>
      <c r="AC464" s="28" t="str">
        <f t="shared" si="105"/>
        <v/>
      </c>
      <c r="AD464" s="28"/>
      <c r="AE464" s="28" t="str">
        <f t="shared" si="106"/>
        <v/>
      </c>
      <c r="AF464" s="6"/>
      <c r="AG464" s="16"/>
    </row>
    <row r="465" spans="1:33" x14ac:dyDescent="0.25">
      <c r="A465" s="53"/>
      <c r="B465" s="53"/>
      <c r="C465" s="53"/>
      <c r="D465" s="53"/>
      <c r="E465" s="53"/>
      <c r="F465" s="53"/>
      <c r="G465" s="53"/>
      <c r="H465" s="53"/>
      <c r="I465" s="53"/>
      <c r="J465" s="53"/>
      <c r="K465" s="63"/>
      <c r="L465" s="53"/>
      <c r="M465" s="53"/>
      <c r="N465" s="14" t="str">
        <f t="shared" si="98"/>
        <v/>
      </c>
      <c r="O465" s="57"/>
      <c r="P465" s="55" t="str">
        <f t="shared" si="99"/>
        <v/>
      </c>
      <c r="Q465" s="55" t="str">
        <f>IF($Q$1=No,"",IF(COUNTIF(S465:AG465,Complete)&gt;0,"",IF(AND(COUNTIF(A465:M465,"")&gt;0,SUMPRODUCT(--(A466:M$504&lt;&gt;""))&gt;0),Incomplete,
IF(SUMPRODUCT(--(A465:A$504&lt;&gt;""))=0,"",Incomplete))))</f>
        <v/>
      </c>
      <c r="S465" s="28" t="str">
        <f>IF($S$1=No, "", IF(A465="", "", IF(ISERROR(VLOOKUP(A465, SectionApp!$E$4:$E$103, 1, FALSE))=TRUE, Incomplete, Complete)))</f>
        <v/>
      </c>
      <c r="T465" s="28" t="str">
        <f t="shared" si="107"/>
        <v/>
      </c>
      <c r="U465" s="28" t="str">
        <f t="shared" si="100"/>
        <v/>
      </c>
      <c r="V465" s="28" t="str">
        <f t="shared" si="108"/>
        <v/>
      </c>
      <c r="W465" s="28" t="str">
        <f t="shared" si="109"/>
        <v/>
      </c>
      <c r="X465" s="28" t="str">
        <f t="shared" si="110"/>
        <v/>
      </c>
      <c r="Y465" s="28" t="str">
        <f t="shared" si="101"/>
        <v/>
      </c>
      <c r="Z465" s="28" t="str">
        <f t="shared" si="102"/>
        <v/>
      </c>
      <c r="AA465" s="28" t="str">
        <f t="shared" si="103"/>
        <v/>
      </c>
      <c r="AB465" s="28" t="str">
        <f t="shared" si="104"/>
        <v/>
      </c>
      <c r="AC465" s="28" t="str">
        <f t="shared" si="105"/>
        <v/>
      </c>
      <c r="AD465" s="28"/>
      <c r="AE465" s="28" t="str">
        <f t="shared" si="106"/>
        <v/>
      </c>
      <c r="AF465" s="6"/>
      <c r="AG465" s="16"/>
    </row>
    <row r="466" spans="1:33" x14ac:dyDescent="0.25">
      <c r="A466" s="53"/>
      <c r="B466" s="53"/>
      <c r="C466" s="53"/>
      <c r="D466" s="53"/>
      <c r="E466" s="53"/>
      <c r="F466" s="53"/>
      <c r="G466" s="53"/>
      <c r="H466" s="53"/>
      <c r="I466" s="53"/>
      <c r="J466" s="53"/>
      <c r="K466" s="63"/>
      <c r="L466" s="53"/>
      <c r="M466" s="53"/>
      <c r="N466" s="14" t="str">
        <f t="shared" si="98"/>
        <v/>
      </c>
      <c r="O466" s="57"/>
      <c r="P466" s="55" t="str">
        <f t="shared" si="99"/>
        <v/>
      </c>
      <c r="Q466" s="55" t="str">
        <f>IF($Q$1=No,"",IF(COUNTIF(S466:AG466,Complete)&gt;0,"",IF(AND(COUNTIF(A466:M466,"")&gt;0,SUMPRODUCT(--(A467:M$504&lt;&gt;""))&gt;0),Incomplete,
IF(SUMPRODUCT(--(A466:A$504&lt;&gt;""))=0,"",Incomplete))))</f>
        <v/>
      </c>
      <c r="S466" s="28" t="str">
        <f>IF($S$1=No, "", IF(A466="", "", IF(ISERROR(VLOOKUP(A466, SectionApp!$E$4:$E$103, 1, FALSE))=TRUE, Incomplete, Complete)))</f>
        <v/>
      </c>
      <c r="T466" s="28" t="str">
        <f t="shared" si="107"/>
        <v/>
      </c>
      <c r="U466" s="28" t="str">
        <f t="shared" si="100"/>
        <v/>
      </c>
      <c r="V466" s="28" t="str">
        <f t="shared" si="108"/>
        <v/>
      </c>
      <c r="W466" s="28" t="str">
        <f t="shared" si="109"/>
        <v/>
      </c>
      <c r="X466" s="28" t="str">
        <f t="shared" si="110"/>
        <v/>
      </c>
      <c r="Y466" s="28" t="str">
        <f t="shared" si="101"/>
        <v/>
      </c>
      <c r="Z466" s="28" t="str">
        <f t="shared" si="102"/>
        <v/>
      </c>
      <c r="AA466" s="28" t="str">
        <f t="shared" si="103"/>
        <v/>
      </c>
      <c r="AB466" s="28" t="str">
        <f t="shared" si="104"/>
        <v/>
      </c>
      <c r="AC466" s="28" t="str">
        <f t="shared" si="105"/>
        <v/>
      </c>
      <c r="AD466" s="28"/>
      <c r="AE466" s="28" t="str">
        <f t="shared" si="106"/>
        <v/>
      </c>
      <c r="AF466" s="6"/>
      <c r="AG466" s="16"/>
    </row>
    <row r="467" spans="1:33" x14ac:dyDescent="0.25">
      <c r="A467" s="53"/>
      <c r="B467" s="53"/>
      <c r="C467" s="53"/>
      <c r="D467" s="53"/>
      <c r="E467" s="53"/>
      <c r="F467" s="53"/>
      <c r="G467" s="53"/>
      <c r="H467" s="53"/>
      <c r="I467" s="53"/>
      <c r="J467" s="53"/>
      <c r="K467" s="63"/>
      <c r="L467" s="53"/>
      <c r="M467" s="53"/>
      <c r="N467" s="14" t="str">
        <f t="shared" si="98"/>
        <v/>
      </c>
      <c r="O467" s="57"/>
      <c r="P467" s="55" t="str">
        <f t="shared" si="99"/>
        <v/>
      </c>
      <c r="Q467" s="55" t="str">
        <f>IF($Q$1=No,"",IF(COUNTIF(S467:AG467,Complete)&gt;0,"",IF(AND(COUNTIF(A467:M467,"")&gt;0,SUMPRODUCT(--(A468:M$504&lt;&gt;""))&gt;0),Incomplete,
IF(SUMPRODUCT(--(A467:A$504&lt;&gt;""))=0,"",Incomplete))))</f>
        <v/>
      </c>
      <c r="S467" s="28" t="str">
        <f>IF($S$1=No, "", IF(A467="", "", IF(ISERROR(VLOOKUP(A467, SectionApp!$E$4:$E$103, 1, FALSE))=TRUE, Incomplete, Complete)))</f>
        <v/>
      </c>
      <c r="T467" s="28" t="str">
        <f t="shared" si="107"/>
        <v/>
      </c>
      <c r="U467" s="28" t="str">
        <f t="shared" si="100"/>
        <v/>
      </c>
      <c r="V467" s="28" t="str">
        <f t="shared" si="108"/>
        <v/>
      </c>
      <c r="W467" s="28" t="str">
        <f t="shared" si="109"/>
        <v/>
      </c>
      <c r="X467" s="28" t="str">
        <f t="shared" si="110"/>
        <v/>
      </c>
      <c r="Y467" s="28" t="str">
        <f t="shared" si="101"/>
        <v/>
      </c>
      <c r="Z467" s="28" t="str">
        <f t="shared" si="102"/>
        <v/>
      </c>
      <c r="AA467" s="28" t="str">
        <f t="shared" si="103"/>
        <v/>
      </c>
      <c r="AB467" s="28" t="str">
        <f t="shared" si="104"/>
        <v/>
      </c>
      <c r="AC467" s="28" t="str">
        <f t="shared" si="105"/>
        <v/>
      </c>
      <c r="AD467" s="28"/>
      <c r="AE467" s="28" t="str">
        <f t="shared" si="106"/>
        <v/>
      </c>
      <c r="AF467" s="6"/>
      <c r="AG467" s="16"/>
    </row>
    <row r="468" spans="1:33" x14ac:dyDescent="0.25">
      <c r="A468" s="53"/>
      <c r="B468" s="53"/>
      <c r="C468" s="53"/>
      <c r="D468" s="53"/>
      <c r="E468" s="53"/>
      <c r="F468" s="53"/>
      <c r="G468" s="53"/>
      <c r="H468" s="53"/>
      <c r="I468" s="53"/>
      <c r="J468" s="53"/>
      <c r="K468" s="63"/>
      <c r="L468" s="53"/>
      <c r="M468" s="53"/>
      <c r="N468" s="14" t="str">
        <f t="shared" si="98"/>
        <v/>
      </c>
      <c r="O468" s="57"/>
      <c r="P468" s="55" t="str">
        <f t="shared" si="99"/>
        <v/>
      </c>
      <c r="Q468" s="55" t="str">
        <f>IF($Q$1=No,"",IF(COUNTIF(S468:AG468,Complete)&gt;0,"",IF(AND(COUNTIF(A468:M468,"")&gt;0,SUMPRODUCT(--(A469:M$504&lt;&gt;""))&gt;0),Incomplete,
IF(SUMPRODUCT(--(A468:A$504&lt;&gt;""))=0,"",Incomplete))))</f>
        <v/>
      </c>
      <c r="S468" s="28" t="str">
        <f>IF($S$1=No, "", IF(A468="", "", IF(ISERROR(VLOOKUP(A468, SectionApp!$E$4:$E$103, 1, FALSE))=TRUE, Incomplete, Complete)))</f>
        <v/>
      </c>
      <c r="T468" s="28" t="str">
        <f t="shared" si="107"/>
        <v/>
      </c>
      <c r="U468" s="28" t="str">
        <f t="shared" si="100"/>
        <v/>
      </c>
      <c r="V468" s="28" t="str">
        <f t="shared" si="108"/>
        <v/>
      </c>
      <c r="W468" s="28" t="str">
        <f t="shared" si="109"/>
        <v/>
      </c>
      <c r="X468" s="28" t="str">
        <f t="shared" si="110"/>
        <v/>
      </c>
      <c r="Y468" s="28" t="str">
        <f t="shared" si="101"/>
        <v/>
      </c>
      <c r="Z468" s="28" t="str">
        <f t="shared" si="102"/>
        <v/>
      </c>
      <c r="AA468" s="28" t="str">
        <f t="shared" si="103"/>
        <v/>
      </c>
      <c r="AB468" s="28" t="str">
        <f t="shared" si="104"/>
        <v/>
      </c>
      <c r="AC468" s="28" t="str">
        <f t="shared" si="105"/>
        <v/>
      </c>
      <c r="AD468" s="28"/>
      <c r="AE468" s="28" t="str">
        <f t="shared" si="106"/>
        <v/>
      </c>
      <c r="AF468" s="6"/>
      <c r="AG468" s="16"/>
    </row>
    <row r="469" spans="1:33" x14ac:dyDescent="0.25">
      <c r="A469" s="53"/>
      <c r="B469" s="53"/>
      <c r="C469" s="53"/>
      <c r="D469" s="53"/>
      <c r="E469" s="53"/>
      <c r="F469" s="53"/>
      <c r="G469" s="53"/>
      <c r="H469" s="53"/>
      <c r="I469" s="53"/>
      <c r="J469" s="53"/>
      <c r="K469" s="63"/>
      <c r="L469" s="53"/>
      <c r="M469" s="53"/>
      <c r="N469" s="14" t="str">
        <f t="shared" si="98"/>
        <v/>
      </c>
      <c r="O469" s="57"/>
      <c r="P469" s="55" t="str">
        <f t="shared" si="99"/>
        <v/>
      </c>
      <c r="Q469" s="55" t="str">
        <f>IF($Q$1=No,"",IF(COUNTIF(S469:AG469,Complete)&gt;0,"",IF(AND(COUNTIF(A469:M469,"")&gt;0,SUMPRODUCT(--(A470:M$504&lt;&gt;""))&gt;0),Incomplete,
IF(SUMPRODUCT(--(A469:A$504&lt;&gt;""))=0,"",Incomplete))))</f>
        <v/>
      </c>
      <c r="S469" s="28" t="str">
        <f>IF($S$1=No, "", IF(A469="", "", IF(ISERROR(VLOOKUP(A469, SectionApp!$E$4:$E$103, 1, FALSE))=TRUE, Incomplete, Complete)))</f>
        <v/>
      </c>
      <c r="T469" s="28" t="str">
        <f t="shared" si="107"/>
        <v/>
      </c>
      <c r="U469" s="28" t="str">
        <f t="shared" si="100"/>
        <v/>
      </c>
      <c r="V469" s="28" t="str">
        <f t="shared" si="108"/>
        <v/>
      </c>
      <c r="W469" s="28" t="str">
        <f t="shared" si="109"/>
        <v/>
      </c>
      <c r="X469" s="28" t="str">
        <f t="shared" si="110"/>
        <v/>
      </c>
      <c r="Y469" s="28" t="str">
        <f t="shared" si="101"/>
        <v/>
      </c>
      <c r="Z469" s="28" t="str">
        <f t="shared" si="102"/>
        <v/>
      </c>
      <c r="AA469" s="28" t="str">
        <f t="shared" si="103"/>
        <v/>
      </c>
      <c r="AB469" s="28" t="str">
        <f t="shared" si="104"/>
        <v/>
      </c>
      <c r="AC469" s="28" t="str">
        <f t="shared" si="105"/>
        <v/>
      </c>
      <c r="AD469" s="28"/>
      <c r="AE469" s="28" t="str">
        <f t="shared" si="106"/>
        <v/>
      </c>
      <c r="AF469" s="6"/>
      <c r="AG469" s="16"/>
    </row>
    <row r="470" spans="1:33" x14ac:dyDescent="0.25">
      <c r="A470" s="53"/>
      <c r="B470" s="53"/>
      <c r="C470" s="53"/>
      <c r="D470" s="53"/>
      <c r="E470" s="53"/>
      <c r="F470" s="53"/>
      <c r="G470" s="53"/>
      <c r="H470" s="53"/>
      <c r="I470" s="53"/>
      <c r="J470" s="53"/>
      <c r="K470" s="63"/>
      <c r="L470" s="53"/>
      <c r="M470" s="53"/>
      <c r="N470" s="14" t="str">
        <f t="shared" si="98"/>
        <v/>
      </c>
      <c r="O470" s="57"/>
      <c r="P470" s="55" t="str">
        <f t="shared" si="99"/>
        <v/>
      </c>
      <c r="Q470" s="55" t="str">
        <f>IF($Q$1=No,"",IF(COUNTIF(S470:AG470,Complete)&gt;0,"",IF(AND(COUNTIF(A470:M470,"")&gt;0,SUMPRODUCT(--(A471:M$504&lt;&gt;""))&gt;0),Incomplete,
IF(SUMPRODUCT(--(A470:A$504&lt;&gt;""))=0,"",Incomplete))))</f>
        <v/>
      </c>
      <c r="S470" s="28" t="str">
        <f>IF($S$1=No, "", IF(A470="", "", IF(ISERROR(VLOOKUP(A470, SectionApp!$E$4:$E$103, 1, FALSE))=TRUE, Incomplete, Complete)))</f>
        <v/>
      </c>
      <c r="T470" s="28" t="str">
        <f t="shared" si="107"/>
        <v/>
      </c>
      <c r="U470" s="28" t="str">
        <f t="shared" si="100"/>
        <v/>
      </c>
      <c r="V470" s="28" t="str">
        <f t="shared" si="108"/>
        <v/>
      </c>
      <c r="W470" s="28" t="str">
        <f t="shared" si="109"/>
        <v/>
      </c>
      <c r="X470" s="28" t="str">
        <f t="shared" si="110"/>
        <v/>
      </c>
      <c r="Y470" s="28" t="str">
        <f t="shared" si="101"/>
        <v/>
      </c>
      <c r="Z470" s="28" t="str">
        <f t="shared" si="102"/>
        <v/>
      </c>
      <c r="AA470" s="28" t="str">
        <f t="shared" si="103"/>
        <v/>
      </c>
      <c r="AB470" s="28" t="str">
        <f t="shared" si="104"/>
        <v/>
      </c>
      <c r="AC470" s="28" t="str">
        <f t="shared" si="105"/>
        <v/>
      </c>
      <c r="AD470" s="28"/>
      <c r="AE470" s="28" t="str">
        <f t="shared" si="106"/>
        <v/>
      </c>
      <c r="AF470" s="6"/>
      <c r="AG470" s="16"/>
    </row>
    <row r="471" spans="1:33" x14ac:dyDescent="0.25">
      <c r="A471" s="53"/>
      <c r="B471" s="53"/>
      <c r="C471" s="53"/>
      <c r="D471" s="53"/>
      <c r="E471" s="53"/>
      <c r="F471" s="53"/>
      <c r="G471" s="53"/>
      <c r="H471" s="53"/>
      <c r="I471" s="53"/>
      <c r="J471" s="53"/>
      <c r="K471" s="63"/>
      <c r="L471" s="53"/>
      <c r="M471" s="53"/>
      <c r="N471" s="14" t="str">
        <f t="shared" si="98"/>
        <v/>
      </c>
      <c r="O471" s="57"/>
      <c r="P471" s="55" t="str">
        <f t="shared" si="99"/>
        <v/>
      </c>
      <c r="Q471" s="55" t="str">
        <f>IF($Q$1=No,"",IF(COUNTIF(S471:AG471,Complete)&gt;0,"",IF(AND(COUNTIF(A471:M471,"")&gt;0,SUMPRODUCT(--(A472:M$504&lt;&gt;""))&gt;0),Incomplete,
IF(SUMPRODUCT(--(A471:A$504&lt;&gt;""))=0,"",Incomplete))))</f>
        <v/>
      </c>
      <c r="S471" s="28" t="str">
        <f>IF($S$1=No, "", IF(A471="", "", IF(ISERROR(VLOOKUP(A471, SectionApp!$E$4:$E$103, 1, FALSE))=TRUE, Incomplete, Complete)))</f>
        <v/>
      </c>
      <c r="T471" s="28" t="str">
        <f t="shared" si="107"/>
        <v/>
      </c>
      <c r="U471" s="28" t="str">
        <f t="shared" si="100"/>
        <v/>
      </c>
      <c r="V471" s="28" t="str">
        <f t="shared" si="108"/>
        <v/>
      </c>
      <c r="W471" s="28" t="str">
        <f t="shared" si="109"/>
        <v/>
      </c>
      <c r="X471" s="28" t="str">
        <f t="shared" si="110"/>
        <v/>
      </c>
      <c r="Y471" s="28" t="str">
        <f t="shared" si="101"/>
        <v/>
      </c>
      <c r="Z471" s="28" t="str">
        <f t="shared" si="102"/>
        <v/>
      </c>
      <c r="AA471" s="28" t="str">
        <f t="shared" si="103"/>
        <v/>
      </c>
      <c r="AB471" s="28" t="str">
        <f t="shared" si="104"/>
        <v/>
      </c>
      <c r="AC471" s="28" t="str">
        <f t="shared" si="105"/>
        <v/>
      </c>
      <c r="AD471" s="28"/>
      <c r="AE471" s="28" t="str">
        <f t="shared" si="106"/>
        <v/>
      </c>
      <c r="AF471" s="6"/>
      <c r="AG471" s="16"/>
    </row>
    <row r="472" spans="1:33" x14ac:dyDescent="0.25">
      <c r="A472" s="53"/>
      <c r="B472" s="53"/>
      <c r="C472" s="53"/>
      <c r="D472" s="53"/>
      <c r="E472" s="53"/>
      <c r="F472" s="53"/>
      <c r="G472" s="53"/>
      <c r="H472" s="53"/>
      <c r="I472" s="53"/>
      <c r="J472" s="53"/>
      <c r="K472" s="63"/>
      <c r="L472" s="53"/>
      <c r="M472" s="53"/>
      <c r="N472" s="14" t="str">
        <f t="shared" si="98"/>
        <v/>
      </c>
      <c r="O472" s="57"/>
      <c r="P472" s="55" t="str">
        <f t="shared" si="99"/>
        <v/>
      </c>
      <c r="Q472" s="55" t="str">
        <f>IF($Q$1=No,"",IF(COUNTIF(S472:AG472,Complete)&gt;0,"",IF(AND(COUNTIF(A472:M472,"")&gt;0,SUMPRODUCT(--(A473:M$504&lt;&gt;""))&gt;0),Incomplete,
IF(SUMPRODUCT(--(A472:A$504&lt;&gt;""))=0,"",Incomplete))))</f>
        <v/>
      </c>
      <c r="S472" s="28" t="str">
        <f>IF($S$1=No, "", IF(A472="", "", IF(ISERROR(VLOOKUP(A472, SectionApp!$E$4:$E$103, 1, FALSE))=TRUE, Incomplete, Complete)))</f>
        <v/>
      </c>
      <c r="T472" s="28" t="str">
        <f t="shared" si="107"/>
        <v/>
      </c>
      <c r="U472" s="28" t="str">
        <f t="shared" si="100"/>
        <v/>
      </c>
      <c r="V472" s="28" t="str">
        <f t="shared" si="108"/>
        <v/>
      </c>
      <c r="W472" s="28" t="str">
        <f t="shared" si="109"/>
        <v/>
      </c>
      <c r="X472" s="28" t="str">
        <f t="shared" si="110"/>
        <v/>
      </c>
      <c r="Y472" s="28" t="str">
        <f t="shared" si="101"/>
        <v/>
      </c>
      <c r="Z472" s="28" t="str">
        <f t="shared" si="102"/>
        <v/>
      </c>
      <c r="AA472" s="28" t="str">
        <f t="shared" si="103"/>
        <v/>
      </c>
      <c r="AB472" s="28" t="str">
        <f t="shared" si="104"/>
        <v/>
      </c>
      <c r="AC472" s="28" t="str">
        <f t="shared" si="105"/>
        <v/>
      </c>
      <c r="AD472" s="28"/>
      <c r="AE472" s="28" t="str">
        <f t="shared" si="106"/>
        <v/>
      </c>
      <c r="AF472" s="6"/>
      <c r="AG472" s="16"/>
    </row>
    <row r="473" spans="1:33" x14ac:dyDescent="0.25">
      <c r="A473" s="53"/>
      <c r="B473" s="53"/>
      <c r="C473" s="53"/>
      <c r="D473" s="53"/>
      <c r="E473" s="53"/>
      <c r="F473" s="53"/>
      <c r="G473" s="53"/>
      <c r="H473" s="53"/>
      <c r="I473" s="53"/>
      <c r="J473" s="53"/>
      <c r="K473" s="63"/>
      <c r="L473" s="53"/>
      <c r="M473" s="53"/>
      <c r="N473" s="14" t="str">
        <f t="shared" si="98"/>
        <v/>
      </c>
      <c r="O473" s="57"/>
      <c r="P473" s="55" t="str">
        <f t="shared" si="99"/>
        <v/>
      </c>
      <c r="Q473" s="55" t="str">
        <f>IF($Q$1=No,"",IF(COUNTIF(S473:AG473,Complete)&gt;0,"",IF(AND(COUNTIF(A473:M473,"")&gt;0,SUMPRODUCT(--(A474:M$504&lt;&gt;""))&gt;0),Incomplete,
IF(SUMPRODUCT(--(A473:A$504&lt;&gt;""))=0,"",Incomplete))))</f>
        <v/>
      </c>
      <c r="S473" s="28" t="str">
        <f>IF($S$1=No, "", IF(A473="", "", IF(ISERROR(VLOOKUP(A473, SectionApp!$E$4:$E$103, 1, FALSE))=TRUE, Incomplete, Complete)))</f>
        <v/>
      </c>
      <c r="T473" s="28" t="str">
        <f t="shared" si="107"/>
        <v/>
      </c>
      <c r="U473" s="28" t="str">
        <f t="shared" si="100"/>
        <v/>
      </c>
      <c r="V473" s="28" t="str">
        <f t="shared" si="108"/>
        <v/>
      </c>
      <c r="W473" s="28" t="str">
        <f t="shared" si="109"/>
        <v/>
      </c>
      <c r="X473" s="28" t="str">
        <f t="shared" si="110"/>
        <v/>
      </c>
      <c r="Y473" s="28" t="str">
        <f t="shared" si="101"/>
        <v/>
      </c>
      <c r="Z473" s="28" t="str">
        <f t="shared" si="102"/>
        <v/>
      </c>
      <c r="AA473" s="28" t="str">
        <f t="shared" si="103"/>
        <v/>
      </c>
      <c r="AB473" s="28" t="str">
        <f t="shared" si="104"/>
        <v/>
      </c>
      <c r="AC473" s="28" t="str">
        <f t="shared" si="105"/>
        <v/>
      </c>
      <c r="AD473" s="28"/>
      <c r="AE473" s="28" t="str">
        <f t="shared" si="106"/>
        <v/>
      </c>
      <c r="AF473" s="6"/>
      <c r="AG473" s="16"/>
    </row>
    <row r="474" spans="1:33" x14ac:dyDescent="0.25">
      <c r="A474" s="53"/>
      <c r="B474" s="53"/>
      <c r="C474" s="53"/>
      <c r="D474" s="53"/>
      <c r="E474" s="53"/>
      <c r="F474" s="53"/>
      <c r="G474" s="53"/>
      <c r="H474" s="53"/>
      <c r="I474" s="53"/>
      <c r="J474" s="53"/>
      <c r="K474" s="63"/>
      <c r="L474" s="53"/>
      <c r="M474" s="53"/>
      <c r="N474" s="14" t="str">
        <f t="shared" si="98"/>
        <v/>
      </c>
      <c r="O474" s="57"/>
      <c r="P474" s="55" t="str">
        <f t="shared" si="99"/>
        <v/>
      </c>
      <c r="Q474" s="55" t="str">
        <f>IF($Q$1=No,"",IF(COUNTIF(S474:AG474,Complete)&gt;0,"",IF(AND(COUNTIF(A474:M474,"")&gt;0,SUMPRODUCT(--(A475:M$504&lt;&gt;""))&gt;0),Incomplete,
IF(SUMPRODUCT(--(A474:A$504&lt;&gt;""))=0,"",Incomplete))))</f>
        <v/>
      </c>
      <c r="S474" s="28" t="str">
        <f>IF($S$1=No, "", IF(A474="", "", IF(ISERROR(VLOOKUP(A474, SectionApp!$E$4:$E$103, 1, FALSE))=TRUE, Incomplete, Complete)))</f>
        <v/>
      </c>
      <c r="T474" s="28" t="str">
        <f t="shared" si="107"/>
        <v/>
      </c>
      <c r="U474" s="28" t="str">
        <f t="shared" si="100"/>
        <v/>
      </c>
      <c r="V474" s="28" t="str">
        <f t="shared" si="108"/>
        <v/>
      </c>
      <c r="W474" s="28" t="str">
        <f t="shared" si="109"/>
        <v/>
      </c>
      <c r="X474" s="28" t="str">
        <f t="shared" si="110"/>
        <v/>
      </c>
      <c r="Y474" s="28" t="str">
        <f t="shared" si="101"/>
        <v/>
      </c>
      <c r="Z474" s="28" t="str">
        <f t="shared" si="102"/>
        <v/>
      </c>
      <c r="AA474" s="28" t="str">
        <f t="shared" si="103"/>
        <v/>
      </c>
      <c r="AB474" s="28" t="str">
        <f t="shared" si="104"/>
        <v/>
      </c>
      <c r="AC474" s="28" t="str">
        <f t="shared" si="105"/>
        <v/>
      </c>
      <c r="AD474" s="28"/>
      <c r="AE474" s="28" t="str">
        <f t="shared" si="106"/>
        <v/>
      </c>
      <c r="AF474" s="6"/>
      <c r="AG474" s="16"/>
    </row>
    <row r="475" spans="1:33" x14ac:dyDescent="0.25">
      <c r="A475" s="53"/>
      <c r="B475" s="53"/>
      <c r="C475" s="53"/>
      <c r="D475" s="53"/>
      <c r="E475" s="53"/>
      <c r="F475" s="53"/>
      <c r="G475" s="53"/>
      <c r="H475" s="53"/>
      <c r="I475" s="53"/>
      <c r="J475" s="53"/>
      <c r="K475" s="63"/>
      <c r="L475" s="53"/>
      <c r="M475" s="53"/>
      <c r="N475" s="14" t="str">
        <f t="shared" si="98"/>
        <v/>
      </c>
      <c r="O475" s="57"/>
      <c r="P475" s="55" t="str">
        <f t="shared" si="99"/>
        <v/>
      </c>
      <c r="Q475" s="55" t="str">
        <f>IF($Q$1=No,"",IF(COUNTIF(S475:AG475,Complete)&gt;0,"",IF(AND(COUNTIF(A475:M475,"")&gt;0,SUMPRODUCT(--(A476:M$504&lt;&gt;""))&gt;0),Incomplete,
IF(SUMPRODUCT(--(A475:A$504&lt;&gt;""))=0,"",Incomplete))))</f>
        <v/>
      </c>
      <c r="S475" s="28" t="str">
        <f>IF($S$1=No, "", IF(A475="", "", IF(ISERROR(VLOOKUP(A475, SectionApp!$E$4:$E$103, 1, FALSE))=TRUE, Incomplete, Complete)))</f>
        <v/>
      </c>
      <c r="T475" s="28" t="str">
        <f t="shared" si="107"/>
        <v/>
      </c>
      <c r="U475" s="28" t="str">
        <f t="shared" si="100"/>
        <v/>
      </c>
      <c r="V475" s="28" t="str">
        <f t="shared" si="108"/>
        <v/>
      </c>
      <c r="W475" s="28" t="str">
        <f t="shared" si="109"/>
        <v/>
      </c>
      <c r="X475" s="28" t="str">
        <f t="shared" si="110"/>
        <v/>
      </c>
      <c r="Y475" s="28" t="str">
        <f t="shared" si="101"/>
        <v/>
      </c>
      <c r="Z475" s="28" t="str">
        <f t="shared" si="102"/>
        <v/>
      </c>
      <c r="AA475" s="28" t="str">
        <f t="shared" si="103"/>
        <v/>
      </c>
      <c r="AB475" s="28" t="str">
        <f t="shared" si="104"/>
        <v/>
      </c>
      <c r="AC475" s="28" t="str">
        <f t="shared" si="105"/>
        <v/>
      </c>
      <c r="AD475" s="28"/>
      <c r="AE475" s="28" t="str">
        <f t="shared" si="106"/>
        <v/>
      </c>
      <c r="AF475" s="6"/>
      <c r="AG475" s="16"/>
    </row>
    <row r="476" spans="1:33" x14ac:dyDescent="0.25">
      <c r="A476" s="53"/>
      <c r="B476" s="53"/>
      <c r="C476" s="53"/>
      <c r="D476" s="53"/>
      <c r="E476" s="53"/>
      <c r="F476" s="53"/>
      <c r="G476" s="53"/>
      <c r="H476" s="53"/>
      <c r="I476" s="53"/>
      <c r="J476" s="53"/>
      <c r="K476" s="63"/>
      <c r="L476" s="53"/>
      <c r="M476" s="53"/>
      <c r="N476" s="14" t="str">
        <f t="shared" si="98"/>
        <v/>
      </c>
      <c r="O476" s="57"/>
      <c r="P476" s="55" t="str">
        <f t="shared" si="99"/>
        <v/>
      </c>
      <c r="Q476" s="55" t="str">
        <f>IF($Q$1=No,"",IF(COUNTIF(S476:AG476,Complete)&gt;0,"",IF(AND(COUNTIF(A476:M476,"")&gt;0,SUMPRODUCT(--(A477:M$504&lt;&gt;""))&gt;0),Incomplete,
IF(SUMPRODUCT(--(A476:A$504&lt;&gt;""))=0,"",Incomplete))))</f>
        <v/>
      </c>
      <c r="S476" s="28" t="str">
        <f>IF($S$1=No, "", IF(A476="", "", IF(ISERROR(VLOOKUP(A476, SectionApp!$E$4:$E$103, 1, FALSE))=TRUE, Incomplete, Complete)))</f>
        <v/>
      </c>
      <c r="T476" s="28" t="str">
        <f t="shared" si="107"/>
        <v/>
      </c>
      <c r="U476" s="28" t="str">
        <f t="shared" si="100"/>
        <v/>
      </c>
      <c r="V476" s="28" t="str">
        <f t="shared" si="108"/>
        <v/>
      </c>
      <c r="W476" s="28" t="str">
        <f t="shared" si="109"/>
        <v/>
      </c>
      <c r="X476" s="28" t="str">
        <f t="shared" si="110"/>
        <v/>
      </c>
      <c r="Y476" s="28" t="str">
        <f t="shared" si="101"/>
        <v/>
      </c>
      <c r="Z476" s="28" t="str">
        <f t="shared" si="102"/>
        <v/>
      </c>
      <c r="AA476" s="28" t="str">
        <f t="shared" si="103"/>
        <v/>
      </c>
      <c r="AB476" s="28" t="str">
        <f t="shared" si="104"/>
        <v/>
      </c>
      <c r="AC476" s="28" t="str">
        <f t="shared" si="105"/>
        <v/>
      </c>
      <c r="AD476" s="28"/>
      <c r="AE476" s="28" t="str">
        <f t="shared" si="106"/>
        <v/>
      </c>
      <c r="AF476" s="6"/>
      <c r="AG476" s="16"/>
    </row>
    <row r="477" spans="1:33" x14ac:dyDescent="0.25">
      <c r="A477" s="53"/>
      <c r="B477" s="53"/>
      <c r="C477" s="53"/>
      <c r="D477" s="53"/>
      <c r="E477" s="53"/>
      <c r="F477" s="53"/>
      <c r="G477" s="53"/>
      <c r="H477" s="53"/>
      <c r="I477" s="53"/>
      <c r="J477" s="53"/>
      <c r="K477" s="63"/>
      <c r="L477" s="53"/>
      <c r="M477" s="53"/>
      <c r="N477" s="14" t="str">
        <f t="shared" si="98"/>
        <v/>
      </c>
      <c r="O477" s="57"/>
      <c r="P477" s="55" t="str">
        <f t="shared" si="99"/>
        <v/>
      </c>
      <c r="Q477" s="55" t="str">
        <f>IF($Q$1=No,"",IF(COUNTIF(S477:AG477,Complete)&gt;0,"",IF(AND(COUNTIF(A477:M477,"")&gt;0,SUMPRODUCT(--(A478:M$504&lt;&gt;""))&gt;0),Incomplete,
IF(SUMPRODUCT(--(A477:A$504&lt;&gt;""))=0,"",Incomplete))))</f>
        <v/>
      </c>
      <c r="S477" s="28" t="str">
        <f>IF($S$1=No, "", IF(A477="", "", IF(ISERROR(VLOOKUP(A477, SectionApp!$E$4:$E$103, 1, FALSE))=TRUE, Incomplete, Complete)))</f>
        <v/>
      </c>
      <c r="T477" s="28" t="str">
        <f t="shared" si="107"/>
        <v/>
      </c>
      <c r="U477" s="28" t="str">
        <f t="shared" si="100"/>
        <v/>
      </c>
      <c r="V477" s="28" t="str">
        <f t="shared" si="108"/>
        <v/>
      </c>
      <c r="W477" s="28" t="str">
        <f t="shared" si="109"/>
        <v/>
      </c>
      <c r="X477" s="28" t="str">
        <f t="shared" si="110"/>
        <v/>
      </c>
      <c r="Y477" s="28" t="str">
        <f t="shared" si="101"/>
        <v/>
      </c>
      <c r="Z477" s="28" t="str">
        <f t="shared" si="102"/>
        <v/>
      </c>
      <c r="AA477" s="28" t="str">
        <f t="shared" si="103"/>
        <v/>
      </c>
      <c r="AB477" s="28" t="str">
        <f t="shared" si="104"/>
        <v/>
      </c>
      <c r="AC477" s="28" t="str">
        <f t="shared" si="105"/>
        <v/>
      </c>
      <c r="AD477" s="28"/>
      <c r="AE477" s="28" t="str">
        <f t="shared" si="106"/>
        <v/>
      </c>
      <c r="AF477" s="6"/>
      <c r="AG477" s="16"/>
    </row>
    <row r="478" spans="1:33" x14ac:dyDescent="0.25">
      <c r="A478" s="53"/>
      <c r="B478" s="53"/>
      <c r="C478" s="53"/>
      <c r="D478" s="53"/>
      <c r="E478" s="53"/>
      <c r="F478" s="53"/>
      <c r="G478" s="53"/>
      <c r="H478" s="53"/>
      <c r="I478" s="53"/>
      <c r="J478" s="53"/>
      <c r="K478" s="63"/>
      <c r="L478" s="53"/>
      <c r="M478" s="53"/>
      <c r="N478" s="14" t="str">
        <f t="shared" si="98"/>
        <v/>
      </c>
      <c r="O478" s="57"/>
      <c r="P478" s="55" t="str">
        <f t="shared" si="99"/>
        <v/>
      </c>
      <c r="Q478" s="55" t="str">
        <f>IF($Q$1=No,"",IF(COUNTIF(S478:AG478,Complete)&gt;0,"",IF(AND(COUNTIF(A478:M478,"")&gt;0,SUMPRODUCT(--(A479:M$504&lt;&gt;""))&gt;0),Incomplete,
IF(SUMPRODUCT(--(A478:A$504&lt;&gt;""))=0,"",Incomplete))))</f>
        <v/>
      </c>
      <c r="S478" s="28" t="str">
        <f>IF($S$1=No, "", IF(A478="", "", IF(ISERROR(VLOOKUP(A478, SectionApp!$E$4:$E$103, 1, FALSE))=TRUE, Incomplete, Complete)))</f>
        <v/>
      </c>
      <c r="T478" s="28" t="str">
        <f t="shared" si="107"/>
        <v/>
      </c>
      <c r="U478" s="28" t="str">
        <f t="shared" si="100"/>
        <v/>
      </c>
      <c r="V478" s="28" t="str">
        <f t="shared" si="108"/>
        <v/>
      </c>
      <c r="W478" s="28" t="str">
        <f t="shared" si="109"/>
        <v/>
      </c>
      <c r="X478" s="28" t="str">
        <f t="shared" si="110"/>
        <v/>
      </c>
      <c r="Y478" s="28" t="str">
        <f t="shared" si="101"/>
        <v/>
      </c>
      <c r="Z478" s="28" t="str">
        <f t="shared" si="102"/>
        <v/>
      </c>
      <c r="AA478" s="28" t="str">
        <f t="shared" si="103"/>
        <v/>
      </c>
      <c r="AB478" s="28" t="str">
        <f t="shared" si="104"/>
        <v/>
      </c>
      <c r="AC478" s="28" t="str">
        <f t="shared" si="105"/>
        <v/>
      </c>
      <c r="AD478" s="28"/>
      <c r="AE478" s="28" t="str">
        <f t="shared" si="106"/>
        <v/>
      </c>
      <c r="AF478" s="6"/>
      <c r="AG478" s="16"/>
    </row>
    <row r="479" spans="1:33" x14ac:dyDescent="0.25">
      <c r="A479" s="53"/>
      <c r="B479" s="53"/>
      <c r="C479" s="53"/>
      <c r="D479" s="53"/>
      <c r="E479" s="53"/>
      <c r="F479" s="53"/>
      <c r="G479" s="53"/>
      <c r="H479" s="53"/>
      <c r="I479" s="53"/>
      <c r="J479" s="53"/>
      <c r="K479" s="63"/>
      <c r="L479" s="53"/>
      <c r="M479" s="53"/>
      <c r="N479" s="14" t="str">
        <f t="shared" si="98"/>
        <v/>
      </c>
      <c r="O479" s="57"/>
      <c r="P479" s="55" t="str">
        <f t="shared" si="99"/>
        <v/>
      </c>
      <c r="Q479" s="55" t="str">
        <f>IF($Q$1=No,"",IF(COUNTIF(S479:AG479,Complete)&gt;0,"",IF(AND(COUNTIF(A479:M479,"")&gt;0,SUMPRODUCT(--(A480:M$504&lt;&gt;""))&gt;0),Incomplete,
IF(SUMPRODUCT(--(A479:A$504&lt;&gt;""))=0,"",Incomplete))))</f>
        <v/>
      </c>
      <c r="S479" s="28" t="str">
        <f>IF($S$1=No, "", IF(A479="", "", IF(ISERROR(VLOOKUP(A479, SectionApp!$E$4:$E$103, 1, FALSE))=TRUE, Incomplete, Complete)))</f>
        <v/>
      </c>
      <c r="T479" s="28" t="str">
        <f t="shared" si="107"/>
        <v/>
      </c>
      <c r="U479" s="28" t="str">
        <f t="shared" si="100"/>
        <v/>
      </c>
      <c r="V479" s="28" t="str">
        <f t="shared" si="108"/>
        <v/>
      </c>
      <c r="W479" s="28" t="str">
        <f t="shared" si="109"/>
        <v/>
      </c>
      <c r="X479" s="28" t="str">
        <f t="shared" si="110"/>
        <v/>
      </c>
      <c r="Y479" s="28" t="str">
        <f t="shared" si="101"/>
        <v/>
      </c>
      <c r="Z479" s="28" t="str">
        <f t="shared" si="102"/>
        <v/>
      </c>
      <c r="AA479" s="28" t="str">
        <f t="shared" si="103"/>
        <v/>
      </c>
      <c r="AB479" s="28" t="str">
        <f t="shared" si="104"/>
        <v/>
      </c>
      <c r="AC479" s="28" t="str">
        <f t="shared" si="105"/>
        <v/>
      </c>
      <c r="AD479" s="28"/>
      <c r="AE479" s="28" t="str">
        <f t="shared" si="106"/>
        <v/>
      </c>
      <c r="AF479" s="6"/>
      <c r="AG479" s="16"/>
    </row>
    <row r="480" spans="1:33" x14ac:dyDescent="0.25">
      <c r="A480" s="53"/>
      <c r="B480" s="53"/>
      <c r="C480" s="53"/>
      <c r="D480" s="53"/>
      <c r="E480" s="53"/>
      <c r="F480" s="53"/>
      <c r="G480" s="53"/>
      <c r="H480" s="53"/>
      <c r="I480" s="53"/>
      <c r="J480" s="53"/>
      <c r="K480" s="63"/>
      <c r="L480" s="53"/>
      <c r="M480" s="53"/>
      <c r="N480" s="14" t="str">
        <f t="shared" si="98"/>
        <v/>
      </c>
      <c r="O480" s="57"/>
      <c r="P480" s="55" t="str">
        <f t="shared" si="99"/>
        <v/>
      </c>
      <c r="Q480" s="55" t="str">
        <f>IF($Q$1=No,"",IF(COUNTIF(S480:AG480,Complete)&gt;0,"",IF(AND(COUNTIF(A480:M480,"")&gt;0,SUMPRODUCT(--(A481:M$504&lt;&gt;""))&gt;0),Incomplete,
IF(SUMPRODUCT(--(A480:A$504&lt;&gt;""))=0,"",Incomplete))))</f>
        <v/>
      </c>
      <c r="S480" s="28" t="str">
        <f>IF($S$1=No, "", IF(A480="", "", IF(ISERROR(VLOOKUP(A480, SectionApp!$E$4:$E$103, 1, FALSE))=TRUE, Incomplete, Complete)))</f>
        <v/>
      </c>
      <c r="T480" s="28" t="str">
        <f t="shared" si="107"/>
        <v/>
      </c>
      <c r="U480" s="28" t="str">
        <f t="shared" si="100"/>
        <v/>
      </c>
      <c r="V480" s="28" t="str">
        <f t="shared" si="108"/>
        <v/>
      </c>
      <c r="W480" s="28" t="str">
        <f t="shared" si="109"/>
        <v/>
      </c>
      <c r="X480" s="28" t="str">
        <f t="shared" si="110"/>
        <v/>
      </c>
      <c r="Y480" s="28" t="str">
        <f t="shared" si="101"/>
        <v/>
      </c>
      <c r="Z480" s="28" t="str">
        <f t="shared" si="102"/>
        <v/>
      </c>
      <c r="AA480" s="28" t="str">
        <f t="shared" si="103"/>
        <v/>
      </c>
      <c r="AB480" s="28" t="str">
        <f t="shared" si="104"/>
        <v/>
      </c>
      <c r="AC480" s="28" t="str">
        <f t="shared" si="105"/>
        <v/>
      </c>
      <c r="AD480" s="28"/>
      <c r="AE480" s="28" t="str">
        <f t="shared" si="106"/>
        <v/>
      </c>
      <c r="AF480" s="6"/>
      <c r="AG480" s="16"/>
    </row>
    <row r="481" spans="1:33" x14ac:dyDescent="0.25">
      <c r="A481" s="53"/>
      <c r="B481" s="53"/>
      <c r="C481" s="53"/>
      <c r="D481" s="53"/>
      <c r="E481" s="53"/>
      <c r="F481" s="53"/>
      <c r="G481" s="53"/>
      <c r="H481" s="53"/>
      <c r="I481" s="53"/>
      <c r="J481" s="53"/>
      <c r="K481" s="63"/>
      <c r="L481" s="53"/>
      <c r="M481" s="53"/>
      <c r="N481" s="14" t="str">
        <f t="shared" si="98"/>
        <v/>
      </c>
      <c r="O481" s="57"/>
      <c r="P481" s="55" t="str">
        <f t="shared" si="99"/>
        <v/>
      </c>
      <c r="Q481" s="55" t="str">
        <f>IF($Q$1=No,"",IF(COUNTIF(S481:AG481,Complete)&gt;0,"",IF(AND(COUNTIF(A481:M481,"")&gt;0,SUMPRODUCT(--(A482:M$504&lt;&gt;""))&gt;0),Incomplete,
IF(SUMPRODUCT(--(A481:A$504&lt;&gt;""))=0,"",Incomplete))))</f>
        <v/>
      </c>
      <c r="S481" s="28" t="str">
        <f>IF($S$1=No, "", IF(A481="", "", IF(ISERROR(VLOOKUP(A481, SectionApp!$E$4:$E$103, 1, FALSE))=TRUE, Incomplete, Complete)))</f>
        <v/>
      </c>
      <c r="T481" s="28" t="str">
        <f t="shared" si="107"/>
        <v/>
      </c>
      <c r="U481" s="28" t="str">
        <f t="shared" si="100"/>
        <v/>
      </c>
      <c r="V481" s="28" t="str">
        <f t="shared" si="108"/>
        <v/>
      </c>
      <c r="W481" s="28" t="str">
        <f t="shared" si="109"/>
        <v/>
      </c>
      <c r="X481" s="28" t="str">
        <f t="shared" si="110"/>
        <v/>
      </c>
      <c r="Y481" s="28" t="str">
        <f t="shared" si="101"/>
        <v/>
      </c>
      <c r="Z481" s="28" t="str">
        <f t="shared" si="102"/>
        <v/>
      </c>
      <c r="AA481" s="28" t="str">
        <f t="shared" si="103"/>
        <v/>
      </c>
      <c r="AB481" s="28" t="str">
        <f t="shared" si="104"/>
        <v/>
      </c>
      <c r="AC481" s="28" t="str">
        <f t="shared" si="105"/>
        <v/>
      </c>
      <c r="AD481" s="28"/>
      <c r="AE481" s="28" t="str">
        <f t="shared" si="106"/>
        <v/>
      </c>
      <c r="AF481" s="6"/>
      <c r="AG481" s="16"/>
    </row>
    <row r="482" spans="1:33" x14ac:dyDescent="0.25">
      <c r="A482" s="53"/>
      <c r="B482" s="53"/>
      <c r="C482" s="53"/>
      <c r="D482" s="53"/>
      <c r="E482" s="53"/>
      <c r="F482" s="53"/>
      <c r="G482" s="53"/>
      <c r="H482" s="53"/>
      <c r="I482" s="53"/>
      <c r="J482" s="53"/>
      <c r="K482" s="63"/>
      <c r="L482" s="53"/>
      <c r="M482" s="53"/>
      <c r="N482" s="14" t="str">
        <f t="shared" si="98"/>
        <v/>
      </c>
      <c r="O482" s="57"/>
      <c r="P482" s="55" t="str">
        <f t="shared" si="99"/>
        <v/>
      </c>
      <c r="Q482" s="55" t="str">
        <f>IF($Q$1=No,"",IF(COUNTIF(S482:AG482,Complete)&gt;0,"",IF(AND(COUNTIF(A482:M482,"")&gt;0,SUMPRODUCT(--(A483:M$504&lt;&gt;""))&gt;0),Incomplete,
IF(SUMPRODUCT(--(A482:A$504&lt;&gt;""))=0,"",Incomplete))))</f>
        <v/>
      </c>
      <c r="S482" s="28" t="str">
        <f>IF($S$1=No, "", IF(A482="", "", IF(ISERROR(VLOOKUP(A482, SectionApp!$E$4:$E$103, 1, FALSE))=TRUE, Incomplete, Complete)))</f>
        <v/>
      </c>
      <c r="T482" s="28" t="str">
        <f t="shared" si="107"/>
        <v/>
      </c>
      <c r="U482" s="28" t="str">
        <f t="shared" si="100"/>
        <v/>
      </c>
      <c r="V482" s="28" t="str">
        <f t="shared" si="108"/>
        <v/>
      </c>
      <c r="W482" s="28" t="str">
        <f t="shared" si="109"/>
        <v/>
      </c>
      <c r="X482" s="28" t="str">
        <f t="shared" si="110"/>
        <v/>
      </c>
      <c r="Y482" s="28" t="str">
        <f t="shared" si="101"/>
        <v/>
      </c>
      <c r="Z482" s="28" t="str">
        <f t="shared" si="102"/>
        <v/>
      </c>
      <c r="AA482" s="28" t="str">
        <f t="shared" si="103"/>
        <v/>
      </c>
      <c r="AB482" s="28" t="str">
        <f t="shared" si="104"/>
        <v/>
      </c>
      <c r="AC482" s="28" t="str">
        <f t="shared" si="105"/>
        <v/>
      </c>
      <c r="AD482" s="28"/>
      <c r="AE482" s="28" t="str">
        <f t="shared" si="106"/>
        <v/>
      </c>
      <c r="AF482" s="6"/>
      <c r="AG482" s="16"/>
    </row>
    <row r="483" spans="1:33" x14ac:dyDescent="0.25">
      <c r="A483" s="53"/>
      <c r="B483" s="53"/>
      <c r="C483" s="53"/>
      <c r="D483" s="53"/>
      <c r="E483" s="53"/>
      <c r="F483" s="53"/>
      <c r="G483" s="53"/>
      <c r="H483" s="53"/>
      <c r="I483" s="53"/>
      <c r="J483" s="53"/>
      <c r="K483" s="63"/>
      <c r="L483" s="53"/>
      <c r="M483" s="53"/>
      <c r="N483" s="14" t="str">
        <f t="shared" si="98"/>
        <v/>
      </c>
      <c r="O483" s="57"/>
      <c r="P483" s="55" t="str">
        <f t="shared" si="99"/>
        <v/>
      </c>
      <c r="Q483" s="55" t="str">
        <f>IF($Q$1=No,"",IF(COUNTIF(S483:AG483,Complete)&gt;0,"",IF(AND(COUNTIF(A483:M483,"")&gt;0,SUMPRODUCT(--(A484:M$504&lt;&gt;""))&gt;0),Incomplete,
IF(SUMPRODUCT(--(A483:A$504&lt;&gt;""))=0,"",Incomplete))))</f>
        <v/>
      </c>
      <c r="S483" s="28" t="str">
        <f>IF($S$1=No, "", IF(A483="", "", IF(ISERROR(VLOOKUP(A483, SectionApp!$E$4:$E$103, 1, FALSE))=TRUE, Incomplete, Complete)))</f>
        <v/>
      </c>
      <c r="T483" s="28" t="str">
        <f t="shared" si="107"/>
        <v/>
      </c>
      <c r="U483" s="28" t="str">
        <f t="shared" si="100"/>
        <v/>
      </c>
      <c r="V483" s="28" t="str">
        <f t="shared" si="108"/>
        <v/>
      </c>
      <c r="W483" s="28" t="str">
        <f t="shared" si="109"/>
        <v/>
      </c>
      <c r="X483" s="28" t="str">
        <f t="shared" si="110"/>
        <v/>
      </c>
      <c r="Y483" s="28" t="str">
        <f t="shared" si="101"/>
        <v/>
      </c>
      <c r="Z483" s="28" t="str">
        <f t="shared" si="102"/>
        <v/>
      </c>
      <c r="AA483" s="28" t="str">
        <f t="shared" si="103"/>
        <v/>
      </c>
      <c r="AB483" s="28" t="str">
        <f t="shared" si="104"/>
        <v/>
      </c>
      <c r="AC483" s="28" t="str">
        <f t="shared" si="105"/>
        <v/>
      </c>
      <c r="AD483" s="28"/>
      <c r="AE483" s="28" t="str">
        <f t="shared" si="106"/>
        <v/>
      </c>
      <c r="AF483" s="6"/>
      <c r="AG483" s="16"/>
    </row>
    <row r="484" spans="1:33" x14ac:dyDescent="0.25">
      <c r="A484" s="53"/>
      <c r="B484" s="53"/>
      <c r="C484" s="53"/>
      <c r="D484" s="53"/>
      <c r="E484" s="53"/>
      <c r="F484" s="53"/>
      <c r="G484" s="53"/>
      <c r="H484" s="53"/>
      <c r="I484" s="53"/>
      <c r="J484" s="53"/>
      <c r="K484" s="63"/>
      <c r="L484" s="53"/>
      <c r="M484" s="53"/>
      <c r="N484" s="14" t="str">
        <f t="shared" si="98"/>
        <v/>
      </c>
      <c r="O484" s="57"/>
      <c r="P484" s="55" t="str">
        <f t="shared" si="99"/>
        <v/>
      </c>
      <c r="Q484" s="55" t="str">
        <f>IF($Q$1=No,"",IF(COUNTIF(S484:AG484,Complete)&gt;0,"",IF(AND(COUNTIF(A484:M484,"")&gt;0,SUMPRODUCT(--(A485:M$504&lt;&gt;""))&gt;0),Incomplete,
IF(SUMPRODUCT(--(A484:A$504&lt;&gt;""))=0,"",Incomplete))))</f>
        <v/>
      </c>
      <c r="S484" s="28" t="str">
        <f>IF($S$1=No, "", IF(A484="", "", IF(ISERROR(VLOOKUP(A484, SectionApp!$E$4:$E$103, 1, FALSE))=TRUE, Incomplete, Complete)))</f>
        <v/>
      </c>
      <c r="T484" s="28" t="str">
        <f t="shared" si="107"/>
        <v/>
      </c>
      <c r="U484" s="28" t="str">
        <f t="shared" si="100"/>
        <v/>
      </c>
      <c r="V484" s="28" t="str">
        <f t="shared" si="108"/>
        <v/>
      </c>
      <c r="W484" s="28" t="str">
        <f t="shared" si="109"/>
        <v/>
      </c>
      <c r="X484" s="28" t="str">
        <f t="shared" si="110"/>
        <v/>
      </c>
      <c r="Y484" s="28" t="str">
        <f t="shared" si="101"/>
        <v/>
      </c>
      <c r="Z484" s="28" t="str">
        <f t="shared" si="102"/>
        <v/>
      </c>
      <c r="AA484" s="28" t="str">
        <f t="shared" si="103"/>
        <v/>
      </c>
      <c r="AB484" s="28" t="str">
        <f t="shared" si="104"/>
        <v/>
      </c>
      <c r="AC484" s="28" t="str">
        <f t="shared" si="105"/>
        <v/>
      </c>
      <c r="AD484" s="28"/>
      <c r="AE484" s="28" t="str">
        <f t="shared" si="106"/>
        <v/>
      </c>
      <c r="AF484" s="6"/>
      <c r="AG484" s="16"/>
    </row>
    <row r="485" spans="1:33" x14ac:dyDescent="0.25">
      <c r="A485" s="53"/>
      <c r="B485" s="53"/>
      <c r="C485" s="53"/>
      <c r="D485" s="53"/>
      <c r="E485" s="53"/>
      <c r="F485" s="53"/>
      <c r="G485" s="53"/>
      <c r="H485" s="53"/>
      <c r="I485" s="53"/>
      <c r="J485" s="53"/>
      <c r="K485" s="63"/>
      <c r="L485" s="53"/>
      <c r="M485" s="53"/>
      <c r="N485" s="14" t="str">
        <f t="shared" si="98"/>
        <v/>
      </c>
      <c r="O485" s="57"/>
      <c r="P485" s="55" t="str">
        <f t="shared" si="99"/>
        <v/>
      </c>
      <c r="Q485" s="55" t="str">
        <f>IF($Q$1=No,"",IF(COUNTIF(S485:AG485,Complete)&gt;0,"",IF(AND(COUNTIF(A485:M485,"")&gt;0,SUMPRODUCT(--(A486:M$504&lt;&gt;""))&gt;0),Incomplete,
IF(SUMPRODUCT(--(A485:A$504&lt;&gt;""))=0,"",Incomplete))))</f>
        <v/>
      </c>
      <c r="S485" s="28" t="str">
        <f>IF($S$1=No, "", IF(A485="", "", IF(ISERROR(VLOOKUP(A485, SectionApp!$E$4:$E$103, 1, FALSE))=TRUE, Incomplete, Complete)))</f>
        <v/>
      </c>
      <c r="T485" s="28" t="str">
        <f t="shared" si="107"/>
        <v/>
      </c>
      <c r="U485" s="28" t="str">
        <f t="shared" si="100"/>
        <v/>
      </c>
      <c r="V485" s="28" t="str">
        <f t="shared" si="108"/>
        <v/>
      </c>
      <c r="W485" s="28" t="str">
        <f t="shared" si="109"/>
        <v/>
      </c>
      <c r="X485" s="28" t="str">
        <f t="shared" si="110"/>
        <v/>
      </c>
      <c r="Y485" s="28" t="str">
        <f t="shared" si="101"/>
        <v/>
      </c>
      <c r="Z485" s="28" t="str">
        <f t="shared" si="102"/>
        <v/>
      </c>
      <c r="AA485" s="28" t="str">
        <f t="shared" si="103"/>
        <v/>
      </c>
      <c r="AB485" s="28" t="str">
        <f t="shared" si="104"/>
        <v/>
      </c>
      <c r="AC485" s="28" t="str">
        <f t="shared" si="105"/>
        <v/>
      </c>
      <c r="AD485" s="28"/>
      <c r="AE485" s="28" t="str">
        <f t="shared" si="106"/>
        <v/>
      </c>
      <c r="AF485" s="6"/>
      <c r="AG485" s="16"/>
    </row>
    <row r="486" spans="1:33" x14ac:dyDescent="0.25">
      <c r="A486" s="53"/>
      <c r="B486" s="53"/>
      <c r="C486" s="53"/>
      <c r="D486" s="53"/>
      <c r="E486" s="53"/>
      <c r="F486" s="53"/>
      <c r="G486" s="53"/>
      <c r="H486" s="53"/>
      <c r="I486" s="53"/>
      <c r="J486" s="53"/>
      <c r="K486" s="63"/>
      <c r="L486" s="53"/>
      <c r="M486" s="53"/>
      <c r="N486" s="14" t="str">
        <f t="shared" si="98"/>
        <v/>
      </c>
      <c r="O486" s="57"/>
      <c r="P486" s="55" t="str">
        <f t="shared" si="99"/>
        <v/>
      </c>
      <c r="Q486" s="55" t="str">
        <f>IF($Q$1=No,"",IF(COUNTIF(S486:AG486,Complete)&gt;0,"",IF(AND(COUNTIF(A486:M486,"")&gt;0,SUMPRODUCT(--(A487:M$504&lt;&gt;""))&gt;0),Incomplete,
IF(SUMPRODUCT(--(A486:A$504&lt;&gt;""))=0,"",Incomplete))))</f>
        <v/>
      </c>
      <c r="S486" s="28" t="str">
        <f>IF($S$1=No, "", IF(A486="", "", IF(ISERROR(VLOOKUP(A486, SectionApp!$E$4:$E$103, 1, FALSE))=TRUE, Incomplete, Complete)))</f>
        <v/>
      </c>
      <c r="T486" s="28" t="str">
        <f t="shared" si="107"/>
        <v/>
      </c>
      <c r="U486" s="28" t="str">
        <f t="shared" si="100"/>
        <v/>
      </c>
      <c r="V486" s="28" t="str">
        <f t="shared" si="108"/>
        <v/>
      </c>
      <c r="W486" s="28" t="str">
        <f t="shared" si="109"/>
        <v/>
      </c>
      <c r="X486" s="28" t="str">
        <f t="shared" si="110"/>
        <v/>
      </c>
      <c r="Y486" s="28" t="str">
        <f t="shared" si="101"/>
        <v/>
      </c>
      <c r="Z486" s="28" t="str">
        <f t="shared" si="102"/>
        <v/>
      </c>
      <c r="AA486" s="28" t="str">
        <f t="shared" si="103"/>
        <v/>
      </c>
      <c r="AB486" s="28" t="str">
        <f t="shared" si="104"/>
        <v/>
      </c>
      <c r="AC486" s="28" t="str">
        <f t="shared" si="105"/>
        <v/>
      </c>
      <c r="AD486" s="28"/>
      <c r="AE486" s="28" t="str">
        <f t="shared" si="106"/>
        <v/>
      </c>
      <c r="AF486" s="6"/>
      <c r="AG486" s="16"/>
    </row>
    <row r="487" spans="1:33" x14ac:dyDescent="0.25">
      <c r="A487" s="53"/>
      <c r="B487" s="53"/>
      <c r="C487" s="53"/>
      <c r="D487" s="53"/>
      <c r="E487" s="53"/>
      <c r="F487" s="53"/>
      <c r="G487" s="53"/>
      <c r="H487" s="53"/>
      <c r="I487" s="53"/>
      <c r="J487" s="53"/>
      <c r="K487" s="63"/>
      <c r="L487" s="53"/>
      <c r="M487" s="53"/>
      <c r="N487" s="14" t="str">
        <f t="shared" si="98"/>
        <v/>
      </c>
      <c r="O487" s="57"/>
      <c r="P487" s="55" t="str">
        <f t="shared" si="99"/>
        <v/>
      </c>
      <c r="Q487" s="55" t="str">
        <f>IF($Q$1=No,"",IF(COUNTIF(S487:AG487,Complete)&gt;0,"",IF(AND(COUNTIF(A487:M487,"")&gt;0,SUMPRODUCT(--(A488:M$504&lt;&gt;""))&gt;0),Incomplete,
IF(SUMPRODUCT(--(A487:A$504&lt;&gt;""))=0,"",Incomplete))))</f>
        <v/>
      </c>
      <c r="S487" s="28" t="str">
        <f>IF($S$1=No, "", IF(A487="", "", IF(ISERROR(VLOOKUP(A487, SectionApp!$E$4:$E$103, 1, FALSE))=TRUE, Incomplete, Complete)))</f>
        <v/>
      </c>
      <c r="T487" s="28" t="str">
        <f t="shared" si="107"/>
        <v/>
      </c>
      <c r="U487" s="28" t="str">
        <f t="shared" si="100"/>
        <v/>
      </c>
      <c r="V487" s="28" t="str">
        <f t="shared" si="108"/>
        <v/>
      </c>
      <c r="W487" s="28" t="str">
        <f t="shared" si="109"/>
        <v/>
      </c>
      <c r="X487" s="28" t="str">
        <f t="shared" si="110"/>
        <v/>
      </c>
      <c r="Y487" s="28" t="str">
        <f t="shared" si="101"/>
        <v/>
      </c>
      <c r="Z487" s="28" t="str">
        <f t="shared" si="102"/>
        <v/>
      </c>
      <c r="AA487" s="28" t="str">
        <f t="shared" si="103"/>
        <v/>
      </c>
      <c r="AB487" s="28" t="str">
        <f t="shared" si="104"/>
        <v/>
      </c>
      <c r="AC487" s="28" t="str">
        <f t="shared" si="105"/>
        <v/>
      </c>
      <c r="AD487" s="28"/>
      <c r="AE487" s="28" t="str">
        <f t="shared" si="106"/>
        <v/>
      </c>
      <c r="AF487" s="6"/>
      <c r="AG487" s="16"/>
    </row>
    <row r="488" spans="1:33" x14ac:dyDescent="0.25">
      <c r="A488" s="53"/>
      <c r="B488" s="53"/>
      <c r="C488" s="53"/>
      <c r="D488" s="53"/>
      <c r="E488" s="53"/>
      <c r="F488" s="53"/>
      <c r="G488" s="53"/>
      <c r="H488" s="53"/>
      <c r="I488" s="53"/>
      <c r="J488" s="53"/>
      <c r="K488" s="63"/>
      <c r="L488" s="53"/>
      <c r="M488" s="53"/>
      <c r="N488" s="14" t="str">
        <f t="shared" si="98"/>
        <v/>
      </c>
      <c r="O488" s="57"/>
      <c r="P488" s="55" t="str">
        <f t="shared" si="99"/>
        <v/>
      </c>
      <c r="Q488" s="55" t="str">
        <f>IF($Q$1=No,"",IF(COUNTIF(S488:AG488,Complete)&gt;0,"",IF(AND(COUNTIF(A488:M488,"")&gt;0,SUMPRODUCT(--(A489:M$504&lt;&gt;""))&gt;0),Incomplete,
IF(SUMPRODUCT(--(A488:A$504&lt;&gt;""))=0,"",Incomplete))))</f>
        <v/>
      </c>
      <c r="S488" s="28" t="str">
        <f>IF($S$1=No, "", IF(A488="", "", IF(ISERROR(VLOOKUP(A488, SectionApp!$E$4:$E$103, 1, FALSE))=TRUE, Incomplete, Complete)))</f>
        <v/>
      </c>
      <c r="T488" s="28" t="str">
        <f t="shared" si="107"/>
        <v/>
      </c>
      <c r="U488" s="28" t="str">
        <f t="shared" si="100"/>
        <v/>
      </c>
      <c r="V488" s="28" t="str">
        <f t="shared" si="108"/>
        <v/>
      </c>
      <c r="W488" s="28" t="str">
        <f t="shared" si="109"/>
        <v/>
      </c>
      <c r="X488" s="28" t="str">
        <f t="shared" si="110"/>
        <v/>
      </c>
      <c r="Y488" s="28" t="str">
        <f t="shared" si="101"/>
        <v/>
      </c>
      <c r="Z488" s="28" t="str">
        <f t="shared" si="102"/>
        <v/>
      </c>
      <c r="AA488" s="28" t="str">
        <f t="shared" si="103"/>
        <v/>
      </c>
      <c r="AB488" s="28" t="str">
        <f t="shared" si="104"/>
        <v/>
      </c>
      <c r="AC488" s="28" t="str">
        <f t="shared" si="105"/>
        <v/>
      </c>
      <c r="AD488" s="28"/>
      <c r="AE488" s="28" t="str">
        <f t="shared" si="106"/>
        <v/>
      </c>
      <c r="AF488" s="6"/>
      <c r="AG488" s="16"/>
    </row>
    <row r="489" spans="1:33" x14ac:dyDescent="0.25">
      <c r="A489" s="53"/>
      <c r="B489" s="53"/>
      <c r="C489" s="53"/>
      <c r="D489" s="53"/>
      <c r="E489" s="53"/>
      <c r="F489" s="53"/>
      <c r="G489" s="53"/>
      <c r="H489" s="53"/>
      <c r="I489" s="53"/>
      <c r="J489" s="53"/>
      <c r="K489" s="63"/>
      <c r="L489" s="53"/>
      <c r="M489" s="53"/>
      <c r="N489" s="14" t="str">
        <f t="shared" si="98"/>
        <v/>
      </c>
      <c r="O489" s="57"/>
      <c r="P489" s="55" t="str">
        <f t="shared" si="99"/>
        <v/>
      </c>
      <c r="Q489" s="55" t="str">
        <f>IF($Q$1=No,"",IF(COUNTIF(S489:AG489,Complete)&gt;0,"",IF(AND(COUNTIF(A489:M489,"")&gt;0,SUMPRODUCT(--(A490:M$504&lt;&gt;""))&gt;0),Incomplete,
IF(SUMPRODUCT(--(A489:A$504&lt;&gt;""))=0,"",Incomplete))))</f>
        <v/>
      </c>
      <c r="S489" s="28" t="str">
        <f>IF($S$1=No, "", IF(A489="", "", IF(ISERROR(VLOOKUP(A489, SectionApp!$E$4:$E$103, 1, FALSE))=TRUE, Incomplete, Complete)))</f>
        <v/>
      </c>
      <c r="T489" s="28" t="str">
        <f t="shared" si="107"/>
        <v/>
      </c>
      <c r="U489" s="28" t="str">
        <f t="shared" si="100"/>
        <v/>
      </c>
      <c r="V489" s="28" t="str">
        <f t="shared" si="108"/>
        <v/>
      </c>
      <c r="W489" s="28" t="str">
        <f t="shared" si="109"/>
        <v/>
      </c>
      <c r="X489" s="28" t="str">
        <f t="shared" si="110"/>
        <v/>
      </c>
      <c r="Y489" s="28" t="str">
        <f t="shared" si="101"/>
        <v/>
      </c>
      <c r="Z489" s="28" t="str">
        <f t="shared" si="102"/>
        <v/>
      </c>
      <c r="AA489" s="28" t="str">
        <f t="shared" si="103"/>
        <v/>
      </c>
      <c r="AB489" s="28" t="str">
        <f t="shared" si="104"/>
        <v/>
      </c>
      <c r="AC489" s="28" t="str">
        <f t="shared" si="105"/>
        <v/>
      </c>
      <c r="AD489" s="28"/>
      <c r="AE489" s="28" t="str">
        <f t="shared" si="106"/>
        <v/>
      </c>
      <c r="AF489" s="6"/>
      <c r="AG489" s="16"/>
    </row>
    <row r="490" spans="1:33" x14ac:dyDescent="0.25">
      <c r="A490" s="53"/>
      <c r="B490" s="53"/>
      <c r="C490" s="53"/>
      <c r="D490" s="53"/>
      <c r="E490" s="53"/>
      <c r="F490" s="53"/>
      <c r="G490" s="53"/>
      <c r="H490" s="53"/>
      <c r="I490" s="53"/>
      <c r="J490" s="53"/>
      <c r="K490" s="63"/>
      <c r="L490" s="53"/>
      <c r="M490" s="53"/>
      <c r="N490" s="14" t="str">
        <f t="shared" si="98"/>
        <v/>
      </c>
      <c r="O490" s="57"/>
      <c r="P490" s="55" t="str">
        <f t="shared" si="99"/>
        <v/>
      </c>
      <c r="Q490" s="55" t="str">
        <f>IF($Q$1=No,"",IF(COUNTIF(S490:AG490,Complete)&gt;0,"",IF(AND(COUNTIF(A490:M490,"")&gt;0,SUMPRODUCT(--(A491:M$504&lt;&gt;""))&gt;0),Incomplete,
IF(SUMPRODUCT(--(A490:A$504&lt;&gt;""))=0,"",Incomplete))))</f>
        <v/>
      </c>
      <c r="S490" s="28" t="str">
        <f>IF($S$1=No, "", IF(A490="", "", IF(ISERROR(VLOOKUP(A490, SectionApp!$E$4:$E$103, 1, FALSE))=TRUE, Incomplete, Complete)))</f>
        <v/>
      </c>
      <c r="T490" s="28" t="str">
        <f t="shared" si="107"/>
        <v/>
      </c>
      <c r="U490" s="28" t="str">
        <f t="shared" si="100"/>
        <v/>
      </c>
      <c r="V490" s="28" t="str">
        <f t="shared" si="108"/>
        <v/>
      </c>
      <c r="W490" s="28" t="str">
        <f t="shared" si="109"/>
        <v/>
      </c>
      <c r="X490" s="28" t="str">
        <f t="shared" si="110"/>
        <v/>
      </c>
      <c r="Y490" s="28" t="str">
        <f t="shared" si="101"/>
        <v/>
      </c>
      <c r="Z490" s="28" t="str">
        <f t="shared" si="102"/>
        <v/>
      </c>
      <c r="AA490" s="28" t="str">
        <f t="shared" si="103"/>
        <v/>
      </c>
      <c r="AB490" s="28" t="str">
        <f t="shared" si="104"/>
        <v/>
      </c>
      <c r="AC490" s="28" t="str">
        <f t="shared" si="105"/>
        <v/>
      </c>
      <c r="AD490" s="28"/>
      <c r="AE490" s="28" t="str">
        <f t="shared" si="106"/>
        <v/>
      </c>
      <c r="AF490" s="6"/>
      <c r="AG490" s="16"/>
    </row>
    <row r="491" spans="1:33" x14ac:dyDescent="0.25">
      <c r="A491" s="53"/>
      <c r="B491" s="53"/>
      <c r="C491" s="53"/>
      <c r="D491" s="53"/>
      <c r="E491" s="53"/>
      <c r="F491" s="53"/>
      <c r="G491" s="53"/>
      <c r="H491" s="53"/>
      <c r="I491" s="53"/>
      <c r="J491" s="53"/>
      <c r="K491" s="63"/>
      <c r="L491" s="53"/>
      <c r="M491" s="53"/>
      <c r="N491" s="14" t="str">
        <f t="shared" si="98"/>
        <v/>
      </c>
      <c r="O491" s="57"/>
      <c r="P491" s="55" t="str">
        <f t="shared" si="99"/>
        <v/>
      </c>
      <c r="Q491" s="55" t="str">
        <f>IF($Q$1=No,"",IF(COUNTIF(S491:AG491,Complete)&gt;0,"",IF(AND(COUNTIF(A491:M491,"")&gt;0,SUMPRODUCT(--(A492:M$504&lt;&gt;""))&gt;0),Incomplete,
IF(SUMPRODUCT(--(A491:A$504&lt;&gt;""))=0,"",Incomplete))))</f>
        <v/>
      </c>
      <c r="S491" s="28" t="str">
        <f>IF($S$1=No, "", IF(A491="", "", IF(ISERROR(VLOOKUP(A491, SectionApp!$E$4:$E$103, 1, FALSE))=TRUE, Incomplete, Complete)))</f>
        <v/>
      </c>
      <c r="T491" s="28" t="str">
        <f t="shared" si="107"/>
        <v/>
      </c>
      <c r="U491" s="28" t="str">
        <f t="shared" si="100"/>
        <v/>
      </c>
      <c r="V491" s="28" t="str">
        <f t="shared" si="108"/>
        <v/>
      </c>
      <c r="W491" s="28" t="str">
        <f t="shared" si="109"/>
        <v/>
      </c>
      <c r="X491" s="28" t="str">
        <f t="shared" si="110"/>
        <v/>
      </c>
      <c r="Y491" s="28" t="str">
        <f t="shared" si="101"/>
        <v/>
      </c>
      <c r="Z491" s="28" t="str">
        <f t="shared" si="102"/>
        <v/>
      </c>
      <c r="AA491" s="28" t="str">
        <f t="shared" si="103"/>
        <v/>
      </c>
      <c r="AB491" s="28" t="str">
        <f t="shared" si="104"/>
        <v/>
      </c>
      <c r="AC491" s="28" t="str">
        <f t="shared" si="105"/>
        <v/>
      </c>
      <c r="AD491" s="28"/>
      <c r="AE491" s="28" t="str">
        <f t="shared" si="106"/>
        <v/>
      </c>
      <c r="AF491" s="6"/>
      <c r="AG491" s="16"/>
    </row>
    <row r="492" spans="1:33" x14ac:dyDescent="0.25">
      <c r="A492" s="53"/>
      <c r="B492" s="53"/>
      <c r="C492" s="53"/>
      <c r="D492" s="53"/>
      <c r="E492" s="53"/>
      <c r="F492" s="53"/>
      <c r="G492" s="53"/>
      <c r="H492" s="53"/>
      <c r="I492" s="53"/>
      <c r="J492" s="53"/>
      <c r="K492" s="63"/>
      <c r="L492" s="53"/>
      <c r="M492" s="53"/>
      <c r="N492" s="14" t="str">
        <f t="shared" si="98"/>
        <v/>
      </c>
      <c r="O492" s="57"/>
      <c r="P492" s="55" t="str">
        <f t="shared" si="99"/>
        <v/>
      </c>
      <c r="Q492" s="55" t="str">
        <f>IF($Q$1=No,"",IF(COUNTIF(S492:AG492,Complete)&gt;0,"",IF(AND(COUNTIF(A492:M492,"")&gt;0,SUMPRODUCT(--(A493:M$504&lt;&gt;""))&gt;0),Incomplete,
IF(SUMPRODUCT(--(A492:A$504&lt;&gt;""))=0,"",Incomplete))))</f>
        <v/>
      </c>
      <c r="S492" s="28" t="str">
        <f>IF($S$1=No, "", IF(A492="", "", IF(ISERROR(VLOOKUP(A492, SectionApp!$E$4:$E$103, 1, FALSE))=TRUE, Incomplete, Complete)))</f>
        <v/>
      </c>
      <c r="T492" s="28" t="str">
        <f t="shared" si="107"/>
        <v/>
      </c>
      <c r="U492" s="28" t="str">
        <f t="shared" si="100"/>
        <v/>
      </c>
      <c r="V492" s="28" t="str">
        <f t="shared" si="108"/>
        <v/>
      </c>
      <c r="W492" s="28" t="str">
        <f t="shared" si="109"/>
        <v/>
      </c>
      <c r="X492" s="28" t="str">
        <f t="shared" si="110"/>
        <v/>
      </c>
      <c r="Y492" s="28" t="str">
        <f t="shared" si="101"/>
        <v/>
      </c>
      <c r="Z492" s="28" t="str">
        <f t="shared" si="102"/>
        <v/>
      </c>
      <c r="AA492" s="28" t="str">
        <f t="shared" si="103"/>
        <v/>
      </c>
      <c r="AB492" s="28" t="str">
        <f t="shared" si="104"/>
        <v/>
      </c>
      <c r="AC492" s="28" t="str">
        <f t="shared" si="105"/>
        <v/>
      </c>
      <c r="AD492" s="28"/>
      <c r="AE492" s="28" t="str">
        <f t="shared" si="106"/>
        <v/>
      </c>
      <c r="AF492" s="6"/>
      <c r="AG492" s="16"/>
    </row>
    <row r="493" spans="1:33" x14ac:dyDescent="0.25">
      <c r="A493" s="53"/>
      <c r="B493" s="53"/>
      <c r="C493" s="53"/>
      <c r="D493" s="53"/>
      <c r="E493" s="53"/>
      <c r="F493" s="53"/>
      <c r="G493" s="53"/>
      <c r="H493" s="53"/>
      <c r="I493" s="53"/>
      <c r="J493" s="53"/>
      <c r="K493" s="63"/>
      <c r="L493" s="53"/>
      <c r="M493" s="53"/>
      <c r="N493" s="14" t="str">
        <f t="shared" si="98"/>
        <v/>
      </c>
      <c r="O493" s="57"/>
      <c r="P493" s="55" t="str">
        <f t="shared" si="99"/>
        <v/>
      </c>
      <c r="Q493" s="55" t="str">
        <f>IF($Q$1=No,"",IF(COUNTIF(S493:AG493,Complete)&gt;0,"",IF(AND(COUNTIF(A493:M493,"")&gt;0,SUMPRODUCT(--(A494:M$504&lt;&gt;""))&gt;0),Incomplete,
IF(SUMPRODUCT(--(A493:A$504&lt;&gt;""))=0,"",Incomplete))))</f>
        <v/>
      </c>
      <c r="S493" s="28" t="str">
        <f>IF($S$1=No, "", IF(A493="", "", IF(ISERROR(VLOOKUP(A493, SectionApp!$E$4:$E$103, 1, FALSE))=TRUE, Incomplete, Complete)))</f>
        <v/>
      </c>
      <c r="T493" s="28" t="str">
        <f t="shared" si="107"/>
        <v/>
      </c>
      <c r="U493" s="28" t="str">
        <f t="shared" si="100"/>
        <v/>
      </c>
      <c r="V493" s="28" t="str">
        <f t="shared" si="108"/>
        <v/>
      </c>
      <c r="W493" s="28" t="str">
        <f t="shared" si="109"/>
        <v/>
      </c>
      <c r="X493" s="28" t="str">
        <f t="shared" si="110"/>
        <v/>
      </c>
      <c r="Y493" s="28" t="str">
        <f t="shared" si="101"/>
        <v/>
      </c>
      <c r="Z493" s="28" t="str">
        <f t="shared" si="102"/>
        <v/>
      </c>
      <c r="AA493" s="28" t="str">
        <f t="shared" si="103"/>
        <v/>
      </c>
      <c r="AB493" s="28" t="str">
        <f t="shared" si="104"/>
        <v/>
      </c>
      <c r="AC493" s="28" t="str">
        <f t="shared" si="105"/>
        <v/>
      </c>
      <c r="AD493" s="28"/>
      <c r="AE493" s="28" t="str">
        <f t="shared" si="106"/>
        <v/>
      </c>
      <c r="AF493" s="6"/>
      <c r="AG493" s="16"/>
    </row>
    <row r="494" spans="1:33" x14ac:dyDescent="0.25">
      <c r="A494" s="53"/>
      <c r="B494" s="53"/>
      <c r="C494" s="53"/>
      <c r="D494" s="53"/>
      <c r="E494" s="53"/>
      <c r="F494" s="53"/>
      <c r="G494" s="53"/>
      <c r="H494" s="53"/>
      <c r="I494" s="53"/>
      <c r="J494" s="53"/>
      <c r="K494" s="63"/>
      <c r="L494" s="53"/>
      <c r="M494" s="53"/>
      <c r="N494" s="14" t="str">
        <f t="shared" si="98"/>
        <v/>
      </c>
      <c r="O494" s="57"/>
      <c r="P494" s="55" t="str">
        <f t="shared" si="99"/>
        <v/>
      </c>
      <c r="Q494" s="55" t="str">
        <f>IF($Q$1=No,"",IF(COUNTIF(S494:AG494,Complete)&gt;0,"",IF(AND(COUNTIF(A494:M494,"")&gt;0,SUMPRODUCT(--(A495:M$504&lt;&gt;""))&gt;0),Incomplete,
IF(SUMPRODUCT(--(A494:A$504&lt;&gt;""))=0,"",Incomplete))))</f>
        <v/>
      </c>
      <c r="S494" s="28" t="str">
        <f>IF($S$1=No, "", IF(A494="", "", IF(ISERROR(VLOOKUP(A494, SectionApp!$E$4:$E$103, 1, FALSE))=TRUE, Incomplete, Complete)))</f>
        <v/>
      </c>
      <c r="T494" s="28" t="str">
        <f t="shared" si="107"/>
        <v/>
      </c>
      <c r="U494" s="28" t="str">
        <f t="shared" si="100"/>
        <v/>
      </c>
      <c r="V494" s="28" t="str">
        <f t="shared" si="108"/>
        <v/>
      </c>
      <c r="W494" s="28" t="str">
        <f t="shared" si="109"/>
        <v/>
      </c>
      <c r="X494" s="28" t="str">
        <f t="shared" si="110"/>
        <v/>
      </c>
      <c r="Y494" s="28" t="str">
        <f t="shared" si="101"/>
        <v/>
      </c>
      <c r="Z494" s="28" t="str">
        <f t="shared" si="102"/>
        <v/>
      </c>
      <c r="AA494" s="28" t="str">
        <f t="shared" si="103"/>
        <v/>
      </c>
      <c r="AB494" s="28" t="str">
        <f t="shared" si="104"/>
        <v/>
      </c>
      <c r="AC494" s="28" t="str">
        <f t="shared" si="105"/>
        <v/>
      </c>
      <c r="AD494" s="28"/>
      <c r="AE494" s="28" t="str">
        <f t="shared" si="106"/>
        <v/>
      </c>
      <c r="AF494" s="6"/>
      <c r="AG494" s="16"/>
    </row>
    <row r="495" spans="1:33" x14ac:dyDescent="0.25">
      <c r="A495" s="53"/>
      <c r="B495" s="53"/>
      <c r="C495" s="53"/>
      <c r="D495" s="53"/>
      <c r="E495" s="53"/>
      <c r="F495" s="53"/>
      <c r="G495" s="53"/>
      <c r="H495" s="53"/>
      <c r="I495" s="53"/>
      <c r="J495" s="53"/>
      <c r="K495" s="63"/>
      <c r="L495" s="53"/>
      <c r="M495" s="53"/>
      <c r="N495" s="14" t="str">
        <f t="shared" si="98"/>
        <v/>
      </c>
      <c r="O495" s="57"/>
      <c r="P495" s="55" t="str">
        <f t="shared" si="99"/>
        <v/>
      </c>
      <c r="Q495" s="55" t="str">
        <f>IF($Q$1=No,"",IF(COUNTIF(S495:AG495,Complete)&gt;0,"",IF(AND(COUNTIF(A495:M495,"")&gt;0,SUMPRODUCT(--(A496:M$504&lt;&gt;""))&gt;0),Incomplete,
IF(SUMPRODUCT(--(A495:A$504&lt;&gt;""))=0,"",Incomplete))))</f>
        <v/>
      </c>
      <c r="S495" s="28" t="str">
        <f>IF($S$1=No, "", IF(A495="", "", IF(ISERROR(VLOOKUP(A495, SectionApp!$E$4:$E$103, 1, FALSE))=TRUE, Incomplete, Complete)))</f>
        <v/>
      </c>
      <c r="T495" s="28" t="str">
        <f t="shared" si="107"/>
        <v/>
      </c>
      <c r="U495" s="28" t="str">
        <f t="shared" si="100"/>
        <v/>
      </c>
      <c r="V495" s="28" t="str">
        <f t="shared" si="108"/>
        <v/>
      </c>
      <c r="W495" s="28" t="str">
        <f t="shared" si="109"/>
        <v/>
      </c>
      <c r="X495" s="28" t="str">
        <f t="shared" si="110"/>
        <v/>
      </c>
      <c r="Y495" s="28" t="str">
        <f t="shared" si="101"/>
        <v/>
      </c>
      <c r="Z495" s="28" t="str">
        <f t="shared" si="102"/>
        <v/>
      </c>
      <c r="AA495" s="28" t="str">
        <f t="shared" si="103"/>
        <v/>
      </c>
      <c r="AB495" s="28" t="str">
        <f t="shared" si="104"/>
        <v/>
      </c>
      <c r="AC495" s="28" t="str">
        <f t="shared" si="105"/>
        <v/>
      </c>
      <c r="AD495" s="28"/>
      <c r="AE495" s="28" t="str">
        <f t="shared" si="106"/>
        <v/>
      </c>
      <c r="AF495" s="6"/>
      <c r="AG495" s="16"/>
    </row>
    <row r="496" spans="1:33" x14ac:dyDescent="0.25">
      <c r="A496" s="53"/>
      <c r="B496" s="53"/>
      <c r="C496" s="53"/>
      <c r="D496" s="53"/>
      <c r="E496" s="53"/>
      <c r="F496" s="53"/>
      <c r="G496" s="53"/>
      <c r="H496" s="53"/>
      <c r="I496" s="53"/>
      <c r="J496" s="53"/>
      <c r="K496" s="63"/>
      <c r="L496" s="53"/>
      <c r="M496" s="53"/>
      <c r="N496" s="14" t="str">
        <f t="shared" si="98"/>
        <v/>
      </c>
      <c r="O496" s="57"/>
      <c r="P496" s="55" t="str">
        <f t="shared" si="99"/>
        <v/>
      </c>
      <c r="Q496" s="55" t="str">
        <f>IF($Q$1=No,"",IF(COUNTIF(S496:AG496,Complete)&gt;0,"",IF(AND(COUNTIF(A496:M496,"")&gt;0,SUMPRODUCT(--(A497:M$504&lt;&gt;""))&gt;0),Incomplete,
IF(SUMPRODUCT(--(A496:A$504&lt;&gt;""))=0,"",Incomplete))))</f>
        <v/>
      </c>
      <c r="S496" s="28" t="str">
        <f>IF($S$1=No, "", IF(A496="", "", IF(ISERROR(VLOOKUP(A496, SectionApp!$E$4:$E$103, 1, FALSE))=TRUE, Incomplete, Complete)))</f>
        <v/>
      </c>
      <c r="T496" s="28" t="str">
        <f t="shared" si="107"/>
        <v/>
      </c>
      <c r="U496" s="28" t="str">
        <f t="shared" si="100"/>
        <v/>
      </c>
      <c r="V496" s="28" t="str">
        <f t="shared" si="108"/>
        <v/>
      </c>
      <c r="W496" s="28" t="str">
        <f t="shared" si="109"/>
        <v/>
      </c>
      <c r="X496" s="28" t="str">
        <f t="shared" si="110"/>
        <v/>
      </c>
      <c r="Y496" s="28" t="str">
        <f t="shared" si="101"/>
        <v/>
      </c>
      <c r="Z496" s="28" t="str">
        <f t="shared" si="102"/>
        <v/>
      </c>
      <c r="AA496" s="28" t="str">
        <f t="shared" si="103"/>
        <v/>
      </c>
      <c r="AB496" s="28" t="str">
        <f t="shared" si="104"/>
        <v/>
      </c>
      <c r="AC496" s="28" t="str">
        <f t="shared" si="105"/>
        <v/>
      </c>
      <c r="AD496" s="28"/>
      <c r="AE496" s="28" t="str">
        <f t="shared" si="106"/>
        <v/>
      </c>
      <c r="AF496" s="6"/>
      <c r="AG496" s="16"/>
    </row>
    <row r="497" spans="1:33" x14ac:dyDescent="0.25">
      <c r="A497" s="53"/>
      <c r="B497" s="53"/>
      <c r="C497" s="53"/>
      <c r="D497" s="53"/>
      <c r="E497" s="53"/>
      <c r="F497" s="53"/>
      <c r="G497" s="53"/>
      <c r="H497" s="53"/>
      <c r="I497" s="53"/>
      <c r="J497" s="53"/>
      <c r="K497" s="63"/>
      <c r="L497" s="53"/>
      <c r="M497" s="53"/>
      <c r="N497" s="14" t="str">
        <f t="shared" si="98"/>
        <v/>
      </c>
      <c r="O497" s="57"/>
      <c r="P497" s="55" t="str">
        <f t="shared" si="99"/>
        <v/>
      </c>
      <c r="Q497" s="55" t="str">
        <f>IF($Q$1=No,"",IF(COUNTIF(S497:AG497,Complete)&gt;0,"",IF(AND(COUNTIF(A497:M497,"")&gt;0,SUMPRODUCT(--(A498:M$504&lt;&gt;""))&gt;0),Incomplete,
IF(SUMPRODUCT(--(A497:A$504&lt;&gt;""))=0,"",Incomplete))))</f>
        <v/>
      </c>
      <c r="S497" s="28" t="str">
        <f>IF($S$1=No, "", IF(A497="", "", IF(ISERROR(VLOOKUP(A497, SectionApp!$E$4:$E$103, 1, FALSE))=TRUE, Incomplete, Complete)))</f>
        <v/>
      </c>
      <c r="T497" s="28" t="str">
        <f t="shared" si="107"/>
        <v/>
      </c>
      <c r="U497" s="28" t="str">
        <f t="shared" si="100"/>
        <v/>
      </c>
      <c r="V497" s="28" t="str">
        <f t="shared" si="108"/>
        <v/>
      </c>
      <c r="W497" s="28" t="str">
        <f t="shared" si="109"/>
        <v/>
      </c>
      <c r="X497" s="28" t="str">
        <f t="shared" si="110"/>
        <v/>
      </c>
      <c r="Y497" s="28" t="str">
        <f t="shared" si="101"/>
        <v/>
      </c>
      <c r="Z497" s="28" t="str">
        <f t="shared" si="102"/>
        <v/>
      </c>
      <c r="AA497" s="28" t="str">
        <f t="shared" si="103"/>
        <v/>
      </c>
      <c r="AB497" s="28" t="str">
        <f t="shared" si="104"/>
        <v/>
      </c>
      <c r="AC497" s="28" t="str">
        <f t="shared" si="105"/>
        <v/>
      </c>
      <c r="AD497" s="28"/>
      <c r="AE497" s="28" t="str">
        <f t="shared" si="106"/>
        <v/>
      </c>
      <c r="AF497" s="6"/>
      <c r="AG497" s="16"/>
    </row>
    <row r="498" spans="1:33" x14ac:dyDescent="0.25">
      <c r="A498" s="53"/>
      <c r="B498" s="53"/>
      <c r="C498" s="53"/>
      <c r="D498" s="53"/>
      <c r="E498" s="53"/>
      <c r="F498" s="53"/>
      <c r="G498" s="53"/>
      <c r="H498" s="53"/>
      <c r="I498" s="53"/>
      <c r="J498" s="53"/>
      <c r="K498" s="63"/>
      <c r="L498" s="53"/>
      <c r="M498" s="53"/>
      <c r="N498" s="14" t="str">
        <f t="shared" si="98"/>
        <v/>
      </c>
      <c r="O498" s="57"/>
      <c r="P498" s="55" t="str">
        <f t="shared" si="99"/>
        <v/>
      </c>
      <c r="Q498" s="55" t="str">
        <f>IF($Q$1=No,"",IF(COUNTIF(S498:AG498,Complete)&gt;0,"",IF(AND(COUNTIF(A498:M498,"")&gt;0,SUMPRODUCT(--(A499:M$504&lt;&gt;""))&gt;0),Incomplete,
IF(SUMPRODUCT(--(A498:A$504&lt;&gt;""))=0,"",Incomplete))))</f>
        <v/>
      </c>
      <c r="S498" s="28" t="str">
        <f>IF($S$1=No, "", IF(A498="", "", IF(ISERROR(VLOOKUP(A498, SectionApp!$E$4:$E$103, 1, FALSE))=TRUE, Incomplete, Complete)))</f>
        <v/>
      </c>
      <c r="T498" s="28" t="str">
        <f t="shared" si="107"/>
        <v/>
      </c>
      <c r="U498" s="28" t="str">
        <f t="shared" si="100"/>
        <v/>
      </c>
      <c r="V498" s="28" t="str">
        <f t="shared" si="108"/>
        <v/>
      </c>
      <c r="W498" s="28" t="str">
        <f t="shared" si="109"/>
        <v/>
      </c>
      <c r="X498" s="28" t="str">
        <f t="shared" si="110"/>
        <v/>
      </c>
      <c r="Y498" s="28" t="str">
        <f t="shared" si="101"/>
        <v/>
      </c>
      <c r="Z498" s="28" t="str">
        <f t="shared" si="102"/>
        <v/>
      </c>
      <c r="AA498" s="28" t="str">
        <f t="shared" si="103"/>
        <v/>
      </c>
      <c r="AB498" s="28" t="str">
        <f t="shared" si="104"/>
        <v/>
      </c>
      <c r="AC498" s="28" t="str">
        <f t="shared" si="105"/>
        <v/>
      </c>
      <c r="AD498" s="28"/>
      <c r="AE498" s="28" t="str">
        <f t="shared" si="106"/>
        <v/>
      </c>
      <c r="AF498" s="6"/>
      <c r="AG498" s="16"/>
    </row>
    <row r="499" spans="1:33" x14ac:dyDescent="0.25">
      <c r="A499" s="53"/>
      <c r="B499" s="53"/>
      <c r="C499" s="53"/>
      <c r="D499" s="53"/>
      <c r="E499" s="53"/>
      <c r="F499" s="53"/>
      <c r="G499" s="53"/>
      <c r="H499" s="53"/>
      <c r="I499" s="53"/>
      <c r="J499" s="53"/>
      <c r="K499" s="63"/>
      <c r="L499" s="53"/>
      <c r="M499" s="53"/>
      <c r="N499" s="14" t="str">
        <f t="shared" si="98"/>
        <v/>
      </c>
      <c r="O499" s="57"/>
      <c r="P499" s="55" t="str">
        <f t="shared" si="99"/>
        <v/>
      </c>
      <c r="Q499" s="55" t="str">
        <f>IF($Q$1=No,"",IF(COUNTIF(S499:AG499,Complete)&gt;0,"",IF(AND(COUNTIF(A499:M499,"")&gt;0,SUMPRODUCT(--(A500:M$504&lt;&gt;""))&gt;0),Incomplete,
IF(SUMPRODUCT(--(A499:A$504&lt;&gt;""))=0,"",Incomplete))))</f>
        <v/>
      </c>
      <c r="S499" s="28" t="str">
        <f>IF($S$1=No, "", IF(A499="", "", IF(ISERROR(VLOOKUP(A499, SectionApp!$E$4:$E$103, 1, FALSE))=TRUE, Incomplete, Complete)))</f>
        <v/>
      </c>
      <c r="T499" s="28" t="str">
        <f t="shared" si="107"/>
        <v/>
      </c>
      <c r="U499" s="28" t="str">
        <f t="shared" si="100"/>
        <v/>
      </c>
      <c r="V499" s="28" t="str">
        <f t="shared" si="108"/>
        <v/>
      </c>
      <c r="W499" s="28" t="str">
        <f t="shared" si="109"/>
        <v/>
      </c>
      <c r="X499" s="28" t="str">
        <f t="shared" si="110"/>
        <v/>
      </c>
      <c r="Y499" s="28" t="str">
        <f t="shared" si="101"/>
        <v/>
      </c>
      <c r="Z499" s="28" t="str">
        <f t="shared" si="102"/>
        <v/>
      </c>
      <c r="AA499" s="28" t="str">
        <f t="shared" si="103"/>
        <v/>
      </c>
      <c r="AB499" s="28" t="str">
        <f t="shared" si="104"/>
        <v/>
      </c>
      <c r="AC499" s="28" t="str">
        <f t="shared" si="105"/>
        <v/>
      </c>
      <c r="AD499" s="28"/>
      <c r="AE499" s="28" t="str">
        <f t="shared" si="106"/>
        <v/>
      </c>
      <c r="AF499" s="6"/>
      <c r="AG499" s="16"/>
    </row>
    <row r="500" spans="1:33" x14ac:dyDescent="0.25">
      <c r="A500" s="53"/>
      <c r="B500" s="53"/>
      <c r="C500" s="53"/>
      <c r="D500" s="53"/>
      <c r="E500" s="53"/>
      <c r="F500" s="53"/>
      <c r="G500" s="53"/>
      <c r="H500" s="53"/>
      <c r="I500" s="53"/>
      <c r="J500" s="53"/>
      <c r="K500" s="63"/>
      <c r="L500" s="53"/>
      <c r="M500" s="53"/>
      <c r="N500" s="14" t="str">
        <f t="shared" si="98"/>
        <v/>
      </c>
      <c r="O500" s="57"/>
      <c r="P500" s="55" t="str">
        <f t="shared" si="99"/>
        <v/>
      </c>
      <c r="Q500" s="55" t="str">
        <f>IF($Q$1=No,"",IF(COUNTIF(S500:AG500,Complete)&gt;0,"",IF(AND(COUNTIF(A500:M500,"")&gt;0,SUMPRODUCT(--(A501:M$504&lt;&gt;""))&gt;0),Incomplete,
IF(SUMPRODUCT(--(A500:A$504&lt;&gt;""))=0,"",Incomplete))))</f>
        <v/>
      </c>
      <c r="S500" s="28" t="str">
        <f>IF($S$1=No, "", IF(A500="", "", IF(ISERROR(VLOOKUP(A500, SectionApp!$E$4:$E$103, 1, FALSE))=TRUE, Incomplete, Complete)))</f>
        <v/>
      </c>
      <c r="T500" s="28" t="str">
        <f t="shared" si="107"/>
        <v/>
      </c>
      <c r="U500" s="28" t="str">
        <f t="shared" si="100"/>
        <v/>
      </c>
      <c r="V500" s="28" t="str">
        <f t="shared" si="108"/>
        <v/>
      </c>
      <c r="W500" s="28" t="str">
        <f t="shared" si="109"/>
        <v/>
      </c>
      <c r="X500" s="28" t="str">
        <f t="shared" si="110"/>
        <v/>
      </c>
      <c r="Y500" s="28" t="str">
        <f t="shared" si="101"/>
        <v/>
      </c>
      <c r="Z500" s="28" t="str">
        <f t="shared" si="102"/>
        <v/>
      </c>
      <c r="AA500" s="28" t="str">
        <f t="shared" si="103"/>
        <v/>
      </c>
      <c r="AB500" s="28" t="str">
        <f t="shared" si="104"/>
        <v/>
      </c>
      <c r="AC500" s="28" t="str">
        <f t="shared" si="105"/>
        <v/>
      </c>
      <c r="AD500" s="28"/>
      <c r="AE500" s="28" t="str">
        <f t="shared" si="106"/>
        <v/>
      </c>
      <c r="AF500" s="6"/>
      <c r="AG500" s="16"/>
    </row>
    <row r="501" spans="1:33" x14ac:dyDescent="0.25">
      <c r="A501" s="53"/>
      <c r="B501" s="53"/>
      <c r="C501" s="53"/>
      <c r="D501" s="53"/>
      <c r="E501" s="53"/>
      <c r="F501" s="53"/>
      <c r="G501" s="53"/>
      <c r="H501" s="53"/>
      <c r="I501" s="53"/>
      <c r="J501" s="53"/>
      <c r="K501" s="63"/>
      <c r="L501" s="53"/>
      <c r="M501" s="53"/>
      <c r="N501" s="14" t="str">
        <f t="shared" si="98"/>
        <v/>
      </c>
      <c r="O501" s="57"/>
      <c r="P501" s="55" t="str">
        <f t="shared" si="99"/>
        <v/>
      </c>
      <c r="Q501" s="55" t="str">
        <f>IF($Q$1=No,"",IF(COUNTIF(S501:AG501,Complete)&gt;0,"",IF(AND(COUNTIF(A501:M501,"")&gt;0,SUMPRODUCT(--(A502:M$504&lt;&gt;""))&gt;0),Incomplete,
IF(SUMPRODUCT(--(A501:A$504&lt;&gt;""))=0,"",Incomplete))))</f>
        <v/>
      </c>
      <c r="S501" s="28" t="str">
        <f>IF($S$1=No, "", IF(A501="", "", IF(ISERROR(VLOOKUP(A501, SectionApp!$E$4:$E$103, 1, FALSE))=TRUE, Incomplete, Complete)))</f>
        <v/>
      </c>
      <c r="T501" s="28" t="str">
        <f t="shared" si="107"/>
        <v/>
      </c>
      <c r="U501" s="28" t="str">
        <f t="shared" si="100"/>
        <v/>
      </c>
      <c r="V501" s="28" t="str">
        <f t="shared" si="108"/>
        <v/>
      </c>
      <c r="W501" s="28" t="str">
        <f t="shared" si="109"/>
        <v/>
      </c>
      <c r="X501" s="28" t="str">
        <f t="shared" si="110"/>
        <v/>
      </c>
      <c r="Y501" s="28" t="str">
        <f t="shared" si="101"/>
        <v/>
      </c>
      <c r="Z501" s="28" t="str">
        <f t="shared" si="102"/>
        <v/>
      </c>
      <c r="AA501" s="28" t="str">
        <f t="shared" si="103"/>
        <v/>
      </c>
      <c r="AB501" s="28" t="str">
        <f t="shared" si="104"/>
        <v/>
      </c>
      <c r="AC501" s="28" t="str">
        <f t="shared" si="105"/>
        <v/>
      </c>
      <c r="AD501" s="28"/>
      <c r="AE501" s="28" t="str">
        <f t="shared" si="106"/>
        <v/>
      </c>
      <c r="AF501" s="6"/>
      <c r="AG501" s="16"/>
    </row>
    <row r="502" spans="1:33" x14ac:dyDescent="0.25">
      <c r="A502" s="53"/>
      <c r="B502" s="53"/>
      <c r="C502" s="53"/>
      <c r="D502" s="53"/>
      <c r="E502" s="53"/>
      <c r="F502" s="53"/>
      <c r="G502" s="53"/>
      <c r="H502" s="53"/>
      <c r="I502" s="53"/>
      <c r="J502" s="53"/>
      <c r="K502" s="63"/>
      <c r="L502" s="53"/>
      <c r="M502" s="53"/>
      <c r="N502" s="14" t="str">
        <f t="shared" si="98"/>
        <v/>
      </c>
      <c r="O502" s="57"/>
      <c r="P502" s="55" t="str">
        <f t="shared" si="99"/>
        <v/>
      </c>
      <c r="Q502" s="55" t="str">
        <f>IF($Q$1=No,"",IF(COUNTIF(S502:AG502,Complete)&gt;0,"",IF(AND(COUNTIF(A502:M502,"")&gt;0,SUMPRODUCT(--(A503:M$504&lt;&gt;""))&gt;0),Incomplete,
IF(SUMPRODUCT(--(A502:A$504&lt;&gt;""))=0,"",Incomplete))))</f>
        <v/>
      </c>
      <c r="S502" s="28" t="str">
        <f>IF($S$1=No, "", IF(A502="", "", IF(ISERROR(VLOOKUP(A502, SectionApp!$E$4:$E$103, 1, FALSE))=TRUE, Incomplete, Complete)))</f>
        <v/>
      </c>
      <c r="T502" s="28" t="str">
        <f t="shared" si="107"/>
        <v/>
      </c>
      <c r="U502" s="28" t="str">
        <f t="shared" si="100"/>
        <v/>
      </c>
      <c r="V502" s="28" t="str">
        <f t="shared" si="108"/>
        <v/>
      </c>
      <c r="W502" s="28" t="str">
        <f t="shared" si="109"/>
        <v/>
      </c>
      <c r="X502" s="28" t="str">
        <f t="shared" si="110"/>
        <v/>
      </c>
      <c r="Y502" s="28" t="str">
        <f t="shared" si="101"/>
        <v/>
      </c>
      <c r="Z502" s="28" t="str">
        <f t="shared" si="102"/>
        <v/>
      </c>
      <c r="AA502" s="28" t="str">
        <f t="shared" si="103"/>
        <v/>
      </c>
      <c r="AB502" s="28" t="str">
        <f t="shared" si="104"/>
        <v/>
      </c>
      <c r="AC502" s="28" t="str">
        <f t="shared" si="105"/>
        <v/>
      </c>
      <c r="AD502" s="28"/>
      <c r="AE502" s="28" t="str">
        <f t="shared" si="106"/>
        <v/>
      </c>
      <c r="AF502" s="6"/>
      <c r="AG502" s="16"/>
    </row>
    <row r="503" spans="1:33" x14ac:dyDescent="0.25">
      <c r="A503" s="53"/>
      <c r="B503" s="53"/>
      <c r="C503" s="53"/>
      <c r="D503" s="53"/>
      <c r="E503" s="53"/>
      <c r="F503" s="53"/>
      <c r="G503" s="53"/>
      <c r="H503" s="53"/>
      <c r="I503" s="53"/>
      <c r="J503" s="53"/>
      <c r="K503" s="63"/>
      <c r="L503" s="53"/>
      <c r="M503" s="53"/>
      <c r="N503" s="14" t="str">
        <f t="shared" si="98"/>
        <v/>
      </c>
      <c r="O503" s="57"/>
      <c r="P503" s="55" t="str">
        <f t="shared" si="99"/>
        <v/>
      </c>
      <c r="Q503" s="55" t="str">
        <f>IF($Q$1=No,"",IF(COUNTIF(S503:AG503,Complete)&gt;0,"",IF(AND(COUNTIF(A503:M503,"")&gt;0,SUMPRODUCT(--(A504:M$504&lt;&gt;""))&gt;0),Incomplete,
IF(SUMPRODUCT(--(A503:A$504&lt;&gt;""))=0,"",Incomplete))))</f>
        <v/>
      </c>
      <c r="S503" s="28" t="str">
        <f>IF($S$1=No, "", IF(A503="", "", IF(ISERROR(VLOOKUP(A503, SectionApp!$E$4:$E$103, 1, FALSE))=TRUE, Incomplete, Complete)))</f>
        <v/>
      </c>
      <c r="T503" s="28" t="str">
        <f t="shared" si="107"/>
        <v/>
      </c>
      <c r="U503" s="28" t="str">
        <f t="shared" si="100"/>
        <v/>
      </c>
      <c r="V503" s="28" t="str">
        <f t="shared" si="108"/>
        <v/>
      </c>
      <c r="W503" s="28" t="str">
        <f t="shared" si="109"/>
        <v/>
      </c>
      <c r="X503" s="28" t="str">
        <f t="shared" si="110"/>
        <v/>
      </c>
      <c r="Y503" s="28" t="str">
        <f t="shared" si="101"/>
        <v/>
      </c>
      <c r="Z503" s="28" t="str">
        <f t="shared" si="102"/>
        <v/>
      </c>
      <c r="AA503" s="28" t="str">
        <f t="shared" si="103"/>
        <v/>
      </c>
      <c r="AB503" s="28" t="str">
        <f t="shared" si="104"/>
        <v/>
      </c>
      <c r="AC503" s="28" t="str">
        <f t="shared" si="105"/>
        <v/>
      </c>
      <c r="AD503" s="28"/>
      <c r="AE503" s="28" t="str">
        <f t="shared" si="106"/>
        <v/>
      </c>
      <c r="AF503" s="6"/>
      <c r="AG503" s="16"/>
    </row>
    <row r="504" spans="1:33" ht="20.100000000000001" customHeight="1" x14ac:dyDescent="0.25">
      <c r="A504" s="15"/>
      <c r="B504" s="15"/>
      <c r="C504" s="15"/>
      <c r="D504" s="15"/>
      <c r="E504" s="15"/>
      <c r="F504" s="15"/>
      <c r="G504" s="15"/>
      <c r="H504" s="15"/>
      <c r="I504" s="15"/>
      <c r="J504" s="15"/>
      <c r="K504" s="15"/>
      <c r="L504" s="15"/>
      <c r="M504" s="15"/>
      <c r="N504" s="20"/>
      <c r="O504" s="15"/>
      <c r="P504" s="15"/>
      <c r="Q504" s="15"/>
      <c r="R504" s="15"/>
      <c r="S504" s="15"/>
      <c r="T504" s="15"/>
      <c r="U504" s="15"/>
      <c r="V504" s="15"/>
      <c r="W504" s="15"/>
      <c r="X504" s="15"/>
      <c r="Y504" s="15"/>
      <c r="Z504" s="15"/>
      <c r="AA504" s="15"/>
      <c r="AB504" s="15"/>
      <c r="AC504" s="15"/>
      <c r="AD504" s="15"/>
      <c r="AE504" s="15"/>
      <c r="AF504" s="15"/>
      <c r="AG504" s="15"/>
    </row>
    <row r="505" spans="1:33" hidden="1" x14ac:dyDescent="0.25">
      <c r="H505"/>
    </row>
    <row r="506" spans="1:33" hidden="1" x14ac:dyDescent="0.25">
      <c r="H506"/>
    </row>
    <row r="507" spans="1:33" hidden="1" x14ac:dyDescent="0.25">
      <c r="H507"/>
    </row>
    <row r="508" spans="1:33" hidden="1" x14ac:dyDescent="0.25">
      <c r="H508"/>
    </row>
    <row r="509" spans="1:33" hidden="1" x14ac:dyDescent="0.25">
      <c r="H509"/>
    </row>
    <row r="510" spans="1:33" hidden="1" x14ac:dyDescent="0.25">
      <c r="H510"/>
    </row>
    <row r="511" spans="1:33" hidden="1" x14ac:dyDescent="0.25">
      <c r="H511"/>
    </row>
    <row r="512" spans="1:33" hidden="1" x14ac:dyDescent="0.25">
      <c r="H512"/>
    </row>
    <row r="513" spans="8:8" hidden="1" x14ac:dyDescent="0.25">
      <c r="H513"/>
    </row>
    <row r="514" spans="8:8" hidden="1" x14ac:dyDescent="0.25">
      <c r="H514"/>
    </row>
    <row r="515" spans="8:8" hidden="1" x14ac:dyDescent="0.25">
      <c r="H515"/>
    </row>
    <row r="516" spans="8:8" hidden="1" x14ac:dyDescent="0.25">
      <c r="H516"/>
    </row>
    <row r="517" spans="8:8" hidden="1" x14ac:dyDescent="0.25">
      <c r="H517"/>
    </row>
    <row r="518" spans="8:8" hidden="1" x14ac:dyDescent="0.25">
      <c r="H518"/>
    </row>
    <row r="519" spans="8:8" hidden="1" x14ac:dyDescent="0.25">
      <c r="H519"/>
    </row>
    <row r="520" spans="8:8" hidden="1" x14ac:dyDescent="0.25">
      <c r="H520"/>
    </row>
    <row r="521" spans="8:8" hidden="1" x14ac:dyDescent="0.25">
      <c r="H521"/>
    </row>
    <row r="522" spans="8:8" hidden="1" x14ac:dyDescent="0.25">
      <c r="H522"/>
    </row>
    <row r="523" spans="8:8" hidden="1" x14ac:dyDescent="0.25">
      <c r="H523"/>
    </row>
    <row r="524" spans="8:8" hidden="1" x14ac:dyDescent="0.25">
      <c r="H524"/>
    </row>
    <row r="525" spans="8:8" hidden="1" x14ac:dyDescent="0.25">
      <c r="H525"/>
    </row>
    <row r="526" spans="8:8" hidden="1" x14ac:dyDescent="0.25">
      <c r="H526"/>
    </row>
    <row r="527" spans="8:8" hidden="1" x14ac:dyDescent="0.25">
      <c r="H527"/>
    </row>
    <row r="528" spans="8:8" hidden="1" x14ac:dyDescent="0.25">
      <c r="H528"/>
    </row>
    <row r="529" spans="8:8" hidden="1" x14ac:dyDescent="0.25">
      <c r="H529"/>
    </row>
    <row r="530" spans="8:8" hidden="1" x14ac:dyDescent="0.25">
      <c r="H530"/>
    </row>
    <row r="531" spans="8:8" hidden="1" x14ac:dyDescent="0.25">
      <c r="H531"/>
    </row>
    <row r="532" spans="8:8" hidden="1" x14ac:dyDescent="0.25">
      <c r="H532"/>
    </row>
    <row r="533" spans="8:8" hidden="1" x14ac:dyDescent="0.25">
      <c r="H533"/>
    </row>
    <row r="534" spans="8:8" hidden="1" x14ac:dyDescent="0.25">
      <c r="H534"/>
    </row>
    <row r="535" spans="8:8" hidden="1" x14ac:dyDescent="0.25">
      <c r="H535"/>
    </row>
    <row r="536" spans="8:8" hidden="1" x14ac:dyDescent="0.25">
      <c r="H536"/>
    </row>
    <row r="537" spans="8:8" hidden="1" x14ac:dyDescent="0.25">
      <c r="H537"/>
    </row>
    <row r="538" spans="8:8" hidden="1" x14ac:dyDescent="0.25">
      <c r="H538"/>
    </row>
    <row r="539" spans="8:8" hidden="1" x14ac:dyDescent="0.25">
      <c r="H539"/>
    </row>
    <row r="540" spans="8:8" hidden="1" x14ac:dyDescent="0.25">
      <c r="H540"/>
    </row>
    <row r="541" spans="8:8" hidden="1" x14ac:dyDescent="0.25">
      <c r="H541"/>
    </row>
    <row r="542" spans="8:8" hidden="1" x14ac:dyDescent="0.25">
      <c r="H542"/>
    </row>
    <row r="543" spans="8:8" hidden="1" x14ac:dyDescent="0.25">
      <c r="H543"/>
    </row>
    <row r="544" spans="8:8" hidden="1" x14ac:dyDescent="0.25">
      <c r="H544"/>
    </row>
    <row r="545" spans="8:8" hidden="1" x14ac:dyDescent="0.25">
      <c r="H545"/>
    </row>
    <row r="546" spans="8:8" hidden="1" x14ac:dyDescent="0.25">
      <c r="H546"/>
    </row>
    <row r="547" spans="8:8" hidden="1" x14ac:dyDescent="0.25">
      <c r="H547"/>
    </row>
    <row r="548" spans="8:8" hidden="1" x14ac:dyDescent="0.25">
      <c r="H548"/>
    </row>
    <row r="549" spans="8:8" hidden="1" x14ac:dyDescent="0.25">
      <c r="H549"/>
    </row>
    <row r="550" spans="8:8" hidden="1" x14ac:dyDescent="0.25">
      <c r="H550"/>
    </row>
    <row r="551" spans="8:8" hidden="1" x14ac:dyDescent="0.25">
      <c r="H551"/>
    </row>
    <row r="552" spans="8:8" hidden="1" x14ac:dyDescent="0.25">
      <c r="H552"/>
    </row>
    <row r="553" spans="8:8" hidden="1" x14ac:dyDescent="0.25">
      <c r="H553"/>
    </row>
    <row r="554" spans="8:8" hidden="1" x14ac:dyDescent="0.25">
      <c r="H554"/>
    </row>
    <row r="555" spans="8:8" hidden="1" x14ac:dyDescent="0.25">
      <c r="H555"/>
    </row>
    <row r="556" spans="8:8" hidden="1" x14ac:dyDescent="0.25">
      <c r="H556"/>
    </row>
    <row r="557" spans="8:8" hidden="1" x14ac:dyDescent="0.25">
      <c r="H557"/>
    </row>
    <row r="558" spans="8:8" hidden="1" x14ac:dyDescent="0.25">
      <c r="H558"/>
    </row>
    <row r="559" spans="8:8" hidden="1" x14ac:dyDescent="0.25">
      <c r="H559"/>
    </row>
    <row r="560" spans="8:8" hidden="1" x14ac:dyDescent="0.25">
      <c r="H560"/>
    </row>
    <row r="561" spans="8:8" hidden="1" x14ac:dyDescent="0.25">
      <c r="H561"/>
    </row>
    <row r="562" spans="8:8" hidden="1" x14ac:dyDescent="0.25">
      <c r="H562"/>
    </row>
    <row r="563" spans="8:8" hidden="1" x14ac:dyDescent="0.25">
      <c r="H563"/>
    </row>
    <row r="564" spans="8:8" hidden="1" x14ac:dyDescent="0.25">
      <c r="H564"/>
    </row>
    <row r="565" spans="8:8" hidden="1" x14ac:dyDescent="0.25">
      <c r="H565"/>
    </row>
    <row r="566" spans="8:8" hidden="1" x14ac:dyDescent="0.25">
      <c r="H566"/>
    </row>
    <row r="567" spans="8:8" hidden="1" x14ac:dyDescent="0.25">
      <c r="H567"/>
    </row>
    <row r="568" spans="8:8" hidden="1" x14ac:dyDescent="0.25">
      <c r="H568"/>
    </row>
    <row r="569" spans="8:8" hidden="1" x14ac:dyDescent="0.25">
      <c r="H569"/>
    </row>
    <row r="570" spans="8:8" hidden="1" x14ac:dyDescent="0.25">
      <c r="H570"/>
    </row>
    <row r="571" spans="8:8" hidden="1" x14ac:dyDescent="0.25">
      <c r="H571"/>
    </row>
    <row r="572" spans="8:8" hidden="1" x14ac:dyDescent="0.25">
      <c r="H572"/>
    </row>
    <row r="573" spans="8:8" hidden="1" x14ac:dyDescent="0.25">
      <c r="H573"/>
    </row>
    <row r="574" spans="8:8" hidden="1" x14ac:dyDescent="0.25">
      <c r="H574"/>
    </row>
    <row r="575" spans="8:8" hidden="1" x14ac:dyDescent="0.25">
      <c r="H575"/>
    </row>
    <row r="576" spans="8:8" hidden="1" x14ac:dyDescent="0.25">
      <c r="H576"/>
    </row>
    <row r="577" spans="8:8" hidden="1" x14ac:dyDescent="0.25">
      <c r="H577"/>
    </row>
    <row r="578" spans="8:8" hidden="1" x14ac:dyDescent="0.25">
      <c r="H578"/>
    </row>
    <row r="579" spans="8:8" hidden="1" x14ac:dyDescent="0.25">
      <c r="H579"/>
    </row>
    <row r="580" spans="8:8" hidden="1" x14ac:dyDescent="0.25">
      <c r="H580"/>
    </row>
    <row r="581" spans="8:8" hidden="1" x14ac:dyDescent="0.25">
      <c r="H581"/>
    </row>
    <row r="582" spans="8:8" hidden="1" x14ac:dyDescent="0.25">
      <c r="H582"/>
    </row>
    <row r="583" spans="8:8" hidden="1" x14ac:dyDescent="0.25">
      <c r="H583"/>
    </row>
    <row r="584" spans="8:8" hidden="1" x14ac:dyDescent="0.25">
      <c r="H584"/>
    </row>
    <row r="585" spans="8:8" hidden="1" x14ac:dyDescent="0.25">
      <c r="H585"/>
    </row>
    <row r="586" spans="8:8" hidden="1" x14ac:dyDescent="0.25">
      <c r="H586"/>
    </row>
    <row r="587" spans="8:8" hidden="1" x14ac:dyDescent="0.25">
      <c r="H587"/>
    </row>
    <row r="588" spans="8:8" hidden="1" x14ac:dyDescent="0.25">
      <c r="H588"/>
    </row>
    <row r="589" spans="8:8" hidden="1" x14ac:dyDescent="0.25">
      <c r="H589"/>
    </row>
    <row r="590" spans="8:8" hidden="1" x14ac:dyDescent="0.25">
      <c r="H590"/>
    </row>
    <row r="591" spans="8:8" hidden="1" x14ac:dyDescent="0.25">
      <c r="H591"/>
    </row>
    <row r="592" spans="8:8" hidden="1" x14ac:dyDescent="0.25">
      <c r="H592"/>
    </row>
    <row r="593" spans="8:8" hidden="1" x14ac:dyDescent="0.25">
      <c r="H593"/>
    </row>
    <row r="594" spans="8:8" hidden="1" x14ac:dyDescent="0.25">
      <c r="H594"/>
    </row>
    <row r="595" spans="8:8" hidden="1" x14ac:dyDescent="0.25">
      <c r="H595"/>
    </row>
    <row r="596" spans="8:8" hidden="1" x14ac:dyDescent="0.25">
      <c r="H596"/>
    </row>
    <row r="597" spans="8:8" hidden="1" x14ac:dyDescent="0.25">
      <c r="H597"/>
    </row>
    <row r="598" spans="8:8" hidden="1" x14ac:dyDescent="0.25">
      <c r="H598"/>
    </row>
    <row r="599" spans="8:8" hidden="1" x14ac:dyDescent="0.25">
      <c r="H599"/>
    </row>
    <row r="600" spans="8:8" hidden="1" x14ac:dyDescent="0.25">
      <c r="H600"/>
    </row>
    <row r="601" spans="8:8" hidden="1" x14ac:dyDescent="0.25">
      <c r="H601"/>
    </row>
    <row r="602" spans="8:8" hidden="1" x14ac:dyDescent="0.25">
      <c r="H602"/>
    </row>
    <row r="603" spans="8:8" hidden="1" x14ac:dyDescent="0.25">
      <c r="H603"/>
    </row>
    <row r="604" spans="8:8" hidden="1" x14ac:dyDescent="0.25">
      <c r="H604"/>
    </row>
    <row r="605" spans="8:8" hidden="1" x14ac:dyDescent="0.25">
      <c r="H605"/>
    </row>
    <row r="606" spans="8:8" hidden="1" x14ac:dyDescent="0.25">
      <c r="H606"/>
    </row>
    <row r="607" spans="8:8" hidden="1" x14ac:dyDescent="0.25">
      <c r="H607"/>
    </row>
    <row r="608" spans="8:8" hidden="1" x14ac:dyDescent="0.25">
      <c r="H608"/>
    </row>
    <row r="609" spans="8:8" hidden="1" x14ac:dyDescent="0.25">
      <c r="H609"/>
    </row>
    <row r="610" spans="8:8" hidden="1" x14ac:dyDescent="0.25">
      <c r="H610"/>
    </row>
    <row r="611" spans="8:8" hidden="1" x14ac:dyDescent="0.25">
      <c r="H611"/>
    </row>
    <row r="612" spans="8:8" hidden="1" x14ac:dyDescent="0.25">
      <c r="H612"/>
    </row>
    <row r="613" spans="8:8" hidden="1" x14ac:dyDescent="0.25">
      <c r="H613"/>
    </row>
    <row r="614" spans="8:8" hidden="1" x14ac:dyDescent="0.25">
      <c r="H614"/>
    </row>
    <row r="615" spans="8:8" hidden="1" x14ac:dyDescent="0.25">
      <c r="H615"/>
    </row>
    <row r="616" spans="8:8" hidden="1" x14ac:dyDescent="0.25">
      <c r="H616"/>
    </row>
    <row r="617" spans="8:8" hidden="1" x14ac:dyDescent="0.25">
      <c r="H617"/>
    </row>
    <row r="618" spans="8:8" hidden="1" x14ac:dyDescent="0.25">
      <c r="H618"/>
    </row>
    <row r="619" spans="8:8" hidden="1" x14ac:dyDescent="0.25">
      <c r="H619"/>
    </row>
    <row r="620" spans="8:8" hidden="1" x14ac:dyDescent="0.25">
      <c r="H620"/>
    </row>
    <row r="621" spans="8:8" hidden="1" x14ac:dyDescent="0.25">
      <c r="H621"/>
    </row>
    <row r="622" spans="8:8" hidden="1" x14ac:dyDescent="0.25">
      <c r="H622"/>
    </row>
    <row r="623" spans="8:8" hidden="1" x14ac:dyDescent="0.25">
      <c r="H623"/>
    </row>
    <row r="624" spans="8:8" hidden="1" x14ac:dyDescent="0.25">
      <c r="H624"/>
    </row>
    <row r="625" spans="8:8" hidden="1" x14ac:dyDescent="0.25">
      <c r="H625"/>
    </row>
    <row r="626" spans="8:8" hidden="1" x14ac:dyDescent="0.25">
      <c r="H626"/>
    </row>
    <row r="627" spans="8:8" hidden="1" x14ac:dyDescent="0.25">
      <c r="H627"/>
    </row>
    <row r="628" spans="8:8" hidden="1" x14ac:dyDescent="0.25">
      <c r="H628"/>
    </row>
    <row r="629" spans="8:8" hidden="1" x14ac:dyDescent="0.25">
      <c r="H629"/>
    </row>
    <row r="630" spans="8:8" hidden="1" x14ac:dyDescent="0.25">
      <c r="H630"/>
    </row>
    <row r="631" spans="8:8" hidden="1" x14ac:dyDescent="0.25">
      <c r="H631"/>
    </row>
    <row r="632" spans="8:8" hidden="1" x14ac:dyDescent="0.25">
      <c r="H632"/>
    </row>
    <row r="633" spans="8:8" hidden="1" x14ac:dyDescent="0.25">
      <c r="H633"/>
    </row>
    <row r="634" spans="8:8" hidden="1" x14ac:dyDescent="0.25">
      <c r="H634"/>
    </row>
    <row r="635" spans="8:8" hidden="1" x14ac:dyDescent="0.25">
      <c r="H635"/>
    </row>
    <row r="636" spans="8:8" hidden="1" x14ac:dyDescent="0.25">
      <c r="H636"/>
    </row>
    <row r="637" spans="8:8" hidden="1" x14ac:dyDescent="0.25">
      <c r="H637"/>
    </row>
    <row r="638" spans="8:8" hidden="1" x14ac:dyDescent="0.25">
      <c r="H638"/>
    </row>
    <row r="639" spans="8:8" hidden="1" x14ac:dyDescent="0.25">
      <c r="H639"/>
    </row>
    <row r="640" spans="8:8" hidden="1" x14ac:dyDescent="0.25">
      <c r="H640"/>
    </row>
    <row r="641" spans="8:8" hidden="1" x14ac:dyDescent="0.25">
      <c r="H641"/>
    </row>
    <row r="642" spans="8:8" hidden="1" x14ac:dyDescent="0.25">
      <c r="H642"/>
    </row>
    <row r="643" spans="8:8" hidden="1" x14ac:dyDescent="0.25">
      <c r="H643"/>
    </row>
    <row r="644" spans="8:8" hidden="1" x14ac:dyDescent="0.25">
      <c r="H644"/>
    </row>
    <row r="645" spans="8:8" hidden="1" x14ac:dyDescent="0.25">
      <c r="H645"/>
    </row>
    <row r="646" spans="8:8" hidden="1" x14ac:dyDescent="0.25">
      <c r="H646"/>
    </row>
    <row r="647" spans="8:8" hidden="1" x14ac:dyDescent="0.25">
      <c r="H647"/>
    </row>
    <row r="648" spans="8:8" hidden="1" x14ac:dyDescent="0.25">
      <c r="H648"/>
    </row>
    <row r="649" spans="8:8" hidden="1" x14ac:dyDescent="0.25">
      <c r="H649"/>
    </row>
    <row r="650" spans="8:8" hidden="1" x14ac:dyDescent="0.25">
      <c r="H650"/>
    </row>
    <row r="651" spans="8:8" hidden="1" x14ac:dyDescent="0.25">
      <c r="H651"/>
    </row>
    <row r="652" spans="8:8" hidden="1" x14ac:dyDescent="0.25">
      <c r="H652"/>
    </row>
    <row r="653" spans="8:8" hidden="1" x14ac:dyDescent="0.25">
      <c r="H653"/>
    </row>
    <row r="654" spans="8:8" hidden="1" x14ac:dyDescent="0.25">
      <c r="H654"/>
    </row>
    <row r="655" spans="8:8" hidden="1" x14ac:dyDescent="0.25">
      <c r="H655"/>
    </row>
    <row r="656" spans="8:8" hidden="1" x14ac:dyDescent="0.25">
      <c r="H656"/>
    </row>
    <row r="657" spans="8:8" hidden="1" x14ac:dyDescent="0.25">
      <c r="H657"/>
    </row>
    <row r="658" spans="8:8" hidden="1" x14ac:dyDescent="0.25">
      <c r="H658"/>
    </row>
    <row r="659" spans="8:8" hidden="1" x14ac:dyDescent="0.25">
      <c r="H659"/>
    </row>
    <row r="660" spans="8:8" hidden="1" x14ac:dyDescent="0.25">
      <c r="H660"/>
    </row>
    <row r="661" spans="8:8" hidden="1" x14ac:dyDescent="0.25">
      <c r="H661"/>
    </row>
    <row r="662" spans="8:8" hidden="1" x14ac:dyDescent="0.25">
      <c r="H662"/>
    </row>
    <row r="663" spans="8:8" hidden="1" x14ac:dyDescent="0.25">
      <c r="H663"/>
    </row>
    <row r="664" spans="8:8" hidden="1" x14ac:dyDescent="0.25">
      <c r="H664"/>
    </row>
    <row r="665" spans="8:8" hidden="1" x14ac:dyDescent="0.25">
      <c r="H665"/>
    </row>
    <row r="666" spans="8:8" hidden="1" x14ac:dyDescent="0.25">
      <c r="H666"/>
    </row>
    <row r="667" spans="8:8" hidden="1" x14ac:dyDescent="0.25">
      <c r="H667"/>
    </row>
    <row r="668" spans="8:8" hidden="1" x14ac:dyDescent="0.25">
      <c r="H668"/>
    </row>
    <row r="669" spans="8:8" hidden="1" x14ac:dyDescent="0.25">
      <c r="H669"/>
    </row>
    <row r="670" spans="8:8" hidden="1" x14ac:dyDescent="0.25">
      <c r="H670"/>
    </row>
    <row r="671" spans="8:8" hidden="1" x14ac:dyDescent="0.25">
      <c r="H671"/>
    </row>
    <row r="672" spans="8:8" hidden="1" x14ac:dyDescent="0.25">
      <c r="H672"/>
    </row>
    <row r="673" spans="8:8" hidden="1" x14ac:dyDescent="0.25">
      <c r="H673"/>
    </row>
    <row r="674" spans="8:8" hidden="1" x14ac:dyDescent="0.25">
      <c r="H674"/>
    </row>
    <row r="675" spans="8:8" hidden="1" x14ac:dyDescent="0.25">
      <c r="H675"/>
    </row>
    <row r="676" spans="8:8" hidden="1" x14ac:dyDescent="0.25">
      <c r="H676"/>
    </row>
    <row r="677" spans="8:8" hidden="1" x14ac:dyDescent="0.25">
      <c r="H677"/>
    </row>
    <row r="678" spans="8:8" hidden="1" x14ac:dyDescent="0.25">
      <c r="H678"/>
    </row>
    <row r="679" spans="8:8" hidden="1" x14ac:dyDescent="0.25">
      <c r="H679"/>
    </row>
    <row r="680" spans="8:8" hidden="1" x14ac:dyDescent="0.25">
      <c r="H680"/>
    </row>
    <row r="681" spans="8:8" hidden="1" x14ac:dyDescent="0.25">
      <c r="H681"/>
    </row>
    <row r="682" spans="8:8" hidden="1" x14ac:dyDescent="0.25">
      <c r="H682"/>
    </row>
    <row r="683" spans="8:8" hidden="1" x14ac:dyDescent="0.25">
      <c r="H683"/>
    </row>
    <row r="684" spans="8:8" hidden="1" x14ac:dyDescent="0.25">
      <c r="H684"/>
    </row>
    <row r="685" spans="8:8" hidden="1" x14ac:dyDescent="0.25">
      <c r="H685"/>
    </row>
    <row r="686" spans="8:8" hidden="1" x14ac:dyDescent="0.25">
      <c r="H686"/>
    </row>
    <row r="687" spans="8:8" hidden="1" x14ac:dyDescent="0.25">
      <c r="H687"/>
    </row>
    <row r="688" spans="8:8" hidden="1" x14ac:dyDescent="0.25">
      <c r="H688"/>
    </row>
    <row r="689" spans="8:8" hidden="1" x14ac:dyDescent="0.25">
      <c r="H689"/>
    </row>
    <row r="690" spans="8:8" hidden="1" x14ac:dyDescent="0.25">
      <c r="H690"/>
    </row>
    <row r="691" spans="8:8" hidden="1" x14ac:dyDescent="0.25">
      <c r="H691"/>
    </row>
    <row r="692" spans="8:8" hidden="1" x14ac:dyDescent="0.25">
      <c r="H692"/>
    </row>
    <row r="693" spans="8:8" hidden="1" x14ac:dyDescent="0.25">
      <c r="H693"/>
    </row>
    <row r="694" spans="8:8" hidden="1" x14ac:dyDescent="0.25">
      <c r="H694"/>
    </row>
    <row r="695" spans="8:8" hidden="1" x14ac:dyDescent="0.25">
      <c r="H695"/>
    </row>
    <row r="696" spans="8:8" hidden="1" x14ac:dyDescent="0.25">
      <c r="H696"/>
    </row>
    <row r="697" spans="8:8" hidden="1" x14ac:dyDescent="0.25">
      <c r="H697"/>
    </row>
    <row r="698" spans="8:8" hidden="1" x14ac:dyDescent="0.25">
      <c r="H698"/>
    </row>
    <row r="699" spans="8:8" hidden="1" x14ac:dyDescent="0.25">
      <c r="H699"/>
    </row>
    <row r="700" spans="8:8" hidden="1" x14ac:dyDescent="0.25">
      <c r="H700"/>
    </row>
    <row r="701" spans="8:8" hidden="1" x14ac:dyDescent="0.25">
      <c r="H701"/>
    </row>
    <row r="702" spans="8:8" hidden="1" x14ac:dyDescent="0.25">
      <c r="H702"/>
    </row>
    <row r="703" spans="8:8" hidden="1" x14ac:dyDescent="0.25">
      <c r="H703"/>
    </row>
    <row r="704" spans="8:8" hidden="1" x14ac:dyDescent="0.25">
      <c r="H704"/>
    </row>
    <row r="705" spans="8:8" hidden="1" x14ac:dyDescent="0.25">
      <c r="H705"/>
    </row>
    <row r="706" spans="8:8" hidden="1" x14ac:dyDescent="0.25">
      <c r="H706"/>
    </row>
    <row r="707" spans="8:8" hidden="1" x14ac:dyDescent="0.25">
      <c r="H707"/>
    </row>
    <row r="708" spans="8:8" hidden="1" x14ac:dyDescent="0.25">
      <c r="H708"/>
    </row>
    <row r="709" spans="8:8" hidden="1" x14ac:dyDescent="0.25">
      <c r="H709"/>
    </row>
    <row r="710" spans="8:8" hidden="1" x14ac:dyDescent="0.25">
      <c r="H710"/>
    </row>
    <row r="711" spans="8:8" hidden="1" x14ac:dyDescent="0.25">
      <c r="H711"/>
    </row>
    <row r="712" spans="8:8" hidden="1" x14ac:dyDescent="0.25">
      <c r="H712"/>
    </row>
    <row r="713" spans="8:8" hidden="1" x14ac:dyDescent="0.25">
      <c r="H713"/>
    </row>
    <row r="714" spans="8:8" hidden="1" x14ac:dyDescent="0.25">
      <c r="H714"/>
    </row>
    <row r="715" spans="8:8" hidden="1" x14ac:dyDescent="0.25">
      <c r="H715"/>
    </row>
    <row r="716" spans="8:8" hidden="1" x14ac:dyDescent="0.25">
      <c r="H716"/>
    </row>
    <row r="717" spans="8:8" hidden="1" x14ac:dyDescent="0.25">
      <c r="H717"/>
    </row>
    <row r="718" spans="8:8" hidden="1" x14ac:dyDescent="0.25">
      <c r="H718"/>
    </row>
    <row r="719" spans="8:8" hidden="1" x14ac:dyDescent="0.25">
      <c r="H719"/>
    </row>
    <row r="720" spans="8:8" hidden="1" x14ac:dyDescent="0.25">
      <c r="H720"/>
    </row>
    <row r="721" spans="8:8" hidden="1" x14ac:dyDescent="0.25">
      <c r="H721"/>
    </row>
    <row r="722" spans="8:8" hidden="1" x14ac:dyDescent="0.25">
      <c r="H722"/>
    </row>
    <row r="723" spans="8:8" hidden="1" x14ac:dyDescent="0.25">
      <c r="H723"/>
    </row>
    <row r="724" spans="8:8" hidden="1" x14ac:dyDescent="0.25">
      <c r="H724"/>
    </row>
    <row r="725" spans="8:8" hidden="1" x14ac:dyDescent="0.25">
      <c r="H725"/>
    </row>
    <row r="726" spans="8:8" hidden="1" x14ac:dyDescent="0.25">
      <c r="H726"/>
    </row>
    <row r="727" spans="8:8" hidden="1" x14ac:dyDescent="0.25">
      <c r="H727"/>
    </row>
    <row r="728" spans="8:8" hidden="1" x14ac:dyDescent="0.25">
      <c r="H728"/>
    </row>
    <row r="729" spans="8:8" hidden="1" x14ac:dyDescent="0.25">
      <c r="H729"/>
    </row>
    <row r="730" spans="8:8" hidden="1" x14ac:dyDescent="0.25">
      <c r="H730"/>
    </row>
    <row r="731" spans="8:8" hidden="1" x14ac:dyDescent="0.25">
      <c r="H731"/>
    </row>
    <row r="732" spans="8:8" hidden="1" x14ac:dyDescent="0.25">
      <c r="H732"/>
    </row>
    <row r="733" spans="8:8" hidden="1" x14ac:dyDescent="0.25">
      <c r="H733"/>
    </row>
    <row r="734" spans="8:8" hidden="1" x14ac:dyDescent="0.25">
      <c r="H734"/>
    </row>
    <row r="735" spans="8:8" hidden="1" x14ac:dyDescent="0.25">
      <c r="H735"/>
    </row>
    <row r="736" spans="8:8" hidden="1" x14ac:dyDescent="0.25">
      <c r="H736"/>
    </row>
    <row r="737" spans="8:8" hidden="1" x14ac:dyDescent="0.25">
      <c r="H737"/>
    </row>
    <row r="738" spans="8:8" hidden="1" x14ac:dyDescent="0.25">
      <c r="H738"/>
    </row>
    <row r="739" spans="8:8" hidden="1" x14ac:dyDescent="0.25">
      <c r="H739"/>
    </row>
    <row r="740" spans="8:8" hidden="1" x14ac:dyDescent="0.25">
      <c r="H740"/>
    </row>
    <row r="741" spans="8:8" hidden="1" x14ac:dyDescent="0.25">
      <c r="H741"/>
    </row>
    <row r="742" spans="8:8" hidden="1" x14ac:dyDescent="0.25">
      <c r="H742"/>
    </row>
    <row r="743" spans="8:8" hidden="1" x14ac:dyDescent="0.25">
      <c r="H743"/>
    </row>
    <row r="744" spans="8:8" hidden="1" x14ac:dyDescent="0.25">
      <c r="H744"/>
    </row>
    <row r="745" spans="8:8" hidden="1" x14ac:dyDescent="0.25">
      <c r="H745"/>
    </row>
    <row r="746" spans="8:8" hidden="1" x14ac:dyDescent="0.25">
      <c r="H746"/>
    </row>
    <row r="747" spans="8:8" hidden="1" x14ac:dyDescent="0.25">
      <c r="H747"/>
    </row>
    <row r="748" spans="8:8" hidden="1" x14ac:dyDescent="0.25">
      <c r="H748"/>
    </row>
    <row r="749" spans="8:8" hidden="1" x14ac:dyDescent="0.25">
      <c r="H749"/>
    </row>
    <row r="750" spans="8:8" hidden="1" x14ac:dyDescent="0.25">
      <c r="H750"/>
    </row>
    <row r="751" spans="8:8" hidden="1" x14ac:dyDescent="0.25">
      <c r="H751"/>
    </row>
    <row r="752" spans="8:8" hidden="1" x14ac:dyDescent="0.25">
      <c r="H752"/>
    </row>
    <row r="753" spans="8:8" hidden="1" x14ac:dyDescent="0.25">
      <c r="H753"/>
    </row>
    <row r="754" spans="8:8" hidden="1" x14ac:dyDescent="0.25">
      <c r="H754"/>
    </row>
    <row r="755" spans="8:8" hidden="1" x14ac:dyDescent="0.25">
      <c r="H755"/>
    </row>
    <row r="756" spans="8:8" hidden="1" x14ac:dyDescent="0.25">
      <c r="H756"/>
    </row>
    <row r="757" spans="8:8" hidden="1" x14ac:dyDescent="0.25">
      <c r="H757"/>
    </row>
    <row r="758" spans="8:8" hidden="1" x14ac:dyDescent="0.25">
      <c r="H758"/>
    </row>
    <row r="759" spans="8:8" hidden="1" x14ac:dyDescent="0.25">
      <c r="H759"/>
    </row>
    <row r="760" spans="8:8" hidden="1" x14ac:dyDescent="0.25">
      <c r="H760"/>
    </row>
    <row r="761" spans="8:8" hidden="1" x14ac:dyDescent="0.25">
      <c r="H761"/>
    </row>
    <row r="762" spans="8:8" hidden="1" x14ac:dyDescent="0.25">
      <c r="H762"/>
    </row>
    <row r="763" spans="8:8" hidden="1" x14ac:dyDescent="0.25">
      <c r="H763"/>
    </row>
    <row r="764" spans="8:8" hidden="1" x14ac:dyDescent="0.25">
      <c r="H764"/>
    </row>
    <row r="765" spans="8:8" hidden="1" x14ac:dyDescent="0.25">
      <c r="H765"/>
    </row>
    <row r="766" spans="8:8" hidden="1" x14ac:dyDescent="0.25">
      <c r="H766"/>
    </row>
    <row r="767" spans="8:8" hidden="1" x14ac:dyDescent="0.25">
      <c r="H767"/>
    </row>
    <row r="768" spans="8:8" hidden="1" x14ac:dyDescent="0.25">
      <c r="H768"/>
    </row>
    <row r="769" spans="8:8" hidden="1" x14ac:dyDescent="0.25">
      <c r="H769"/>
    </row>
    <row r="770" spans="8:8" hidden="1" x14ac:dyDescent="0.25">
      <c r="H770"/>
    </row>
    <row r="771" spans="8:8" hidden="1" x14ac:dyDescent="0.25">
      <c r="H771"/>
    </row>
    <row r="772" spans="8:8" hidden="1" x14ac:dyDescent="0.25">
      <c r="H772"/>
    </row>
    <row r="773" spans="8:8" hidden="1" x14ac:dyDescent="0.25">
      <c r="H773"/>
    </row>
    <row r="774" spans="8:8" hidden="1" x14ac:dyDescent="0.25">
      <c r="H774"/>
    </row>
    <row r="775" spans="8:8" hidden="1" x14ac:dyDescent="0.25">
      <c r="H775"/>
    </row>
    <row r="776" spans="8:8" hidden="1" x14ac:dyDescent="0.25">
      <c r="H776"/>
    </row>
    <row r="777" spans="8:8" hidden="1" x14ac:dyDescent="0.25">
      <c r="H777"/>
    </row>
    <row r="778" spans="8:8" hidden="1" x14ac:dyDescent="0.25">
      <c r="H778"/>
    </row>
    <row r="779" spans="8:8" hidden="1" x14ac:dyDescent="0.25">
      <c r="H779"/>
    </row>
    <row r="780" spans="8:8" hidden="1" x14ac:dyDescent="0.25">
      <c r="H780"/>
    </row>
    <row r="781" spans="8:8" hidden="1" x14ac:dyDescent="0.25">
      <c r="H781"/>
    </row>
    <row r="782" spans="8:8" hidden="1" x14ac:dyDescent="0.25">
      <c r="H782"/>
    </row>
    <row r="783" spans="8:8" hidden="1" x14ac:dyDescent="0.25">
      <c r="H783"/>
    </row>
    <row r="784" spans="8:8" hidden="1" x14ac:dyDescent="0.25">
      <c r="H784"/>
    </row>
    <row r="785" spans="8:8" hidden="1" x14ac:dyDescent="0.25">
      <c r="H785"/>
    </row>
    <row r="786" spans="8:8" hidden="1" x14ac:dyDescent="0.25">
      <c r="H786"/>
    </row>
    <row r="787" spans="8:8" hidden="1" x14ac:dyDescent="0.25">
      <c r="H787"/>
    </row>
    <row r="788" spans="8:8" hidden="1" x14ac:dyDescent="0.25">
      <c r="H788"/>
    </row>
    <row r="789" spans="8:8" hidden="1" x14ac:dyDescent="0.25">
      <c r="H789"/>
    </row>
    <row r="790" spans="8:8" hidden="1" x14ac:dyDescent="0.25">
      <c r="H790"/>
    </row>
    <row r="791" spans="8:8" hidden="1" x14ac:dyDescent="0.25">
      <c r="H791"/>
    </row>
    <row r="792" spans="8:8" hidden="1" x14ac:dyDescent="0.25">
      <c r="H792"/>
    </row>
    <row r="793" spans="8:8" hidden="1" x14ac:dyDescent="0.25">
      <c r="H793"/>
    </row>
    <row r="794" spans="8:8" hidden="1" x14ac:dyDescent="0.25">
      <c r="H794"/>
    </row>
    <row r="795" spans="8:8" hidden="1" x14ac:dyDescent="0.25">
      <c r="H795"/>
    </row>
    <row r="796" spans="8:8" hidden="1" x14ac:dyDescent="0.25">
      <c r="H796"/>
    </row>
    <row r="797" spans="8:8" hidden="1" x14ac:dyDescent="0.25">
      <c r="H797"/>
    </row>
    <row r="798" spans="8:8" hidden="1" x14ac:dyDescent="0.25">
      <c r="H798"/>
    </row>
    <row r="799" spans="8:8" hidden="1" x14ac:dyDescent="0.25">
      <c r="H799"/>
    </row>
    <row r="800" spans="8:8" hidden="1" x14ac:dyDescent="0.25">
      <c r="H800"/>
    </row>
    <row r="801" spans="8:8" hidden="1" x14ac:dyDescent="0.25">
      <c r="H801"/>
    </row>
    <row r="802" spans="8:8" hidden="1" x14ac:dyDescent="0.25">
      <c r="H802"/>
    </row>
    <row r="803" spans="8:8" hidden="1" x14ac:dyDescent="0.25">
      <c r="H803"/>
    </row>
    <row r="804" spans="8:8" hidden="1" x14ac:dyDescent="0.25">
      <c r="H804"/>
    </row>
    <row r="805" spans="8:8" hidden="1" x14ac:dyDescent="0.25">
      <c r="H805"/>
    </row>
    <row r="806" spans="8:8" hidden="1" x14ac:dyDescent="0.25">
      <c r="H806"/>
    </row>
    <row r="807" spans="8:8" hidden="1" x14ac:dyDescent="0.25">
      <c r="H807"/>
    </row>
    <row r="808" spans="8:8" hidden="1" x14ac:dyDescent="0.25">
      <c r="H808"/>
    </row>
    <row r="809" spans="8:8" hidden="1" x14ac:dyDescent="0.25">
      <c r="H809"/>
    </row>
    <row r="810" spans="8:8" hidden="1" x14ac:dyDescent="0.25">
      <c r="H810"/>
    </row>
    <row r="811" spans="8:8" hidden="1" x14ac:dyDescent="0.25">
      <c r="H811"/>
    </row>
    <row r="812" spans="8:8" hidden="1" x14ac:dyDescent="0.25">
      <c r="H812"/>
    </row>
    <row r="813" spans="8:8" hidden="1" x14ac:dyDescent="0.25">
      <c r="H813"/>
    </row>
    <row r="814" spans="8:8" hidden="1" x14ac:dyDescent="0.25">
      <c r="H814"/>
    </row>
    <row r="815" spans="8:8" hidden="1" x14ac:dyDescent="0.25">
      <c r="H815"/>
    </row>
    <row r="816" spans="8:8" hidden="1" x14ac:dyDescent="0.25">
      <c r="H816"/>
    </row>
    <row r="817" spans="8:8" hidden="1" x14ac:dyDescent="0.25">
      <c r="H817"/>
    </row>
    <row r="818" spans="8:8" hidden="1" x14ac:dyDescent="0.25">
      <c r="H818"/>
    </row>
    <row r="819" spans="8:8" hidden="1" x14ac:dyDescent="0.25">
      <c r="H819"/>
    </row>
    <row r="820" spans="8:8" hidden="1" x14ac:dyDescent="0.25">
      <c r="H820"/>
    </row>
    <row r="821" spans="8:8" hidden="1" x14ac:dyDescent="0.25">
      <c r="H821"/>
    </row>
    <row r="822" spans="8:8" hidden="1" x14ac:dyDescent="0.25">
      <c r="H822"/>
    </row>
    <row r="823" spans="8:8" hidden="1" x14ac:dyDescent="0.25">
      <c r="H823"/>
    </row>
    <row r="824" spans="8:8" hidden="1" x14ac:dyDescent="0.25">
      <c r="H824"/>
    </row>
    <row r="825" spans="8:8" hidden="1" x14ac:dyDescent="0.25">
      <c r="H825"/>
    </row>
    <row r="826" spans="8:8" hidden="1" x14ac:dyDescent="0.25">
      <c r="H826"/>
    </row>
    <row r="827" spans="8:8" hidden="1" x14ac:dyDescent="0.25">
      <c r="H827"/>
    </row>
    <row r="828" spans="8:8" hidden="1" x14ac:dyDescent="0.25">
      <c r="H828"/>
    </row>
    <row r="829" spans="8:8" hidden="1" x14ac:dyDescent="0.25">
      <c r="H829"/>
    </row>
    <row r="830" spans="8:8" hidden="1" x14ac:dyDescent="0.25">
      <c r="H830"/>
    </row>
    <row r="831" spans="8:8" hidden="1" x14ac:dyDescent="0.25">
      <c r="H831"/>
    </row>
    <row r="832" spans="8:8" hidden="1" x14ac:dyDescent="0.25">
      <c r="H832"/>
    </row>
    <row r="833" spans="8:8" hidden="1" x14ac:dyDescent="0.25">
      <c r="H833"/>
    </row>
    <row r="834" spans="8:8" hidden="1" x14ac:dyDescent="0.25">
      <c r="H834"/>
    </row>
    <row r="835" spans="8:8" hidden="1" x14ac:dyDescent="0.25">
      <c r="H835"/>
    </row>
    <row r="836" spans="8:8" hidden="1" x14ac:dyDescent="0.25">
      <c r="H836"/>
    </row>
    <row r="837" spans="8:8" hidden="1" x14ac:dyDescent="0.25">
      <c r="H837"/>
    </row>
    <row r="838" spans="8:8" hidden="1" x14ac:dyDescent="0.25">
      <c r="H838"/>
    </row>
    <row r="839" spans="8:8" hidden="1" x14ac:dyDescent="0.25">
      <c r="H839"/>
    </row>
    <row r="840" spans="8:8" hidden="1" x14ac:dyDescent="0.25">
      <c r="H840"/>
    </row>
    <row r="841" spans="8:8" hidden="1" x14ac:dyDescent="0.25">
      <c r="H841"/>
    </row>
    <row r="842" spans="8:8" hidden="1" x14ac:dyDescent="0.25">
      <c r="H842"/>
    </row>
    <row r="843" spans="8:8" hidden="1" x14ac:dyDescent="0.25">
      <c r="H843"/>
    </row>
    <row r="844" spans="8:8" hidden="1" x14ac:dyDescent="0.25">
      <c r="H844"/>
    </row>
    <row r="845" spans="8:8" hidden="1" x14ac:dyDescent="0.25">
      <c r="H845"/>
    </row>
    <row r="846" spans="8:8" hidden="1" x14ac:dyDescent="0.25">
      <c r="H846"/>
    </row>
    <row r="847" spans="8:8" hidden="1" x14ac:dyDescent="0.25">
      <c r="H847"/>
    </row>
    <row r="848" spans="8:8" hidden="1" x14ac:dyDescent="0.25">
      <c r="H848"/>
    </row>
    <row r="849" spans="8:8" hidden="1" x14ac:dyDescent="0.25">
      <c r="H849"/>
    </row>
    <row r="850" spans="8:8" hidden="1" x14ac:dyDescent="0.25">
      <c r="H850"/>
    </row>
    <row r="851" spans="8:8" hidden="1" x14ac:dyDescent="0.25">
      <c r="H851"/>
    </row>
    <row r="852" spans="8:8" hidden="1" x14ac:dyDescent="0.25">
      <c r="H852"/>
    </row>
    <row r="853" spans="8:8" hidden="1" x14ac:dyDescent="0.25">
      <c r="H853"/>
    </row>
    <row r="854" spans="8:8" hidden="1" x14ac:dyDescent="0.25">
      <c r="H854"/>
    </row>
    <row r="855" spans="8:8" hidden="1" x14ac:dyDescent="0.25">
      <c r="H855"/>
    </row>
    <row r="856" spans="8:8" hidden="1" x14ac:dyDescent="0.25">
      <c r="H856"/>
    </row>
    <row r="857" spans="8:8" hidden="1" x14ac:dyDescent="0.25">
      <c r="H857"/>
    </row>
    <row r="858" spans="8:8" hidden="1" x14ac:dyDescent="0.25">
      <c r="H858"/>
    </row>
    <row r="859" spans="8:8" hidden="1" x14ac:dyDescent="0.25">
      <c r="H859"/>
    </row>
    <row r="860" spans="8:8" hidden="1" x14ac:dyDescent="0.25">
      <c r="H860"/>
    </row>
    <row r="861" spans="8:8" hidden="1" x14ac:dyDescent="0.25">
      <c r="H861"/>
    </row>
    <row r="862" spans="8:8" hidden="1" x14ac:dyDescent="0.25">
      <c r="H862"/>
    </row>
    <row r="863" spans="8:8" hidden="1" x14ac:dyDescent="0.25">
      <c r="H863"/>
    </row>
    <row r="864" spans="8:8" hidden="1" x14ac:dyDescent="0.25">
      <c r="H864"/>
    </row>
    <row r="865" spans="8:8" hidden="1" x14ac:dyDescent="0.25">
      <c r="H865"/>
    </row>
    <row r="866" spans="8:8" hidden="1" x14ac:dyDescent="0.25">
      <c r="H866"/>
    </row>
    <row r="867" spans="8:8" hidden="1" x14ac:dyDescent="0.25">
      <c r="H867"/>
    </row>
    <row r="868" spans="8:8" hidden="1" x14ac:dyDescent="0.25">
      <c r="H868"/>
    </row>
    <row r="869" spans="8:8" hidden="1" x14ac:dyDescent="0.25">
      <c r="H869"/>
    </row>
    <row r="870" spans="8:8" hidden="1" x14ac:dyDescent="0.25">
      <c r="H870"/>
    </row>
    <row r="871" spans="8:8" hidden="1" x14ac:dyDescent="0.25">
      <c r="H871"/>
    </row>
    <row r="872" spans="8:8" hidden="1" x14ac:dyDescent="0.25">
      <c r="H872"/>
    </row>
    <row r="873" spans="8:8" hidden="1" x14ac:dyDescent="0.25">
      <c r="H873"/>
    </row>
    <row r="874" spans="8:8" hidden="1" x14ac:dyDescent="0.25">
      <c r="H874"/>
    </row>
    <row r="875" spans="8:8" hidden="1" x14ac:dyDescent="0.25">
      <c r="H875"/>
    </row>
    <row r="876" spans="8:8" hidden="1" x14ac:dyDescent="0.25">
      <c r="H876"/>
    </row>
    <row r="877" spans="8:8" hidden="1" x14ac:dyDescent="0.25">
      <c r="H877"/>
    </row>
    <row r="878" spans="8:8" hidden="1" x14ac:dyDescent="0.25">
      <c r="H878"/>
    </row>
    <row r="879" spans="8:8" hidden="1" x14ac:dyDescent="0.25">
      <c r="H879"/>
    </row>
    <row r="880" spans="8:8" hidden="1" x14ac:dyDescent="0.25">
      <c r="H880"/>
    </row>
    <row r="881" spans="8:8" hidden="1" x14ac:dyDescent="0.25">
      <c r="H881"/>
    </row>
    <row r="882" spans="8:8" hidden="1" x14ac:dyDescent="0.25">
      <c r="H882"/>
    </row>
    <row r="883" spans="8:8" hidden="1" x14ac:dyDescent="0.25">
      <c r="H883"/>
    </row>
    <row r="884" spans="8:8" hidden="1" x14ac:dyDescent="0.25">
      <c r="H884"/>
    </row>
    <row r="885" spans="8:8" hidden="1" x14ac:dyDescent="0.25">
      <c r="H885"/>
    </row>
    <row r="886" spans="8:8" hidden="1" x14ac:dyDescent="0.25">
      <c r="H886"/>
    </row>
    <row r="887" spans="8:8" hidden="1" x14ac:dyDescent="0.25">
      <c r="H887"/>
    </row>
    <row r="888" spans="8:8" hidden="1" x14ac:dyDescent="0.25">
      <c r="H888"/>
    </row>
    <row r="889" spans="8:8" hidden="1" x14ac:dyDescent="0.25">
      <c r="H889"/>
    </row>
    <row r="890" spans="8:8" hidden="1" x14ac:dyDescent="0.25">
      <c r="H890"/>
    </row>
    <row r="891" spans="8:8" hidden="1" x14ac:dyDescent="0.25">
      <c r="H891"/>
    </row>
    <row r="892" spans="8:8" hidden="1" x14ac:dyDescent="0.25">
      <c r="H892"/>
    </row>
    <row r="893" spans="8:8" hidden="1" x14ac:dyDescent="0.25">
      <c r="H893"/>
    </row>
    <row r="894" spans="8:8" hidden="1" x14ac:dyDescent="0.25">
      <c r="H894"/>
    </row>
    <row r="895" spans="8:8" hidden="1" x14ac:dyDescent="0.25">
      <c r="H895"/>
    </row>
    <row r="896" spans="8:8" hidden="1" x14ac:dyDescent="0.25">
      <c r="H896"/>
    </row>
    <row r="897" spans="8:8" hidden="1" x14ac:dyDescent="0.25">
      <c r="H897"/>
    </row>
    <row r="898" spans="8:8" hidden="1" x14ac:dyDescent="0.25">
      <c r="H898"/>
    </row>
    <row r="899" spans="8:8" hidden="1" x14ac:dyDescent="0.25">
      <c r="H899"/>
    </row>
    <row r="900" spans="8:8" hidden="1" x14ac:dyDescent="0.25">
      <c r="H900"/>
    </row>
    <row r="901" spans="8:8" hidden="1" x14ac:dyDescent="0.25">
      <c r="H901"/>
    </row>
    <row r="902" spans="8:8" hidden="1" x14ac:dyDescent="0.25">
      <c r="H902"/>
    </row>
    <row r="903" spans="8:8" hidden="1" x14ac:dyDescent="0.25">
      <c r="H903"/>
    </row>
    <row r="904" spans="8:8" hidden="1" x14ac:dyDescent="0.25">
      <c r="H904"/>
    </row>
    <row r="905" spans="8:8" hidden="1" x14ac:dyDescent="0.25">
      <c r="H905"/>
    </row>
    <row r="906" spans="8:8" hidden="1" x14ac:dyDescent="0.25">
      <c r="H906"/>
    </row>
    <row r="907" spans="8:8" hidden="1" x14ac:dyDescent="0.25">
      <c r="H907"/>
    </row>
    <row r="908" spans="8:8" hidden="1" x14ac:dyDescent="0.25">
      <c r="H908"/>
    </row>
    <row r="909" spans="8:8" hidden="1" x14ac:dyDescent="0.25">
      <c r="H909"/>
    </row>
    <row r="910" spans="8:8" hidden="1" x14ac:dyDescent="0.25">
      <c r="H910"/>
    </row>
    <row r="911" spans="8:8" hidden="1" x14ac:dyDescent="0.25">
      <c r="H911"/>
    </row>
    <row r="912" spans="8:8" hidden="1" x14ac:dyDescent="0.25">
      <c r="H912"/>
    </row>
    <row r="913" spans="8:8" hidden="1" x14ac:dyDescent="0.25">
      <c r="H913"/>
    </row>
    <row r="914" spans="8:8" hidden="1" x14ac:dyDescent="0.25">
      <c r="H914"/>
    </row>
    <row r="915" spans="8:8" hidden="1" x14ac:dyDescent="0.25">
      <c r="H915"/>
    </row>
    <row r="916" spans="8:8" hidden="1" x14ac:dyDescent="0.25">
      <c r="H916"/>
    </row>
    <row r="917" spans="8:8" hidden="1" x14ac:dyDescent="0.25">
      <c r="H917"/>
    </row>
    <row r="918" spans="8:8" hidden="1" x14ac:dyDescent="0.25">
      <c r="H918"/>
    </row>
    <row r="919" spans="8:8" hidden="1" x14ac:dyDescent="0.25">
      <c r="H919"/>
    </row>
    <row r="920" spans="8:8" hidden="1" x14ac:dyDescent="0.25">
      <c r="H920"/>
    </row>
    <row r="921" spans="8:8" hidden="1" x14ac:dyDescent="0.25">
      <c r="H921"/>
    </row>
    <row r="922" spans="8:8" hidden="1" x14ac:dyDescent="0.25">
      <c r="H922"/>
    </row>
    <row r="923" spans="8:8" hidden="1" x14ac:dyDescent="0.25">
      <c r="H923"/>
    </row>
    <row r="924" spans="8:8" hidden="1" x14ac:dyDescent="0.25">
      <c r="H924"/>
    </row>
    <row r="925" spans="8:8" hidden="1" x14ac:dyDescent="0.25">
      <c r="H925"/>
    </row>
    <row r="926" spans="8:8" hidden="1" x14ac:dyDescent="0.25">
      <c r="H926"/>
    </row>
    <row r="927" spans="8:8" hidden="1" x14ac:dyDescent="0.25">
      <c r="H927"/>
    </row>
    <row r="928" spans="8:8" hidden="1" x14ac:dyDescent="0.25">
      <c r="H928"/>
    </row>
    <row r="929" spans="8:8" hidden="1" x14ac:dyDescent="0.25">
      <c r="H929"/>
    </row>
    <row r="930" spans="8:8" hidden="1" x14ac:dyDescent="0.25">
      <c r="H930"/>
    </row>
    <row r="931" spans="8:8" hidden="1" x14ac:dyDescent="0.25">
      <c r="H931"/>
    </row>
    <row r="932" spans="8:8" hidden="1" x14ac:dyDescent="0.25">
      <c r="H932"/>
    </row>
    <row r="933" spans="8:8" hidden="1" x14ac:dyDescent="0.25">
      <c r="H933"/>
    </row>
    <row r="934" spans="8:8" hidden="1" x14ac:dyDescent="0.25">
      <c r="H934"/>
    </row>
    <row r="935" spans="8:8" hidden="1" x14ac:dyDescent="0.25">
      <c r="H935"/>
    </row>
    <row r="936" spans="8:8" hidden="1" x14ac:dyDescent="0.25">
      <c r="H936"/>
    </row>
    <row r="937" spans="8:8" hidden="1" x14ac:dyDescent="0.25">
      <c r="H937"/>
    </row>
    <row r="938" spans="8:8" hidden="1" x14ac:dyDescent="0.25">
      <c r="H938"/>
    </row>
    <row r="939" spans="8:8" hidden="1" x14ac:dyDescent="0.25">
      <c r="H939"/>
    </row>
    <row r="940" spans="8:8" hidden="1" x14ac:dyDescent="0.25">
      <c r="H940"/>
    </row>
    <row r="941" spans="8:8" hidden="1" x14ac:dyDescent="0.25">
      <c r="H941"/>
    </row>
    <row r="942" spans="8:8" hidden="1" x14ac:dyDescent="0.25">
      <c r="H942"/>
    </row>
    <row r="943" spans="8:8" hidden="1" x14ac:dyDescent="0.25">
      <c r="H943"/>
    </row>
    <row r="944" spans="8:8" hidden="1" x14ac:dyDescent="0.25">
      <c r="H944"/>
    </row>
    <row r="945" spans="8:8" hidden="1" x14ac:dyDescent="0.25">
      <c r="H945"/>
    </row>
    <row r="946" spans="8:8" hidden="1" x14ac:dyDescent="0.25">
      <c r="H946"/>
    </row>
    <row r="947" spans="8:8" hidden="1" x14ac:dyDescent="0.25">
      <c r="H947"/>
    </row>
    <row r="948" spans="8:8" hidden="1" x14ac:dyDescent="0.25">
      <c r="H948"/>
    </row>
    <row r="949" spans="8:8" hidden="1" x14ac:dyDescent="0.25">
      <c r="H949"/>
    </row>
    <row r="950" spans="8:8" hidden="1" x14ac:dyDescent="0.25">
      <c r="H950"/>
    </row>
    <row r="951" spans="8:8" hidden="1" x14ac:dyDescent="0.25">
      <c r="H951"/>
    </row>
    <row r="952" spans="8:8" hidden="1" x14ac:dyDescent="0.25">
      <c r="H952"/>
    </row>
    <row r="953" spans="8:8" hidden="1" x14ac:dyDescent="0.25">
      <c r="H953"/>
    </row>
    <row r="954" spans="8:8" hidden="1" x14ac:dyDescent="0.25">
      <c r="H954"/>
    </row>
    <row r="955" spans="8:8" hidden="1" x14ac:dyDescent="0.25">
      <c r="H955"/>
    </row>
    <row r="956" spans="8:8" hidden="1" x14ac:dyDescent="0.25">
      <c r="H956"/>
    </row>
    <row r="957" spans="8:8" hidden="1" x14ac:dyDescent="0.25">
      <c r="H957"/>
    </row>
    <row r="958" spans="8:8" hidden="1" x14ac:dyDescent="0.25">
      <c r="H958"/>
    </row>
    <row r="959" spans="8:8" hidden="1" x14ac:dyDescent="0.25">
      <c r="H959"/>
    </row>
    <row r="960" spans="8:8" hidden="1" x14ac:dyDescent="0.25">
      <c r="H960"/>
    </row>
    <row r="961" spans="8:8" hidden="1" x14ac:dyDescent="0.25">
      <c r="H961"/>
    </row>
    <row r="962" spans="8:8" hidden="1" x14ac:dyDescent="0.25">
      <c r="H962"/>
    </row>
    <row r="963" spans="8:8" hidden="1" x14ac:dyDescent="0.25">
      <c r="H963"/>
    </row>
    <row r="964" spans="8:8" hidden="1" x14ac:dyDescent="0.25">
      <c r="H964"/>
    </row>
    <row r="965" spans="8:8" hidden="1" x14ac:dyDescent="0.25">
      <c r="H965"/>
    </row>
    <row r="966" spans="8:8" hidden="1" x14ac:dyDescent="0.25">
      <c r="H966"/>
    </row>
    <row r="967" spans="8:8" hidden="1" x14ac:dyDescent="0.25">
      <c r="H967"/>
    </row>
    <row r="968" spans="8:8" hidden="1" x14ac:dyDescent="0.25">
      <c r="H968"/>
    </row>
    <row r="969" spans="8:8" hidden="1" x14ac:dyDescent="0.25">
      <c r="H969"/>
    </row>
    <row r="970" spans="8:8" hidden="1" x14ac:dyDescent="0.25">
      <c r="H970"/>
    </row>
    <row r="971" spans="8:8" hidden="1" x14ac:dyDescent="0.25">
      <c r="H971"/>
    </row>
    <row r="972" spans="8:8" hidden="1" x14ac:dyDescent="0.25">
      <c r="H972"/>
    </row>
    <row r="973" spans="8:8" hidden="1" x14ac:dyDescent="0.25">
      <c r="H973"/>
    </row>
    <row r="974" spans="8:8" hidden="1" x14ac:dyDescent="0.25">
      <c r="H974"/>
    </row>
    <row r="975" spans="8:8" hidden="1" x14ac:dyDescent="0.25">
      <c r="H975"/>
    </row>
    <row r="976" spans="8:8" hidden="1" x14ac:dyDescent="0.25">
      <c r="H976"/>
    </row>
    <row r="977" spans="8:8" hidden="1" x14ac:dyDescent="0.25">
      <c r="H977"/>
    </row>
    <row r="978" spans="8:8" hidden="1" x14ac:dyDescent="0.25">
      <c r="H978"/>
    </row>
    <row r="979" spans="8:8" hidden="1" x14ac:dyDescent="0.25">
      <c r="H979"/>
    </row>
    <row r="980" spans="8:8" hidden="1" x14ac:dyDescent="0.25">
      <c r="H980"/>
    </row>
    <row r="981" spans="8:8" hidden="1" x14ac:dyDescent="0.25">
      <c r="H981"/>
    </row>
    <row r="982" spans="8:8" hidden="1" x14ac:dyDescent="0.25">
      <c r="H982"/>
    </row>
    <row r="983" spans="8:8" hidden="1" x14ac:dyDescent="0.25">
      <c r="H983"/>
    </row>
    <row r="984" spans="8:8" hidden="1" x14ac:dyDescent="0.25">
      <c r="H984"/>
    </row>
    <row r="985" spans="8:8" hidden="1" x14ac:dyDescent="0.25">
      <c r="H985"/>
    </row>
    <row r="986" spans="8:8" hidden="1" x14ac:dyDescent="0.25">
      <c r="H986"/>
    </row>
    <row r="987" spans="8:8" hidden="1" x14ac:dyDescent="0.25">
      <c r="H987"/>
    </row>
    <row r="988" spans="8:8" hidden="1" x14ac:dyDescent="0.25">
      <c r="H988"/>
    </row>
    <row r="989" spans="8:8" hidden="1" x14ac:dyDescent="0.25">
      <c r="H989"/>
    </row>
    <row r="990" spans="8:8" hidden="1" x14ac:dyDescent="0.25">
      <c r="H990"/>
    </row>
    <row r="991" spans="8:8" hidden="1" x14ac:dyDescent="0.25">
      <c r="H991"/>
    </row>
    <row r="992" spans="8:8" hidden="1" x14ac:dyDescent="0.25">
      <c r="H992"/>
    </row>
    <row r="993" spans="8:8" hidden="1" x14ac:dyDescent="0.25">
      <c r="H993"/>
    </row>
    <row r="994" spans="8:8" hidden="1" x14ac:dyDescent="0.25">
      <c r="H994"/>
    </row>
    <row r="995" spans="8:8" hidden="1" x14ac:dyDescent="0.25">
      <c r="H995"/>
    </row>
    <row r="996" spans="8:8" hidden="1" x14ac:dyDescent="0.25">
      <c r="H996"/>
    </row>
    <row r="997" spans="8:8" hidden="1" x14ac:dyDescent="0.25">
      <c r="H997"/>
    </row>
    <row r="998" spans="8:8" hidden="1" x14ac:dyDescent="0.25">
      <c r="H998"/>
    </row>
    <row r="999" spans="8:8" hidden="1" x14ac:dyDescent="0.25">
      <c r="H999"/>
    </row>
    <row r="1000" spans="8:8" hidden="1" x14ac:dyDescent="0.25">
      <c r="H1000"/>
    </row>
    <row r="1001" spans="8:8" hidden="1" x14ac:dyDescent="0.25">
      <c r="H1001"/>
    </row>
    <row r="1002" spans="8:8" hidden="1" x14ac:dyDescent="0.25">
      <c r="H1002"/>
    </row>
    <row r="1003" spans="8:8" hidden="1" x14ac:dyDescent="0.25">
      <c r="H1003"/>
    </row>
    <row r="1004" spans="8:8" hidden="1" x14ac:dyDescent="0.25">
      <c r="H1004"/>
    </row>
    <row r="1005" spans="8:8" hidden="1" x14ac:dyDescent="0.25">
      <c r="H1005"/>
    </row>
    <row r="1006" spans="8:8" hidden="1" x14ac:dyDescent="0.25">
      <c r="H1006"/>
    </row>
    <row r="1007" spans="8:8" hidden="1" x14ac:dyDescent="0.25">
      <c r="H1007"/>
    </row>
    <row r="1008" spans="8:8" hidden="1" x14ac:dyDescent="0.25">
      <c r="H1008"/>
    </row>
    <row r="1009" spans="8:8" hidden="1" x14ac:dyDescent="0.25">
      <c r="H1009"/>
    </row>
    <row r="1010" spans="8:8" hidden="1" x14ac:dyDescent="0.25">
      <c r="H1010"/>
    </row>
    <row r="1011" spans="8:8" hidden="1" x14ac:dyDescent="0.25">
      <c r="H1011"/>
    </row>
    <row r="1012" spans="8:8" hidden="1" x14ac:dyDescent="0.25">
      <c r="H1012"/>
    </row>
    <row r="1013" spans="8:8" hidden="1" x14ac:dyDescent="0.25">
      <c r="H1013"/>
    </row>
    <row r="1014" spans="8:8" hidden="1" x14ac:dyDescent="0.25">
      <c r="H1014"/>
    </row>
    <row r="1015" spans="8:8" hidden="1" x14ac:dyDescent="0.25">
      <c r="H1015"/>
    </row>
    <row r="1016" spans="8:8" hidden="1" x14ac:dyDescent="0.25">
      <c r="H1016"/>
    </row>
    <row r="1017" spans="8:8" hidden="1" x14ac:dyDescent="0.25">
      <c r="H1017"/>
    </row>
    <row r="1018" spans="8:8" hidden="1" x14ac:dyDescent="0.25">
      <c r="H1018"/>
    </row>
    <row r="1019" spans="8:8" hidden="1" x14ac:dyDescent="0.25">
      <c r="H1019"/>
    </row>
    <row r="1020" spans="8:8" hidden="1" x14ac:dyDescent="0.25">
      <c r="H1020"/>
    </row>
    <row r="1021" spans="8:8" hidden="1" x14ac:dyDescent="0.25">
      <c r="H1021"/>
    </row>
    <row r="1022" spans="8:8" hidden="1" x14ac:dyDescent="0.25">
      <c r="H1022"/>
    </row>
    <row r="1023" spans="8:8" hidden="1" x14ac:dyDescent="0.25">
      <c r="H1023"/>
    </row>
    <row r="1024" spans="8:8" hidden="1" x14ac:dyDescent="0.25">
      <c r="H1024"/>
    </row>
    <row r="1025" spans="8:8" hidden="1" x14ac:dyDescent="0.25">
      <c r="H1025"/>
    </row>
    <row r="1026" spans="8:8" hidden="1" x14ac:dyDescent="0.25">
      <c r="H1026"/>
    </row>
    <row r="1027" spans="8:8" hidden="1" x14ac:dyDescent="0.25">
      <c r="H1027"/>
    </row>
    <row r="1028" spans="8:8" hidden="1" x14ac:dyDescent="0.25">
      <c r="H1028"/>
    </row>
    <row r="1029" spans="8:8" hidden="1" x14ac:dyDescent="0.25">
      <c r="H1029"/>
    </row>
    <row r="1030" spans="8:8" hidden="1" x14ac:dyDescent="0.25">
      <c r="H1030"/>
    </row>
    <row r="1031" spans="8:8" hidden="1" x14ac:dyDescent="0.25">
      <c r="H1031"/>
    </row>
    <row r="1032" spans="8:8" hidden="1" x14ac:dyDescent="0.25">
      <c r="H1032"/>
    </row>
    <row r="1033" spans="8:8" hidden="1" x14ac:dyDescent="0.25">
      <c r="H1033"/>
    </row>
    <row r="1034" spans="8:8" hidden="1" x14ac:dyDescent="0.25">
      <c r="H1034"/>
    </row>
    <row r="1035" spans="8:8" hidden="1" x14ac:dyDescent="0.25">
      <c r="H1035"/>
    </row>
    <row r="1036" spans="8:8" hidden="1" x14ac:dyDescent="0.25">
      <c r="H1036"/>
    </row>
    <row r="1037" spans="8:8" hidden="1" x14ac:dyDescent="0.25">
      <c r="H1037"/>
    </row>
    <row r="1038" spans="8:8" hidden="1" x14ac:dyDescent="0.25">
      <c r="H1038"/>
    </row>
    <row r="1039" spans="8:8" hidden="1" x14ac:dyDescent="0.25">
      <c r="H1039"/>
    </row>
    <row r="1040" spans="8:8" hidden="1" x14ac:dyDescent="0.25">
      <c r="H1040"/>
    </row>
    <row r="1041" spans="8:8" hidden="1" x14ac:dyDescent="0.25">
      <c r="H1041"/>
    </row>
    <row r="1042" spans="8:8" hidden="1" x14ac:dyDescent="0.25">
      <c r="H1042"/>
    </row>
    <row r="1043" spans="8:8" hidden="1" x14ac:dyDescent="0.25">
      <c r="H1043"/>
    </row>
    <row r="1044" spans="8:8" hidden="1" x14ac:dyDescent="0.25">
      <c r="H1044"/>
    </row>
    <row r="1045" spans="8:8" hidden="1" x14ac:dyDescent="0.25">
      <c r="H1045"/>
    </row>
    <row r="1046" spans="8:8" hidden="1" x14ac:dyDescent="0.25">
      <c r="H1046"/>
    </row>
    <row r="1047" spans="8:8" hidden="1" x14ac:dyDescent="0.25">
      <c r="H1047"/>
    </row>
    <row r="1048" spans="8:8" hidden="1" x14ac:dyDescent="0.25">
      <c r="H1048"/>
    </row>
    <row r="1049" spans="8:8" hidden="1" x14ac:dyDescent="0.25">
      <c r="H1049"/>
    </row>
    <row r="1050" spans="8:8" hidden="1" x14ac:dyDescent="0.25">
      <c r="H1050"/>
    </row>
    <row r="1051" spans="8:8" hidden="1" x14ac:dyDescent="0.25">
      <c r="H1051"/>
    </row>
    <row r="1052" spans="8:8" hidden="1" x14ac:dyDescent="0.25">
      <c r="H1052"/>
    </row>
    <row r="1053" spans="8:8" hidden="1" x14ac:dyDescent="0.25">
      <c r="H1053"/>
    </row>
    <row r="1054" spans="8:8" hidden="1" x14ac:dyDescent="0.25">
      <c r="H1054"/>
    </row>
    <row r="1055" spans="8:8" hidden="1" x14ac:dyDescent="0.25">
      <c r="H1055"/>
    </row>
    <row r="1056" spans="8:8" hidden="1" x14ac:dyDescent="0.25">
      <c r="H1056"/>
    </row>
    <row r="1057" spans="8:8" hidden="1" x14ac:dyDescent="0.25">
      <c r="H1057"/>
    </row>
    <row r="1058" spans="8:8" hidden="1" x14ac:dyDescent="0.25">
      <c r="H1058"/>
    </row>
    <row r="1059" spans="8:8" hidden="1" x14ac:dyDescent="0.25">
      <c r="H1059"/>
    </row>
    <row r="1060" spans="8:8" hidden="1" x14ac:dyDescent="0.25">
      <c r="H1060"/>
    </row>
    <row r="1061" spans="8:8" hidden="1" x14ac:dyDescent="0.25">
      <c r="H1061"/>
    </row>
    <row r="1062" spans="8:8" hidden="1" x14ac:dyDescent="0.25">
      <c r="H1062"/>
    </row>
    <row r="1063" spans="8:8" hidden="1" x14ac:dyDescent="0.25">
      <c r="H1063"/>
    </row>
    <row r="1064" spans="8:8" hidden="1" x14ac:dyDescent="0.25">
      <c r="H1064"/>
    </row>
    <row r="1065" spans="8:8" hidden="1" x14ac:dyDescent="0.25">
      <c r="H1065"/>
    </row>
    <row r="1066" spans="8:8" hidden="1" x14ac:dyDescent="0.25">
      <c r="H1066"/>
    </row>
    <row r="1067" spans="8:8" hidden="1" x14ac:dyDescent="0.25">
      <c r="H1067"/>
    </row>
    <row r="1068" spans="8:8" hidden="1" x14ac:dyDescent="0.25">
      <c r="H1068"/>
    </row>
    <row r="1069" spans="8:8" hidden="1" x14ac:dyDescent="0.25">
      <c r="H1069"/>
    </row>
    <row r="1070" spans="8:8" hidden="1" x14ac:dyDescent="0.25">
      <c r="H1070"/>
    </row>
    <row r="1071" spans="8:8" hidden="1" x14ac:dyDescent="0.25">
      <c r="H1071"/>
    </row>
    <row r="1072" spans="8:8" hidden="1" x14ac:dyDescent="0.25">
      <c r="H1072"/>
    </row>
    <row r="1073" spans="8:8" hidden="1" x14ac:dyDescent="0.25">
      <c r="H1073"/>
    </row>
    <row r="1074" spans="8:8" hidden="1" x14ac:dyDescent="0.25">
      <c r="H1074"/>
    </row>
    <row r="1075" spans="8:8" hidden="1" x14ac:dyDescent="0.25">
      <c r="H1075"/>
    </row>
    <row r="1076" spans="8:8" hidden="1" x14ac:dyDescent="0.25">
      <c r="H1076"/>
    </row>
    <row r="1077" spans="8:8" hidden="1" x14ac:dyDescent="0.25">
      <c r="H1077"/>
    </row>
    <row r="1078" spans="8:8" hidden="1" x14ac:dyDescent="0.25">
      <c r="H1078"/>
    </row>
    <row r="1079" spans="8:8" hidden="1" x14ac:dyDescent="0.25">
      <c r="H1079"/>
    </row>
    <row r="1080" spans="8:8" hidden="1" x14ac:dyDescent="0.25">
      <c r="H1080"/>
    </row>
    <row r="1081" spans="8:8" hidden="1" x14ac:dyDescent="0.25">
      <c r="H1081"/>
    </row>
    <row r="1082" spans="8:8" hidden="1" x14ac:dyDescent="0.25">
      <c r="H1082"/>
    </row>
    <row r="1083" spans="8:8" hidden="1" x14ac:dyDescent="0.25">
      <c r="H1083"/>
    </row>
    <row r="1084" spans="8:8" hidden="1" x14ac:dyDescent="0.25">
      <c r="H1084"/>
    </row>
    <row r="1085" spans="8:8" hidden="1" x14ac:dyDescent="0.25">
      <c r="H1085"/>
    </row>
    <row r="1086" spans="8:8" hidden="1" x14ac:dyDescent="0.25">
      <c r="H1086"/>
    </row>
    <row r="1087" spans="8:8" hidden="1" x14ac:dyDescent="0.25">
      <c r="H1087"/>
    </row>
    <row r="1088" spans="8:8" hidden="1" x14ac:dyDescent="0.25">
      <c r="H1088"/>
    </row>
    <row r="1089" spans="8:8" hidden="1" x14ac:dyDescent="0.25">
      <c r="H1089"/>
    </row>
    <row r="1090" spans="8:8" hidden="1" x14ac:dyDescent="0.25">
      <c r="H1090"/>
    </row>
    <row r="1091" spans="8:8" hidden="1" x14ac:dyDescent="0.25">
      <c r="H1091"/>
    </row>
    <row r="1092" spans="8:8" hidden="1" x14ac:dyDescent="0.25">
      <c r="H1092"/>
    </row>
    <row r="1093" spans="8:8" hidden="1" x14ac:dyDescent="0.25">
      <c r="H1093"/>
    </row>
    <row r="1094" spans="8:8" hidden="1" x14ac:dyDescent="0.25">
      <c r="H1094"/>
    </row>
    <row r="1095" spans="8:8" hidden="1" x14ac:dyDescent="0.25">
      <c r="H1095"/>
    </row>
    <row r="1096" spans="8:8" hidden="1" x14ac:dyDescent="0.25">
      <c r="H1096"/>
    </row>
    <row r="1097" spans="8:8" hidden="1" x14ac:dyDescent="0.25">
      <c r="H1097"/>
    </row>
    <row r="1098" spans="8:8" hidden="1" x14ac:dyDescent="0.25">
      <c r="H1098"/>
    </row>
    <row r="1099" spans="8:8" hidden="1" x14ac:dyDescent="0.25">
      <c r="H1099"/>
    </row>
    <row r="1100" spans="8:8" hidden="1" x14ac:dyDescent="0.25">
      <c r="H1100"/>
    </row>
    <row r="1101" spans="8:8" hidden="1" x14ac:dyDescent="0.25">
      <c r="H1101"/>
    </row>
    <row r="1102" spans="8:8" hidden="1" x14ac:dyDescent="0.25">
      <c r="H1102"/>
    </row>
    <row r="1103" spans="8:8" hidden="1" x14ac:dyDescent="0.25">
      <c r="H1103"/>
    </row>
    <row r="1104" spans="8:8" hidden="1" x14ac:dyDescent="0.25">
      <c r="H1104"/>
    </row>
    <row r="1105" spans="8:8" hidden="1" x14ac:dyDescent="0.25">
      <c r="H1105"/>
    </row>
    <row r="1106" spans="8:8" hidden="1" x14ac:dyDescent="0.25">
      <c r="H1106"/>
    </row>
    <row r="1107" spans="8:8" hidden="1" x14ac:dyDescent="0.25">
      <c r="H1107"/>
    </row>
    <row r="1108" spans="8:8" hidden="1" x14ac:dyDescent="0.25">
      <c r="H1108"/>
    </row>
    <row r="1109" spans="8:8" hidden="1" x14ac:dyDescent="0.25">
      <c r="H1109"/>
    </row>
    <row r="1110" spans="8:8" hidden="1" x14ac:dyDescent="0.25">
      <c r="H1110"/>
    </row>
    <row r="1111" spans="8:8" hidden="1" x14ac:dyDescent="0.25">
      <c r="H1111"/>
    </row>
    <row r="1112" spans="8:8" hidden="1" x14ac:dyDescent="0.25">
      <c r="H1112"/>
    </row>
    <row r="1113" spans="8:8" hidden="1" x14ac:dyDescent="0.25">
      <c r="H1113"/>
    </row>
    <row r="1114" spans="8:8" hidden="1" x14ac:dyDescent="0.25">
      <c r="H1114"/>
    </row>
    <row r="1115" spans="8:8" hidden="1" x14ac:dyDescent="0.25">
      <c r="H1115"/>
    </row>
    <row r="1116" spans="8:8" hidden="1" x14ac:dyDescent="0.25">
      <c r="H1116"/>
    </row>
    <row r="1117" spans="8:8" hidden="1" x14ac:dyDescent="0.25">
      <c r="H1117"/>
    </row>
    <row r="1118" spans="8:8" hidden="1" x14ac:dyDescent="0.25">
      <c r="H1118"/>
    </row>
    <row r="1119" spans="8:8" hidden="1" x14ac:dyDescent="0.25">
      <c r="H1119"/>
    </row>
    <row r="1120" spans="8:8" hidden="1" x14ac:dyDescent="0.25">
      <c r="H1120"/>
    </row>
    <row r="1121" spans="8:8" hidden="1" x14ac:dyDescent="0.25">
      <c r="H1121"/>
    </row>
    <row r="1122" spans="8:8" hidden="1" x14ac:dyDescent="0.25">
      <c r="H1122"/>
    </row>
    <row r="1123" spans="8:8" hidden="1" x14ac:dyDescent="0.25">
      <c r="H1123"/>
    </row>
    <row r="1124" spans="8:8" hidden="1" x14ac:dyDescent="0.25">
      <c r="H1124"/>
    </row>
    <row r="1125" spans="8:8" hidden="1" x14ac:dyDescent="0.25">
      <c r="H1125"/>
    </row>
    <row r="1126" spans="8:8" hidden="1" x14ac:dyDescent="0.25">
      <c r="H1126"/>
    </row>
    <row r="1127" spans="8:8" hidden="1" x14ac:dyDescent="0.25">
      <c r="H1127"/>
    </row>
    <row r="1128" spans="8:8" hidden="1" x14ac:dyDescent="0.25">
      <c r="H1128"/>
    </row>
    <row r="1129" spans="8:8" hidden="1" x14ac:dyDescent="0.25">
      <c r="H1129"/>
    </row>
    <row r="1130" spans="8:8" hidden="1" x14ac:dyDescent="0.25">
      <c r="H1130"/>
    </row>
    <row r="1131" spans="8:8" hidden="1" x14ac:dyDescent="0.25">
      <c r="H1131"/>
    </row>
    <row r="1132" spans="8:8" hidden="1" x14ac:dyDescent="0.25">
      <c r="H1132"/>
    </row>
    <row r="1133" spans="8:8" hidden="1" x14ac:dyDescent="0.25">
      <c r="H1133"/>
    </row>
    <row r="1134" spans="8:8" hidden="1" x14ac:dyDescent="0.25">
      <c r="H1134"/>
    </row>
    <row r="1135" spans="8:8" hidden="1" x14ac:dyDescent="0.25">
      <c r="H1135"/>
    </row>
    <row r="1136" spans="8:8" hidden="1" x14ac:dyDescent="0.25">
      <c r="H1136"/>
    </row>
    <row r="1137" spans="8:8" hidden="1" x14ac:dyDescent="0.25">
      <c r="H1137"/>
    </row>
    <row r="1138" spans="8:8" hidden="1" x14ac:dyDescent="0.25">
      <c r="H1138"/>
    </row>
    <row r="1139" spans="8:8" hidden="1" x14ac:dyDescent="0.25">
      <c r="H1139"/>
    </row>
    <row r="1140" spans="8:8" hidden="1" x14ac:dyDescent="0.25">
      <c r="H1140"/>
    </row>
    <row r="1141" spans="8:8" hidden="1" x14ac:dyDescent="0.25">
      <c r="H1141"/>
    </row>
    <row r="1142" spans="8:8" hidden="1" x14ac:dyDescent="0.25">
      <c r="H1142"/>
    </row>
    <row r="1143" spans="8:8" hidden="1" x14ac:dyDescent="0.25">
      <c r="H1143"/>
    </row>
    <row r="1144" spans="8:8" hidden="1" x14ac:dyDescent="0.25">
      <c r="H1144"/>
    </row>
    <row r="1145" spans="8:8" hidden="1" x14ac:dyDescent="0.25">
      <c r="H1145"/>
    </row>
    <row r="1146" spans="8:8" hidden="1" x14ac:dyDescent="0.25">
      <c r="H1146"/>
    </row>
    <row r="1147" spans="8:8" hidden="1" x14ac:dyDescent="0.25">
      <c r="H1147"/>
    </row>
    <row r="1148" spans="8:8" hidden="1" x14ac:dyDescent="0.25">
      <c r="H1148"/>
    </row>
    <row r="1149" spans="8:8" hidden="1" x14ac:dyDescent="0.25">
      <c r="H1149"/>
    </row>
    <row r="1150" spans="8:8" hidden="1" x14ac:dyDescent="0.25">
      <c r="H1150"/>
    </row>
    <row r="1151" spans="8:8" hidden="1" x14ac:dyDescent="0.25">
      <c r="H1151"/>
    </row>
    <row r="1152" spans="8:8" hidden="1" x14ac:dyDescent="0.25">
      <c r="H1152"/>
    </row>
    <row r="1153" spans="8:8" hidden="1" x14ac:dyDescent="0.25">
      <c r="H1153"/>
    </row>
    <row r="1154" spans="8:8" hidden="1" x14ac:dyDescent="0.25">
      <c r="H1154"/>
    </row>
    <row r="1155" spans="8:8" hidden="1" x14ac:dyDescent="0.25">
      <c r="H1155"/>
    </row>
    <row r="1156" spans="8:8" hidden="1" x14ac:dyDescent="0.25">
      <c r="H1156"/>
    </row>
    <row r="1157" spans="8:8" hidden="1" x14ac:dyDescent="0.25">
      <c r="H1157"/>
    </row>
    <row r="1158" spans="8:8" hidden="1" x14ac:dyDescent="0.25">
      <c r="H1158"/>
    </row>
    <row r="1159" spans="8:8" hidden="1" x14ac:dyDescent="0.25">
      <c r="H1159"/>
    </row>
    <row r="1160" spans="8:8" hidden="1" x14ac:dyDescent="0.25">
      <c r="H1160"/>
    </row>
    <row r="1161" spans="8:8" hidden="1" x14ac:dyDescent="0.25">
      <c r="H1161"/>
    </row>
    <row r="1162" spans="8:8" hidden="1" x14ac:dyDescent="0.25">
      <c r="H1162"/>
    </row>
    <row r="1163" spans="8:8" hidden="1" x14ac:dyDescent="0.25">
      <c r="H1163"/>
    </row>
    <row r="1164" spans="8:8" hidden="1" x14ac:dyDescent="0.25">
      <c r="H1164"/>
    </row>
    <row r="1165" spans="8:8" hidden="1" x14ac:dyDescent="0.25">
      <c r="H1165"/>
    </row>
    <row r="1166" spans="8:8" hidden="1" x14ac:dyDescent="0.25">
      <c r="H1166"/>
    </row>
    <row r="1167" spans="8:8" hidden="1" x14ac:dyDescent="0.25">
      <c r="H1167"/>
    </row>
    <row r="1168" spans="8:8" hidden="1" x14ac:dyDescent="0.25">
      <c r="H1168"/>
    </row>
    <row r="1169" spans="8:8" hidden="1" x14ac:dyDescent="0.25">
      <c r="H1169"/>
    </row>
    <row r="1170" spans="8:8" hidden="1" x14ac:dyDescent="0.25">
      <c r="H1170"/>
    </row>
    <row r="1171" spans="8:8" hidden="1" x14ac:dyDescent="0.25">
      <c r="H1171"/>
    </row>
    <row r="1172" spans="8:8" hidden="1" x14ac:dyDescent="0.25">
      <c r="H1172"/>
    </row>
    <row r="1173" spans="8:8" hidden="1" x14ac:dyDescent="0.25">
      <c r="H1173"/>
    </row>
    <row r="1174" spans="8:8" hidden="1" x14ac:dyDescent="0.25">
      <c r="H1174"/>
    </row>
    <row r="1175" spans="8:8" hidden="1" x14ac:dyDescent="0.25">
      <c r="H1175"/>
    </row>
    <row r="1176" spans="8:8" hidden="1" x14ac:dyDescent="0.25">
      <c r="H1176"/>
    </row>
    <row r="1177" spans="8:8" hidden="1" x14ac:dyDescent="0.25">
      <c r="H1177"/>
    </row>
    <row r="1178" spans="8:8" hidden="1" x14ac:dyDescent="0.25">
      <c r="H1178"/>
    </row>
    <row r="1179" spans="8:8" hidden="1" x14ac:dyDescent="0.25">
      <c r="H1179"/>
    </row>
    <row r="1180" spans="8:8" hidden="1" x14ac:dyDescent="0.25">
      <c r="H1180"/>
    </row>
    <row r="1181" spans="8:8" hidden="1" x14ac:dyDescent="0.25">
      <c r="H1181"/>
    </row>
    <row r="1182" spans="8:8" hidden="1" x14ac:dyDescent="0.25">
      <c r="H1182"/>
    </row>
    <row r="1183" spans="8:8" hidden="1" x14ac:dyDescent="0.25">
      <c r="H1183"/>
    </row>
    <row r="1184" spans="8:8" hidden="1" x14ac:dyDescent="0.25">
      <c r="H1184"/>
    </row>
    <row r="1185" spans="8:8" hidden="1" x14ac:dyDescent="0.25">
      <c r="H1185"/>
    </row>
    <row r="1186" spans="8:8" hidden="1" x14ac:dyDescent="0.25">
      <c r="H1186"/>
    </row>
    <row r="1187" spans="8:8" hidden="1" x14ac:dyDescent="0.25">
      <c r="H1187"/>
    </row>
    <row r="1188" spans="8:8" hidden="1" x14ac:dyDescent="0.25">
      <c r="H1188"/>
    </row>
    <row r="1189" spans="8:8" hidden="1" x14ac:dyDescent="0.25">
      <c r="H1189"/>
    </row>
    <row r="1190" spans="8:8" hidden="1" x14ac:dyDescent="0.25">
      <c r="H1190"/>
    </row>
    <row r="1191" spans="8:8" hidden="1" x14ac:dyDescent="0.25">
      <c r="H1191"/>
    </row>
    <row r="1192" spans="8:8" hidden="1" x14ac:dyDescent="0.25">
      <c r="H1192"/>
    </row>
    <row r="1193" spans="8:8" hidden="1" x14ac:dyDescent="0.25">
      <c r="H1193"/>
    </row>
    <row r="1194" spans="8:8" hidden="1" x14ac:dyDescent="0.25">
      <c r="H1194"/>
    </row>
    <row r="1195" spans="8:8" hidden="1" x14ac:dyDescent="0.25">
      <c r="H1195"/>
    </row>
    <row r="1196" spans="8:8" hidden="1" x14ac:dyDescent="0.25">
      <c r="H1196"/>
    </row>
    <row r="1197" spans="8:8" hidden="1" x14ac:dyDescent="0.25">
      <c r="H1197"/>
    </row>
    <row r="1198" spans="8:8" hidden="1" x14ac:dyDescent="0.25">
      <c r="H1198"/>
    </row>
    <row r="1199" spans="8:8" hidden="1" x14ac:dyDescent="0.25">
      <c r="H1199"/>
    </row>
    <row r="1200" spans="8:8" hidden="1" x14ac:dyDescent="0.25">
      <c r="H1200"/>
    </row>
    <row r="1201" spans="8:8" hidden="1" x14ac:dyDescent="0.25">
      <c r="H1201"/>
    </row>
    <row r="1202" spans="8:8" hidden="1" x14ac:dyDescent="0.25">
      <c r="H1202"/>
    </row>
    <row r="1203" spans="8:8" hidden="1" x14ac:dyDescent="0.25">
      <c r="H1203"/>
    </row>
    <row r="1204" spans="8:8" hidden="1" x14ac:dyDescent="0.25">
      <c r="H1204"/>
    </row>
    <row r="1205" spans="8:8" hidden="1" x14ac:dyDescent="0.25">
      <c r="H1205"/>
    </row>
    <row r="1206" spans="8:8" hidden="1" x14ac:dyDescent="0.25">
      <c r="H1206"/>
    </row>
    <row r="1207" spans="8:8" hidden="1" x14ac:dyDescent="0.25">
      <c r="H1207"/>
    </row>
    <row r="1208" spans="8:8" hidden="1" x14ac:dyDescent="0.25">
      <c r="H1208"/>
    </row>
    <row r="1209" spans="8:8" hidden="1" x14ac:dyDescent="0.25">
      <c r="H1209"/>
    </row>
    <row r="1210" spans="8:8" hidden="1" x14ac:dyDescent="0.25">
      <c r="H1210"/>
    </row>
    <row r="1211" spans="8:8" hidden="1" x14ac:dyDescent="0.25">
      <c r="H1211"/>
    </row>
    <row r="1212" spans="8:8" hidden="1" x14ac:dyDescent="0.25">
      <c r="H1212"/>
    </row>
    <row r="1213" spans="8:8" hidden="1" x14ac:dyDescent="0.25">
      <c r="H1213"/>
    </row>
    <row r="1214" spans="8:8" hidden="1" x14ac:dyDescent="0.25">
      <c r="H1214"/>
    </row>
    <row r="1215" spans="8:8" hidden="1" x14ac:dyDescent="0.25">
      <c r="H1215"/>
    </row>
    <row r="1216" spans="8:8" hidden="1" x14ac:dyDescent="0.25">
      <c r="H1216"/>
    </row>
    <row r="1217" spans="8:8" hidden="1" x14ac:dyDescent="0.25">
      <c r="H1217"/>
    </row>
    <row r="1218" spans="8:8" hidden="1" x14ac:dyDescent="0.25">
      <c r="H1218"/>
    </row>
    <row r="1219" spans="8:8" hidden="1" x14ac:dyDescent="0.25">
      <c r="H1219"/>
    </row>
    <row r="1220" spans="8:8" hidden="1" x14ac:dyDescent="0.25">
      <c r="H1220"/>
    </row>
    <row r="1221" spans="8:8" hidden="1" x14ac:dyDescent="0.25">
      <c r="H1221"/>
    </row>
    <row r="1222" spans="8:8" hidden="1" x14ac:dyDescent="0.25">
      <c r="H1222"/>
    </row>
    <row r="1223" spans="8:8" hidden="1" x14ac:dyDescent="0.25">
      <c r="H1223"/>
    </row>
    <row r="1224" spans="8:8" hidden="1" x14ac:dyDescent="0.25">
      <c r="H1224"/>
    </row>
    <row r="1225" spans="8:8" hidden="1" x14ac:dyDescent="0.25">
      <c r="H1225"/>
    </row>
    <row r="1226" spans="8:8" hidden="1" x14ac:dyDescent="0.25">
      <c r="H1226"/>
    </row>
    <row r="1227" spans="8:8" hidden="1" x14ac:dyDescent="0.25">
      <c r="H1227"/>
    </row>
    <row r="1228" spans="8:8" hidden="1" x14ac:dyDescent="0.25">
      <c r="H1228"/>
    </row>
    <row r="1229" spans="8:8" hidden="1" x14ac:dyDescent="0.25">
      <c r="H1229"/>
    </row>
    <row r="1230" spans="8:8" hidden="1" x14ac:dyDescent="0.25">
      <c r="H1230"/>
    </row>
    <row r="1231" spans="8:8" hidden="1" x14ac:dyDescent="0.25">
      <c r="H1231"/>
    </row>
    <row r="1232" spans="8:8" hidden="1" x14ac:dyDescent="0.25">
      <c r="H1232"/>
    </row>
    <row r="1233" spans="8:8" hidden="1" x14ac:dyDescent="0.25">
      <c r="H1233"/>
    </row>
    <row r="1234" spans="8:8" hidden="1" x14ac:dyDescent="0.25">
      <c r="H1234"/>
    </row>
    <row r="1235" spans="8:8" hidden="1" x14ac:dyDescent="0.25">
      <c r="H1235"/>
    </row>
    <row r="1236" spans="8:8" hidden="1" x14ac:dyDescent="0.25">
      <c r="H1236"/>
    </row>
    <row r="1237" spans="8:8" hidden="1" x14ac:dyDescent="0.25">
      <c r="H1237"/>
    </row>
    <row r="1238" spans="8:8" hidden="1" x14ac:dyDescent="0.25">
      <c r="H1238"/>
    </row>
    <row r="1239" spans="8:8" hidden="1" x14ac:dyDescent="0.25">
      <c r="H1239"/>
    </row>
    <row r="1240" spans="8:8" hidden="1" x14ac:dyDescent="0.25">
      <c r="H1240"/>
    </row>
    <row r="1241" spans="8:8" hidden="1" x14ac:dyDescent="0.25">
      <c r="H1241"/>
    </row>
    <row r="1242" spans="8:8" hidden="1" x14ac:dyDescent="0.25">
      <c r="H1242"/>
    </row>
    <row r="1243" spans="8:8" hidden="1" x14ac:dyDescent="0.25">
      <c r="H1243"/>
    </row>
    <row r="1244" spans="8:8" hidden="1" x14ac:dyDescent="0.25">
      <c r="H1244"/>
    </row>
    <row r="1245" spans="8:8" hidden="1" x14ac:dyDescent="0.25">
      <c r="H1245"/>
    </row>
    <row r="1246" spans="8:8" hidden="1" x14ac:dyDescent="0.25">
      <c r="H1246"/>
    </row>
    <row r="1247" spans="8:8" hidden="1" x14ac:dyDescent="0.25">
      <c r="H1247"/>
    </row>
    <row r="1248" spans="8:8" hidden="1" x14ac:dyDescent="0.25">
      <c r="H1248"/>
    </row>
    <row r="1249" spans="8:8" hidden="1" x14ac:dyDescent="0.25">
      <c r="H1249"/>
    </row>
    <row r="1250" spans="8:8" hidden="1" x14ac:dyDescent="0.25">
      <c r="H1250"/>
    </row>
    <row r="1251" spans="8:8" hidden="1" x14ac:dyDescent="0.25">
      <c r="H1251"/>
    </row>
    <row r="1252" spans="8:8" hidden="1" x14ac:dyDescent="0.25">
      <c r="H1252"/>
    </row>
    <row r="1253" spans="8:8" hidden="1" x14ac:dyDescent="0.25">
      <c r="H1253"/>
    </row>
    <row r="1254" spans="8:8" hidden="1" x14ac:dyDescent="0.25">
      <c r="H1254"/>
    </row>
    <row r="1255" spans="8:8" hidden="1" x14ac:dyDescent="0.25">
      <c r="H1255"/>
    </row>
    <row r="1256" spans="8:8" hidden="1" x14ac:dyDescent="0.25">
      <c r="H1256"/>
    </row>
    <row r="1257" spans="8:8" hidden="1" x14ac:dyDescent="0.25">
      <c r="H1257"/>
    </row>
    <row r="1258" spans="8:8" hidden="1" x14ac:dyDescent="0.25">
      <c r="H1258"/>
    </row>
    <row r="1259" spans="8:8" hidden="1" x14ac:dyDescent="0.25">
      <c r="H1259"/>
    </row>
    <row r="1260" spans="8:8" hidden="1" x14ac:dyDescent="0.25">
      <c r="H1260"/>
    </row>
    <row r="1261" spans="8:8" hidden="1" x14ac:dyDescent="0.25">
      <c r="H1261"/>
    </row>
    <row r="1262" spans="8:8" hidden="1" x14ac:dyDescent="0.25">
      <c r="H1262"/>
    </row>
    <row r="1263" spans="8:8" hidden="1" x14ac:dyDescent="0.25">
      <c r="H1263"/>
    </row>
    <row r="1264" spans="8:8" hidden="1" x14ac:dyDescent="0.25">
      <c r="H1264"/>
    </row>
    <row r="1265" spans="8:8" hidden="1" x14ac:dyDescent="0.25">
      <c r="H1265"/>
    </row>
    <row r="1266" spans="8:8" hidden="1" x14ac:dyDescent="0.25">
      <c r="H1266"/>
    </row>
    <row r="1267" spans="8:8" hidden="1" x14ac:dyDescent="0.25">
      <c r="H1267"/>
    </row>
    <row r="1268" spans="8:8" hidden="1" x14ac:dyDescent="0.25">
      <c r="H1268"/>
    </row>
    <row r="1269" spans="8:8" hidden="1" x14ac:dyDescent="0.25">
      <c r="H1269"/>
    </row>
    <row r="1270" spans="8:8" hidden="1" x14ac:dyDescent="0.25">
      <c r="H1270"/>
    </row>
    <row r="1271" spans="8:8" hidden="1" x14ac:dyDescent="0.25">
      <c r="H1271"/>
    </row>
    <row r="1272" spans="8:8" hidden="1" x14ac:dyDescent="0.25">
      <c r="H1272"/>
    </row>
    <row r="1273" spans="8:8" hidden="1" x14ac:dyDescent="0.25">
      <c r="H1273"/>
    </row>
    <row r="1274" spans="8:8" hidden="1" x14ac:dyDescent="0.25">
      <c r="H1274"/>
    </row>
    <row r="1275" spans="8:8" hidden="1" x14ac:dyDescent="0.25">
      <c r="H1275"/>
    </row>
    <row r="1276" spans="8:8" hidden="1" x14ac:dyDescent="0.25">
      <c r="H1276"/>
    </row>
    <row r="1277" spans="8:8" hidden="1" x14ac:dyDescent="0.25">
      <c r="H1277"/>
    </row>
    <row r="1278" spans="8:8" hidden="1" x14ac:dyDescent="0.25">
      <c r="H1278"/>
    </row>
    <row r="1279" spans="8:8" hidden="1" x14ac:dyDescent="0.25">
      <c r="H1279"/>
    </row>
    <row r="1280" spans="8:8" hidden="1" x14ac:dyDescent="0.25">
      <c r="H1280"/>
    </row>
    <row r="1281" spans="8:8" hidden="1" x14ac:dyDescent="0.25">
      <c r="H1281"/>
    </row>
    <row r="1282" spans="8:8" hidden="1" x14ac:dyDescent="0.25">
      <c r="H1282"/>
    </row>
    <row r="1283" spans="8:8" hidden="1" x14ac:dyDescent="0.25">
      <c r="H1283"/>
    </row>
    <row r="1284" spans="8:8" hidden="1" x14ac:dyDescent="0.25">
      <c r="H1284"/>
    </row>
    <row r="1285" spans="8:8" hidden="1" x14ac:dyDescent="0.25">
      <c r="H1285"/>
    </row>
    <row r="1286" spans="8:8" hidden="1" x14ac:dyDescent="0.25">
      <c r="H1286"/>
    </row>
    <row r="1287" spans="8:8" hidden="1" x14ac:dyDescent="0.25">
      <c r="H1287"/>
    </row>
    <row r="1288" spans="8:8" hidden="1" x14ac:dyDescent="0.25">
      <c r="H1288"/>
    </row>
    <row r="1289" spans="8:8" hidden="1" x14ac:dyDescent="0.25">
      <c r="H1289"/>
    </row>
    <row r="1290" spans="8:8" hidden="1" x14ac:dyDescent="0.25">
      <c r="H1290"/>
    </row>
    <row r="1291" spans="8:8" hidden="1" x14ac:dyDescent="0.25">
      <c r="H1291"/>
    </row>
    <row r="1292" spans="8:8" hidden="1" x14ac:dyDescent="0.25">
      <c r="H1292"/>
    </row>
    <row r="1293" spans="8:8" hidden="1" x14ac:dyDescent="0.25">
      <c r="H1293"/>
    </row>
    <row r="1294" spans="8:8" hidden="1" x14ac:dyDescent="0.25">
      <c r="H1294"/>
    </row>
    <row r="1295" spans="8:8" hidden="1" x14ac:dyDescent="0.25">
      <c r="H1295"/>
    </row>
    <row r="1296" spans="8:8" hidden="1" x14ac:dyDescent="0.25">
      <c r="H1296"/>
    </row>
    <row r="1297" spans="8:8" hidden="1" x14ac:dyDescent="0.25">
      <c r="H1297"/>
    </row>
    <row r="1298" spans="8:8" hidden="1" x14ac:dyDescent="0.25">
      <c r="H1298"/>
    </row>
    <row r="1299" spans="8:8" hidden="1" x14ac:dyDescent="0.25">
      <c r="H1299"/>
    </row>
    <row r="1300" spans="8:8" hidden="1" x14ac:dyDescent="0.25">
      <c r="H1300"/>
    </row>
    <row r="1301" spans="8:8" hidden="1" x14ac:dyDescent="0.25">
      <c r="H1301"/>
    </row>
    <row r="1302" spans="8:8" hidden="1" x14ac:dyDescent="0.25">
      <c r="H1302"/>
    </row>
    <row r="1303" spans="8:8" hidden="1" x14ac:dyDescent="0.25">
      <c r="H1303"/>
    </row>
    <row r="1304" spans="8:8" hidden="1" x14ac:dyDescent="0.25">
      <c r="H1304"/>
    </row>
    <row r="1305" spans="8:8" hidden="1" x14ac:dyDescent="0.25">
      <c r="H1305"/>
    </row>
    <row r="1306" spans="8:8" hidden="1" x14ac:dyDescent="0.25">
      <c r="H1306"/>
    </row>
    <row r="1307" spans="8:8" hidden="1" x14ac:dyDescent="0.25">
      <c r="H1307"/>
    </row>
    <row r="1308" spans="8:8" hidden="1" x14ac:dyDescent="0.25">
      <c r="H1308"/>
    </row>
    <row r="1309" spans="8:8" hidden="1" x14ac:dyDescent="0.25">
      <c r="H1309"/>
    </row>
    <row r="1310" spans="8:8" hidden="1" x14ac:dyDescent="0.25">
      <c r="H1310"/>
    </row>
    <row r="1311" spans="8:8" hidden="1" x14ac:dyDescent="0.25">
      <c r="H1311"/>
    </row>
    <row r="1312" spans="8:8" hidden="1" x14ac:dyDescent="0.25">
      <c r="H1312"/>
    </row>
    <row r="1313" spans="8:8" hidden="1" x14ac:dyDescent="0.25">
      <c r="H1313"/>
    </row>
    <row r="1314" spans="8:8" hidden="1" x14ac:dyDescent="0.25">
      <c r="H1314"/>
    </row>
    <row r="1315" spans="8:8" hidden="1" x14ac:dyDescent="0.25">
      <c r="H1315"/>
    </row>
    <row r="1316" spans="8:8" hidden="1" x14ac:dyDescent="0.25">
      <c r="H1316"/>
    </row>
    <row r="1317" spans="8:8" hidden="1" x14ac:dyDescent="0.25">
      <c r="H1317"/>
    </row>
    <row r="1318" spans="8:8" hidden="1" x14ac:dyDescent="0.25">
      <c r="H1318"/>
    </row>
    <row r="1319" spans="8:8" hidden="1" x14ac:dyDescent="0.25">
      <c r="H1319"/>
    </row>
    <row r="1320" spans="8:8" hidden="1" x14ac:dyDescent="0.25">
      <c r="H1320"/>
    </row>
    <row r="1321" spans="8:8" hidden="1" x14ac:dyDescent="0.25">
      <c r="H1321"/>
    </row>
    <row r="1322" spans="8:8" hidden="1" x14ac:dyDescent="0.25">
      <c r="H1322"/>
    </row>
    <row r="1323" spans="8:8" hidden="1" x14ac:dyDescent="0.25">
      <c r="H1323"/>
    </row>
    <row r="1324" spans="8:8" hidden="1" x14ac:dyDescent="0.25">
      <c r="H1324"/>
    </row>
    <row r="1325" spans="8:8" hidden="1" x14ac:dyDescent="0.25">
      <c r="H1325"/>
    </row>
    <row r="1326" spans="8:8" hidden="1" x14ac:dyDescent="0.25">
      <c r="H1326"/>
    </row>
    <row r="1327" spans="8:8" hidden="1" x14ac:dyDescent="0.25">
      <c r="H1327"/>
    </row>
    <row r="1328" spans="8:8" hidden="1" x14ac:dyDescent="0.25">
      <c r="H1328"/>
    </row>
    <row r="1329" spans="8:8" hidden="1" x14ac:dyDescent="0.25">
      <c r="H1329"/>
    </row>
    <row r="1330" spans="8:8" hidden="1" x14ac:dyDescent="0.25">
      <c r="H1330"/>
    </row>
    <row r="1331" spans="8:8" hidden="1" x14ac:dyDescent="0.25">
      <c r="H1331"/>
    </row>
    <row r="1332" spans="8:8" hidden="1" x14ac:dyDescent="0.25">
      <c r="H1332"/>
    </row>
    <row r="1333" spans="8:8" hidden="1" x14ac:dyDescent="0.25">
      <c r="H1333"/>
    </row>
    <row r="1334" spans="8:8" hidden="1" x14ac:dyDescent="0.25">
      <c r="H1334"/>
    </row>
    <row r="1335" spans="8:8" hidden="1" x14ac:dyDescent="0.25">
      <c r="H1335"/>
    </row>
    <row r="1336" spans="8:8" hidden="1" x14ac:dyDescent="0.25">
      <c r="H1336"/>
    </row>
    <row r="1337" spans="8:8" hidden="1" x14ac:dyDescent="0.25">
      <c r="H1337"/>
    </row>
    <row r="1338" spans="8:8" hidden="1" x14ac:dyDescent="0.25">
      <c r="H1338"/>
    </row>
    <row r="1339" spans="8:8" hidden="1" x14ac:dyDescent="0.25">
      <c r="H1339"/>
    </row>
    <row r="1340" spans="8:8" hidden="1" x14ac:dyDescent="0.25">
      <c r="H1340"/>
    </row>
    <row r="1341" spans="8:8" hidden="1" x14ac:dyDescent="0.25">
      <c r="H1341"/>
    </row>
    <row r="1342" spans="8:8" hidden="1" x14ac:dyDescent="0.25">
      <c r="H1342"/>
    </row>
    <row r="1343" spans="8:8" hidden="1" x14ac:dyDescent="0.25">
      <c r="H1343"/>
    </row>
    <row r="1344" spans="8:8" hidden="1" x14ac:dyDescent="0.25">
      <c r="H1344"/>
    </row>
    <row r="1345" spans="8:8" hidden="1" x14ac:dyDescent="0.25">
      <c r="H1345"/>
    </row>
    <row r="1346" spans="8:8" hidden="1" x14ac:dyDescent="0.25">
      <c r="H1346"/>
    </row>
    <row r="1347" spans="8:8" hidden="1" x14ac:dyDescent="0.25">
      <c r="H1347"/>
    </row>
    <row r="1348" spans="8:8" hidden="1" x14ac:dyDescent="0.25">
      <c r="H1348"/>
    </row>
    <row r="1349" spans="8:8" hidden="1" x14ac:dyDescent="0.25">
      <c r="H1349"/>
    </row>
    <row r="1350" spans="8:8" hidden="1" x14ac:dyDescent="0.25">
      <c r="H1350"/>
    </row>
    <row r="1351" spans="8:8" hidden="1" x14ac:dyDescent="0.25">
      <c r="H1351"/>
    </row>
    <row r="1352" spans="8:8" hidden="1" x14ac:dyDescent="0.25">
      <c r="H1352"/>
    </row>
    <row r="1353" spans="8:8" hidden="1" x14ac:dyDescent="0.25">
      <c r="H1353"/>
    </row>
    <row r="1354" spans="8:8" hidden="1" x14ac:dyDescent="0.25">
      <c r="H1354"/>
    </row>
    <row r="1355" spans="8:8" hidden="1" x14ac:dyDescent="0.25">
      <c r="H1355"/>
    </row>
    <row r="1356" spans="8:8" hidden="1" x14ac:dyDescent="0.25">
      <c r="H1356"/>
    </row>
    <row r="1357" spans="8:8" hidden="1" x14ac:dyDescent="0.25">
      <c r="H1357"/>
    </row>
    <row r="1358" spans="8:8" hidden="1" x14ac:dyDescent="0.25">
      <c r="H1358"/>
    </row>
    <row r="1359" spans="8:8" hidden="1" x14ac:dyDescent="0.25">
      <c r="H1359"/>
    </row>
    <row r="1360" spans="8:8" hidden="1" x14ac:dyDescent="0.25">
      <c r="H1360"/>
    </row>
    <row r="1361" spans="8:8" hidden="1" x14ac:dyDescent="0.25">
      <c r="H1361"/>
    </row>
    <row r="1362" spans="8:8" hidden="1" x14ac:dyDescent="0.25">
      <c r="H1362"/>
    </row>
    <row r="1363" spans="8:8" hidden="1" x14ac:dyDescent="0.25">
      <c r="H1363"/>
    </row>
    <row r="1364" spans="8:8" hidden="1" x14ac:dyDescent="0.25">
      <c r="H1364"/>
    </row>
    <row r="1365" spans="8:8" hidden="1" x14ac:dyDescent="0.25">
      <c r="H1365"/>
    </row>
    <row r="1366" spans="8:8" hidden="1" x14ac:dyDescent="0.25">
      <c r="H1366"/>
    </row>
    <row r="1367" spans="8:8" hidden="1" x14ac:dyDescent="0.25">
      <c r="H1367"/>
    </row>
    <row r="1368" spans="8:8" hidden="1" x14ac:dyDescent="0.25">
      <c r="H1368"/>
    </row>
    <row r="1369" spans="8:8" hidden="1" x14ac:dyDescent="0.25">
      <c r="H1369"/>
    </row>
    <row r="1370" spans="8:8" hidden="1" x14ac:dyDescent="0.25">
      <c r="H1370"/>
    </row>
    <row r="1371" spans="8:8" hidden="1" x14ac:dyDescent="0.25">
      <c r="H1371"/>
    </row>
    <row r="1372" spans="8:8" hidden="1" x14ac:dyDescent="0.25">
      <c r="H1372"/>
    </row>
    <row r="1373" spans="8:8" hidden="1" x14ac:dyDescent="0.25">
      <c r="H1373"/>
    </row>
    <row r="1374" spans="8:8" hidden="1" x14ac:dyDescent="0.25">
      <c r="H1374"/>
    </row>
    <row r="1375" spans="8:8" hidden="1" x14ac:dyDescent="0.25">
      <c r="H1375"/>
    </row>
    <row r="1376" spans="8:8" hidden="1" x14ac:dyDescent="0.25">
      <c r="H1376"/>
    </row>
    <row r="1377" spans="8:8" hidden="1" x14ac:dyDescent="0.25">
      <c r="H1377"/>
    </row>
    <row r="1378" spans="8:8" hidden="1" x14ac:dyDescent="0.25">
      <c r="H1378"/>
    </row>
    <row r="1379" spans="8:8" hidden="1" x14ac:dyDescent="0.25">
      <c r="H1379"/>
    </row>
    <row r="1380" spans="8:8" hidden="1" x14ac:dyDescent="0.25">
      <c r="H1380"/>
    </row>
    <row r="1381" spans="8:8" hidden="1" x14ac:dyDescent="0.25">
      <c r="H1381"/>
    </row>
    <row r="1382" spans="8:8" hidden="1" x14ac:dyDescent="0.25">
      <c r="H1382"/>
    </row>
    <row r="1383" spans="8:8" hidden="1" x14ac:dyDescent="0.25">
      <c r="H1383"/>
    </row>
    <row r="1384" spans="8:8" hidden="1" x14ac:dyDescent="0.25">
      <c r="H1384"/>
    </row>
    <row r="1385" spans="8:8" hidden="1" x14ac:dyDescent="0.25">
      <c r="H1385"/>
    </row>
    <row r="1386" spans="8:8" hidden="1" x14ac:dyDescent="0.25">
      <c r="H1386"/>
    </row>
    <row r="1387" spans="8:8" hidden="1" x14ac:dyDescent="0.25">
      <c r="H1387"/>
    </row>
    <row r="1388" spans="8:8" hidden="1" x14ac:dyDescent="0.25">
      <c r="H1388"/>
    </row>
    <row r="1389" spans="8:8" hidden="1" x14ac:dyDescent="0.25">
      <c r="H1389"/>
    </row>
    <row r="1390" spans="8:8" hidden="1" x14ac:dyDescent="0.25">
      <c r="H1390"/>
    </row>
    <row r="1391" spans="8:8" hidden="1" x14ac:dyDescent="0.25">
      <c r="H1391"/>
    </row>
    <row r="1392" spans="8:8" hidden="1" x14ac:dyDescent="0.25">
      <c r="H1392"/>
    </row>
    <row r="1393" spans="8:8" hidden="1" x14ac:dyDescent="0.25">
      <c r="H1393"/>
    </row>
    <row r="1394" spans="8:8" hidden="1" x14ac:dyDescent="0.25">
      <c r="H1394"/>
    </row>
    <row r="1395" spans="8:8" hidden="1" x14ac:dyDescent="0.25">
      <c r="H1395"/>
    </row>
    <row r="1396" spans="8:8" hidden="1" x14ac:dyDescent="0.25">
      <c r="H1396"/>
    </row>
    <row r="1397" spans="8:8" hidden="1" x14ac:dyDescent="0.25">
      <c r="H1397"/>
    </row>
    <row r="1398" spans="8:8" hidden="1" x14ac:dyDescent="0.25">
      <c r="H1398"/>
    </row>
    <row r="1399" spans="8:8" hidden="1" x14ac:dyDescent="0.25">
      <c r="H1399"/>
    </row>
    <row r="1400" spans="8:8" hidden="1" x14ac:dyDescent="0.25">
      <c r="H1400"/>
    </row>
    <row r="1401" spans="8:8" hidden="1" x14ac:dyDescent="0.25">
      <c r="H1401"/>
    </row>
    <row r="1402" spans="8:8" hidden="1" x14ac:dyDescent="0.25">
      <c r="H1402"/>
    </row>
    <row r="1403" spans="8:8" hidden="1" x14ac:dyDescent="0.25">
      <c r="H1403"/>
    </row>
    <row r="1404" spans="8:8" hidden="1" x14ac:dyDescent="0.25">
      <c r="H1404"/>
    </row>
    <row r="1405" spans="8:8" hidden="1" x14ac:dyDescent="0.25">
      <c r="H1405"/>
    </row>
    <row r="1406" spans="8:8" hidden="1" x14ac:dyDescent="0.25">
      <c r="H1406"/>
    </row>
    <row r="1407" spans="8:8" hidden="1" x14ac:dyDescent="0.25">
      <c r="H1407"/>
    </row>
    <row r="1408" spans="8:8" hidden="1" x14ac:dyDescent="0.25">
      <c r="H1408"/>
    </row>
    <row r="1409" spans="8:8" hidden="1" x14ac:dyDescent="0.25">
      <c r="H1409"/>
    </row>
    <row r="1410" spans="8:8" hidden="1" x14ac:dyDescent="0.25">
      <c r="H1410"/>
    </row>
    <row r="1411" spans="8:8" hidden="1" x14ac:dyDescent="0.25">
      <c r="H1411"/>
    </row>
    <row r="1412" spans="8:8" hidden="1" x14ac:dyDescent="0.25">
      <c r="H1412"/>
    </row>
    <row r="1413" spans="8:8" hidden="1" x14ac:dyDescent="0.25">
      <c r="H1413"/>
    </row>
    <row r="1414" spans="8:8" hidden="1" x14ac:dyDescent="0.25">
      <c r="H1414"/>
    </row>
    <row r="1415" spans="8:8" hidden="1" x14ac:dyDescent="0.25">
      <c r="H1415"/>
    </row>
    <row r="1416" spans="8:8" hidden="1" x14ac:dyDescent="0.25">
      <c r="H1416"/>
    </row>
    <row r="1417" spans="8:8" hidden="1" x14ac:dyDescent="0.25">
      <c r="H1417"/>
    </row>
    <row r="1418" spans="8:8" hidden="1" x14ac:dyDescent="0.25">
      <c r="H1418"/>
    </row>
    <row r="1419" spans="8:8" hidden="1" x14ac:dyDescent="0.25">
      <c r="H1419"/>
    </row>
    <row r="1420" spans="8:8" hidden="1" x14ac:dyDescent="0.25">
      <c r="H1420"/>
    </row>
    <row r="1421" spans="8:8" hidden="1" x14ac:dyDescent="0.25">
      <c r="H1421"/>
    </row>
    <row r="1422" spans="8:8" hidden="1" x14ac:dyDescent="0.25">
      <c r="H1422"/>
    </row>
    <row r="1423" spans="8:8" hidden="1" x14ac:dyDescent="0.25">
      <c r="H1423"/>
    </row>
    <row r="1424" spans="8:8" hidden="1" x14ac:dyDescent="0.25">
      <c r="H1424"/>
    </row>
    <row r="1425" spans="8:8" hidden="1" x14ac:dyDescent="0.25">
      <c r="H1425"/>
    </row>
    <row r="1426" spans="8:8" hidden="1" x14ac:dyDescent="0.25">
      <c r="H1426"/>
    </row>
    <row r="1427" spans="8:8" hidden="1" x14ac:dyDescent="0.25">
      <c r="H1427"/>
    </row>
    <row r="1428" spans="8:8" hidden="1" x14ac:dyDescent="0.25">
      <c r="H1428"/>
    </row>
    <row r="1429" spans="8:8" hidden="1" x14ac:dyDescent="0.25">
      <c r="H1429"/>
    </row>
    <row r="1430" spans="8:8" hidden="1" x14ac:dyDescent="0.25">
      <c r="H1430"/>
    </row>
    <row r="1431" spans="8:8" hidden="1" x14ac:dyDescent="0.25">
      <c r="H1431"/>
    </row>
    <row r="1432" spans="8:8" hidden="1" x14ac:dyDescent="0.25">
      <c r="H1432"/>
    </row>
    <row r="1433" spans="8:8" hidden="1" x14ac:dyDescent="0.25">
      <c r="H1433"/>
    </row>
    <row r="1434" spans="8:8" hidden="1" x14ac:dyDescent="0.25">
      <c r="H1434"/>
    </row>
    <row r="1435" spans="8:8" hidden="1" x14ac:dyDescent="0.25">
      <c r="H1435"/>
    </row>
    <row r="1436" spans="8:8" hidden="1" x14ac:dyDescent="0.25">
      <c r="H1436"/>
    </row>
    <row r="1437" spans="8:8" hidden="1" x14ac:dyDescent="0.25">
      <c r="H1437"/>
    </row>
    <row r="1438" spans="8:8" hidden="1" x14ac:dyDescent="0.25">
      <c r="H1438"/>
    </row>
    <row r="1439" spans="8:8" hidden="1" x14ac:dyDescent="0.25">
      <c r="H1439"/>
    </row>
    <row r="1440" spans="8:8" hidden="1" x14ac:dyDescent="0.25">
      <c r="H1440"/>
    </row>
    <row r="1441" spans="8:8" hidden="1" x14ac:dyDescent="0.25">
      <c r="H1441"/>
    </row>
    <row r="1442" spans="8:8" hidden="1" x14ac:dyDescent="0.25">
      <c r="H1442"/>
    </row>
    <row r="1443" spans="8:8" hidden="1" x14ac:dyDescent="0.25">
      <c r="H1443"/>
    </row>
    <row r="1444" spans="8:8" hidden="1" x14ac:dyDescent="0.25">
      <c r="H1444"/>
    </row>
    <row r="1445" spans="8:8" hidden="1" x14ac:dyDescent="0.25">
      <c r="H1445"/>
    </row>
    <row r="1446" spans="8:8" hidden="1" x14ac:dyDescent="0.25">
      <c r="H1446"/>
    </row>
    <row r="1447" spans="8:8" hidden="1" x14ac:dyDescent="0.25">
      <c r="H1447"/>
    </row>
    <row r="1448" spans="8:8" hidden="1" x14ac:dyDescent="0.25">
      <c r="H1448"/>
    </row>
    <row r="1449" spans="8:8" hidden="1" x14ac:dyDescent="0.25">
      <c r="H1449"/>
    </row>
    <row r="1450" spans="8:8" hidden="1" x14ac:dyDescent="0.25">
      <c r="H1450"/>
    </row>
    <row r="1451" spans="8:8" hidden="1" x14ac:dyDescent="0.25">
      <c r="H1451"/>
    </row>
    <row r="1452" spans="8:8" hidden="1" x14ac:dyDescent="0.25">
      <c r="H1452"/>
    </row>
    <row r="1453" spans="8:8" hidden="1" x14ac:dyDescent="0.25">
      <c r="H1453"/>
    </row>
    <row r="1454" spans="8:8" hidden="1" x14ac:dyDescent="0.25">
      <c r="H1454"/>
    </row>
    <row r="1455" spans="8:8" hidden="1" x14ac:dyDescent="0.25">
      <c r="H1455"/>
    </row>
    <row r="1456" spans="8:8" hidden="1" x14ac:dyDescent="0.25">
      <c r="H1456"/>
    </row>
    <row r="1457" spans="8:8" hidden="1" x14ac:dyDescent="0.25">
      <c r="H1457"/>
    </row>
    <row r="1458" spans="8:8" hidden="1" x14ac:dyDescent="0.25">
      <c r="H1458"/>
    </row>
    <row r="1459" spans="8:8" hidden="1" x14ac:dyDescent="0.25">
      <c r="H1459"/>
    </row>
    <row r="1460" spans="8:8" hidden="1" x14ac:dyDescent="0.25">
      <c r="H1460"/>
    </row>
    <row r="1461" spans="8:8" hidden="1" x14ac:dyDescent="0.25">
      <c r="H1461"/>
    </row>
    <row r="1462" spans="8:8" hidden="1" x14ac:dyDescent="0.25">
      <c r="H1462"/>
    </row>
    <row r="1463" spans="8:8" hidden="1" x14ac:dyDescent="0.25">
      <c r="H1463"/>
    </row>
    <row r="1464" spans="8:8" hidden="1" x14ac:dyDescent="0.25">
      <c r="H1464"/>
    </row>
    <row r="1465" spans="8:8" hidden="1" x14ac:dyDescent="0.25">
      <c r="H1465"/>
    </row>
    <row r="1466" spans="8:8" hidden="1" x14ac:dyDescent="0.25">
      <c r="H1466"/>
    </row>
    <row r="1467" spans="8:8" hidden="1" x14ac:dyDescent="0.25">
      <c r="H1467"/>
    </row>
    <row r="1468" spans="8:8" hidden="1" x14ac:dyDescent="0.25">
      <c r="H1468"/>
    </row>
    <row r="1469" spans="8:8" hidden="1" x14ac:dyDescent="0.25">
      <c r="H1469"/>
    </row>
    <row r="1470" spans="8:8" hidden="1" x14ac:dyDescent="0.25">
      <c r="H1470"/>
    </row>
    <row r="1471" spans="8:8" hidden="1" x14ac:dyDescent="0.25">
      <c r="H1471"/>
    </row>
    <row r="1472" spans="8:8" hidden="1" x14ac:dyDescent="0.25">
      <c r="H1472"/>
    </row>
    <row r="1473" spans="8:8" hidden="1" x14ac:dyDescent="0.25">
      <c r="H1473"/>
    </row>
    <row r="1474" spans="8:8" hidden="1" x14ac:dyDescent="0.25">
      <c r="H1474"/>
    </row>
    <row r="1475" spans="8:8" hidden="1" x14ac:dyDescent="0.25">
      <c r="H1475"/>
    </row>
    <row r="1476" spans="8:8" hidden="1" x14ac:dyDescent="0.25">
      <c r="H1476"/>
    </row>
    <row r="1477" spans="8:8" hidden="1" x14ac:dyDescent="0.25">
      <c r="H1477"/>
    </row>
    <row r="1478" spans="8:8" hidden="1" x14ac:dyDescent="0.25">
      <c r="H1478"/>
    </row>
    <row r="1479" spans="8:8" hidden="1" x14ac:dyDescent="0.25">
      <c r="H1479"/>
    </row>
    <row r="1480" spans="8:8" hidden="1" x14ac:dyDescent="0.25">
      <c r="H1480"/>
    </row>
    <row r="1481" spans="8:8" hidden="1" x14ac:dyDescent="0.25">
      <c r="H1481"/>
    </row>
    <row r="1482" spans="8:8" hidden="1" x14ac:dyDescent="0.25">
      <c r="H1482"/>
    </row>
    <row r="1483" spans="8:8" hidden="1" x14ac:dyDescent="0.25">
      <c r="H1483"/>
    </row>
    <row r="1484" spans="8:8" hidden="1" x14ac:dyDescent="0.25">
      <c r="H1484"/>
    </row>
    <row r="1485" spans="8:8" hidden="1" x14ac:dyDescent="0.25">
      <c r="H1485"/>
    </row>
    <row r="1486" spans="8:8" hidden="1" x14ac:dyDescent="0.25">
      <c r="H1486"/>
    </row>
    <row r="1487" spans="8:8" hidden="1" x14ac:dyDescent="0.25">
      <c r="H1487"/>
    </row>
    <row r="1488" spans="8:8" hidden="1" x14ac:dyDescent="0.25">
      <c r="H1488"/>
    </row>
    <row r="1489" spans="8:8" hidden="1" x14ac:dyDescent="0.25">
      <c r="H1489"/>
    </row>
    <row r="1490" spans="8:8" hidden="1" x14ac:dyDescent="0.25">
      <c r="H1490"/>
    </row>
    <row r="1491" spans="8:8" hidden="1" x14ac:dyDescent="0.25">
      <c r="H1491"/>
    </row>
    <row r="1492" spans="8:8" hidden="1" x14ac:dyDescent="0.25">
      <c r="H1492"/>
    </row>
    <row r="1493" spans="8:8" hidden="1" x14ac:dyDescent="0.25">
      <c r="H1493"/>
    </row>
    <row r="1494" spans="8:8" hidden="1" x14ac:dyDescent="0.25">
      <c r="H1494"/>
    </row>
    <row r="1495" spans="8:8" hidden="1" x14ac:dyDescent="0.25">
      <c r="H1495"/>
    </row>
    <row r="1496" spans="8:8" hidden="1" x14ac:dyDescent="0.25">
      <c r="H1496"/>
    </row>
    <row r="1497" spans="8:8" hidden="1" x14ac:dyDescent="0.25">
      <c r="H1497"/>
    </row>
    <row r="1498" spans="8:8" hidden="1" x14ac:dyDescent="0.25">
      <c r="H1498"/>
    </row>
    <row r="1499" spans="8:8" hidden="1" x14ac:dyDescent="0.25">
      <c r="H1499"/>
    </row>
    <row r="1500" spans="8:8" hidden="1" x14ac:dyDescent="0.25">
      <c r="H1500"/>
    </row>
    <row r="1501" spans="8:8" hidden="1" x14ac:dyDescent="0.25">
      <c r="H1501"/>
    </row>
    <row r="1502" spans="8:8" hidden="1" x14ac:dyDescent="0.25">
      <c r="H1502"/>
    </row>
    <row r="1503" spans="8:8" hidden="1" x14ac:dyDescent="0.25">
      <c r="H1503"/>
    </row>
    <row r="1504" spans="8:8" hidden="1" x14ac:dyDescent="0.25">
      <c r="H1504"/>
    </row>
    <row r="1505" spans="8:8" hidden="1" x14ac:dyDescent="0.25">
      <c r="H1505"/>
    </row>
    <row r="1506" spans="8:8" hidden="1" x14ac:dyDescent="0.25">
      <c r="H1506"/>
    </row>
    <row r="1507" spans="8:8" hidden="1" x14ac:dyDescent="0.25">
      <c r="H1507"/>
    </row>
    <row r="1508" spans="8:8" hidden="1" x14ac:dyDescent="0.25">
      <c r="H1508"/>
    </row>
    <row r="1509" spans="8:8" hidden="1" x14ac:dyDescent="0.25">
      <c r="H1509"/>
    </row>
    <row r="1510" spans="8:8" hidden="1" x14ac:dyDescent="0.25">
      <c r="H1510"/>
    </row>
    <row r="1511" spans="8:8" hidden="1" x14ac:dyDescent="0.25">
      <c r="H1511"/>
    </row>
    <row r="1512" spans="8:8" hidden="1" x14ac:dyDescent="0.25">
      <c r="H1512"/>
    </row>
    <row r="1513" spans="8:8" hidden="1" x14ac:dyDescent="0.25">
      <c r="H1513"/>
    </row>
    <row r="1514" spans="8:8" hidden="1" x14ac:dyDescent="0.25">
      <c r="H1514"/>
    </row>
    <row r="1515" spans="8:8" hidden="1" x14ac:dyDescent="0.25">
      <c r="H1515"/>
    </row>
    <row r="1516" spans="8:8" hidden="1" x14ac:dyDescent="0.25">
      <c r="H1516"/>
    </row>
    <row r="1517" spans="8:8" hidden="1" x14ac:dyDescent="0.25">
      <c r="H1517"/>
    </row>
    <row r="1518" spans="8:8" hidden="1" x14ac:dyDescent="0.25">
      <c r="H1518"/>
    </row>
    <row r="1519" spans="8:8" hidden="1" x14ac:dyDescent="0.25">
      <c r="H1519"/>
    </row>
    <row r="1520" spans="8:8" hidden="1" x14ac:dyDescent="0.25">
      <c r="H1520"/>
    </row>
    <row r="1521" spans="8:8" hidden="1" x14ac:dyDescent="0.25">
      <c r="H1521"/>
    </row>
    <row r="1522" spans="8:8" hidden="1" x14ac:dyDescent="0.25">
      <c r="H1522"/>
    </row>
    <row r="1523" spans="8:8" hidden="1" x14ac:dyDescent="0.25">
      <c r="H1523"/>
    </row>
    <row r="1524" spans="8:8" hidden="1" x14ac:dyDescent="0.25">
      <c r="H1524"/>
    </row>
    <row r="1525" spans="8:8" hidden="1" x14ac:dyDescent="0.25">
      <c r="H1525"/>
    </row>
    <row r="1526" spans="8:8" hidden="1" x14ac:dyDescent="0.25">
      <c r="H1526"/>
    </row>
    <row r="1527" spans="8:8" hidden="1" x14ac:dyDescent="0.25">
      <c r="H1527"/>
    </row>
    <row r="1528" spans="8:8" hidden="1" x14ac:dyDescent="0.25">
      <c r="H1528"/>
    </row>
    <row r="1529" spans="8:8" hidden="1" x14ac:dyDescent="0.25">
      <c r="H1529"/>
    </row>
    <row r="1530" spans="8:8" hidden="1" x14ac:dyDescent="0.25">
      <c r="H1530"/>
    </row>
    <row r="1531" spans="8:8" hidden="1" x14ac:dyDescent="0.25">
      <c r="H1531"/>
    </row>
    <row r="1532" spans="8:8" hidden="1" x14ac:dyDescent="0.25">
      <c r="H1532"/>
    </row>
    <row r="1533" spans="8:8" hidden="1" x14ac:dyDescent="0.25">
      <c r="H1533"/>
    </row>
    <row r="1534" spans="8:8" hidden="1" x14ac:dyDescent="0.25">
      <c r="H1534"/>
    </row>
    <row r="1535" spans="8:8" hidden="1" x14ac:dyDescent="0.25">
      <c r="H1535"/>
    </row>
    <row r="1536" spans="8:8" hidden="1" x14ac:dyDescent="0.25">
      <c r="H1536"/>
    </row>
    <row r="1537" spans="8:8" hidden="1" x14ac:dyDescent="0.25">
      <c r="H1537"/>
    </row>
    <row r="1538" spans="8:8" hidden="1" x14ac:dyDescent="0.25">
      <c r="H1538"/>
    </row>
    <row r="1539" spans="8:8" hidden="1" x14ac:dyDescent="0.25">
      <c r="H1539"/>
    </row>
    <row r="1540" spans="8:8" hidden="1" x14ac:dyDescent="0.25">
      <c r="H1540"/>
    </row>
    <row r="1541" spans="8:8" hidden="1" x14ac:dyDescent="0.25">
      <c r="H1541"/>
    </row>
    <row r="1542" spans="8:8" hidden="1" x14ac:dyDescent="0.25">
      <c r="H1542"/>
    </row>
    <row r="1543" spans="8:8" hidden="1" x14ac:dyDescent="0.25">
      <c r="H1543"/>
    </row>
    <row r="1544" spans="8:8" hidden="1" x14ac:dyDescent="0.25">
      <c r="H1544"/>
    </row>
    <row r="1545" spans="8:8" hidden="1" x14ac:dyDescent="0.25">
      <c r="H1545"/>
    </row>
    <row r="1546" spans="8:8" hidden="1" x14ac:dyDescent="0.25">
      <c r="H1546"/>
    </row>
    <row r="1547" spans="8:8" hidden="1" x14ac:dyDescent="0.25">
      <c r="H1547"/>
    </row>
    <row r="1548" spans="8:8" hidden="1" x14ac:dyDescent="0.25">
      <c r="H1548"/>
    </row>
    <row r="1549" spans="8:8" hidden="1" x14ac:dyDescent="0.25">
      <c r="H1549"/>
    </row>
    <row r="1550" spans="8:8" hidden="1" x14ac:dyDescent="0.25">
      <c r="H1550"/>
    </row>
    <row r="1551" spans="8:8" hidden="1" x14ac:dyDescent="0.25">
      <c r="H1551"/>
    </row>
    <row r="1552" spans="8:8" hidden="1" x14ac:dyDescent="0.25">
      <c r="H1552"/>
    </row>
    <row r="1553" spans="8:8" hidden="1" x14ac:dyDescent="0.25">
      <c r="H1553"/>
    </row>
    <row r="1554" spans="8:8" hidden="1" x14ac:dyDescent="0.25">
      <c r="H1554"/>
    </row>
    <row r="1555" spans="8:8" hidden="1" x14ac:dyDescent="0.25">
      <c r="H1555"/>
    </row>
    <row r="1556" spans="8:8" hidden="1" x14ac:dyDescent="0.25">
      <c r="H1556"/>
    </row>
    <row r="1557" spans="8:8" hidden="1" x14ac:dyDescent="0.25">
      <c r="H1557"/>
    </row>
    <row r="1558" spans="8:8" hidden="1" x14ac:dyDescent="0.25">
      <c r="H1558"/>
    </row>
    <row r="1559" spans="8:8" hidden="1" x14ac:dyDescent="0.25">
      <c r="H1559"/>
    </row>
    <row r="1560" spans="8:8" hidden="1" x14ac:dyDescent="0.25">
      <c r="H1560"/>
    </row>
    <row r="1561" spans="8:8" hidden="1" x14ac:dyDescent="0.25">
      <c r="H1561"/>
    </row>
    <row r="1562" spans="8:8" hidden="1" x14ac:dyDescent="0.25">
      <c r="H1562"/>
    </row>
    <row r="1563" spans="8:8" hidden="1" x14ac:dyDescent="0.25">
      <c r="H1563"/>
    </row>
    <row r="1564" spans="8:8" hidden="1" x14ac:dyDescent="0.25">
      <c r="H1564"/>
    </row>
    <row r="1565" spans="8:8" hidden="1" x14ac:dyDescent="0.25">
      <c r="H1565"/>
    </row>
    <row r="1566" spans="8:8" hidden="1" x14ac:dyDescent="0.25">
      <c r="H1566"/>
    </row>
    <row r="1567" spans="8:8" hidden="1" x14ac:dyDescent="0.25">
      <c r="H1567"/>
    </row>
    <row r="1568" spans="8:8" hidden="1" x14ac:dyDescent="0.25">
      <c r="H1568"/>
    </row>
    <row r="1569" spans="8:8" hidden="1" x14ac:dyDescent="0.25">
      <c r="H1569"/>
    </row>
    <row r="1570" spans="8:8" hidden="1" x14ac:dyDescent="0.25">
      <c r="H1570"/>
    </row>
    <row r="1571" spans="8:8" hidden="1" x14ac:dyDescent="0.25">
      <c r="H1571"/>
    </row>
    <row r="1572" spans="8:8" hidden="1" x14ac:dyDescent="0.25">
      <c r="H1572"/>
    </row>
    <row r="1573" spans="8:8" hidden="1" x14ac:dyDescent="0.25">
      <c r="H1573"/>
    </row>
    <row r="1574" spans="8:8" hidden="1" x14ac:dyDescent="0.25">
      <c r="H1574"/>
    </row>
    <row r="1575" spans="8:8" hidden="1" x14ac:dyDescent="0.25">
      <c r="H1575"/>
    </row>
    <row r="1576" spans="8:8" hidden="1" x14ac:dyDescent="0.25">
      <c r="H1576"/>
    </row>
    <row r="1577" spans="8:8" hidden="1" x14ac:dyDescent="0.25">
      <c r="H1577"/>
    </row>
    <row r="1578" spans="8:8" hidden="1" x14ac:dyDescent="0.25">
      <c r="H1578"/>
    </row>
    <row r="1579" spans="8:8" hidden="1" x14ac:dyDescent="0.25">
      <c r="H1579"/>
    </row>
    <row r="1580" spans="8:8" hidden="1" x14ac:dyDescent="0.25">
      <c r="H1580"/>
    </row>
    <row r="1581" spans="8:8" hidden="1" x14ac:dyDescent="0.25">
      <c r="H1581"/>
    </row>
    <row r="1582" spans="8:8" hidden="1" x14ac:dyDescent="0.25">
      <c r="H1582"/>
    </row>
    <row r="1583" spans="8:8" hidden="1" x14ac:dyDescent="0.25">
      <c r="H1583"/>
    </row>
    <row r="1584" spans="8:8" hidden="1" x14ac:dyDescent="0.25">
      <c r="H1584"/>
    </row>
    <row r="1585" spans="8:8" hidden="1" x14ac:dyDescent="0.25">
      <c r="H1585"/>
    </row>
    <row r="1586" spans="8:8" hidden="1" x14ac:dyDescent="0.25">
      <c r="H1586"/>
    </row>
    <row r="1587" spans="8:8" hidden="1" x14ac:dyDescent="0.25">
      <c r="H1587"/>
    </row>
    <row r="1588" spans="8:8" hidden="1" x14ac:dyDescent="0.25">
      <c r="H1588"/>
    </row>
    <row r="1589" spans="8:8" hidden="1" x14ac:dyDescent="0.25">
      <c r="H1589"/>
    </row>
    <row r="1590" spans="8:8" hidden="1" x14ac:dyDescent="0.25">
      <c r="H1590"/>
    </row>
    <row r="1591" spans="8:8" hidden="1" x14ac:dyDescent="0.25">
      <c r="H1591"/>
    </row>
    <row r="1592" spans="8:8" hidden="1" x14ac:dyDescent="0.25">
      <c r="H1592"/>
    </row>
    <row r="1593" spans="8:8" hidden="1" x14ac:dyDescent="0.25">
      <c r="H1593"/>
    </row>
    <row r="1594" spans="8:8" hidden="1" x14ac:dyDescent="0.25">
      <c r="H1594"/>
    </row>
    <row r="1595" spans="8:8" hidden="1" x14ac:dyDescent="0.25">
      <c r="H1595"/>
    </row>
    <row r="1596" spans="8:8" hidden="1" x14ac:dyDescent="0.25">
      <c r="H1596"/>
    </row>
    <row r="1597" spans="8:8" hidden="1" x14ac:dyDescent="0.25">
      <c r="H1597"/>
    </row>
    <row r="1598" spans="8:8" hidden="1" x14ac:dyDescent="0.25">
      <c r="H1598"/>
    </row>
    <row r="1599" spans="8:8" hidden="1" x14ac:dyDescent="0.25">
      <c r="H1599"/>
    </row>
    <row r="1600" spans="8:8" hidden="1" x14ac:dyDescent="0.25">
      <c r="H1600"/>
    </row>
    <row r="1601" spans="8:8" hidden="1" x14ac:dyDescent="0.25">
      <c r="H1601"/>
    </row>
    <row r="1602" spans="8:8" hidden="1" x14ac:dyDescent="0.25">
      <c r="H1602"/>
    </row>
    <row r="1603" spans="8:8" hidden="1" x14ac:dyDescent="0.25">
      <c r="H1603"/>
    </row>
    <row r="1604" spans="8:8" hidden="1" x14ac:dyDescent="0.25">
      <c r="H1604"/>
    </row>
    <row r="1605" spans="8:8" hidden="1" x14ac:dyDescent="0.25">
      <c r="H1605"/>
    </row>
    <row r="1606" spans="8:8" hidden="1" x14ac:dyDescent="0.25">
      <c r="H1606"/>
    </row>
    <row r="1607" spans="8:8" hidden="1" x14ac:dyDescent="0.25">
      <c r="H1607"/>
    </row>
    <row r="1608" spans="8:8" hidden="1" x14ac:dyDescent="0.25">
      <c r="H1608"/>
    </row>
    <row r="1609" spans="8:8" hidden="1" x14ac:dyDescent="0.25">
      <c r="H1609"/>
    </row>
    <row r="1610" spans="8:8" hidden="1" x14ac:dyDescent="0.25">
      <c r="H1610"/>
    </row>
    <row r="1611" spans="8:8" hidden="1" x14ac:dyDescent="0.25">
      <c r="H1611"/>
    </row>
    <row r="1612" spans="8:8" hidden="1" x14ac:dyDescent="0.25">
      <c r="H1612"/>
    </row>
    <row r="1613" spans="8:8" hidden="1" x14ac:dyDescent="0.25">
      <c r="H1613"/>
    </row>
    <row r="1614" spans="8:8" hidden="1" x14ac:dyDescent="0.25">
      <c r="H1614"/>
    </row>
    <row r="1615" spans="8:8" hidden="1" x14ac:dyDescent="0.25">
      <c r="H1615"/>
    </row>
    <row r="1616" spans="8:8" hidden="1" x14ac:dyDescent="0.25">
      <c r="H1616"/>
    </row>
    <row r="1617" spans="8:8" hidden="1" x14ac:dyDescent="0.25">
      <c r="H1617"/>
    </row>
    <row r="1618" spans="8:8" hidden="1" x14ac:dyDescent="0.25">
      <c r="H1618"/>
    </row>
    <row r="1619" spans="8:8" hidden="1" x14ac:dyDescent="0.25">
      <c r="H1619"/>
    </row>
    <row r="1620" spans="8:8" hidden="1" x14ac:dyDescent="0.25">
      <c r="H1620"/>
    </row>
    <row r="1621" spans="8:8" hidden="1" x14ac:dyDescent="0.25">
      <c r="H1621"/>
    </row>
    <row r="1622" spans="8:8" hidden="1" x14ac:dyDescent="0.25">
      <c r="H1622"/>
    </row>
    <row r="1623" spans="8:8" hidden="1" x14ac:dyDescent="0.25">
      <c r="H1623"/>
    </row>
    <row r="1624" spans="8:8" hidden="1" x14ac:dyDescent="0.25">
      <c r="H1624"/>
    </row>
    <row r="1625" spans="8:8" hidden="1" x14ac:dyDescent="0.25">
      <c r="H1625"/>
    </row>
    <row r="1626" spans="8:8" hidden="1" x14ac:dyDescent="0.25">
      <c r="H1626"/>
    </row>
    <row r="1627" spans="8:8" hidden="1" x14ac:dyDescent="0.25">
      <c r="H1627"/>
    </row>
    <row r="1628" spans="8:8" hidden="1" x14ac:dyDescent="0.25">
      <c r="H1628"/>
    </row>
    <row r="1629" spans="8:8" hidden="1" x14ac:dyDescent="0.25">
      <c r="H1629"/>
    </row>
    <row r="1630" spans="8:8" hidden="1" x14ac:dyDescent="0.25">
      <c r="H1630"/>
    </row>
    <row r="1631" spans="8:8" hidden="1" x14ac:dyDescent="0.25">
      <c r="H1631"/>
    </row>
    <row r="1632" spans="8:8" hidden="1" x14ac:dyDescent="0.25">
      <c r="H1632"/>
    </row>
    <row r="1633" spans="8:8" hidden="1" x14ac:dyDescent="0.25">
      <c r="H1633"/>
    </row>
    <row r="1634" spans="8:8" hidden="1" x14ac:dyDescent="0.25">
      <c r="H1634"/>
    </row>
    <row r="1635" spans="8:8" hidden="1" x14ac:dyDescent="0.25">
      <c r="H1635"/>
    </row>
    <row r="1636" spans="8:8" hidden="1" x14ac:dyDescent="0.25">
      <c r="H1636"/>
    </row>
    <row r="1637" spans="8:8" hidden="1" x14ac:dyDescent="0.25">
      <c r="H1637"/>
    </row>
    <row r="1638" spans="8:8" hidden="1" x14ac:dyDescent="0.25">
      <c r="H1638"/>
    </row>
    <row r="1639" spans="8:8" hidden="1" x14ac:dyDescent="0.25">
      <c r="H1639"/>
    </row>
    <row r="1640" spans="8:8" hidden="1" x14ac:dyDescent="0.25">
      <c r="H1640"/>
    </row>
    <row r="1641" spans="8:8" hidden="1" x14ac:dyDescent="0.25">
      <c r="H1641"/>
    </row>
    <row r="1642" spans="8:8" hidden="1" x14ac:dyDescent="0.25">
      <c r="H1642"/>
    </row>
    <row r="1643" spans="8:8" hidden="1" x14ac:dyDescent="0.25">
      <c r="H1643"/>
    </row>
    <row r="1644" spans="8:8" hidden="1" x14ac:dyDescent="0.25">
      <c r="H1644"/>
    </row>
    <row r="1645" spans="8:8" hidden="1" x14ac:dyDescent="0.25">
      <c r="H1645"/>
    </row>
    <row r="1646" spans="8:8" hidden="1" x14ac:dyDescent="0.25">
      <c r="H1646"/>
    </row>
    <row r="1647" spans="8:8" hidden="1" x14ac:dyDescent="0.25">
      <c r="H1647"/>
    </row>
    <row r="1648" spans="8:8" hidden="1" x14ac:dyDescent="0.25">
      <c r="H1648"/>
    </row>
    <row r="1649" spans="8:8" hidden="1" x14ac:dyDescent="0.25">
      <c r="H1649"/>
    </row>
    <row r="1650" spans="8:8" hidden="1" x14ac:dyDescent="0.25">
      <c r="H1650"/>
    </row>
    <row r="1651" spans="8:8" hidden="1" x14ac:dyDescent="0.25">
      <c r="H1651"/>
    </row>
    <row r="1652" spans="8:8" hidden="1" x14ac:dyDescent="0.25">
      <c r="H1652"/>
    </row>
    <row r="1653" spans="8:8" hidden="1" x14ac:dyDescent="0.25">
      <c r="H1653"/>
    </row>
    <row r="1654" spans="8:8" hidden="1" x14ac:dyDescent="0.25">
      <c r="H1654"/>
    </row>
    <row r="1655" spans="8:8" hidden="1" x14ac:dyDescent="0.25">
      <c r="H1655"/>
    </row>
    <row r="1656" spans="8:8" hidden="1" x14ac:dyDescent="0.25">
      <c r="H1656"/>
    </row>
    <row r="1657" spans="8:8" hidden="1" x14ac:dyDescent="0.25">
      <c r="H1657"/>
    </row>
    <row r="1658" spans="8:8" hidden="1" x14ac:dyDescent="0.25">
      <c r="H1658"/>
    </row>
    <row r="1659" spans="8:8" hidden="1" x14ac:dyDescent="0.25">
      <c r="H1659"/>
    </row>
    <row r="1660" spans="8:8" hidden="1" x14ac:dyDescent="0.25">
      <c r="H1660"/>
    </row>
    <row r="1661" spans="8:8" hidden="1" x14ac:dyDescent="0.25">
      <c r="H1661"/>
    </row>
    <row r="1662" spans="8:8" hidden="1" x14ac:dyDescent="0.25">
      <c r="H1662"/>
    </row>
    <row r="1663" spans="8:8" hidden="1" x14ac:dyDescent="0.25">
      <c r="H1663"/>
    </row>
    <row r="1664" spans="8:8" hidden="1" x14ac:dyDescent="0.25">
      <c r="H1664"/>
    </row>
    <row r="1665" spans="8:8" hidden="1" x14ac:dyDescent="0.25">
      <c r="H1665"/>
    </row>
    <row r="1666" spans="8:8" hidden="1" x14ac:dyDescent="0.25">
      <c r="H1666"/>
    </row>
    <row r="1667" spans="8:8" hidden="1" x14ac:dyDescent="0.25">
      <c r="H1667"/>
    </row>
    <row r="1668" spans="8:8" hidden="1" x14ac:dyDescent="0.25">
      <c r="H1668"/>
    </row>
    <row r="1669" spans="8:8" hidden="1" x14ac:dyDescent="0.25">
      <c r="H1669"/>
    </row>
    <row r="1670" spans="8:8" hidden="1" x14ac:dyDescent="0.25">
      <c r="H1670"/>
    </row>
    <row r="1671" spans="8:8" hidden="1" x14ac:dyDescent="0.25">
      <c r="H1671"/>
    </row>
    <row r="1672" spans="8:8" hidden="1" x14ac:dyDescent="0.25">
      <c r="H1672"/>
    </row>
    <row r="1673" spans="8:8" hidden="1" x14ac:dyDescent="0.25">
      <c r="H1673"/>
    </row>
    <row r="1674" spans="8:8" hidden="1" x14ac:dyDescent="0.25">
      <c r="H1674"/>
    </row>
    <row r="1675" spans="8:8" hidden="1" x14ac:dyDescent="0.25">
      <c r="H1675"/>
    </row>
    <row r="1676" spans="8:8" hidden="1" x14ac:dyDescent="0.25">
      <c r="H1676"/>
    </row>
    <row r="1677" spans="8:8" hidden="1" x14ac:dyDescent="0.25">
      <c r="H1677"/>
    </row>
    <row r="1678" spans="8:8" hidden="1" x14ac:dyDescent="0.25">
      <c r="H1678"/>
    </row>
    <row r="1679" spans="8:8" hidden="1" x14ac:dyDescent="0.25">
      <c r="H1679"/>
    </row>
    <row r="1680" spans="8:8" hidden="1" x14ac:dyDescent="0.25">
      <c r="H1680"/>
    </row>
    <row r="1681" spans="8:8" hidden="1" x14ac:dyDescent="0.25">
      <c r="H1681"/>
    </row>
    <row r="1682" spans="8:8" hidden="1" x14ac:dyDescent="0.25">
      <c r="H1682"/>
    </row>
    <row r="1683" spans="8:8" hidden="1" x14ac:dyDescent="0.25">
      <c r="H1683"/>
    </row>
    <row r="1684" spans="8:8" hidden="1" x14ac:dyDescent="0.25">
      <c r="H1684"/>
    </row>
    <row r="1685" spans="8:8" hidden="1" x14ac:dyDescent="0.25">
      <c r="H1685"/>
    </row>
    <row r="1686" spans="8:8" hidden="1" x14ac:dyDescent="0.25">
      <c r="H1686"/>
    </row>
    <row r="1687" spans="8:8" hidden="1" x14ac:dyDescent="0.25">
      <c r="H1687"/>
    </row>
    <row r="1688" spans="8:8" hidden="1" x14ac:dyDescent="0.25">
      <c r="H1688"/>
    </row>
    <row r="1689" spans="8:8" hidden="1" x14ac:dyDescent="0.25">
      <c r="H1689"/>
    </row>
    <row r="1690" spans="8:8" hidden="1" x14ac:dyDescent="0.25">
      <c r="H1690"/>
    </row>
    <row r="1691" spans="8:8" hidden="1" x14ac:dyDescent="0.25">
      <c r="H1691"/>
    </row>
    <row r="1692" spans="8:8" hidden="1" x14ac:dyDescent="0.25">
      <c r="H1692"/>
    </row>
    <row r="1693" spans="8:8" hidden="1" x14ac:dyDescent="0.25">
      <c r="H1693"/>
    </row>
    <row r="1694" spans="8:8" hidden="1" x14ac:dyDescent="0.25">
      <c r="H1694"/>
    </row>
    <row r="1695" spans="8:8" hidden="1" x14ac:dyDescent="0.25">
      <c r="H1695"/>
    </row>
    <row r="1696" spans="8:8" hidden="1" x14ac:dyDescent="0.25">
      <c r="H1696"/>
    </row>
    <row r="1697" spans="8:8" hidden="1" x14ac:dyDescent="0.25">
      <c r="H1697"/>
    </row>
    <row r="1698" spans="8:8" hidden="1" x14ac:dyDescent="0.25">
      <c r="H1698"/>
    </row>
    <row r="1699" spans="8:8" hidden="1" x14ac:dyDescent="0.25">
      <c r="H1699"/>
    </row>
    <row r="1700" spans="8:8" hidden="1" x14ac:dyDescent="0.25">
      <c r="H1700"/>
    </row>
    <row r="1701" spans="8:8" hidden="1" x14ac:dyDescent="0.25">
      <c r="H1701"/>
    </row>
    <row r="1702" spans="8:8" hidden="1" x14ac:dyDescent="0.25">
      <c r="H1702"/>
    </row>
    <row r="1703" spans="8:8" hidden="1" x14ac:dyDescent="0.25">
      <c r="H1703"/>
    </row>
    <row r="1704" spans="8:8" hidden="1" x14ac:dyDescent="0.25">
      <c r="H1704"/>
    </row>
    <row r="1705" spans="8:8" hidden="1" x14ac:dyDescent="0.25">
      <c r="H1705"/>
    </row>
    <row r="1706" spans="8:8" hidden="1" x14ac:dyDescent="0.25">
      <c r="H1706"/>
    </row>
    <row r="1707" spans="8:8" hidden="1" x14ac:dyDescent="0.25">
      <c r="H1707"/>
    </row>
    <row r="1708" spans="8:8" hidden="1" x14ac:dyDescent="0.25">
      <c r="H1708"/>
    </row>
    <row r="1709" spans="8:8" hidden="1" x14ac:dyDescent="0.25">
      <c r="H1709"/>
    </row>
    <row r="1710" spans="8:8" hidden="1" x14ac:dyDescent="0.25">
      <c r="H1710"/>
    </row>
    <row r="1711" spans="8:8" hidden="1" x14ac:dyDescent="0.25">
      <c r="H1711"/>
    </row>
    <row r="1712" spans="8:8" hidden="1" x14ac:dyDescent="0.25">
      <c r="H1712"/>
    </row>
    <row r="1713" spans="8:8" hidden="1" x14ac:dyDescent="0.25">
      <c r="H1713"/>
    </row>
    <row r="1714" spans="8:8" hidden="1" x14ac:dyDescent="0.25">
      <c r="H1714"/>
    </row>
    <row r="1715" spans="8:8" hidden="1" x14ac:dyDescent="0.25">
      <c r="H1715"/>
    </row>
    <row r="1716" spans="8:8" hidden="1" x14ac:dyDescent="0.25">
      <c r="H1716"/>
    </row>
    <row r="1717" spans="8:8" hidden="1" x14ac:dyDescent="0.25">
      <c r="H1717"/>
    </row>
    <row r="1718" spans="8:8" hidden="1" x14ac:dyDescent="0.25">
      <c r="H1718"/>
    </row>
    <row r="1719" spans="8:8" hidden="1" x14ac:dyDescent="0.25">
      <c r="H1719"/>
    </row>
    <row r="1720" spans="8:8" hidden="1" x14ac:dyDescent="0.25">
      <c r="H1720"/>
    </row>
    <row r="1721" spans="8:8" hidden="1" x14ac:dyDescent="0.25">
      <c r="H1721"/>
    </row>
    <row r="1722" spans="8:8" hidden="1" x14ac:dyDescent="0.25">
      <c r="H1722"/>
    </row>
    <row r="1723" spans="8:8" hidden="1" x14ac:dyDescent="0.25">
      <c r="H1723"/>
    </row>
    <row r="1724" spans="8:8" hidden="1" x14ac:dyDescent="0.25">
      <c r="H1724"/>
    </row>
    <row r="1725" spans="8:8" hidden="1" x14ac:dyDescent="0.25">
      <c r="H1725"/>
    </row>
    <row r="1726" spans="8:8" hidden="1" x14ac:dyDescent="0.25">
      <c r="H1726"/>
    </row>
    <row r="1727" spans="8:8" hidden="1" x14ac:dyDescent="0.25">
      <c r="H1727"/>
    </row>
    <row r="1728" spans="8:8" hidden="1" x14ac:dyDescent="0.25">
      <c r="H1728"/>
    </row>
    <row r="1729" spans="8:8" hidden="1" x14ac:dyDescent="0.25">
      <c r="H1729"/>
    </row>
    <row r="1730" spans="8:8" hidden="1" x14ac:dyDescent="0.25">
      <c r="H1730"/>
    </row>
    <row r="1731" spans="8:8" hidden="1" x14ac:dyDescent="0.25">
      <c r="H1731"/>
    </row>
    <row r="1732" spans="8:8" hidden="1" x14ac:dyDescent="0.25">
      <c r="H1732"/>
    </row>
    <row r="1733" spans="8:8" hidden="1" x14ac:dyDescent="0.25">
      <c r="H1733"/>
    </row>
    <row r="1734" spans="8:8" hidden="1" x14ac:dyDescent="0.25">
      <c r="H1734"/>
    </row>
    <row r="1735" spans="8:8" hidden="1" x14ac:dyDescent="0.25">
      <c r="H1735"/>
    </row>
    <row r="1736" spans="8:8" hidden="1" x14ac:dyDescent="0.25">
      <c r="H1736"/>
    </row>
    <row r="1737" spans="8:8" hidden="1" x14ac:dyDescent="0.25">
      <c r="H1737"/>
    </row>
    <row r="1738" spans="8:8" hidden="1" x14ac:dyDescent="0.25">
      <c r="H1738"/>
    </row>
    <row r="1739" spans="8:8" hidden="1" x14ac:dyDescent="0.25">
      <c r="H1739"/>
    </row>
    <row r="1740" spans="8:8" hidden="1" x14ac:dyDescent="0.25">
      <c r="H1740"/>
    </row>
    <row r="1741" spans="8:8" hidden="1" x14ac:dyDescent="0.25">
      <c r="H1741"/>
    </row>
    <row r="1742" spans="8:8" hidden="1" x14ac:dyDescent="0.25">
      <c r="H1742"/>
    </row>
    <row r="1743" spans="8:8" hidden="1" x14ac:dyDescent="0.25">
      <c r="H1743"/>
    </row>
    <row r="1744" spans="8:8" hidden="1" x14ac:dyDescent="0.25">
      <c r="H1744"/>
    </row>
    <row r="1745" spans="8:8" hidden="1" x14ac:dyDescent="0.25">
      <c r="H1745"/>
    </row>
    <row r="1746" spans="8:8" hidden="1" x14ac:dyDescent="0.25">
      <c r="H1746"/>
    </row>
    <row r="1747" spans="8:8" hidden="1" x14ac:dyDescent="0.25">
      <c r="H1747"/>
    </row>
    <row r="1748" spans="8:8" hidden="1" x14ac:dyDescent="0.25">
      <c r="H1748"/>
    </row>
    <row r="1749" spans="8:8" hidden="1" x14ac:dyDescent="0.25">
      <c r="H1749"/>
    </row>
    <row r="1750" spans="8:8" hidden="1" x14ac:dyDescent="0.25">
      <c r="H1750"/>
    </row>
    <row r="1751" spans="8:8" hidden="1" x14ac:dyDescent="0.25">
      <c r="H1751"/>
    </row>
    <row r="1752" spans="8:8" hidden="1" x14ac:dyDescent="0.25">
      <c r="H1752"/>
    </row>
    <row r="1753" spans="8:8" hidden="1" x14ac:dyDescent="0.25">
      <c r="H1753"/>
    </row>
    <row r="1754" spans="8:8" hidden="1" x14ac:dyDescent="0.25">
      <c r="H1754"/>
    </row>
    <row r="1755" spans="8:8" hidden="1" x14ac:dyDescent="0.25">
      <c r="H1755"/>
    </row>
    <row r="1756" spans="8:8" hidden="1" x14ac:dyDescent="0.25">
      <c r="H1756"/>
    </row>
    <row r="1757" spans="8:8" hidden="1" x14ac:dyDescent="0.25">
      <c r="H1757"/>
    </row>
    <row r="1758" spans="8:8" hidden="1" x14ac:dyDescent="0.25">
      <c r="H1758"/>
    </row>
    <row r="1759" spans="8:8" hidden="1" x14ac:dyDescent="0.25">
      <c r="H1759"/>
    </row>
    <row r="1760" spans="8:8" hidden="1" x14ac:dyDescent="0.25">
      <c r="H1760"/>
    </row>
    <row r="1761" spans="8:8" hidden="1" x14ac:dyDescent="0.25">
      <c r="H1761"/>
    </row>
    <row r="1762" spans="8:8" hidden="1" x14ac:dyDescent="0.25">
      <c r="H1762"/>
    </row>
    <row r="1763" spans="8:8" hidden="1" x14ac:dyDescent="0.25">
      <c r="H1763"/>
    </row>
    <row r="1764" spans="8:8" hidden="1" x14ac:dyDescent="0.25">
      <c r="H1764"/>
    </row>
    <row r="1765" spans="8:8" hidden="1" x14ac:dyDescent="0.25">
      <c r="H1765"/>
    </row>
    <row r="1766" spans="8:8" hidden="1" x14ac:dyDescent="0.25">
      <c r="H1766"/>
    </row>
    <row r="1767" spans="8:8" hidden="1" x14ac:dyDescent="0.25">
      <c r="H1767"/>
    </row>
    <row r="1768" spans="8:8" hidden="1" x14ac:dyDescent="0.25">
      <c r="H1768"/>
    </row>
    <row r="1769" spans="8:8" hidden="1" x14ac:dyDescent="0.25">
      <c r="H1769"/>
    </row>
    <row r="1770" spans="8:8" hidden="1" x14ac:dyDescent="0.25">
      <c r="H1770"/>
    </row>
    <row r="1771" spans="8:8" hidden="1" x14ac:dyDescent="0.25">
      <c r="H1771"/>
    </row>
    <row r="1772" spans="8:8" hidden="1" x14ac:dyDescent="0.25">
      <c r="H1772"/>
    </row>
    <row r="1773" spans="8:8" hidden="1" x14ac:dyDescent="0.25">
      <c r="H1773"/>
    </row>
    <row r="1774" spans="8:8" hidden="1" x14ac:dyDescent="0.25">
      <c r="H1774"/>
    </row>
    <row r="1775" spans="8:8" hidden="1" x14ac:dyDescent="0.25">
      <c r="H1775"/>
    </row>
    <row r="1776" spans="8:8" hidden="1" x14ac:dyDescent="0.25">
      <c r="H1776"/>
    </row>
    <row r="1777" spans="8:8" hidden="1" x14ac:dyDescent="0.25">
      <c r="H1777"/>
    </row>
    <row r="1778" spans="8:8" hidden="1" x14ac:dyDescent="0.25">
      <c r="H1778"/>
    </row>
    <row r="1779" spans="8:8" hidden="1" x14ac:dyDescent="0.25">
      <c r="H1779"/>
    </row>
    <row r="1780" spans="8:8" hidden="1" x14ac:dyDescent="0.25">
      <c r="H1780"/>
    </row>
    <row r="1781" spans="8:8" hidden="1" x14ac:dyDescent="0.25">
      <c r="H1781"/>
    </row>
    <row r="1782" spans="8:8" hidden="1" x14ac:dyDescent="0.25">
      <c r="H1782"/>
    </row>
    <row r="1783" spans="8:8" hidden="1" x14ac:dyDescent="0.25">
      <c r="H1783"/>
    </row>
    <row r="1784" spans="8:8" hidden="1" x14ac:dyDescent="0.25">
      <c r="H1784"/>
    </row>
    <row r="1785" spans="8:8" hidden="1" x14ac:dyDescent="0.25">
      <c r="H1785"/>
    </row>
    <row r="1786" spans="8:8" hidden="1" x14ac:dyDescent="0.25">
      <c r="H1786"/>
    </row>
    <row r="1787" spans="8:8" hidden="1" x14ac:dyDescent="0.25">
      <c r="H1787"/>
    </row>
    <row r="1788" spans="8:8" hidden="1" x14ac:dyDescent="0.25">
      <c r="H1788"/>
    </row>
    <row r="1789" spans="8:8" hidden="1" x14ac:dyDescent="0.25">
      <c r="H1789"/>
    </row>
    <row r="1790" spans="8:8" hidden="1" x14ac:dyDescent="0.25">
      <c r="H1790"/>
    </row>
    <row r="1791" spans="8:8" hidden="1" x14ac:dyDescent="0.25">
      <c r="H1791"/>
    </row>
    <row r="1792" spans="8:8" hidden="1" x14ac:dyDescent="0.25">
      <c r="H1792"/>
    </row>
    <row r="1793" spans="8:8" hidden="1" x14ac:dyDescent="0.25">
      <c r="H1793"/>
    </row>
    <row r="1794" spans="8:8" hidden="1" x14ac:dyDescent="0.25">
      <c r="H1794"/>
    </row>
    <row r="1795" spans="8:8" hidden="1" x14ac:dyDescent="0.25">
      <c r="H1795"/>
    </row>
    <row r="1796" spans="8:8" hidden="1" x14ac:dyDescent="0.25">
      <c r="H1796"/>
    </row>
    <row r="1797" spans="8:8" hidden="1" x14ac:dyDescent="0.25">
      <c r="H1797"/>
    </row>
    <row r="1798" spans="8:8" hidden="1" x14ac:dyDescent="0.25">
      <c r="H1798"/>
    </row>
    <row r="1799" spans="8:8" hidden="1" x14ac:dyDescent="0.25">
      <c r="H1799"/>
    </row>
    <row r="1800" spans="8:8" hidden="1" x14ac:dyDescent="0.25">
      <c r="H1800"/>
    </row>
    <row r="1801" spans="8:8" hidden="1" x14ac:dyDescent="0.25">
      <c r="H1801"/>
    </row>
    <row r="1802" spans="8:8" hidden="1" x14ac:dyDescent="0.25">
      <c r="H1802"/>
    </row>
    <row r="1803" spans="8:8" hidden="1" x14ac:dyDescent="0.25">
      <c r="H1803"/>
    </row>
    <row r="1804" spans="8:8" hidden="1" x14ac:dyDescent="0.25">
      <c r="H1804"/>
    </row>
    <row r="1805" spans="8:8" hidden="1" x14ac:dyDescent="0.25">
      <c r="H1805"/>
    </row>
    <row r="1806" spans="8:8" hidden="1" x14ac:dyDescent="0.25">
      <c r="H1806"/>
    </row>
    <row r="1807" spans="8:8" hidden="1" x14ac:dyDescent="0.25">
      <c r="H1807"/>
    </row>
    <row r="1808" spans="8:8" hidden="1" x14ac:dyDescent="0.25">
      <c r="H1808"/>
    </row>
    <row r="1809" spans="8:8" hidden="1" x14ac:dyDescent="0.25">
      <c r="H1809"/>
    </row>
    <row r="1810" spans="8:8" hidden="1" x14ac:dyDescent="0.25">
      <c r="H1810"/>
    </row>
    <row r="1811" spans="8:8" hidden="1" x14ac:dyDescent="0.25">
      <c r="H1811"/>
    </row>
    <row r="1812" spans="8:8" hidden="1" x14ac:dyDescent="0.25">
      <c r="H1812"/>
    </row>
    <row r="1813" spans="8:8" hidden="1" x14ac:dyDescent="0.25">
      <c r="H1813"/>
    </row>
    <row r="1814" spans="8:8" hidden="1" x14ac:dyDescent="0.25">
      <c r="H1814"/>
    </row>
    <row r="1815" spans="8:8" hidden="1" x14ac:dyDescent="0.25">
      <c r="H1815"/>
    </row>
    <row r="1816" spans="8:8" hidden="1" x14ac:dyDescent="0.25">
      <c r="H1816"/>
    </row>
    <row r="1817" spans="8:8" hidden="1" x14ac:dyDescent="0.25">
      <c r="H1817"/>
    </row>
    <row r="1818" spans="8:8" hidden="1" x14ac:dyDescent="0.25">
      <c r="H1818"/>
    </row>
    <row r="1819" spans="8:8" hidden="1" x14ac:dyDescent="0.25">
      <c r="H1819"/>
    </row>
    <row r="1820" spans="8:8" hidden="1" x14ac:dyDescent="0.25">
      <c r="H1820"/>
    </row>
    <row r="1821" spans="8:8" hidden="1" x14ac:dyDescent="0.25">
      <c r="H1821"/>
    </row>
    <row r="1822" spans="8:8" hidden="1" x14ac:dyDescent="0.25">
      <c r="H1822"/>
    </row>
    <row r="1823" spans="8:8" hidden="1" x14ac:dyDescent="0.25">
      <c r="H1823"/>
    </row>
    <row r="1824" spans="8:8" hidden="1" x14ac:dyDescent="0.25">
      <c r="H1824"/>
    </row>
    <row r="1825" spans="8:8" hidden="1" x14ac:dyDescent="0.25">
      <c r="H1825"/>
    </row>
    <row r="1826" spans="8:8" hidden="1" x14ac:dyDescent="0.25">
      <c r="H1826"/>
    </row>
    <row r="1827" spans="8:8" hidden="1" x14ac:dyDescent="0.25">
      <c r="H1827"/>
    </row>
    <row r="1828" spans="8:8" hidden="1" x14ac:dyDescent="0.25">
      <c r="H1828"/>
    </row>
    <row r="1829" spans="8:8" hidden="1" x14ac:dyDescent="0.25">
      <c r="H1829"/>
    </row>
    <row r="1830" spans="8:8" hidden="1" x14ac:dyDescent="0.25">
      <c r="H1830"/>
    </row>
    <row r="1831" spans="8:8" hidden="1" x14ac:dyDescent="0.25">
      <c r="H1831"/>
    </row>
    <row r="1832" spans="8:8" hidden="1" x14ac:dyDescent="0.25">
      <c r="H1832"/>
    </row>
    <row r="1833" spans="8:8" hidden="1" x14ac:dyDescent="0.25">
      <c r="H1833"/>
    </row>
    <row r="1834" spans="8:8" hidden="1" x14ac:dyDescent="0.25">
      <c r="H1834"/>
    </row>
    <row r="1835" spans="8:8" hidden="1" x14ac:dyDescent="0.25">
      <c r="H1835"/>
    </row>
    <row r="1836" spans="8:8" hidden="1" x14ac:dyDescent="0.25">
      <c r="H1836"/>
    </row>
    <row r="1837" spans="8:8" hidden="1" x14ac:dyDescent="0.25">
      <c r="H1837"/>
    </row>
    <row r="1838" spans="8:8" hidden="1" x14ac:dyDescent="0.25">
      <c r="H1838"/>
    </row>
    <row r="1839" spans="8:8" hidden="1" x14ac:dyDescent="0.25">
      <c r="H1839"/>
    </row>
    <row r="1840" spans="8:8" hidden="1" x14ac:dyDescent="0.25">
      <c r="H1840"/>
    </row>
    <row r="1841" spans="8:8" hidden="1" x14ac:dyDescent="0.25">
      <c r="H1841"/>
    </row>
    <row r="1842" spans="8:8" hidden="1" x14ac:dyDescent="0.25">
      <c r="H1842"/>
    </row>
    <row r="1843" spans="8:8" hidden="1" x14ac:dyDescent="0.25">
      <c r="H1843"/>
    </row>
    <row r="1844" spans="8:8" hidden="1" x14ac:dyDescent="0.25">
      <c r="H1844"/>
    </row>
    <row r="1845" spans="8:8" hidden="1" x14ac:dyDescent="0.25">
      <c r="H1845"/>
    </row>
    <row r="1846" spans="8:8" hidden="1" x14ac:dyDescent="0.25">
      <c r="H1846"/>
    </row>
    <row r="1847" spans="8:8" hidden="1" x14ac:dyDescent="0.25">
      <c r="H1847"/>
    </row>
    <row r="1848" spans="8:8" hidden="1" x14ac:dyDescent="0.25">
      <c r="H1848"/>
    </row>
    <row r="1849" spans="8:8" hidden="1" x14ac:dyDescent="0.25">
      <c r="H1849"/>
    </row>
    <row r="1850" spans="8:8" hidden="1" x14ac:dyDescent="0.25">
      <c r="H1850"/>
    </row>
    <row r="1851" spans="8:8" hidden="1" x14ac:dyDescent="0.25">
      <c r="H1851"/>
    </row>
    <row r="1852" spans="8:8" hidden="1" x14ac:dyDescent="0.25">
      <c r="H1852"/>
    </row>
    <row r="1853" spans="8:8" hidden="1" x14ac:dyDescent="0.25">
      <c r="H1853"/>
    </row>
    <row r="1854" spans="8:8" hidden="1" x14ac:dyDescent="0.25">
      <c r="H1854"/>
    </row>
    <row r="1855" spans="8:8" hidden="1" x14ac:dyDescent="0.25">
      <c r="H1855"/>
    </row>
    <row r="1856" spans="8:8" hidden="1" x14ac:dyDescent="0.25">
      <c r="H1856"/>
    </row>
    <row r="1857" spans="8:8" hidden="1" x14ac:dyDescent="0.25">
      <c r="H1857"/>
    </row>
    <row r="1858" spans="8:8" hidden="1" x14ac:dyDescent="0.25">
      <c r="H1858"/>
    </row>
    <row r="1859" spans="8:8" hidden="1" x14ac:dyDescent="0.25">
      <c r="H1859"/>
    </row>
    <row r="1860" spans="8:8" hidden="1" x14ac:dyDescent="0.25">
      <c r="H1860"/>
    </row>
    <row r="1861" spans="8:8" hidden="1" x14ac:dyDescent="0.25">
      <c r="H1861"/>
    </row>
    <row r="1862" spans="8:8" hidden="1" x14ac:dyDescent="0.25">
      <c r="H1862"/>
    </row>
    <row r="1863" spans="8:8" hidden="1" x14ac:dyDescent="0.25">
      <c r="H1863"/>
    </row>
    <row r="1864" spans="8:8" hidden="1" x14ac:dyDescent="0.25">
      <c r="H1864"/>
    </row>
    <row r="1865" spans="8:8" hidden="1" x14ac:dyDescent="0.25">
      <c r="H1865"/>
    </row>
    <row r="1866" spans="8:8" hidden="1" x14ac:dyDescent="0.25">
      <c r="H1866"/>
    </row>
    <row r="1867" spans="8:8" hidden="1" x14ac:dyDescent="0.25">
      <c r="H1867"/>
    </row>
    <row r="1868" spans="8:8" hidden="1" x14ac:dyDescent="0.25">
      <c r="H1868"/>
    </row>
    <row r="1869" spans="8:8" hidden="1" x14ac:dyDescent="0.25">
      <c r="H1869"/>
    </row>
    <row r="1870" spans="8:8" hidden="1" x14ac:dyDescent="0.25">
      <c r="H1870"/>
    </row>
    <row r="1871" spans="8:8" hidden="1" x14ac:dyDescent="0.25">
      <c r="H1871"/>
    </row>
    <row r="1872" spans="8:8" hidden="1" x14ac:dyDescent="0.25">
      <c r="H1872"/>
    </row>
    <row r="1873" spans="8:8" hidden="1" x14ac:dyDescent="0.25">
      <c r="H1873"/>
    </row>
    <row r="1874" spans="8:8" hidden="1" x14ac:dyDescent="0.25">
      <c r="H1874"/>
    </row>
    <row r="1875" spans="8:8" hidden="1" x14ac:dyDescent="0.25">
      <c r="H1875"/>
    </row>
    <row r="1876" spans="8:8" hidden="1" x14ac:dyDescent="0.25">
      <c r="H1876"/>
    </row>
    <row r="1877" spans="8:8" hidden="1" x14ac:dyDescent="0.25">
      <c r="H1877"/>
    </row>
    <row r="1878" spans="8:8" hidden="1" x14ac:dyDescent="0.25">
      <c r="H1878"/>
    </row>
    <row r="1879" spans="8:8" hidden="1" x14ac:dyDescent="0.25">
      <c r="H1879"/>
    </row>
    <row r="1880" spans="8:8" hidden="1" x14ac:dyDescent="0.25">
      <c r="H1880"/>
    </row>
    <row r="1881" spans="8:8" hidden="1" x14ac:dyDescent="0.25">
      <c r="H1881"/>
    </row>
    <row r="1882" spans="8:8" hidden="1" x14ac:dyDescent="0.25">
      <c r="H1882"/>
    </row>
    <row r="1883" spans="8:8" hidden="1" x14ac:dyDescent="0.25">
      <c r="H1883"/>
    </row>
    <row r="1884" spans="8:8" hidden="1" x14ac:dyDescent="0.25">
      <c r="H1884"/>
    </row>
    <row r="1885" spans="8:8" hidden="1" x14ac:dyDescent="0.25">
      <c r="H1885"/>
    </row>
    <row r="1886" spans="8:8" hidden="1" x14ac:dyDescent="0.25">
      <c r="H1886"/>
    </row>
    <row r="1887" spans="8:8" hidden="1" x14ac:dyDescent="0.25">
      <c r="H1887"/>
    </row>
    <row r="1888" spans="8:8" hidden="1" x14ac:dyDescent="0.25">
      <c r="H1888"/>
    </row>
    <row r="1889" spans="8:8" hidden="1" x14ac:dyDescent="0.25">
      <c r="H1889"/>
    </row>
    <row r="1890" spans="8:8" hidden="1" x14ac:dyDescent="0.25">
      <c r="H1890"/>
    </row>
    <row r="1891" spans="8:8" hidden="1" x14ac:dyDescent="0.25">
      <c r="H1891"/>
    </row>
    <row r="1892" spans="8:8" hidden="1" x14ac:dyDescent="0.25">
      <c r="H1892"/>
    </row>
    <row r="1893" spans="8:8" hidden="1" x14ac:dyDescent="0.25">
      <c r="H1893"/>
    </row>
    <row r="1894" spans="8:8" hidden="1" x14ac:dyDescent="0.25">
      <c r="H1894"/>
    </row>
    <row r="1895" spans="8:8" hidden="1" x14ac:dyDescent="0.25">
      <c r="H1895"/>
    </row>
    <row r="1896" spans="8:8" hidden="1" x14ac:dyDescent="0.25">
      <c r="H1896"/>
    </row>
    <row r="1897" spans="8:8" hidden="1" x14ac:dyDescent="0.25">
      <c r="H1897"/>
    </row>
    <row r="1898" spans="8:8" hidden="1" x14ac:dyDescent="0.25">
      <c r="H1898"/>
    </row>
    <row r="1899" spans="8:8" hidden="1" x14ac:dyDescent="0.25">
      <c r="H1899"/>
    </row>
    <row r="1900" spans="8:8" hidden="1" x14ac:dyDescent="0.25">
      <c r="H1900"/>
    </row>
    <row r="1901" spans="8:8" hidden="1" x14ac:dyDescent="0.25">
      <c r="H1901"/>
    </row>
    <row r="1902" spans="8:8" hidden="1" x14ac:dyDescent="0.25">
      <c r="H1902"/>
    </row>
    <row r="1903" spans="8:8" hidden="1" x14ac:dyDescent="0.25">
      <c r="H1903"/>
    </row>
    <row r="1904" spans="8:8" hidden="1" x14ac:dyDescent="0.25">
      <c r="H1904"/>
    </row>
    <row r="1905" spans="8:8" hidden="1" x14ac:dyDescent="0.25">
      <c r="H1905"/>
    </row>
    <row r="1906" spans="8:8" hidden="1" x14ac:dyDescent="0.25">
      <c r="H1906"/>
    </row>
    <row r="1907" spans="8:8" hidden="1" x14ac:dyDescent="0.25">
      <c r="H1907"/>
    </row>
    <row r="1908" spans="8:8" hidden="1" x14ac:dyDescent="0.25">
      <c r="H1908"/>
    </row>
    <row r="1909" spans="8:8" hidden="1" x14ac:dyDescent="0.25">
      <c r="H1909"/>
    </row>
    <row r="1910" spans="8:8" hidden="1" x14ac:dyDescent="0.25">
      <c r="H1910"/>
    </row>
    <row r="1911" spans="8:8" hidden="1" x14ac:dyDescent="0.25">
      <c r="H1911"/>
    </row>
    <row r="1912" spans="8:8" hidden="1" x14ac:dyDescent="0.25">
      <c r="H1912"/>
    </row>
    <row r="1913" spans="8:8" hidden="1" x14ac:dyDescent="0.25">
      <c r="H1913"/>
    </row>
    <row r="1914" spans="8:8" hidden="1" x14ac:dyDescent="0.25">
      <c r="H1914"/>
    </row>
    <row r="1915" spans="8:8" hidden="1" x14ac:dyDescent="0.25">
      <c r="H1915"/>
    </row>
    <row r="1916" spans="8:8" hidden="1" x14ac:dyDescent="0.25">
      <c r="H1916"/>
    </row>
    <row r="1917" spans="8:8" hidden="1" x14ac:dyDescent="0.25">
      <c r="H1917"/>
    </row>
    <row r="1918" spans="8:8" hidden="1" x14ac:dyDescent="0.25">
      <c r="H1918"/>
    </row>
    <row r="1919" spans="8:8" hidden="1" x14ac:dyDescent="0.25">
      <c r="H1919"/>
    </row>
    <row r="1920" spans="8:8" hidden="1" x14ac:dyDescent="0.25">
      <c r="H1920"/>
    </row>
    <row r="1921" spans="8:8" hidden="1" x14ac:dyDescent="0.25">
      <c r="H1921"/>
    </row>
    <row r="1922" spans="8:8" hidden="1" x14ac:dyDescent="0.25">
      <c r="H1922"/>
    </row>
    <row r="1923" spans="8:8" hidden="1" x14ac:dyDescent="0.25">
      <c r="H1923"/>
    </row>
    <row r="1924" spans="8:8" hidden="1" x14ac:dyDescent="0.25">
      <c r="H1924"/>
    </row>
    <row r="1925" spans="8:8" hidden="1" x14ac:dyDescent="0.25">
      <c r="H1925"/>
    </row>
    <row r="1926" spans="8:8" hidden="1" x14ac:dyDescent="0.25">
      <c r="H1926"/>
    </row>
    <row r="1927" spans="8:8" hidden="1" x14ac:dyDescent="0.25">
      <c r="H1927"/>
    </row>
    <row r="1928" spans="8:8" hidden="1" x14ac:dyDescent="0.25">
      <c r="H1928"/>
    </row>
    <row r="1929" spans="8:8" hidden="1" x14ac:dyDescent="0.25">
      <c r="H1929"/>
    </row>
    <row r="1930" spans="8:8" hidden="1" x14ac:dyDescent="0.25">
      <c r="H1930"/>
    </row>
    <row r="1931" spans="8:8" hidden="1" x14ac:dyDescent="0.25">
      <c r="H1931"/>
    </row>
    <row r="1932" spans="8:8" hidden="1" x14ac:dyDescent="0.25">
      <c r="H1932"/>
    </row>
    <row r="1933" spans="8:8" hidden="1" x14ac:dyDescent="0.25">
      <c r="H1933"/>
    </row>
    <row r="1934" spans="8:8" hidden="1" x14ac:dyDescent="0.25">
      <c r="H1934"/>
    </row>
    <row r="1935" spans="8:8" hidden="1" x14ac:dyDescent="0.25">
      <c r="H1935"/>
    </row>
    <row r="1936" spans="8:8" hidden="1" x14ac:dyDescent="0.25">
      <c r="H1936"/>
    </row>
    <row r="1937" spans="8:8" hidden="1" x14ac:dyDescent="0.25">
      <c r="H1937"/>
    </row>
    <row r="1938" spans="8:8" hidden="1" x14ac:dyDescent="0.25">
      <c r="H1938"/>
    </row>
    <row r="1939" spans="8:8" hidden="1" x14ac:dyDescent="0.25">
      <c r="H1939"/>
    </row>
    <row r="1940" spans="8:8" hidden="1" x14ac:dyDescent="0.25">
      <c r="H1940"/>
    </row>
    <row r="1941" spans="8:8" hidden="1" x14ac:dyDescent="0.25">
      <c r="H1941"/>
    </row>
    <row r="1942" spans="8:8" hidden="1" x14ac:dyDescent="0.25">
      <c r="H1942"/>
    </row>
    <row r="1943" spans="8:8" hidden="1" x14ac:dyDescent="0.25">
      <c r="H1943"/>
    </row>
    <row r="1944" spans="8:8" hidden="1" x14ac:dyDescent="0.25">
      <c r="H1944"/>
    </row>
    <row r="1945" spans="8:8" hidden="1" x14ac:dyDescent="0.25">
      <c r="H1945"/>
    </row>
    <row r="1946" spans="8:8" hidden="1" x14ac:dyDescent="0.25">
      <c r="H1946"/>
    </row>
    <row r="1947" spans="8:8" hidden="1" x14ac:dyDescent="0.25">
      <c r="H1947"/>
    </row>
    <row r="1948" spans="8:8" hidden="1" x14ac:dyDescent="0.25">
      <c r="H1948"/>
    </row>
    <row r="1949" spans="8:8" hidden="1" x14ac:dyDescent="0.25">
      <c r="H1949"/>
    </row>
    <row r="1950" spans="8:8" hidden="1" x14ac:dyDescent="0.25">
      <c r="H1950"/>
    </row>
    <row r="1951" spans="8:8" hidden="1" x14ac:dyDescent="0.25">
      <c r="H1951"/>
    </row>
    <row r="1952" spans="8:8" hidden="1" x14ac:dyDescent="0.25">
      <c r="H1952"/>
    </row>
    <row r="1953" spans="8:8" hidden="1" x14ac:dyDescent="0.25">
      <c r="H1953"/>
    </row>
    <row r="1954" spans="8:8" hidden="1" x14ac:dyDescent="0.25">
      <c r="H1954"/>
    </row>
    <row r="1955" spans="8:8" hidden="1" x14ac:dyDescent="0.25">
      <c r="H1955"/>
    </row>
    <row r="1956" spans="8:8" hidden="1" x14ac:dyDescent="0.25">
      <c r="H1956"/>
    </row>
    <row r="1957" spans="8:8" hidden="1" x14ac:dyDescent="0.25">
      <c r="H1957"/>
    </row>
    <row r="1958" spans="8:8" hidden="1" x14ac:dyDescent="0.25">
      <c r="H1958"/>
    </row>
    <row r="1959" spans="8:8" hidden="1" x14ac:dyDescent="0.25">
      <c r="H1959"/>
    </row>
    <row r="1960" spans="8:8" hidden="1" x14ac:dyDescent="0.25">
      <c r="H1960"/>
    </row>
    <row r="1961" spans="8:8" hidden="1" x14ac:dyDescent="0.25">
      <c r="H1961"/>
    </row>
    <row r="1962" spans="8:8" hidden="1" x14ac:dyDescent="0.25">
      <c r="H1962"/>
    </row>
    <row r="1963" spans="8:8" hidden="1" x14ac:dyDescent="0.25">
      <c r="H1963"/>
    </row>
    <row r="1964" spans="8:8" hidden="1" x14ac:dyDescent="0.25">
      <c r="H1964"/>
    </row>
    <row r="1965" spans="8:8" hidden="1" x14ac:dyDescent="0.25">
      <c r="H1965"/>
    </row>
    <row r="1966" spans="8:8" hidden="1" x14ac:dyDescent="0.25">
      <c r="H1966"/>
    </row>
    <row r="1967" spans="8:8" hidden="1" x14ac:dyDescent="0.25">
      <c r="H1967"/>
    </row>
    <row r="1968" spans="8:8" hidden="1" x14ac:dyDescent="0.25">
      <c r="H1968"/>
    </row>
    <row r="1969" spans="8:8" hidden="1" x14ac:dyDescent="0.25">
      <c r="H1969"/>
    </row>
    <row r="1970" spans="8:8" hidden="1" x14ac:dyDescent="0.25">
      <c r="H1970"/>
    </row>
    <row r="1971" spans="8:8" hidden="1" x14ac:dyDescent="0.25">
      <c r="H1971"/>
    </row>
    <row r="1972" spans="8:8" hidden="1" x14ac:dyDescent="0.25">
      <c r="H1972"/>
    </row>
    <row r="1973" spans="8:8" hidden="1" x14ac:dyDescent="0.25">
      <c r="H1973"/>
    </row>
    <row r="1974" spans="8:8" hidden="1" x14ac:dyDescent="0.25">
      <c r="H1974"/>
    </row>
    <row r="1975" spans="8:8" hidden="1" x14ac:dyDescent="0.25">
      <c r="H1975"/>
    </row>
    <row r="1976" spans="8:8" hidden="1" x14ac:dyDescent="0.25">
      <c r="H1976"/>
    </row>
    <row r="1977" spans="8:8" hidden="1" x14ac:dyDescent="0.25">
      <c r="H1977"/>
    </row>
    <row r="1978" spans="8:8" hidden="1" x14ac:dyDescent="0.25">
      <c r="H1978"/>
    </row>
    <row r="1979" spans="8:8" hidden="1" x14ac:dyDescent="0.25">
      <c r="H1979"/>
    </row>
    <row r="1980" spans="8:8" hidden="1" x14ac:dyDescent="0.25">
      <c r="H1980"/>
    </row>
    <row r="1981" spans="8:8" hidden="1" x14ac:dyDescent="0.25">
      <c r="H1981"/>
    </row>
    <row r="1982" spans="8:8" hidden="1" x14ac:dyDescent="0.25">
      <c r="H1982"/>
    </row>
    <row r="1983" spans="8:8" hidden="1" x14ac:dyDescent="0.25">
      <c r="H1983"/>
    </row>
    <row r="1984" spans="8:8" hidden="1" x14ac:dyDescent="0.25">
      <c r="H1984"/>
    </row>
    <row r="1985" spans="8:8" hidden="1" x14ac:dyDescent="0.25">
      <c r="H1985"/>
    </row>
    <row r="1986" spans="8:8" hidden="1" x14ac:dyDescent="0.25">
      <c r="H1986"/>
    </row>
    <row r="1987" spans="8:8" hidden="1" x14ac:dyDescent="0.25">
      <c r="H1987"/>
    </row>
    <row r="1988" spans="8:8" hidden="1" x14ac:dyDescent="0.25">
      <c r="H1988"/>
    </row>
    <row r="1989" spans="8:8" hidden="1" x14ac:dyDescent="0.25">
      <c r="H1989"/>
    </row>
    <row r="1990" spans="8:8" hidden="1" x14ac:dyDescent="0.25">
      <c r="H1990"/>
    </row>
    <row r="1991" spans="8:8" hidden="1" x14ac:dyDescent="0.25">
      <c r="H1991"/>
    </row>
    <row r="1992" spans="8:8" hidden="1" x14ac:dyDescent="0.25">
      <c r="H1992"/>
    </row>
    <row r="1993" spans="8:8" hidden="1" x14ac:dyDescent="0.25">
      <c r="H1993"/>
    </row>
    <row r="1994" spans="8:8" hidden="1" x14ac:dyDescent="0.25">
      <c r="H1994"/>
    </row>
    <row r="1995" spans="8:8" hidden="1" x14ac:dyDescent="0.25">
      <c r="H1995"/>
    </row>
    <row r="1996" spans="8:8" hidden="1" x14ac:dyDescent="0.25">
      <c r="H1996"/>
    </row>
    <row r="1997" spans="8:8" hidden="1" x14ac:dyDescent="0.25">
      <c r="H1997"/>
    </row>
    <row r="1998" spans="8:8" hidden="1" x14ac:dyDescent="0.25">
      <c r="H1998"/>
    </row>
    <row r="1999" spans="8:8" hidden="1" x14ac:dyDescent="0.25">
      <c r="H1999"/>
    </row>
    <row r="2000" spans="8:8" hidden="1" x14ac:dyDescent="0.25">
      <c r="H2000"/>
    </row>
    <row r="2001" spans="8:8" hidden="1" x14ac:dyDescent="0.25">
      <c r="H2001"/>
    </row>
    <row r="2002" spans="8:8" hidden="1" x14ac:dyDescent="0.25">
      <c r="H2002"/>
    </row>
    <row r="2003" spans="8:8" hidden="1" x14ac:dyDescent="0.25">
      <c r="H2003"/>
    </row>
    <row r="2004" spans="8:8" hidden="1" x14ac:dyDescent="0.25">
      <c r="H2004"/>
    </row>
    <row r="2005" spans="8:8" hidden="1" x14ac:dyDescent="0.25">
      <c r="H2005"/>
    </row>
    <row r="2006" spans="8:8" hidden="1" x14ac:dyDescent="0.25">
      <c r="H2006"/>
    </row>
    <row r="2007" spans="8:8" hidden="1" x14ac:dyDescent="0.25">
      <c r="H2007"/>
    </row>
    <row r="2008" spans="8:8" hidden="1" x14ac:dyDescent="0.25">
      <c r="H2008"/>
    </row>
    <row r="2009" spans="8:8" hidden="1" x14ac:dyDescent="0.25">
      <c r="H2009"/>
    </row>
    <row r="2010" spans="8:8" hidden="1" x14ac:dyDescent="0.25">
      <c r="H2010"/>
    </row>
    <row r="2011" spans="8:8" hidden="1" x14ac:dyDescent="0.25">
      <c r="H2011"/>
    </row>
    <row r="2012" spans="8:8" hidden="1" x14ac:dyDescent="0.25">
      <c r="H2012"/>
    </row>
    <row r="2013" spans="8:8" hidden="1" x14ac:dyDescent="0.25">
      <c r="H2013"/>
    </row>
    <row r="2014" spans="8:8" hidden="1" x14ac:dyDescent="0.25">
      <c r="H2014"/>
    </row>
    <row r="2015" spans="8:8" hidden="1" x14ac:dyDescent="0.25">
      <c r="H2015"/>
    </row>
    <row r="2016" spans="8:8" hidden="1" x14ac:dyDescent="0.25">
      <c r="H2016"/>
    </row>
    <row r="2017" spans="8:8" hidden="1" x14ac:dyDescent="0.25">
      <c r="H2017"/>
    </row>
    <row r="2018" spans="8:8" hidden="1" x14ac:dyDescent="0.25">
      <c r="H2018"/>
    </row>
    <row r="2019" spans="8:8" hidden="1" x14ac:dyDescent="0.25">
      <c r="H2019"/>
    </row>
    <row r="2020" spans="8:8" hidden="1" x14ac:dyDescent="0.25">
      <c r="H2020"/>
    </row>
    <row r="2021" spans="8:8" hidden="1" x14ac:dyDescent="0.25">
      <c r="H2021"/>
    </row>
    <row r="2022" spans="8:8" hidden="1" x14ac:dyDescent="0.25">
      <c r="H2022"/>
    </row>
    <row r="2023" spans="8:8" hidden="1" x14ac:dyDescent="0.25">
      <c r="H2023"/>
    </row>
    <row r="2024" spans="8:8" hidden="1" x14ac:dyDescent="0.25">
      <c r="H2024"/>
    </row>
    <row r="2025" spans="8:8" hidden="1" x14ac:dyDescent="0.25">
      <c r="H2025"/>
    </row>
    <row r="2026" spans="8:8" hidden="1" x14ac:dyDescent="0.25">
      <c r="H2026"/>
    </row>
    <row r="2027" spans="8:8" hidden="1" x14ac:dyDescent="0.25">
      <c r="H2027"/>
    </row>
    <row r="2028" spans="8:8" hidden="1" x14ac:dyDescent="0.25">
      <c r="H2028"/>
    </row>
    <row r="2029" spans="8:8" hidden="1" x14ac:dyDescent="0.25">
      <c r="H2029"/>
    </row>
    <row r="2030" spans="8:8" hidden="1" x14ac:dyDescent="0.25">
      <c r="H2030"/>
    </row>
    <row r="2031" spans="8:8" hidden="1" x14ac:dyDescent="0.25">
      <c r="H2031"/>
    </row>
    <row r="2032" spans="8:8" hidden="1" x14ac:dyDescent="0.25">
      <c r="H2032"/>
    </row>
    <row r="2033" spans="8:8" hidden="1" x14ac:dyDescent="0.25">
      <c r="H2033"/>
    </row>
    <row r="2034" spans="8:8" hidden="1" x14ac:dyDescent="0.25">
      <c r="H2034"/>
    </row>
    <row r="2035" spans="8:8" hidden="1" x14ac:dyDescent="0.25">
      <c r="H2035"/>
    </row>
    <row r="2036" spans="8:8" hidden="1" x14ac:dyDescent="0.25">
      <c r="H2036"/>
    </row>
    <row r="2037" spans="8:8" hidden="1" x14ac:dyDescent="0.25">
      <c r="H2037"/>
    </row>
    <row r="2038" spans="8:8" hidden="1" x14ac:dyDescent="0.25">
      <c r="H2038"/>
    </row>
    <row r="2039" spans="8:8" hidden="1" x14ac:dyDescent="0.25">
      <c r="H2039"/>
    </row>
    <row r="2040" spans="8:8" hidden="1" x14ac:dyDescent="0.25">
      <c r="H2040"/>
    </row>
    <row r="2041" spans="8:8" hidden="1" x14ac:dyDescent="0.25">
      <c r="H2041"/>
    </row>
    <row r="2042" spans="8:8" hidden="1" x14ac:dyDescent="0.25">
      <c r="H2042"/>
    </row>
    <row r="2043" spans="8:8" hidden="1" x14ac:dyDescent="0.25">
      <c r="H2043"/>
    </row>
    <row r="2044" spans="8:8" hidden="1" x14ac:dyDescent="0.25">
      <c r="H2044"/>
    </row>
    <row r="2045" spans="8:8" hidden="1" x14ac:dyDescent="0.25">
      <c r="H2045"/>
    </row>
    <row r="2046" spans="8:8" hidden="1" x14ac:dyDescent="0.25">
      <c r="H2046"/>
    </row>
    <row r="2047" spans="8:8" hidden="1" x14ac:dyDescent="0.25">
      <c r="H2047"/>
    </row>
    <row r="2048" spans="8:8" hidden="1" x14ac:dyDescent="0.25">
      <c r="H2048"/>
    </row>
    <row r="2049" spans="8:8" hidden="1" x14ac:dyDescent="0.25">
      <c r="H2049"/>
    </row>
    <row r="2050" spans="8:8" hidden="1" x14ac:dyDescent="0.25">
      <c r="H2050"/>
    </row>
    <row r="2051" spans="8:8" hidden="1" x14ac:dyDescent="0.25">
      <c r="H2051"/>
    </row>
    <row r="2052" spans="8:8" hidden="1" x14ac:dyDescent="0.25">
      <c r="H2052"/>
    </row>
    <row r="2053" spans="8:8" hidden="1" x14ac:dyDescent="0.25">
      <c r="H2053"/>
    </row>
    <row r="2054" spans="8:8" hidden="1" x14ac:dyDescent="0.25">
      <c r="H2054"/>
    </row>
    <row r="2055" spans="8:8" hidden="1" x14ac:dyDescent="0.25">
      <c r="H2055"/>
    </row>
    <row r="2056" spans="8:8" hidden="1" x14ac:dyDescent="0.25">
      <c r="H2056"/>
    </row>
    <row r="2057" spans="8:8" hidden="1" x14ac:dyDescent="0.25">
      <c r="H2057"/>
    </row>
    <row r="2058" spans="8:8" hidden="1" x14ac:dyDescent="0.25">
      <c r="H2058"/>
    </row>
    <row r="2059" spans="8:8" hidden="1" x14ac:dyDescent="0.25">
      <c r="H2059"/>
    </row>
    <row r="2060" spans="8:8" hidden="1" x14ac:dyDescent="0.25">
      <c r="H2060"/>
    </row>
    <row r="2061" spans="8:8" hidden="1" x14ac:dyDescent="0.25">
      <c r="H2061"/>
    </row>
    <row r="2062" spans="8:8" hidden="1" x14ac:dyDescent="0.25">
      <c r="H2062"/>
    </row>
    <row r="2063" spans="8:8" hidden="1" x14ac:dyDescent="0.25">
      <c r="H2063"/>
    </row>
    <row r="2064" spans="8:8" hidden="1" x14ac:dyDescent="0.25">
      <c r="H2064"/>
    </row>
    <row r="2065" spans="8:8" hidden="1" x14ac:dyDescent="0.25">
      <c r="H2065"/>
    </row>
    <row r="2066" spans="8:8" hidden="1" x14ac:dyDescent="0.25">
      <c r="H2066"/>
    </row>
    <row r="2067" spans="8:8" hidden="1" x14ac:dyDescent="0.25">
      <c r="H2067"/>
    </row>
    <row r="2068" spans="8:8" hidden="1" x14ac:dyDescent="0.25">
      <c r="H2068"/>
    </row>
    <row r="2069" spans="8:8" hidden="1" x14ac:dyDescent="0.25">
      <c r="H2069"/>
    </row>
    <row r="2070" spans="8:8" hidden="1" x14ac:dyDescent="0.25">
      <c r="H2070"/>
    </row>
    <row r="2071" spans="8:8" hidden="1" x14ac:dyDescent="0.25">
      <c r="H2071"/>
    </row>
    <row r="2072" spans="8:8" hidden="1" x14ac:dyDescent="0.25">
      <c r="H2072"/>
    </row>
    <row r="2073" spans="8:8" hidden="1" x14ac:dyDescent="0.25">
      <c r="H2073"/>
    </row>
    <row r="2074" spans="8:8" hidden="1" x14ac:dyDescent="0.25">
      <c r="H2074"/>
    </row>
    <row r="2075" spans="8:8" hidden="1" x14ac:dyDescent="0.25">
      <c r="H2075"/>
    </row>
    <row r="2076" spans="8:8" hidden="1" x14ac:dyDescent="0.25">
      <c r="H2076"/>
    </row>
    <row r="2077" spans="8:8" hidden="1" x14ac:dyDescent="0.25">
      <c r="H2077"/>
    </row>
    <row r="2078" spans="8:8" hidden="1" x14ac:dyDescent="0.25">
      <c r="H2078"/>
    </row>
    <row r="2079" spans="8:8" hidden="1" x14ac:dyDescent="0.25">
      <c r="H2079"/>
    </row>
    <row r="2080" spans="8:8" hidden="1" x14ac:dyDescent="0.25">
      <c r="H2080"/>
    </row>
    <row r="2081" spans="8:8" hidden="1" x14ac:dyDescent="0.25">
      <c r="H2081"/>
    </row>
    <row r="2082" spans="8:8" hidden="1" x14ac:dyDescent="0.25">
      <c r="H2082"/>
    </row>
    <row r="2083" spans="8:8" hidden="1" x14ac:dyDescent="0.25">
      <c r="H2083"/>
    </row>
    <row r="2084" spans="8:8" hidden="1" x14ac:dyDescent="0.25">
      <c r="H2084"/>
    </row>
    <row r="2085" spans="8:8" hidden="1" x14ac:dyDescent="0.25">
      <c r="H2085"/>
    </row>
    <row r="2086" spans="8:8" hidden="1" x14ac:dyDescent="0.25">
      <c r="H2086"/>
    </row>
    <row r="2087" spans="8:8" hidden="1" x14ac:dyDescent="0.25">
      <c r="H2087"/>
    </row>
    <row r="2088" spans="8:8" hidden="1" x14ac:dyDescent="0.25">
      <c r="H2088"/>
    </row>
    <row r="2089" spans="8:8" hidden="1" x14ac:dyDescent="0.25">
      <c r="H2089"/>
    </row>
    <row r="2090" spans="8:8" hidden="1" x14ac:dyDescent="0.25">
      <c r="H2090"/>
    </row>
    <row r="2091" spans="8:8" hidden="1" x14ac:dyDescent="0.25">
      <c r="H2091"/>
    </row>
    <row r="2092" spans="8:8" hidden="1" x14ac:dyDescent="0.25">
      <c r="H2092"/>
    </row>
    <row r="2093" spans="8:8" hidden="1" x14ac:dyDescent="0.25">
      <c r="H2093"/>
    </row>
    <row r="2094" spans="8:8" hidden="1" x14ac:dyDescent="0.25">
      <c r="H2094"/>
    </row>
    <row r="2095" spans="8:8" hidden="1" x14ac:dyDescent="0.25">
      <c r="H2095"/>
    </row>
    <row r="2096" spans="8:8" hidden="1" x14ac:dyDescent="0.25">
      <c r="H2096"/>
    </row>
    <row r="2097" spans="8:8" hidden="1" x14ac:dyDescent="0.25">
      <c r="H2097"/>
    </row>
    <row r="2098" spans="8:8" hidden="1" x14ac:dyDescent="0.25">
      <c r="H2098"/>
    </row>
    <row r="2099" spans="8:8" hidden="1" x14ac:dyDescent="0.25">
      <c r="H2099"/>
    </row>
    <row r="2100" spans="8:8" hidden="1" x14ac:dyDescent="0.25">
      <c r="H2100"/>
    </row>
    <row r="2101" spans="8:8" hidden="1" x14ac:dyDescent="0.25">
      <c r="H2101"/>
    </row>
    <row r="2102" spans="8:8" hidden="1" x14ac:dyDescent="0.25">
      <c r="H2102"/>
    </row>
    <row r="2103" spans="8:8" hidden="1" x14ac:dyDescent="0.25">
      <c r="H2103"/>
    </row>
    <row r="2104" spans="8:8" hidden="1" x14ac:dyDescent="0.25">
      <c r="H2104"/>
    </row>
    <row r="2105" spans="8:8" hidden="1" x14ac:dyDescent="0.25">
      <c r="H2105"/>
    </row>
    <row r="2106" spans="8:8" hidden="1" x14ac:dyDescent="0.25">
      <c r="H2106"/>
    </row>
    <row r="2107" spans="8:8" hidden="1" x14ac:dyDescent="0.25">
      <c r="H2107"/>
    </row>
    <row r="2108" spans="8:8" hidden="1" x14ac:dyDescent="0.25">
      <c r="H2108"/>
    </row>
    <row r="2109" spans="8:8" hidden="1" x14ac:dyDescent="0.25">
      <c r="H2109"/>
    </row>
    <row r="2110" spans="8:8" hidden="1" x14ac:dyDescent="0.25">
      <c r="H2110"/>
    </row>
    <row r="2111" spans="8:8" hidden="1" x14ac:dyDescent="0.25">
      <c r="H2111"/>
    </row>
    <row r="2112" spans="8:8" hidden="1" x14ac:dyDescent="0.25">
      <c r="H2112"/>
    </row>
    <row r="2113" spans="8:8" hidden="1" x14ac:dyDescent="0.25">
      <c r="H2113"/>
    </row>
    <row r="2114" spans="8:8" hidden="1" x14ac:dyDescent="0.25">
      <c r="H2114"/>
    </row>
    <row r="2115" spans="8:8" hidden="1" x14ac:dyDescent="0.25">
      <c r="H2115"/>
    </row>
    <row r="2116" spans="8:8" hidden="1" x14ac:dyDescent="0.25">
      <c r="H2116"/>
    </row>
    <row r="2117" spans="8:8" hidden="1" x14ac:dyDescent="0.25">
      <c r="H2117"/>
    </row>
    <row r="2118" spans="8:8" hidden="1" x14ac:dyDescent="0.25">
      <c r="H2118"/>
    </row>
    <row r="2119" spans="8:8" hidden="1" x14ac:dyDescent="0.25">
      <c r="H2119"/>
    </row>
    <row r="2120" spans="8:8" hidden="1" x14ac:dyDescent="0.25">
      <c r="H2120"/>
    </row>
    <row r="2121" spans="8:8" hidden="1" x14ac:dyDescent="0.25">
      <c r="H2121"/>
    </row>
    <row r="2122" spans="8:8" hidden="1" x14ac:dyDescent="0.25">
      <c r="H2122"/>
    </row>
    <row r="2123" spans="8:8" hidden="1" x14ac:dyDescent="0.25">
      <c r="H2123"/>
    </row>
    <row r="2124" spans="8:8" hidden="1" x14ac:dyDescent="0.25">
      <c r="H2124"/>
    </row>
    <row r="2125" spans="8:8" hidden="1" x14ac:dyDescent="0.25">
      <c r="H2125"/>
    </row>
    <row r="2126" spans="8:8" hidden="1" x14ac:dyDescent="0.25">
      <c r="H2126"/>
    </row>
    <row r="2127" spans="8:8" hidden="1" x14ac:dyDescent="0.25">
      <c r="H2127"/>
    </row>
    <row r="2128" spans="8:8" hidden="1" x14ac:dyDescent="0.25">
      <c r="H2128"/>
    </row>
    <row r="2129" spans="8:8" hidden="1" x14ac:dyDescent="0.25">
      <c r="H2129"/>
    </row>
    <row r="2130" spans="8:8" hidden="1" x14ac:dyDescent="0.25">
      <c r="H2130"/>
    </row>
    <row r="2131" spans="8:8" hidden="1" x14ac:dyDescent="0.25">
      <c r="H2131"/>
    </row>
    <row r="2132" spans="8:8" hidden="1" x14ac:dyDescent="0.25">
      <c r="H2132"/>
    </row>
    <row r="2133" spans="8:8" hidden="1" x14ac:dyDescent="0.25">
      <c r="H2133"/>
    </row>
    <row r="2134" spans="8:8" hidden="1" x14ac:dyDescent="0.25">
      <c r="H2134"/>
    </row>
    <row r="2135" spans="8:8" hidden="1" x14ac:dyDescent="0.25">
      <c r="H2135"/>
    </row>
    <row r="2136" spans="8:8" hidden="1" x14ac:dyDescent="0.25">
      <c r="H2136"/>
    </row>
    <row r="2137" spans="8:8" hidden="1" x14ac:dyDescent="0.25">
      <c r="H2137"/>
    </row>
    <row r="2138" spans="8:8" hidden="1" x14ac:dyDescent="0.25">
      <c r="H2138"/>
    </row>
    <row r="2139" spans="8:8" hidden="1" x14ac:dyDescent="0.25">
      <c r="H2139"/>
    </row>
    <row r="2140" spans="8:8" hidden="1" x14ac:dyDescent="0.25">
      <c r="H2140"/>
    </row>
    <row r="2141" spans="8:8" hidden="1" x14ac:dyDescent="0.25">
      <c r="H2141"/>
    </row>
    <row r="2142" spans="8:8" hidden="1" x14ac:dyDescent="0.25">
      <c r="H2142"/>
    </row>
    <row r="2143" spans="8:8" hidden="1" x14ac:dyDescent="0.25">
      <c r="H2143"/>
    </row>
    <row r="2144" spans="8:8" hidden="1" x14ac:dyDescent="0.25">
      <c r="H2144"/>
    </row>
    <row r="2145" spans="8:8" hidden="1" x14ac:dyDescent="0.25">
      <c r="H2145"/>
    </row>
    <row r="2146" spans="8:8" hidden="1" x14ac:dyDescent="0.25">
      <c r="H2146"/>
    </row>
    <row r="2147" spans="8:8" hidden="1" x14ac:dyDescent="0.25">
      <c r="H2147"/>
    </row>
    <row r="2148" spans="8:8" hidden="1" x14ac:dyDescent="0.25">
      <c r="H2148"/>
    </row>
    <row r="2149" spans="8:8" hidden="1" x14ac:dyDescent="0.25">
      <c r="H2149"/>
    </row>
    <row r="2150" spans="8:8" hidden="1" x14ac:dyDescent="0.25">
      <c r="H2150"/>
    </row>
    <row r="2151" spans="8:8" hidden="1" x14ac:dyDescent="0.25">
      <c r="H2151"/>
    </row>
    <row r="2152" spans="8:8" hidden="1" x14ac:dyDescent="0.25">
      <c r="H2152"/>
    </row>
    <row r="2153" spans="8:8" hidden="1" x14ac:dyDescent="0.25">
      <c r="H2153"/>
    </row>
    <row r="2154" spans="8:8" hidden="1" x14ac:dyDescent="0.25">
      <c r="H2154"/>
    </row>
    <row r="2155" spans="8:8" hidden="1" x14ac:dyDescent="0.25">
      <c r="H2155"/>
    </row>
    <row r="2156" spans="8:8" hidden="1" x14ac:dyDescent="0.25">
      <c r="H2156"/>
    </row>
    <row r="2157" spans="8:8" hidden="1" x14ac:dyDescent="0.25">
      <c r="H2157"/>
    </row>
    <row r="2158" spans="8:8" hidden="1" x14ac:dyDescent="0.25">
      <c r="H2158"/>
    </row>
    <row r="2159" spans="8:8" hidden="1" x14ac:dyDescent="0.25">
      <c r="H2159"/>
    </row>
    <row r="2160" spans="8:8" hidden="1" x14ac:dyDescent="0.25">
      <c r="H2160"/>
    </row>
    <row r="2161" spans="8:8" hidden="1" x14ac:dyDescent="0.25">
      <c r="H2161"/>
    </row>
    <row r="2162" spans="8:8" hidden="1" x14ac:dyDescent="0.25">
      <c r="H2162"/>
    </row>
    <row r="2163" spans="8:8" hidden="1" x14ac:dyDescent="0.25">
      <c r="H2163"/>
    </row>
    <row r="2164" spans="8:8" hidden="1" x14ac:dyDescent="0.25">
      <c r="H2164"/>
    </row>
    <row r="2165" spans="8:8" hidden="1" x14ac:dyDescent="0.25">
      <c r="H2165"/>
    </row>
    <row r="2166" spans="8:8" hidden="1" x14ac:dyDescent="0.25">
      <c r="H2166"/>
    </row>
    <row r="2167" spans="8:8" hidden="1" x14ac:dyDescent="0.25">
      <c r="H2167"/>
    </row>
    <row r="2168" spans="8:8" hidden="1" x14ac:dyDescent="0.25">
      <c r="H2168"/>
    </row>
    <row r="2169" spans="8:8" hidden="1" x14ac:dyDescent="0.25">
      <c r="H2169"/>
    </row>
    <row r="2170" spans="8:8" hidden="1" x14ac:dyDescent="0.25">
      <c r="H2170"/>
    </row>
    <row r="2171" spans="8:8" hidden="1" x14ac:dyDescent="0.25">
      <c r="H2171"/>
    </row>
    <row r="2172" spans="8:8" hidden="1" x14ac:dyDescent="0.25">
      <c r="H2172"/>
    </row>
    <row r="2173" spans="8:8" hidden="1" x14ac:dyDescent="0.25">
      <c r="H2173"/>
    </row>
    <row r="2174" spans="8:8" hidden="1" x14ac:dyDescent="0.25">
      <c r="H2174"/>
    </row>
    <row r="2175" spans="8:8" hidden="1" x14ac:dyDescent="0.25">
      <c r="H2175"/>
    </row>
    <row r="2176" spans="8:8" hidden="1" x14ac:dyDescent="0.25">
      <c r="H2176"/>
    </row>
    <row r="2177" spans="8:8" hidden="1" x14ac:dyDescent="0.25">
      <c r="H2177"/>
    </row>
    <row r="2178" spans="8:8" hidden="1" x14ac:dyDescent="0.25">
      <c r="H2178"/>
    </row>
    <row r="2179" spans="8:8" hidden="1" x14ac:dyDescent="0.25">
      <c r="H2179"/>
    </row>
    <row r="2180" spans="8:8" hidden="1" x14ac:dyDescent="0.25">
      <c r="H2180"/>
    </row>
    <row r="2181" spans="8:8" hidden="1" x14ac:dyDescent="0.25">
      <c r="H2181"/>
    </row>
    <row r="2182" spans="8:8" hidden="1" x14ac:dyDescent="0.25">
      <c r="H2182"/>
    </row>
    <row r="2183" spans="8:8" hidden="1" x14ac:dyDescent="0.25">
      <c r="H2183"/>
    </row>
    <row r="2184" spans="8:8" hidden="1" x14ac:dyDescent="0.25">
      <c r="H2184"/>
    </row>
    <row r="2185" spans="8:8" hidden="1" x14ac:dyDescent="0.25">
      <c r="H2185"/>
    </row>
    <row r="2186" spans="8:8" hidden="1" x14ac:dyDescent="0.25">
      <c r="H2186"/>
    </row>
    <row r="2187" spans="8:8" hidden="1" x14ac:dyDescent="0.25">
      <c r="H2187"/>
    </row>
    <row r="2188" spans="8:8" hidden="1" x14ac:dyDescent="0.25">
      <c r="H2188"/>
    </row>
    <row r="2189" spans="8:8" hidden="1" x14ac:dyDescent="0.25">
      <c r="H2189"/>
    </row>
    <row r="2190" spans="8:8" hidden="1" x14ac:dyDescent="0.25">
      <c r="H2190"/>
    </row>
    <row r="2191" spans="8:8" hidden="1" x14ac:dyDescent="0.25">
      <c r="H2191"/>
    </row>
    <row r="2192" spans="8:8" hidden="1" x14ac:dyDescent="0.25">
      <c r="H2192"/>
    </row>
    <row r="2193" spans="8:8" hidden="1" x14ac:dyDescent="0.25">
      <c r="H2193"/>
    </row>
    <row r="2194" spans="8:8" hidden="1" x14ac:dyDescent="0.25">
      <c r="H2194"/>
    </row>
    <row r="2195" spans="8:8" hidden="1" x14ac:dyDescent="0.25">
      <c r="H2195"/>
    </row>
    <row r="2196" spans="8:8" hidden="1" x14ac:dyDescent="0.25">
      <c r="H2196"/>
    </row>
    <row r="2197" spans="8:8" hidden="1" x14ac:dyDescent="0.25">
      <c r="H2197"/>
    </row>
    <row r="2198" spans="8:8" hidden="1" x14ac:dyDescent="0.25">
      <c r="H2198"/>
    </row>
    <row r="2199" spans="8:8" hidden="1" x14ac:dyDescent="0.25">
      <c r="H2199"/>
    </row>
    <row r="2200" spans="8:8" hidden="1" x14ac:dyDescent="0.25">
      <c r="H2200"/>
    </row>
    <row r="2201" spans="8:8" hidden="1" x14ac:dyDescent="0.25">
      <c r="H2201"/>
    </row>
    <row r="2202" spans="8:8" hidden="1" x14ac:dyDescent="0.25">
      <c r="H2202"/>
    </row>
    <row r="2203" spans="8:8" hidden="1" x14ac:dyDescent="0.25">
      <c r="H2203"/>
    </row>
    <row r="2204" spans="8:8" hidden="1" x14ac:dyDescent="0.25">
      <c r="H2204"/>
    </row>
    <row r="2205" spans="8:8" hidden="1" x14ac:dyDescent="0.25">
      <c r="H2205"/>
    </row>
    <row r="2206" spans="8:8" hidden="1" x14ac:dyDescent="0.25">
      <c r="H2206"/>
    </row>
    <row r="2207" spans="8:8" hidden="1" x14ac:dyDescent="0.25">
      <c r="H2207"/>
    </row>
    <row r="2208" spans="8:8" hidden="1" x14ac:dyDescent="0.25">
      <c r="H2208"/>
    </row>
    <row r="2209" spans="8:8" hidden="1" x14ac:dyDescent="0.25">
      <c r="H2209"/>
    </row>
    <row r="2210" spans="8:8" hidden="1" x14ac:dyDescent="0.25">
      <c r="H2210"/>
    </row>
    <row r="2211" spans="8:8" hidden="1" x14ac:dyDescent="0.25">
      <c r="H2211"/>
    </row>
    <row r="2212" spans="8:8" hidden="1" x14ac:dyDescent="0.25">
      <c r="H2212"/>
    </row>
    <row r="2213" spans="8:8" hidden="1" x14ac:dyDescent="0.25">
      <c r="H2213"/>
    </row>
    <row r="2214" spans="8:8" hidden="1" x14ac:dyDescent="0.25">
      <c r="H2214"/>
    </row>
    <row r="2215" spans="8:8" hidden="1" x14ac:dyDescent="0.25">
      <c r="H2215"/>
    </row>
    <row r="2216" spans="8:8" hidden="1" x14ac:dyDescent="0.25">
      <c r="H2216"/>
    </row>
    <row r="2217" spans="8:8" hidden="1" x14ac:dyDescent="0.25">
      <c r="H2217"/>
    </row>
    <row r="2218" spans="8:8" hidden="1" x14ac:dyDescent="0.25">
      <c r="H2218"/>
    </row>
    <row r="2219" spans="8:8" hidden="1" x14ac:dyDescent="0.25">
      <c r="H2219"/>
    </row>
    <row r="2220" spans="8:8" hidden="1" x14ac:dyDescent="0.25">
      <c r="H2220"/>
    </row>
    <row r="2221" spans="8:8" hidden="1" x14ac:dyDescent="0.25">
      <c r="H2221"/>
    </row>
    <row r="2222" spans="8:8" hidden="1" x14ac:dyDescent="0.25">
      <c r="H2222"/>
    </row>
    <row r="2223" spans="8:8" hidden="1" x14ac:dyDescent="0.25">
      <c r="H2223"/>
    </row>
    <row r="2224" spans="8:8" hidden="1" x14ac:dyDescent="0.25">
      <c r="H2224"/>
    </row>
    <row r="2225" spans="8:8" hidden="1" x14ac:dyDescent="0.25">
      <c r="H2225"/>
    </row>
    <row r="2226" spans="8:8" hidden="1" x14ac:dyDescent="0.25">
      <c r="H2226"/>
    </row>
    <row r="2227" spans="8:8" hidden="1" x14ac:dyDescent="0.25">
      <c r="H2227"/>
    </row>
    <row r="2228" spans="8:8" hidden="1" x14ac:dyDescent="0.25">
      <c r="H2228"/>
    </row>
    <row r="2229" spans="8:8" hidden="1" x14ac:dyDescent="0.25">
      <c r="H2229"/>
    </row>
    <row r="2230" spans="8:8" hidden="1" x14ac:dyDescent="0.25">
      <c r="H2230"/>
    </row>
    <row r="2231" spans="8:8" hidden="1" x14ac:dyDescent="0.25">
      <c r="H2231"/>
    </row>
    <row r="2232" spans="8:8" hidden="1" x14ac:dyDescent="0.25">
      <c r="H2232"/>
    </row>
    <row r="2233" spans="8:8" hidden="1" x14ac:dyDescent="0.25">
      <c r="H2233"/>
    </row>
    <row r="2234" spans="8:8" hidden="1" x14ac:dyDescent="0.25">
      <c r="H2234"/>
    </row>
    <row r="2235" spans="8:8" hidden="1" x14ac:dyDescent="0.25">
      <c r="H2235"/>
    </row>
    <row r="2236" spans="8:8" hidden="1" x14ac:dyDescent="0.25">
      <c r="H2236"/>
    </row>
    <row r="2237" spans="8:8" hidden="1" x14ac:dyDescent="0.25">
      <c r="H2237"/>
    </row>
    <row r="2238" spans="8:8" hidden="1" x14ac:dyDescent="0.25">
      <c r="H2238"/>
    </row>
    <row r="2239" spans="8:8" hidden="1" x14ac:dyDescent="0.25">
      <c r="H2239"/>
    </row>
    <row r="2240" spans="8:8" hidden="1" x14ac:dyDescent="0.25">
      <c r="H2240"/>
    </row>
    <row r="2241" spans="8:8" hidden="1" x14ac:dyDescent="0.25">
      <c r="H2241"/>
    </row>
    <row r="2242" spans="8:8" hidden="1" x14ac:dyDescent="0.25">
      <c r="H2242"/>
    </row>
    <row r="2243" spans="8:8" hidden="1" x14ac:dyDescent="0.25">
      <c r="H2243"/>
    </row>
    <row r="2244" spans="8:8" hidden="1" x14ac:dyDescent="0.25">
      <c r="H2244"/>
    </row>
    <row r="2245" spans="8:8" hidden="1" x14ac:dyDescent="0.25">
      <c r="H2245"/>
    </row>
    <row r="2246" spans="8:8" hidden="1" x14ac:dyDescent="0.25">
      <c r="H2246"/>
    </row>
    <row r="2247" spans="8:8" hidden="1" x14ac:dyDescent="0.25">
      <c r="H2247"/>
    </row>
    <row r="2248" spans="8:8" hidden="1" x14ac:dyDescent="0.25">
      <c r="H2248"/>
    </row>
    <row r="2249" spans="8:8" hidden="1" x14ac:dyDescent="0.25">
      <c r="H2249"/>
    </row>
    <row r="2250" spans="8:8" hidden="1" x14ac:dyDescent="0.25">
      <c r="H2250"/>
    </row>
    <row r="2251" spans="8:8" hidden="1" x14ac:dyDescent="0.25">
      <c r="H2251"/>
    </row>
    <row r="2252" spans="8:8" hidden="1" x14ac:dyDescent="0.25">
      <c r="H2252"/>
    </row>
    <row r="2253" spans="8:8" hidden="1" x14ac:dyDescent="0.25">
      <c r="H2253"/>
    </row>
    <row r="2254" spans="8:8" hidden="1" x14ac:dyDescent="0.25">
      <c r="H2254"/>
    </row>
    <row r="2255" spans="8:8" hidden="1" x14ac:dyDescent="0.25">
      <c r="H2255"/>
    </row>
    <row r="2256" spans="8:8" hidden="1" x14ac:dyDescent="0.25">
      <c r="H2256"/>
    </row>
    <row r="2257" spans="8:8" hidden="1" x14ac:dyDescent="0.25">
      <c r="H2257"/>
    </row>
    <row r="2258" spans="8:8" hidden="1" x14ac:dyDescent="0.25">
      <c r="H2258"/>
    </row>
    <row r="2259" spans="8:8" hidden="1" x14ac:dyDescent="0.25">
      <c r="H2259"/>
    </row>
    <row r="2260" spans="8:8" hidden="1" x14ac:dyDescent="0.25">
      <c r="H2260"/>
    </row>
    <row r="2261" spans="8:8" hidden="1" x14ac:dyDescent="0.25">
      <c r="H2261"/>
    </row>
    <row r="2262" spans="8:8" hidden="1" x14ac:dyDescent="0.25">
      <c r="H2262"/>
    </row>
    <row r="2263" spans="8:8" hidden="1" x14ac:dyDescent="0.25">
      <c r="H2263"/>
    </row>
    <row r="2264" spans="8:8" hidden="1" x14ac:dyDescent="0.25">
      <c r="H2264"/>
    </row>
    <row r="2265" spans="8:8" hidden="1" x14ac:dyDescent="0.25">
      <c r="H2265"/>
    </row>
    <row r="2266" spans="8:8" hidden="1" x14ac:dyDescent="0.25">
      <c r="H2266"/>
    </row>
    <row r="2267" spans="8:8" hidden="1" x14ac:dyDescent="0.25">
      <c r="H2267"/>
    </row>
    <row r="2268" spans="8:8" hidden="1" x14ac:dyDescent="0.25">
      <c r="H2268"/>
    </row>
    <row r="2269" spans="8:8" hidden="1" x14ac:dyDescent="0.25">
      <c r="H2269"/>
    </row>
    <row r="2270" spans="8:8" hidden="1" x14ac:dyDescent="0.25">
      <c r="H2270"/>
    </row>
    <row r="2271" spans="8:8" hidden="1" x14ac:dyDescent="0.25">
      <c r="H2271"/>
    </row>
    <row r="2272" spans="8:8" hidden="1" x14ac:dyDescent="0.25">
      <c r="H2272"/>
    </row>
    <row r="2273" spans="8:8" hidden="1" x14ac:dyDescent="0.25">
      <c r="H2273"/>
    </row>
    <row r="2274" spans="8:8" hidden="1" x14ac:dyDescent="0.25">
      <c r="H2274"/>
    </row>
    <row r="2275" spans="8:8" hidden="1" x14ac:dyDescent="0.25">
      <c r="H2275"/>
    </row>
    <row r="2276" spans="8:8" hidden="1" x14ac:dyDescent="0.25">
      <c r="H2276"/>
    </row>
    <row r="2277" spans="8:8" hidden="1" x14ac:dyDescent="0.25">
      <c r="H2277"/>
    </row>
    <row r="2278" spans="8:8" hidden="1" x14ac:dyDescent="0.25">
      <c r="H2278"/>
    </row>
    <row r="2279" spans="8:8" hidden="1" x14ac:dyDescent="0.25">
      <c r="H2279"/>
    </row>
    <row r="2280" spans="8:8" hidden="1" x14ac:dyDescent="0.25">
      <c r="H2280"/>
    </row>
    <row r="2281" spans="8:8" hidden="1" x14ac:dyDescent="0.25">
      <c r="H2281"/>
    </row>
    <row r="2282" spans="8:8" hidden="1" x14ac:dyDescent="0.25">
      <c r="H2282"/>
    </row>
    <row r="2283" spans="8:8" hidden="1" x14ac:dyDescent="0.25">
      <c r="H2283"/>
    </row>
    <row r="2284" spans="8:8" hidden="1" x14ac:dyDescent="0.25">
      <c r="H2284"/>
    </row>
    <row r="2285" spans="8:8" hidden="1" x14ac:dyDescent="0.25">
      <c r="H2285"/>
    </row>
    <row r="2286" spans="8:8" hidden="1" x14ac:dyDescent="0.25">
      <c r="H2286"/>
    </row>
    <row r="2287" spans="8:8" hidden="1" x14ac:dyDescent="0.25">
      <c r="H2287"/>
    </row>
    <row r="2288" spans="8:8" hidden="1" x14ac:dyDescent="0.25">
      <c r="H2288"/>
    </row>
    <row r="2289" spans="8:8" hidden="1" x14ac:dyDescent="0.25">
      <c r="H2289"/>
    </row>
    <row r="2290" spans="8:8" hidden="1" x14ac:dyDescent="0.25">
      <c r="H2290"/>
    </row>
    <row r="2291" spans="8:8" hidden="1" x14ac:dyDescent="0.25">
      <c r="H2291"/>
    </row>
    <row r="2292" spans="8:8" hidden="1" x14ac:dyDescent="0.25">
      <c r="H2292"/>
    </row>
    <row r="2293" spans="8:8" hidden="1" x14ac:dyDescent="0.25">
      <c r="H2293"/>
    </row>
    <row r="2294" spans="8:8" hidden="1" x14ac:dyDescent="0.25">
      <c r="H2294"/>
    </row>
    <row r="2295" spans="8:8" hidden="1" x14ac:dyDescent="0.25">
      <c r="H2295"/>
    </row>
    <row r="2296" spans="8:8" hidden="1" x14ac:dyDescent="0.25">
      <c r="H2296"/>
    </row>
    <row r="2297" spans="8:8" hidden="1" x14ac:dyDescent="0.25">
      <c r="H2297"/>
    </row>
    <row r="2298" spans="8:8" hidden="1" x14ac:dyDescent="0.25">
      <c r="H2298"/>
    </row>
    <row r="2299" spans="8:8" hidden="1" x14ac:dyDescent="0.25">
      <c r="H2299"/>
    </row>
    <row r="2300" spans="8:8" hidden="1" x14ac:dyDescent="0.25">
      <c r="H2300"/>
    </row>
    <row r="2301" spans="8:8" hidden="1" x14ac:dyDescent="0.25">
      <c r="H2301"/>
    </row>
    <row r="2302" spans="8:8" hidden="1" x14ac:dyDescent="0.25">
      <c r="H2302"/>
    </row>
    <row r="2303" spans="8:8" hidden="1" x14ac:dyDescent="0.25">
      <c r="H2303"/>
    </row>
    <row r="2304" spans="8:8" hidden="1" x14ac:dyDescent="0.25">
      <c r="H2304"/>
    </row>
    <row r="2305" spans="8:8" hidden="1" x14ac:dyDescent="0.25">
      <c r="H2305"/>
    </row>
    <row r="2306" spans="8:8" hidden="1" x14ac:dyDescent="0.25">
      <c r="H2306"/>
    </row>
    <row r="2307" spans="8:8" hidden="1" x14ac:dyDescent="0.25">
      <c r="H2307"/>
    </row>
    <row r="2308" spans="8:8" hidden="1" x14ac:dyDescent="0.25">
      <c r="H2308"/>
    </row>
    <row r="2309" spans="8:8" hidden="1" x14ac:dyDescent="0.25">
      <c r="H2309"/>
    </row>
    <row r="2310" spans="8:8" hidden="1" x14ac:dyDescent="0.25">
      <c r="H2310"/>
    </row>
    <row r="2311" spans="8:8" hidden="1" x14ac:dyDescent="0.25">
      <c r="H2311"/>
    </row>
    <row r="2312" spans="8:8" hidden="1" x14ac:dyDescent="0.25">
      <c r="H2312"/>
    </row>
    <row r="2313" spans="8:8" hidden="1" x14ac:dyDescent="0.25">
      <c r="H2313"/>
    </row>
    <row r="2314" spans="8:8" hidden="1" x14ac:dyDescent="0.25">
      <c r="H2314"/>
    </row>
    <row r="2315" spans="8:8" hidden="1" x14ac:dyDescent="0.25">
      <c r="H2315"/>
    </row>
    <row r="2316" spans="8:8" hidden="1" x14ac:dyDescent="0.25">
      <c r="H2316"/>
    </row>
    <row r="2317" spans="8:8" hidden="1" x14ac:dyDescent="0.25">
      <c r="H2317"/>
    </row>
    <row r="2318" spans="8:8" hidden="1" x14ac:dyDescent="0.25">
      <c r="H2318"/>
    </row>
    <row r="2319" spans="8:8" hidden="1" x14ac:dyDescent="0.25">
      <c r="H2319"/>
    </row>
    <row r="2320" spans="8:8" hidden="1" x14ac:dyDescent="0.25">
      <c r="H2320"/>
    </row>
    <row r="2321" spans="8:8" hidden="1" x14ac:dyDescent="0.25">
      <c r="H2321"/>
    </row>
    <row r="2322" spans="8:8" hidden="1" x14ac:dyDescent="0.25">
      <c r="H2322"/>
    </row>
    <row r="2323" spans="8:8" hidden="1" x14ac:dyDescent="0.25">
      <c r="H2323"/>
    </row>
    <row r="2324" spans="8:8" hidden="1" x14ac:dyDescent="0.25">
      <c r="H2324"/>
    </row>
    <row r="2325" spans="8:8" hidden="1" x14ac:dyDescent="0.25">
      <c r="H2325"/>
    </row>
    <row r="2326" spans="8:8" hidden="1" x14ac:dyDescent="0.25">
      <c r="H2326"/>
    </row>
    <row r="2327" spans="8:8" hidden="1" x14ac:dyDescent="0.25">
      <c r="H2327"/>
    </row>
    <row r="2328" spans="8:8" hidden="1" x14ac:dyDescent="0.25">
      <c r="H2328"/>
    </row>
    <row r="2329" spans="8:8" hidden="1" x14ac:dyDescent="0.25">
      <c r="H2329"/>
    </row>
    <row r="2330" spans="8:8" hidden="1" x14ac:dyDescent="0.25">
      <c r="H2330"/>
    </row>
    <row r="2331" spans="8:8" hidden="1" x14ac:dyDescent="0.25">
      <c r="H2331"/>
    </row>
    <row r="2332" spans="8:8" hidden="1" x14ac:dyDescent="0.25">
      <c r="H2332"/>
    </row>
    <row r="2333" spans="8:8" hidden="1" x14ac:dyDescent="0.25">
      <c r="H2333"/>
    </row>
    <row r="2334" spans="8:8" hidden="1" x14ac:dyDescent="0.25">
      <c r="H2334"/>
    </row>
    <row r="2335" spans="8:8" hidden="1" x14ac:dyDescent="0.25">
      <c r="H2335"/>
    </row>
    <row r="2336" spans="8:8" hidden="1" x14ac:dyDescent="0.25">
      <c r="H2336"/>
    </row>
    <row r="2337" spans="8:8" hidden="1" x14ac:dyDescent="0.25">
      <c r="H2337"/>
    </row>
    <row r="2338" spans="8:8" hidden="1" x14ac:dyDescent="0.25">
      <c r="H2338"/>
    </row>
    <row r="2339" spans="8:8" hidden="1" x14ac:dyDescent="0.25">
      <c r="H2339"/>
    </row>
    <row r="2340" spans="8:8" hidden="1" x14ac:dyDescent="0.25">
      <c r="H2340"/>
    </row>
    <row r="2341" spans="8:8" hidden="1" x14ac:dyDescent="0.25">
      <c r="H2341"/>
    </row>
    <row r="2342" spans="8:8" hidden="1" x14ac:dyDescent="0.25">
      <c r="H2342"/>
    </row>
    <row r="2343" spans="8:8" hidden="1" x14ac:dyDescent="0.25">
      <c r="H2343"/>
    </row>
    <row r="2344" spans="8:8" hidden="1" x14ac:dyDescent="0.25">
      <c r="H2344"/>
    </row>
    <row r="2345" spans="8:8" hidden="1" x14ac:dyDescent="0.25">
      <c r="H2345"/>
    </row>
    <row r="2346" spans="8:8" hidden="1" x14ac:dyDescent="0.25">
      <c r="H2346"/>
    </row>
    <row r="2347" spans="8:8" hidden="1" x14ac:dyDescent="0.25">
      <c r="H2347"/>
    </row>
    <row r="2348" spans="8:8" hidden="1" x14ac:dyDescent="0.25">
      <c r="H2348"/>
    </row>
    <row r="2349" spans="8:8" hidden="1" x14ac:dyDescent="0.25">
      <c r="H2349"/>
    </row>
    <row r="2350" spans="8:8" hidden="1" x14ac:dyDescent="0.25">
      <c r="H2350"/>
    </row>
    <row r="2351" spans="8:8" hidden="1" x14ac:dyDescent="0.25">
      <c r="H2351"/>
    </row>
    <row r="2352" spans="8:8" hidden="1" x14ac:dyDescent="0.25">
      <c r="H2352"/>
    </row>
    <row r="2353" spans="8:8" hidden="1" x14ac:dyDescent="0.25">
      <c r="H2353"/>
    </row>
    <row r="2354" spans="8:8" hidden="1" x14ac:dyDescent="0.25">
      <c r="H2354"/>
    </row>
    <row r="2355" spans="8:8" hidden="1" x14ac:dyDescent="0.25">
      <c r="H2355"/>
    </row>
    <row r="2356" spans="8:8" hidden="1" x14ac:dyDescent="0.25">
      <c r="H2356"/>
    </row>
    <row r="2357" spans="8:8" hidden="1" x14ac:dyDescent="0.25">
      <c r="H2357"/>
    </row>
    <row r="2358" spans="8:8" hidden="1" x14ac:dyDescent="0.25">
      <c r="H2358"/>
    </row>
    <row r="2359" spans="8:8" hidden="1" x14ac:dyDescent="0.25">
      <c r="H2359"/>
    </row>
    <row r="2360" spans="8:8" hidden="1" x14ac:dyDescent="0.25">
      <c r="H2360"/>
    </row>
    <row r="2361" spans="8:8" hidden="1" x14ac:dyDescent="0.25">
      <c r="H2361"/>
    </row>
    <row r="2362" spans="8:8" hidden="1" x14ac:dyDescent="0.25">
      <c r="H2362"/>
    </row>
    <row r="2363" spans="8:8" hidden="1" x14ac:dyDescent="0.25">
      <c r="H2363"/>
    </row>
    <row r="2364" spans="8:8" hidden="1" x14ac:dyDescent="0.25">
      <c r="H2364"/>
    </row>
    <row r="2365" spans="8:8" hidden="1" x14ac:dyDescent="0.25">
      <c r="H2365"/>
    </row>
    <row r="2366" spans="8:8" hidden="1" x14ac:dyDescent="0.25">
      <c r="H2366"/>
    </row>
    <row r="2367" spans="8:8" hidden="1" x14ac:dyDescent="0.25">
      <c r="H2367"/>
    </row>
    <row r="2368" spans="8:8" hidden="1" x14ac:dyDescent="0.25">
      <c r="H2368"/>
    </row>
    <row r="2369" spans="8:8" hidden="1" x14ac:dyDescent="0.25">
      <c r="H2369"/>
    </row>
    <row r="2370" spans="8:8" hidden="1" x14ac:dyDescent="0.25">
      <c r="H2370"/>
    </row>
    <row r="2371" spans="8:8" hidden="1" x14ac:dyDescent="0.25">
      <c r="H2371"/>
    </row>
    <row r="2372" spans="8:8" hidden="1" x14ac:dyDescent="0.25">
      <c r="H2372"/>
    </row>
    <row r="2373" spans="8:8" hidden="1" x14ac:dyDescent="0.25">
      <c r="H2373"/>
    </row>
    <row r="2374" spans="8:8" hidden="1" x14ac:dyDescent="0.25">
      <c r="H2374"/>
    </row>
    <row r="2375" spans="8:8" hidden="1" x14ac:dyDescent="0.25">
      <c r="H2375"/>
    </row>
    <row r="2376" spans="8:8" hidden="1" x14ac:dyDescent="0.25">
      <c r="H2376"/>
    </row>
    <row r="2377" spans="8:8" hidden="1" x14ac:dyDescent="0.25">
      <c r="H2377"/>
    </row>
    <row r="2378" spans="8:8" hidden="1" x14ac:dyDescent="0.25">
      <c r="H2378"/>
    </row>
    <row r="2379" spans="8:8" hidden="1" x14ac:dyDescent="0.25">
      <c r="H2379"/>
    </row>
    <row r="2380" spans="8:8" hidden="1" x14ac:dyDescent="0.25">
      <c r="H2380"/>
    </row>
    <row r="2381" spans="8:8" hidden="1" x14ac:dyDescent="0.25">
      <c r="H2381"/>
    </row>
    <row r="2382" spans="8:8" hidden="1" x14ac:dyDescent="0.25">
      <c r="H2382"/>
    </row>
    <row r="2383" spans="8:8" hidden="1" x14ac:dyDescent="0.25">
      <c r="H2383"/>
    </row>
    <row r="2384" spans="8:8" hidden="1" x14ac:dyDescent="0.25">
      <c r="H2384"/>
    </row>
    <row r="2385" spans="8:8" hidden="1" x14ac:dyDescent="0.25">
      <c r="H2385"/>
    </row>
    <row r="2386" spans="8:8" hidden="1" x14ac:dyDescent="0.25">
      <c r="H2386"/>
    </row>
    <row r="2387" spans="8:8" hidden="1" x14ac:dyDescent="0.25">
      <c r="H2387"/>
    </row>
    <row r="2388" spans="8:8" hidden="1" x14ac:dyDescent="0.25">
      <c r="H2388"/>
    </row>
    <row r="2389" spans="8:8" hidden="1" x14ac:dyDescent="0.25">
      <c r="H2389"/>
    </row>
    <row r="2390" spans="8:8" hidden="1" x14ac:dyDescent="0.25">
      <c r="H2390"/>
    </row>
    <row r="2391" spans="8:8" hidden="1" x14ac:dyDescent="0.25">
      <c r="H2391"/>
    </row>
    <row r="2392" spans="8:8" hidden="1" x14ac:dyDescent="0.25">
      <c r="H2392"/>
    </row>
    <row r="2393" spans="8:8" hidden="1" x14ac:dyDescent="0.25">
      <c r="H2393"/>
    </row>
    <row r="2394" spans="8:8" hidden="1" x14ac:dyDescent="0.25">
      <c r="H2394"/>
    </row>
    <row r="2395" spans="8:8" hidden="1" x14ac:dyDescent="0.25">
      <c r="H2395"/>
    </row>
    <row r="2396" spans="8:8" hidden="1" x14ac:dyDescent="0.25">
      <c r="H2396"/>
    </row>
    <row r="2397" spans="8:8" hidden="1" x14ac:dyDescent="0.25">
      <c r="H2397"/>
    </row>
    <row r="2398" spans="8:8" hidden="1" x14ac:dyDescent="0.25">
      <c r="H2398"/>
    </row>
    <row r="2399" spans="8:8" hidden="1" x14ac:dyDescent="0.25">
      <c r="H2399"/>
    </row>
    <row r="2400" spans="8:8" hidden="1" x14ac:dyDescent="0.25">
      <c r="H2400"/>
    </row>
    <row r="2401" spans="8:8" hidden="1" x14ac:dyDescent="0.25">
      <c r="H2401"/>
    </row>
    <row r="2402" spans="8:8" hidden="1" x14ac:dyDescent="0.25">
      <c r="H2402"/>
    </row>
    <row r="2403" spans="8:8" hidden="1" x14ac:dyDescent="0.25">
      <c r="H2403"/>
    </row>
    <row r="2404" spans="8:8" hidden="1" x14ac:dyDescent="0.25">
      <c r="H2404"/>
    </row>
    <row r="2405" spans="8:8" hidden="1" x14ac:dyDescent="0.25">
      <c r="H2405"/>
    </row>
    <row r="2406" spans="8:8" hidden="1" x14ac:dyDescent="0.25">
      <c r="H2406"/>
    </row>
    <row r="2407" spans="8:8" hidden="1" x14ac:dyDescent="0.25">
      <c r="H2407"/>
    </row>
    <row r="2408" spans="8:8" hidden="1" x14ac:dyDescent="0.25">
      <c r="H2408"/>
    </row>
    <row r="2409" spans="8:8" hidden="1" x14ac:dyDescent="0.25">
      <c r="H2409"/>
    </row>
    <row r="2410" spans="8:8" hidden="1" x14ac:dyDescent="0.25">
      <c r="H2410"/>
    </row>
    <row r="2411" spans="8:8" hidden="1" x14ac:dyDescent="0.25">
      <c r="H2411"/>
    </row>
    <row r="2412" spans="8:8" hidden="1" x14ac:dyDescent="0.25">
      <c r="H2412"/>
    </row>
    <row r="2413" spans="8:8" hidden="1" x14ac:dyDescent="0.25">
      <c r="H2413"/>
    </row>
    <row r="2414" spans="8:8" hidden="1" x14ac:dyDescent="0.25">
      <c r="H2414"/>
    </row>
    <row r="2415" spans="8:8" hidden="1" x14ac:dyDescent="0.25">
      <c r="H2415"/>
    </row>
    <row r="2416" spans="8:8" hidden="1" x14ac:dyDescent="0.25">
      <c r="H2416"/>
    </row>
    <row r="2417" spans="8:8" hidden="1" x14ac:dyDescent="0.25">
      <c r="H2417"/>
    </row>
    <row r="2418" spans="8:8" hidden="1" x14ac:dyDescent="0.25">
      <c r="H2418"/>
    </row>
    <row r="2419" spans="8:8" hidden="1" x14ac:dyDescent="0.25">
      <c r="H2419"/>
    </row>
    <row r="2420" spans="8:8" hidden="1" x14ac:dyDescent="0.25">
      <c r="H2420"/>
    </row>
    <row r="2421" spans="8:8" hidden="1" x14ac:dyDescent="0.25">
      <c r="H2421"/>
    </row>
    <row r="2422" spans="8:8" hidden="1" x14ac:dyDescent="0.25">
      <c r="H2422"/>
    </row>
    <row r="2423" spans="8:8" hidden="1" x14ac:dyDescent="0.25">
      <c r="H2423"/>
    </row>
    <row r="2424" spans="8:8" hidden="1" x14ac:dyDescent="0.25">
      <c r="H2424"/>
    </row>
    <row r="2425" spans="8:8" hidden="1" x14ac:dyDescent="0.25">
      <c r="H2425"/>
    </row>
    <row r="2426" spans="8:8" hidden="1" x14ac:dyDescent="0.25">
      <c r="H2426"/>
    </row>
    <row r="2427" spans="8:8" hidden="1" x14ac:dyDescent="0.25">
      <c r="H2427"/>
    </row>
    <row r="2428" spans="8:8" hidden="1" x14ac:dyDescent="0.25">
      <c r="H2428"/>
    </row>
    <row r="2429" spans="8:8" hidden="1" x14ac:dyDescent="0.25">
      <c r="H2429"/>
    </row>
    <row r="2430" spans="8:8" hidden="1" x14ac:dyDescent="0.25">
      <c r="H2430"/>
    </row>
    <row r="2431" spans="8:8" hidden="1" x14ac:dyDescent="0.25">
      <c r="H2431"/>
    </row>
    <row r="2432" spans="8:8" hidden="1" x14ac:dyDescent="0.25">
      <c r="H2432"/>
    </row>
    <row r="2433" spans="8:8" hidden="1" x14ac:dyDescent="0.25">
      <c r="H2433"/>
    </row>
    <row r="2434" spans="8:8" hidden="1" x14ac:dyDescent="0.25">
      <c r="H2434"/>
    </row>
    <row r="2435" spans="8:8" hidden="1" x14ac:dyDescent="0.25">
      <c r="H2435"/>
    </row>
    <row r="2436" spans="8:8" hidden="1" x14ac:dyDescent="0.25">
      <c r="H2436"/>
    </row>
    <row r="2437" spans="8:8" hidden="1" x14ac:dyDescent="0.25">
      <c r="H2437"/>
    </row>
    <row r="2438" spans="8:8" hidden="1" x14ac:dyDescent="0.25">
      <c r="H2438"/>
    </row>
    <row r="2439" spans="8:8" hidden="1" x14ac:dyDescent="0.25">
      <c r="H2439"/>
    </row>
    <row r="2440" spans="8:8" hidden="1" x14ac:dyDescent="0.25">
      <c r="H2440"/>
    </row>
    <row r="2441" spans="8:8" hidden="1" x14ac:dyDescent="0.25">
      <c r="H2441"/>
    </row>
    <row r="2442" spans="8:8" hidden="1" x14ac:dyDescent="0.25">
      <c r="H2442"/>
    </row>
    <row r="2443" spans="8:8" hidden="1" x14ac:dyDescent="0.25">
      <c r="H2443"/>
    </row>
    <row r="2444" spans="8:8" hidden="1" x14ac:dyDescent="0.25">
      <c r="H2444"/>
    </row>
    <row r="2445" spans="8:8" hidden="1" x14ac:dyDescent="0.25">
      <c r="H2445"/>
    </row>
    <row r="2446" spans="8:8" hidden="1" x14ac:dyDescent="0.25">
      <c r="H2446"/>
    </row>
    <row r="2447" spans="8:8" hidden="1" x14ac:dyDescent="0.25">
      <c r="H2447"/>
    </row>
    <row r="2448" spans="8:8" hidden="1" x14ac:dyDescent="0.25">
      <c r="H2448"/>
    </row>
    <row r="2449" spans="8:8" hidden="1" x14ac:dyDescent="0.25">
      <c r="H2449"/>
    </row>
    <row r="2450" spans="8:8" hidden="1" x14ac:dyDescent="0.25">
      <c r="H2450"/>
    </row>
    <row r="2451" spans="8:8" hidden="1" x14ac:dyDescent="0.25">
      <c r="H2451"/>
    </row>
    <row r="2452" spans="8:8" hidden="1" x14ac:dyDescent="0.25">
      <c r="H2452"/>
    </row>
    <row r="2453" spans="8:8" hidden="1" x14ac:dyDescent="0.25">
      <c r="H2453"/>
    </row>
    <row r="2454" spans="8:8" hidden="1" x14ac:dyDescent="0.25">
      <c r="H2454"/>
    </row>
    <row r="2455" spans="8:8" hidden="1" x14ac:dyDescent="0.25">
      <c r="H2455"/>
    </row>
    <row r="2456" spans="8:8" hidden="1" x14ac:dyDescent="0.25">
      <c r="H2456"/>
    </row>
    <row r="2457" spans="8:8" hidden="1" x14ac:dyDescent="0.25">
      <c r="H2457"/>
    </row>
    <row r="2458" spans="8:8" hidden="1" x14ac:dyDescent="0.25">
      <c r="H2458"/>
    </row>
    <row r="2459" spans="8:8" hidden="1" x14ac:dyDescent="0.25">
      <c r="H2459"/>
    </row>
    <row r="2460" spans="8:8" hidden="1" x14ac:dyDescent="0.25">
      <c r="H2460"/>
    </row>
    <row r="2461" spans="8:8" hidden="1" x14ac:dyDescent="0.25">
      <c r="H2461"/>
    </row>
    <row r="2462" spans="8:8" hidden="1" x14ac:dyDescent="0.25">
      <c r="H2462"/>
    </row>
    <row r="2463" spans="8:8" hidden="1" x14ac:dyDescent="0.25">
      <c r="H2463"/>
    </row>
    <row r="2464" spans="8:8" hidden="1" x14ac:dyDescent="0.25">
      <c r="H2464"/>
    </row>
    <row r="2465" spans="8:8" hidden="1" x14ac:dyDescent="0.25">
      <c r="H2465"/>
    </row>
    <row r="2466" spans="8:8" hidden="1" x14ac:dyDescent="0.25">
      <c r="H2466"/>
    </row>
    <row r="2467" spans="8:8" hidden="1" x14ac:dyDescent="0.25">
      <c r="H2467"/>
    </row>
    <row r="2468" spans="8:8" hidden="1" x14ac:dyDescent="0.25">
      <c r="H2468"/>
    </row>
    <row r="2469" spans="8:8" hidden="1" x14ac:dyDescent="0.25">
      <c r="H2469"/>
    </row>
    <row r="2470" spans="8:8" hidden="1" x14ac:dyDescent="0.25">
      <c r="H2470"/>
    </row>
    <row r="2471" spans="8:8" hidden="1" x14ac:dyDescent="0.25">
      <c r="H2471"/>
    </row>
    <row r="2472" spans="8:8" hidden="1" x14ac:dyDescent="0.25">
      <c r="H2472"/>
    </row>
    <row r="2473" spans="8:8" hidden="1" x14ac:dyDescent="0.25">
      <c r="H2473"/>
    </row>
    <row r="2474" spans="8:8" hidden="1" x14ac:dyDescent="0.25">
      <c r="H2474"/>
    </row>
    <row r="2475" spans="8:8" hidden="1" x14ac:dyDescent="0.25">
      <c r="H2475"/>
    </row>
    <row r="2476" spans="8:8" hidden="1" x14ac:dyDescent="0.25">
      <c r="H2476"/>
    </row>
    <row r="2477" spans="8:8" hidden="1" x14ac:dyDescent="0.25">
      <c r="H2477"/>
    </row>
    <row r="2478" spans="8:8" hidden="1" x14ac:dyDescent="0.25">
      <c r="H2478"/>
    </row>
    <row r="2479" spans="8:8" hidden="1" x14ac:dyDescent="0.25">
      <c r="H2479"/>
    </row>
    <row r="2480" spans="8:8" hidden="1" x14ac:dyDescent="0.25">
      <c r="H2480"/>
    </row>
    <row r="2481" spans="8:8" hidden="1" x14ac:dyDescent="0.25">
      <c r="H2481"/>
    </row>
    <row r="2482" spans="8:8" hidden="1" x14ac:dyDescent="0.25">
      <c r="H2482"/>
    </row>
    <row r="2483" spans="8:8" hidden="1" x14ac:dyDescent="0.25">
      <c r="H2483"/>
    </row>
    <row r="2484" spans="8:8" hidden="1" x14ac:dyDescent="0.25">
      <c r="H2484"/>
    </row>
    <row r="2485" spans="8:8" hidden="1" x14ac:dyDescent="0.25">
      <c r="H2485"/>
    </row>
    <row r="2486" spans="8:8" hidden="1" x14ac:dyDescent="0.25">
      <c r="H2486"/>
    </row>
    <row r="2487" spans="8:8" hidden="1" x14ac:dyDescent="0.25">
      <c r="H2487"/>
    </row>
    <row r="2488" spans="8:8" hidden="1" x14ac:dyDescent="0.25">
      <c r="H2488"/>
    </row>
    <row r="2489" spans="8:8" hidden="1" x14ac:dyDescent="0.25">
      <c r="H2489"/>
    </row>
    <row r="2490" spans="8:8" hidden="1" x14ac:dyDescent="0.25">
      <c r="H2490"/>
    </row>
    <row r="2491" spans="8:8" hidden="1" x14ac:dyDescent="0.25">
      <c r="H2491"/>
    </row>
    <row r="2492" spans="8:8" hidden="1" x14ac:dyDescent="0.25">
      <c r="H2492"/>
    </row>
    <row r="2493" spans="8:8" hidden="1" x14ac:dyDescent="0.25">
      <c r="H2493"/>
    </row>
    <row r="2494" spans="8:8" hidden="1" x14ac:dyDescent="0.25">
      <c r="H2494"/>
    </row>
    <row r="2495" spans="8:8" hidden="1" x14ac:dyDescent="0.25">
      <c r="H2495"/>
    </row>
    <row r="2496" spans="8:8" hidden="1" x14ac:dyDescent="0.25">
      <c r="H2496"/>
    </row>
    <row r="2497" spans="8:8" hidden="1" x14ac:dyDescent="0.25">
      <c r="H2497"/>
    </row>
    <row r="2498" spans="8:8" hidden="1" x14ac:dyDescent="0.25">
      <c r="H2498"/>
    </row>
    <row r="2499" spans="8:8" hidden="1" x14ac:dyDescent="0.25">
      <c r="H2499"/>
    </row>
    <row r="2500" spans="8:8" hidden="1" x14ac:dyDescent="0.25">
      <c r="H2500"/>
    </row>
    <row r="2501" spans="8:8" hidden="1" x14ac:dyDescent="0.25">
      <c r="H2501"/>
    </row>
    <row r="2502" spans="8:8" hidden="1" x14ac:dyDescent="0.25">
      <c r="H2502"/>
    </row>
    <row r="2503" spans="8:8" hidden="1" x14ac:dyDescent="0.25">
      <c r="H2503"/>
    </row>
    <row r="2504" spans="8:8" hidden="1" x14ac:dyDescent="0.25">
      <c r="H2504"/>
    </row>
    <row r="2505" spans="8:8" hidden="1" x14ac:dyDescent="0.25">
      <c r="H2505"/>
    </row>
    <row r="2506" spans="8:8" hidden="1" x14ac:dyDescent="0.25">
      <c r="H2506"/>
    </row>
    <row r="2507" spans="8:8" hidden="1" x14ac:dyDescent="0.25">
      <c r="H2507"/>
    </row>
    <row r="2508" spans="8:8" hidden="1" x14ac:dyDescent="0.25">
      <c r="H2508"/>
    </row>
    <row r="2509" spans="8:8" hidden="1" x14ac:dyDescent="0.25">
      <c r="H2509"/>
    </row>
    <row r="2510" spans="8:8" hidden="1" x14ac:dyDescent="0.25">
      <c r="H2510"/>
    </row>
    <row r="2511" spans="8:8" hidden="1" x14ac:dyDescent="0.25">
      <c r="H2511"/>
    </row>
    <row r="2512" spans="8:8" hidden="1" x14ac:dyDescent="0.25">
      <c r="H2512"/>
    </row>
    <row r="2513" spans="8:8" hidden="1" x14ac:dyDescent="0.25">
      <c r="H2513"/>
    </row>
    <row r="2514" spans="8:8" hidden="1" x14ac:dyDescent="0.25">
      <c r="H2514"/>
    </row>
    <row r="2515" spans="8:8" hidden="1" x14ac:dyDescent="0.25">
      <c r="H2515"/>
    </row>
    <row r="2516" spans="8:8" hidden="1" x14ac:dyDescent="0.25">
      <c r="H2516"/>
    </row>
    <row r="2517" spans="8:8" hidden="1" x14ac:dyDescent="0.25">
      <c r="H2517"/>
    </row>
    <row r="2518" spans="8:8" hidden="1" x14ac:dyDescent="0.25">
      <c r="H2518"/>
    </row>
    <row r="2519" spans="8:8" hidden="1" x14ac:dyDescent="0.25">
      <c r="H2519"/>
    </row>
    <row r="2520" spans="8:8" hidden="1" x14ac:dyDescent="0.25">
      <c r="H2520"/>
    </row>
    <row r="2521" spans="8:8" hidden="1" x14ac:dyDescent="0.25">
      <c r="H2521"/>
    </row>
    <row r="2522" spans="8:8" hidden="1" x14ac:dyDescent="0.25">
      <c r="H2522"/>
    </row>
    <row r="2523" spans="8:8" hidden="1" x14ac:dyDescent="0.25">
      <c r="H2523"/>
    </row>
    <row r="2524" spans="8:8" hidden="1" x14ac:dyDescent="0.25">
      <c r="H2524"/>
    </row>
    <row r="2525" spans="8:8" hidden="1" x14ac:dyDescent="0.25">
      <c r="H2525"/>
    </row>
    <row r="2526" spans="8:8" hidden="1" x14ac:dyDescent="0.25">
      <c r="H2526"/>
    </row>
    <row r="2527" spans="8:8" hidden="1" x14ac:dyDescent="0.25">
      <c r="H2527"/>
    </row>
    <row r="2528" spans="8:8" hidden="1" x14ac:dyDescent="0.25">
      <c r="H2528"/>
    </row>
    <row r="2529" spans="8:8" hidden="1" x14ac:dyDescent="0.25">
      <c r="H2529"/>
    </row>
    <row r="2530" spans="8:8" hidden="1" x14ac:dyDescent="0.25">
      <c r="H2530"/>
    </row>
    <row r="2531" spans="8:8" hidden="1" x14ac:dyDescent="0.25">
      <c r="H2531"/>
    </row>
    <row r="2532" spans="8:8" hidden="1" x14ac:dyDescent="0.25">
      <c r="H2532"/>
    </row>
    <row r="2533" spans="8:8" hidden="1" x14ac:dyDescent="0.25">
      <c r="H2533"/>
    </row>
    <row r="2534" spans="8:8" hidden="1" x14ac:dyDescent="0.25">
      <c r="H2534"/>
    </row>
    <row r="2535" spans="8:8" hidden="1" x14ac:dyDescent="0.25">
      <c r="H2535"/>
    </row>
    <row r="2536" spans="8:8" hidden="1" x14ac:dyDescent="0.25">
      <c r="H2536"/>
    </row>
    <row r="2537" spans="8:8" hidden="1" x14ac:dyDescent="0.25">
      <c r="H2537"/>
    </row>
    <row r="2538" spans="8:8" hidden="1" x14ac:dyDescent="0.25">
      <c r="H2538"/>
    </row>
    <row r="2539" spans="8:8" hidden="1" x14ac:dyDescent="0.25">
      <c r="H2539"/>
    </row>
    <row r="2540" spans="8:8" hidden="1" x14ac:dyDescent="0.25">
      <c r="H2540"/>
    </row>
    <row r="2541" spans="8:8" hidden="1" x14ac:dyDescent="0.25">
      <c r="H2541"/>
    </row>
    <row r="2542" spans="8:8" hidden="1" x14ac:dyDescent="0.25">
      <c r="H2542"/>
    </row>
    <row r="2543" spans="8:8" hidden="1" x14ac:dyDescent="0.25">
      <c r="H2543"/>
    </row>
    <row r="2544" spans="8:8" hidden="1" x14ac:dyDescent="0.25">
      <c r="H2544"/>
    </row>
    <row r="2545" spans="8:8" hidden="1" x14ac:dyDescent="0.25">
      <c r="H2545"/>
    </row>
    <row r="2546" spans="8:8" hidden="1" x14ac:dyDescent="0.25">
      <c r="H2546"/>
    </row>
    <row r="2547" spans="8:8" hidden="1" x14ac:dyDescent="0.25">
      <c r="H2547"/>
    </row>
    <row r="2548" spans="8:8" hidden="1" x14ac:dyDescent="0.25">
      <c r="H2548"/>
    </row>
    <row r="2549" spans="8:8" hidden="1" x14ac:dyDescent="0.25">
      <c r="H2549"/>
    </row>
    <row r="2550" spans="8:8" hidden="1" x14ac:dyDescent="0.25">
      <c r="H2550"/>
    </row>
    <row r="2551" spans="8:8" hidden="1" x14ac:dyDescent="0.25">
      <c r="H2551"/>
    </row>
    <row r="2552" spans="8:8" hidden="1" x14ac:dyDescent="0.25">
      <c r="H2552"/>
    </row>
    <row r="2553" spans="8:8" hidden="1" x14ac:dyDescent="0.25">
      <c r="H2553"/>
    </row>
    <row r="2554" spans="8:8" hidden="1" x14ac:dyDescent="0.25">
      <c r="H2554"/>
    </row>
    <row r="2555" spans="8:8" hidden="1" x14ac:dyDescent="0.25">
      <c r="H2555"/>
    </row>
    <row r="2556" spans="8:8" hidden="1" x14ac:dyDescent="0.25">
      <c r="H2556"/>
    </row>
    <row r="2557" spans="8:8" hidden="1" x14ac:dyDescent="0.25">
      <c r="H2557"/>
    </row>
    <row r="2558" spans="8:8" hidden="1" x14ac:dyDescent="0.25">
      <c r="H2558"/>
    </row>
    <row r="2559" spans="8:8" hidden="1" x14ac:dyDescent="0.25">
      <c r="H2559"/>
    </row>
    <row r="2560" spans="8:8" hidden="1" x14ac:dyDescent="0.25">
      <c r="H2560"/>
    </row>
    <row r="2561" spans="8:8" hidden="1" x14ac:dyDescent="0.25">
      <c r="H2561"/>
    </row>
    <row r="2562" spans="8:8" hidden="1" x14ac:dyDescent="0.25">
      <c r="H2562"/>
    </row>
    <row r="2563" spans="8:8" hidden="1" x14ac:dyDescent="0.25">
      <c r="H2563"/>
    </row>
    <row r="2564" spans="8:8" hidden="1" x14ac:dyDescent="0.25">
      <c r="H2564"/>
    </row>
    <row r="2565" spans="8:8" hidden="1" x14ac:dyDescent="0.25">
      <c r="H2565"/>
    </row>
    <row r="2566" spans="8:8" hidden="1" x14ac:dyDescent="0.25">
      <c r="H2566"/>
    </row>
    <row r="2567" spans="8:8" hidden="1" x14ac:dyDescent="0.25">
      <c r="H2567"/>
    </row>
    <row r="2568" spans="8:8" hidden="1" x14ac:dyDescent="0.25">
      <c r="H2568"/>
    </row>
    <row r="2569" spans="8:8" hidden="1" x14ac:dyDescent="0.25">
      <c r="H2569"/>
    </row>
    <row r="2570" spans="8:8" hidden="1" x14ac:dyDescent="0.25">
      <c r="H2570"/>
    </row>
    <row r="2571" spans="8:8" hidden="1" x14ac:dyDescent="0.25">
      <c r="H2571"/>
    </row>
    <row r="2572" spans="8:8" hidden="1" x14ac:dyDescent="0.25">
      <c r="H2572"/>
    </row>
    <row r="2573" spans="8:8" hidden="1" x14ac:dyDescent="0.25">
      <c r="H2573"/>
    </row>
    <row r="2574" spans="8:8" hidden="1" x14ac:dyDescent="0.25">
      <c r="H2574"/>
    </row>
    <row r="2575" spans="8:8" hidden="1" x14ac:dyDescent="0.25">
      <c r="H2575"/>
    </row>
    <row r="2576" spans="8:8" hidden="1" x14ac:dyDescent="0.25">
      <c r="H2576"/>
    </row>
    <row r="2577" spans="8:8" hidden="1" x14ac:dyDescent="0.25">
      <c r="H2577"/>
    </row>
    <row r="2578" spans="8:8" hidden="1" x14ac:dyDescent="0.25">
      <c r="H2578"/>
    </row>
    <row r="2579" spans="8:8" hidden="1" x14ac:dyDescent="0.25">
      <c r="H2579"/>
    </row>
    <row r="2580" spans="8:8" hidden="1" x14ac:dyDescent="0.25">
      <c r="H2580"/>
    </row>
    <row r="2581" spans="8:8" hidden="1" x14ac:dyDescent="0.25">
      <c r="H2581"/>
    </row>
    <row r="2582" spans="8:8" hidden="1" x14ac:dyDescent="0.25">
      <c r="H2582"/>
    </row>
    <row r="2583" spans="8:8" hidden="1" x14ac:dyDescent="0.25">
      <c r="H2583"/>
    </row>
    <row r="2584" spans="8:8" hidden="1" x14ac:dyDescent="0.25">
      <c r="H2584"/>
    </row>
    <row r="2585" spans="8:8" hidden="1" x14ac:dyDescent="0.25">
      <c r="H2585"/>
    </row>
    <row r="2586" spans="8:8" hidden="1" x14ac:dyDescent="0.25">
      <c r="H2586"/>
    </row>
    <row r="2587" spans="8:8" hidden="1" x14ac:dyDescent="0.25">
      <c r="H2587"/>
    </row>
    <row r="2588" spans="8:8" hidden="1" x14ac:dyDescent="0.25">
      <c r="H2588"/>
    </row>
    <row r="2589" spans="8:8" hidden="1" x14ac:dyDescent="0.25">
      <c r="H2589"/>
    </row>
    <row r="2590" spans="8:8" hidden="1" x14ac:dyDescent="0.25">
      <c r="H2590"/>
    </row>
    <row r="2591" spans="8:8" hidden="1" x14ac:dyDescent="0.25">
      <c r="H2591"/>
    </row>
    <row r="2592" spans="8:8" hidden="1" x14ac:dyDescent="0.25">
      <c r="H2592"/>
    </row>
    <row r="2593" spans="8:8" hidden="1" x14ac:dyDescent="0.25">
      <c r="H2593"/>
    </row>
    <row r="2594" spans="8:8" hidden="1" x14ac:dyDescent="0.25">
      <c r="H2594"/>
    </row>
    <row r="2595" spans="8:8" hidden="1" x14ac:dyDescent="0.25">
      <c r="H2595"/>
    </row>
    <row r="2596" spans="8:8" hidden="1" x14ac:dyDescent="0.25">
      <c r="H2596"/>
    </row>
    <row r="2597" spans="8:8" hidden="1" x14ac:dyDescent="0.25">
      <c r="H2597"/>
    </row>
    <row r="2598" spans="8:8" hidden="1" x14ac:dyDescent="0.25">
      <c r="H2598"/>
    </row>
    <row r="2599" spans="8:8" hidden="1" x14ac:dyDescent="0.25">
      <c r="H2599"/>
    </row>
    <row r="2600" spans="8:8" hidden="1" x14ac:dyDescent="0.25">
      <c r="H2600"/>
    </row>
    <row r="2601" spans="8:8" hidden="1" x14ac:dyDescent="0.25">
      <c r="H2601"/>
    </row>
    <row r="2602" spans="8:8" hidden="1" x14ac:dyDescent="0.25">
      <c r="H2602"/>
    </row>
    <row r="2603" spans="8:8" hidden="1" x14ac:dyDescent="0.25">
      <c r="H2603"/>
    </row>
    <row r="2604" spans="8:8" hidden="1" x14ac:dyDescent="0.25">
      <c r="H2604"/>
    </row>
    <row r="2605" spans="8:8" hidden="1" x14ac:dyDescent="0.25">
      <c r="H2605"/>
    </row>
    <row r="2606" spans="8:8" hidden="1" x14ac:dyDescent="0.25">
      <c r="H2606"/>
    </row>
    <row r="2607" spans="8:8" hidden="1" x14ac:dyDescent="0.25">
      <c r="H2607"/>
    </row>
    <row r="2608" spans="8:8" hidden="1" x14ac:dyDescent="0.25">
      <c r="H2608"/>
    </row>
    <row r="2609" spans="8:8" hidden="1" x14ac:dyDescent="0.25">
      <c r="H2609"/>
    </row>
    <row r="2610" spans="8:8" hidden="1" x14ac:dyDescent="0.25">
      <c r="H2610"/>
    </row>
    <row r="2611" spans="8:8" hidden="1" x14ac:dyDescent="0.25">
      <c r="H2611"/>
    </row>
    <row r="2612" spans="8:8" hidden="1" x14ac:dyDescent="0.25">
      <c r="H2612"/>
    </row>
    <row r="2613" spans="8:8" hidden="1" x14ac:dyDescent="0.25">
      <c r="H2613"/>
    </row>
    <row r="2614" spans="8:8" hidden="1" x14ac:dyDescent="0.25">
      <c r="H2614"/>
    </row>
    <row r="2615" spans="8:8" hidden="1" x14ac:dyDescent="0.25">
      <c r="H2615"/>
    </row>
    <row r="2616" spans="8:8" hidden="1" x14ac:dyDescent="0.25">
      <c r="H2616"/>
    </row>
    <row r="2617" spans="8:8" hidden="1" x14ac:dyDescent="0.25">
      <c r="H2617"/>
    </row>
    <row r="2618" spans="8:8" hidden="1" x14ac:dyDescent="0.25">
      <c r="H2618"/>
    </row>
    <row r="2619" spans="8:8" hidden="1" x14ac:dyDescent="0.25">
      <c r="H2619"/>
    </row>
    <row r="2620" spans="8:8" hidden="1" x14ac:dyDescent="0.25">
      <c r="H2620"/>
    </row>
    <row r="2621" spans="8:8" hidden="1" x14ac:dyDescent="0.25">
      <c r="H2621"/>
    </row>
    <row r="2622" spans="8:8" hidden="1" x14ac:dyDescent="0.25">
      <c r="H2622"/>
    </row>
    <row r="2623" spans="8:8" hidden="1" x14ac:dyDescent="0.25">
      <c r="H2623"/>
    </row>
    <row r="2624" spans="8:8" hidden="1" x14ac:dyDescent="0.25">
      <c r="H2624"/>
    </row>
    <row r="2625" spans="8:8" hidden="1" x14ac:dyDescent="0.25">
      <c r="H2625"/>
    </row>
    <row r="2626" spans="8:8" hidden="1" x14ac:dyDescent="0.25">
      <c r="H2626"/>
    </row>
    <row r="2627" spans="8:8" hidden="1" x14ac:dyDescent="0.25">
      <c r="H2627"/>
    </row>
    <row r="2628" spans="8:8" hidden="1" x14ac:dyDescent="0.25">
      <c r="H2628"/>
    </row>
    <row r="2629" spans="8:8" hidden="1" x14ac:dyDescent="0.25">
      <c r="H2629"/>
    </row>
    <row r="2630" spans="8:8" hidden="1" x14ac:dyDescent="0.25">
      <c r="H2630"/>
    </row>
    <row r="2631" spans="8:8" hidden="1" x14ac:dyDescent="0.25">
      <c r="H2631"/>
    </row>
    <row r="2632" spans="8:8" hidden="1" x14ac:dyDescent="0.25">
      <c r="H2632"/>
    </row>
    <row r="2633" spans="8:8" hidden="1" x14ac:dyDescent="0.25">
      <c r="H2633"/>
    </row>
    <row r="2634" spans="8:8" hidden="1" x14ac:dyDescent="0.25">
      <c r="H2634"/>
    </row>
    <row r="2635" spans="8:8" hidden="1" x14ac:dyDescent="0.25">
      <c r="H2635"/>
    </row>
    <row r="2636" spans="8:8" hidden="1" x14ac:dyDescent="0.25">
      <c r="H2636"/>
    </row>
    <row r="2637" spans="8:8" hidden="1" x14ac:dyDescent="0.25">
      <c r="H2637"/>
    </row>
    <row r="2638" spans="8:8" hidden="1" x14ac:dyDescent="0.25">
      <c r="H2638"/>
    </row>
    <row r="2639" spans="8:8" hidden="1" x14ac:dyDescent="0.25">
      <c r="H2639"/>
    </row>
    <row r="2640" spans="8:8" hidden="1" x14ac:dyDescent="0.25">
      <c r="H2640"/>
    </row>
    <row r="2641" spans="8:8" hidden="1" x14ac:dyDescent="0.25">
      <c r="H2641"/>
    </row>
    <row r="2642" spans="8:8" hidden="1" x14ac:dyDescent="0.25">
      <c r="H2642"/>
    </row>
    <row r="2643" spans="8:8" hidden="1" x14ac:dyDescent="0.25">
      <c r="H2643"/>
    </row>
    <row r="2644" spans="8:8" hidden="1" x14ac:dyDescent="0.25">
      <c r="H2644"/>
    </row>
    <row r="2645" spans="8:8" hidden="1" x14ac:dyDescent="0.25">
      <c r="H2645"/>
    </row>
    <row r="2646" spans="8:8" hidden="1" x14ac:dyDescent="0.25">
      <c r="H2646"/>
    </row>
    <row r="2647" spans="8:8" hidden="1" x14ac:dyDescent="0.25">
      <c r="H2647"/>
    </row>
    <row r="2648" spans="8:8" hidden="1" x14ac:dyDescent="0.25">
      <c r="H2648"/>
    </row>
    <row r="2649" spans="8:8" hidden="1" x14ac:dyDescent="0.25">
      <c r="H2649"/>
    </row>
    <row r="2650" spans="8:8" hidden="1" x14ac:dyDescent="0.25">
      <c r="H2650"/>
    </row>
    <row r="2651" spans="8:8" hidden="1" x14ac:dyDescent="0.25">
      <c r="H2651"/>
    </row>
    <row r="2652" spans="8:8" hidden="1" x14ac:dyDescent="0.25">
      <c r="H2652"/>
    </row>
    <row r="2653" spans="8:8" hidden="1" x14ac:dyDescent="0.25">
      <c r="H2653"/>
    </row>
    <row r="2654" spans="8:8" hidden="1" x14ac:dyDescent="0.25">
      <c r="H2654"/>
    </row>
    <row r="2655" spans="8:8" hidden="1" x14ac:dyDescent="0.25">
      <c r="H2655"/>
    </row>
    <row r="2656" spans="8:8" hidden="1" x14ac:dyDescent="0.25">
      <c r="H2656"/>
    </row>
    <row r="2657" spans="8:8" hidden="1" x14ac:dyDescent="0.25">
      <c r="H2657"/>
    </row>
    <row r="2658" spans="8:8" hidden="1" x14ac:dyDescent="0.25">
      <c r="H2658"/>
    </row>
    <row r="2659" spans="8:8" hidden="1" x14ac:dyDescent="0.25">
      <c r="H2659"/>
    </row>
    <row r="2660" spans="8:8" hidden="1" x14ac:dyDescent="0.25">
      <c r="H2660"/>
    </row>
    <row r="2661" spans="8:8" hidden="1" x14ac:dyDescent="0.25">
      <c r="H2661"/>
    </row>
    <row r="2662" spans="8:8" hidden="1" x14ac:dyDescent="0.25">
      <c r="H2662"/>
    </row>
    <row r="2663" spans="8:8" hidden="1" x14ac:dyDescent="0.25">
      <c r="H2663"/>
    </row>
    <row r="2664" spans="8:8" hidden="1" x14ac:dyDescent="0.25">
      <c r="H2664"/>
    </row>
    <row r="2665" spans="8:8" hidden="1" x14ac:dyDescent="0.25">
      <c r="H2665"/>
    </row>
    <row r="2666" spans="8:8" hidden="1" x14ac:dyDescent="0.25">
      <c r="H2666"/>
    </row>
    <row r="2667" spans="8:8" hidden="1" x14ac:dyDescent="0.25">
      <c r="H2667"/>
    </row>
    <row r="2668" spans="8:8" hidden="1" x14ac:dyDescent="0.25">
      <c r="H2668"/>
    </row>
    <row r="2669" spans="8:8" hidden="1" x14ac:dyDescent="0.25">
      <c r="H2669"/>
    </row>
    <row r="2670" spans="8:8" hidden="1" x14ac:dyDescent="0.25">
      <c r="H2670"/>
    </row>
    <row r="2671" spans="8:8" hidden="1" x14ac:dyDescent="0.25">
      <c r="H2671"/>
    </row>
    <row r="2672" spans="8:8" hidden="1" x14ac:dyDescent="0.25">
      <c r="H2672"/>
    </row>
    <row r="2673" spans="8:8" hidden="1" x14ac:dyDescent="0.25">
      <c r="H2673"/>
    </row>
    <row r="2674" spans="8:8" hidden="1" x14ac:dyDescent="0.25">
      <c r="H2674"/>
    </row>
    <row r="2675" spans="8:8" hidden="1" x14ac:dyDescent="0.25">
      <c r="H2675"/>
    </row>
    <row r="2676" spans="8:8" hidden="1" x14ac:dyDescent="0.25">
      <c r="H2676"/>
    </row>
    <row r="2677" spans="8:8" hidden="1" x14ac:dyDescent="0.25">
      <c r="H2677"/>
    </row>
    <row r="2678" spans="8:8" hidden="1" x14ac:dyDescent="0.25">
      <c r="H2678"/>
    </row>
    <row r="2679" spans="8:8" hidden="1" x14ac:dyDescent="0.25">
      <c r="H2679"/>
    </row>
    <row r="2680" spans="8:8" hidden="1" x14ac:dyDescent="0.25">
      <c r="H2680"/>
    </row>
    <row r="2681" spans="8:8" hidden="1" x14ac:dyDescent="0.25">
      <c r="H2681"/>
    </row>
    <row r="2682" spans="8:8" hidden="1" x14ac:dyDescent="0.25">
      <c r="H2682"/>
    </row>
    <row r="2683" spans="8:8" hidden="1" x14ac:dyDescent="0.25">
      <c r="H2683"/>
    </row>
    <row r="2684" spans="8:8" hidden="1" x14ac:dyDescent="0.25">
      <c r="H2684"/>
    </row>
    <row r="2685" spans="8:8" hidden="1" x14ac:dyDescent="0.25">
      <c r="H2685"/>
    </row>
    <row r="2686" spans="8:8" hidden="1" x14ac:dyDescent="0.25">
      <c r="H2686"/>
    </row>
    <row r="2687" spans="8:8" hidden="1" x14ac:dyDescent="0.25">
      <c r="H2687"/>
    </row>
    <row r="2688" spans="8:8" hidden="1" x14ac:dyDescent="0.25">
      <c r="H2688"/>
    </row>
    <row r="2689" spans="8:8" hidden="1" x14ac:dyDescent="0.25">
      <c r="H2689"/>
    </row>
    <row r="2690" spans="8:8" hidden="1" x14ac:dyDescent="0.25">
      <c r="H2690"/>
    </row>
    <row r="2691" spans="8:8" hidden="1" x14ac:dyDescent="0.25">
      <c r="H2691"/>
    </row>
    <row r="2692" spans="8:8" hidden="1" x14ac:dyDescent="0.25">
      <c r="H2692"/>
    </row>
    <row r="2693" spans="8:8" hidden="1" x14ac:dyDescent="0.25">
      <c r="H2693"/>
    </row>
    <row r="2694" spans="8:8" hidden="1" x14ac:dyDescent="0.25">
      <c r="H2694"/>
    </row>
    <row r="2695" spans="8:8" hidden="1" x14ac:dyDescent="0.25">
      <c r="H2695"/>
    </row>
    <row r="2696" spans="8:8" hidden="1" x14ac:dyDescent="0.25">
      <c r="H2696"/>
    </row>
    <row r="2697" spans="8:8" hidden="1" x14ac:dyDescent="0.25">
      <c r="H2697"/>
    </row>
    <row r="2698" spans="8:8" hidden="1" x14ac:dyDescent="0.25">
      <c r="H2698"/>
    </row>
    <row r="2699" spans="8:8" hidden="1" x14ac:dyDescent="0.25">
      <c r="H2699"/>
    </row>
    <row r="2700" spans="8:8" hidden="1" x14ac:dyDescent="0.25">
      <c r="H2700"/>
    </row>
    <row r="2701" spans="8:8" hidden="1" x14ac:dyDescent="0.25">
      <c r="H2701"/>
    </row>
    <row r="2702" spans="8:8" hidden="1" x14ac:dyDescent="0.25">
      <c r="H2702"/>
    </row>
    <row r="2703" spans="8:8" hidden="1" x14ac:dyDescent="0.25">
      <c r="H2703"/>
    </row>
    <row r="2704" spans="8:8" hidden="1" x14ac:dyDescent="0.25">
      <c r="H2704"/>
    </row>
    <row r="2705" spans="8:8" hidden="1" x14ac:dyDescent="0.25">
      <c r="H2705"/>
    </row>
    <row r="2706" spans="8:8" hidden="1" x14ac:dyDescent="0.25">
      <c r="H2706"/>
    </row>
    <row r="2707" spans="8:8" hidden="1" x14ac:dyDescent="0.25">
      <c r="H2707"/>
    </row>
    <row r="2708" spans="8:8" hidden="1" x14ac:dyDescent="0.25">
      <c r="H2708"/>
    </row>
    <row r="2709" spans="8:8" hidden="1" x14ac:dyDescent="0.25">
      <c r="H2709"/>
    </row>
    <row r="2710" spans="8:8" hidden="1" x14ac:dyDescent="0.25">
      <c r="H2710"/>
    </row>
    <row r="2711" spans="8:8" hidden="1" x14ac:dyDescent="0.25">
      <c r="H2711"/>
    </row>
    <row r="2712" spans="8:8" hidden="1" x14ac:dyDescent="0.25">
      <c r="H2712"/>
    </row>
    <row r="2713" spans="8:8" hidden="1" x14ac:dyDescent="0.25">
      <c r="H2713"/>
    </row>
    <row r="2714" spans="8:8" hidden="1" x14ac:dyDescent="0.25">
      <c r="H2714"/>
    </row>
    <row r="2715" spans="8:8" hidden="1" x14ac:dyDescent="0.25">
      <c r="H2715"/>
    </row>
    <row r="2716" spans="8:8" hidden="1" x14ac:dyDescent="0.25">
      <c r="H2716"/>
    </row>
    <row r="2717" spans="8:8" hidden="1" x14ac:dyDescent="0.25">
      <c r="H2717"/>
    </row>
    <row r="2718" spans="8:8" hidden="1" x14ac:dyDescent="0.25">
      <c r="H2718"/>
    </row>
    <row r="2719" spans="8:8" hidden="1" x14ac:dyDescent="0.25">
      <c r="H2719"/>
    </row>
    <row r="2720" spans="8:8" hidden="1" x14ac:dyDescent="0.25">
      <c r="H2720"/>
    </row>
    <row r="2721" spans="8:8" hidden="1" x14ac:dyDescent="0.25">
      <c r="H2721"/>
    </row>
    <row r="2722" spans="8:8" hidden="1" x14ac:dyDescent="0.25">
      <c r="H2722"/>
    </row>
    <row r="2723" spans="8:8" hidden="1" x14ac:dyDescent="0.25">
      <c r="H2723"/>
    </row>
    <row r="2724" spans="8:8" hidden="1" x14ac:dyDescent="0.25">
      <c r="H2724"/>
    </row>
    <row r="2725" spans="8:8" hidden="1" x14ac:dyDescent="0.25">
      <c r="H2725"/>
    </row>
    <row r="2726" spans="8:8" hidden="1" x14ac:dyDescent="0.25">
      <c r="H2726"/>
    </row>
    <row r="2727" spans="8:8" hidden="1" x14ac:dyDescent="0.25">
      <c r="H2727"/>
    </row>
    <row r="2728" spans="8:8" hidden="1" x14ac:dyDescent="0.25">
      <c r="H2728"/>
    </row>
    <row r="2729" spans="8:8" hidden="1" x14ac:dyDescent="0.25">
      <c r="H2729"/>
    </row>
    <row r="2730" spans="8:8" hidden="1" x14ac:dyDescent="0.25">
      <c r="H2730"/>
    </row>
    <row r="2731" spans="8:8" hidden="1" x14ac:dyDescent="0.25">
      <c r="H2731"/>
    </row>
    <row r="2732" spans="8:8" hidden="1" x14ac:dyDescent="0.25">
      <c r="H2732"/>
    </row>
    <row r="2733" spans="8:8" hidden="1" x14ac:dyDescent="0.25">
      <c r="H2733"/>
    </row>
    <row r="2734" spans="8:8" hidden="1" x14ac:dyDescent="0.25">
      <c r="H2734"/>
    </row>
    <row r="2735" spans="8:8" hidden="1" x14ac:dyDescent="0.25">
      <c r="H2735"/>
    </row>
    <row r="2736" spans="8:8" hidden="1" x14ac:dyDescent="0.25">
      <c r="H2736"/>
    </row>
    <row r="2737" spans="8:8" hidden="1" x14ac:dyDescent="0.25">
      <c r="H2737"/>
    </row>
    <row r="2738" spans="8:8" hidden="1" x14ac:dyDescent="0.25">
      <c r="H2738"/>
    </row>
    <row r="2739" spans="8:8" hidden="1" x14ac:dyDescent="0.25">
      <c r="H2739"/>
    </row>
    <row r="2740" spans="8:8" hidden="1" x14ac:dyDescent="0.25">
      <c r="H2740"/>
    </row>
    <row r="2741" spans="8:8" hidden="1" x14ac:dyDescent="0.25">
      <c r="H2741"/>
    </row>
    <row r="2742" spans="8:8" hidden="1" x14ac:dyDescent="0.25">
      <c r="H2742"/>
    </row>
    <row r="2743" spans="8:8" hidden="1" x14ac:dyDescent="0.25">
      <c r="H2743"/>
    </row>
    <row r="2744" spans="8:8" hidden="1" x14ac:dyDescent="0.25">
      <c r="H2744"/>
    </row>
    <row r="2745" spans="8:8" hidden="1" x14ac:dyDescent="0.25">
      <c r="H2745"/>
    </row>
    <row r="2746" spans="8:8" hidden="1" x14ac:dyDescent="0.25">
      <c r="H2746"/>
    </row>
    <row r="2747" spans="8:8" hidden="1" x14ac:dyDescent="0.25">
      <c r="H2747"/>
    </row>
    <row r="2748" spans="8:8" hidden="1" x14ac:dyDescent="0.25">
      <c r="H2748"/>
    </row>
    <row r="2749" spans="8:8" hidden="1" x14ac:dyDescent="0.25">
      <c r="H2749"/>
    </row>
    <row r="2750" spans="8:8" hidden="1" x14ac:dyDescent="0.25">
      <c r="H2750"/>
    </row>
    <row r="2751" spans="8:8" hidden="1" x14ac:dyDescent="0.25">
      <c r="H2751"/>
    </row>
    <row r="2752" spans="8:8" hidden="1" x14ac:dyDescent="0.25">
      <c r="H2752"/>
    </row>
    <row r="2753" spans="8:8" hidden="1" x14ac:dyDescent="0.25">
      <c r="H2753"/>
    </row>
    <row r="2754" spans="8:8" hidden="1" x14ac:dyDescent="0.25">
      <c r="H2754"/>
    </row>
    <row r="2755" spans="8:8" hidden="1" x14ac:dyDescent="0.25">
      <c r="H2755"/>
    </row>
    <row r="2756" spans="8:8" hidden="1" x14ac:dyDescent="0.25">
      <c r="H2756"/>
    </row>
    <row r="2757" spans="8:8" hidden="1" x14ac:dyDescent="0.25">
      <c r="H2757"/>
    </row>
    <row r="2758" spans="8:8" hidden="1" x14ac:dyDescent="0.25">
      <c r="H2758"/>
    </row>
    <row r="2759" spans="8:8" hidden="1" x14ac:dyDescent="0.25">
      <c r="H2759"/>
    </row>
    <row r="2760" spans="8:8" hidden="1" x14ac:dyDescent="0.25">
      <c r="H2760"/>
    </row>
    <row r="2761" spans="8:8" hidden="1" x14ac:dyDescent="0.25">
      <c r="H2761"/>
    </row>
    <row r="2762" spans="8:8" hidden="1" x14ac:dyDescent="0.25">
      <c r="H2762"/>
    </row>
    <row r="2763" spans="8:8" hidden="1" x14ac:dyDescent="0.25">
      <c r="H2763"/>
    </row>
    <row r="2764" spans="8:8" hidden="1" x14ac:dyDescent="0.25">
      <c r="H2764"/>
    </row>
    <row r="2765" spans="8:8" hidden="1" x14ac:dyDescent="0.25">
      <c r="H2765"/>
    </row>
    <row r="2766" spans="8:8" hidden="1" x14ac:dyDescent="0.25">
      <c r="H2766"/>
    </row>
    <row r="2767" spans="8:8" hidden="1" x14ac:dyDescent="0.25">
      <c r="H2767"/>
    </row>
    <row r="2768" spans="8:8" hidden="1" x14ac:dyDescent="0.25">
      <c r="H2768"/>
    </row>
    <row r="2769" spans="8:8" hidden="1" x14ac:dyDescent="0.25">
      <c r="H2769"/>
    </row>
    <row r="2770" spans="8:8" hidden="1" x14ac:dyDescent="0.25">
      <c r="H2770"/>
    </row>
    <row r="2771" spans="8:8" hidden="1" x14ac:dyDescent="0.25">
      <c r="H2771"/>
    </row>
    <row r="2772" spans="8:8" hidden="1" x14ac:dyDescent="0.25">
      <c r="H2772"/>
    </row>
    <row r="2773" spans="8:8" hidden="1" x14ac:dyDescent="0.25">
      <c r="H2773"/>
    </row>
    <row r="2774" spans="8:8" hidden="1" x14ac:dyDescent="0.25">
      <c r="H2774"/>
    </row>
    <row r="2775" spans="8:8" hidden="1" x14ac:dyDescent="0.25">
      <c r="H2775"/>
    </row>
    <row r="2776" spans="8:8" hidden="1" x14ac:dyDescent="0.25">
      <c r="H2776"/>
    </row>
    <row r="2777" spans="8:8" hidden="1" x14ac:dyDescent="0.25">
      <c r="H2777"/>
    </row>
    <row r="2778" spans="8:8" hidden="1" x14ac:dyDescent="0.25">
      <c r="H2778"/>
    </row>
    <row r="2779" spans="8:8" hidden="1" x14ac:dyDescent="0.25">
      <c r="H2779"/>
    </row>
    <row r="2780" spans="8:8" hidden="1" x14ac:dyDescent="0.25">
      <c r="H2780"/>
    </row>
    <row r="2781" spans="8:8" hidden="1" x14ac:dyDescent="0.25">
      <c r="H2781"/>
    </row>
    <row r="2782" spans="8:8" hidden="1" x14ac:dyDescent="0.25">
      <c r="H2782"/>
    </row>
    <row r="2783" spans="8:8" hidden="1" x14ac:dyDescent="0.25">
      <c r="H2783"/>
    </row>
    <row r="2784" spans="8:8" hidden="1" x14ac:dyDescent="0.25">
      <c r="H2784"/>
    </row>
    <row r="2785" spans="8:8" hidden="1" x14ac:dyDescent="0.25">
      <c r="H2785"/>
    </row>
    <row r="2786" spans="8:8" hidden="1" x14ac:dyDescent="0.25">
      <c r="H2786"/>
    </row>
    <row r="2787" spans="8:8" hidden="1" x14ac:dyDescent="0.25">
      <c r="H2787"/>
    </row>
    <row r="2788" spans="8:8" hidden="1" x14ac:dyDescent="0.25">
      <c r="H2788"/>
    </row>
    <row r="2789" spans="8:8" hidden="1" x14ac:dyDescent="0.25">
      <c r="H2789"/>
    </row>
    <row r="2790" spans="8:8" hidden="1" x14ac:dyDescent="0.25">
      <c r="H2790"/>
    </row>
    <row r="2791" spans="8:8" hidden="1" x14ac:dyDescent="0.25">
      <c r="H2791"/>
    </row>
    <row r="2792" spans="8:8" hidden="1" x14ac:dyDescent="0.25">
      <c r="H2792"/>
    </row>
    <row r="2793" spans="8:8" hidden="1" x14ac:dyDescent="0.25">
      <c r="H2793"/>
    </row>
    <row r="2794" spans="8:8" hidden="1" x14ac:dyDescent="0.25">
      <c r="H2794"/>
    </row>
    <row r="2795" spans="8:8" hidden="1" x14ac:dyDescent="0.25">
      <c r="H2795"/>
    </row>
    <row r="2796" spans="8:8" hidden="1" x14ac:dyDescent="0.25">
      <c r="H2796"/>
    </row>
    <row r="2797" spans="8:8" hidden="1" x14ac:dyDescent="0.25">
      <c r="H2797"/>
    </row>
    <row r="2798" spans="8:8" hidden="1" x14ac:dyDescent="0.25">
      <c r="H2798"/>
    </row>
    <row r="2799" spans="8:8" hidden="1" x14ac:dyDescent="0.25">
      <c r="H2799"/>
    </row>
    <row r="2800" spans="8:8" hidden="1" x14ac:dyDescent="0.25">
      <c r="H2800"/>
    </row>
    <row r="2801" spans="8:8" hidden="1" x14ac:dyDescent="0.25">
      <c r="H2801"/>
    </row>
    <row r="2802" spans="8:8" hidden="1" x14ac:dyDescent="0.25">
      <c r="H2802"/>
    </row>
    <row r="2803" spans="8:8" hidden="1" x14ac:dyDescent="0.25">
      <c r="H2803"/>
    </row>
    <row r="2804" spans="8:8" hidden="1" x14ac:dyDescent="0.25">
      <c r="H2804"/>
    </row>
    <row r="2805" spans="8:8" hidden="1" x14ac:dyDescent="0.25">
      <c r="H2805"/>
    </row>
    <row r="2806" spans="8:8" hidden="1" x14ac:dyDescent="0.25">
      <c r="H2806"/>
    </row>
    <row r="2807" spans="8:8" hidden="1" x14ac:dyDescent="0.25">
      <c r="H2807"/>
    </row>
    <row r="2808" spans="8:8" hidden="1" x14ac:dyDescent="0.25">
      <c r="H2808"/>
    </row>
    <row r="2809" spans="8:8" hidden="1" x14ac:dyDescent="0.25">
      <c r="H2809"/>
    </row>
    <row r="2810" spans="8:8" hidden="1" x14ac:dyDescent="0.25">
      <c r="H2810"/>
    </row>
    <row r="2811" spans="8:8" hidden="1" x14ac:dyDescent="0.25">
      <c r="H2811"/>
    </row>
    <row r="2812" spans="8:8" hidden="1" x14ac:dyDescent="0.25">
      <c r="H2812"/>
    </row>
    <row r="2813" spans="8:8" hidden="1" x14ac:dyDescent="0.25">
      <c r="H2813"/>
    </row>
    <row r="2814" spans="8:8" hidden="1" x14ac:dyDescent="0.25">
      <c r="H2814"/>
    </row>
    <row r="2815" spans="8:8" hidden="1" x14ac:dyDescent="0.25">
      <c r="H2815"/>
    </row>
    <row r="2816" spans="8:8" hidden="1" x14ac:dyDescent="0.25">
      <c r="H2816"/>
    </row>
    <row r="2817" spans="8:8" hidden="1" x14ac:dyDescent="0.25">
      <c r="H2817"/>
    </row>
    <row r="2818" spans="8:8" hidden="1" x14ac:dyDescent="0.25">
      <c r="H2818"/>
    </row>
    <row r="2819" spans="8:8" hidden="1" x14ac:dyDescent="0.25">
      <c r="H2819"/>
    </row>
    <row r="2820" spans="8:8" hidden="1" x14ac:dyDescent="0.25">
      <c r="H2820"/>
    </row>
    <row r="2821" spans="8:8" hidden="1" x14ac:dyDescent="0.25">
      <c r="H2821"/>
    </row>
    <row r="2822" spans="8:8" hidden="1" x14ac:dyDescent="0.25">
      <c r="H2822"/>
    </row>
    <row r="2823" spans="8:8" hidden="1" x14ac:dyDescent="0.25">
      <c r="H2823"/>
    </row>
    <row r="2824" spans="8:8" hidden="1" x14ac:dyDescent="0.25">
      <c r="H2824"/>
    </row>
    <row r="2825" spans="8:8" hidden="1" x14ac:dyDescent="0.25">
      <c r="H2825"/>
    </row>
    <row r="2826" spans="8:8" hidden="1" x14ac:dyDescent="0.25">
      <c r="H2826"/>
    </row>
    <row r="2827" spans="8:8" hidden="1" x14ac:dyDescent="0.25">
      <c r="H2827"/>
    </row>
    <row r="2828" spans="8:8" hidden="1" x14ac:dyDescent="0.25">
      <c r="H2828"/>
    </row>
    <row r="2829" spans="8:8" hidden="1" x14ac:dyDescent="0.25">
      <c r="H2829"/>
    </row>
    <row r="2830" spans="8:8" hidden="1" x14ac:dyDescent="0.25">
      <c r="H2830"/>
    </row>
    <row r="2831" spans="8:8" hidden="1" x14ac:dyDescent="0.25">
      <c r="H2831"/>
    </row>
    <row r="2832" spans="8:8" hidden="1" x14ac:dyDescent="0.25">
      <c r="H2832"/>
    </row>
    <row r="2833" spans="8:8" hidden="1" x14ac:dyDescent="0.25">
      <c r="H2833"/>
    </row>
    <row r="2834" spans="8:8" hidden="1" x14ac:dyDescent="0.25">
      <c r="H2834"/>
    </row>
    <row r="2835" spans="8:8" hidden="1" x14ac:dyDescent="0.25">
      <c r="H2835"/>
    </row>
    <row r="2836" spans="8:8" hidden="1" x14ac:dyDescent="0.25">
      <c r="H2836"/>
    </row>
    <row r="2837" spans="8:8" hidden="1" x14ac:dyDescent="0.25">
      <c r="H2837"/>
    </row>
    <row r="2838" spans="8:8" hidden="1" x14ac:dyDescent="0.25">
      <c r="H2838"/>
    </row>
    <row r="2839" spans="8:8" hidden="1" x14ac:dyDescent="0.25">
      <c r="H2839"/>
    </row>
    <row r="2840" spans="8:8" hidden="1" x14ac:dyDescent="0.25">
      <c r="H2840"/>
    </row>
    <row r="2841" spans="8:8" hidden="1" x14ac:dyDescent="0.25">
      <c r="H2841"/>
    </row>
    <row r="2842" spans="8:8" hidden="1" x14ac:dyDescent="0.25">
      <c r="H2842"/>
    </row>
    <row r="2843" spans="8:8" hidden="1" x14ac:dyDescent="0.25">
      <c r="H2843"/>
    </row>
    <row r="2844" spans="8:8" hidden="1" x14ac:dyDescent="0.25">
      <c r="H2844"/>
    </row>
    <row r="2845" spans="8:8" hidden="1" x14ac:dyDescent="0.25">
      <c r="H2845"/>
    </row>
    <row r="2846" spans="8:8" hidden="1" x14ac:dyDescent="0.25">
      <c r="H2846"/>
    </row>
    <row r="2847" spans="8:8" hidden="1" x14ac:dyDescent="0.25">
      <c r="H2847"/>
    </row>
    <row r="2848" spans="8:8" hidden="1" x14ac:dyDescent="0.25">
      <c r="H2848"/>
    </row>
    <row r="2849" spans="8:8" hidden="1" x14ac:dyDescent="0.25">
      <c r="H2849"/>
    </row>
    <row r="2850" spans="8:8" hidden="1" x14ac:dyDescent="0.25">
      <c r="H2850"/>
    </row>
    <row r="2851" spans="8:8" hidden="1" x14ac:dyDescent="0.25">
      <c r="H2851"/>
    </row>
    <row r="2852" spans="8:8" hidden="1" x14ac:dyDescent="0.25">
      <c r="H2852"/>
    </row>
    <row r="2853" spans="8:8" hidden="1" x14ac:dyDescent="0.25">
      <c r="H2853"/>
    </row>
    <row r="2854" spans="8:8" hidden="1" x14ac:dyDescent="0.25">
      <c r="H2854"/>
    </row>
    <row r="2855" spans="8:8" hidden="1" x14ac:dyDescent="0.25">
      <c r="H2855"/>
    </row>
    <row r="2856" spans="8:8" hidden="1" x14ac:dyDescent="0.25">
      <c r="H2856"/>
    </row>
    <row r="2857" spans="8:8" hidden="1" x14ac:dyDescent="0.25">
      <c r="H2857"/>
    </row>
    <row r="2858" spans="8:8" hidden="1" x14ac:dyDescent="0.25">
      <c r="H2858"/>
    </row>
    <row r="2859" spans="8:8" hidden="1" x14ac:dyDescent="0.25">
      <c r="H2859"/>
    </row>
    <row r="2860" spans="8:8" hidden="1" x14ac:dyDescent="0.25">
      <c r="H2860"/>
    </row>
    <row r="2861" spans="8:8" hidden="1" x14ac:dyDescent="0.25">
      <c r="H2861"/>
    </row>
    <row r="2862" spans="8:8" hidden="1" x14ac:dyDescent="0.25">
      <c r="H2862"/>
    </row>
    <row r="2863" spans="8:8" hidden="1" x14ac:dyDescent="0.25">
      <c r="H2863"/>
    </row>
    <row r="2864" spans="8:8" hidden="1" x14ac:dyDescent="0.25">
      <c r="H2864"/>
    </row>
    <row r="2865" spans="8:8" hidden="1" x14ac:dyDescent="0.25">
      <c r="H2865"/>
    </row>
    <row r="2866" spans="8:8" hidden="1" x14ac:dyDescent="0.25">
      <c r="H2866"/>
    </row>
    <row r="2867" spans="8:8" hidden="1" x14ac:dyDescent="0.25">
      <c r="H2867"/>
    </row>
    <row r="2868" spans="8:8" hidden="1" x14ac:dyDescent="0.25">
      <c r="H2868"/>
    </row>
    <row r="2869" spans="8:8" hidden="1" x14ac:dyDescent="0.25">
      <c r="H2869"/>
    </row>
    <row r="2870" spans="8:8" hidden="1" x14ac:dyDescent="0.25">
      <c r="H2870"/>
    </row>
    <row r="2871" spans="8:8" hidden="1" x14ac:dyDescent="0.25">
      <c r="H2871"/>
    </row>
    <row r="2872" spans="8:8" hidden="1" x14ac:dyDescent="0.25">
      <c r="H2872"/>
    </row>
    <row r="2873" spans="8:8" hidden="1" x14ac:dyDescent="0.25">
      <c r="H2873"/>
    </row>
    <row r="2874" spans="8:8" hidden="1" x14ac:dyDescent="0.25">
      <c r="H2874"/>
    </row>
    <row r="2875" spans="8:8" hidden="1" x14ac:dyDescent="0.25">
      <c r="H2875"/>
    </row>
    <row r="2876" spans="8:8" hidden="1" x14ac:dyDescent="0.25">
      <c r="H2876"/>
    </row>
    <row r="2877" spans="8:8" hidden="1" x14ac:dyDescent="0.25">
      <c r="H2877"/>
    </row>
    <row r="2878" spans="8:8" hidden="1" x14ac:dyDescent="0.25">
      <c r="H2878"/>
    </row>
    <row r="2879" spans="8:8" hidden="1" x14ac:dyDescent="0.25">
      <c r="H2879"/>
    </row>
    <row r="2880" spans="8:8" hidden="1" x14ac:dyDescent="0.25">
      <c r="H2880"/>
    </row>
    <row r="2881" spans="8:8" hidden="1" x14ac:dyDescent="0.25">
      <c r="H2881"/>
    </row>
    <row r="2882" spans="8:8" hidden="1" x14ac:dyDescent="0.25">
      <c r="H2882"/>
    </row>
    <row r="2883" spans="8:8" hidden="1" x14ac:dyDescent="0.25">
      <c r="H2883"/>
    </row>
    <row r="2884" spans="8:8" hidden="1" x14ac:dyDescent="0.25">
      <c r="H2884"/>
    </row>
    <row r="2885" spans="8:8" hidden="1" x14ac:dyDescent="0.25">
      <c r="H2885"/>
    </row>
    <row r="2886" spans="8:8" hidden="1" x14ac:dyDescent="0.25">
      <c r="H2886"/>
    </row>
    <row r="2887" spans="8:8" hidden="1" x14ac:dyDescent="0.25">
      <c r="H2887"/>
    </row>
    <row r="2888" spans="8:8" hidden="1" x14ac:dyDescent="0.25">
      <c r="H2888"/>
    </row>
    <row r="2889" spans="8:8" hidden="1" x14ac:dyDescent="0.25">
      <c r="H2889"/>
    </row>
    <row r="2890" spans="8:8" hidden="1" x14ac:dyDescent="0.25">
      <c r="H2890"/>
    </row>
    <row r="2891" spans="8:8" hidden="1" x14ac:dyDescent="0.25">
      <c r="H2891"/>
    </row>
    <row r="2892" spans="8:8" hidden="1" x14ac:dyDescent="0.25">
      <c r="H2892"/>
    </row>
    <row r="2893" spans="8:8" hidden="1" x14ac:dyDescent="0.25">
      <c r="H2893"/>
    </row>
    <row r="2894" spans="8:8" hidden="1" x14ac:dyDescent="0.25">
      <c r="H2894"/>
    </row>
    <row r="2895" spans="8:8" hidden="1" x14ac:dyDescent="0.25">
      <c r="H2895"/>
    </row>
    <row r="2896" spans="8:8" hidden="1" x14ac:dyDescent="0.25">
      <c r="H2896"/>
    </row>
    <row r="2897" spans="8:8" hidden="1" x14ac:dyDescent="0.25">
      <c r="H2897"/>
    </row>
    <row r="2898" spans="8:8" hidden="1" x14ac:dyDescent="0.25">
      <c r="H2898"/>
    </row>
    <row r="2899" spans="8:8" hidden="1" x14ac:dyDescent="0.25">
      <c r="H2899"/>
    </row>
    <row r="2900" spans="8:8" hidden="1" x14ac:dyDescent="0.25">
      <c r="H2900"/>
    </row>
    <row r="2901" spans="8:8" hidden="1" x14ac:dyDescent="0.25">
      <c r="H2901"/>
    </row>
    <row r="2902" spans="8:8" hidden="1" x14ac:dyDescent="0.25">
      <c r="H2902"/>
    </row>
    <row r="2903" spans="8:8" hidden="1" x14ac:dyDescent="0.25">
      <c r="H2903"/>
    </row>
    <row r="2904" spans="8:8" hidden="1" x14ac:dyDescent="0.25">
      <c r="H2904"/>
    </row>
    <row r="2905" spans="8:8" hidden="1" x14ac:dyDescent="0.25">
      <c r="H2905"/>
    </row>
    <row r="2906" spans="8:8" hidden="1" x14ac:dyDescent="0.25">
      <c r="H2906"/>
    </row>
    <row r="2907" spans="8:8" hidden="1" x14ac:dyDescent="0.25">
      <c r="H2907"/>
    </row>
    <row r="2908" spans="8:8" hidden="1" x14ac:dyDescent="0.25">
      <c r="H2908"/>
    </row>
    <row r="2909" spans="8:8" hidden="1" x14ac:dyDescent="0.25">
      <c r="H2909"/>
    </row>
    <row r="2910" spans="8:8" hidden="1" x14ac:dyDescent="0.25">
      <c r="H2910"/>
    </row>
    <row r="2911" spans="8:8" hidden="1" x14ac:dyDescent="0.25">
      <c r="H2911"/>
    </row>
    <row r="2912" spans="8:8" hidden="1" x14ac:dyDescent="0.25">
      <c r="H2912"/>
    </row>
    <row r="2913" spans="8:8" hidden="1" x14ac:dyDescent="0.25">
      <c r="H2913"/>
    </row>
    <row r="2914" spans="8:8" hidden="1" x14ac:dyDescent="0.25">
      <c r="H2914"/>
    </row>
    <row r="2915" spans="8:8" hidden="1" x14ac:dyDescent="0.25">
      <c r="H2915"/>
    </row>
    <row r="2916" spans="8:8" hidden="1" x14ac:dyDescent="0.25">
      <c r="H2916"/>
    </row>
    <row r="2917" spans="8:8" hidden="1" x14ac:dyDescent="0.25">
      <c r="H2917"/>
    </row>
    <row r="2918" spans="8:8" hidden="1" x14ac:dyDescent="0.25">
      <c r="H2918"/>
    </row>
    <row r="2919" spans="8:8" hidden="1" x14ac:dyDescent="0.25">
      <c r="H2919"/>
    </row>
    <row r="2920" spans="8:8" hidden="1" x14ac:dyDescent="0.25">
      <c r="H2920"/>
    </row>
    <row r="2921" spans="8:8" hidden="1" x14ac:dyDescent="0.25">
      <c r="H2921"/>
    </row>
    <row r="2922" spans="8:8" hidden="1" x14ac:dyDescent="0.25">
      <c r="H2922"/>
    </row>
    <row r="2923" spans="8:8" hidden="1" x14ac:dyDescent="0.25">
      <c r="H2923"/>
    </row>
    <row r="2924" spans="8:8" hidden="1" x14ac:dyDescent="0.25">
      <c r="H2924"/>
    </row>
    <row r="2925" spans="8:8" hidden="1" x14ac:dyDescent="0.25">
      <c r="H2925"/>
    </row>
    <row r="2926" spans="8:8" hidden="1" x14ac:dyDescent="0.25">
      <c r="H2926"/>
    </row>
    <row r="2927" spans="8:8" hidden="1" x14ac:dyDescent="0.25">
      <c r="H2927"/>
    </row>
    <row r="2928" spans="8:8" hidden="1" x14ac:dyDescent="0.25">
      <c r="H2928"/>
    </row>
    <row r="2929" spans="8:8" hidden="1" x14ac:dyDescent="0.25">
      <c r="H2929"/>
    </row>
    <row r="2930" spans="8:8" hidden="1" x14ac:dyDescent="0.25">
      <c r="H2930"/>
    </row>
    <row r="2931" spans="8:8" hidden="1" x14ac:dyDescent="0.25">
      <c r="H2931"/>
    </row>
    <row r="2932" spans="8:8" hidden="1" x14ac:dyDescent="0.25">
      <c r="H2932"/>
    </row>
    <row r="2933" spans="8:8" hidden="1" x14ac:dyDescent="0.25">
      <c r="H2933"/>
    </row>
    <row r="2934" spans="8:8" hidden="1" x14ac:dyDescent="0.25">
      <c r="H2934"/>
    </row>
    <row r="2935" spans="8:8" hidden="1" x14ac:dyDescent="0.25">
      <c r="H2935"/>
    </row>
    <row r="2936" spans="8:8" hidden="1" x14ac:dyDescent="0.25">
      <c r="H2936"/>
    </row>
    <row r="2937" spans="8:8" hidden="1" x14ac:dyDescent="0.25">
      <c r="H2937"/>
    </row>
    <row r="2938" spans="8:8" hidden="1" x14ac:dyDescent="0.25">
      <c r="H2938"/>
    </row>
    <row r="2939" spans="8:8" hidden="1" x14ac:dyDescent="0.25">
      <c r="H2939"/>
    </row>
    <row r="2940" spans="8:8" hidden="1" x14ac:dyDescent="0.25">
      <c r="H2940"/>
    </row>
    <row r="2941" spans="8:8" hidden="1" x14ac:dyDescent="0.25">
      <c r="H2941"/>
    </row>
    <row r="2942" spans="8:8" hidden="1" x14ac:dyDescent="0.25">
      <c r="H2942"/>
    </row>
    <row r="2943" spans="8:8" hidden="1" x14ac:dyDescent="0.25">
      <c r="H2943"/>
    </row>
    <row r="2944" spans="8:8" hidden="1" x14ac:dyDescent="0.25">
      <c r="H2944"/>
    </row>
    <row r="2945" spans="8:8" hidden="1" x14ac:dyDescent="0.25">
      <c r="H2945"/>
    </row>
    <row r="2946" spans="8:8" hidden="1" x14ac:dyDescent="0.25">
      <c r="H2946"/>
    </row>
    <row r="2947" spans="8:8" hidden="1" x14ac:dyDescent="0.25">
      <c r="H2947"/>
    </row>
    <row r="2948" spans="8:8" hidden="1" x14ac:dyDescent="0.25">
      <c r="H2948"/>
    </row>
    <row r="2949" spans="8:8" hidden="1" x14ac:dyDescent="0.25">
      <c r="H2949"/>
    </row>
    <row r="2950" spans="8:8" hidden="1" x14ac:dyDescent="0.25">
      <c r="H2950"/>
    </row>
    <row r="2951" spans="8:8" hidden="1" x14ac:dyDescent="0.25">
      <c r="H2951"/>
    </row>
    <row r="2952" spans="8:8" hidden="1" x14ac:dyDescent="0.25">
      <c r="H2952"/>
    </row>
    <row r="2953" spans="8:8" hidden="1" x14ac:dyDescent="0.25">
      <c r="H2953"/>
    </row>
    <row r="2954" spans="8:8" hidden="1" x14ac:dyDescent="0.25">
      <c r="H2954"/>
    </row>
    <row r="2955" spans="8:8" hidden="1" x14ac:dyDescent="0.25">
      <c r="H2955"/>
    </row>
    <row r="2956" spans="8:8" hidden="1" x14ac:dyDescent="0.25">
      <c r="H2956"/>
    </row>
    <row r="2957" spans="8:8" hidden="1" x14ac:dyDescent="0.25">
      <c r="H2957"/>
    </row>
    <row r="2958" spans="8:8" hidden="1" x14ac:dyDescent="0.25">
      <c r="H2958"/>
    </row>
    <row r="2959" spans="8:8" hidden="1" x14ac:dyDescent="0.25">
      <c r="H2959"/>
    </row>
    <row r="2960" spans="8:8" hidden="1" x14ac:dyDescent="0.25">
      <c r="H2960"/>
    </row>
    <row r="2961" spans="8:8" hidden="1" x14ac:dyDescent="0.25">
      <c r="H2961"/>
    </row>
    <row r="2962" spans="8:8" hidden="1" x14ac:dyDescent="0.25">
      <c r="H2962"/>
    </row>
    <row r="2963" spans="8:8" hidden="1" x14ac:dyDescent="0.25">
      <c r="H2963"/>
    </row>
    <row r="2964" spans="8:8" hidden="1" x14ac:dyDescent="0.25">
      <c r="H2964"/>
    </row>
    <row r="2965" spans="8:8" hidden="1" x14ac:dyDescent="0.25">
      <c r="H2965"/>
    </row>
    <row r="2966" spans="8:8" hidden="1" x14ac:dyDescent="0.25">
      <c r="H2966"/>
    </row>
    <row r="2967" spans="8:8" hidden="1" x14ac:dyDescent="0.25">
      <c r="H2967"/>
    </row>
    <row r="2968" spans="8:8" hidden="1" x14ac:dyDescent="0.25">
      <c r="H2968"/>
    </row>
    <row r="2969" spans="8:8" hidden="1" x14ac:dyDescent="0.25">
      <c r="H2969"/>
    </row>
    <row r="2970" spans="8:8" hidden="1" x14ac:dyDescent="0.25">
      <c r="H2970"/>
    </row>
    <row r="2971" spans="8:8" hidden="1" x14ac:dyDescent="0.25">
      <c r="H2971"/>
    </row>
    <row r="2972" spans="8:8" hidden="1" x14ac:dyDescent="0.25">
      <c r="H2972"/>
    </row>
    <row r="2973" spans="8:8" hidden="1" x14ac:dyDescent="0.25">
      <c r="H2973"/>
    </row>
    <row r="2974" spans="8:8" hidden="1" x14ac:dyDescent="0.25">
      <c r="H2974"/>
    </row>
    <row r="2975" spans="8:8" hidden="1" x14ac:dyDescent="0.25">
      <c r="H2975"/>
    </row>
    <row r="2976" spans="8:8" hidden="1" x14ac:dyDescent="0.25">
      <c r="H2976"/>
    </row>
    <row r="2977" spans="8:8" hidden="1" x14ac:dyDescent="0.25">
      <c r="H2977"/>
    </row>
    <row r="2978" spans="8:8" hidden="1" x14ac:dyDescent="0.25">
      <c r="H2978"/>
    </row>
    <row r="2979" spans="8:8" hidden="1" x14ac:dyDescent="0.25">
      <c r="H2979"/>
    </row>
    <row r="2980" spans="8:8" hidden="1" x14ac:dyDescent="0.25">
      <c r="H2980"/>
    </row>
    <row r="2981" spans="8:8" hidden="1" x14ac:dyDescent="0.25">
      <c r="H2981"/>
    </row>
    <row r="2982" spans="8:8" hidden="1" x14ac:dyDescent="0.25">
      <c r="H2982"/>
    </row>
    <row r="2983" spans="8:8" hidden="1" x14ac:dyDescent="0.25">
      <c r="H2983"/>
    </row>
    <row r="2984" spans="8:8" hidden="1" x14ac:dyDescent="0.25">
      <c r="H2984"/>
    </row>
    <row r="2985" spans="8:8" hidden="1" x14ac:dyDescent="0.25">
      <c r="H2985"/>
    </row>
    <row r="2986" spans="8:8" hidden="1" x14ac:dyDescent="0.25">
      <c r="H2986"/>
    </row>
    <row r="2987" spans="8:8" hidden="1" x14ac:dyDescent="0.25">
      <c r="H2987"/>
    </row>
    <row r="2988" spans="8:8" hidden="1" x14ac:dyDescent="0.25">
      <c r="H2988"/>
    </row>
    <row r="2989" spans="8:8" hidden="1" x14ac:dyDescent="0.25">
      <c r="H2989"/>
    </row>
    <row r="2990" spans="8:8" hidden="1" x14ac:dyDescent="0.25">
      <c r="H2990"/>
    </row>
    <row r="2991" spans="8:8" hidden="1" x14ac:dyDescent="0.25">
      <c r="H2991"/>
    </row>
    <row r="2992" spans="8:8" hidden="1" x14ac:dyDescent="0.25">
      <c r="H2992"/>
    </row>
    <row r="2993" spans="8:8" hidden="1" x14ac:dyDescent="0.25">
      <c r="H2993"/>
    </row>
    <row r="2994" spans="8:8" hidden="1" x14ac:dyDescent="0.25">
      <c r="H2994"/>
    </row>
    <row r="2995" spans="8:8" hidden="1" x14ac:dyDescent="0.25">
      <c r="H2995"/>
    </row>
    <row r="2996" spans="8:8" hidden="1" x14ac:dyDescent="0.25">
      <c r="H2996"/>
    </row>
    <row r="2997" spans="8:8" hidden="1" x14ac:dyDescent="0.25">
      <c r="H2997"/>
    </row>
    <row r="2998" spans="8:8" hidden="1" x14ac:dyDescent="0.25">
      <c r="H2998"/>
    </row>
    <row r="2999" spans="8:8" hidden="1" x14ac:dyDescent="0.25">
      <c r="H2999"/>
    </row>
    <row r="3000" spans="8:8" hidden="1" x14ac:dyDescent="0.25">
      <c r="H3000"/>
    </row>
    <row r="3001" spans="8:8" hidden="1" x14ac:dyDescent="0.25">
      <c r="H3001"/>
    </row>
    <row r="3002" spans="8:8" hidden="1" x14ac:dyDescent="0.25">
      <c r="H3002"/>
    </row>
    <row r="3003" spans="8:8" hidden="1" x14ac:dyDescent="0.25">
      <c r="H3003"/>
    </row>
    <row r="3004" spans="8:8" hidden="1" x14ac:dyDescent="0.25">
      <c r="H3004"/>
    </row>
    <row r="3005" spans="8:8" hidden="1" x14ac:dyDescent="0.25">
      <c r="H3005"/>
    </row>
    <row r="3006" spans="8:8" hidden="1" x14ac:dyDescent="0.25">
      <c r="H3006"/>
    </row>
    <row r="3007" spans="8:8" hidden="1" x14ac:dyDescent="0.25">
      <c r="H3007"/>
    </row>
    <row r="3008" spans="8:8" hidden="1" x14ac:dyDescent="0.25">
      <c r="H3008"/>
    </row>
    <row r="3009" spans="8:8" hidden="1" x14ac:dyDescent="0.25">
      <c r="H3009"/>
    </row>
    <row r="3010" spans="8:8" hidden="1" x14ac:dyDescent="0.25">
      <c r="H3010"/>
    </row>
    <row r="3011" spans="8:8" hidden="1" x14ac:dyDescent="0.25">
      <c r="H3011"/>
    </row>
    <row r="3012" spans="8:8" hidden="1" x14ac:dyDescent="0.25">
      <c r="H3012"/>
    </row>
    <row r="3013" spans="8:8" hidden="1" x14ac:dyDescent="0.25">
      <c r="H3013"/>
    </row>
    <row r="3014" spans="8:8" hidden="1" x14ac:dyDescent="0.25">
      <c r="H3014"/>
    </row>
    <row r="3015" spans="8:8" hidden="1" x14ac:dyDescent="0.25">
      <c r="H3015"/>
    </row>
    <row r="3016" spans="8:8" hidden="1" x14ac:dyDescent="0.25">
      <c r="H3016"/>
    </row>
    <row r="3017" spans="8:8" hidden="1" x14ac:dyDescent="0.25">
      <c r="H3017"/>
    </row>
    <row r="3018" spans="8:8" hidden="1" x14ac:dyDescent="0.25">
      <c r="H3018"/>
    </row>
    <row r="3019" spans="8:8" hidden="1" x14ac:dyDescent="0.25">
      <c r="H3019"/>
    </row>
    <row r="3020" spans="8:8" hidden="1" x14ac:dyDescent="0.25">
      <c r="H3020"/>
    </row>
    <row r="3021" spans="8:8" hidden="1" x14ac:dyDescent="0.25">
      <c r="H3021"/>
    </row>
    <row r="3022" spans="8:8" hidden="1" x14ac:dyDescent="0.25">
      <c r="H3022"/>
    </row>
    <row r="3023" spans="8:8" hidden="1" x14ac:dyDescent="0.25">
      <c r="H3023"/>
    </row>
    <row r="3024" spans="8:8" hidden="1" x14ac:dyDescent="0.25">
      <c r="H3024"/>
    </row>
    <row r="3025" spans="8:8" hidden="1" x14ac:dyDescent="0.25">
      <c r="H3025"/>
    </row>
    <row r="3026" spans="8:8" hidden="1" x14ac:dyDescent="0.25">
      <c r="H3026"/>
    </row>
    <row r="3027" spans="8:8" hidden="1" x14ac:dyDescent="0.25">
      <c r="H3027"/>
    </row>
    <row r="3028" spans="8:8" hidden="1" x14ac:dyDescent="0.25">
      <c r="H3028"/>
    </row>
    <row r="3029" spans="8:8" hidden="1" x14ac:dyDescent="0.25">
      <c r="H3029"/>
    </row>
    <row r="3030" spans="8:8" hidden="1" x14ac:dyDescent="0.25">
      <c r="H3030"/>
    </row>
    <row r="3031" spans="8:8" hidden="1" x14ac:dyDescent="0.25">
      <c r="H3031"/>
    </row>
    <row r="3032" spans="8:8" hidden="1" x14ac:dyDescent="0.25">
      <c r="H3032"/>
    </row>
    <row r="3033" spans="8:8" hidden="1" x14ac:dyDescent="0.25">
      <c r="H3033"/>
    </row>
    <row r="3034" spans="8:8" hidden="1" x14ac:dyDescent="0.25">
      <c r="H3034"/>
    </row>
    <row r="3035" spans="8:8" hidden="1" x14ac:dyDescent="0.25">
      <c r="H3035"/>
    </row>
    <row r="3036" spans="8:8" hidden="1" x14ac:dyDescent="0.25">
      <c r="H3036"/>
    </row>
    <row r="3037" spans="8:8" hidden="1" x14ac:dyDescent="0.25">
      <c r="H3037"/>
    </row>
    <row r="3038" spans="8:8" hidden="1" x14ac:dyDescent="0.25">
      <c r="H3038"/>
    </row>
    <row r="3039" spans="8:8" hidden="1" x14ac:dyDescent="0.25">
      <c r="H3039"/>
    </row>
    <row r="3040" spans="8:8" hidden="1" x14ac:dyDescent="0.25">
      <c r="H3040"/>
    </row>
    <row r="3041" spans="8:8" hidden="1" x14ac:dyDescent="0.25">
      <c r="H3041"/>
    </row>
    <row r="3042" spans="8:8" hidden="1" x14ac:dyDescent="0.25">
      <c r="H3042"/>
    </row>
    <row r="3043" spans="8:8" hidden="1" x14ac:dyDescent="0.25">
      <c r="H3043"/>
    </row>
    <row r="3044" spans="8:8" hidden="1" x14ac:dyDescent="0.25">
      <c r="H3044"/>
    </row>
    <row r="3045" spans="8:8" hidden="1" x14ac:dyDescent="0.25">
      <c r="H3045"/>
    </row>
    <row r="3046" spans="8:8" hidden="1" x14ac:dyDescent="0.25">
      <c r="H3046"/>
    </row>
    <row r="3047" spans="8:8" hidden="1" x14ac:dyDescent="0.25">
      <c r="H3047"/>
    </row>
    <row r="3048" spans="8:8" hidden="1" x14ac:dyDescent="0.25">
      <c r="H3048"/>
    </row>
    <row r="3049" spans="8:8" hidden="1" x14ac:dyDescent="0.25">
      <c r="H3049"/>
    </row>
    <row r="3050" spans="8:8" hidden="1" x14ac:dyDescent="0.25">
      <c r="H3050"/>
    </row>
    <row r="3051" spans="8:8" hidden="1" x14ac:dyDescent="0.25">
      <c r="H3051"/>
    </row>
    <row r="3052" spans="8:8" hidden="1" x14ac:dyDescent="0.25">
      <c r="H3052"/>
    </row>
    <row r="3053" spans="8:8" hidden="1" x14ac:dyDescent="0.25">
      <c r="H3053"/>
    </row>
    <row r="3054" spans="8:8" hidden="1" x14ac:dyDescent="0.25">
      <c r="H3054"/>
    </row>
    <row r="3055" spans="8:8" hidden="1" x14ac:dyDescent="0.25">
      <c r="H3055"/>
    </row>
    <row r="3056" spans="8:8" hidden="1" x14ac:dyDescent="0.25">
      <c r="H3056"/>
    </row>
    <row r="3057" spans="8:8" hidden="1" x14ac:dyDescent="0.25">
      <c r="H3057"/>
    </row>
    <row r="3058" spans="8:8" hidden="1" x14ac:dyDescent="0.25">
      <c r="H3058"/>
    </row>
    <row r="3059" spans="8:8" hidden="1" x14ac:dyDescent="0.25">
      <c r="H3059"/>
    </row>
    <row r="3060" spans="8:8" hidden="1" x14ac:dyDescent="0.25">
      <c r="H3060"/>
    </row>
    <row r="3061" spans="8:8" hidden="1" x14ac:dyDescent="0.25">
      <c r="H3061"/>
    </row>
    <row r="3062" spans="8:8" hidden="1" x14ac:dyDescent="0.25">
      <c r="H3062"/>
    </row>
    <row r="3063" spans="8:8" hidden="1" x14ac:dyDescent="0.25">
      <c r="H3063"/>
    </row>
    <row r="3064" spans="8:8" hidden="1" x14ac:dyDescent="0.25">
      <c r="H3064"/>
    </row>
    <row r="3065" spans="8:8" hidden="1" x14ac:dyDescent="0.25">
      <c r="H3065"/>
    </row>
    <row r="3066" spans="8:8" hidden="1" x14ac:dyDescent="0.25">
      <c r="H3066"/>
    </row>
    <row r="3067" spans="8:8" hidden="1" x14ac:dyDescent="0.25">
      <c r="H3067"/>
    </row>
    <row r="3068" spans="8:8" hidden="1" x14ac:dyDescent="0.25">
      <c r="H3068"/>
    </row>
    <row r="3069" spans="8:8" hidden="1" x14ac:dyDescent="0.25">
      <c r="H3069"/>
    </row>
    <row r="3070" spans="8:8" hidden="1" x14ac:dyDescent="0.25">
      <c r="H3070"/>
    </row>
    <row r="3071" spans="8:8" hidden="1" x14ac:dyDescent="0.25">
      <c r="H3071"/>
    </row>
    <row r="3072" spans="8:8" hidden="1" x14ac:dyDescent="0.25">
      <c r="H3072"/>
    </row>
    <row r="3073" spans="8:8" hidden="1" x14ac:dyDescent="0.25">
      <c r="H3073"/>
    </row>
    <row r="3074" spans="8:8" hidden="1" x14ac:dyDescent="0.25">
      <c r="H3074"/>
    </row>
    <row r="3075" spans="8:8" hidden="1" x14ac:dyDescent="0.25">
      <c r="H3075"/>
    </row>
    <row r="3076" spans="8:8" hidden="1" x14ac:dyDescent="0.25">
      <c r="H3076"/>
    </row>
    <row r="3077" spans="8:8" hidden="1" x14ac:dyDescent="0.25">
      <c r="H3077"/>
    </row>
    <row r="3078" spans="8:8" hidden="1" x14ac:dyDescent="0.25">
      <c r="H3078"/>
    </row>
    <row r="3079" spans="8:8" hidden="1" x14ac:dyDescent="0.25">
      <c r="H3079"/>
    </row>
    <row r="3080" spans="8:8" hidden="1" x14ac:dyDescent="0.25">
      <c r="H3080"/>
    </row>
    <row r="3081" spans="8:8" hidden="1" x14ac:dyDescent="0.25">
      <c r="H3081"/>
    </row>
    <row r="3082" spans="8:8" hidden="1" x14ac:dyDescent="0.25">
      <c r="H3082"/>
    </row>
    <row r="3083" spans="8:8" hidden="1" x14ac:dyDescent="0.25">
      <c r="H3083"/>
    </row>
    <row r="3084" spans="8:8" hidden="1" x14ac:dyDescent="0.25">
      <c r="H3084"/>
    </row>
    <row r="3085" spans="8:8" hidden="1" x14ac:dyDescent="0.25">
      <c r="H3085"/>
    </row>
    <row r="3086" spans="8:8" hidden="1" x14ac:dyDescent="0.25">
      <c r="H3086"/>
    </row>
    <row r="3087" spans="8:8" hidden="1" x14ac:dyDescent="0.25">
      <c r="H3087"/>
    </row>
    <row r="3088" spans="8:8" hidden="1" x14ac:dyDescent="0.25">
      <c r="H3088"/>
    </row>
    <row r="3089" spans="8:8" hidden="1" x14ac:dyDescent="0.25">
      <c r="H3089"/>
    </row>
    <row r="3090" spans="8:8" hidden="1" x14ac:dyDescent="0.25">
      <c r="H3090"/>
    </row>
    <row r="3091" spans="8:8" hidden="1" x14ac:dyDescent="0.25">
      <c r="H3091"/>
    </row>
    <row r="3092" spans="8:8" hidden="1" x14ac:dyDescent="0.25">
      <c r="H3092"/>
    </row>
    <row r="3093" spans="8:8" hidden="1" x14ac:dyDescent="0.25">
      <c r="H3093"/>
    </row>
    <row r="3094" spans="8:8" hidden="1" x14ac:dyDescent="0.25">
      <c r="H3094"/>
    </row>
    <row r="3095" spans="8:8" hidden="1" x14ac:dyDescent="0.25">
      <c r="H3095"/>
    </row>
    <row r="3096" spans="8:8" hidden="1" x14ac:dyDescent="0.25">
      <c r="H3096"/>
    </row>
    <row r="3097" spans="8:8" hidden="1" x14ac:dyDescent="0.25">
      <c r="H3097"/>
    </row>
    <row r="3098" spans="8:8" hidden="1" x14ac:dyDescent="0.25">
      <c r="H3098"/>
    </row>
    <row r="3099" spans="8:8" hidden="1" x14ac:dyDescent="0.25">
      <c r="H3099"/>
    </row>
    <row r="3100" spans="8:8" hidden="1" x14ac:dyDescent="0.25">
      <c r="H3100"/>
    </row>
    <row r="3101" spans="8:8" hidden="1" x14ac:dyDescent="0.25">
      <c r="H3101"/>
    </row>
    <row r="3102" spans="8:8" hidden="1" x14ac:dyDescent="0.25">
      <c r="H3102"/>
    </row>
    <row r="3103" spans="8:8" hidden="1" x14ac:dyDescent="0.25">
      <c r="H3103"/>
    </row>
    <row r="3104" spans="8:8" hidden="1" x14ac:dyDescent="0.25">
      <c r="H3104"/>
    </row>
    <row r="3105" spans="8:8" hidden="1" x14ac:dyDescent="0.25">
      <c r="H3105"/>
    </row>
    <row r="3106" spans="8:8" hidden="1" x14ac:dyDescent="0.25">
      <c r="H3106"/>
    </row>
    <row r="3107" spans="8:8" hidden="1" x14ac:dyDescent="0.25">
      <c r="H3107"/>
    </row>
    <row r="3108" spans="8:8" hidden="1" x14ac:dyDescent="0.25">
      <c r="H3108"/>
    </row>
    <row r="3109" spans="8:8" hidden="1" x14ac:dyDescent="0.25">
      <c r="H3109"/>
    </row>
    <row r="3110" spans="8:8" hidden="1" x14ac:dyDescent="0.25">
      <c r="H3110"/>
    </row>
    <row r="3111" spans="8:8" hidden="1" x14ac:dyDescent="0.25">
      <c r="H3111"/>
    </row>
    <row r="3112" spans="8:8" hidden="1" x14ac:dyDescent="0.25">
      <c r="H3112"/>
    </row>
    <row r="3113" spans="8:8" hidden="1" x14ac:dyDescent="0.25">
      <c r="H3113"/>
    </row>
    <row r="3114" spans="8:8" hidden="1" x14ac:dyDescent="0.25">
      <c r="H3114"/>
    </row>
    <row r="3115" spans="8:8" hidden="1" x14ac:dyDescent="0.25">
      <c r="H3115"/>
    </row>
    <row r="3116" spans="8:8" hidden="1" x14ac:dyDescent="0.25">
      <c r="H3116"/>
    </row>
    <row r="3117" spans="8:8" hidden="1" x14ac:dyDescent="0.25">
      <c r="H3117"/>
    </row>
    <row r="3118" spans="8:8" hidden="1" x14ac:dyDescent="0.25">
      <c r="H3118"/>
    </row>
    <row r="3119" spans="8:8" hidden="1" x14ac:dyDescent="0.25">
      <c r="H3119"/>
    </row>
    <row r="3120" spans="8:8" hidden="1" x14ac:dyDescent="0.25">
      <c r="H3120"/>
    </row>
    <row r="3121" spans="8:8" hidden="1" x14ac:dyDescent="0.25">
      <c r="H3121"/>
    </row>
    <row r="3122" spans="8:8" hidden="1" x14ac:dyDescent="0.25">
      <c r="H3122"/>
    </row>
    <row r="3123" spans="8:8" hidden="1" x14ac:dyDescent="0.25">
      <c r="H3123"/>
    </row>
    <row r="3124" spans="8:8" hidden="1" x14ac:dyDescent="0.25">
      <c r="H3124"/>
    </row>
    <row r="3125" spans="8:8" hidden="1" x14ac:dyDescent="0.25">
      <c r="H3125"/>
    </row>
    <row r="3126" spans="8:8" hidden="1" x14ac:dyDescent="0.25">
      <c r="H3126"/>
    </row>
    <row r="3127" spans="8:8" hidden="1" x14ac:dyDescent="0.25">
      <c r="H3127"/>
    </row>
    <row r="3128" spans="8:8" hidden="1" x14ac:dyDescent="0.25">
      <c r="H3128"/>
    </row>
    <row r="3129" spans="8:8" hidden="1" x14ac:dyDescent="0.25">
      <c r="H3129"/>
    </row>
    <row r="3130" spans="8:8" hidden="1" x14ac:dyDescent="0.25">
      <c r="H3130"/>
    </row>
    <row r="3131" spans="8:8" hidden="1" x14ac:dyDescent="0.25">
      <c r="H3131"/>
    </row>
    <row r="3132" spans="8:8" hidden="1" x14ac:dyDescent="0.25">
      <c r="H3132"/>
    </row>
    <row r="3133" spans="8:8" hidden="1" x14ac:dyDescent="0.25">
      <c r="H3133"/>
    </row>
    <row r="3134" spans="8:8" hidden="1" x14ac:dyDescent="0.25">
      <c r="H3134"/>
    </row>
    <row r="3135" spans="8:8" hidden="1" x14ac:dyDescent="0.25">
      <c r="H3135"/>
    </row>
    <row r="3136" spans="8:8" hidden="1" x14ac:dyDescent="0.25">
      <c r="H3136"/>
    </row>
    <row r="3137" spans="8:8" hidden="1" x14ac:dyDescent="0.25">
      <c r="H3137"/>
    </row>
    <row r="3138" spans="8:8" hidden="1" x14ac:dyDescent="0.25">
      <c r="H3138"/>
    </row>
    <row r="3139" spans="8:8" hidden="1" x14ac:dyDescent="0.25">
      <c r="H3139"/>
    </row>
    <row r="3140" spans="8:8" hidden="1" x14ac:dyDescent="0.25">
      <c r="H3140"/>
    </row>
    <row r="3141" spans="8:8" hidden="1" x14ac:dyDescent="0.25">
      <c r="H3141"/>
    </row>
    <row r="3142" spans="8:8" hidden="1" x14ac:dyDescent="0.25">
      <c r="H3142"/>
    </row>
    <row r="3143" spans="8:8" hidden="1" x14ac:dyDescent="0.25">
      <c r="H3143"/>
    </row>
    <row r="3144" spans="8:8" hidden="1" x14ac:dyDescent="0.25">
      <c r="H3144"/>
    </row>
    <row r="3145" spans="8:8" hidden="1" x14ac:dyDescent="0.25">
      <c r="H3145"/>
    </row>
    <row r="3146" spans="8:8" hidden="1" x14ac:dyDescent="0.25">
      <c r="H3146"/>
    </row>
    <row r="3147" spans="8:8" hidden="1" x14ac:dyDescent="0.25">
      <c r="H3147"/>
    </row>
    <row r="3148" spans="8:8" hidden="1" x14ac:dyDescent="0.25">
      <c r="H3148"/>
    </row>
    <row r="3149" spans="8:8" hidden="1" x14ac:dyDescent="0.25">
      <c r="H3149"/>
    </row>
    <row r="3150" spans="8:8" hidden="1" x14ac:dyDescent="0.25">
      <c r="H3150"/>
    </row>
    <row r="3151" spans="8:8" hidden="1" x14ac:dyDescent="0.25">
      <c r="H3151"/>
    </row>
    <row r="3152" spans="8:8" hidden="1" x14ac:dyDescent="0.25">
      <c r="H3152"/>
    </row>
    <row r="3153" spans="8:8" hidden="1" x14ac:dyDescent="0.25">
      <c r="H3153"/>
    </row>
    <row r="3154" spans="8:8" hidden="1" x14ac:dyDescent="0.25">
      <c r="H3154"/>
    </row>
    <row r="3155" spans="8:8" hidden="1" x14ac:dyDescent="0.25">
      <c r="H3155"/>
    </row>
    <row r="3156" spans="8:8" hidden="1" x14ac:dyDescent="0.25">
      <c r="H3156"/>
    </row>
    <row r="3157" spans="8:8" hidden="1" x14ac:dyDescent="0.25">
      <c r="H3157"/>
    </row>
    <row r="3158" spans="8:8" hidden="1" x14ac:dyDescent="0.25">
      <c r="H3158"/>
    </row>
    <row r="3159" spans="8:8" hidden="1" x14ac:dyDescent="0.25">
      <c r="H3159"/>
    </row>
    <row r="3160" spans="8:8" hidden="1" x14ac:dyDescent="0.25">
      <c r="H3160"/>
    </row>
    <row r="3161" spans="8:8" hidden="1" x14ac:dyDescent="0.25">
      <c r="H3161"/>
    </row>
    <row r="3162" spans="8:8" hidden="1" x14ac:dyDescent="0.25">
      <c r="H3162"/>
    </row>
    <row r="3163" spans="8:8" hidden="1" x14ac:dyDescent="0.25">
      <c r="H3163"/>
    </row>
    <row r="3164" spans="8:8" hidden="1" x14ac:dyDescent="0.25">
      <c r="H3164"/>
    </row>
    <row r="3165" spans="8:8" hidden="1" x14ac:dyDescent="0.25">
      <c r="H3165"/>
    </row>
    <row r="3166" spans="8:8" hidden="1" x14ac:dyDescent="0.25">
      <c r="H3166"/>
    </row>
    <row r="3167" spans="8:8" hidden="1" x14ac:dyDescent="0.25">
      <c r="H3167"/>
    </row>
    <row r="3168" spans="8:8" hidden="1" x14ac:dyDescent="0.25">
      <c r="H3168"/>
    </row>
    <row r="3169" spans="8:8" hidden="1" x14ac:dyDescent="0.25">
      <c r="H3169"/>
    </row>
    <row r="3170" spans="8:8" hidden="1" x14ac:dyDescent="0.25">
      <c r="H3170"/>
    </row>
    <row r="3171" spans="8:8" hidden="1" x14ac:dyDescent="0.25">
      <c r="H3171"/>
    </row>
    <row r="3172" spans="8:8" hidden="1" x14ac:dyDescent="0.25">
      <c r="H3172"/>
    </row>
    <row r="3173" spans="8:8" hidden="1" x14ac:dyDescent="0.25">
      <c r="H3173"/>
    </row>
    <row r="3174" spans="8:8" hidden="1" x14ac:dyDescent="0.25">
      <c r="H3174"/>
    </row>
    <row r="3175" spans="8:8" hidden="1" x14ac:dyDescent="0.25">
      <c r="H3175"/>
    </row>
    <row r="3176" spans="8:8" hidden="1" x14ac:dyDescent="0.25">
      <c r="H3176"/>
    </row>
    <row r="3177" spans="8:8" hidden="1" x14ac:dyDescent="0.25">
      <c r="H3177"/>
    </row>
    <row r="3178" spans="8:8" hidden="1" x14ac:dyDescent="0.25">
      <c r="H3178"/>
    </row>
    <row r="3179" spans="8:8" hidden="1" x14ac:dyDescent="0.25">
      <c r="H3179"/>
    </row>
    <row r="3180" spans="8:8" hidden="1" x14ac:dyDescent="0.25">
      <c r="H3180"/>
    </row>
    <row r="3181" spans="8:8" hidden="1" x14ac:dyDescent="0.25">
      <c r="H3181"/>
    </row>
    <row r="3182" spans="8:8" hidden="1" x14ac:dyDescent="0.25">
      <c r="H3182"/>
    </row>
    <row r="3183" spans="8:8" hidden="1" x14ac:dyDescent="0.25">
      <c r="H3183"/>
    </row>
    <row r="3184" spans="8:8" hidden="1" x14ac:dyDescent="0.25">
      <c r="H3184"/>
    </row>
    <row r="3185" spans="8:8" hidden="1" x14ac:dyDescent="0.25">
      <c r="H3185"/>
    </row>
    <row r="3186" spans="8:8" hidden="1" x14ac:dyDescent="0.25">
      <c r="H3186"/>
    </row>
    <row r="3187" spans="8:8" hidden="1" x14ac:dyDescent="0.25">
      <c r="H3187"/>
    </row>
    <row r="3188" spans="8:8" hidden="1" x14ac:dyDescent="0.25">
      <c r="H3188"/>
    </row>
    <row r="3189" spans="8:8" hidden="1" x14ac:dyDescent="0.25">
      <c r="H3189"/>
    </row>
    <row r="3190" spans="8:8" hidden="1" x14ac:dyDescent="0.25">
      <c r="H3190"/>
    </row>
    <row r="3191" spans="8:8" hidden="1" x14ac:dyDescent="0.25">
      <c r="H3191"/>
    </row>
    <row r="3192" spans="8:8" hidden="1" x14ac:dyDescent="0.25">
      <c r="H3192"/>
    </row>
    <row r="3193" spans="8:8" hidden="1" x14ac:dyDescent="0.25">
      <c r="H3193"/>
    </row>
    <row r="3194" spans="8:8" hidden="1" x14ac:dyDescent="0.25">
      <c r="H3194"/>
    </row>
    <row r="3195" spans="8:8" hidden="1" x14ac:dyDescent="0.25">
      <c r="H3195"/>
    </row>
    <row r="3196" spans="8:8" hidden="1" x14ac:dyDescent="0.25">
      <c r="H3196"/>
    </row>
    <row r="3197" spans="8:8" hidden="1" x14ac:dyDescent="0.25">
      <c r="H3197"/>
    </row>
    <row r="3198" spans="8:8" hidden="1" x14ac:dyDescent="0.25">
      <c r="H3198"/>
    </row>
    <row r="3199" spans="8:8" hidden="1" x14ac:dyDescent="0.25">
      <c r="H3199"/>
    </row>
    <row r="3200" spans="8:8" hidden="1" x14ac:dyDescent="0.25">
      <c r="H3200"/>
    </row>
    <row r="3201" spans="8:8" hidden="1" x14ac:dyDescent="0.25">
      <c r="H3201"/>
    </row>
    <row r="3202" spans="8:8" hidden="1" x14ac:dyDescent="0.25">
      <c r="H3202"/>
    </row>
    <row r="3203" spans="8:8" hidden="1" x14ac:dyDescent="0.25">
      <c r="H3203"/>
    </row>
    <row r="3204" spans="8:8" hidden="1" x14ac:dyDescent="0.25">
      <c r="H3204"/>
    </row>
    <row r="3205" spans="8:8" hidden="1" x14ac:dyDescent="0.25">
      <c r="H3205"/>
    </row>
    <row r="3206" spans="8:8" hidden="1" x14ac:dyDescent="0.25">
      <c r="H3206"/>
    </row>
    <row r="3207" spans="8:8" hidden="1" x14ac:dyDescent="0.25">
      <c r="H3207"/>
    </row>
    <row r="3208" spans="8:8" hidden="1" x14ac:dyDescent="0.25">
      <c r="H3208"/>
    </row>
    <row r="3209" spans="8:8" hidden="1" x14ac:dyDescent="0.25">
      <c r="H3209"/>
    </row>
    <row r="3210" spans="8:8" hidden="1" x14ac:dyDescent="0.25">
      <c r="H3210"/>
    </row>
    <row r="3211" spans="8:8" hidden="1" x14ac:dyDescent="0.25">
      <c r="H3211"/>
    </row>
    <row r="3212" spans="8:8" hidden="1" x14ac:dyDescent="0.25">
      <c r="H3212"/>
    </row>
    <row r="3213" spans="8:8" hidden="1" x14ac:dyDescent="0.25">
      <c r="H3213"/>
    </row>
    <row r="3214" spans="8:8" hidden="1" x14ac:dyDescent="0.25">
      <c r="H3214"/>
    </row>
    <row r="3215" spans="8:8" hidden="1" x14ac:dyDescent="0.25">
      <c r="H3215"/>
    </row>
    <row r="3216" spans="8:8" hidden="1" x14ac:dyDescent="0.25">
      <c r="H3216"/>
    </row>
    <row r="3217" spans="8:8" hidden="1" x14ac:dyDescent="0.25">
      <c r="H3217"/>
    </row>
    <row r="3218" spans="8:8" hidden="1" x14ac:dyDescent="0.25">
      <c r="H3218"/>
    </row>
    <row r="3219" spans="8:8" hidden="1" x14ac:dyDescent="0.25">
      <c r="H3219"/>
    </row>
    <row r="3220" spans="8:8" hidden="1" x14ac:dyDescent="0.25">
      <c r="H3220"/>
    </row>
    <row r="3221" spans="8:8" hidden="1" x14ac:dyDescent="0.25">
      <c r="H3221"/>
    </row>
    <row r="3222" spans="8:8" hidden="1" x14ac:dyDescent="0.25">
      <c r="H3222"/>
    </row>
    <row r="3223" spans="8:8" hidden="1" x14ac:dyDescent="0.25">
      <c r="H3223"/>
    </row>
    <row r="3224" spans="8:8" hidden="1" x14ac:dyDescent="0.25">
      <c r="H3224"/>
    </row>
    <row r="3225" spans="8:8" hidden="1" x14ac:dyDescent="0.25">
      <c r="H3225"/>
    </row>
    <row r="3226" spans="8:8" hidden="1" x14ac:dyDescent="0.25">
      <c r="H3226"/>
    </row>
    <row r="3227" spans="8:8" hidden="1" x14ac:dyDescent="0.25">
      <c r="H3227"/>
    </row>
    <row r="3228" spans="8:8" hidden="1" x14ac:dyDescent="0.25">
      <c r="H3228"/>
    </row>
    <row r="3229" spans="8:8" hidden="1" x14ac:dyDescent="0.25">
      <c r="H3229"/>
    </row>
    <row r="3230" spans="8:8" hidden="1" x14ac:dyDescent="0.25">
      <c r="H3230"/>
    </row>
    <row r="3231" spans="8:8" hidden="1" x14ac:dyDescent="0.25">
      <c r="H3231"/>
    </row>
    <row r="3232" spans="8:8" hidden="1" x14ac:dyDescent="0.25">
      <c r="H3232"/>
    </row>
    <row r="3233" spans="8:8" hidden="1" x14ac:dyDescent="0.25">
      <c r="H3233"/>
    </row>
    <row r="3234" spans="8:8" hidden="1" x14ac:dyDescent="0.25">
      <c r="H3234"/>
    </row>
    <row r="3235" spans="8:8" hidden="1" x14ac:dyDescent="0.25">
      <c r="H3235"/>
    </row>
    <row r="3236" spans="8:8" hidden="1" x14ac:dyDescent="0.25">
      <c r="H3236"/>
    </row>
    <row r="3237" spans="8:8" hidden="1" x14ac:dyDescent="0.25">
      <c r="H3237"/>
    </row>
    <row r="3238" spans="8:8" hidden="1" x14ac:dyDescent="0.25">
      <c r="H3238"/>
    </row>
    <row r="3239" spans="8:8" hidden="1" x14ac:dyDescent="0.25">
      <c r="H3239"/>
    </row>
    <row r="3240" spans="8:8" hidden="1" x14ac:dyDescent="0.25">
      <c r="H3240"/>
    </row>
    <row r="3241" spans="8:8" hidden="1" x14ac:dyDescent="0.25">
      <c r="H3241"/>
    </row>
    <row r="3242" spans="8:8" hidden="1" x14ac:dyDescent="0.25">
      <c r="H3242"/>
    </row>
    <row r="3243" spans="8:8" hidden="1" x14ac:dyDescent="0.25">
      <c r="H3243"/>
    </row>
    <row r="3244" spans="8:8" hidden="1" x14ac:dyDescent="0.25">
      <c r="H3244"/>
    </row>
    <row r="3245" spans="8:8" hidden="1" x14ac:dyDescent="0.25">
      <c r="H3245"/>
    </row>
    <row r="3246" spans="8:8" hidden="1" x14ac:dyDescent="0.25">
      <c r="H3246"/>
    </row>
    <row r="3247" spans="8:8" hidden="1" x14ac:dyDescent="0.25">
      <c r="H3247"/>
    </row>
    <row r="3248" spans="8:8" hidden="1" x14ac:dyDescent="0.25">
      <c r="H3248"/>
    </row>
    <row r="3249" spans="8:8" hidden="1" x14ac:dyDescent="0.25">
      <c r="H3249"/>
    </row>
    <row r="3250" spans="8:8" hidden="1" x14ac:dyDescent="0.25">
      <c r="H3250"/>
    </row>
    <row r="3251" spans="8:8" hidden="1" x14ac:dyDescent="0.25">
      <c r="H3251"/>
    </row>
    <row r="3252" spans="8:8" hidden="1" x14ac:dyDescent="0.25">
      <c r="H3252"/>
    </row>
    <row r="3253" spans="8:8" hidden="1" x14ac:dyDescent="0.25">
      <c r="H3253"/>
    </row>
    <row r="3254" spans="8:8" hidden="1" x14ac:dyDescent="0.25">
      <c r="H3254"/>
    </row>
    <row r="3255" spans="8:8" hidden="1" x14ac:dyDescent="0.25">
      <c r="H3255"/>
    </row>
    <row r="3256" spans="8:8" hidden="1" x14ac:dyDescent="0.25">
      <c r="H3256"/>
    </row>
    <row r="3257" spans="8:8" hidden="1" x14ac:dyDescent="0.25">
      <c r="H3257"/>
    </row>
    <row r="3258" spans="8:8" hidden="1" x14ac:dyDescent="0.25">
      <c r="H3258"/>
    </row>
    <row r="3259" spans="8:8" hidden="1" x14ac:dyDescent="0.25">
      <c r="H3259"/>
    </row>
    <row r="3260" spans="8:8" hidden="1" x14ac:dyDescent="0.25">
      <c r="H3260"/>
    </row>
    <row r="3261" spans="8:8" hidden="1" x14ac:dyDescent="0.25">
      <c r="H3261"/>
    </row>
    <row r="3262" spans="8:8" hidden="1" x14ac:dyDescent="0.25">
      <c r="H3262"/>
    </row>
    <row r="3263" spans="8:8" hidden="1" x14ac:dyDescent="0.25">
      <c r="H3263"/>
    </row>
    <row r="3264" spans="8:8" hidden="1" x14ac:dyDescent="0.25">
      <c r="H3264"/>
    </row>
    <row r="3265" spans="8:8" hidden="1" x14ac:dyDescent="0.25">
      <c r="H3265"/>
    </row>
    <row r="3266" spans="8:8" hidden="1" x14ac:dyDescent="0.25">
      <c r="H3266"/>
    </row>
    <row r="3267" spans="8:8" hidden="1" x14ac:dyDescent="0.25">
      <c r="H3267"/>
    </row>
    <row r="3268" spans="8:8" hidden="1" x14ac:dyDescent="0.25">
      <c r="H3268"/>
    </row>
    <row r="3269" spans="8:8" hidden="1" x14ac:dyDescent="0.25">
      <c r="H3269"/>
    </row>
    <row r="3270" spans="8:8" hidden="1" x14ac:dyDescent="0.25">
      <c r="H3270"/>
    </row>
    <row r="3271" spans="8:8" hidden="1" x14ac:dyDescent="0.25">
      <c r="H3271"/>
    </row>
    <row r="3272" spans="8:8" hidden="1" x14ac:dyDescent="0.25">
      <c r="H3272"/>
    </row>
    <row r="3273" spans="8:8" hidden="1" x14ac:dyDescent="0.25">
      <c r="H3273"/>
    </row>
    <row r="3274" spans="8:8" hidden="1" x14ac:dyDescent="0.25">
      <c r="H3274"/>
    </row>
    <row r="3275" spans="8:8" hidden="1" x14ac:dyDescent="0.25">
      <c r="H3275"/>
    </row>
    <row r="3276" spans="8:8" hidden="1" x14ac:dyDescent="0.25">
      <c r="H3276"/>
    </row>
    <row r="3277" spans="8:8" hidden="1" x14ac:dyDescent="0.25">
      <c r="H3277"/>
    </row>
    <row r="3278" spans="8:8" hidden="1" x14ac:dyDescent="0.25">
      <c r="H3278"/>
    </row>
    <row r="3279" spans="8:8" hidden="1" x14ac:dyDescent="0.25">
      <c r="H3279"/>
    </row>
    <row r="3280" spans="8:8" hidden="1" x14ac:dyDescent="0.25">
      <c r="H3280"/>
    </row>
    <row r="3281" spans="8:8" hidden="1" x14ac:dyDescent="0.25">
      <c r="H3281"/>
    </row>
    <row r="3282" spans="8:8" hidden="1" x14ac:dyDescent="0.25">
      <c r="H3282"/>
    </row>
    <row r="3283" spans="8:8" hidden="1" x14ac:dyDescent="0.25">
      <c r="H3283"/>
    </row>
    <row r="3284" spans="8:8" hidden="1" x14ac:dyDescent="0.25">
      <c r="H3284"/>
    </row>
    <row r="3285" spans="8:8" hidden="1" x14ac:dyDescent="0.25">
      <c r="H3285"/>
    </row>
    <row r="3286" spans="8:8" hidden="1" x14ac:dyDescent="0.25">
      <c r="H3286"/>
    </row>
    <row r="3287" spans="8:8" hidden="1" x14ac:dyDescent="0.25">
      <c r="H3287"/>
    </row>
    <row r="3288" spans="8:8" hidden="1" x14ac:dyDescent="0.25">
      <c r="H3288"/>
    </row>
    <row r="3289" spans="8:8" hidden="1" x14ac:dyDescent="0.25">
      <c r="H3289"/>
    </row>
    <row r="3290" spans="8:8" hidden="1" x14ac:dyDescent="0.25">
      <c r="H3290"/>
    </row>
    <row r="3291" spans="8:8" hidden="1" x14ac:dyDescent="0.25">
      <c r="H3291"/>
    </row>
    <row r="3292" spans="8:8" hidden="1" x14ac:dyDescent="0.25">
      <c r="H3292"/>
    </row>
    <row r="3293" spans="8:8" hidden="1" x14ac:dyDescent="0.25">
      <c r="H3293"/>
    </row>
    <row r="3294" spans="8:8" hidden="1" x14ac:dyDescent="0.25">
      <c r="H3294"/>
    </row>
    <row r="3295" spans="8:8" hidden="1" x14ac:dyDescent="0.25">
      <c r="H3295"/>
    </row>
    <row r="3296" spans="8:8" hidden="1" x14ac:dyDescent="0.25">
      <c r="H3296"/>
    </row>
    <row r="3297" spans="8:8" hidden="1" x14ac:dyDescent="0.25">
      <c r="H3297"/>
    </row>
    <row r="3298" spans="8:8" hidden="1" x14ac:dyDescent="0.25">
      <c r="H3298"/>
    </row>
    <row r="3299" spans="8:8" hidden="1" x14ac:dyDescent="0.25">
      <c r="H3299"/>
    </row>
    <row r="3300" spans="8:8" hidden="1" x14ac:dyDescent="0.25">
      <c r="H3300"/>
    </row>
    <row r="3301" spans="8:8" hidden="1" x14ac:dyDescent="0.25">
      <c r="H3301"/>
    </row>
    <row r="3302" spans="8:8" hidden="1" x14ac:dyDescent="0.25">
      <c r="H3302"/>
    </row>
    <row r="3303" spans="8:8" hidden="1" x14ac:dyDescent="0.25">
      <c r="H3303"/>
    </row>
    <row r="3304" spans="8:8" hidden="1" x14ac:dyDescent="0.25">
      <c r="H3304"/>
    </row>
    <row r="3305" spans="8:8" hidden="1" x14ac:dyDescent="0.25">
      <c r="H3305"/>
    </row>
    <row r="3306" spans="8:8" hidden="1" x14ac:dyDescent="0.25">
      <c r="H3306"/>
    </row>
    <row r="3307" spans="8:8" hidden="1" x14ac:dyDescent="0.25">
      <c r="H3307"/>
    </row>
    <row r="3308" spans="8:8" hidden="1" x14ac:dyDescent="0.25">
      <c r="H3308"/>
    </row>
    <row r="3309" spans="8:8" hidden="1" x14ac:dyDescent="0.25">
      <c r="H3309"/>
    </row>
    <row r="3310" spans="8:8" hidden="1" x14ac:dyDescent="0.25">
      <c r="H3310"/>
    </row>
    <row r="3311" spans="8:8" hidden="1" x14ac:dyDescent="0.25">
      <c r="H3311"/>
    </row>
    <row r="3312" spans="8:8" hidden="1" x14ac:dyDescent="0.25">
      <c r="H3312"/>
    </row>
    <row r="3313" spans="8:8" hidden="1" x14ac:dyDescent="0.25">
      <c r="H3313"/>
    </row>
    <row r="3314" spans="8:8" hidden="1" x14ac:dyDescent="0.25">
      <c r="H3314"/>
    </row>
    <row r="3315" spans="8:8" hidden="1" x14ac:dyDescent="0.25">
      <c r="H3315"/>
    </row>
    <row r="3316" spans="8:8" hidden="1" x14ac:dyDescent="0.25">
      <c r="H3316"/>
    </row>
    <row r="3317" spans="8:8" hidden="1" x14ac:dyDescent="0.25">
      <c r="H3317"/>
    </row>
    <row r="3318" spans="8:8" hidden="1" x14ac:dyDescent="0.25">
      <c r="H3318"/>
    </row>
    <row r="3319" spans="8:8" hidden="1" x14ac:dyDescent="0.25">
      <c r="H3319"/>
    </row>
    <row r="3320" spans="8:8" hidden="1" x14ac:dyDescent="0.25">
      <c r="H3320"/>
    </row>
    <row r="3321" spans="8:8" hidden="1" x14ac:dyDescent="0.25">
      <c r="H3321"/>
    </row>
    <row r="3322" spans="8:8" hidden="1" x14ac:dyDescent="0.25">
      <c r="H3322"/>
    </row>
    <row r="3323" spans="8:8" hidden="1" x14ac:dyDescent="0.25">
      <c r="H3323"/>
    </row>
    <row r="3324" spans="8:8" hidden="1" x14ac:dyDescent="0.25">
      <c r="H3324"/>
    </row>
    <row r="3325" spans="8:8" hidden="1" x14ac:dyDescent="0.25">
      <c r="H3325"/>
    </row>
    <row r="3326" spans="8:8" hidden="1" x14ac:dyDescent="0.25">
      <c r="H3326"/>
    </row>
    <row r="3327" spans="8:8" hidden="1" x14ac:dyDescent="0.25">
      <c r="H3327"/>
    </row>
    <row r="3328" spans="8:8" hidden="1" x14ac:dyDescent="0.25">
      <c r="H3328"/>
    </row>
    <row r="3329" spans="8:8" hidden="1" x14ac:dyDescent="0.25">
      <c r="H3329"/>
    </row>
    <row r="3330" spans="8:8" hidden="1" x14ac:dyDescent="0.25">
      <c r="H3330"/>
    </row>
    <row r="3331" spans="8:8" hidden="1" x14ac:dyDescent="0.25">
      <c r="H3331"/>
    </row>
    <row r="3332" spans="8:8" hidden="1" x14ac:dyDescent="0.25">
      <c r="H3332"/>
    </row>
    <row r="3333" spans="8:8" hidden="1" x14ac:dyDescent="0.25">
      <c r="H3333"/>
    </row>
    <row r="3334" spans="8:8" hidden="1" x14ac:dyDescent="0.25">
      <c r="H3334"/>
    </row>
    <row r="3335" spans="8:8" hidden="1" x14ac:dyDescent="0.25">
      <c r="H3335"/>
    </row>
    <row r="3336" spans="8:8" hidden="1" x14ac:dyDescent="0.25">
      <c r="H3336"/>
    </row>
    <row r="3337" spans="8:8" hidden="1" x14ac:dyDescent="0.25">
      <c r="H3337"/>
    </row>
    <row r="3338" spans="8:8" hidden="1" x14ac:dyDescent="0.25">
      <c r="H3338"/>
    </row>
    <row r="3339" spans="8:8" hidden="1" x14ac:dyDescent="0.25">
      <c r="H3339"/>
    </row>
    <row r="3340" spans="8:8" hidden="1" x14ac:dyDescent="0.25">
      <c r="H3340"/>
    </row>
    <row r="3341" spans="8:8" hidden="1" x14ac:dyDescent="0.25">
      <c r="H3341"/>
    </row>
    <row r="3342" spans="8:8" hidden="1" x14ac:dyDescent="0.25">
      <c r="H3342"/>
    </row>
    <row r="3343" spans="8:8" hidden="1" x14ac:dyDescent="0.25">
      <c r="H3343"/>
    </row>
    <row r="3344" spans="8:8" hidden="1" x14ac:dyDescent="0.25">
      <c r="H3344"/>
    </row>
    <row r="3345" spans="8:8" hidden="1" x14ac:dyDescent="0.25">
      <c r="H3345"/>
    </row>
    <row r="3346" spans="8:8" hidden="1" x14ac:dyDescent="0.25">
      <c r="H3346"/>
    </row>
    <row r="3347" spans="8:8" hidden="1" x14ac:dyDescent="0.25">
      <c r="H3347"/>
    </row>
    <row r="3348" spans="8:8" hidden="1" x14ac:dyDescent="0.25">
      <c r="H3348"/>
    </row>
    <row r="3349" spans="8:8" hidden="1" x14ac:dyDescent="0.25">
      <c r="H3349"/>
    </row>
    <row r="3350" spans="8:8" hidden="1" x14ac:dyDescent="0.25">
      <c r="H3350"/>
    </row>
    <row r="3351" spans="8:8" hidden="1" x14ac:dyDescent="0.25">
      <c r="H3351"/>
    </row>
    <row r="3352" spans="8:8" hidden="1" x14ac:dyDescent="0.25">
      <c r="H3352"/>
    </row>
    <row r="3353" spans="8:8" hidden="1" x14ac:dyDescent="0.25">
      <c r="H3353"/>
    </row>
    <row r="3354" spans="8:8" hidden="1" x14ac:dyDescent="0.25">
      <c r="H3354"/>
    </row>
    <row r="3355" spans="8:8" hidden="1" x14ac:dyDescent="0.25">
      <c r="H3355"/>
    </row>
    <row r="3356" spans="8:8" hidden="1" x14ac:dyDescent="0.25">
      <c r="H3356"/>
    </row>
    <row r="3357" spans="8:8" hidden="1" x14ac:dyDescent="0.25">
      <c r="H3357"/>
    </row>
    <row r="3358" spans="8:8" hidden="1" x14ac:dyDescent="0.25">
      <c r="H3358"/>
    </row>
    <row r="3359" spans="8:8" hidden="1" x14ac:dyDescent="0.25">
      <c r="H3359"/>
    </row>
    <row r="3360" spans="8:8" hidden="1" x14ac:dyDescent="0.25">
      <c r="H3360"/>
    </row>
    <row r="3361" spans="8:8" hidden="1" x14ac:dyDescent="0.25">
      <c r="H3361"/>
    </row>
    <row r="3362" spans="8:8" hidden="1" x14ac:dyDescent="0.25">
      <c r="H3362"/>
    </row>
    <row r="3363" spans="8:8" hidden="1" x14ac:dyDescent="0.25">
      <c r="H3363"/>
    </row>
    <row r="3364" spans="8:8" hidden="1" x14ac:dyDescent="0.25">
      <c r="H3364"/>
    </row>
    <row r="3365" spans="8:8" hidden="1" x14ac:dyDescent="0.25">
      <c r="H3365"/>
    </row>
    <row r="3366" spans="8:8" hidden="1" x14ac:dyDescent="0.25">
      <c r="H3366"/>
    </row>
    <row r="3367" spans="8:8" hidden="1" x14ac:dyDescent="0.25">
      <c r="H3367"/>
    </row>
    <row r="3368" spans="8:8" hidden="1" x14ac:dyDescent="0.25">
      <c r="H3368"/>
    </row>
    <row r="3369" spans="8:8" hidden="1" x14ac:dyDescent="0.25">
      <c r="H3369"/>
    </row>
    <row r="3370" spans="8:8" hidden="1" x14ac:dyDescent="0.25">
      <c r="H3370"/>
    </row>
    <row r="3371" spans="8:8" hidden="1" x14ac:dyDescent="0.25">
      <c r="H3371"/>
    </row>
    <row r="3372" spans="8:8" hidden="1" x14ac:dyDescent="0.25">
      <c r="H3372"/>
    </row>
    <row r="3373" spans="8:8" hidden="1" x14ac:dyDescent="0.25">
      <c r="H3373"/>
    </row>
    <row r="3374" spans="8:8" hidden="1" x14ac:dyDescent="0.25">
      <c r="H3374"/>
    </row>
    <row r="3375" spans="8:8" hidden="1" x14ac:dyDescent="0.25">
      <c r="H3375"/>
    </row>
    <row r="3376" spans="8:8" hidden="1" x14ac:dyDescent="0.25">
      <c r="H3376"/>
    </row>
    <row r="3377" spans="8:8" hidden="1" x14ac:dyDescent="0.25">
      <c r="H3377"/>
    </row>
    <row r="3378" spans="8:8" hidden="1" x14ac:dyDescent="0.25">
      <c r="H3378"/>
    </row>
    <row r="3379" spans="8:8" hidden="1" x14ac:dyDescent="0.25">
      <c r="H3379"/>
    </row>
    <row r="3380" spans="8:8" hidden="1" x14ac:dyDescent="0.25">
      <c r="H3380"/>
    </row>
    <row r="3381" spans="8:8" hidden="1" x14ac:dyDescent="0.25">
      <c r="H3381"/>
    </row>
    <row r="3382" spans="8:8" hidden="1" x14ac:dyDescent="0.25">
      <c r="H3382"/>
    </row>
    <row r="3383" spans="8:8" hidden="1" x14ac:dyDescent="0.25">
      <c r="H3383"/>
    </row>
    <row r="3384" spans="8:8" hidden="1" x14ac:dyDescent="0.25">
      <c r="H3384"/>
    </row>
    <row r="3385" spans="8:8" hidden="1" x14ac:dyDescent="0.25">
      <c r="H3385"/>
    </row>
    <row r="3386" spans="8:8" hidden="1" x14ac:dyDescent="0.25">
      <c r="H3386"/>
    </row>
    <row r="3387" spans="8:8" hidden="1" x14ac:dyDescent="0.25">
      <c r="H3387"/>
    </row>
    <row r="3388" spans="8:8" hidden="1" x14ac:dyDescent="0.25">
      <c r="H3388"/>
    </row>
    <row r="3389" spans="8:8" hidden="1" x14ac:dyDescent="0.25">
      <c r="H3389"/>
    </row>
    <row r="3390" spans="8:8" hidden="1" x14ac:dyDescent="0.25">
      <c r="H3390"/>
    </row>
    <row r="3391" spans="8:8" hidden="1" x14ac:dyDescent="0.25">
      <c r="H3391"/>
    </row>
    <row r="3392" spans="8:8" hidden="1" x14ac:dyDescent="0.25">
      <c r="H3392"/>
    </row>
    <row r="3393" spans="8:8" hidden="1" x14ac:dyDescent="0.25">
      <c r="H3393"/>
    </row>
    <row r="3394" spans="8:8" hidden="1" x14ac:dyDescent="0.25">
      <c r="H3394"/>
    </row>
    <row r="3395" spans="8:8" hidden="1" x14ac:dyDescent="0.25">
      <c r="H3395"/>
    </row>
    <row r="3396" spans="8:8" hidden="1" x14ac:dyDescent="0.25">
      <c r="H3396"/>
    </row>
    <row r="3397" spans="8:8" hidden="1" x14ac:dyDescent="0.25">
      <c r="H3397"/>
    </row>
    <row r="3398" spans="8:8" hidden="1" x14ac:dyDescent="0.25">
      <c r="H3398"/>
    </row>
    <row r="3399" spans="8:8" hidden="1" x14ac:dyDescent="0.25">
      <c r="H3399"/>
    </row>
    <row r="3400" spans="8:8" hidden="1" x14ac:dyDescent="0.25">
      <c r="H3400"/>
    </row>
    <row r="3401" spans="8:8" hidden="1" x14ac:dyDescent="0.25">
      <c r="H3401"/>
    </row>
    <row r="3402" spans="8:8" hidden="1" x14ac:dyDescent="0.25">
      <c r="H3402"/>
    </row>
    <row r="3403" spans="8:8" hidden="1" x14ac:dyDescent="0.25">
      <c r="H3403"/>
    </row>
    <row r="3404" spans="8:8" hidden="1" x14ac:dyDescent="0.25">
      <c r="H3404"/>
    </row>
    <row r="3405" spans="8:8" hidden="1" x14ac:dyDescent="0.25">
      <c r="H3405"/>
    </row>
    <row r="3406" spans="8:8" hidden="1" x14ac:dyDescent="0.25">
      <c r="H3406"/>
    </row>
    <row r="3407" spans="8:8" hidden="1" x14ac:dyDescent="0.25">
      <c r="H3407"/>
    </row>
    <row r="3408" spans="8:8" hidden="1" x14ac:dyDescent="0.25">
      <c r="H3408"/>
    </row>
    <row r="3409" spans="8:8" hidden="1" x14ac:dyDescent="0.25">
      <c r="H3409"/>
    </row>
    <row r="3410" spans="8:8" hidden="1" x14ac:dyDescent="0.25">
      <c r="H3410"/>
    </row>
    <row r="3411" spans="8:8" hidden="1" x14ac:dyDescent="0.25">
      <c r="H3411"/>
    </row>
    <row r="3412" spans="8:8" hidden="1" x14ac:dyDescent="0.25">
      <c r="H3412"/>
    </row>
    <row r="3413" spans="8:8" hidden="1" x14ac:dyDescent="0.25">
      <c r="H3413"/>
    </row>
    <row r="3414" spans="8:8" hidden="1" x14ac:dyDescent="0.25">
      <c r="H3414"/>
    </row>
    <row r="3415" spans="8:8" hidden="1" x14ac:dyDescent="0.25">
      <c r="H3415"/>
    </row>
    <row r="3416" spans="8:8" hidden="1" x14ac:dyDescent="0.25">
      <c r="H3416"/>
    </row>
    <row r="3417" spans="8:8" hidden="1" x14ac:dyDescent="0.25">
      <c r="H3417"/>
    </row>
    <row r="3418" spans="8:8" hidden="1" x14ac:dyDescent="0.25">
      <c r="H3418"/>
    </row>
    <row r="3419" spans="8:8" hidden="1" x14ac:dyDescent="0.25">
      <c r="H3419"/>
    </row>
    <row r="3420" spans="8:8" hidden="1" x14ac:dyDescent="0.25">
      <c r="H3420"/>
    </row>
    <row r="3421" spans="8:8" hidden="1" x14ac:dyDescent="0.25">
      <c r="H3421"/>
    </row>
    <row r="3422" spans="8:8" hidden="1" x14ac:dyDescent="0.25">
      <c r="H3422"/>
    </row>
    <row r="3423" spans="8:8" hidden="1" x14ac:dyDescent="0.25">
      <c r="H3423"/>
    </row>
    <row r="3424" spans="8:8" hidden="1" x14ac:dyDescent="0.25">
      <c r="H3424"/>
    </row>
    <row r="3425" spans="8:8" hidden="1" x14ac:dyDescent="0.25">
      <c r="H3425"/>
    </row>
    <row r="3426" spans="8:8" hidden="1" x14ac:dyDescent="0.25">
      <c r="H3426"/>
    </row>
    <row r="3427" spans="8:8" hidden="1" x14ac:dyDescent="0.25">
      <c r="H3427"/>
    </row>
    <row r="3428" spans="8:8" hidden="1" x14ac:dyDescent="0.25">
      <c r="H3428"/>
    </row>
    <row r="3429" spans="8:8" hidden="1" x14ac:dyDescent="0.25">
      <c r="H3429"/>
    </row>
    <row r="3430" spans="8:8" hidden="1" x14ac:dyDescent="0.25">
      <c r="H3430"/>
    </row>
    <row r="3431" spans="8:8" hidden="1" x14ac:dyDescent="0.25">
      <c r="H3431"/>
    </row>
    <row r="3432" spans="8:8" hidden="1" x14ac:dyDescent="0.25">
      <c r="H3432"/>
    </row>
    <row r="3433" spans="8:8" hidden="1" x14ac:dyDescent="0.25">
      <c r="H3433"/>
    </row>
    <row r="3434" spans="8:8" hidden="1" x14ac:dyDescent="0.25">
      <c r="H3434"/>
    </row>
    <row r="3435" spans="8:8" hidden="1" x14ac:dyDescent="0.25">
      <c r="H3435"/>
    </row>
    <row r="3436" spans="8:8" hidden="1" x14ac:dyDescent="0.25">
      <c r="H3436"/>
    </row>
    <row r="3437" spans="8:8" hidden="1" x14ac:dyDescent="0.25">
      <c r="H3437"/>
    </row>
    <row r="3438" spans="8:8" hidden="1" x14ac:dyDescent="0.25">
      <c r="H3438"/>
    </row>
    <row r="3439" spans="8:8" hidden="1" x14ac:dyDescent="0.25">
      <c r="H3439"/>
    </row>
    <row r="3440" spans="8:8" hidden="1" x14ac:dyDescent="0.25">
      <c r="H3440"/>
    </row>
    <row r="3441" spans="8:8" hidden="1" x14ac:dyDescent="0.25">
      <c r="H3441"/>
    </row>
    <row r="3442" spans="8:8" hidden="1" x14ac:dyDescent="0.25">
      <c r="H3442"/>
    </row>
    <row r="3443" spans="8:8" hidden="1" x14ac:dyDescent="0.25">
      <c r="H3443"/>
    </row>
    <row r="3444" spans="8:8" hidden="1" x14ac:dyDescent="0.25">
      <c r="H3444"/>
    </row>
    <row r="3445" spans="8:8" hidden="1" x14ac:dyDescent="0.25">
      <c r="H3445"/>
    </row>
    <row r="3446" spans="8:8" hidden="1" x14ac:dyDescent="0.25">
      <c r="H3446"/>
    </row>
    <row r="3447" spans="8:8" hidden="1" x14ac:dyDescent="0.25">
      <c r="H3447"/>
    </row>
    <row r="3448" spans="8:8" hidden="1" x14ac:dyDescent="0.25">
      <c r="H3448"/>
    </row>
    <row r="3449" spans="8:8" hidden="1" x14ac:dyDescent="0.25">
      <c r="H3449"/>
    </row>
    <row r="3450" spans="8:8" hidden="1" x14ac:dyDescent="0.25">
      <c r="H3450"/>
    </row>
    <row r="3451" spans="8:8" hidden="1" x14ac:dyDescent="0.25">
      <c r="H3451"/>
    </row>
    <row r="3452" spans="8:8" hidden="1" x14ac:dyDescent="0.25">
      <c r="H3452"/>
    </row>
    <row r="3453" spans="8:8" hidden="1" x14ac:dyDescent="0.25">
      <c r="H3453"/>
    </row>
    <row r="3454" spans="8:8" hidden="1" x14ac:dyDescent="0.25">
      <c r="H3454"/>
    </row>
    <row r="3455" spans="8:8" hidden="1" x14ac:dyDescent="0.25">
      <c r="H3455"/>
    </row>
    <row r="3456" spans="8:8" hidden="1" x14ac:dyDescent="0.25">
      <c r="H3456"/>
    </row>
    <row r="3457" spans="8:8" hidden="1" x14ac:dyDescent="0.25">
      <c r="H3457"/>
    </row>
    <row r="3458" spans="8:8" hidden="1" x14ac:dyDescent="0.25">
      <c r="H3458"/>
    </row>
    <row r="3459" spans="8:8" hidden="1" x14ac:dyDescent="0.25">
      <c r="H3459"/>
    </row>
    <row r="3460" spans="8:8" hidden="1" x14ac:dyDescent="0.25">
      <c r="H3460"/>
    </row>
    <row r="3461" spans="8:8" hidden="1" x14ac:dyDescent="0.25">
      <c r="H3461"/>
    </row>
    <row r="3462" spans="8:8" hidden="1" x14ac:dyDescent="0.25">
      <c r="H3462"/>
    </row>
    <row r="3463" spans="8:8" hidden="1" x14ac:dyDescent="0.25">
      <c r="H3463"/>
    </row>
    <row r="3464" spans="8:8" hidden="1" x14ac:dyDescent="0.25">
      <c r="H3464"/>
    </row>
    <row r="3465" spans="8:8" hidden="1" x14ac:dyDescent="0.25">
      <c r="H3465"/>
    </row>
    <row r="3466" spans="8:8" hidden="1" x14ac:dyDescent="0.25">
      <c r="H3466"/>
    </row>
    <row r="3467" spans="8:8" hidden="1" x14ac:dyDescent="0.25">
      <c r="H3467"/>
    </row>
    <row r="3468" spans="8:8" hidden="1" x14ac:dyDescent="0.25">
      <c r="H3468"/>
    </row>
    <row r="3469" spans="8:8" hidden="1" x14ac:dyDescent="0.25">
      <c r="H3469"/>
    </row>
    <row r="3470" spans="8:8" hidden="1" x14ac:dyDescent="0.25">
      <c r="H3470"/>
    </row>
    <row r="3471" spans="8:8" hidden="1" x14ac:dyDescent="0.25">
      <c r="H3471"/>
    </row>
    <row r="3472" spans="8:8" hidden="1" x14ac:dyDescent="0.25">
      <c r="H3472"/>
    </row>
    <row r="3473" spans="8:8" hidden="1" x14ac:dyDescent="0.25">
      <c r="H3473"/>
    </row>
    <row r="3474" spans="8:8" hidden="1" x14ac:dyDescent="0.25">
      <c r="H3474"/>
    </row>
    <row r="3475" spans="8:8" hidden="1" x14ac:dyDescent="0.25">
      <c r="H3475"/>
    </row>
    <row r="3476" spans="8:8" hidden="1" x14ac:dyDescent="0.25">
      <c r="H3476"/>
    </row>
    <row r="3477" spans="8:8" hidden="1" x14ac:dyDescent="0.25">
      <c r="H3477"/>
    </row>
    <row r="3478" spans="8:8" hidden="1" x14ac:dyDescent="0.25">
      <c r="H3478"/>
    </row>
    <row r="3479" spans="8:8" hidden="1" x14ac:dyDescent="0.25">
      <c r="H3479"/>
    </row>
    <row r="3480" spans="8:8" hidden="1" x14ac:dyDescent="0.25">
      <c r="H3480"/>
    </row>
    <row r="3481" spans="8:8" hidden="1" x14ac:dyDescent="0.25">
      <c r="H3481"/>
    </row>
    <row r="3482" spans="8:8" hidden="1" x14ac:dyDescent="0.25">
      <c r="H3482"/>
    </row>
    <row r="3483" spans="8:8" hidden="1" x14ac:dyDescent="0.25">
      <c r="H3483"/>
    </row>
    <row r="3484" spans="8:8" hidden="1" x14ac:dyDescent="0.25">
      <c r="H3484"/>
    </row>
    <row r="3485" spans="8:8" hidden="1" x14ac:dyDescent="0.25">
      <c r="H3485"/>
    </row>
    <row r="3486" spans="8:8" hidden="1" x14ac:dyDescent="0.25">
      <c r="H3486"/>
    </row>
    <row r="3487" spans="8:8" hidden="1" x14ac:dyDescent="0.25">
      <c r="H3487"/>
    </row>
    <row r="3488" spans="8:8" hidden="1" x14ac:dyDescent="0.25">
      <c r="H3488"/>
    </row>
    <row r="3489" spans="8:8" hidden="1" x14ac:dyDescent="0.25">
      <c r="H3489"/>
    </row>
    <row r="3490" spans="8:8" hidden="1" x14ac:dyDescent="0.25">
      <c r="H3490"/>
    </row>
    <row r="3491" spans="8:8" hidden="1" x14ac:dyDescent="0.25">
      <c r="H3491"/>
    </row>
    <row r="3492" spans="8:8" hidden="1" x14ac:dyDescent="0.25">
      <c r="H3492"/>
    </row>
    <row r="3493" spans="8:8" hidden="1" x14ac:dyDescent="0.25">
      <c r="H3493"/>
    </row>
    <row r="3494" spans="8:8" hidden="1" x14ac:dyDescent="0.25">
      <c r="H3494"/>
    </row>
    <row r="3495" spans="8:8" hidden="1" x14ac:dyDescent="0.25">
      <c r="H3495"/>
    </row>
    <row r="3496" spans="8:8" hidden="1" x14ac:dyDescent="0.25">
      <c r="H3496"/>
    </row>
    <row r="3497" spans="8:8" hidden="1" x14ac:dyDescent="0.25">
      <c r="H3497"/>
    </row>
    <row r="3498" spans="8:8" hidden="1" x14ac:dyDescent="0.25">
      <c r="H3498"/>
    </row>
    <row r="3499" spans="8:8" hidden="1" x14ac:dyDescent="0.25">
      <c r="H3499"/>
    </row>
    <row r="3500" spans="8:8" hidden="1" x14ac:dyDescent="0.25">
      <c r="H3500"/>
    </row>
    <row r="3501" spans="8:8" hidden="1" x14ac:dyDescent="0.25">
      <c r="H3501"/>
    </row>
    <row r="3502" spans="8:8" hidden="1" x14ac:dyDescent="0.25">
      <c r="H3502"/>
    </row>
    <row r="3503" spans="8:8" hidden="1" x14ac:dyDescent="0.25">
      <c r="H3503"/>
    </row>
    <row r="3504" spans="8:8" hidden="1" x14ac:dyDescent="0.25">
      <c r="H3504"/>
    </row>
    <row r="3505" spans="8:8" hidden="1" x14ac:dyDescent="0.25">
      <c r="H3505"/>
    </row>
    <row r="3506" spans="8:8" hidden="1" x14ac:dyDescent="0.25">
      <c r="H3506"/>
    </row>
    <row r="3507" spans="8:8" hidden="1" x14ac:dyDescent="0.25">
      <c r="H3507"/>
    </row>
    <row r="3508" spans="8:8" hidden="1" x14ac:dyDescent="0.25">
      <c r="H3508"/>
    </row>
    <row r="3509" spans="8:8" hidden="1" x14ac:dyDescent="0.25">
      <c r="H3509"/>
    </row>
    <row r="3510" spans="8:8" hidden="1" x14ac:dyDescent="0.25">
      <c r="H3510"/>
    </row>
    <row r="3511" spans="8:8" hidden="1" x14ac:dyDescent="0.25">
      <c r="H3511"/>
    </row>
    <row r="3512" spans="8:8" hidden="1" x14ac:dyDescent="0.25">
      <c r="H3512"/>
    </row>
    <row r="3513" spans="8:8" hidden="1" x14ac:dyDescent="0.25">
      <c r="H3513"/>
    </row>
    <row r="3514" spans="8:8" hidden="1" x14ac:dyDescent="0.25">
      <c r="H3514"/>
    </row>
    <row r="3515" spans="8:8" hidden="1" x14ac:dyDescent="0.25">
      <c r="H3515"/>
    </row>
    <row r="3516" spans="8:8" hidden="1" x14ac:dyDescent="0.25">
      <c r="H3516"/>
    </row>
    <row r="3517" spans="8:8" hidden="1" x14ac:dyDescent="0.25">
      <c r="H3517"/>
    </row>
    <row r="3518" spans="8:8" hidden="1" x14ac:dyDescent="0.25">
      <c r="H3518"/>
    </row>
    <row r="3519" spans="8:8" hidden="1" x14ac:dyDescent="0.25">
      <c r="H3519"/>
    </row>
    <row r="3520" spans="8:8" hidden="1" x14ac:dyDescent="0.25">
      <c r="H3520"/>
    </row>
    <row r="3521" spans="8:8" hidden="1" x14ac:dyDescent="0.25">
      <c r="H3521"/>
    </row>
    <row r="3522" spans="8:8" hidden="1" x14ac:dyDescent="0.25">
      <c r="H3522"/>
    </row>
    <row r="3523" spans="8:8" hidden="1" x14ac:dyDescent="0.25">
      <c r="H3523"/>
    </row>
    <row r="3524" spans="8:8" hidden="1" x14ac:dyDescent="0.25">
      <c r="H3524"/>
    </row>
    <row r="3525" spans="8:8" hidden="1" x14ac:dyDescent="0.25">
      <c r="H3525"/>
    </row>
    <row r="3526" spans="8:8" hidden="1" x14ac:dyDescent="0.25">
      <c r="H3526"/>
    </row>
    <row r="3527" spans="8:8" hidden="1" x14ac:dyDescent="0.25">
      <c r="H3527"/>
    </row>
    <row r="3528" spans="8:8" hidden="1" x14ac:dyDescent="0.25">
      <c r="H3528"/>
    </row>
    <row r="3529" spans="8:8" hidden="1" x14ac:dyDescent="0.25">
      <c r="H3529"/>
    </row>
    <row r="3530" spans="8:8" hidden="1" x14ac:dyDescent="0.25">
      <c r="H3530"/>
    </row>
    <row r="3531" spans="8:8" hidden="1" x14ac:dyDescent="0.25">
      <c r="H3531"/>
    </row>
    <row r="3532" spans="8:8" hidden="1" x14ac:dyDescent="0.25">
      <c r="H3532"/>
    </row>
    <row r="3533" spans="8:8" hidden="1" x14ac:dyDescent="0.25">
      <c r="H3533"/>
    </row>
    <row r="3534" spans="8:8" hidden="1" x14ac:dyDescent="0.25">
      <c r="H3534"/>
    </row>
    <row r="3535" spans="8:8" hidden="1" x14ac:dyDescent="0.25">
      <c r="H3535"/>
    </row>
    <row r="3536" spans="8:8" hidden="1" x14ac:dyDescent="0.25">
      <c r="H3536"/>
    </row>
    <row r="3537" spans="8:8" hidden="1" x14ac:dyDescent="0.25">
      <c r="H3537"/>
    </row>
    <row r="3538" spans="8:8" hidden="1" x14ac:dyDescent="0.25">
      <c r="H3538"/>
    </row>
    <row r="3539" spans="8:8" hidden="1" x14ac:dyDescent="0.25">
      <c r="H3539"/>
    </row>
    <row r="3540" spans="8:8" hidden="1" x14ac:dyDescent="0.25">
      <c r="H3540"/>
    </row>
    <row r="3541" spans="8:8" hidden="1" x14ac:dyDescent="0.25">
      <c r="H3541"/>
    </row>
    <row r="3542" spans="8:8" hidden="1" x14ac:dyDescent="0.25">
      <c r="H3542"/>
    </row>
    <row r="3543" spans="8:8" hidden="1" x14ac:dyDescent="0.25">
      <c r="H3543"/>
    </row>
    <row r="3544" spans="8:8" hidden="1" x14ac:dyDescent="0.25">
      <c r="H3544"/>
    </row>
    <row r="3545" spans="8:8" hidden="1" x14ac:dyDescent="0.25">
      <c r="H3545"/>
    </row>
    <row r="3546" spans="8:8" hidden="1" x14ac:dyDescent="0.25">
      <c r="H3546"/>
    </row>
    <row r="3547" spans="8:8" hidden="1" x14ac:dyDescent="0.25">
      <c r="H3547"/>
    </row>
    <row r="3548" spans="8:8" hidden="1" x14ac:dyDescent="0.25">
      <c r="H3548"/>
    </row>
    <row r="3549" spans="8:8" hidden="1" x14ac:dyDescent="0.25">
      <c r="H3549"/>
    </row>
    <row r="3550" spans="8:8" hidden="1" x14ac:dyDescent="0.25">
      <c r="H3550"/>
    </row>
    <row r="3551" spans="8:8" hidden="1" x14ac:dyDescent="0.25">
      <c r="H3551"/>
    </row>
    <row r="3552" spans="8:8" hidden="1" x14ac:dyDescent="0.25">
      <c r="H3552"/>
    </row>
    <row r="3553" spans="8:8" hidden="1" x14ac:dyDescent="0.25">
      <c r="H3553"/>
    </row>
    <row r="3554" spans="8:8" hidden="1" x14ac:dyDescent="0.25">
      <c r="H3554"/>
    </row>
    <row r="3555" spans="8:8" hidden="1" x14ac:dyDescent="0.25">
      <c r="H3555"/>
    </row>
    <row r="3556" spans="8:8" hidden="1" x14ac:dyDescent="0.25">
      <c r="H3556"/>
    </row>
    <row r="3557" spans="8:8" hidden="1" x14ac:dyDescent="0.25">
      <c r="H3557"/>
    </row>
    <row r="3558" spans="8:8" hidden="1" x14ac:dyDescent="0.25">
      <c r="H3558"/>
    </row>
    <row r="3559" spans="8:8" hidden="1" x14ac:dyDescent="0.25">
      <c r="H3559"/>
    </row>
    <row r="3560" spans="8:8" hidden="1" x14ac:dyDescent="0.25">
      <c r="H3560"/>
    </row>
    <row r="3561" spans="8:8" hidden="1" x14ac:dyDescent="0.25">
      <c r="H3561"/>
    </row>
    <row r="3562" spans="8:8" hidden="1" x14ac:dyDescent="0.25">
      <c r="H3562"/>
    </row>
    <row r="3563" spans="8:8" hidden="1" x14ac:dyDescent="0.25">
      <c r="H3563"/>
    </row>
    <row r="3564" spans="8:8" hidden="1" x14ac:dyDescent="0.25">
      <c r="H3564"/>
    </row>
    <row r="3565" spans="8:8" hidden="1" x14ac:dyDescent="0.25">
      <c r="H3565"/>
    </row>
    <row r="3566" spans="8:8" hidden="1" x14ac:dyDescent="0.25">
      <c r="H3566"/>
    </row>
    <row r="3567" spans="8:8" hidden="1" x14ac:dyDescent="0.25">
      <c r="H3567"/>
    </row>
    <row r="3568" spans="8:8" hidden="1" x14ac:dyDescent="0.25">
      <c r="H3568"/>
    </row>
    <row r="3569" spans="8:8" hidden="1" x14ac:dyDescent="0.25">
      <c r="H3569"/>
    </row>
    <row r="3570" spans="8:8" hidden="1" x14ac:dyDescent="0.25">
      <c r="H3570"/>
    </row>
    <row r="3571" spans="8:8" hidden="1" x14ac:dyDescent="0.25">
      <c r="H3571"/>
    </row>
    <row r="3572" spans="8:8" hidden="1" x14ac:dyDescent="0.25">
      <c r="H3572"/>
    </row>
    <row r="3573" spans="8:8" hidden="1" x14ac:dyDescent="0.25">
      <c r="H3573"/>
    </row>
    <row r="3574" spans="8:8" hidden="1" x14ac:dyDescent="0.25">
      <c r="H3574"/>
    </row>
    <row r="3575" spans="8:8" hidden="1" x14ac:dyDescent="0.25">
      <c r="H3575"/>
    </row>
    <row r="3576" spans="8:8" hidden="1" x14ac:dyDescent="0.25">
      <c r="H3576"/>
    </row>
    <row r="3577" spans="8:8" hidden="1" x14ac:dyDescent="0.25">
      <c r="H3577"/>
    </row>
    <row r="3578" spans="8:8" hidden="1" x14ac:dyDescent="0.25">
      <c r="H3578"/>
    </row>
    <row r="3579" spans="8:8" hidden="1" x14ac:dyDescent="0.25">
      <c r="H3579"/>
    </row>
    <row r="3580" spans="8:8" hidden="1" x14ac:dyDescent="0.25">
      <c r="H3580"/>
    </row>
    <row r="3581" spans="8:8" hidden="1" x14ac:dyDescent="0.25">
      <c r="H3581"/>
    </row>
    <row r="3582" spans="8:8" hidden="1" x14ac:dyDescent="0.25">
      <c r="H3582"/>
    </row>
    <row r="3583" spans="8:8" hidden="1" x14ac:dyDescent="0.25">
      <c r="H3583"/>
    </row>
    <row r="3584" spans="8:8" hidden="1" x14ac:dyDescent="0.25">
      <c r="H3584"/>
    </row>
    <row r="3585" spans="8:8" hidden="1" x14ac:dyDescent="0.25">
      <c r="H3585"/>
    </row>
    <row r="3586" spans="8:8" hidden="1" x14ac:dyDescent="0.25">
      <c r="H3586"/>
    </row>
    <row r="3587" spans="8:8" hidden="1" x14ac:dyDescent="0.25">
      <c r="H3587"/>
    </row>
    <row r="3588" spans="8:8" hidden="1" x14ac:dyDescent="0.25">
      <c r="H3588"/>
    </row>
    <row r="3589" spans="8:8" hidden="1" x14ac:dyDescent="0.25">
      <c r="H3589"/>
    </row>
    <row r="3590" spans="8:8" hidden="1" x14ac:dyDescent="0.25">
      <c r="H3590"/>
    </row>
    <row r="3591" spans="8:8" hidden="1" x14ac:dyDescent="0.25">
      <c r="H3591"/>
    </row>
    <row r="3592" spans="8:8" hidden="1" x14ac:dyDescent="0.25">
      <c r="H3592"/>
    </row>
    <row r="3593" spans="8:8" hidden="1" x14ac:dyDescent="0.25">
      <c r="H3593"/>
    </row>
    <row r="3594" spans="8:8" hidden="1" x14ac:dyDescent="0.25">
      <c r="H3594"/>
    </row>
    <row r="3595" spans="8:8" hidden="1" x14ac:dyDescent="0.25">
      <c r="H3595"/>
    </row>
    <row r="3596" spans="8:8" hidden="1" x14ac:dyDescent="0.25">
      <c r="H3596"/>
    </row>
    <row r="3597" spans="8:8" hidden="1" x14ac:dyDescent="0.25">
      <c r="H3597"/>
    </row>
    <row r="3598" spans="8:8" hidden="1" x14ac:dyDescent="0.25">
      <c r="H3598"/>
    </row>
    <row r="3599" spans="8:8" hidden="1" x14ac:dyDescent="0.25">
      <c r="H3599"/>
    </row>
    <row r="3600" spans="8:8" hidden="1" x14ac:dyDescent="0.25">
      <c r="H3600"/>
    </row>
    <row r="3601" spans="8:8" hidden="1" x14ac:dyDescent="0.25">
      <c r="H3601"/>
    </row>
    <row r="3602" spans="8:8" hidden="1" x14ac:dyDescent="0.25">
      <c r="H3602"/>
    </row>
    <row r="3603" spans="8:8" hidden="1" x14ac:dyDescent="0.25">
      <c r="H3603"/>
    </row>
    <row r="3604" spans="8:8" hidden="1" x14ac:dyDescent="0.25">
      <c r="H3604"/>
    </row>
    <row r="3605" spans="8:8" hidden="1" x14ac:dyDescent="0.25">
      <c r="H3605"/>
    </row>
    <row r="3606" spans="8:8" hidden="1" x14ac:dyDescent="0.25">
      <c r="H3606"/>
    </row>
    <row r="3607" spans="8:8" hidden="1" x14ac:dyDescent="0.25">
      <c r="H3607"/>
    </row>
    <row r="3608" spans="8:8" hidden="1" x14ac:dyDescent="0.25">
      <c r="H3608"/>
    </row>
    <row r="3609" spans="8:8" hidden="1" x14ac:dyDescent="0.25">
      <c r="H3609"/>
    </row>
    <row r="3610" spans="8:8" hidden="1" x14ac:dyDescent="0.25">
      <c r="H3610"/>
    </row>
    <row r="3611" spans="8:8" hidden="1" x14ac:dyDescent="0.25">
      <c r="H3611"/>
    </row>
    <row r="3612" spans="8:8" hidden="1" x14ac:dyDescent="0.25">
      <c r="H3612"/>
    </row>
    <row r="3613" spans="8:8" hidden="1" x14ac:dyDescent="0.25">
      <c r="H3613"/>
    </row>
    <row r="3614" spans="8:8" hidden="1" x14ac:dyDescent="0.25">
      <c r="H3614"/>
    </row>
    <row r="3615" spans="8:8" hidden="1" x14ac:dyDescent="0.25">
      <c r="H3615"/>
    </row>
    <row r="3616" spans="8:8" hidden="1" x14ac:dyDescent="0.25">
      <c r="H3616"/>
    </row>
    <row r="3617" spans="8:8" hidden="1" x14ac:dyDescent="0.25">
      <c r="H3617"/>
    </row>
    <row r="3618" spans="8:8" hidden="1" x14ac:dyDescent="0.25">
      <c r="H3618"/>
    </row>
    <row r="3619" spans="8:8" hidden="1" x14ac:dyDescent="0.25">
      <c r="H3619"/>
    </row>
    <row r="3620" spans="8:8" hidden="1" x14ac:dyDescent="0.25">
      <c r="H3620"/>
    </row>
    <row r="3621" spans="8:8" hidden="1" x14ac:dyDescent="0.25">
      <c r="H3621"/>
    </row>
    <row r="3622" spans="8:8" hidden="1" x14ac:dyDescent="0.25">
      <c r="H3622"/>
    </row>
    <row r="3623" spans="8:8" hidden="1" x14ac:dyDescent="0.25">
      <c r="H3623"/>
    </row>
    <row r="3624" spans="8:8" hidden="1" x14ac:dyDescent="0.25">
      <c r="H3624"/>
    </row>
    <row r="3625" spans="8:8" hidden="1" x14ac:dyDescent="0.25">
      <c r="H3625"/>
    </row>
    <row r="3626" spans="8:8" hidden="1" x14ac:dyDescent="0.25">
      <c r="H3626"/>
    </row>
    <row r="3627" spans="8:8" hidden="1" x14ac:dyDescent="0.25">
      <c r="H3627"/>
    </row>
    <row r="3628" spans="8:8" hidden="1" x14ac:dyDescent="0.25">
      <c r="H3628"/>
    </row>
    <row r="3629" spans="8:8" hidden="1" x14ac:dyDescent="0.25">
      <c r="H3629"/>
    </row>
    <row r="3630" spans="8:8" hidden="1" x14ac:dyDescent="0.25">
      <c r="H3630"/>
    </row>
    <row r="3631" spans="8:8" hidden="1" x14ac:dyDescent="0.25">
      <c r="H3631"/>
    </row>
    <row r="3632" spans="8:8" hidden="1" x14ac:dyDescent="0.25">
      <c r="H3632"/>
    </row>
    <row r="3633" spans="8:8" hidden="1" x14ac:dyDescent="0.25">
      <c r="H3633"/>
    </row>
    <row r="3634" spans="8:8" hidden="1" x14ac:dyDescent="0.25">
      <c r="H3634"/>
    </row>
    <row r="3635" spans="8:8" hidden="1" x14ac:dyDescent="0.25">
      <c r="H3635"/>
    </row>
    <row r="3636" spans="8:8" hidden="1" x14ac:dyDescent="0.25">
      <c r="H3636"/>
    </row>
    <row r="3637" spans="8:8" hidden="1" x14ac:dyDescent="0.25">
      <c r="H3637"/>
    </row>
    <row r="3638" spans="8:8" hidden="1" x14ac:dyDescent="0.25">
      <c r="H3638"/>
    </row>
    <row r="3639" spans="8:8" hidden="1" x14ac:dyDescent="0.25">
      <c r="H3639"/>
    </row>
    <row r="3640" spans="8:8" hidden="1" x14ac:dyDescent="0.25">
      <c r="H3640"/>
    </row>
    <row r="3641" spans="8:8" hidden="1" x14ac:dyDescent="0.25">
      <c r="H3641"/>
    </row>
    <row r="3642" spans="8:8" hidden="1" x14ac:dyDescent="0.25">
      <c r="H3642"/>
    </row>
    <row r="3643" spans="8:8" hidden="1" x14ac:dyDescent="0.25">
      <c r="H3643"/>
    </row>
    <row r="3644" spans="8:8" hidden="1" x14ac:dyDescent="0.25">
      <c r="H3644"/>
    </row>
    <row r="3645" spans="8:8" hidden="1" x14ac:dyDescent="0.25">
      <c r="H3645"/>
    </row>
    <row r="3646" spans="8:8" hidden="1" x14ac:dyDescent="0.25">
      <c r="H3646"/>
    </row>
    <row r="3647" spans="8:8" hidden="1" x14ac:dyDescent="0.25">
      <c r="H3647"/>
    </row>
    <row r="3648" spans="8:8" hidden="1" x14ac:dyDescent="0.25">
      <c r="H3648"/>
    </row>
    <row r="3649" spans="8:8" hidden="1" x14ac:dyDescent="0.25">
      <c r="H3649"/>
    </row>
    <row r="3650" spans="8:8" hidden="1" x14ac:dyDescent="0.25">
      <c r="H3650"/>
    </row>
    <row r="3651" spans="8:8" hidden="1" x14ac:dyDescent="0.25">
      <c r="H3651"/>
    </row>
    <row r="3652" spans="8:8" hidden="1" x14ac:dyDescent="0.25">
      <c r="H3652"/>
    </row>
    <row r="3653" spans="8:8" hidden="1" x14ac:dyDescent="0.25">
      <c r="H3653"/>
    </row>
    <row r="3654" spans="8:8" hidden="1" x14ac:dyDescent="0.25">
      <c r="H3654"/>
    </row>
    <row r="3655" spans="8:8" hidden="1" x14ac:dyDescent="0.25">
      <c r="H3655"/>
    </row>
    <row r="3656" spans="8:8" hidden="1" x14ac:dyDescent="0.25">
      <c r="H3656"/>
    </row>
    <row r="3657" spans="8:8" hidden="1" x14ac:dyDescent="0.25">
      <c r="H3657"/>
    </row>
    <row r="3658" spans="8:8" hidden="1" x14ac:dyDescent="0.25">
      <c r="H3658"/>
    </row>
    <row r="3659" spans="8:8" hidden="1" x14ac:dyDescent="0.25">
      <c r="H3659"/>
    </row>
    <row r="3660" spans="8:8" hidden="1" x14ac:dyDescent="0.25">
      <c r="H3660"/>
    </row>
    <row r="3661" spans="8:8" hidden="1" x14ac:dyDescent="0.25">
      <c r="H3661"/>
    </row>
    <row r="3662" spans="8:8" hidden="1" x14ac:dyDescent="0.25">
      <c r="H3662"/>
    </row>
    <row r="3663" spans="8:8" hidden="1" x14ac:dyDescent="0.25">
      <c r="H3663"/>
    </row>
    <row r="3664" spans="8:8" hidden="1" x14ac:dyDescent="0.25">
      <c r="H3664"/>
    </row>
    <row r="3665" spans="8:8" hidden="1" x14ac:dyDescent="0.25">
      <c r="H3665"/>
    </row>
    <row r="3666" spans="8:8" hidden="1" x14ac:dyDescent="0.25">
      <c r="H3666"/>
    </row>
    <row r="3667" spans="8:8" hidden="1" x14ac:dyDescent="0.25">
      <c r="H3667"/>
    </row>
    <row r="3668" spans="8:8" hidden="1" x14ac:dyDescent="0.25">
      <c r="H3668"/>
    </row>
    <row r="3669" spans="8:8" hidden="1" x14ac:dyDescent="0.25">
      <c r="H3669"/>
    </row>
    <row r="3670" spans="8:8" hidden="1" x14ac:dyDescent="0.25">
      <c r="H3670"/>
    </row>
    <row r="3671" spans="8:8" hidden="1" x14ac:dyDescent="0.25">
      <c r="H3671"/>
    </row>
    <row r="3672" spans="8:8" hidden="1" x14ac:dyDescent="0.25">
      <c r="H3672"/>
    </row>
    <row r="3673" spans="8:8" hidden="1" x14ac:dyDescent="0.25">
      <c r="H3673"/>
    </row>
    <row r="3674" spans="8:8" hidden="1" x14ac:dyDescent="0.25">
      <c r="H3674"/>
    </row>
    <row r="3675" spans="8:8" hidden="1" x14ac:dyDescent="0.25">
      <c r="H3675"/>
    </row>
    <row r="3676" spans="8:8" hidden="1" x14ac:dyDescent="0.25">
      <c r="H3676"/>
    </row>
    <row r="3677" spans="8:8" hidden="1" x14ac:dyDescent="0.25">
      <c r="H3677"/>
    </row>
    <row r="3678" spans="8:8" hidden="1" x14ac:dyDescent="0.25">
      <c r="H3678"/>
    </row>
    <row r="3679" spans="8:8" hidden="1" x14ac:dyDescent="0.25">
      <c r="H3679"/>
    </row>
    <row r="3680" spans="8:8" hidden="1" x14ac:dyDescent="0.25">
      <c r="H3680"/>
    </row>
    <row r="3681" spans="8:8" hidden="1" x14ac:dyDescent="0.25">
      <c r="H3681"/>
    </row>
    <row r="3682" spans="8:8" hidden="1" x14ac:dyDescent="0.25">
      <c r="H3682"/>
    </row>
    <row r="3683" spans="8:8" hidden="1" x14ac:dyDescent="0.25">
      <c r="H3683"/>
    </row>
    <row r="3684" spans="8:8" hidden="1" x14ac:dyDescent="0.25">
      <c r="H3684"/>
    </row>
    <row r="3685" spans="8:8" hidden="1" x14ac:dyDescent="0.25">
      <c r="H3685"/>
    </row>
    <row r="3686" spans="8:8" hidden="1" x14ac:dyDescent="0.25">
      <c r="H3686"/>
    </row>
    <row r="3687" spans="8:8" hidden="1" x14ac:dyDescent="0.25">
      <c r="H3687"/>
    </row>
    <row r="3688" spans="8:8" hidden="1" x14ac:dyDescent="0.25">
      <c r="H3688"/>
    </row>
    <row r="3689" spans="8:8" hidden="1" x14ac:dyDescent="0.25">
      <c r="H3689"/>
    </row>
    <row r="3690" spans="8:8" hidden="1" x14ac:dyDescent="0.25">
      <c r="H3690"/>
    </row>
    <row r="3691" spans="8:8" hidden="1" x14ac:dyDescent="0.25">
      <c r="H3691"/>
    </row>
    <row r="3692" spans="8:8" hidden="1" x14ac:dyDescent="0.25">
      <c r="H3692"/>
    </row>
    <row r="3693" spans="8:8" hidden="1" x14ac:dyDescent="0.25">
      <c r="H3693"/>
    </row>
    <row r="3694" spans="8:8" hidden="1" x14ac:dyDescent="0.25">
      <c r="H3694"/>
    </row>
    <row r="3695" spans="8:8" hidden="1" x14ac:dyDescent="0.25">
      <c r="H3695"/>
    </row>
    <row r="3696" spans="8:8" hidden="1" x14ac:dyDescent="0.25">
      <c r="H3696"/>
    </row>
    <row r="3697" spans="8:8" hidden="1" x14ac:dyDescent="0.25">
      <c r="H3697"/>
    </row>
    <row r="3698" spans="8:8" hidden="1" x14ac:dyDescent="0.25">
      <c r="H3698"/>
    </row>
    <row r="3699" spans="8:8" hidden="1" x14ac:dyDescent="0.25">
      <c r="H3699"/>
    </row>
    <row r="3700" spans="8:8" hidden="1" x14ac:dyDescent="0.25">
      <c r="H3700"/>
    </row>
    <row r="3701" spans="8:8" hidden="1" x14ac:dyDescent="0.25">
      <c r="H3701"/>
    </row>
    <row r="3702" spans="8:8" hidden="1" x14ac:dyDescent="0.25">
      <c r="H3702"/>
    </row>
    <row r="3703" spans="8:8" hidden="1" x14ac:dyDescent="0.25">
      <c r="H3703"/>
    </row>
    <row r="3704" spans="8:8" hidden="1" x14ac:dyDescent="0.25">
      <c r="H3704"/>
    </row>
    <row r="3705" spans="8:8" hidden="1" x14ac:dyDescent="0.25">
      <c r="H3705"/>
    </row>
    <row r="3706" spans="8:8" hidden="1" x14ac:dyDescent="0.25">
      <c r="H3706"/>
    </row>
    <row r="3707" spans="8:8" hidden="1" x14ac:dyDescent="0.25">
      <c r="H3707"/>
    </row>
    <row r="3708" spans="8:8" hidden="1" x14ac:dyDescent="0.25">
      <c r="H3708"/>
    </row>
    <row r="3709" spans="8:8" hidden="1" x14ac:dyDescent="0.25">
      <c r="H3709"/>
    </row>
    <row r="3710" spans="8:8" hidden="1" x14ac:dyDescent="0.25">
      <c r="H3710"/>
    </row>
    <row r="3711" spans="8:8" hidden="1" x14ac:dyDescent="0.25">
      <c r="H3711"/>
    </row>
    <row r="3712" spans="8:8" hidden="1" x14ac:dyDescent="0.25">
      <c r="H3712"/>
    </row>
    <row r="3713" spans="8:8" hidden="1" x14ac:dyDescent="0.25">
      <c r="H3713"/>
    </row>
    <row r="3714" spans="8:8" hidden="1" x14ac:dyDescent="0.25">
      <c r="H3714"/>
    </row>
    <row r="3715" spans="8:8" hidden="1" x14ac:dyDescent="0.25">
      <c r="H3715"/>
    </row>
    <row r="3716" spans="8:8" hidden="1" x14ac:dyDescent="0.25">
      <c r="H3716"/>
    </row>
    <row r="3717" spans="8:8" hidden="1" x14ac:dyDescent="0.25">
      <c r="H3717"/>
    </row>
    <row r="3718" spans="8:8" hidden="1" x14ac:dyDescent="0.25">
      <c r="H3718"/>
    </row>
    <row r="3719" spans="8:8" hidden="1" x14ac:dyDescent="0.25">
      <c r="H3719"/>
    </row>
    <row r="3720" spans="8:8" hidden="1" x14ac:dyDescent="0.25">
      <c r="H3720"/>
    </row>
    <row r="3721" spans="8:8" hidden="1" x14ac:dyDescent="0.25">
      <c r="H3721"/>
    </row>
    <row r="3722" spans="8:8" hidden="1" x14ac:dyDescent="0.25">
      <c r="H3722"/>
    </row>
    <row r="3723" spans="8:8" hidden="1" x14ac:dyDescent="0.25">
      <c r="H3723"/>
    </row>
    <row r="3724" spans="8:8" hidden="1" x14ac:dyDescent="0.25">
      <c r="H3724"/>
    </row>
    <row r="3725" spans="8:8" hidden="1" x14ac:dyDescent="0.25">
      <c r="H3725"/>
    </row>
    <row r="3726" spans="8:8" hidden="1" x14ac:dyDescent="0.25">
      <c r="H3726"/>
    </row>
    <row r="3727" spans="8:8" hidden="1" x14ac:dyDescent="0.25">
      <c r="H3727"/>
    </row>
    <row r="3728" spans="8:8" hidden="1" x14ac:dyDescent="0.25">
      <c r="H3728"/>
    </row>
    <row r="3729" spans="8:8" hidden="1" x14ac:dyDescent="0.25">
      <c r="H3729"/>
    </row>
    <row r="3730" spans="8:8" hidden="1" x14ac:dyDescent="0.25">
      <c r="H3730"/>
    </row>
    <row r="3731" spans="8:8" hidden="1" x14ac:dyDescent="0.25">
      <c r="H3731"/>
    </row>
    <row r="3732" spans="8:8" hidden="1" x14ac:dyDescent="0.25">
      <c r="H3732"/>
    </row>
    <row r="3733" spans="8:8" hidden="1" x14ac:dyDescent="0.25">
      <c r="H3733"/>
    </row>
    <row r="3734" spans="8:8" hidden="1" x14ac:dyDescent="0.25">
      <c r="H3734"/>
    </row>
    <row r="3735" spans="8:8" hidden="1" x14ac:dyDescent="0.25">
      <c r="H3735"/>
    </row>
    <row r="3736" spans="8:8" hidden="1" x14ac:dyDescent="0.25">
      <c r="H3736"/>
    </row>
    <row r="3737" spans="8:8" hidden="1" x14ac:dyDescent="0.25">
      <c r="H3737"/>
    </row>
    <row r="3738" spans="8:8" hidden="1" x14ac:dyDescent="0.25">
      <c r="H3738"/>
    </row>
    <row r="3739" spans="8:8" hidden="1" x14ac:dyDescent="0.25">
      <c r="H3739"/>
    </row>
    <row r="3740" spans="8:8" hidden="1" x14ac:dyDescent="0.25">
      <c r="H3740"/>
    </row>
    <row r="3741" spans="8:8" hidden="1" x14ac:dyDescent="0.25">
      <c r="H3741"/>
    </row>
    <row r="3742" spans="8:8" hidden="1" x14ac:dyDescent="0.25">
      <c r="H3742"/>
    </row>
    <row r="3743" spans="8:8" hidden="1" x14ac:dyDescent="0.25">
      <c r="H3743"/>
    </row>
    <row r="3744" spans="8:8" hidden="1" x14ac:dyDescent="0.25">
      <c r="H3744"/>
    </row>
    <row r="3745" spans="8:8" hidden="1" x14ac:dyDescent="0.25">
      <c r="H3745"/>
    </row>
    <row r="3746" spans="8:8" hidden="1" x14ac:dyDescent="0.25">
      <c r="H3746"/>
    </row>
    <row r="3747" spans="8:8" hidden="1" x14ac:dyDescent="0.25">
      <c r="H3747"/>
    </row>
    <row r="3748" spans="8:8" hidden="1" x14ac:dyDescent="0.25">
      <c r="H3748"/>
    </row>
    <row r="3749" spans="8:8" hidden="1" x14ac:dyDescent="0.25">
      <c r="H3749"/>
    </row>
    <row r="3750" spans="8:8" hidden="1" x14ac:dyDescent="0.25">
      <c r="H3750"/>
    </row>
    <row r="3751" spans="8:8" hidden="1" x14ac:dyDescent="0.25">
      <c r="H3751"/>
    </row>
    <row r="3752" spans="8:8" hidden="1" x14ac:dyDescent="0.25">
      <c r="H3752"/>
    </row>
    <row r="3753" spans="8:8" hidden="1" x14ac:dyDescent="0.25">
      <c r="H3753"/>
    </row>
    <row r="3754" spans="8:8" hidden="1" x14ac:dyDescent="0.25">
      <c r="H3754"/>
    </row>
    <row r="3755" spans="8:8" hidden="1" x14ac:dyDescent="0.25">
      <c r="H3755"/>
    </row>
    <row r="3756" spans="8:8" hidden="1" x14ac:dyDescent="0.25">
      <c r="H3756"/>
    </row>
    <row r="3757" spans="8:8" hidden="1" x14ac:dyDescent="0.25">
      <c r="H3757"/>
    </row>
    <row r="3758" spans="8:8" hidden="1" x14ac:dyDescent="0.25">
      <c r="H3758"/>
    </row>
    <row r="3759" spans="8:8" hidden="1" x14ac:dyDescent="0.25">
      <c r="H3759"/>
    </row>
    <row r="3760" spans="8:8" hidden="1" x14ac:dyDescent="0.25">
      <c r="H3760"/>
    </row>
    <row r="3761" spans="8:8" hidden="1" x14ac:dyDescent="0.25">
      <c r="H3761"/>
    </row>
    <row r="3762" spans="8:8" hidden="1" x14ac:dyDescent="0.25">
      <c r="H3762"/>
    </row>
    <row r="3763" spans="8:8" hidden="1" x14ac:dyDescent="0.25">
      <c r="H3763"/>
    </row>
    <row r="3764" spans="8:8" hidden="1" x14ac:dyDescent="0.25">
      <c r="H3764"/>
    </row>
    <row r="3765" spans="8:8" hidden="1" x14ac:dyDescent="0.25">
      <c r="H3765"/>
    </row>
    <row r="3766" spans="8:8" hidden="1" x14ac:dyDescent="0.25">
      <c r="H3766"/>
    </row>
    <row r="3767" spans="8:8" hidden="1" x14ac:dyDescent="0.25">
      <c r="H3767"/>
    </row>
    <row r="3768" spans="8:8" hidden="1" x14ac:dyDescent="0.25">
      <c r="H3768"/>
    </row>
    <row r="3769" spans="8:8" hidden="1" x14ac:dyDescent="0.25">
      <c r="H3769"/>
    </row>
    <row r="3770" spans="8:8" hidden="1" x14ac:dyDescent="0.25">
      <c r="H3770"/>
    </row>
    <row r="3771" spans="8:8" hidden="1" x14ac:dyDescent="0.25">
      <c r="H3771"/>
    </row>
    <row r="3772" spans="8:8" hidden="1" x14ac:dyDescent="0.25">
      <c r="H3772"/>
    </row>
    <row r="3773" spans="8:8" hidden="1" x14ac:dyDescent="0.25">
      <c r="H3773"/>
    </row>
    <row r="3774" spans="8:8" hidden="1" x14ac:dyDescent="0.25">
      <c r="H3774"/>
    </row>
    <row r="3775" spans="8:8" hidden="1" x14ac:dyDescent="0.25">
      <c r="H3775"/>
    </row>
    <row r="3776" spans="8:8" hidden="1" x14ac:dyDescent="0.25">
      <c r="H3776"/>
    </row>
    <row r="3777" spans="8:8" hidden="1" x14ac:dyDescent="0.25">
      <c r="H3777"/>
    </row>
    <row r="3778" spans="8:8" hidden="1" x14ac:dyDescent="0.25">
      <c r="H3778"/>
    </row>
    <row r="3779" spans="8:8" hidden="1" x14ac:dyDescent="0.25">
      <c r="H3779"/>
    </row>
    <row r="3780" spans="8:8" hidden="1" x14ac:dyDescent="0.25">
      <c r="H3780"/>
    </row>
    <row r="3781" spans="8:8" hidden="1" x14ac:dyDescent="0.25">
      <c r="H3781"/>
    </row>
    <row r="3782" spans="8:8" hidden="1" x14ac:dyDescent="0.25">
      <c r="H3782"/>
    </row>
    <row r="3783" spans="8:8" hidden="1" x14ac:dyDescent="0.25">
      <c r="H3783"/>
    </row>
    <row r="3784" spans="8:8" hidden="1" x14ac:dyDescent="0.25">
      <c r="H3784"/>
    </row>
    <row r="3785" spans="8:8" hidden="1" x14ac:dyDescent="0.25">
      <c r="H3785"/>
    </row>
    <row r="3786" spans="8:8" hidden="1" x14ac:dyDescent="0.25">
      <c r="H3786"/>
    </row>
    <row r="3787" spans="8:8" hidden="1" x14ac:dyDescent="0.25">
      <c r="H3787"/>
    </row>
    <row r="3788" spans="8:8" hidden="1" x14ac:dyDescent="0.25">
      <c r="H3788"/>
    </row>
    <row r="3789" spans="8:8" hidden="1" x14ac:dyDescent="0.25">
      <c r="H3789"/>
    </row>
    <row r="3790" spans="8:8" hidden="1" x14ac:dyDescent="0.25">
      <c r="H3790"/>
    </row>
    <row r="3791" spans="8:8" hidden="1" x14ac:dyDescent="0.25">
      <c r="H3791"/>
    </row>
    <row r="3792" spans="8:8" hidden="1" x14ac:dyDescent="0.25">
      <c r="H3792"/>
    </row>
    <row r="3793" spans="8:8" hidden="1" x14ac:dyDescent="0.25">
      <c r="H3793"/>
    </row>
    <row r="3794" spans="8:8" hidden="1" x14ac:dyDescent="0.25">
      <c r="H3794"/>
    </row>
    <row r="3795" spans="8:8" hidden="1" x14ac:dyDescent="0.25">
      <c r="H3795"/>
    </row>
    <row r="3796" spans="8:8" hidden="1" x14ac:dyDescent="0.25">
      <c r="H3796"/>
    </row>
    <row r="3797" spans="8:8" hidden="1" x14ac:dyDescent="0.25">
      <c r="H3797"/>
    </row>
    <row r="3798" spans="8:8" hidden="1" x14ac:dyDescent="0.25">
      <c r="H3798"/>
    </row>
    <row r="3799" spans="8:8" hidden="1" x14ac:dyDescent="0.25">
      <c r="H3799"/>
    </row>
    <row r="3800" spans="8:8" hidden="1" x14ac:dyDescent="0.25">
      <c r="H3800"/>
    </row>
    <row r="3801" spans="8:8" hidden="1" x14ac:dyDescent="0.25">
      <c r="H3801"/>
    </row>
    <row r="3802" spans="8:8" hidden="1" x14ac:dyDescent="0.25">
      <c r="H3802"/>
    </row>
    <row r="3803" spans="8:8" hidden="1" x14ac:dyDescent="0.25">
      <c r="H3803"/>
    </row>
    <row r="3804" spans="8:8" hidden="1" x14ac:dyDescent="0.25">
      <c r="H3804"/>
    </row>
    <row r="3805" spans="8:8" hidden="1" x14ac:dyDescent="0.25">
      <c r="H3805"/>
    </row>
    <row r="3806" spans="8:8" hidden="1" x14ac:dyDescent="0.25">
      <c r="H3806"/>
    </row>
    <row r="3807" spans="8:8" hidden="1" x14ac:dyDescent="0.25">
      <c r="H3807"/>
    </row>
    <row r="3808" spans="8:8" hidden="1" x14ac:dyDescent="0.25">
      <c r="H3808"/>
    </row>
    <row r="3809" spans="8:8" hidden="1" x14ac:dyDescent="0.25">
      <c r="H3809"/>
    </row>
    <row r="3810" spans="8:8" hidden="1" x14ac:dyDescent="0.25">
      <c r="H3810"/>
    </row>
    <row r="3811" spans="8:8" hidden="1" x14ac:dyDescent="0.25">
      <c r="H3811"/>
    </row>
    <row r="3812" spans="8:8" hidden="1" x14ac:dyDescent="0.25">
      <c r="H3812"/>
    </row>
    <row r="3813" spans="8:8" hidden="1" x14ac:dyDescent="0.25">
      <c r="H3813"/>
    </row>
    <row r="3814" spans="8:8" hidden="1" x14ac:dyDescent="0.25">
      <c r="H3814"/>
    </row>
    <row r="3815" spans="8:8" hidden="1" x14ac:dyDescent="0.25">
      <c r="H3815"/>
    </row>
    <row r="3816" spans="8:8" hidden="1" x14ac:dyDescent="0.25">
      <c r="H3816"/>
    </row>
    <row r="3817" spans="8:8" hidden="1" x14ac:dyDescent="0.25">
      <c r="H3817"/>
    </row>
    <row r="3818" spans="8:8" hidden="1" x14ac:dyDescent="0.25">
      <c r="H3818"/>
    </row>
    <row r="3819" spans="8:8" hidden="1" x14ac:dyDescent="0.25">
      <c r="H3819"/>
    </row>
    <row r="3820" spans="8:8" hidden="1" x14ac:dyDescent="0.25">
      <c r="H3820"/>
    </row>
    <row r="3821" spans="8:8" hidden="1" x14ac:dyDescent="0.25">
      <c r="H3821"/>
    </row>
    <row r="3822" spans="8:8" hidden="1" x14ac:dyDescent="0.25">
      <c r="H3822"/>
    </row>
    <row r="3823" spans="8:8" hidden="1" x14ac:dyDescent="0.25">
      <c r="H3823"/>
    </row>
    <row r="3824" spans="8:8" hidden="1" x14ac:dyDescent="0.25">
      <c r="H3824"/>
    </row>
    <row r="3825" spans="8:8" hidden="1" x14ac:dyDescent="0.25">
      <c r="H3825"/>
    </row>
    <row r="3826" spans="8:8" hidden="1" x14ac:dyDescent="0.25">
      <c r="H3826"/>
    </row>
    <row r="3827" spans="8:8" hidden="1" x14ac:dyDescent="0.25">
      <c r="H3827"/>
    </row>
    <row r="3828" spans="8:8" hidden="1" x14ac:dyDescent="0.25">
      <c r="H3828"/>
    </row>
    <row r="3829" spans="8:8" hidden="1" x14ac:dyDescent="0.25">
      <c r="H3829"/>
    </row>
    <row r="3830" spans="8:8" hidden="1" x14ac:dyDescent="0.25">
      <c r="H3830"/>
    </row>
    <row r="3831" spans="8:8" hidden="1" x14ac:dyDescent="0.25">
      <c r="H3831"/>
    </row>
    <row r="3832" spans="8:8" hidden="1" x14ac:dyDescent="0.25">
      <c r="H3832"/>
    </row>
    <row r="3833" spans="8:8" hidden="1" x14ac:dyDescent="0.25">
      <c r="H3833"/>
    </row>
    <row r="3834" spans="8:8" hidden="1" x14ac:dyDescent="0.25">
      <c r="H3834"/>
    </row>
    <row r="3835" spans="8:8" hidden="1" x14ac:dyDescent="0.25">
      <c r="H3835"/>
    </row>
    <row r="3836" spans="8:8" hidden="1" x14ac:dyDescent="0.25">
      <c r="H3836"/>
    </row>
    <row r="3837" spans="8:8" hidden="1" x14ac:dyDescent="0.25">
      <c r="H3837"/>
    </row>
    <row r="3838" spans="8:8" hidden="1" x14ac:dyDescent="0.25">
      <c r="H3838"/>
    </row>
    <row r="3839" spans="8:8" hidden="1" x14ac:dyDescent="0.25">
      <c r="H3839"/>
    </row>
    <row r="3840" spans="8:8" hidden="1" x14ac:dyDescent="0.25">
      <c r="H3840"/>
    </row>
    <row r="3841" spans="8:8" hidden="1" x14ac:dyDescent="0.25">
      <c r="H3841"/>
    </row>
    <row r="3842" spans="8:8" hidden="1" x14ac:dyDescent="0.25">
      <c r="H3842"/>
    </row>
    <row r="3843" spans="8:8" hidden="1" x14ac:dyDescent="0.25">
      <c r="H3843"/>
    </row>
    <row r="3844" spans="8:8" hidden="1" x14ac:dyDescent="0.25">
      <c r="H3844"/>
    </row>
    <row r="3845" spans="8:8" hidden="1" x14ac:dyDescent="0.25">
      <c r="H3845"/>
    </row>
    <row r="3846" spans="8:8" hidden="1" x14ac:dyDescent="0.25">
      <c r="H3846"/>
    </row>
    <row r="3847" spans="8:8" hidden="1" x14ac:dyDescent="0.25">
      <c r="H3847"/>
    </row>
    <row r="3848" spans="8:8" hidden="1" x14ac:dyDescent="0.25">
      <c r="H3848"/>
    </row>
    <row r="3849" spans="8:8" hidden="1" x14ac:dyDescent="0.25">
      <c r="H3849"/>
    </row>
    <row r="3850" spans="8:8" hidden="1" x14ac:dyDescent="0.25">
      <c r="H3850"/>
    </row>
    <row r="3851" spans="8:8" hidden="1" x14ac:dyDescent="0.25">
      <c r="H3851"/>
    </row>
    <row r="3852" spans="8:8" hidden="1" x14ac:dyDescent="0.25">
      <c r="H3852"/>
    </row>
    <row r="3853" spans="8:8" hidden="1" x14ac:dyDescent="0.25">
      <c r="H3853"/>
    </row>
    <row r="3854" spans="8:8" hidden="1" x14ac:dyDescent="0.25">
      <c r="H3854"/>
    </row>
    <row r="3855" spans="8:8" hidden="1" x14ac:dyDescent="0.25">
      <c r="H3855"/>
    </row>
    <row r="3856" spans="8:8" hidden="1" x14ac:dyDescent="0.25">
      <c r="H3856"/>
    </row>
    <row r="3857" spans="8:8" hidden="1" x14ac:dyDescent="0.25">
      <c r="H3857"/>
    </row>
    <row r="3858" spans="8:8" hidden="1" x14ac:dyDescent="0.25">
      <c r="H3858"/>
    </row>
    <row r="3859" spans="8:8" hidden="1" x14ac:dyDescent="0.25">
      <c r="H3859"/>
    </row>
    <row r="3860" spans="8:8" hidden="1" x14ac:dyDescent="0.25">
      <c r="H3860"/>
    </row>
    <row r="3861" spans="8:8" hidden="1" x14ac:dyDescent="0.25">
      <c r="H3861"/>
    </row>
    <row r="3862" spans="8:8" hidden="1" x14ac:dyDescent="0.25">
      <c r="H3862"/>
    </row>
    <row r="3863" spans="8:8" hidden="1" x14ac:dyDescent="0.25">
      <c r="H3863"/>
    </row>
    <row r="3864" spans="8:8" hidden="1" x14ac:dyDescent="0.25">
      <c r="H3864"/>
    </row>
    <row r="3865" spans="8:8" hidden="1" x14ac:dyDescent="0.25">
      <c r="H3865"/>
    </row>
    <row r="3866" spans="8:8" hidden="1" x14ac:dyDescent="0.25">
      <c r="H3866"/>
    </row>
    <row r="3867" spans="8:8" hidden="1" x14ac:dyDescent="0.25">
      <c r="H3867"/>
    </row>
    <row r="3868" spans="8:8" hidden="1" x14ac:dyDescent="0.25">
      <c r="H3868"/>
    </row>
    <row r="3869" spans="8:8" hidden="1" x14ac:dyDescent="0.25">
      <c r="H3869"/>
    </row>
    <row r="3870" spans="8:8" hidden="1" x14ac:dyDescent="0.25">
      <c r="H3870"/>
    </row>
    <row r="3871" spans="8:8" hidden="1" x14ac:dyDescent="0.25">
      <c r="H3871"/>
    </row>
    <row r="3872" spans="8:8" hidden="1" x14ac:dyDescent="0.25">
      <c r="H3872"/>
    </row>
    <row r="3873" spans="8:8" hidden="1" x14ac:dyDescent="0.25">
      <c r="H3873"/>
    </row>
    <row r="3874" spans="8:8" hidden="1" x14ac:dyDescent="0.25">
      <c r="H3874"/>
    </row>
    <row r="3875" spans="8:8" hidden="1" x14ac:dyDescent="0.25">
      <c r="H3875"/>
    </row>
    <row r="3876" spans="8:8" hidden="1" x14ac:dyDescent="0.25">
      <c r="H3876"/>
    </row>
    <row r="3877" spans="8:8" hidden="1" x14ac:dyDescent="0.25">
      <c r="H3877"/>
    </row>
    <row r="3878" spans="8:8" hidden="1" x14ac:dyDescent="0.25">
      <c r="H3878"/>
    </row>
    <row r="3879" spans="8:8" hidden="1" x14ac:dyDescent="0.25">
      <c r="H3879"/>
    </row>
    <row r="3880" spans="8:8" hidden="1" x14ac:dyDescent="0.25">
      <c r="H3880"/>
    </row>
    <row r="3881" spans="8:8" hidden="1" x14ac:dyDescent="0.25">
      <c r="H3881"/>
    </row>
    <row r="3882" spans="8:8" hidden="1" x14ac:dyDescent="0.25">
      <c r="H3882"/>
    </row>
    <row r="3883" spans="8:8" hidden="1" x14ac:dyDescent="0.25">
      <c r="H3883"/>
    </row>
    <row r="3884" spans="8:8" hidden="1" x14ac:dyDescent="0.25">
      <c r="H3884"/>
    </row>
    <row r="3885" spans="8:8" hidden="1" x14ac:dyDescent="0.25">
      <c r="H3885"/>
    </row>
    <row r="3886" spans="8:8" hidden="1" x14ac:dyDescent="0.25">
      <c r="H3886"/>
    </row>
    <row r="3887" spans="8:8" hidden="1" x14ac:dyDescent="0.25">
      <c r="H3887"/>
    </row>
    <row r="3888" spans="8:8" hidden="1" x14ac:dyDescent="0.25">
      <c r="H3888"/>
    </row>
    <row r="3889" spans="8:8" hidden="1" x14ac:dyDescent="0.25">
      <c r="H3889"/>
    </row>
    <row r="3890" spans="8:8" hidden="1" x14ac:dyDescent="0.25">
      <c r="H3890"/>
    </row>
    <row r="3891" spans="8:8" hidden="1" x14ac:dyDescent="0.25">
      <c r="H3891"/>
    </row>
    <row r="3892" spans="8:8" hidden="1" x14ac:dyDescent="0.25">
      <c r="H3892"/>
    </row>
    <row r="3893" spans="8:8" hidden="1" x14ac:dyDescent="0.25">
      <c r="H3893"/>
    </row>
    <row r="3894" spans="8:8" hidden="1" x14ac:dyDescent="0.25">
      <c r="H3894"/>
    </row>
    <row r="3895" spans="8:8" hidden="1" x14ac:dyDescent="0.25">
      <c r="H3895"/>
    </row>
    <row r="3896" spans="8:8" hidden="1" x14ac:dyDescent="0.25">
      <c r="H3896"/>
    </row>
    <row r="3897" spans="8:8" hidden="1" x14ac:dyDescent="0.25">
      <c r="H3897"/>
    </row>
    <row r="3898" spans="8:8" hidden="1" x14ac:dyDescent="0.25">
      <c r="H3898"/>
    </row>
    <row r="3899" spans="8:8" hidden="1" x14ac:dyDescent="0.25">
      <c r="H3899"/>
    </row>
    <row r="3900" spans="8:8" hidden="1" x14ac:dyDescent="0.25">
      <c r="H3900"/>
    </row>
    <row r="3901" spans="8:8" hidden="1" x14ac:dyDescent="0.25">
      <c r="H3901"/>
    </row>
    <row r="3902" spans="8:8" hidden="1" x14ac:dyDescent="0.25">
      <c r="H3902"/>
    </row>
    <row r="3903" spans="8:8" hidden="1" x14ac:dyDescent="0.25">
      <c r="H3903"/>
    </row>
    <row r="3904" spans="8:8" hidden="1" x14ac:dyDescent="0.25">
      <c r="H3904"/>
    </row>
    <row r="3905" spans="8:8" hidden="1" x14ac:dyDescent="0.25">
      <c r="H3905"/>
    </row>
    <row r="3906" spans="8:8" hidden="1" x14ac:dyDescent="0.25">
      <c r="H3906"/>
    </row>
    <row r="3907" spans="8:8" hidden="1" x14ac:dyDescent="0.25">
      <c r="H3907"/>
    </row>
    <row r="3908" spans="8:8" hidden="1" x14ac:dyDescent="0.25">
      <c r="H3908"/>
    </row>
    <row r="3909" spans="8:8" hidden="1" x14ac:dyDescent="0.25">
      <c r="H3909"/>
    </row>
    <row r="3910" spans="8:8" hidden="1" x14ac:dyDescent="0.25">
      <c r="H3910"/>
    </row>
    <row r="3911" spans="8:8" hidden="1" x14ac:dyDescent="0.25">
      <c r="H3911"/>
    </row>
    <row r="3912" spans="8:8" hidden="1" x14ac:dyDescent="0.25">
      <c r="H3912"/>
    </row>
    <row r="3913" spans="8:8" hidden="1" x14ac:dyDescent="0.25">
      <c r="H3913"/>
    </row>
    <row r="3914" spans="8:8" hidden="1" x14ac:dyDescent="0.25">
      <c r="H3914"/>
    </row>
    <row r="3915" spans="8:8" hidden="1" x14ac:dyDescent="0.25">
      <c r="H3915"/>
    </row>
    <row r="3916" spans="8:8" hidden="1" x14ac:dyDescent="0.25">
      <c r="H3916"/>
    </row>
    <row r="3917" spans="8:8" hidden="1" x14ac:dyDescent="0.25">
      <c r="H3917"/>
    </row>
    <row r="3918" spans="8:8" hidden="1" x14ac:dyDescent="0.25">
      <c r="H3918"/>
    </row>
    <row r="3919" spans="8:8" hidden="1" x14ac:dyDescent="0.25">
      <c r="H3919"/>
    </row>
    <row r="3920" spans="8:8" hidden="1" x14ac:dyDescent="0.25">
      <c r="H3920"/>
    </row>
    <row r="3921" spans="8:8" hidden="1" x14ac:dyDescent="0.25">
      <c r="H3921"/>
    </row>
    <row r="3922" spans="8:8" hidden="1" x14ac:dyDescent="0.25">
      <c r="H3922"/>
    </row>
    <row r="3923" spans="8:8" hidden="1" x14ac:dyDescent="0.25">
      <c r="H3923"/>
    </row>
    <row r="3924" spans="8:8" hidden="1" x14ac:dyDescent="0.25">
      <c r="H3924"/>
    </row>
    <row r="3925" spans="8:8" hidden="1" x14ac:dyDescent="0.25">
      <c r="H3925"/>
    </row>
    <row r="3926" spans="8:8" hidden="1" x14ac:dyDescent="0.25">
      <c r="H3926"/>
    </row>
    <row r="3927" spans="8:8" hidden="1" x14ac:dyDescent="0.25">
      <c r="H3927"/>
    </row>
    <row r="3928" spans="8:8" hidden="1" x14ac:dyDescent="0.25">
      <c r="H3928"/>
    </row>
    <row r="3929" spans="8:8" hidden="1" x14ac:dyDescent="0.25">
      <c r="H3929"/>
    </row>
    <row r="3930" spans="8:8" hidden="1" x14ac:dyDescent="0.25">
      <c r="H3930"/>
    </row>
    <row r="3931" spans="8:8" hidden="1" x14ac:dyDescent="0.25">
      <c r="H3931"/>
    </row>
    <row r="3932" spans="8:8" hidden="1" x14ac:dyDescent="0.25">
      <c r="H3932"/>
    </row>
    <row r="3933" spans="8:8" hidden="1" x14ac:dyDescent="0.25">
      <c r="H3933"/>
    </row>
    <row r="3934" spans="8:8" hidden="1" x14ac:dyDescent="0.25">
      <c r="H3934"/>
    </row>
    <row r="3935" spans="8:8" hidden="1" x14ac:dyDescent="0.25">
      <c r="H3935"/>
    </row>
    <row r="3936" spans="8:8" hidden="1" x14ac:dyDescent="0.25">
      <c r="H3936"/>
    </row>
    <row r="3937" spans="8:8" hidden="1" x14ac:dyDescent="0.25">
      <c r="H3937"/>
    </row>
    <row r="3938" spans="8:8" hidden="1" x14ac:dyDescent="0.25">
      <c r="H3938"/>
    </row>
    <row r="3939" spans="8:8" hidden="1" x14ac:dyDescent="0.25">
      <c r="H3939"/>
    </row>
    <row r="3940" spans="8:8" hidden="1" x14ac:dyDescent="0.25">
      <c r="H3940"/>
    </row>
    <row r="3941" spans="8:8" hidden="1" x14ac:dyDescent="0.25">
      <c r="H3941"/>
    </row>
    <row r="3942" spans="8:8" hidden="1" x14ac:dyDescent="0.25">
      <c r="H3942"/>
    </row>
    <row r="3943" spans="8:8" hidden="1" x14ac:dyDescent="0.25">
      <c r="H3943"/>
    </row>
    <row r="3944" spans="8:8" hidden="1" x14ac:dyDescent="0.25">
      <c r="H3944"/>
    </row>
    <row r="3945" spans="8:8" hidden="1" x14ac:dyDescent="0.25">
      <c r="H3945"/>
    </row>
    <row r="3946" spans="8:8" hidden="1" x14ac:dyDescent="0.25">
      <c r="H3946"/>
    </row>
    <row r="3947" spans="8:8" hidden="1" x14ac:dyDescent="0.25">
      <c r="H3947"/>
    </row>
    <row r="3948" spans="8:8" hidden="1" x14ac:dyDescent="0.25">
      <c r="H3948"/>
    </row>
    <row r="3949" spans="8:8" hidden="1" x14ac:dyDescent="0.25">
      <c r="H3949"/>
    </row>
    <row r="3950" spans="8:8" hidden="1" x14ac:dyDescent="0.25">
      <c r="H3950"/>
    </row>
    <row r="3951" spans="8:8" hidden="1" x14ac:dyDescent="0.25">
      <c r="H3951"/>
    </row>
    <row r="3952" spans="8:8" hidden="1" x14ac:dyDescent="0.25">
      <c r="H3952"/>
    </row>
    <row r="3953" spans="8:8" hidden="1" x14ac:dyDescent="0.25">
      <c r="H3953"/>
    </row>
    <row r="3954" spans="8:8" hidden="1" x14ac:dyDescent="0.25">
      <c r="H3954"/>
    </row>
    <row r="3955" spans="8:8" hidden="1" x14ac:dyDescent="0.25">
      <c r="H3955"/>
    </row>
    <row r="3956" spans="8:8" hidden="1" x14ac:dyDescent="0.25">
      <c r="H3956"/>
    </row>
    <row r="3957" spans="8:8" hidden="1" x14ac:dyDescent="0.25">
      <c r="H3957"/>
    </row>
    <row r="3958" spans="8:8" hidden="1" x14ac:dyDescent="0.25">
      <c r="H3958"/>
    </row>
    <row r="3959" spans="8:8" hidden="1" x14ac:dyDescent="0.25">
      <c r="H3959"/>
    </row>
    <row r="3960" spans="8:8" hidden="1" x14ac:dyDescent="0.25">
      <c r="H3960"/>
    </row>
    <row r="3961" spans="8:8" hidden="1" x14ac:dyDescent="0.25">
      <c r="H3961"/>
    </row>
    <row r="3962" spans="8:8" hidden="1" x14ac:dyDescent="0.25">
      <c r="H3962"/>
    </row>
    <row r="3963" spans="8:8" hidden="1" x14ac:dyDescent="0.25">
      <c r="H3963"/>
    </row>
    <row r="3964" spans="8:8" hidden="1" x14ac:dyDescent="0.25">
      <c r="H3964"/>
    </row>
    <row r="3965" spans="8:8" hidden="1" x14ac:dyDescent="0.25">
      <c r="H3965"/>
    </row>
    <row r="3966" spans="8:8" hidden="1" x14ac:dyDescent="0.25">
      <c r="H3966"/>
    </row>
    <row r="3967" spans="8:8" hidden="1" x14ac:dyDescent="0.25">
      <c r="H3967"/>
    </row>
    <row r="3968" spans="8:8" hidden="1" x14ac:dyDescent="0.25">
      <c r="H3968"/>
    </row>
    <row r="3969" spans="8:8" hidden="1" x14ac:dyDescent="0.25">
      <c r="H3969"/>
    </row>
    <row r="3970" spans="8:8" hidden="1" x14ac:dyDescent="0.25">
      <c r="H3970"/>
    </row>
    <row r="3971" spans="8:8" hidden="1" x14ac:dyDescent="0.25">
      <c r="H3971"/>
    </row>
    <row r="3972" spans="8:8" hidden="1" x14ac:dyDescent="0.25">
      <c r="H3972"/>
    </row>
    <row r="3973" spans="8:8" hidden="1" x14ac:dyDescent="0.25">
      <c r="H3973"/>
    </row>
    <row r="3974" spans="8:8" hidden="1" x14ac:dyDescent="0.25">
      <c r="H3974"/>
    </row>
    <row r="3975" spans="8:8" hidden="1" x14ac:dyDescent="0.25">
      <c r="H3975"/>
    </row>
    <row r="3976" spans="8:8" hidden="1" x14ac:dyDescent="0.25">
      <c r="H3976"/>
    </row>
    <row r="3977" spans="8:8" hidden="1" x14ac:dyDescent="0.25">
      <c r="H3977"/>
    </row>
    <row r="3978" spans="8:8" hidden="1" x14ac:dyDescent="0.25">
      <c r="H3978"/>
    </row>
    <row r="3979" spans="8:8" hidden="1" x14ac:dyDescent="0.25">
      <c r="H3979"/>
    </row>
    <row r="3980" spans="8:8" hidden="1" x14ac:dyDescent="0.25">
      <c r="H3980"/>
    </row>
    <row r="3981" spans="8:8" hidden="1" x14ac:dyDescent="0.25">
      <c r="H3981"/>
    </row>
    <row r="3982" spans="8:8" hidden="1" x14ac:dyDescent="0.25">
      <c r="H3982"/>
    </row>
    <row r="3983" spans="8:8" hidden="1" x14ac:dyDescent="0.25">
      <c r="H3983"/>
    </row>
    <row r="3984" spans="8:8" hidden="1" x14ac:dyDescent="0.25">
      <c r="H3984"/>
    </row>
    <row r="3985" spans="8:8" hidden="1" x14ac:dyDescent="0.25">
      <c r="H3985"/>
    </row>
    <row r="3986" spans="8:8" hidden="1" x14ac:dyDescent="0.25">
      <c r="H3986"/>
    </row>
    <row r="3987" spans="8:8" hidden="1" x14ac:dyDescent="0.25">
      <c r="H3987"/>
    </row>
    <row r="3988" spans="8:8" hidden="1" x14ac:dyDescent="0.25">
      <c r="H3988"/>
    </row>
    <row r="3989" spans="8:8" hidden="1" x14ac:dyDescent="0.25">
      <c r="H3989"/>
    </row>
    <row r="3990" spans="8:8" hidden="1" x14ac:dyDescent="0.25">
      <c r="H3990"/>
    </row>
    <row r="3991" spans="8:8" hidden="1" x14ac:dyDescent="0.25">
      <c r="H3991"/>
    </row>
    <row r="3992" spans="8:8" hidden="1" x14ac:dyDescent="0.25">
      <c r="H3992"/>
    </row>
    <row r="3993" spans="8:8" hidden="1" x14ac:dyDescent="0.25">
      <c r="H3993"/>
    </row>
    <row r="3994" spans="8:8" hidden="1" x14ac:dyDescent="0.25">
      <c r="H3994"/>
    </row>
    <row r="3995" spans="8:8" hidden="1" x14ac:dyDescent="0.25">
      <c r="H3995"/>
    </row>
    <row r="3996" spans="8:8" hidden="1" x14ac:dyDescent="0.25">
      <c r="H3996"/>
    </row>
    <row r="3997" spans="8:8" hidden="1" x14ac:dyDescent="0.25">
      <c r="H3997"/>
    </row>
    <row r="3998" spans="8:8" hidden="1" x14ac:dyDescent="0.25">
      <c r="H3998"/>
    </row>
    <row r="3999" spans="8:8" hidden="1" x14ac:dyDescent="0.25">
      <c r="H3999"/>
    </row>
    <row r="4000" spans="8:8" hidden="1" x14ac:dyDescent="0.25">
      <c r="H4000"/>
    </row>
    <row r="4001" spans="8:8" hidden="1" x14ac:dyDescent="0.25">
      <c r="H4001"/>
    </row>
    <row r="4002" spans="8:8" hidden="1" x14ac:dyDescent="0.25">
      <c r="H4002"/>
    </row>
    <row r="4003" spans="8:8" hidden="1" x14ac:dyDescent="0.25">
      <c r="H4003"/>
    </row>
    <row r="4004" spans="8:8" hidden="1" x14ac:dyDescent="0.25">
      <c r="H4004"/>
    </row>
    <row r="4005" spans="8:8" hidden="1" x14ac:dyDescent="0.25">
      <c r="H4005"/>
    </row>
    <row r="4006" spans="8:8" hidden="1" x14ac:dyDescent="0.25">
      <c r="H4006"/>
    </row>
    <row r="4007" spans="8:8" hidden="1" x14ac:dyDescent="0.25">
      <c r="H4007"/>
    </row>
    <row r="4008" spans="8:8" hidden="1" x14ac:dyDescent="0.25">
      <c r="H4008"/>
    </row>
    <row r="4009" spans="8:8" hidden="1" x14ac:dyDescent="0.25">
      <c r="H4009"/>
    </row>
    <row r="4010" spans="8:8" hidden="1" x14ac:dyDescent="0.25">
      <c r="H4010"/>
    </row>
    <row r="4011" spans="8:8" hidden="1" x14ac:dyDescent="0.25">
      <c r="H4011"/>
    </row>
    <row r="4012" spans="8:8" hidden="1" x14ac:dyDescent="0.25">
      <c r="H4012"/>
    </row>
    <row r="4013" spans="8:8" hidden="1" x14ac:dyDescent="0.25">
      <c r="H4013"/>
    </row>
    <row r="4014" spans="8:8" hidden="1" x14ac:dyDescent="0.25">
      <c r="H4014"/>
    </row>
    <row r="4015" spans="8:8" hidden="1" x14ac:dyDescent="0.25">
      <c r="H4015"/>
    </row>
    <row r="4016" spans="8:8" hidden="1" x14ac:dyDescent="0.25">
      <c r="H4016"/>
    </row>
    <row r="4017" spans="8:8" hidden="1" x14ac:dyDescent="0.25">
      <c r="H4017"/>
    </row>
    <row r="4018" spans="8:8" hidden="1" x14ac:dyDescent="0.25">
      <c r="H4018"/>
    </row>
    <row r="4019" spans="8:8" hidden="1" x14ac:dyDescent="0.25">
      <c r="H4019"/>
    </row>
    <row r="4020" spans="8:8" hidden="1" x14ac:dyDescent="0.25">
      <c r="H4020"/>
    </row>
    <row r="4021" spans="8:8" hidden="1" x14ac:dyDescent="0.25">
      <c r="H4021"/>
    </row>
    <row r="4022" spans="8:8" hidden="1" x14ac:dyDescent="0.25">
      <c r="H4022"/>
    </row>
    <row r="4023" spans="8:8" hidden="1" x14ac:dyDescent="0.25">
      <c r="H4023"/>
    </row>
    <row r="4024" spans="8:8" hidden="1" x14ac:dyDescent="0.25">
      <c r="H4024"/>
    </row>
    <row r="4025" spans="8:8" hidden="1" x14ac:dyDescent="0.25">
      <c r="H4025"/>
    </row>
    <row r="4026" spans="8:8" hidden="1" x14ac:dyDescent="0.25">
      <c r="H4026"/>
    </row>
    <row r="4027" spans="8:8" hidden="1" x14ac:dyDescent="0.25">
      <c r="H4027"/>
    </row>
    <row r="4028" spans="8:8" hidden="1" x14ac:dyDescent="0.25">
      <c r="H4028"/>
    </row>
    <row r="4029" spans="8:8" hidden="1" x14ac:dyDescent="0.25">
      <c r="H4029"/>
    </row>
    <row r="4030" spans="8:8" hidden="1" x14ac:dyDescent="0.25">
      <c r="H4030"/>
    </row>
    <row r="4031" spans="8:8" hidden="1" x14ac:dyDescent="0.25">
      <c r="H4031"/>
    </row>
    <row r="4032" spans="8:8" hidden="1" x14ac:dyDescent="0.25">
      <c r="H4032"/>
    </row>
    <row r="4033" spans="8:8" hidden="1" x14ac:dyDescent="0.25">
      <c r="H4033"/>
    </row>
    <row r="4034" spans="8:8" hidden="1" x14ac:dyDescent="0.25">
      <c r="H4034"/>
    </row>
    <row r="4035" spans="8:8" hidden="1" x14ac:dyDescent="0.25">
      <c r="H4035"/>
    </row>
    <row r="4036" spans="8:8" hidden="1" x14ac:dyDescent="0.25">
      <c r="H4036"/>
    </row>
    <row r="4037" spans="8:8" hidden="1" x14ac:dyDescent="0.25">
      <c r="H4037"/>
    </row>
    <row r="4038" spans="8:8" hidden="1" x14ac:dyDescent="0.25">
      <c r="H4038"/>
    </row>
    <row r="4039" spans="8:8" hidden="1" x14ac:dyDescent="0.25">
      <c r="H4039"/>
    </row>
    <row r="4040" spans="8:8" hidden="1" x14ac:dyDescent="0.25">
      <c r="H4040"/>
    </row>
    <row r="4041" spans="8:8" hidden="1" x14ac:dyDescent="0.25">
      <c r="H4041"/>
    </row>
    <row r="4042" spans="8:8" hidden="1" x14ac:dyDescent="0.25">
      <c r="H4042"/>
    </row>
    <row r="4043" spans="8:8" hidden="1" x14ac:dyDescent="0.25">
      <c r="H4043"/>
    </row>
    <row r="4044" spans="8:8" hidden="1" x14ac:dyDescent="0.25">
      <c r="H4044"/>
    </row>
    <row r="4045" spans="8:8" hidden="1" x14ac:dyDescent="0.25">
      <c r="H4045"/>
    </row>
    <row r="4046" spans="8:8" hidden="1" x14ac:dyDescent="0.25">
      <c r="H4046"/>
    </row>
    <row r="4047" spans="8:8" hidden="1" x14ac:dyDescent="0.25">
      <c r="H4047"/>
    </row>
    <row r="4048" spans="8:8" hidden="1" x14ac:dyDescent="0.25">
      <c r="H4048"/>
    </row>
    <row r="4049" spans="8:8" hidden="1" x14ac:dyDescent="0.25">
      <c r="H4049"/>
    </row>
    <row r="4050" spans="8:8" hidden="1" x14ac:dyDescent="0.25">
      <c r="H4050"/>
    </row>
    <row r="4051" spans="8:8" hidden="1" x14ac:dyDescent="0.25">
      <c r="H4051"/>
    </row>
    <row r="4052" spans="8:8" hidden="1" x14ac:dyDescent="0.25">
      <c r="H4052"/>
    </row>
    <row r="4053" spans="8:8" hidden="1" x14ac:dyDescent="0.25">
      <c r="H4053"/>
    </row>
    <row r="4054" spans="8:8" hidden="1" x14ac:dyDescent="0.25">
      <c r="H4054"/>
    </row>
    <row r="4055" spans="8:8" hidden="1" x14ac:dyDescent="0.25">
      <c r="H4055"/>
    </row>
    <row r="4056" spans="8:8" hidden="1" x14ac:dyDescent="0.25">
      <c r="H4056"/>
    </row>
    <row r="4057" spans="8:8" hidden="1" x14ac:dyDescent="0.25">
      <c r="H4057"/>
    </row>
    <row r="4058" spans="8:8" hidden="1" x14ac:dyDescent="0.25">
      <c r="H4058"/>
    </row>
    <row r="4059" spans="8:8" hidden="1" x14ac:dyDescent="0.25">
      <c r="H4059"/>
    </row>
    <row r="4060" spans="8:8" hidden="1" x14ac:dyDescent="0.25">
      <c r="H4060"/>
    </row>
    <row r="4061" spans="8:8" hidden="1" x14ac:dyDescent="0.25">
      <c r="H4061"/>
    </row>
    <row r="4062" spans="8:8" hidden="1" x14ac:dyDescent="0.25">
      <c r="H4062"/>
    </row>
    <row r="4063" spans="8:8" hidden="1" x14ac:dyDescent="0.25">
      <c r="H4063"/>
    </row>
    <row r="4064" spans="8:8" hidden="1" x14ac:dyDescent="0.25">
      <c r="H4064"/>
    </row>
    <row r="4065" spans="8:8" hidden="1" x14ac:dyDescent="0.25">
      <c r="H4065"/>
    </row>
    <row r="4066" spans="8:8" hidden="1" x14ac:dyDescent="0.25">
      <c r="H4066"/>
    </row>
    <row r="4067" spans="8:8" hidden="1" x14ac:dyDescent="0.25">
      <c r="H4067"/>
    </row>
    <row r="4068" spans="8:8" hidden="1" x14ac:dyDescent="0.25">
      <c r="H4068"/>
    </row>
    <row r="4069" spans="8:8" hidden="1" x14ac:dyDescent="0.25">
      <c r="H4069"/>
    </row>
    <row r="4070" spans="8:8" hidden="1" x14ac:dyDescent="0.25">
      <c r="H4070"/>
    </row>
    <row r="4071" spans="8:8" hidden="1" x14ac:dyDescent="0.25">
      <c r="H4071"/>
    </row>
    <row r="4072" spans="8:8" hidden="1" x14ac:dyDescent="0.25">
      <c r="H4072"/>
    </row>
    <row r="4073" spans="8:8" hidden="1" x14ac:dyDescent="0.25">
      <c r="H4073"/>
    </row>
    <row r="4074" spans="8:8" hidden="1" x14ac:dyDescent="0.25">
      <c r="H4074"/>
    </row>
    <row r="4075" spans="8:8" hidden="1" x14ac:dyDescent="0.25">
      <c r="H4075"/>
    </row>
    <row r="4076" spans="8:8" hidden="1" x14ac:dyDescent="0.25">
      <c r="H4076"/>
    </row>
    <row r="4077" spans="8:8" hidden="1" x14ac:dyDescent="0.25">
      <c r="H4077"/>
    </row>
    <row r="4078" spans="8:8" hidden="1" x14ac:dyDescent="0.25">
      <c r="H4078"/>
    </row>
    <row r="4079" spans="8:8" hidden="1" x14ac:dyDescent="0.25">
      <c r="H4079"/>
    </row>
    <row r="4080" spans="8:8" hidden="1" x14ac:dyDescent="0.25">
      <c r="H4080"/>
    </row>
    <row r="4081" spans="8:8" hidden="1" x14ac:dyDescent="0.25">
      <c r="H4081"/>
    </row>
    <row r="4082" spans="8:8" hidden="1" x14ac:dyDescent="0.25">
      <c r="H4082"/>
    </row>
    <row r="4083" spans="8:8" hidden="1" x14ac:dyDescent="0.25">
      <c r="H4083"/>
    </row>
    <row r="4084" spans="8:8" hidden="1" x14ac:dyDescent="0.25">
      <c r="H4084"/>
    </row>
    <row r="4085" spans="8:8" hidden="1" x14ac:dyDescent="0.25">
      <c r="H4085"/>
    </row>
    <row r="4086" spans="8:8" hidden="1" x14ac:dyDescent="0.25">
      <c r="H4086"/>
    </row>
    <row r="4087" spans="8:8" hidden="1" x14ac:dyDescent="0.25">
      <c r="H4087"/>
    </row>
    <row r="4088" spans="8:8" hidden="1" x14ac:dyDescent="0.25">
      <c r="H4088"/>
    </row>
    <row r="4089" spans="8:8" hidden="1" x14ac:dyDescent="0.25">
      <c r="H4089"/>
    </row>
    <row r="4090" spans="8:8" hidden="1" x14ac:dyDescent="0.25">
      <c r="H4090"/>
    </row>
    <row r="4091" spans="8:8" hidden="1" x14ac:dyDescent="0.25">
      <c r="H4091"/>
    </row>
    <row r="4092" spans="8:8" hidden="1" x14ac:dyDescent="0.25">
      <c r="H4092"/>
    </row>
    <row r="4093" spans="8:8" hidden="1" x14ac:dyDescent="0.25">
      <c r="H4093"/>
    </row>
    <row r="4094" spans="8:8" hidden="1" x14ac:dyDescent="0.25">
      <c r="H4094"/>
    </row>
    <row r="4095" spans="8:8" hidden="1" x14ac:dyDescent="0.25">
      <c r="H4095"/>
    </row>
    <row r="4096" spans="8:8" hidden="1" x14ac:dyDescent="0.25">
      <c r="H4096"/>
    </row>
    <row r="4097" spans="8:8" hidden="1" x14ac:dyDescent="0.25">
      <c r="H4097"/>
    </row>
    <row r="4098" spans="8:8" hidden="1" x14ac:dyDescent="0.25">
      <c r="H4098"/>
    </row>
    <row r="4099" spans="8:8" hidden="1" x14ac:dyDescent="0.25">
      <c r="H4099"/>
    </row>
    <row r="4100" spans="8:8" hidden="1" x14ac:dyDescent="0.25">
      <c r="H4100"/>
    </row>
    <row r="4101" spans="8:8" hidden="1" x14ac:dyDescent="0.25">
      <c r="H4101"/>
    </row>
    <row r="4102" spans="8:8" hidden="1" x14ac:dyDescent="0.25">
      <c r="H4102"/>
    </row>
    <row r="4103" spans="8:8" hidden="1" x14ac:dyDescent="0.25">
      <c r="H4103"/>
    </row>
    <row r="4104" spans="8:8" hidden="1" x14ac:dyDescent="0.25">
      <c r="H4104"/>
    </row>
    <row r="4105" spans="8:8" hidden="1" x14ac:dyDescent="0.25">
      <c r="H4105"/>
    </row>
    <row r="4106" spans="8:8" hidden="1" x14ac:dyDescent="0.25">
      <c r="H4106"/>
    </row>
    <row r="4107" spans="8:8" hidden="1" x14ac:dyDescent="0.25">
      <c r="H4107"/>
    </row>
    <row r="4108" spans="8:8" hidden="1" x14ac:dyDescent="0.25">
      <c r="H4108"/>
    </row>
    <row r="4109" spans="8:8" hidden="1" x14ac:dyDescent="0.25">
      <c r="H4109"/>
    </row>
    <row r="4110" spans="8:8" hidden="1" x14ac:dyDescent="0.25">
      <c r="H4110"/>
    </row>
    <row r="4111" spans="8:8" hidden="1" x14ac:dyDescent="0.25">
      <c r="H4111"/>
    </row>
    <row r="4112" spans="8:8" hidden="1" x14ac:dyDescent="0.25">
      <c r="H4112"/>
    </row>
    <row r="4113" spans="8:8" hidden="1" x14ac:dyDescent="0.25">
      <c r="H4113"/>
    </row>
    <row r="4114" spans="8:8" hidden="1" x14ac:dyDescent="0.25">
      <c r="H4114"/>
    </row>
    <row r="4115" spans="8:8" hidden="1" x14ac:dyDescent="0.25">
      <c r="H4115"/>
    </row>
    <row r="4116" spans="8:8" hidden="1" x14ac:dyDescent="0.25">
      <c r="H4116"/>
    </row>
    <row r="4117" spans="8:8" hidden="1" x14ac:dyDescent="0.25">
      <c r="H4117"/>
    </row>
    <row r="4118" spans="8:8" hidden="1" x14ac:dyDescent="0.25">
      <c r="H4118"/>
    </row>
    <row r="4119" spans="8:8" hidden="1" x14ac:dyDescent="0.25">
      <c r="H4119"/>
    </row>
    <row r="4120" spans="8:8" hidden="1" x14ac:dyDescent="0.25">
      <c r="H4120"/>
    </row>
    <row r="4121" spans="8:8" hidden="1" x14ac:dyDescent="0.25">
      <c r="H4121"/>
    </row>
    <row r="4122" spans="8:8" hidden="1" x14ac:dyDescent="0.25">
      <c r="H4122"/>
    </row>
    <row r="4123" spans="8:8" hidden="1" x14ac:dyDescent="0.25">
      <c r="H4123"/>
    </row>
    <row r="4124" spans="8:8" hidden="1" x14ac:dyDescent="0.25">
      <c r="H4124"/>
    </row>
    <row r="4125" spans="8:8" hidden="1" x14ac:dyDescent="0.25">
      <c r="H4125"/>
    </row>
    <row r="4126" spans="8:8" hidden="1" x14ac:dyDescent="0.25">
      <c r="H4126"/>
    </row>
    <row r="4127" spans="8:8" hidden="1" x14ac:dyDescent="0.25">
      <c r="H4127"/>
    </row>
    <row r="4128" spans="8:8" hidden="1" x14ac:dyDescent="0.25">
      <c r="H4128"/>
    </row>
    <row r="4129" spans="8:8" hidden="1" x14ac:dyDescent="0.25">
      <c r="H4129"/>
    </row>
    <row r="4130" spans="8:8" hidden="1" x14ac:dyDescent="0.25">
      <c r="H4130"/>
    </row>
    <row r="4131" spans="8:8" hidden="1" x14ac:dyDescent="0.25">
      <c r="H4131"/>
    </row>
    <row r="4132" spans="8:8" hidden="1" x14ac:dyDescent="0.25">
      <c r="H4132"/>
    </row>
    <row r="4133" spans="8:8" hidden="1" x14ac:dyDescent="0.25">
      <c r="H4133"/>
    </row>
    <row r="4134" spans="8:8" hidden="1" x14ac:dyDescent="0.25">
      <c r="H4134"/>
    </row>
    <row r="4135" spans="8:8" hidden="1" x14ac:dyDescent="0.25">
      <c r="H4135"/>
    </row>
    <row r="4136" spans="8:8" hidden="1" x14ac:dyDescent="0.25">
      <c r="H4136"/>
    </row>
    <row r="4137" spans="8:8" hidden="1" x14ac:dyDescent="0.25">
      <c r="H4137"/>
    </row>
    <row r="4138" spans="8:8" hidden="1" x14ac:dyDescent="0.25">
      <c r="H4138"/>
    </row>
    <row r="4139" spans="8:8" hidden="1" x14ac:dyDescent="0.25">
      <c r="H4139"/>
    </row>
    <row r="4140" spans="8:8" hidden="1" x14ac:dyDescent="0.25">
      <c r="H4140"/>
    </row>
    <row r="4141" spans="8:8" hidden="1" x14ac:dyDescent="0.25">
      <c r="H4141"/>
    </row>
    <row r="4142" spans="8:8" hidden="1" x14ac:dyDescent="0.25">
      <c r="H4142"/>
    </row>
    <row r="4143" spans="8:8" hidden="1" x14ac:dyDescent="0.25">
      <c r="H4143"/>
    </row>
    <row r="4144" spans="8:8" hidden="1" x14ac:dyDescent="0.25">
      <c r="H4144"/>
    </row>
    <row r="4145" spans="8:8" hidden="1" x14ac:dyDescent="0.25">
      <c r="H4145"/>
    </row>
    <row r="4146" spans="8:8" hidden="1" x14ac:dyDescent="0.25">
      <c r="H4146"/>
    </row>
    <row r="4147" spans="8:8" hidden="1" x14ac:dyDescent="0.25">
      <c r="H4147"/>
    </row>
    <row r="4148" spans="8:8" hidden="1" x14ac:dyDescent="0.25">
      <c r="H4148"/>
    </row>
    <row r="4149" spans="8:8" hidden="1" x14ac:dyDescent="0.25">
      <c r="H4149"/>
    </row>
    <row r="4150" spans="8:8" hidden="1" x14ac:dyDescent="0.25">
      <c r="H4150"/>
    </row>
    <row r="4151" spans="8:8" hidden="1" x14ac:dyDescent="0.25">
      <c r="H4151"/>
    </row>
    <row r="4152" spans="8:8" hidden="1" x14ac:dyDescent="0.25">
      <c r="H4152"/>
    </row>
    <row r="4153" spans="8:8" hidden="1" x14ac:dyDescent="0.25">
      <c r="H4153"/>
    </row>
    <row r="4154" spans="8:8" hidden="1" x14ac:dyDescent="0.25">
      <c r="H4154"/>
    </row>
    <row r="4155" spans="8:8" hidden="1" x14ac:dyDescent="0.25">
      <c r="H4155"/>
    </row>
    <row r="4156" spans="8:8" hidden="1" x14ac:dyDescent="0.25">
      <c r="H4156"/>
    </row>
    <row r="4157" spans="8:8" hidden="1" x14ac:dyDescent="0.25">
      <c r="H4157"/>
    </row>
    <row r="4158" spans="8:8" hidden="1" x14ac:dyDescent="0.25">
      <c r="H4158"/>
    </row>
    <row r="4159" spans="8:8" hidden="1" x14ac:dyDescent="0.25">
      <c r="H4159"/>
    </row>
    <row r="4160" spans="8:8" hidden="1" x14ac:dyDescent="0.25">
      <c r="H4160"/>
    </row>
    <row r="4161" spans="8:8" hidden="1" x14ac:dyDescent="0.25">
      <c r="H4161"/>
    </row>
    <row r="4162" spans="8:8" hidden="1" x14ac:dyDescent="0.25">
      <c r="H4162"/>
    </row>
    <row r="4163" spans="8:8" hidden="1" x14ac:dyDescent="0.25">
      <c r="H4163"/>
    </row>
    <row r="4164" spans="8:8" hidden="1" x14ac:dyDescent="0.25">
      <c r="H4164"/>
    </row>
    <row r="4165" spans="8:8" hidden="1" x14ac:dyDescent="0.25">
      <c r="H4165"/>
    </row>
    <row r="4166" spans="8:8" hidden="1" x14ac:dyDescent="0.25">
      <c r="H4166"/>
    </row>
    <row r="4167" spans="8:8" hidden="1" x14ac:dyDescent="0.25">
      <c r="H4167"/>
    </row>
    <row r="4168" spans="8:8" hidden="1" x14ac:dyDescent="0.25">
      <c r="H4168"/>
    </row>
    <row r="4169" spans="8:8" hidden="1" x14ac:dyDescent="0.25">
      <c r="H4169"/>
    </row>
    <row r="4170" spans="8:8" hidden="1" x14ac:dyDescent="0.25">
      <c r="H4170"/>
    </row>
    <row r="4171" spans="8:8" hidden="1" x14ac:dyDescent="0.25">
      <c r="H4171"/>
    </row>
    <row r="4172" spans="8:8" hidden="1" x14ac:dyDescent="0.25">
      <c r="H4172"/>
    </row>
    <row r="4173" spans="8:8" hidden="1" x14ac:dyDescent="0.25">
      <c r="H4173"/>
    </row>
    <row r="4174" spans="8:8" hidden="1" x14ac:dyDescent="0.25">
      <c r="H4174"/>
    </row>
    <row r="4175" spans="8:8" hidden="1" x14ac:dyDescent="0.25">
      <c r="H4175"/>
    </row>
    <row r="4176" spans="8:8" hidden="1" x14ac:dyDescent="0.25">
      <c r="H4176"/>
    </row>
    <row r="4177" spans="8:8" hidden="1" x14ac:dyDescent="0.25">
      <c r="H4177"/>
    </row>
    <row r="4178" spans="8:8" hidden="1" x14ac:dyDescent="0.25">
      <c r="H4178"/>
    </row>
    <row r="4179" spans="8:8" hidden="1" x14ac:dyDescent="0.25">
      <c r="H4179"/>
    </row>
    <row r="4180" spans="8:8" hidden="1" x14ac:dyDescent="0.25">
      <c r="H4180"/>
    </row>
    <row r="4181" spans="8:8" hidden="1" x14ac:dyDescent="0.25">
      <c r="H4181"/>
    </row>
    <row r="4182" spans="8:8" hidden="1" x14ac:dyDescent="0.25">
      <c r="H4182"/>
    </row>
    <row r="4183" spans="8:8" hidden="1" x14ac:dyDescent="0.25">
      <c r="H4183"/>
    </row>
    <row r="4184" spans="8:8" hidden="1" x14ac:dyDescent="0.25">
      <c r="H4184"/>
    </row>
    <row r="4185" spans="8:8" hidden="1" x14ac:dyDescent="0.25">
      <c r="H4185"/>
    </row>
    <row r="4186" spans="8:8" hidden="1" x14ac:dyDescent="0.25">
      <c r="H4186"/>
    </row>
    <row r="4187" spans="8:8" hidden="1" x14ac:dyDescent="0.25">
      <c r="H4187"/>
    </row>
    <row r="4188" spans="8:8" hidden="1" x14ac:dyDescent="0.25">
      <c r="H4188"/>
    </row>
    <row r="4189" spans="8:8" hidden="1" x14ac:dyDescent="0.25">
      <c r="H4189"/>
    </row>
    <row r="4190" spans="8:8" hidden="1" x14ac:dyDescent="0.25">
      <c r="H4190"/>
    </row>
    <row r="4191" spans="8:8" hidden="1" x14ac:dyDescent="0.25">
      <c r="H4191"/>
    </row>
    <row r="4192" spans="8:8" hidden="1" x14ac:dyDescent="0.25">
      <c r="H4192"/>
    </row>
    <row r="4193" spans="8:8" hidden="1" x14ac:dyDescent="0.25">
      <c r="H4193"/>
    </row>
    <row r="4194" spans="8:8" hidden="1" x14ac:dyDescent="0.25">
      <c r="H4194"/>
    </row>
    <row r="4195" spans="8:8" hidden="1" x14ac:dyDescent="0.25">
      <c r="H4195"/>
    </row>
    <row r="4196" spans="8:8" hidden="1" x14ac:dyDescent="0.25">
      <c r="H4196"/>
    </row>
    <row r="4197" spans="8:8" hidden="1" x14ac:dyDescent="0.25">
      <c r="H4197"/>
    </row>
    <row r="4198" spans="8:8" hidden="1" x14ac:dyDescent="0.25">
      <c r="H4198"/>
    </row>
    <row r="4199" spans="8:8" hidden="1" x14ac:dyDescent="0.25">
      <c r="H4199"/>
    </row>
    <row r="4200" spans="8:8" hidden="1" x14ac:dyDescent="0.25">
      <c r="H4200"/>
    </row>
    <row r="4201" spans="8:8" hidden="1" x14ac:dyDescent="0.25">
      <c r="H4201"/>
    </row>
    <row r="4202" spans="8:8" hidden="1" x14ac:dyDescent="0.25">
      <c r="H4202"/>
    </row>
    <row r="4203" spans="8:8" hidden="1" x14ac:dyDescent="0.25">
      <c r="H4203"/>
    </row>
    <row r="4204" spans="8:8" hidden="1" x14ac:dyDescent="0.25">
      <c r="H4204"/>
    </row>
    <row r="4205" spans="8:8" hidden="1" x14ac:dyDescent="0.25">
      <c r="H4205"/>
    </row>
    <row r="4206" spans="8:8" hidden="1" x14ac:dyDescent="0.25">
      <c r="H4206"/>
    </row>
    <row r="4207" spans="8:8" hidden="1" x14ac:dyDescent="0.25">
      <c r="H4207"/>
    </row>
    <row r="4208" spans="8:8" hidden="1" x14ac:dyDescent="0.25">
      <c r="H4208"/>
    </row>
    <row r="4209" spans="8:8" hidden="1" x14ac:dyDescent="0.25">
      <c r="H4209"/>
    </row>
    <row r="4210" spans="8:8" hidden="1" x14ac:dyDescent="0.25">
      <c r="H4210"/>
    </row>
    <row r="4211" spans="8:8" hidden="1" x14ac:dyDescent="0.25">
      <c r="H4211"/>
    </row>
    <row r="4212" spans="8:8" hidden="1" x14ac:dyDescent="0.25">
      <c r="H4212"/>
    </row>
    <row r="4213" spans="8:8" hidden="1" x14ac:dyDescent="0.25">
      <c r="H4213"/>
    </row>
    <row r="4214" spans="8:8" hidden="1" x14ac:dyDescent="0.25">
      <c r="H4214"/>
    </row>
    <row r="4215" spans="8:8" hidden="1" x14ac:dyDescent="0.25">
      <c r="H4215"/>
    </row>
    <row r="4216" spans="8:8" hidden="1" x14ac:dyDescent="0.25">
      <c r="H4216"/>
    </row>
    <row r="4217" spans="8:8" hidden="1" x14ac:dyDescent="0.25">
      <c r="H4217"/>
    </row>
    <row r="4218" spans="8:8" hidden="1" x14ac:dyDescent="0.25">
      <c r="H4218"/>
    </row>
    <row r="4219" spans="8:8" hidden="1" x14ac:dyDescent="0.25">
      <c r="H4219"/>
    </row>
    <row r="4220" spans="8:8" hidden="1" x14ac:dyDescent="0.25">
      <c r="H4220"/>
    </row>
    <row r="4221" spans="8:8" hidden="1" x14ac:dyDescent="0.25">
      <c r="H4221"/>
    </row>
    <row r="4222" spans="8:8" hidden="1" x14ac:dyDescent="0.25">
      <c r="H4222"/>
    </row>
    <row r="4223" spans="8:8" hidden="1" x14ac:dyDescent="0.25">
      <c r="H4223"/>
    </row>
    <row r="4224" spans="8:8" hidden="1" x14ac:dyDescent="0.25">
      <c r="H4224"/>
    </row>
    <row r="4225" spans="8:8" hidden="1" x14ac:dyDescent="0.25">
      <c r="H4225"/>
    </row>
    <row r="4226" spans="8:8" hidden="1" x14ac:dyDescent="0.25">
      <c r="H4226"/>
    </row>
    <row r="4227" spans="8:8" hidden="1" x14ac:dyDescent="0.25">
      <c r="H4227"/>
    </row>
    <row r="4228" spans="8:8" hidden="1" x14ac:dyDescent="0.25">
      <c r="H4228"/>
    </row>
    <row r="4229" spans="8:8" hidden="1" x14ac:dyDescent="0.25">
      <c r="H4229"/>
    </row>
    <row r="4230" spans="8:8" hidden="1" x14ac:dyDescent="0.25">
      <c r="H4230"/>
    </row>
    <row r="4231" spans="8:8" hidden="1" x14ac:dyDescent="0.25">
      <c r="H4231"/>
    </row>
    <row r="4232" spans="8:8" hidden="1" x14ac:dyDescent="0.25">
      <c r="H4232"/>
    </row>
    <row r="4233" spans="8:8" hidden="1" x14ac:dyDescent="0.25">
      <c r="H4233"/>
    </row>
    <row r="4234" spans="8:8" hidden="1" x14ac:dyDescent="0.25">
      <c r="H4234"/>
    </row>
    <row r="4235" spans="8:8" hidden="1" x14ac:dyDescent="0.25">
      <c r="H4235"/>
    </row>
    <row r="4236" spans="8:8" hidden="1" x14ac:dyDescent="0.25">
      <c r="H4236"/>
    </row>
    <row r="4237" spans="8:8" hidden="1" x14ac:dyDescent="0.25">
      <c r="H4237"/>
    </row>
    <row r="4238" spans="8:8" hidden="1" x14ac:dyDescent="0.25">
      <c r="H4238"/>
    </row>
    <row r="4239" spans="8:8" hidden="1" x14ac:dyDescent="0.25">
      <c r="H4239"/>
    </row>
    <row r="4240" spans="8:8" hidden="1" x14ac:dyDescent="0.25">
      <c r="H4240"/>
    </row>
    <row r="4241" spans="8:8" hidden="1" x14ac:dyDescent="0.25">
      <c r="H4241"/>
    </row>
    <row r="4242" spans="8:8" hidden="1" x14ac:dyDescent="0.25">
      <c r="H4242"/>
    </row>
    <row r="4243" spans="8:8" hidden="1" x14ac:dyDescent="0.25">
      <c r="H4243"/>
    </row>
    <row r="4244" spans="8:8" hidden="1" x14ac:dyDescent="0.25">
      <c r="H4244"/>
    </row>
    <row r="4245" spans="8:8" hidden="1" x14ac:dyDescent="0.25">
      <c r="H4245"/>
    </row>
    <row r="4246" spans="8:8" hidden="1" x14ac:dyDescent="0.25">
      <c r="H4246"/>
    </row>
    <row r="4247" spans="8:8" hidden="1" x14ac:dyDescent="0.25">
      <c r="H4247"/>
    </row>
    <row r="4248" spans="8:8" hidden="1" x14ac:dyDescent="0.25">
      <c r="H4248"/>
    </row>
    <row r="4249" spans="8:8" hidden="1" x14ac:dyDescent="0.25">
      <c r="H4249"/>
    </row>
    <row r="4250" spans="8:8" hidden="1" x14ac:dyDescent="0.25">
      <c r="H4250"/>
    </row>
    <row r="4251" spans="8:8" hidden="1" x14ac:dyDescent="0.25">
      <c r="H4251"/>
    </row>
    <row r="4252" spans="8:8" hidden="1" x14ac:dyDescent="0.25">
      <c r="H4252"/>
    </row>
    <row r="4253" spans="8:8" hidden="1" x14ac:dyDescent="0.25">
      <c r="H4253"/>
    </row>
    <row r="4254" spans="8:8" hidden="1" x14ac:dyDescent="0.25">
      <c r="H4254"/>
    </row>
    <row r="4255" spans="8:8" hidden="1" x14ac:dyDescent="0.25">
      <c r="H4255"/>
    </row>
    <row r="4256" spans="8:8" hidden="1" x14ac:dyDescent="0.25">
      <c r="H4256"/>
    </row>
    <row r="4257" spans="8:8" hidden="1" x14ac:dyDescent="0.25">
      <c r="H4257"/>
    </row>
    <row r="4258" spans="8:8" hidden="1" x14ac:dyDescent="0.25">
      <c r="H4258"/>
    </row>
    <row r="4259" spans="8:8" hidden="1" x14ac:dyDescent="0.25">
      <c r="H4259"/>
    </row>
    <row r="4260" spans="8:8" hidden="1" x14ac:dyDescent="0.25">
      <c r="H4260"/>
    </row>
    <row r="4261" spans="8:8" hidden="1" x14ac:dyDescent="0.25">
      <c r="H4261"/>
    </row>
    <row r="4262" spans="8:8" hidden="1" x14ac:dyDescent="0.25">
      <c r="H4262"/>
    </row>
    <row r="4263" spans="8:8" hidden="1" x14ac:dyDescent="0.25">
      <c r="H4263"/>
    </row>
    <row r="4264" spans="8:8" hidden="1" x14ac:dyDescent="0.25">
      <c r="H4264"/>
    </row>
    <row r="4265" spans="8:8" hidden="1" x14ac:dyDescent="0.25">
      <c r="H4265"/>
    </row>
    <row r="4266" spans="8:8" hidden="1" x14ac:dyDescent="0.25">
      <c r="H4266"/>
    </row>
    <row r="4267" spans="8:8" hidden="1" x14ac:dyDescent="0.25">
      <c r="H4267"/>
    </row>
    <row r="4268" spans="8:8" hidden="1" x14ac:dyDescent="0.25">
      <c r="H4268"/>
    </row>
    <row r="4269" spans="8:8" hidden="1" x14ac:dyDescent="0.25">
      <c r="H4269"/>
    </row>
    <row r="4270" spans="8:8" hidden="1" x14ac:dyDescent="0.25">
      <c r="H4270"/>
    </row>
    <row r="4271" spans="8:8" hidden="1" x14ac:dyDescent="0.25">
      <c r="H4271"/>
    </row>
    <row r="4272" spans="8:8" hidden="1" x14ac:dyDescent="0.25">
      <c r="H4272"/>
    </row>
    <row r="4273" spans="8:8" hidden="1" x14ac:dyDescent="0.25">
      <c r="H4273"/>
    </row>
    <row r="4274" spans="8:8" hidden="1" x14ac:dyDescent="0.25">
      <c r="H4274"/>
    </row>
    <row r="4275" spans="8:8" hidden="1" x14ac:dyDescent="0.25">
      <c r="H4275"/>
    </row>
    <row r="4276" spans="8:8" hidden="1" x14ac:dyDescent="0.25">
      <c r="H4276"/>
    </row>
    <row r="4277" spans="8:8" hidden="1" x14ac:dyDescent="0.25">
      <c r="H4277"/>
    </row>
    <row r="4278" spans="8:8" hidden="1" x14ac:dyDescent="0.25">
      <c r="H4278"/>
    </row>
    <row r="4279" spans="8:8" hidden="1" x14ac:dyDescent="0.25">
      <c r="H4279"/>
    </row>
    <row r="4280" spans="8:8" hidden="1" x14ac:dyDescent="0.25">
      <c r="H4280"/>
    </row>
    <row r="4281" spans="8:8" hidden="1" x14ac:dyDescent="0.25">
      <c r="H4281"/>
    </row>
    <row r="4282" spans="8:8" hidden="1" x14ac:dyDescent="0.25">
      <c r="H4282"/>
    </row>
    <row r="4283" spans="8:8" hidden="1" x14ac:dyDescent="0.25">
      <c r="H4283"/>
    </row>
    <row r="4284" spans="8:8" hidden="1" x14ac:dyDescent="0.25">
      <c r="H4284"/>
    </row>
    <row r="4285" spans="8:8" hidden="1" x14ac:dyDescent="0.25">
      <c r="H4285"/>
    </row>
    <row r="4286" spans="8:8" hidden="1" x14ac:dyDescent="0.25">
      <c r="H4286"/>
    </row>
    <row r="4287" spans="8:8" hidden="1" x14ac:dyDescent="0.25">
      <c r="H4287"/>
    </row>
    <row r="4288" spans="8:8" hidden="1" x14ac:dyDescent="0.25">
      <c r="H4288"/>
    </row>
    <row r="4289" spans="8:8" hidden="1" x14ac:dyDescent="0.25">
      <c r="H4289"/>
    </row>
    <row r="4290" spans="8:8" hidden="1" x14ac:dyDescent="0.25">
      <c r="H4290"/>
    </row>
    <row r="4291" spans="8:8" hidden="1" x14ac:dyDescent="0.25">
      <c r="H4291"/>
    </row>
    <row r="4292" spans="8:8" hidden="1" x14ac:dyDescent="0.25">
      <c r="H4292"/>
    </row>
    <row r="4293" spans="8:8" hidden="1" x14ac:dyDescent="0.25">
      <c r="H4293"/>
    </row>
    <row r="4294" spans="8:8" hidden="1" x14ac:dyDescent="0.25">
      <c r="H4294"/>
    </row>
    <row r="4295" spans="8:8" hidden="1" x14ac:dyDescent="0.25">
      <c r="H4295"/>
    </row>
    <row r="4296" spans="8:8" hidden="1" x14ac:dyDescent="0.25">
      <c r="H4296"/>
    </row>
    <row r="4297" spans="8:8" hidden="1" x14ac:dyDescent="0.25">
      <c r="H4297"/>
    </row>
    <row r="4298" spans="8:8" hidden="1" x14ac:dyDescent="0.25">
      <c r="H4298"/>
    </row>
    <row r="4299" spans="8:8" hidden="1" x14ac:dyDescent="0.25">
      <c r="H4299"/>
    </row>
    <row r="4300" spans="8:8" hidden="1" x14ac:dyDescent="0.25">
      <c r="H4300"/>
    </row>
    <row r="4301" spans="8:8" hidden="1" x14ac:dyDescent="0.25">
      <c r="H4301"/>
    </row>
    <row r="4302" spans="8:8" hidden="1" x14ac:dyDescent="0.25">
      <c r="H4302"/>
    </row>
    <row r="4303" spans="8:8" hidden="1" x14ac:dyDescent="0.25">
      <c r="H4303"/>
    </row>
    <row r="4304" spans="8:8" hidden="1" x14ac:dyDescent="0.25">
      <c r="H4304"/>
    </row>
    <row r="4305" spans="8:8" hidden="1" x14ac:dyDescent="0.25">
      <c r="H4305"/>
    </row>
    <row r="4306" spans="8:8" hidden="1" x14ac:dyDescent="0.25">
      <c r="H4306"/>
    </row>
    <row r="4307" spans="8:8" hidden="1" x14ac:dyDescent="0.25">
      <c r="H4307"/>
    </row>
    <row r="4308" spans="8:8" hidden="1" x14ac:dyDescent="0.25">
      <c r="H4308"/>
    </row>
    <row r="4309" spans="8:8" hidden="1" x14ac:dyDescent="0.25">
      <c r="H4309"/>
    </row>
    <row r="4310" spans="8:8" hidden="1" x14ac:dyDescent="0.25">
      <c r="H4310"/>
    </row>
    <row r="4311" spans="8:8" hidden="1" x14ac:dyDescent="0.25">
      <c r="H4311"/>
    </row>
    <row r="4312" spans="8:8" hidden="1" x14ac:dyDescent="0.25">
      <c r="H4312"/>
    </row>
    <row r="4313" spans="8:8" hidden="1" x14ac:dyDescent="0.25">
      <c r="H4313"/>
    </row>
    <row r="4314" spans="8:8" hidden="1" x14ac:dyDescent="0.25">
      <c r="H4314"/>
    </row>
    <row r="4315" spans="8:8" hidden="1" x14ac:dyDescent="0.25">
      <c r="H4315"/>
    </row>
    <row r="4316" spans="8:8" hidden="1" x14ac:dyDescent="0.25">
      <c r="H4316"/>
    </row>
    <row r="4317" spans="8:8" hidden="1" x14ac:dyDescent="0.25">
      <c r="H4317"/>
    </row>
    <row r="4318" spans="8:8" hidden="1" x14ac:dyDescent="0.25">
      <c r="H4318"/>
    </row>
    <row r="4319" spans="8:8" hidden="1" x14ac:dyDescent="0.25">
      <c r="H4319"/>
    </row>
    <row r="4320" spans="8:8" hidden="1" x14ac:dyDescent="0.25">
      <c r="H4320"/>
    </row>
    <row r="4321" spans="8:8" hidden="1" x14ac:dyDescent="0.25">
      <c r="H4321"/>
    </row>
    <row r="4322" spans="8:8" hidden="1" x14ac:dyDescent="0.25">
      <c r="H4322"/>
    </row>
    <row r="4323" spans="8:8" hidden="1" x14ac:dyDescent="0.25">
      <c r="H4323"/>
    </row>
    <row r="4324" spans="8:8" hidden="1" x14ac:dyDescent="0.25">
      <c r="H4324"/>
    </row>
    <row r="4325" spans="8:8" hidden="1" x14ac:dyDescent="0.25">
      <c r="H4325"/>
    </row>
    <row r="4326" spans="8:8" hidden="1" x14ac:dyDescent="0.25">
      <c r="H4326"/>
    </row>
    <row r="4327" spans="8:8" hidden="1" x14ac:dyDescent="0.25">
      <c r="H4327"/>
    </row>
    <row r="4328" spans="8:8" hidden="1" x14ac:dyDescent="0.25">
      <c r="H4328"/>
    </row>
    <row r="4329" spans="8:8" hidden="1" x14ac:dyDescent="0.25">
      <c r="H4329"/>
    </row>
    <row r="4330" spans="8:8" hidden="1" x14ac:dyDescent="0.25">
      <c r="H4330"/>
    </row>
    <row r="4331" spans="8:8" hidden="1" x14ac:dyDescent="0.25">
      <c r="H4331"/>
    </row>
    <row r="4332" spans="8:8" hidden="1" x14ac:dyDescent="0.25">
      <c r="H4332"/>
    </row>
    <row r="4333" spans="8:8" hidden="1" x14ac:dyDescent="0.25">
      <c r="H4333"/>
    </row>
    <row r="4334" spans="8:8" hidden="1" x14ac:dyDescent="0.25">
      <c r="H4334"/>
    </row>
    <row r="4335" spans="8:8" hidden="1" x14ac:dyDescent="0.25">
      <c r="H4335"/>
    </row>
    <row r="4336" spans="8:8" hidden="1" x14ac:dyDescent="0.25">
      <c r="H4336"/>
    </row>
    <row r="4337" spans="8:8" hidden="1" x14ac:dyDescent="0.25">
      <c r="H4337"/>
    </row>
    <row r="4338" spans="8:8" hidden="1" x14ac:dyDescent="0.25">
      <c r="H4338"/>
    </row>
    <row r="4339" spans="8:8" hidden="1" x14ac:dyDescent="0.25">
      <c r="H4339"/>
    </row>
    <row r="4340" spans="8:8" hidden="1" x14ac:dyDescent="0.25">
      <c r="H4340"/>
    </row>
    <row r="4341" spans="8:8" hidden="1" x14ac:dyDescent="0.25">
      <c r="H4341"/>
    </row>
    <row r="4342" spans="8:8" hidden="1" x14ac:dyDescent="0.25">
      <c r="H4342"/>
    </row>
    <row r="4343" spans="8:8" hidden="1" x14ac:dyDescent="0.25">
      <c r="H4343"/>
    </row>
    <row r="4344" spans="8:8" hidden="1" x14ac:dyDescent="0.25">
      <c r="H4344"/>
    </row>
    <row r="4345" spans="8:8" hidden="1" x14ac:dyDescent="0.25">
      <c r="H4345"/>
    </row>
    <row r="4346" spans="8:8" hidden="1" x14ac:dyDescent="0.25">
      <c r="H4346"/>
    </row>
    <row r="4347" spans="8:8" hidden="1" x14ac:dyDescent="0.25">
      <c r="H4347"/>
    </row>
    <row r="4348" spans="8:8" hidden="1" x14ac:dyDescent="0.25">
      <c r="H4348"/>
    </row>
    <row r="4349" spans="8:8" hidden="1" x14ac:dyDescent="0.25">
      <c r="H4349"/>
    </row>
    <row r="4350" spans="8:8" hidden="1" x14ac:dyDescent="0.25">
      <c r="H4350"/>
    </row>
    <row r="4351" spans="8:8" hidden="1" x14ac:dyDescent="0.25">
      <c r="H4351"/>
    </row>
    <row r="4352" spans="8:8" hidden="1" x14ac:dyDescent="0.25">
      <c r="H4352"/>
    </row>
    <row r="4353" spans="8:8" hidden="1" x14ac:dyDescent="0.25">
      <c r="H4353"/>
    </row>
    <row r="4354" spans="8:8" hidden="1" x14ac:dyDescent="0.25">
      <c r="H4354"/>
    </row>
    <row r="4355" spans="8:8" hidden="1" x14ac:dyDescent="0.25">
      <c r="H4355"/>
    </row>
    <row r="4356" spans="8:8" hidden="1" x14ac:dyDescent="0.25">
      <c r="H4356"/>
    </row>
    <row r="4357" spans="8:8" hidden="1" x14ac:dyDescent="0.25">
      <c r="H4357"/>
    </row>
    <row r="4358" spans="8:8" hidden="1" x14ac:dyDescent="0.25">
      <c r="H4358"/>
    </row>
    <row r="4359" spans="8:8" hidden="1" x14ac:dyDescent="0.25">
      <c r="H4359"/>
    </row>
    <row r="4360" spans="8:8" hidden="1" x14ac:dyDescent="0.25">
      <c r="H4360"/>
    </row>
    <row r="4361" spans="8:8" hidden="1" x14ac:dyDescent="0.25">
      <c r="H4361"/>
    </row>
    <row r="4362" spans="8:8" hidden="1" x14ac:dyDescent="0.25">
      <c r="H4362"/>
    </row>
    <row r="4363" spans="8:8" hidden="1" x14ac:dyDescent="0.25">
      <c r="H4363"/>
    </row>
    <row r="4364" spans="8:8" hidden="1" x14ac:dyDescent="0.25">
      <c r="H4364"/>
    </row>
    <row r="4365" spans="8:8" hidden="1" x14ac:dyDescent="0.25">
      <c r="H4365"/>
    </row>
    <row r="4366" spans="8:8" hidden="1" x14ac:dyDescent="0.25">
      <c r="H4366"/>
    </row>
    <row r="4367" spans="8:8" hidden="1" x14ac:dyDescent="0.25">
      <c r="H4367"/>
    </row>
    <row r="4368" spans="8:8" hidden="1" x14ac:dyDescent="0.25">
      <c r="H4368"/>
    </row>
    <row r="4369" spans="8:8" hidden="1" x14ac:dyDescent="0.25">
      <c r="H4369"/>
    </row>
    <row r="4370" spans="8:8" hidden="1" x14ac:dyDescent="0.25">
      <c r="H4370"/>
    </row>
    <row r="4371" spans="8:8" hidden="1" x14ac:dyDescent="0.25">
      <c r="H4371"/>
    </row>
    <row r="4372" spans="8:8" hidden="1" x14ac:dyDescent="0.25">
      <c r="H4372"/>
    </row>
    <row r="4373" spans="8:8" hidden="1" x14ac:dyDescent="0.25">
      <c r="H4373"/>
    </row>
    <row r="4374" spans="8:8" hidden="1" x14ac:dyDescent="0.25">
      <c r="H4374"/>
    </row>
    <row r="4375" spans="8:8" hidden="1" x14ac:dyDescent="0.25">
      <c r="H4375"/>
    </row>
    <row r="4376" spans="8:8" hidden="1" x14ac:dyDescent="0.25">
      <c r="H4376"/>
    </row>
    <row r="4377" spans="8:8" hidden="1" x14ac:dyDescent="0.25">
      <c r="H4377"/>
    </row>
    <row r="4378" spans="8:8" hidden="1" x14ac:dyDescent="0.25">
      <c r="H4378"/>
    </row>
    <row r="4379" spans="8:8" hidden="1" x14ac:dyDescent="0.25">
      <c r="H4379"/>
    </row>
    <row r="4380" spans="8:8" hidden="1" x14ac:dyDescent="0.25">
      <c r="H4380"/>
    </row>
    <row r="4381" spans="8:8" hidden="1" x14ac:dyDescent="0.25">
      <c r="H4381"/>
    </row>
    <row r="4382" spans="8:8" hidden="1" x14ac:dyDescent="0.25">
      <c r="H4382"/>
    </row>
    <row r="4383" spans="8:8" hidden="1" x14ac:dyDescent="0.25">
      <c r="H4383"/>
    </row>
    <row r="4384" spans="8:8" hidden="1" x14ac:dyDescent="0.25">
      <c r="H4384"/>
    </row>
    <row r="4385" spans="8:8" hidden="1" x14ac:dyDescent="0.25">
      <c r="H4385"/>
    </row>
    <row r="4386" spans="8:8" hidden="1" x14ac:dyDescent="0.25">
      <c r="H4386"/>
    </row>
    <row r="4387" spans="8:8" hidden="1" x14ac:dyDescent="0.25">
      <c r="H4387"/>
    </row>
    <row r="4388" spans="8:8" hidden="1" x14ac:dyDescent="0.25">
      <c r="H4388"/>
    </row>
    <row r="4389" spans="8:8" hidden="1" x14ac:dyDescent="0.25">
      <c r="H4389"/>
    </row>
    <row r="4390" spans="8:8" hidden="1" x14ac:dyDescent="0.25">
      <c r="H4390"/>
    </row>
    <row r="4391" spans="8:8" hidden="1" x14ac:dyDescent="0.25">
      <c r="H4391"/>
    </row>
    <row r="4392" spans="8:8" hidden="1" x14ac:dyDescent="0.25">
      <c r="H4392"/>
    </row>
    <row r="4393" spans="8:8" hidden="1" x14ac:dyDescent="0.25">
      <c r="H4393"/>
    </row>
    <row r="4394" spans="8:8" hidden="1" x14ac:dyDescent="0.25">
      <c r="H4394"/>
    </row>
    <row r="4395" spans="8:8" hidden="1" x14ac:dyDescent="0.25">
      <c r="H4395"/>
    </row>
    <row r="4396" spans="8:8" hidden="1" x14ac:dyDescent="0.25">
      <c r="H4396"/>
    </row>
    <row r="4397" spans="8:8" hidden="1" x14ac:dyDescent="0.25">
      <c r="H4397"/>
    </row>
    <row r="4398" spans="8:8" hidden="1" x14ac:dyDescent="0.25">
      <c r="H4398"/>
    </row>
    <row r="4399" spans="8:8" hidden="1" x14ac:dyDescent="0.25">
      <c r="H4399"/>
    </row>
    <row r="4400" spans="8:8" hidden="1" x14ac:dyDescent="0.25">
      <c r="H4400"/>
    </row>
    <row r="4401" spans="8:8" hidden="1" x14ac:dyDescent="0.25">
      <c r="H4401"/>
    </row>
    <row r="4402" spans="8:8" hidden="1" x14ac:dyDescent="0.25">
      <c r="H4402"/>
    </row>
    <row r="4403" spans="8:8" hidden="1" x14ac:dyDescent="0.25">
      <c r="H4403"/>
    </row>
    <row r="4404" spans="8:8" hidden="1" x14ac:dyDescent="0.25">
      <c r="H4404"/>
    </row>
    <row r="4405" spans="8:8" hidden="1" x14ac:dyDescent="0.25">
      <c r="H4405"/>
    </row>
    <row r="4406" spans="8:8" hidden="1" x14ac:dyDescent="0.25">
      <c r="H4406"/>
    </row>
    <row r="4407" spans="8:8" hidden="1" x14ac:dyDescent="0.25">
      <c r="H4407"/>
    </row>
    <row r="4408" spans="8:8" hidden="1" x14ac:dyDescent="0.25">
      <c r="H4408"/>
    </row>
    <row r="4409" spans="8:8" hidden="1" x14ac:dyDescent="0.25">
      <c r="H4409"/>
    </row>
    <row r="4410" spans="8:8" hidden="1" x14ac:dyDescent="0.25">
      <c r="H4410"/>
    </row>
    <row r="4411" spans="8:8" hidden="1" x14ac:dyDescent="0.25">
      <c r="H4411"/>
    </row>
    <row r="4412" spans="8:8" hidden="1" x14ac:dyDescent="0.25">
      <c r="H4412"/>
    </row>
    <row r="4413" spans="8:8" hidden="1" x14ac:dyDescent="0.25">
      <c r="H4413"/>
    </row>
    <row r="4414" spans="8:8" hidden="1" x14ac:dyDescent="0.25">
      <c r="H4414"/>
    </row>
    <row r="4415" spans="8:8" hidden="1" x14ac:dyDescent="0.25">
      <c r="H4415"/>
    </row>
    <row r="4416" spans="8:8" hidden="1" x14ac:dyDescent="0.25">
      <c r="H4416"/>
    </row>
    <row r="4417" spans="8:8" hidden="1" x14ac:dyDescent="0.25">
      <c r="H4417"/>
    </row>
    <row r="4418" spans="8:8" hidden="1" x14ac:dyDescent="0.25">
      <c r="H4418"/>
    </row>
    <row r="4419" spans="8:8" hidden="1" x14ac:dyDescent="0.25">
      <c r="H4419"/>
    </row>
    <row r="4420" spans="8:8" hidden="1" x14ac:dyDescent="0.25">
      <c r="H4420"/>
    </row>
    <row r="4421" spans="8:8" hidden="1" x14ac:dyDescent="0.25">
      <c r="H4421"/>
    </row>
    <row r="4422" spans="8:8" hidden="1" x14ac:dyDescent="0.25">
      <c r="H4422"/>
    </row>
    <row r="4423" spans="8:8" hidden="1" x14ac:dyDescent="0.25">
      <c r="H4423"/>
    </row>
    <row r="4424" spans="8:8" hidden="1" x14ac:dyDescent="0.25">
      <c r="H4424"/>
    </row>
    <row r="4425" spans="8:8" hidden="1" x14ac:dyDescent="0.25">
      <c r="H4425"/>
    </row>
    <row r="4426" spans="8:8" hidden="1" x14ac:dyDescent="0.25">
      <c r="H4426"/>
    </row>
    <row r="4427" spans="8:8" hidden="1" x14ac:dyDescent="0.25">
      <c r="H4427"/>
    </row>
    <row r="4428" spans="8:8" hidden="1" x14ac:dyDescent="0.25">
      <c r="H4428"/>
    </row>
    <row r="4429" spans="8:8" hidden="1" x14ac:dyDescent="0.25">
      <c r="H4429"/>
    </row>
    <row r="4430" spans="8:8" hidden="1" x14ac:dyDescent="0.25">
      <c r="H4430"/>
    </row>
    <row r="4431" spans="8:8" hidden="1" x14ac:dyDescent="0.25">
      <c r="H4431"/>
    </row>
    <row r="4432" spans="8:8" hidden="1" x14ac:dyDescent="0.25">
      <c r="H4432"/>
    </row>
    <row r="4433" spans="8:8" hidden="1" x14ac:dyDescent="0.25">
      <c r="H4433"/>
    </row>
    <row r="4434" spans="8:8" hidden="1" x14ac:dyDescent="0.25">
      <c r="H4434"/>
    </row>
    <row r="4435" spans="8:8" hidden="1" x14ac:dyDescent="0.25">
      <c r="H4435"/>
    </row>
    <row r="4436" spans="8:8" hidden="1" x14ac:dyDescent="0.25">
      <c r="H4436"/>
    </row>
    <row r="4437" spans="8:8" hidden="1" x14ac:dyDescent="0.25">
      <c r="H4437"/>
    </row>
    <row r="4438" spans="8:8" hidden="1" x14ac:dyDescent="0.25">
      <c r="H4438"/>
    </row>
    <row r="4439" spans="8:8" hidden="1" x14ac:dyDescent="0.25">
      <c r="H4439"/>
    </row>
    <row r="4440" spans="8:8" hidden="1" x14ac:dyDescent="0.25">
      <c r="H4440"/>
    </row>
    <row r="4441" spans="8:8" hidden="1" x14ac:dyDescent="0.25">
      <c r="H4441"/>
    </row>
    <row r="4442" spans="8:8" hidden="1" x14ac:dyDescent="0.25">
      <c r="H4442"/>
    </row>
    <row r="4443" spans="8:8" hidden="1" x14ac:dyDescent="0.25">
      <c r="H4443"/>
    </row>
    <row r="4444" spans="8:8" hidden="1" x14ac:dyDescent="0.25">
      <c r="H4444"/>
    </row>
    <row r="4445" spans="8:8" hidden="1" x14ac:dyDescent="0.25">
      <c r="H4445"/>
    </row>
    <row r="4446" spans="8:8" hidden="1" x14ac:dyDescent="0.25">
      <c r="H4446"/>
    </row>
    <row r="4447" spans="8:8" hidden="1" x14ac:dyDescent="0.25">
      <c r="H4447"/>
    </row>
    <row r="4448" spans="8:8" hidden="1" x14ac:dyDescent="0.25">
      <c r="H4448"/>
    </row>
    <row r="4449" spans="8:8" hidden="1" x14ac:dyDescent="0.25">
      <c r="H4449"/>
    </row>
    <row r="4450" spans="8:8" hidden="1" x14ac:dyDescent="0.25">
      <c r="H4450"/>
    </row>
    <row r="4451" spans="8:8" hidden="1" x14ac:dyDescent="0.25">
      <c r="H4451"/>
    </row>
    <row r="4452" spans="8:8" hidden="1" x14ac:dyDescent="0.25">
      <c r="H4452"/>
    </row>
    <row r="4453" spans="8:8" hidden="1" x14ac:dyDescent="0.25">
      <c r="H4453"/>
    </row>
    <row r="4454" spans="8:8" hidden="1" x14ac:dyDescent="0.25">
      <c r="H4454"/>
    </row>
    <row r="4455" spans="8:8" hidden="1" x14ac:dyDescent="0.25">
      <c r="H4455"/>
    </row>
    <row r="4456" spans="8:8" hidden="1" x14ac:dyDescent="0.25">
      <c r="H4456"/>
    </row>
    <row r="4457" spans="8:8" hidden="1" x14ac:dyDescent="0.25">
      <c r="H4457"/>
    </row>
    <row r="4458" spans="8:8" hidden="1" x14ac:dyDescent="0.25">
      <c r="H4458"/>
    </row>
    <row r="4459" spans="8:8" hidden="1" x14ac:dyDescent="0.25">
      <c r="H4459"/>
    </row>
    <row r="4460" spans="8:8" hidden="1" x14ac:dyDescent="0.25">
      <c r="H4460"/>
    </row>
    <row r="4461" spans="8:8" hidden="1" x14ac:dyDescent="0.25">
      <c r="H4461"/>
    </row>
    <row r="4462" spans="8:8" hidden="1" x14ac:dyDescent="0.25">
      <c r="H4462"/>
    </row>
    <row r="4463" spans="8:8" hidden="1" x14ac:dyDescent="0.25">
      <c r="H4463"/>
    </row>
    <row r="4464" spans="8:8" hidden="1" x14ac:dyDescent="0.25">
      <c r="H4464"/>
    </row>
    <row r="4465" spans="8:8" hidden="1" x14ac:dyDescent="0.25">
      <c r="H4465"/>
    </row>
    <row r="4466" spans="8:8" hidden="1" x14ac:dyDescent="0.25">
      <c r="H4466"/>
    </row>
    <row r="4467" spans="8:8" hidden="1" x14ac:dyDescent="0.25">
      <c r="H4467"/>
    </row>
    <row r="4468" spans="8:8" hidden="1" x14ac:dyDescent="0.25">
      <c r="H4468"/>
    </row>
    <row r="4469" spans="8:8" hidden="1" x14ac:dyDescent="0.25">
      <c r="H4469"/>
    </row>
    <row r="4470" spans="8:8" hidden="1" x14ac:dyDescent="0.25">
      <c r="H4470"/>
    </row>
    <row r="4471" spans="8:8" hidden="1" x14ac:dyDescent="0.25">
      <c r="H4471"/>
    </row>
    <row r="4472" spans="8:8" hidden="1" x14ac:dyDescent="0.25">
      <c r="H4472"/>
    </row>
    <row r="4473" spans="8:8" hidden="1" x14ac:dyDescent="0.25">
      <c r="H4473"/>
    </row>
    <row r="4474" spans="8:8" hidden="1" x14ac:dyDescent="0.25">
      <c r="H4474"/>
    </row>
    <row r="4475" spans="8:8" hidden="1" x14ac:dyDescent="0.25">
      <c r="H4475"/>
    </row>
    <row r="4476" spans="8:8" hidden="1" x14ac:dyDescent="0.25">
      <c r="H4476"/>
    </row>
    <row r="4477" spans="8:8" hidden="1" x14ac:dyDescent="0.25">
      <c r="H4477"/>
    </row>
    <row r="4478" spans="8:8" hidden="1" x14ac:dyDescent="0.25">
      <c r="H4478"/>
    </row>
    <row r="4479" spans="8:8" hidden="1" x14ac:dyDescent="0.25">
      <c r="H4479"/>
    </row>
    <row r="4480" spans="8:8" hidden="1" x14ac:dyDescent="0.25">
      <c r="H4480"/>
    </row>
    <row r="4481" spans="8:8" hidden="1" x14ac:dyDescent="0.25">
      <c r="H4481"/>
    </row>
    <row r="4482" spans="8:8" hidden="1" x14ac:dyDescent="0.25">
      <c r="H4482"/>
    </row>
    <row r="4483" spans="8:8" hidden="1" x14ac:dyDescent="0.25">
      <c r="H4483"/>
    </row>
    <row r="4484" spans="8:8" hidden="1" x14ac:dyDescent="0.25">
      <c r="H4484"/>
    </row>
    <row r="4485" spans="8:8" hidden="1" x14ac:dyDescent="0.25">
      <c r="H4485"/>
    </row>
    <row r="4486" spans="8:8" hidden="1" x14ac:dyDescent="0.25">
      <c r="H4486"/>
    </row>
    <row r="4487" spans="8:8" hidden="1" x14ac:dyDescent="0.25">
      <c r="H4487"/>
    </row>
    <row r="4488" spans="8:8" hidden="1" x14ac:dyDescent="0.25">
      <c r="H4488"/>
    </row>
    <row r="4489" spans="8:8" hidden="1" x14ac:dyDescent="0.25">
      <c r="H4489"/>
    </row>
    <row r="4490" spans="8:8" hidden="1" x14ac:dyDescent="0.25">
      <c r="H4490"/>
    </row>
    <row r="4491" spans="8:8" hidden="1" x14ac:dyDescent="0.25">
      <c r="H4491"/>
    </row>
    <row r="4492" spans="8:8" hidden="1" x14ac:dyDescent="0.25">
      <c r="H4492"/>
    </row>
    <row r="4493" spans="8:8" hidden="1" x14ac:dyDescent="0.25">
      <c r="H4493"/>
    </row>
    <row r="4494" spans="8:8" hidden="1" x14ac:dyDescent="0.25">
      <c r="H4494"/>
    </row>
    <row r="4495" spans="8:8" hidden="1" x14ac:dyDescent="0.25">
      <c r="H4495"/>
    </row>
    <row r="4496" spans="8:8" hidden="1" x14ac:dyDescent="0.25">
      <c r="H4496"/>
    </row>
    <row r="4497" spans="8:8" hidden="1" x14ac:dyDescent="0.25">
      <c r="H4497"/>
    </row>
    <row r="4498" spans="8:8" hidden="1" x14ac:dyDescent="0.25">
      <c r="H4498"/>
    </row>
    <row r="4499" spans="8:8" hidden="1" x14ac:dyDescent="0.25">
      <c r="H4499"/>
    </row>
    <row r="4500" spans="8:8" hidden="1" x14ac:dyDescent="0.25">
      <c r="H4500"/>
    </row>
    <row r="4501" spans="8:8" hidden="1" x14ac:dyDescent="0.25">
      <c r="H4501"/>
    </row>
    <row r="4502" spans="8:8" hidden="1" x14ac:dyDescent="0.25">
      <c r="H4502"/>
    </row>
    <row r="4503" spans="8:8" hidden="1" x14ac:dyDescent="0.25">
      <c r="H4503"/>
    </row>
    <row r="4504" spans="8:8" hidden="1" x14ac:dyDescent="0.25">
      <c r="H4504"/>
    </row>
    <row r="4505" spans="8:8" hidden="1" x14ac:dyDescent="0.25">
      <c r="H4505"/>
    </row>
    <row r="4506" spans="8:8" hidden="1" x14ac:dyDescent="0.25">
      <c r="H4506"/>
    </row>
    <row r="4507" spans="8:8" hidden="1" x14ac:dyDescent="0.25">
      <c r="H4507"/>
    </row>
    <row r="4508" spans="8:8" hidden="1" x14ac:dyDescent="0.25">
      <c r="H4508"/>
    </row>
    <row r="4509" spans="8:8" hidden="1" x14ac:dyDescent="0.25">
      <c r="H4509"/>
    </row>
    <row r="4510" spans="8:8" hidden="1" x14ac:dyDescent="0.25">
      <c r="H4510"/>
    </row>
    <row r="4511" spans="8:8" hidden="1" x14ac:dyDescent="0.25">
      <c r="H4511"/>
    </row>
    <row r="4512" spans="8:8" hidden="1" x14ac:dyDescent="0.25">
      <c r="H4512"/>
    </row>
    <row r="4513" spans="8:8" hidden="1" x14ac:dyDescent="0.25">
      <c r="H4513"/>
    </row>
    <row r="4514" spans="8:8" hidden="1" x14ac:dyDescent="0.25">
      <c r="H4514"/>
    </row>
    <row r="4515" spans="8:8" hidden="1" x14ac:dyDescent="0.25">
      <c r="H4515"/>
    </row>
    <row r="4516" spans="8:8" hidden="1" x14ac:dyDescent="0.25">
      <c r="H4516"/>
    </row>
    <row r="4517" spans="8:8" hidden="1" x14ac:dyDescent="0.25">
      <c r="H4517"/>
    </row>
    <row r="4518" spans="8:8" hidden="1" x14ac:dyDescent="0.25">
      <c r="H4518"/>
    </row>
    <row r="4519" spans="8:8" hidden="1" x14ac:dyDescent="0.25">
      <c r="H4519"/>
    </row>
    <row r="4520" spans="8:8" hidden="1" x14ac:dyDescent="0.25">
      <c r="H4520"/>
    </row>
    <row r="4521" spans="8:8" hidden="1" x14ac:dyDescent="0.25">
      <c r="H4521"/>
    </row>
    <row r="4522" spans="8:8" hidden="1" x14ac:dyDescent="0.25">
      <c r="H4522"/>
    </row>
    <row r="4523" spans="8:8" hidden="1" x14ac:dyDescent="0.25">
      <c r="H4523"/>
    </row>
    <row r="4524" spans="8:8" hidden="1" x14ac:dyDescent="0.25">
      <c r="H4524"/>
    </row>
    <row r="4525" spans="8:8" hidden="1" x14ac:dyDescent="0.25">
      <c r="H4525"/>
    </row>
    <row r="4526" spans="8:8" hidden="1" x14ac:dyDescent="0.25">
      <c r="H4526"/>
    </row>
    <row r="4527" spans="8:8" hidden="1" x14ac:dyDescent="0.25">
      <c r="H4527"/>
    </row>
    <row r="4528" spans="8:8" hidden="1" x14ac:dyDescent="0.25">
      <c r="H4528"/>
    </row>
    <row r="4529" spans="8:8" hidden="1" x14ac:dyDescent="0.25">
      <c r="H4529"/>
    </row>
    <row r="4530" spans="8:8" hidden="1" x14ac:dyDescent="0.25">
      <c r="H4530"/>
    </row>
    <row r="4531" spans="8:8" hidden="1" x14ac:dyDescent="0.25">
      <c r="H4531"/>
    </row>
    <row r="4532" spans="8:8" hidden="1" x14ac:dyDescent="0.25">
      <c r="H4532"/>
    </row>
    <row r="4533" spans="8:8" hidden="1" x14ac:dyDescent="0.25">
      <c r="H4533"/>
    </row>
    <row r="4534" spans="8:8" hidden="1" x14ac:dyDescent="0.25">
      <c r="H4534"/>
    </row>
    <row r="4535" spans="8:8" hidden="1" x14ac:dyDescent="0.25">
      <c r="H4535"/>
    </row>
    <row r="4536" spans="8:8" hidden="1" x14ac:dyDescent="0.25">
      <c r="H4536"/>
    </row>
    <row r="4537" spans="8:8" hidden="1" x14ac:dyDescent="0.25">
      <c r="H4537"/>
    </row>
    <row r="4538" spans="8:8" hidden="1" x14ac:dyDescent="0.25">
      <c r="H4538"/>
    </row>
    <row r="4539" spans="8:8" hidden="1" x14ac:dyDescent="0.25">
      <c r="H4539"/>
    </row>
    <row r="4540" spans="8:8" hidden="1" x14ac:dyDescent="0.25">
      <c r="H4540"/>
    </row>
    <row r="4541" spans="8:8" hidden="1" x14ac:dyDescent="0.25">
      <c r="H4541"/>
    </row>
    <row r="4542" spans="8:8" hidden="1" x14ac:dyDescent="0.25">
      <c r="H4542"/>
    </row>
    <row r="4543" spans="8:8" hidden="1" x14ac:dyDescent="0.25">
      <c r="H4543"/>
    </row>
    <row r="4544" spans="8:8" hidden="1" x14ac:dyDescent="0.25">
      <c r="H4544"/>
    </row>
    <row r="4545" spans="8:8" hidden="1" x14ac:dyDescent="0.25">
      <c r="H4545"/>
    </row>
    <row r="4546" spans="8:8" hidden="1" x14ac:dyDescent="0.25">
      <c r="H4546"/>
    </row>
    <row r="4547" spans="8:8" hidden="1" x14ac:dyDescent="0.25">
      <c r="H4547"/>
    </row>
    <row r="4548" spans="8:8" hidden="1" x14ac:dyDescent="0.25">
      <c r="H4548"/>
    </row>
    <row r="4549" spans="8:8" hidden="1" x14ac:dyDescent="0.25">
      <c r="H4549"/>
    </row>
    <row r="4550" spans="8:8" hidden="1" x14ac:dyDescent="0.25">
      <c r="H4550"/>
    </row>
    <row r="4551" spans="8:8" hidden="1" x14ac:dyDescent="0.25">
      <c r="H4551"/>
    </row>
    <row r="4552" spans="8:8" hidden="1" x14ac:dyDescent="0.25">
      <c r="H4552"/>
    </row>
    <row r="4553" spans="8:8" hidden="1" x14ac:dyDescent="0.25">
      <c r="H4553"/>
    </row>
    <row r="4554" spans="8:8" hidden="1" x14ac:dyDescent="0.25">
      <c r="H4554"/>
    </row>
    <row r="4555" spans="8:8" hidden="1" x14ac:dyDescent="0.25">
      <c r="H4555"/>
    </row>
    <row r="4556" spans="8:8" hidden="1" x14ac:dyDescent="0.25">
      <c r="H4556"/>
    </row>
    <row r="4557" spans="8:8" hidden="1" x14ac:dyDescent="0.25">
      <c r="H4557"/>
    </row>
    <row r="4558" spans="8:8" hidden="1" x14ac:dyDescent="0.25">
      <c r="H4558"/>
    </row>
    <row r="4559" spans="8:8" hidden="1" x14ac:dyDescent="0.25">
      <c r="H4559"/>
    </row>
    <row r="4560" spans="8:8" hidden="1" x14ac:dyDescent="0.25">
      <c r="H4560"/>
    </row>
    <row r="4561" spans="8:8" hidden="1" x14ac:dyDescent="0.25">
      <c r="H4561"/>
    </row>
    <row r="4562" spans="8:8" hidden="1" x14ac:dyDescent="0.25">
      <c r="H4562"/>
    </row>
    <row r="4563" spans="8:8" hidden="1" x14ac:dyDescent="0.25">
      <c r="H4563"/>
    </row>
    <row r="4564" spans="8:8" hidden="1" x14ac:dyDescent="0.25">
      <c r="H4564"/>
    </row>
    <row r="4565" spans="8:8" hidden="1" x14ac:dyDescent="0.25">
      <c r="H4565"/>
    </row>
    <row r="4566" spans="8:8" hidden="1" x14ac:dyDescent="0.25">
      <c r="H4566"/>
    </row>
    <row r="4567" spans="8:8" hidden="1" x14ac:dyDescent="0.25">
      <c r="H4567"/>
    </row>
    <row r="4568" spans="8:8" hidden="1" x14ac:dyDescent="0.25">
      <c r="H4568"/>
    </row>
    <row r="4569" spans="8:8" hidden="1" x14ac:dyDescent="0.25">
      <c r="H4569"/>
    </row>
    <row r="4570" spans="8:8" hidden="1" x14ac:dyDescent="0.25">
      <c r="H4570"/>
    </row>
    <row r="4571" spans="8:8" hidden="1" x14ac:dyDescent="0.25">
      <c r="H4571"/>
    </row>
    <row r="4572" spans="8:8" hidden="1" x14ac:dyDescent="0.25">
      <c r="H4572"/>
    </row>
    <row r="4573" spans="8:8" hidden="1" x14ac:dyDescent="0.25">
      <c r="H4573"/>
    </row>
    <row r="4574" spans="8:8" hidden="1" x14ac:dyDescent="0.25">
      <c r="H4574"/>
    </row>
    <row r="4575" spans="8:8" hidden="1" x14ac:dyDescent="0.25">
      <c r="H4575"/>
    </row>
    <row r="4576" spans="8:8" hidden="1" x14ac:dyDescent="0.25">
      <c r="H4576"/>
    </row>
    <row r="4577" spans="8:8" hidden="1" x14ac:dyDescent="0.25">
      <c r="H4577"/>
    </row>
    <row r="4578" spans="8:8" hidden="1" x14ac:dyDescent="0.25">
      <c r="H4578"/>
    </row>
    <row r="4579" spans="8:8" hidden="1" x14ac:dyDescent="0.25">
      <c r="H4579"/>
    </row>
    <row r="4580" spans="8:8" hidden="1" x14ac:dyDescent="0.25">
      <c r="H4580"/>
    </row>
    <row r="4581" spans="8:8" hidden="1" x14ac:dyDescent="0.25">
      <c r="H4581"/>
    </row>
    <row r="4582" spans="8:8" hidden="1" x14ac:dyDescent="0.25">
      <c r="H4582"/>
    </row>
    <row r="4583" spans="8:8" hidden="1" x14ac:dyDescent="0.25">
      <c r="H4583"/>
    </row>
    <row r="4584" spans="8:8" hidden="1" x14ac:dyDescent="0.25">
      <c r="H4584"/>
    </row>
    <row r="4585" spans="8:8" hidden="1" x14ac:dyDescent="0.25">
      <c r="H4585"/>
    </row>
    <row r="4586" spans="8:8" hidden="1" x14ac:dyDescent="0.25">
      <c r="H4586"/>
    </row>
    <row r="4587" spans="8:8" hidden="1" x14ac:dyDescent="0.25">
      <c r="H4587"/>
    </row>
    <row r="4588" spans="8:8" hidden="1" x14ac:dyDescent="0.25">
      <c r="H4588"/>
    </row>
    <row r="4589" spans="8:8" hidden="1" x14ac:dyDescent="0.25">
      <c r="H4589"/>
    </row>
    <row r="4590" spans="8:8" hidden="1" x14ac:dyDescent="0.25">
      <c r="H4590"/>
    </row>
    <row r="4591" spans="8:8" hidden="1" x14ac:dyDescent="0.25">
      <c r="H4591"/>
    </row>
    <row r="4592" spans="8:8" hidden="1" x14ac:dyDescent="0.25">
      <c r="H4592"/>
    </row>
    <row r="4593" spans="8:8" hidden="1" x14ac:dyDescent="0.25">
      <c r="H4593"/>
    </row>
    <row r="4594" spans="8:8" hidden="1" x14ac:dyDescent="0.25">
      <c r="H4594"/>
    </row>
    <row r="4595" spans="8:8" hidden="1" x14ac:dyDescent="0.25">
      <c r="H4595"/>
    </row>
    <row r="4596" spans="8:8" hidden="1" x14ac:dyDescent="0.25">
      <c r="H4596"/>
    </row>
    <row r="4597" spans="8:8" hidden="1" x14ac:dyDescent="0.25">
      <c r="H4597"/>
    </row>
    <row r="4598" spans="8:8" hidden="1" x14ac:dyDescent="0.25">
      <c r="H4598"/>
    </row>
    <row r="4599" spans="8:8" hidden="1" x14ac:dyDescent="0.25">
      <c r="H4599"/>
    </row>
    <row r="4600" spans="8:8" hidden="1" x14ac:dyDescent="0.25">
      <c r="H4600"/>
    </row>
    <row r="4601" spans="8:8" hidden="1" x14ac:dyDescent="0.25">
      <c r="H4601"/>
    </row>
    <row r="4602" spans="8:8" hidden="1" x14ac:dyDescent="0.25">
      <c r="H4602"/>
    </row>
    <row r="4603" spans="8:8" hidden="1" x14ac:dyDescent="0.25">
      <c r="H4603"/>
    </row>
    <row r="4604" spans="8:8" hidden="1" x14ac:dyDescent="0.25">
      <c r="H4604"/>
    </row>
    <row r="4605" spans="8:8" hidden="1" x14ac:dyDescent="0.25">
      <c r="H4605"/>
    </row>
    <row r="4606" spans="8:8" hidden="1" x14ac:dyDescent="0.25">
      <c r="H4606"/>
    </row>
    <row r="4607" spans="8:8" hidden="1" x14ac:dyDescent="0.25">
      <c r="H4607"/>
    </row>
    <row r="4608" spans="8:8" hidden="1" x14ac:dyDescent="0.25">
      <c r="H4608"/>
    </row>
    <row r="4609" spans="8:8" hidden="1" x14ac:dyDescent="0.25">
      <c r="H4609"/>
    </row>
    <row r="4610" spans="8:8" hidden="1" x14ac:dyDescent="0.25">
      <c r="H4610"/>
    </row>
    <row r="4611" spans="8:8" hidden="1" x14ac:dyDescent="0.25">
      <c r="H4611"/>
    </row>
    <row r="4612" spans="8:8" hidden="1" x14ac:dyDescent="0.25">
      <c r="H4612"/>
    </row>
    <row r="4613" spans="8:8" hidden="1" x14ac:dyDescent="0.25">
      <c r="H4613"/>
    </row>
    <row r="4614" spans="8:8" hidden="1" x14ac:dyDescent="0.25">
      <c r="H4614"/>
    </row>
    <row r="4615" spans="8:8" hidden="1" x14ac:dyDescent="0.25">
      <c r="H4615"/>
    </row>
    <row r="4616" spans="8:8" hidden="1" x14ac:dyDescent="0.25">
      <c r="H4616"/>
    </row>
    <row r="4617" spans="8:8" hidden="1" x14ac:dyDescent="0.25">
      <c r="H4617"/>
    </row>
    <row r="4618" spans="8:8" hidden="1" x14ac:dyDescent="0.25">
      <c r="H4618"/>
    </row>
    <row r="4619" spans="8:8" hidden="1" x14ac:dyDescent="0.25">
      <c r="H4619"/>
    </row>
    <row r="4620" spans="8:8" hidden="1" x14ac:dyDescent="0.25">
      <c r="H4620"/>
    </row>
    <row r="4621" spans="8:8" hidden="1" x14ac:dyDescent="0.25">
      <c r="H4621"/>
    </row>
    <row r="4622" spans="8:8" hidden="1" x14ac:dyDescent="0.25">
      <c r="H4622"/>
    </row>
    <row r="4623" spans="8:8" hidden="1" x14ac:dyDescent="0.25">
      <c r="H4623"/>
    </row>
    <row r="4624" spans="8:8" hidden="1" x14ac:dyDescent="0.25">
      <c r="H4624"/>
    </row>
    <row r="4625" spans="8:8" hidden="1" x14ac:dyDescent="0.25">
      <c r="H4625"/>
    </row>
    <row r="4626" spans="8:8" hidden="1" x14ac:dyDescent="0.25">
      <c r="H4626"/>
    </row>
    <row r="4627" spans="8:8" hidden="1" x14ac:dyDescent="0.25">
      <c r="H4627"/>
    </row>
    <row r="4628" spans="8:8" hidden="1" x14ac:dyDescent="0.25">
      <c r="H4628"/>
    </row>
    <row r="4629" spans="8:8" hidden="1" x14ac:dyDescent="0.25">
      <c r="H4629"/>
    </row>
    <row r="4630" spans="8:8" hidden="1" x14ac:dyDescent="0.25">
      <c r="H4630"/>
    </row>
    <row r="4631" spans="8:8" hidden="1" x14ac:dyDescent="0.25">
      <c r="H4631"/>
    </row>
    <row r="4632" spans="8:8" hidden="1" x14ac:dyDescent="0.25">
      <c r="H4632"/>
    </row>
    <row r="4633" spans="8:8" hidden="1" x14ac:dyDescent="0.25">
      <c r="H4633"/>
    </row>
    <row r="4634" spans="8:8" hidden="1" x14ac:dyDescent="0.25">
      <c r="H4634"/>
    </row>
    <row r="4635" spans="8:8" hidden="1" x14ac:dyDescent="0.25">
      <c r="H4635"/>
    </row>
    <row r="4636" spans="8:8" hidden="1" x14ac:dyDescent="0.25">
      <c r="H4636"/>
    </row>
    <row r="4637" spans="8:8" hidden="1" x14ac:dyDescent="0.25">
      <c r="H4637"/>
    </row>
    <row r="4638" spans="8:8" hidden="1" x14ac:dyDescent="0.25">
      <c r="H4638"/>
    </row>
    <row r="4639" spans="8:8" hidden="1" x14ac:dyDescent="0.25">
      <c r="H4639"/>
    </row>
    <row r="4640" spans="8:8" hidden="1" x14ac:dyDescent="0.25">
      <c r="H4640"/>
    </row>
    <row r="4641" spans="8:8" hidden="1" x14ac:dyDescent="0.25">
      <c r="H4641"/>
    </row>
    <row r="4642" spans="8:8" hidden="1" x14ac:dyDescent="0.25">
      <c r="H4642"/>
    </row>
    <row r="4643" spans="8:8" hidden="1" x14ac:dyDescent="0.25">
      <c r="H4643"/>
    </row>
    <row r="4644" spans="8:8" hidden="1" x14ac:dyDescent="0.25">
      <c r="H4644"/>
    </row>
    <row r="4645" spans="8:8" hidden="1" x14ac:dyDescent="0.25">
      <c r="H4645"/>
    </row>
    <row r="4646" spans="8:8" hidden="1" x14ac:dyDescent="0.25">
      <c r="H4646"/>
    </row>
    <row r="4647" spans="8:8" hidden="1" x14ac:dyDescent="0.25">
      <c r="H4647"/>
    </row>
    <row r="4648" spans="8:8" hidden="1" x14ac:dyDescent="0.25">
      <c r="H4648"/>
    </row>
    <row r="4649" spans="8:8" hidden="1" x14ac:dyDescent="0.25">
      <c r="H4649"/>
    </row>
    <row r="4650" spans="8:8" hidden="1" x14ac:dyDescent="0.25">
      <c r="H4650"/>
    </row>
    <row r="4651" spans="8:8" hidden="1" x14ac:dyDescent="0.25">
      <c r="H4651"/>
    </row>
    <row r="4652" spans="8:8" hidden="1" x14ac:dyDescent="0.25">
      <c r="H4652"/>
    </row>
    <row r="4653" spans="8:8" hidden="1" x14ac:dyDescent="0.25">
      <c r="H4653"/>
    </row>
    <row r="4654" spans="8:8" hidden="1" x14ac:dyDescent="0.25">
      <c r="H4654"/>
    </row>
    <row r="4655" spans="8:8" hidden="1" x14ac:dyDescent="0.25">
      <c r="H4655"/>
    </row>
    <row r="4656" spans="8:8" hidden="1" x14ac:dyDescent="0.25">
      <c r="H4656"/>
    </row>
    <row r="4657" spans="8:8" hidden="1" x14ac:dyDescent="0.25">
      <c r="H4657"/>
    </row>
    <row r="4658" spans="8:8" hidden="1" x14ac:dyDescent="0.25">
      <c r="H4658"/>
    </row>
    <row r="4659" spans="8:8" hidden="1" x14ac:dyDescent="0.25">
      <c r="H4659"/>
    </row>
    <row r="4660" spans="8:8" hidden="1" x14ac:dyDescent="0.25">
      <c r="H4660"/>
    </row>
    <row r="4661" spans="8:8" hidden="1" x14ac:dyDescent="0.25">
      <c r="H4661"/>
    </row>
    <row r="4662" spans="8:8" hidden="1" x14ac:dyDescent="0.25">
      <c r="H4662"/>
    </row>
    <row r="4663" spans="8:8" hidden="1" x14ac:dyDescent="0.25">
      <c r="H4663"/>
    </row>
    <row r="4664" spans="8:8" hidden="1" x14ac:dyDescent="0.25">
      <c r="H4664"/>
    </row>
    <row r="4665" spans="8:8" hidden="1" x14ac:dyDescent="0.25">
      <c r="H4665"/>
    </row>
    <row r="4666" spans="8:8" hidden="1" x14ac:dyDescent="0.25">
      <c r="H4666"/>
    </row>
    <row r="4667" spans="8:8" hidden="1" x14ac:dyDescent="0.25">
      <c r="H4667"/>
    </row>
    <row r="4668" spans="8:8" hidden="1" x14ac:dyDescent="0.25">
      <c r="H4668"/>
    </row>
    <row r="4669" spans="8:8" hidden="1" x14ac:dyDescent="0.25">
      <c r="H4669"/>
    </row>
    <row r="4670" spans="8:8" hidden="1" x14ac:dyDescent="0.25">
      <c r="H4670"/>
    </row>
    <row r="4671" spans="8:8" hidden="1" x14ac:dyDescent="0.25">
      <c r="H4671"/>
    </row>
    <row r="4672" spans="8:8" hidden="1" x14ac:dyDescent="0.25">
      <c r="H4672"/>
    </row>
    <row r="4673" spans="8:8" hidden="1" x14ac:dyDescent="0.25">
      <c r="H4673"/>
    </row>
    <row r="4674" spans="8:8" hidden="1" x14ac:dyDescent="0.25">
      <c r="H4674"/>
    </row>
    <row r="4675" spans="8:8" hidden="1" x14ac:dyDescent="0.25">
      <c r="H4675"/>
    </row>
    <row r="4676" spans="8:8" hidden="1" x14ac:dyDescent="0.25">
      <c r="H4676"/>
    </row>
    <row r="4677" spans="8:8" hidden="1" x14ac:dyDescent="0.25">
      <c r="H4677"/>
    </row>
    <row r="4678" spans="8:8" hidden="1" x14ac:dyDescent="0.25">
      <c r="H4678"/>
    </row>
    <row r="4679" spans="8:8" hidden="1" x14ac:dyDescent="0.25">
      <c r="H4679"/>
    </row>
    <row r="4680" spans="8:8" hidden="1" x14ac:dyDescent="0.25">
      <c r="H4680"/>
    </row>
    <row r="4681" spans="8:8" hidden="1" x14ac:dyDescent="0.25">
      <c r="H4681"/>
    </row>
    <row r="4682" spans="8:8" hidden="1" x14ac:dyDescent="0.25">
      <c r="H4682"/>
    </row>
    <row r="4683" spans="8:8" hidden="1" x14ac:dyDescent="0.25">
      <c r="H4683"/>
    </row>
    <row r="4684" spans="8:8" hidden="1" x14ac:dyDescent="0.25">
      <c r="H4684"/>
    </row>
    <row r="4685" spans="8:8" hidden="1" x14ac:dyDescent="0.25">
      <c r="H4685"/>
    </row>
    <row r="4686" spans="8:8" hidden="1" x14ac:dyDescent="0.25">
      <c r="H4686"/>
    </row>
    <row r="4687" spans="8:8" hidden="1" x14ac:dyDescent="0.25">
      <c r="H4687"/>
    </row>
    <row r="4688" spans="8:8" hidden="1" x14ac:dyDescent="0.25">
      <c r="H4688"/>
    </row>
    <row r="4689" spans="8:8" hidden="1" x14ac:dyDescent="0.25">
      <c r="H4689"/>
    </row>
    <row r="4690" spans="8:8" hidden="1" x14ac:dyDescent="0.25">
      <c r="H4690"/>
    </row>
    <row r="4691" spans="8:8" hidden="1" x14ac:dyDescent="0.25">
      <c r="H4691"/>
    </row>
    <row r="4692" spans="8:8" hidden="1" x14ac:dyDescent="0.25">
      <c r="H4692"/>
    </row>
    <row r="4693" spans="8:8" hidden="1" x14ac:dyDescent="0.25">
      <c r="H4693"/>
    </row>
    <row r="4694" spans="8:8" hidden="1" x14ac:dyDescent="0.25">
      <c r="H4694"/>
    </row>
    <row r="4695" spans="8:8" hidden="1" x14ac:dyDescent="0.25">
      <c r="H4695"/>
    </row>
    <row r="4696" spans="8:8" hidden="1" x14ac:dyDescent="0.25">
      <c r="H4696"/>
    </row>
    <row r="4697" spans="8:8" hidden="1" x14ac:dyDescent="0.25">
      <c r="H4697"/>
    </row>
    <row r="4698" spans="8:8" hidden="1" x14ac:dyDescent="0.25">
      <c r="H4698"/>
    </row>
    <row r="4699" spans="8:8" hidden="1" x14ac:dyDescent="0.25">
      <c r="H4699"/>
    </row>
    <row r="4700" spans="8:8" hidden="1" x14ac:dyDescent="0.25">
      <c r="H4700"/>
    </row>
    <row r="4701" spans="8:8" hidden="1" x14ac:dyDescent="0.25">
      <c r="H4701"/>
    </row>
    <row r="4702" spans="8:8" hidden="1" x14ac:dyDescent="0.25">
      <c r="H4702"/>
    </row>
    <row r="4703" spans="8:8" hidden="1" x14ac:dyDescent="0.25">
      <c r="H4703"/>
    </row>
    <row r="4704" spans="8:8" hidden="1" x14ac:dyDescent="0.25">
      <c r="H4704"/>
    </row>
    <row r="4705" spans="8:8" hidden="1" x14ac:dyDescent="0.25">
      <c r="H4705"/>
    </row>
    <row r="4706" spans="8:8" hidden="1" x14ac:dyDescent="0.25">
      <c r="H4706"/>
    </row>
    <row r="4707" spans="8:8" hidden="1" x14ac:dyDescent="0.25">
      <c r="H4707"/>
    </row>
    <row r="4708" spans="8:8" hidden="1" x14ac:dyDescent="0.25">
      <c r="H4708"/>
    </row>
    <row r="4709" spans="8:8" hidden="1" x14ac:dyDescent="0.25">
      <c r="H4709"/>
    </row>
    <row r="4710" spans="8:8" hidden="1" x14ac:dyDescent="0.25">
      <c r="H4710"/>
    </row>
    <row r="4711" spans="8:8" hidden="1" x14ac:dyDescent="0.25">
      <c r="H4711"/>
    </row>
    <row r="4712" spans="8:8" hidden="1" x14ac:dyDescent="0.25">
      <c r="H4712"/>
    </row>
    <row r="4713" spans="8:8" hidden="1" x14ac:dyDescent="0.25">
      <c r="H4713"/>
    </row>
    <row r="4714" spans="8:8" hidden="1" x14ac:dyDescent="0.25">
      <c r="H4714"/>
    </row>
    <row r="4715" spans="8:8" hidden="1" x14ac:dyDescent="0.25">
      <c r="H4715"/>
    </row>
    <row r="4716" spans="8:8" hidden="1" x14ac:dyDescent="0.25">
      <c r="H4716"/>
    </row>
    <row r="4717" spans="8:8" hidden="1" x14ac:dyDescent="0.25">
      <c r="H4717"/>
    </row>
    <row r="4718" spans="8:8" hidden="1" x14ac:dyDescent="0.25">
      <c r="H4718"/>
    </row>
    <row r="4719" spans="8:8" hidden="1" x14ac:dyDescent="0.25">
      <c r="H4719"/>
    </row>
    <row r="4720" spans="8:8" hidden="1" x14ac:dyDescent="0.25">
      <c r="H4720"/>
    </row>
    <row r="4721" spans="8:8" hidden="1" x14ac:dyDescent="0.25">
      <c r="H4721"/>
    </row>
    <row r="4722" spans="8:8" hidden="1" x14ac:dyDescent="0.25">
      <c r="H4722"/>
    </row>
    <row r="4723" spans="8:8" hidden="1" x14ac:dyDescent="0.25">
      <c r="H4723"/>
    </row>
    <row r="4724" spans="8:8" hidden="1" x14ac:dyDescent="0.25">
      <c r="H4724"/>
    </row>
    <row r="4725" spans="8:8" hidden="1" x14ac:dyDescent="0.25">
      <c r="H4725"/>
    </row>
    <row r="4726" spans="8:8" hidden="1" x14ac:dyDescent="0.25">
      <c r="H4726"/>
    </row>
    <row r="4727" spans="8:8" hidden="1" x14ac:dyDescent="0.25">
      <c r="H4727"/>
    </row>
    <row r="4728" spans="8:8" hidden="1" x14ac:dyDescent="0.25">
      <c r="H4728"/>
    </row>
    <row r="4729" spans="8:8" hidden="1" x14ac:dyDescent="0.25">
      <c r="H4729"/>
    </row>
    <row r="4730" spans="8:8" hidden="1" x14ac:dyDescent="0.25">
      <c r="H4730"/>
    </row>
    <row r="4731" spans="8:8" hidden="1" x14ac:dyDescent="0.25">
      <c r="H4731"/>
    </row>
    <row r="4732" spans="8:8" hidden="1" x14ac:dyDescent="0.25">
      <c r="H4732"/>
    </row>
    <row r="4733" spans="8:8" hidden="1" x14ac:dyDescent="0.25">
      <c r="H4733"/>
    </row>
    <row r="4734" spans="8:8" hidden="1" x14ac:dyDescent="0.25">
      <c r="H4734"/>
    </row>
    <row r="4735" spans="8:8" hidden="1" x14ac:dyDescent="0.25">
      <c r="H4735"/>
    </row>
    <row r="4736" spans="8:8" hidden="1" x14ac:dyDescent="0.25">
      <c r="H4736"/>
    </row>
    <row r="4737" spans="8:8" hidden="1" x14ac:dyDescent="0.25">
      <c r="H4737"/>
    </row>
    <row r="4738" spans="8:8" hidden="1" x14ac:dyDescent="0.25">
      <c r="H4738"/>
    </row>
    <row r="4739" spans="8:8" hidden="1" x14ac:dyDescent="0.25">
      <c r="H4739"/>
    </row>
    <row r="4740" spans="8:8" hidden="1" x14ac:dyDescent="0.25">
      <c r="H4740"/>
    </row>
    <row r="4741" spans="8:8" hidden="1" x14ac:dyDescent="0.25">
      <c r="H4741"/>
    </row>
    <row r="4742" spans="8:8" hidden="1" x14ac:dyDescent="0.25">
      <c r="H4742"/>
    </row>
    <row r="4743" spans="8:8" hidden="1" x14ac:dyDescent="0.25">
      <c r="H4743"/>
    </row>
    <row r="4744" spans="8:8" hidden="1" x14ac:dyDescent="0.25">
      <c r="H4744"/>
    </row>
    <row r="4745" spans="8:8" hidden="1" x14ac:dyDescent="0.25">
      <c r="H4745"/>
    </row>
    <row r="4746" spans="8:8" hidden="1" x14ac:dyDescent="0.25">
      <c r="H4746"/>
    </row>
    <row r="4747" spans="8:8" hidden="1" x14ac:dyDescent="0.25">
      <c r="H4747"/>
    </row>
    <row r="4748" spans="8:8" hidden="1" x14ac:dyDescent="0.25">
      <c r="H4748"/>
    </row>
    <row r="4749" spans="8:8" hidden="1" x14ac:dyDescent="0.25">
      <c r="H4749"/>
    </row>
    <row r="4750" spans="8:8" hidden="1" x14ac:dyDescent="0.25">
      <c r="H4750"/>
    </row>
    <row r="4751" spans="8:8" hidden="1" x14ac:dyDescent="0.25">
      <c r="H4751"/>
    </row>
    <row r="4752" spans="8:8" hidden="1" x14ac:dyDescent="0.25">
      <c r="H4752"/>
    </row>
    <row r="4753" spans="8:8" hidden="1" x14ac:dyDescent="0.25">
      <c r="H4753"/>
    </row>
    <row r="4754" spans="8:8" hidden="1" x14ac:dyDescent="0.25">
      <c r="H4754"/>
    </row>
    <row r="4755" spans="8:8" hidden="1" x14ac:dyDescent="0.25">
      <c r="H4755"/>
    </row>
    <row r="4756" spans="8:8" hidden="1" x14ac:dyDescent="0.25">
      <c r="H4756"/>
    </row>
    <row r="4757" spans="8:8" hidden="1" x14ac:dyDescent="0.25">
      <c r="H4757"/>
    </row>
    <row r="4758" spans="8:8" hidden="1" x14ac:dyDescent="0.25">
      <c r="H4758"/>
    </row>
    <row r="4759" spans="8:8" hidden="1" x14ac:dyDescent="0.25">
      <c r="H4759"/>
    </row>
    <row r="4760" spans="8:8" hidden="1" x14ac:dyDescent="0.25">
      <c r="H4760"/>
    </row>
    <row r="4761" spans="8:8" hidden="1" x14ac:dyDescent="0.25">
      <c r="H4761"/>
    </row>
    <row r="4762" spans="8:8" hidden="1" x14ac:dyDescent="0.25">
      <c r="H4762"/>
    </row>
    <row r="4763" spans="8:8" hidden="1" x14ac:dyDescent="0.25">
      <c r="H4763"/>
    </row>
    <row r="4764" spans="8:8" hidden="1" x14ac:dyDescent="0.25">
      <c r="H4764"/>
    </row>
    <row r="4765" spans="8:8" hidden="1" x14ac:dyDescent="0.25">
      <c r="H4765"/>
    </row>
    <row r="4766" spans="8:8" hidden="1" x14ac:dyDescent="0.25">
      <c r="H4766"/>
    </row>
    <row r="4767" spans="8:8" hidden="1" x14ac:dyDescent="0.25">
      <c r="H4767"/>
    </row>
    <row r="4768" spans="8:8" hidden="1" x14ac:dyDescent="0.25">
      <c r="H4768"/>
    </row>
    <row r="4769" spans="8:8" hidden="1" x14ac:dyDescent="0.25">
      <c r="H4769"/>
    </row>
    <row r="4770" spans="8:8" hidden="1" x14ac:dyDescent="0.25">
      <c r="H4770"/>
    </row>
    <row r="4771" spans="8:8" hidden="1" x14ac:dyDescent="0.25">
      <c r="H4771"/>
    </row>
    <row r="4772" spans="8:8" hidden="1" x14ac:dyDescent="0.25">
      <c r="H4772"/>
    </row>
    <row r="4773" spans="8:8" hidden="1" x14ac:dyDescent="0.25">
      <c r="H4773"/>
    </row>
    <row r="4774" spans="8:8" hidden="1" x14ac:dyDescent="0.25">
      <c r="H4774"/>
    </row>
    <row r="4775" spans="8:8" hidden="1" x14ac:dyDescent="0.25">
      <c r="H4775"/>
    </row>
    <row r="4776" spans="8:8" hidden="1" x14ac:dyDescent="0.25">
      <c r="H4776"/>
    </row>
    <row r="4777" spans="8:8" hidden="1" x14ac:dyDescent="0.25">
      <c r="H4777"/>
    </row>
    <row r="4778" spans="8:8" hidden="1" x14ac:dyDescent="0.25">
      <c r="H4778"/>
    </row>
    <row r="4779" spans="8:8" hidden="1" x14ac:dyDescent="0.25">
      <c r="H4779"/>
    </row>
    <row r="4780" spans="8:8" hidden="1" x14ac:dyDescent="0.25">
      <c r="H4780"/>
    </row>
    <row r="4781" spans="8:8" hidden="1" x14ac:dyDescent="0.25">
      <c r="H4781"/>
    </row>
    <row r="4782" spans="8:8" hidden="1" x14ac:dyDescent="0.25">
      <c r="H4782"/>
    </row>
    <row r="4783" spans="8:8" hidden="1" x14ac:dyDescent="0.25">
      <c r="H4783"/>
    </row>
    <row r="4784" spans="8:8" hidden="1" x14ac:dyDescent="0.25">
      <c r="H4784"/>
    </row>
    <row r="4785" spans="8:8" hidden="1" x14ac:dyDescent="0.25">
      <c r="H4785"/>
    </row>
    <row r="4786" spans="8:8" hidden="1" x14ac:dyDescent="0.25">
      <c r="H4786"/>
    </row>
    <row r="4787" spans="8:8" hidden="1" x14ac:dyDescent="0.25">
      <c r="H4787"/>
    </row>
    <row r="4788" spans="8:8" hidden="1" x14ac:dyDescent="0.25">
      <c r="H4788"/>
    </row>
    <row r="4789" spans="8:8" hidden="1" x14ac:dyDescent="0.25">
      <c r="H4789"/>
    </row>
    <row r="4790" spans="8:8" hidden="1" x14ac:dyDescent="0.25">
      <c r="H4790"/>
    </row>
    <row r="4791" spans="8:8" hidden="1" x14ac:dyDescent="0.25">
      <c r="H4791"/>
    </row>
    <row r="4792" spans="8:8" hidden="1" x14ac:dyDescent="0.25">
      <c r="H4792"/>
    </row>
    <row r="4793" spans="8:8" hidden="1" x14ac:dyDescent="0.25">
      <c r="H4793"/>
    </row>
    <row r="4794" spans="8:8" hidden="1" x14ac:dyDescent="0.25">
      <c r="H4794"/>
    </row>
    <row r="4795" spans="8:8" hidden="1" x14ac:dyDescent="0.25">
      <c r="H4795"/>
    </row>
    <row r="4796" spans="8:8" hidden="1" x14ac:dyDescent="0.25">
      <c r="H4796"/>
    </row>
    <row r="4797" spans="8:8" hidden="1" x14ac:dyDescent="0.25">
      <c r="H4797"/>
    </row>
    <row r="4798" spans="8:8" hidden="1" x14ac:dyDescent="0.25">
      <c r="H4798"/>
    </row>
    <row r="4799" spans="8:8" hidden="1" x14ac:dyDescent="0.25">
      <c r="H4799"/>
    </row>
    <row r="4800" spans="8:8" hidden="1" x14ac:dyDescent="0.25">
      <c r="H4800"/>
    </row>
    <row r="4801" spans="8:8" hidden="1" x14ac:dyDescent="0.25">
      <c r="H4801"/>
    </row>
    <row r="4802" spans="8:8" hidden="1" x14ac:dyDescent="0.25">
      <c r="H4802"/>
    </row>
    <row r="4803" spans="8:8" hidden="1" x14ac:dyDescent="0.25">
      <c r="H4803"/>
    </row>
    <row r="4804" spans="8:8" hidden="1" x14ac:dyDescent="0.25">
      <c r="H4804"/>
    </row>
    <row r="4805" spans="8:8" hidden="1" x14ac:dyDescent="0.25">
      <c r="H4805"/>
    </row>
    <row r="4806" spans="8:8" hidden="1" x14ac:dyDescent="0.25">
      <c r="H4806"/>
    </row>
    <row r="4807" spans="8:8" hidden="1" x14ac:dyDescent="0.25">
      <c r="H4807"/>
    </row>
    <row r="4808" spans="8:8" hidden="1" x14ac:dyDescent="0.25">
      <c r="H4808"/>
    </row>
    <row r="4809" spans="8:8" hidden="1" x14ac:dyDescent="0.25">
      <c r="H4809"/>
    </row>
    <row r="4810" spans="8:8" hidden="1" x14ac:dyDescent="0.25">
      <c r="H4810"/>
    </row>
    <row r="4811" spans="8:8" hidden="1" x14ac:dyDescent="0.25">
      <c r="H4811"/>
    </row>
    <row r="4812" spans="8:8" hidden="1" x14ac:dyDescent="0.25">
      <c r="H4812"/>
    </row>
    <row r="4813" spans="8:8" hidden="1" x14ac:dyDescent="0.25">
      <c r="H4813"/>
    </row>
    <row r="4814" spans="8:8" hidden="1" x14ac:dyDescent="0.25">
      <c r="H4814"/>
    </row>
    <row r="4815" spans="8:8" hidden="1" x14ac:dyDescent="0.25">
      <c r="H4815"/>
    </row>
    <row r="4816" spans="8:8" hidden="1" x14ac:dyDescent="0.25">
      <c r="H4816"/>
    </row>
    <row r="4817" spans="8:8" hidden="1" x14ac:dyDescent="0.25">
      <c r="H4817"/>
    </row>
    <row r="4818" spans="8:8" hidden="1" x14ac:dyDescent="0.25">
      <c r="H4818"/>
    </row>
    <row r="4819" spans="8:8" hidden="1" x14ac:dyDescent="0.25">
      <c r="H4819"/>
    </row>
    <row r="4820" spans="8:8" hidden="1" x14ac:dyDescent="0.25">
      <c r="H4820"/>
    </row>
    <row r="4821" spans="8:8" hidden="1" x14ac:dyDescent="0.25">
      <c r="H4821"/>
    </row>
    <row r="4822" spans="8:8" hidden="1" x14ac:dyDescent="0.25">
      <c r="H4822"/>
    </row>
    <row r="4823" spans="8:8" hidden="1" x14ac:dyDescent="0.25">
      <c r="H4823"/>
    </row>
    <row r="4824" spans="8:8" hidden="1" x14ac:dyDescent="0.25">
      <c r="H4824"/>
    </row>
    <row r="4825" spans="8:8" hidden="1" x14ac:dyDescent="0.25">
      <c r="H4825"/>
    </row>
    <row r="4826" spans="8:8" hidden="1" x14ac:dyDescent="0.25">
      <c r="H4826"/>
    </row>
    <row r="4827" spans="8:8" hidden="1" x14ac:dyDescent="0.25">
      <c r="H4827"/>
    </row>
    <row r="4828" spans="8:8" hidden="1" x14ac:dyDescent="0.25">
      <c r="H4828"/>
    </row>
    <row r="4829" spans="8:8" hidden="1" x14ac:dyDescent="0.25">
      <c r="H4829"/>
    </row>
    <row r="4830" spans="8:8" hidden="1" x14ac:dyDescent="0.25">
      <c r="H4830"/>
    </row>
    <row r="4831" spans="8:8" hidden="1" x14ac:dyDescent="0.25">
      <c r="H4831"/>
    </row>
    <row r="4832" spans="8:8" hidden="1" x14ac:dyDescent="0.25">
      <c r="H4832"/>
    </row>
    <row r="4833" spans="8:8" hidden="1" x14ac:dyDescent="0.25">
      <c r="H4833"/>
    </row>
    <row r="4834" spans="8:8" hidden="1" x14ac:dyDescent="0.25">
      <c r="H4834"/>
    </row>
    <row r="4835" spans="8:8" hidden="1" x14ac:dyDescent="0.25">
      <c r="H4835"/>
    </row>
    <row r="4836" spans="8:8" hidden="1" x14ac:dyDescent="0.25">
      <c r="H4836"/>
    </row>
    <row r="4837" spans="8:8" hidden="1" x14ac:dyDescent="0.25">
      <c r="H4837"/>
    </row>
    <row r="4838" spans="8:8" hidden="1" x14ac:dyDescent="0.25">
      <c r="H4838"/>
    </row>
    <row r="4839" spans="8:8" hidden="1" x14ac:dyDescent="0.25">
      <c r="H4839"/>
    </row>
    <row r="4840" spans="8:8" hidden="1" x14ac:dyDescent="0.25">
      <c r="H4840"/>
    </row>
    <row r="4841" spans="8:8" hidden="1" x14ac:dyDescent="0.25">
      <c r="H4841"/>
    </row>
    <row r="4842" spans="8:8" hidden="1" x14ac:dyDescent="0.25">
      <c r="H4842"/>
    </row>
    <row r="4843" spans="8:8" hidden="1" x14ac:dyDescent="0.25">
      <c r="H4843"/>
    </row>
    <row r="4844" spans="8:8" hidden="1" x14ac:dyDescent="0.25">
      <c r="H4844"/>
    </row>
    <row r="4845" spans="8:8" hidden="1" x14ac:dyDescent="0.25">
      <c r="H4845"/>
    </row>
    <row r="4846" spans="8:8" hidden="1" x14ac:dyDescent="0.25">
      <c r="H4846"/>
    </row>
    <row r="4847" spans="8:8" hidden="1" x14ac:dyDescent="0.25">
      <c r="H4847"/>
    </row>
    <row r="4848" spans="8:8" hidden="1" x14ac:dyDescent="0.25">
      <c r="H4848"/>
    </row>
    <row r="4849" spans="8:8" hidden="1" x14ac:dyDescent="0.25">
      <c r="H4849"/>
    </row>
    <row r="4850" spans="8:8" hidden="1" x14ac:dyDescent="0.25">
      <c r="H4850"/>
    </row>
    <row r="4851" spans="8:8" hidden="1" x14ac:dyDescent="0.25">
      <c r="H4851"/>
    </row>
    <row r="4852" spans="8:8" hidden="1" x14ac:dyDescent="0.25">
      <c r="H4852"/>
    </row>
    <row r="4853" spans="8:8" hidden="1" x14ac:dyDescent="0.25">
      <c r="H4853"/>
    </row>
    <row r="4854" spans="8:8" hidden="1" x14ac:dyDescent="0.25">
      <c r="H4854"/>
    </row>
    <row r="4855" spans="8:8" hidden="1" x14ac:dyDescent="0.25">
      <c r="H4855"/>
    </row>
    <row r="4856" spans="8:8" hidden="1" x14ac:dyDescent="0.25">
      <c r="H4856"/>
    </row>
    <row r="4857" spans="8:8" hidden="1" x14ac:dyDescent="0.25">
      <c r="H4857"/>
    </row>
    <row r="4858" spans="8:8" hidden="1" x14ac:dyDescent="0.25">
      <c r="H4858"/>
    </row>
    <row r="4859" spans="8:8" hidden="1" x14ac:dyDescent="0.25">
      <c r="H4859"/>
    </row>
    <row r="4860" spans="8:8" hidden="1" x14ac:dyDescent="0.25">
      <c r="H4860"/>
    </row>
    <row r="4861" spans="8:8" hidden="1" x14ac:dyDescent="0.25">
      <c r="H4861"/>
    </row>
    <row r="4862" spans="8:8" hidden="1" x14ac:dyDescent="0.25">
      <c r="H4862"/>
    </row>
    <row r="4863" spans="8:8" hidden="1" x14ac:dyDescent="0.25">
      <c r="H4863"/>
    </row>
    <row r="4864" spans="8:8" hidden="1" x14ac:dyDescent="0.25">
      <c r="H4864"/>
    </row>
    <row r="4865" spans="8:8" hidden="1" x14ac:dyDescent="0.25">
      <c r="H4865"/>
    </row>
    <row r="4866" spans="8:8" hidden="1" x14ac:dyDescent="0.25">
      <c r="H4866"/>
    </row>
    <row r="4867" spans="8:8" hidden="1" x14ac:dyDescent="0.25">
      <c r="H4867"/>
    </row>
    <row r="4868" spans="8:8" hidden="1" x14ac:dyDescent="0.25">
      <c r="H4868"/>
    </row>
    <row r="4869" spans="8:8" hidden="1" x14ac:dyDescent="0.25">
      <c r="H4869"/>
    </row>
    <row r="4870" spans="8:8" hidden="1" x14ac:dyDescent="0.25">
      <c r="H4870"/>
    </row>
    <row r="4871" spans="8:8" hidden="1" x14ac:dyDescent="0.25">
      <c r="H4871"/>
    </row>
    <row r="4872" spans="8:8" hidden="1" x14ac:dyDescent="0.25">
      <c r="H4872"/>
    </row>
    <row r="4873" spans="8:8" hidden="1" x14ac:dyDescent="0.25">
      <c r="H4873"/>
    </row>
    <row r="4874" spans="8:8" hidden="1" x14ac:dyDescent="0.25">
      <c r="H4874"/>
    </row>
    <row r="4875" spans="8:8" hidden="1" x14ac:dyDescent="0.25">
      <c r="H4875"/>
    </row>
    <row r="4876" spans="8:8" hidden="1" x14ac:dyDescent="0.25">
      <c r="H4876"/>
    </row>
    <row r="4877" spans="8:8" hidden="1" x14ac:dyDescent="0.25">
      <c r="H4877"/>
    </row>
    <row r="4878" spans="8:8" hidden="1" x14ac:dyDescent="0.25">
      <c r="H4878"/>
    </row>
    <row r="4879" spans="8:8" hidden="1" x14ac:dyDescent="0.25">
      <c r="H4879"/>
    </row>
    <row r="4880" spans="8:8" hidden="1" x14ac:dyDescent="0.25">
      <c r="H4880"/>
    </row>
    <row r="4881" spans="8:8" hidden="1" x14ac:dyDescent="0.25">
      <c r="H4881"/>
    </row>
    <row r="4882" spans="8:8" hidden="1" x14ac:dyDescent="0.25">
      <c r="H4882"/>
    </row>
    <row r="4883" spans="8:8" hidden="1" x14ac:dyDescent="0.25">
      <c r="H4883"/>
    </row>
    <row r="4884" spans="8:8" hidden="1" x14ac:dyDescent="0.25">
      <c r="H4884"/>
    </row>
    <row r="4885" spans="8:8" hidden="1" x14ac:dyDescent="0.25">
      <c r="H4885"/>
    </row>
    <row r="4886" spans="8:8" hidden="1" x14ac:dyDescent="0.25">
      <c r="H4886"/>
    </row>
    <row r="4887" spans="8:8" hidden="1" x14ac:dyDescent="0.25">
      <c r="H4887"/>
    </row>
    <row r="4888" spans="8:8" hidden="1" x14ac:dyDescent="0.25">
      <c r="H4888"/>
    </row>
    <row r="4889" spans="8:8" hidden="1" x14ac:dyDescent="0.25">
      <c r="H4889"/>
    </row>
    <row r="4890" spans="8:8" hidden="1" x14ac:dyDescent="0.25">
      <c r="H4890"/>
    </row>
    <row r="4891" spans="8:8" hidden="1" x14ac:dyDescent="0.25">
      <c r="H4891"/>
    </row>
    <row r="4892" spans="8:8" hidden="1" x14ac:dyDescent="0.25">
      <c r="H4892"/>
    </row>
    <row r="4893" spans="8:8" hidden="1" x14ac:dyDescent="0.25">
      <c r="H4893"/>
    </row>
    <row r="4894" spans="8:8" hidden="1" x14ac:dyDescent="0.25">
      <c r="H4894"/>
    </row>
    <row r="4895" spans="8:8" hidden="1" x14ac:dyDescent="0.25">
      <c r="H4895"/>
    </row>
    <row r="4896" spans="8:8" hidden="1" x14ac:dyDescent="0.25">
      <c r="H4896"/>
    </row>
    <row r="4897" spans="8:8" hidden="1" x14ac:dyDescent="0.25">
      <c r="H4897"/>
    </row>
    <row r="4898" spans="8:8" hidden="1" x14ac:dyDescent="0.25">
      <c r="H4898"/>
    </row>
    <row r="4899" spans="8:8" hidden="1" x14ac:dyDescent="0.25">
      <c r="H4899"/>
    </row>
    <row r="4900" spans="8:8" hidden="1" x14ac:dyDescent="0.25">
      <c r="H4900"/>
    </row>
    <row r="4901" spans="8:8" hidden="1" x14ac:dyDescent="0.25">
      <c r="H4901"/>
    </row>
    <row r="4902" spans="8:8" hidden="1" x14ac:dyDescent="0.25">
      <c r="H4902"/>
    </row>
    <row r="4903" spans="8:8" hidden="1" x14ac:dyDescent="0.25">
      <c r="H4903"/>
    </row>
    <row r="4904" spans="8:8" hidden="1" x14ac:dyDescent="0.25">
      <c r="H4904"/>
    </row>
    <row r="4905" spans="8:8" hidden="1" x14ac:dyDescent="0.25">
      <c r="H4905"/>
    </row>
    <row r="4906" spans="8:8" hidden="1" x14ac:dyDescent="0.25">
      <c r="H4906"/>
    </row>
    <row r="4907" spans="8:8" hidden="1" x14ac:dyDescent="0.25">
      <c r="H4907"/>
    </row>
    <row r="4908" spans="8:8" hidden="1" x14ac:dyDescent="0.25">
      <c r="H4908"/>
    </row>
    <row r="4909" spans="8:8" hidden="1" x14ac:dyDescent="0.25">
      <c r="H4909"/>
    </row>
    <row r="4910" spans="8:8" hidden="1" x14ac:dyDescent="0.25">
      <c r="H4910"/>
    </row>
    <row r="4911" spans="8:8" hidden="1" x14ac:dyDescent="0.25">
      <c r="H4911"/>
    </row>
    <row r="4912" spans="8:8" hidden="1" x14ac:dyDescent="0.25">
      <c r="H4912"/>
    </row>
    <row r="4913" spans="8:8" hidden="1" x14ac:dyDescent="0.25">
      <c r="H4913"/>
    </row>
    <row r="4914" spans="8:8" hidden="1" x14ac:dyDescent="0.25">
      <c r="H4914"/>
    </row>
    <row r="4915" spans="8:8" hidden="1" x14ac:dyDescent="0.25">
      <c r="H4915"/>
    </row>
    <row r="4916" spans="8:8" hidden="1" x14ac:dyDescent="0.25">
      <c r="H4916"/>
    </row>
    <row r="4917" spans="8:8" hidden="1" x14ac:dyDescent="0.25">
      <c r="H4917"/>
    </row>
    <row r="4918" spans="8:8" hidden="1" x14ac:dyDescent="0.25">
      <c r="H4918"/>
    </row>
    <row r="4919" spans="8:8" hidden="1" x14ac:dyDescent="0.25">
      <c r="H4919"/>
    </row>
    <row r="4920" spans="8:8" hidden="1" x14ac:dyDescent="0.25">
      <c r="H4920"/>
    </row>
    <row r="4921" spans="8:8" hidden="1" x14ac:dyDescent="0.25">
      <c r="H4921"/>
    </row>
    <row r="4922" spans="8:8" hidden="1" x14ac:dyDescent="0.25">
      <c r="H4922"/>
    </row>
    <row r="4923" spans="8:8" hidden="1" x14ac:dyDescent="0.25">
      <c r="H4923"/>
    </row>
    <row r="4924" spans="8:8" hidden="1" x14ac:dyDescent="0.25">
      <c r="H4924"/>
    </row>
    <row r="4925" spans="8:8" hidden="1" x14ac:dyDescent="0.25">
      <c r="H4925"/>
    </row>
    <row r="4926" spans="8:8" hidden="1" x14ac:dyDescent="0.25">
      <c r="H4926"/>
    </row>
    <row r="4927" spans="8:8" hidden="1" x14ac:dyDescent="0.25">
      <c r="H4927"/>
    </row>
    <row r="4928" spans="8:8" hidden="1" x14ac:dyDescent="0.25">
      <c r="H4928"/>
    </row>
    <row r="4929" spans="8:8" hidden="1" x14ac:dyDescent="0.25">
      <c r="H4929"/>
    </row>
    <row r="4930" spans="8:8" hidden="1" x14ac:dyDescent="0.25">
      <c r="H4930"/>
    </row>
    <row r="4931" spans="8:8" hidden="1" x14ac:dyDescent="0.25">
      <c r="H4931"/>
    </row>
    <row r="4932" spans="8:8" hidden="1" x14ac:dyDescent="0.25">
      <c r="H4932"/>
    </row>
    <row r="4933" spans="8:8" hidden="1" x14ac:dyDescent="0.25">
      <c r="H4933"/>
    </row>
    <row r="4934" spans="8:8" hidden="1" x14ac:dyDescent="0.25">
      <c r="H4934"/>
    </row>
    <row r="4935" spans="8:8" hidden="1" x14ac:dyDescent="0.25">
      <c r="H4935"/>
    </row>
    <row r="4936" spans="8:8" hidden="1" x14ac:dyDescent="0.25">
      <c r="H4936"/>
    </row>
    <row r="4937" spans="8:8" hidden="1" x14ac:dyDescent="0.25">
      <c r="H4937"/>
    </row>
    <row r="4938" spans="8:8" hidden="1" x14ac:dyDescent="0.25">
      <c r="H4938"/>
    </row>
    <row r="4939" spans="8:8" hidden="1" x14ac:dyDescent="0.25">
      <c r="H4939"/>
    </row>
    <row r="4940" spans="8:8" hidden="1" x14ac:dyDescent="0.25">
      <c r="H4940"/>
    </row>
    <row r="4941" spans="8:8" hidden="1" x14ac:dyDescent="0.25">
      <c r="H4941"/>
    </row>
    <row r="4942" spans="8:8" hidden="1" x14ac:dyDescent="0.25">
      <c r="H4942"/>
    </row>
    <row r="4943" spans="8:8" hidden="1" x14ac:dyDescent="0.25">
      <c r="H4943"/>
    </row>
    <row r="4944" spans="8:8" hidden="1" x14ac:dyDescent="0.25">
      <c r="H4944"/>
    </row>
    <row r="4945" spans="8:8" hidden="1" x14ac:dyDescent="0.25">
      <c r="H4945"/>
    </row>
    <row r="4946" spans="8:8" hidden="1" x14ac:dyDescent="0.25">
      <c r="H4946"/>
    </row>
    <row r="4947" spans="8:8" hidden="1" x14ac:dyDescent="0.25">
      <c r="H4947"/>
    </row>
    <row r="4948" spans="8:8" hidden="1" x14ac:dyDescent="0.25">
      <c r="H4948"/>
    </row>
    <row r="4949" spans="8:8" hidden="1" x14ac:dyDescent="0.25">
      <c r="H4949"/>
    </row>
    <row r="4950" spans="8:8" hidden="1" x14ac:dyDescent="0.25">
      <c r="H4950"/>
    </row>
    <row r="4951" spans="8:8" hidden="1" x14ac:dyDescent="0.25">
      <c r="H4951"/>
    </row>
    <row r="4952" spans="8:8" hidden="1" x14ac:dyDescent="0.25">
      <c r="H4952"/>
    </row>
    <row r="4953" spans="8:8" hidden="1" x14ac:dyDescent="0.25">
      <c r="H4953"/>
    </row>
    <row r="4954" spans="8:8" hidden="1" x14ac:dyDescent="0.25">
      <c r="H4954"/>
    </row>
    <row r="4955" spans="8:8" hidden="1" x14ac:dyDescent="0.25">
      <c r="H4955"/>
    </row>
    <row r="4956" spans="8:8" hidden="1" x14ac:dyDescent="0.25">
      <c r="H4956"/>
    </row>
    <row r="4957" spans="8:8" hidden="1" x14ac:dyDescent="0.25">
      <c r="H4957"/>
    </row>
    <row r="4958" spans="8:8" hidden="1" x14ac:dyDescent="0.25">
      <c r="H4958"/>
    </row>
    <row r="4959" spans="8:8" hidden="1" x14ac:dyDescent="0.25">
      <c r="H4959"/>
    </row>
    <row r="4960" spans="8:8" hidden="1" x14ac:dyDescent="0.25">
      <c r="H4960"/>
    </row>
    <row r="4961" spans="8:8" hidden="1" x14ac:dyDescent="0.25">
      <c r="H4961"/>
    </row>
    <row r="4962" spans="8:8" hidden="1" x14ac:dyDescent="0.25">
      <c r="H4962"/>
    </row>
    <row r="4963" spans="8:8" hidden="1" x14ac:dyDescent="0.25">
      <c r="H4963"/>
    </row>
    <row r="4964" spans="8:8" hidden="1" x14ac:dyDescent="0.25">
      <c r="H4964"/>
    </row>
    <row r="4965" spans="8:8" hidden="1" x14ac:dyDescent="0.25">
      <c r="H4965"/>
    </row>
    <row r="4966" spans="8:8" hidden="1" x14ac:dyDescent="0.25">
      <c r="H4966"/>
    </row>
    <row r="4967" spans="8:8" hidden="1" x14ac:dyDescent="0.25">
      <c r="H4967"/>
    </row>
    <row r="4968" spans="8:8" hidden="1" x14ac:dyDescent="0.25">
      <c r="H4968"/>
    </row>
    <row r="4969" spans="8:8" hidden="1" x14ac:dyDescent="0.25">
      <c r="H4969"/>
    </row>
    <row r="4970" spans="8:8" hidden="1" x14ac:dyDescent="0.25">
      <c r="H4970"/>
    </row>
    <row r="4971" spans="8:8" hidden="1" x14ac:dyDescent="0.25">
      <c r="H4971"/>
    </row>
    <row r="4972" spans="8:8" hidden="1" x14ac:dyDescent="0.25">
      <c r="H4972"/>
    </row>
    <row r="4973" spans="8:8" hidden="1" x14ac:dyDescent="0.25">
      <c r="H4973"/>
    </row>
    <row r="4974" spans="8:8" hidden="1" x14ac:dyDescent="0.25">
      <c r="H4974"/>
    </row>
    <row r="4975" spans="8:8" hidden="1" x14ac:dyDescent="0.25">
      <c r="H4975"/>
    </row>
    <row r="4976" spans="8:8" hidden="1" x14ac:dyDescent="0.25">
      <c r="H4976"/>
    </row>
    <row r="4977" spans="8:8" hidden="1" x14ac:dyDescent="0.25">
      <c r="H4977"/>
    </row>
    <row r="4978" spans="8:8" hidden="1" x14ac:dyDescent="0.25">
      <c r="H4978"/>
    </row>
    <row r="4979" spans="8:8" hidden="1" x14ac:dyDescent="0.25">
      <c r="H4979"/>
    </row>
    <row r="4980" spans="8:8" hidden="1" x14ac:dyDescent="0.25">
      <c r="H4980"/>
    </row>
    <row r="4981" spans="8:8" hidden="1" x14ac:dyDescent="0.25">
      <c r="H4981"/>
    </row>
    <row r="4982" spans="8:8" hidden="1" x14ac:dyDescent="0.25">
      <c r="H4982"/>
    </row>
    <row r="4983" spans="8:8" hidden="1" x14ac:dyDescent="0.25">
      <c r="H4983"/>
    </row>
    <row r="4984" spans="8:8" hidden="1" x14ac:dyDescent="0.25">
      <c r="H4984"/>
    </row>
    <row r="4985" spans="8:8" hidden="1" x14ac:dyDescent="0.25">
      <c r="H4985"/>
    </row>
    <row r="4986" spans="8:8" hidden="1" x14ac:dyDescent="0.25">
      <c r="H4986"/>
    </row>
    <row r="4987" spans="8:8" hidden="1" x14ac:dyDescent="0.25">
      <c r="H4987"/>
    </row>
    <row r="4988" spans="8:8" hidden="1" x14ac:dyDescent="0.25">
      <c r="H4988"/>
    </row>
    <row r="4989" spans="8:8" hidden="1" x14ac:dyDescent="0.25">
      <c r="H4989"/>
    </row>
    <row r="4990" spans="8:8" hidden="1" x14ac:dyDescent="0.25">
      <c r="H4990"/>
    </row>
    <row r="4991" spans="8:8" hidden="1" x14ac:dyDescent="0.25">
      <c r="H4991"/>
    </row>
    <row r="4992" spans="8:8" hidden="1" x14ac:dyDescent="0.25">
      <c r="H4992"/>
    </row>
    <row r="4993" spans="8:8" hidden="1" x14ac:dyDescent="0.25">
      <c r="H4993"/>
    </row>
    <row r="4994" spans="8:8" hidden="1" x14ac:dyDescent="0.25">
      <c r="H4994"/>
    </row>
    <row r="4995" spans="8:8" hidden="1" x14ac:dyDescent="0.25">
      <c r="H4995"/>
    </row>
    <row r="4996" spans="8:8" hidden="1" x14ac:dyDescent="0.25">
      <c r="H4996"/>
    </row>
    <row r="4997" spans="8:8" hidden="1" x14ac:dyDescent="0.25">
      <c r="H4997"/>
    </row>
    <row r="4998" spans="8:8" hidden="1" x14ac:dyDescent="0.25">
      <c r="H4998"/>
    </row>
    <row r="4999" spans="8:8" hidden="1" x14ac:dyDescent="0.25">
      <c r="H4999"/>
    </row>
    <row r="5000" spans="8:8" hidden="1" x14ac:dyDescent="0.25">
      <c r="H5000"/>
    </row>
    <row r="5001" spans="8:8" hidden="1" x14ac:dyDescent="0.25">
      <c r="H5001"/>
    </row>
    <row r="5002" spans="8:8" hidden="1" x14ac:dyDescent="0.25">
      <c r="H5002"/>
    </row>
    <row r="5003" spans="8:8" hidden="1" x14ac:dyDescent="0.25">
      <c r="H5003"/>
    </row>
    <row r="5004" spans="8:8" hidden="1" x14ac:dyDescent="0.25">
      <c r="H5004"/>
    </row>
    <row r="5005" spans="8:8" hidden="1" x14ac:dyDescent="0.25">
      <c r="H5005"/>
    </row>
    <row r="5006" spans="8:8" hidden="1" x14ac:dyDescent="0.25">
      <c r="H5006"/>
    </row>
    <row r="5007" spans="8:8" hidden="1" x14ac:dyDescent="0.25">
      <c r="H5007"/>
    </row>
    <row r="5008" spans="8:8" hidden="1" x14ac:dyDescent="0.25">
      <c r="H5008"/>
    </row>
    <row r="5009" spans="8:8" hidden="1" x14ac:dyDescent="0.25">
      <c r="H5009"/>
    </row>
    <row r="5010" spans="8:8" hidden="1" x14ac:dyDescent="0.25">
      <c r="H5010"/>
    </row>
    <row r="5011" spans="8:8" hidden="1" x14ac:dyDescent="0.25">
      <c r="H5011"/>
    </row>
    <row r="5012" spans="8:8" hidden="1" x14ac:dyDescent="0.25">
      <c r="H5012"/>
    </row>
    <row r="5013" spans="8:8" hidden="1" x14ac:dyDescent="0.25">
      <c r="H5013"/>
    </row>
    <row r="5014" spans="8:8" hidden="1" x14ac:dyDescent="0.25">
      <c r="H5014"/>
    </row>
    <row r="5015" spans="8:8" hidden="1" x14ac:dyDescent="0.25">
      <c r="H5015"/>
    </row>
    <row r="5016" spans="8:8" hidden="1" x14ac:dyDescent="0.25">
      <c r="H5016"/>
    </row>
    <row r="5017" spans="8:8" hidden="1" x14ac:dyDescent="0.25">
      <c r="H5017"/>
    </row>
    <row r="5018" spans="8:8" hidden="1" x14ac:dyDescent="0.25">
      <c r="H5018"/>
    </row>
    <row r="5019" spans="8:8" hidden="1" x14ac:dyDescent="0.25">
      <c r="H5019"/>
    </row>
    <row r="5020" spans="8:8" hidden="1" x14ac:dyDescent="0.25">
      <c r="H5020"/>
    </row>
    <row r="5021" spans="8:8" hidden="1" x14ac:dyDescent="0.25">
      <c r="H5021"/>
    </row>
    <row r="5022" spans="8:8" hidden="1" x14ac:dyDescent="0.25">
      <c r="H5022"/>
    </row>
    <row r="5023" spans="8:8" hidden="1" x14ac:dyDescent="0.25">
      <c r="H5023"/>
    </row>
    <row r="5024" spans="8:8" hidden="1" x14ac:dyDescent="0.25">
      <c r="H5024"/>
    </row>
    <row r="5025" spans="8:8" hidden="1" x14ac:dyDescent="0.25">
      <c r="H5025"/>
    </row>
    <row r="5026" spans="8:8" hidden="1" x14ac:dyDescent="0.25">
      <c r="H5026"/>
    </row>
    <row r="5027" spans="8:8" hidden="1" x14ac:dyDescent="0.25">
      <c r="H5027"/>
    </row>
    <row r="5028" spans="8:8" hidden="1" x14ac:dyDescent="0.25">
      <c r="H5028"/>
    </row>
    <row r="5029" spans="8:8" hidden="1" x14ac:dyDescent="0.25">
      <c r="H5029"/>
    </row>
    <row r="5030" spans="8:8" hidden="1" x14ac:dyDescent="0.25">
      <c r="H5030"/>
    </row>
    <row r="5031" spans="8:8" hidden="1" x14ac:dyDescent="0.25">
      <c r="H5031"/>
    </row>
    <row r="5032" spans="8:8" hidden="1" x14ac:dyDescent="0.25">
      <c r="H5032"/>
    </row>
    <row r="5033" spans="8:8" hidden="1" x14ac:dyDescent="0.25">
      <c r="H5033"/>
    </row>
    <row r="5034" spans="8:8" hidden="1" x14ac:dyDescent="0.25">
      <c r="H5034"/>
    </row>
    <row r="5035" spans="8:8" hidden="1" x14ac:dyDescent="0.25">
      <c r="H5035"/>
    </row>
    <row r="5036" spans="8:8" hidden="1" x14ac:dyDescent="0.25">
      <c r="H5036"/>
    </row>
    <row r="5037" spans="8:8" hidden="1" x14ac:dyDescent="0.25">
      <c r="H5037"/>
    </row>
    <row r="5038" spans="8:8" hidden="1" x14ac:dyDescent="0.25">
      <c r="H5038"/>
    </row>
    <row r="5039" spans="8:8" hidden="1" x14ac:dyDescent="0.25">
      <c r="H5039"/>
    </row>
    <row r="5040" spans="8:8" hidden="1" x14ac:dyDescent="0.25">
      <c r="H5040"/>
    </row>
    <row r="5041" spans="8:8" hidden="1" x14ac:dyDescent="0.25">
      <c r="H5041"/>
    </row>
    <row r="5042" spans="8:8" hidden="1" x14ac:dyDescent="0.25">
      <c r="H5042"/>
    </row>
    <row r="5043" spans="8:8" hidden="1" x14ac:dyDescent="0.25">
      <c r="H5043"/>
    </row>
    <row r="5044" spans="8:8" hidden="1" x14ac:dyDescent="0.25">
      <c r="H5044"/>
    </row>
    <row r="5045" spans="8:8" hidden="1" x14ac:dyDescent="0.25">
      <c r="H5045"/>
    </row>
    <row r="5046" spans="8:8" hidden="1" x14ac:dyDescent="0.25">
      <c r="H5046"/>
    </row>
    <row r="5047" spans="8:8" hidden="1" x14ac:dyDescent="0.25">
      <c r="H5047"/>
    </row>
    <row r="5048" spans="8:8" hidden="1" x14ac:dyDescent="0.25">
      <c r="H5048"/>
    </row>
    <row r="5049" spans="8:8" hidden="1" x14ac:dyDescent="0.25">
      <c r="H5049"/>
    </row>
    <row r="5050" spans="8:8" hidden="1" x14ac:dyDescent="0.25">
      <c r="H5050"/>
    </row>
    <row r="5051" spans="8:8" hidden="1" x14ac:dyDescent="0.25">
      <c r="H5051"/>
    </row>
    <row r="5052" spans="8:8" hidden="1" x14ac:dyDescent="0.25">
      <c r="H5052"/>
    </row>
    <row r="5053" spans="8:8" hidden="1" x14ac:dyDescent="0.25">
      <c r="H5053"/>
    </row>
    <row r="5054" spans="8:8" hidden="1" x14ac:dyDescent="0.25">
      <c r="H5054"/>
    </row>
    <row r="5055" spans="8:8" hidden="1" x14ac:dyDescent="0.25">
      <c r="H5055"/>
    </row>
    <row r="5056" spans="8:8" hidden="1" x14ac:dyDescent="0.25">
      <c r="H5056"/>
    </row>
    <row r="5057" spans="8:8" hidden="1" x14ac:dyDescent="0.25">
      <c r="H5057"/>
    </row>
    <row r="5058" spans="8:8" hidden="1" x14ac:dyDescent="0.25">
      <c r="H5058"/>
    </row>
    <row r="5059" spans="8:8" hidden="1" x14ac:dyDescent="0.25">
      <c r="H5059"/>
    </row>
    <row r="5060" spans="8:8" hidden="1" x14ac:dyDescent="0.25">
      <c r="H5060"/>
    </row>
    <row r="5061" spans="8:8" hidden="1" x14ac:dyDescent="0.25">
      <c r="H5061"/>
    </row>
    <row r="5062" spans="8:8" hidden="1" x14ac:dyDescent="0.25">
      <c r="H5062"/>
    </row>
    <row r="5063" spans="8:8" hidden="1" x14ac:dyDescent="0.25">
      <c r="H5063"/>
    </row>
    <row r="5064" spans="8:8" hidden="1" x14ac:dyDescent="0.25">
      <c r="H5064"/>
    </row>
    <row r="5065" spans="8:8" hidden="1" x14ac:dyDescent="0.25">
      <c r="H5065"/>
    </row>
    <row r="5066" spans="8:8" hidden="1" x14ac:dyDescent="0.25">
      <c r="H5066"/>
    </row>
    <row r="5067" spans="8:8" hidden="1" x14ac:dyDescent="0.25">
      <c r="H5067"/>
    </row>
    <row r="5068" spans="8:8" hidden="1" x14ac:dyDescent="0.25">
      <c r="H5068"/>
    </row>
    <row r="5069" spans="8:8" hidden="1" x14ac:dyDescent="0.25">
      <c r="H5069"/>
    </row>
    <row r="5070" spans="8:8" hidden="1" x14ac:dyDescent="0.25">
      <c r="H5070"/>
    </row>
    <row r="5071" spans="8:8" hidden="1" x14ac:dyDescent="0.25">
      <c r="H5071"/>
    </row>
    <row r="5072" spans="8:8" hidden="1" x14ac:dyDescent="0.25">
      <c r="H5072"/>
    </row>
    <row r="5073" spans="8:8" hidden="1" x14ac:dyDescent="0.25">
      <c r="H5073"/>
    </row>
    <row r="5074" spans="8:8" hidden="1" x14ac:dyDescent="0.25">
      <c r="H5074"/>
    </row>
    <row r="5075" spans="8:8" hidden="1" x14ac:dyDescent="0.25">
      <c r="H5075"/>
    </row>
    <row r="5076" spans="8:8" hidden="1" x14ac:dyDescent="0.25">
      <c r="H5076"/>
    </row>
    <row r="5077" spans="8:8" hidden="1" x14ac:dyDescent="0.25">
      <c r="H5077"/>
    </row>
    <row r="5078" spans="8:8" hidden="1" x14ac:dyDescent="0.25">
      <c r="H5078"/>
    </row>
    <row r="5079" spans="8:8" hidden="1" x14ac:dyDescent="0.25">
      <c r="H5079"/>
    </row>
    <row r="5080" spans="8:8" hidden="1" x14ac:dyDescent="0.25">
      <c r="H5080"/>
    </row>
    <row r="5081" spans="8:8" hidden="1" x14ac:dyDescent="0.25">
      <c r="H5081"/>
    </row>
    <row r="5082" spans="8:8" hidden="1" x14ac:dyDescent="0.25">
      <c r="H5082"/>
    </row>
    <row r="5083" spans="8:8" hidden="1" x14ac:dyDescent="0.25">
      <c r="H5083"/>
    </row>
    <row r="5084" spans="8:8" hidden="1" x14ac:dyDescent="0.25">
      <c r="H5084"/>
    </row>
    <row r="5085" spans="8:8" hidden="1" x14ac:dyDescent="0.25">
      <c r="H5085"/>
    </row>
    <row r="5086" spans="8:8" hidden="1" x14ac:dyDescent="0.25">
      <c r="H5086"/>
    </row>
    <row r="5087" spans="8:8" hidden="1" x14ac:dyDescent="0.25">
      <c r="H5087"/>
    </row>
    <row r="5088" spans="8:8" hidden="1" x14ac:dyDescent="0.25">
      <c r="H5088"/>
    </row>
    <row r="5089" spans="8:8" hidden="1" x14ac:dyDescent="0.25">
      <c r="H5089"/>
    </row>
    <row r="5090" spans="8:8" hidden="1" x14ac:dyDescent="0.25">
      <c r="H5090"/>
    </row>
    <row r="5091" spans="8:8" hidden="1" x14ac:dyDescent="0.25">
      <c r="H5091"/>
    </row>
    <row r="5092" spans="8:8" hidden="1" x14ac:dyDescent="0.25">
      <c r="H5092"/>
    </row>
    <row r="5093" spans="8:8" hidden="1" x14ac:dyDescent="0.25">
      <c r="H5093"/>
    </row>
    <row r="5094" spans="8:8" hidden="1" x14ac:dyDescent="0.25">
      <c r="H5094"/>
    </row>
    <row r="5095" spans="8:8" hidden="1" x14ac:dyDescent="0.25">
      <c r="H5095"/>
    </row>
    <row r="5096" spans="8:8" hidden="1" x14ac:dyDescent="0.25">
      <c r="H5096"/>
    </row>
    <row r="5097" spans="8:8" hidden="1" x14ac:dyDescent="0.25">
      <c r="H5097"/>
    </row>
    <row r="5098" spans="8:8" hidden="1" x14ac:dyDescent="0.25">
      <c r="H5098"/>
    </row>
    <row r="5099" spans="8:8" hidden="1" x14ac:dyDescent="0.25">
      <c r="H5099"/>
    </row>
    <row r="5100" spans="8:8" hidden="1" x14ac:dyDescent="0.25">
      <c r="H5100"/>
    </row>
    <row r="5101" spans="8:8" hidden="1" x14ac:dyDescent="0.25">
      <c r="H5101"/>
    </row>
    <row r="5102" spans="8:8" hidden="1" x14ac:dyDescent="0.25">
      <c r="H5102"/>
    </row>
    <row r="5103" spans="8:8" hidden="1" x14ac:dyDescent="0.25">
      <c r="H5103"/>
    </row>
    <row r="5104" spans="8:8" hidden="1" x14ac:dyDescent="0.25">
      <c r="H5104"/>
    </row>
    <row r="5105" spans="8:8" hidden="1" x14ac:dyDescent="0.25">
      <c r="H5105"/>
    </row>
    <row r="5106" spans="8:8" hidden="1" x14ac:dyDescent="0.25">
      <c r="H5106"/>
    </row>
    <row r="5107" spans="8:8" hidden="1" x14ac:dyDescent="0.25">
      <c r="H5107"/>
    </row>
    <row r="5108" spans="8:8" hidden="1" x14ac:dyDescent="0.25">
      <c r="H5108"/>
    </row>
    <row r="5109" spans="8:8" hidden="1" x14ac:dyDescent="0.25">
      <c r="H5109"/>
    </row>
    <row r="5110" spans="8:8" hidden="1" x14ac:dyDescent="0.25">
      <c r="H5110"/>
    </row>
    <row r="5111" spans="8:8" hidden="1" x14ac:dyDescent="0.25">
      <c r="H5111"/>
    </row>
    <row r="5112" spans="8:8" hidden="1" x14ac:dyDescent="0.25">
      <c r="H5112"/>
    </row>
    <row r="5113" spans="8:8" hidden="1" x14ac:dyDescent="0.25">
      <c r="H5113"/>
    </row>
    <row r="5114" spans="8:8" hidden="1" x14ac:dyDescent="0.25">
      <c r="H5114"/>
    </row>
    <row r="5115" spans="8:8" hidden="1" x14ac:dyDescent="0.25">
      <c r="H5115"/>
    </row>
    <row r="5116" spans="8:8" hidden="1" x14ac:dyDescent="0.25">
      <c r="H5116"/>
    </row>
    <row r="5117" spans="8:8" hidden="1" x14ac:dyDescent="0.25">
      <c r="H5117"/>
    </row>
    <row r="5118" spans="8:8" hidden="1" x14ac:dyDescent="0.25">
      <c r="H5118"/>
    </row>
    <row r="5119" spans="8:8" hidden="1" x14ac:dyDescent="0.25">
      <c r="H5119"/>
    </row>
    <row r="5120" spans="8:8" hidden="1" x14ac:dyDescent="0.25">
      <c r="H5120"/>
    </row>
    <row r="5121" spans="8:8" hidden="1" x14ac:dyDescent="0.25">
      <c r="H5121"/>
    </row>
    <row r="5122" spans="8:8" hidden="1" x14ac:dyDescent="0.25">
      <c r="H5122"/>
    </row>
    <row r="5123" spans="8:8" hidden="1" x14ac:dyDescent="0.25">
      <c r="H5123"/>
    </row>
    <row r="5124" spans="8:8" hidden="1" x14ac:dyDescent="0.25">
      <c r="H5124"/>
    </row>
    <row r="5125" spans="8:8" hidden="1" x14ac:dyDescent="0.25">
      <c r="H5125"/>
    </row>
    <row r="5126" spans="8:8" hidden="1" x14ac:dyDescent="0.25">
      <c r="H5126"/>
    </row>
    <row r="5127" spans="8:8" hidden="1" x14ac:dyDescent="0.25">
      <c r="H5127"/>
    </row>
    <row r="5128" spans="8:8" hidden="1" x14ac:dyDescent="0.25">
      <c r="H5128"/>
    </row>
    <row r="5129" spans="8:8" hidden="1" x14ac:dyDescent="0.25">
      <c r="H5129"/>
    </row>
    <row r="5130" spans="8:8" hidden="1" x14ac:dyDescent="0.25">
      <c r="H5130"/>
    </row>
    <row r="5131" spans="8:8" hidden="1" x14ac:dyDescent="0.25">
      <c r="H5131"/>
    </row>
    <row r="5132" spans="8:8" hidden="1" x14ac:dyDescent="0.25">
      <c r="H5132"/>
    </row>
    <row r="5133" spans="8:8" hidden="1" x14ac:dyDescent="0.25">
      <c r="H5133"/>
    </row>
    <row r="5134" spans="8:8" hidden="1" x14ac:dyDescent="0.25">
      <c r="H5134"/>
    </row>
    <row r="5135" spans="8:8" hidden="1" x14ac:dyDescent="0.25">
      <c r="H5135"/>
    </row>
    <row r="5136" spans="8:8" hidden="1" x14ac:dyDescent="0.25">
      <c r="H5136"/>
    </row>
    <row r="5137" spans="8:8" hidden="1" x14ac:dyDescent="0.25">
      <c r="H5137"/>
    </row>
    <row r="5138" spans="8:8" hidden="1" x14ac:dyDescent="0.25">
      <c r="H5138"/>
    </row>
    <row r="5139" spans="8:8" hidden="1" x14ac:dyDescent="0.25">
      <c r="H5139"/>
    </row>
    <row r="5140" spans="8:8" hidden="1" x14ac:dyDescent="0.25">
      <c r="H5140"/>
    </row>
    <row r="5141" spans="8:8" hidden="1" x14ac:dyDescent="0.25">
      <c r="H5141"/>
    </row>
    <row r="5142" spans="8:8" hidden="1" x14ac:dyDescent="0.25">
      <c r="H5142"/>
    </row>
    <row r="5143" spans="8:8" hidden="1" x14ac:dyDescent="0.25">
      <c r="H5143"/>
    </row>
    <row r="5144" spans="8:8" hidden="1" x14ac:dyDescent="0.25">
      <c r="H5144"/>
    </row>
    <row r="5145" spans="8:8" hidden="1" x14ac:dyDescent="0.25">
      <c r="H5145"/>
    </row>
    <row r="5146" spans="8:8" hidden="1" x14ac:dyDescent="0.25">
      <c r="H5146"/>
    </row>
    <row r="5147" spans="8:8" hidden="1" x14ac:dyDescent="0.25">
      <c r="H5147"/>
    </row>
    <row r="5148" spans="8:8" hidden="1" x14ac:dyDescent="0.25">
      <c r="H5148"/>
    </row>
    <row r="5149" spans="8:8" hidden="1" x14ac:dyDescent="0.25">
      <c r="H5149"/>
    </row>
    <row r="5150" spans="8:8" hidden="1" x14ac:dyDescent="0.25">
      <c r="H5150"/>
    </row>
    <row r="5151" spans="8:8" hidden="1" x14ac:dyDescent="0.25">
      <c r="H5151"/>
    </row>
    <row r="5152" spans="8:8" hidden="1" x14ac:dyDescent="0.25">
      <c r="H5152"/>
    </row>
    <row r="5153" spans="8:8" hidden="1" x14ac:dyDescent="0.25">
      <c r="H5153"/>
    </row>
    <row r="5154" spans="8:8" hidden="1" x14ac:dyDescent="0.25">
      <c r="H5154"/>
    </row>
    <row r="5155" spans="8:8" hidden="1" x14ac:dyDescent="0.25">
      <c r="H5155"/>
    </row>
    <row r="5156" spans="8:8" hidden="1" x14ac:dyDescent="0.25">
      <c r="H5156"/>
    </row>
    <row r="5157" spans="8:8" hidden="1" x14ac:dyDescent="0.25">
      <c r="H5157"/>
    </row>
    <row r="5158" spans="8:8" hidden="1" x14ac:dyDescent="0.25">
      <c r="H5158"/>
    </row>
    <row r="5159" spans="8:8" hidden="1" x14ac:dyDescent="0.25">
      <c r="H5159"/>
    </row>
    <row r="5160" spans="8:8" hidden="1" x14ac:dyDescent="0.25">
      <c r="H5160"/>
    </row>
    <row r="5161" spans="8:8" hidden="1" x14ac:dyDescent="0.25">
      <c r="H5161"/>
    </row>
    <row r="5162" spans="8:8" hidden="1" x14ac:dyDescent="0.25">
      <c r="H5162"/>
    </row>
    <row r="5163" spans="8:8" hidden="1" x14ac:dyDescent="0.25">
      <c r="H5163"/>
    </row>
    <row r="5164" spans="8:8" hidden="1" x14ac:dyDescent="0.25">
      <c r="H5164"/>
    </row>
    <row r="5165" spans="8:8" hidden="1" x14ac:dyDescent="0.25">
      <c r="H5165"/>
    </row>
    <row r="5166" spans="8:8" hidden="1" x14ac:dyDescent="0.25">
      <c r="H5166"/>
    </row>
    <row r="5167" spans="8:8" hidden="1" x14ac:dyDescent="0.25">
      <c r="H5167"/>
    </row>
    <row r="5168" spans="8:8" hidden="1" x14ac:dyDescent="0.25">
      <c r="H5168"/>
    </row>
    <row r="5169" spans="8:8" hidden="1" x14ac:dyDescent="0.25">
      <c r="H5169"/>
    </row>
    <row r="5170" spans="8:8" hidden="1" x14ac:dyDescent="0.25">
      <c r="H5170"/>
    </row>
    <row r="5171" spans="8:8" hidden="1" x14ac:dyDescent="0.25">
      <c r="H5171"/>
    </row>
    <row r="5172" spans="8:8" hidden="1" x14ac:dyDescent="0.25">
      <c r="H5172"/>
    </row>
    <row r="5173" spans="8:8" hidden="1" x14ac:dyDescent="0.25">
      <c r="H5173"/>
    </row>
    <row r="5174" spans="8:8" hidden="1" x14ac:dyDescent="0.25">
      <c r="H5174"/>
    </row>
    <row r="5175" spans="8:8" hidden="1" x14ac:dyDescent="0.25">
      <c r="H5175"/>
    </row>
    <row r="5176" spans="8:8" hidden="1" x14ac:dyDescent="0.25">
      <c r="H5176"/>
    </row>
    <row r="5177" spans="8:8" hidden="1" x14ac:dyDescent="0.25">
      <c r="H5177"/>
    </row>
    <row r="5178" spans="8:8" hidden="1" x14ac:dyDescent="0.25">
      <c r="H5178"/>
    </row>
    <row r="5179" spans="8:8" hidden="1" x14ac:dyDescent="0.25">
      <c r="H5179"/>
    </row>
    <row r="5180" spans="8:8" hidden="1" x14ac:dyDescent="0.25">
      <c r="H5180"/>
    </row>
    <row r="5181" spans="8:8" hidden="1" x14ac:dyDescent="0.25">
      <c r="H5181"/>
    </row>
    <row r="5182" spans="8:8" hidden="1" x14ac:dyDescent="0.25">
      <c r="H5182"/>
    </row>
    <row r="5183" spans="8:8" hidden="1" x14ac:dyDescent="0.25">
      <c r="H5183"/>
    </row>
    <row r="5184" spans="8:8" hidden="1" x14ac:dyDescent="0.25">
      <c r="H5184"/>
    </row>
    <row r="5185" spans="8:8" hidden="1" x14ac:dyDescent="0.25">
      <c r="H5185"/>
    </row>
    <row r="5186" spans="8:8" hidden="1" x14ac:dyDescent="0.25">
      <c r="H5186"/>
    </row>
    <row r="5187" spans="8:8" hidden="1" x14ac:dyDescent="0.25">
      <c r="H5187"/>
    </row>
    <row r="5188" spans="8:8" hidden="1" x14ac:dyDescent="0.25">
      <c r="H5188"/>
    </row>
    <row r="5189" spans="8:8" hidden="1" x14ac:dyDescent="0.25">
      <c r="H5189"/>
    </row>
    <row r="5190" spans="8:8" hidden="1" x14ac:dyDescent="0.25">
      <c r="H5190"/>
    </row>
    <row r="5191" spans="8:8" hidden="1" x14ac:dyDescent="0.25">
      <c r="H5191"/>
    </row>
    <row r="5192" spans="8:8" hidden="1" x14ac:dyDescent="0.25">
      <c r="H5192"/>
    </row>
    <row r="5193" spans="8:8" hidden="1" x14ac:dyDescent="0.25">
      <c r="H5193"/>
    </row>
    <row r="5194" spans="8:8" hidden="1" x14ac:dyDescent="0.25">
      <c r="H5194"/>
    </row>
    <row r="5195" spans="8:8" hidden="1" x14ac:dyDescent="0.25">
      <c r="H5195"/>
    </row>
    <row r="5196" spans="8:8" hidden="1" x14ac:dyDescent="0.25">
      <c r="H5196"/>
    </row>
    <row r="5197" spans="8:8" hidden="1" x14ac:dyDescent="0.25">
      <c r="H5197"/>
    </row>
    <row r="5198" spans="8:8" hidden="1" x14ac:dyDescent="0.25">
      <c r="H5198"/>
    </row>
    <row r="5199" spans="8:8" hidden="1" x14ac:dyDescent="0.25">
      <c r="H5199"/>
    </row>
    <row r="5200" spans="8:8" hidden="1" x14ac:dyDescent="0.25">
      <c r="H5200"/>
    </row>
    <row r="5201" spans="8:8" hidden="1" x14ac:dyDescent="0.25">
      <c r="H5201"/>
    </row>
    <row r="5202" spans="8:8" hidden="1" x14ac:dyDescent="0.25">
      <c r="H5202"/>
    </row>
    <row r="5203" spans="8:8" hidden="1" x14ac:dyDescent="0.25">
      <c r="H5203"/>
    </row>
    <row r="5204" spans="8:8" hidden="1" x14ac:dyDescent="0.25">
      <c r="H5204"/>
    </row>
    <row r="5205" spans="8:8" hidden="1" x14ac:dyDescent="0.25">
      <c r="H5205"/>
    </row>
    <row r="5206" spans="8:8" hidden="1" x14ac:dyDescent="0.25">
      <c r="H5206"/>
    </row>
    <row r="5207" spans="8:8" hidden="1" x14ac:dyDescent="0.25">
      <c r="H5207"/>
    </row>
    <row r="5208" spans="8:8" hidden="1" x14ac:dyDescent="0.25">
      <c r="H5208"/>
    </row>
    <row r="5209" spans="8:8" hidden="1" x14ac:dyDescent="0.25">
      <c r="H5209"/>
    </row>
    <row r="5210" spans="8:8" hidden="1" x14ac:dyDescent="0.25">
      <c r="H5210"/>
    </row>
    <row r="5211" spans="8:8" hidden="1" x14ac:dyDescent="0.25">
      <c r="H5211"/>
    </row>
    <row r="5212" spans="8:8" hidden="1" x14ac:dyDescent="0.25">
      <c r="H5212"/>
    </row>
    <row r="5213" spans="8:8" hidden="1" x14ac:dyDescent="0.25">
      <c r="H5213"/>
    </row>
    <row r="5214" spans="8:8" hidden="1" x14ac:dyDescent="0.25">
      <c r="H5214"/>
    </row>
    <row r="5215" spans="8:8" hidden="1" x14ac:dyDescent="0.25">
      <c r="H5215"/>
    </row>
    <row r="5216" spans="8:8" hidden="1" x14ac:dyDescent="0.25">
      <c r="H5216"/>
    </row>
    <row r="5217" spans="8:8" hidden="1" x14ac:dyDescent="0.25">
      <c r="H5217"/>
    </row>
    <row r="5218" spans="8:8" hidden="1" x14ac:dyDescent="0.25">
      <c r="H5218"/>
    </row>
    <row r="5219" spans="8:8" hidden="1" x14ac:dyDescent="0.25">
      <c r="H5219"/>
    </row>
    <row r="5220" spans="8:8" hidden="1" x14ac:dyDescent="0.25">
      <c r="H5220"/>
    </row>
    <row r="5221" spans="8:8" hidden="1" x14ac:dyDescent="0.25">
      <c r="H5221"/>
    </row>
    <row r="5222" spans="8:8" hidden="1" x14ac:dyDescent="0.25">
      <c r="H5222"/>
    </row>
    <row r="5223" spans="8:8" hidden="1" x14ac:dyDescent="0.25">
      <c r="H5223"/>
    </row>
    <row r="5224" spans="8:8" hidden="1" x14ac:dyDescent="0.25">
      <c r="H5224"/>
    </row>
    <row r="5225" spans="8:8" hidden="1" x14ac:dyDescent="0.25">
      <c r="H5225"/>
    </row>
    <row r="5226" spans="8:8" hidden="1" x14ac:dyDescent="0.25">
      <c r="H5226"/>
    </row>
    <row r="5227" spans="8:8" hidden="1" x14ac:dyDescent="0.25">
      <c r="H5227"/>
    </row>
    <row r="5228" spans="8:8" hidden="1" x14ac:dyDescent="0.25">
      <c r="H5228"/>
    </row>
    <row r="5229" spans="8:8" hidden="1" x14ac:dyDescent="0.25">
      <c r="H5229"/>
    </row>
    <row r="5230" spans="8:8" hidden="1" x14ac:dyDescent="0.25">
      <c r="H5230"/>
    </row>
    <row r="5231" spans="8:8" hidden="1" x14ac:dyDescent="0.25">
      <c r="H5231"/>
    </row>
    <row r="5232" spans="8:8" hidden="1" x14ac:dyDescent="0.25">
      <c r="H5232"/>
    </row>
    <row r="5233" spans="8:8" hidden="1" x14ac:dyDescent="0.25">
      <c r="H5233"/>
    </row>
    <row r="5234" spans="8:8" hidden="1" x14ac:dyDescent="0.25">
      <c r="H5234"/>
    </row>
    <row r="5235" spans="8:8" hidden="1" x14ac:dyDescent="0.25">
      <c r="H5235"/>
    </row>
    <row r="5236" spans="8:8" hidden="1" x14ac:dyDescent="0.25">
      <c r="H5236"/>
    </row>
    <row r="5237" spans="8:8" hidden="1" x14ac:dyDescent="0.25">
      <c r="H5237"/>
    </row>
    <row r="5238" spans="8:8" hidden="1" x14ac:dyDescent="0.25">
      <c r="H5238"/>
    </row>
    <row r="5239" spans="8:8" hidden="1" x14ac:dyDescent="0.25">
      <c r="H5239"/>
    </row>
    <row r="5240" spans="8:8" hidden="1" x14ac:dyDescent="0.25">
      <c r="H5240"/>
    </row>
    <row r="5241" spans="8:8" hidden="1" x14ac:dyDescent="0.25">
      <c r="H5241"/>
    </row>
    <row r="5242" spans="8:8" hidden="1" x14ac:dyDescent="0.25">
      <c r="H5242"/>
    </row>
    <row r="5243" spans="8:8" hidden="1" x14ac:dyDescent="0.25">
      <c r="H5243"/>
    </row>
    <row r="5244" spans="8:8" hidden="1" x14ac:dyDescent="0.25">
      <c r="H5244"/>
    </row>
    <row r="5245" spans="8:8" hidden="1" x14ac:dyDescent="0.25">
      <c r="H5245"/>
    </row>
    <row r="5246" spans="8:8" hidden="1" x14ac:dyDescent="0.25">
      <c r="H5246"/>
    </row>
    <row r="5247" spans="8:8" hidden="1" x14ac:dyDescent="0.25">
      <c r="H5247"/>
    </row>
    <row r="5248" spans="8:8" hidden="1" x14ac:dyDescent="0.25">
      <c r="H5248"/>
    </row>
    <row r="5249" spans="8:8" hidden="1" x14ac:dyDescent="0.25">
      <c r="H5249"/>
    </row>
    <row r="5250" spans="8:8" hidden="1" x14ac:dyDescent="0.25">
      <c r="H5250"/>
    </row>
    <row r="5251" spans="8:8" hidden="1" x14ac:dyDescent="0.25">
      <c r="H5251"/>
    </row>
    <row r="5252" spans="8:8" hidden="1" x14ac:dyDescent="0.25">
      <c r="H5252"/>
    </row>
    <row r="5253" spans="8:8" hidden="1" x14ac:dyDescent="0.25">
      <c r="H5253"/>
    </row>
    <row r="5254" spans="8:8" hidden="1" x14ac:dyDescent="0.25">
      <c r="H5254"/>
    </row>
    <row r="5255" spans="8:8" hidden="1" x14ac:dyDescent="0.25">
      <c r="H5255"/>
    </row>
    <row r="5256" spans="8:8" hidden="1" x14ac:dyDescent="0.25">
      <c r="H5256"/>
    </row>
    <row r="5257" spans="8:8" hidden="1" x14ac:dyDescent="0.25">
      <c r="H5257"/>
    </row>
    <row r="5258" spans="8:8" hidden="1" x14ac:dyDescent="0.25">
      <c r="H5258"/>
    </row>
    <row r="5259" spans="8:8" hidden="1" x14ac:dyDescent="0.25">
      <c r="H5259"/>
    </row>
    <row r="5260" spans="8:8" hidden="1" x14ac:dyDescent="0.25">
      <c r="H5260"/>
    </row>
    <row r="5261" spans="8:8" hidden="1" x14ac:dyDescent="0.25">
      <c r="H5261"/>
    </row>
    <row r="5262" spans="8:8" hidden="1" x14ac:dyDescent="0.25">
      <c r="H5262"/>
    </row>
    <row r="5263" spans="8:8" hidden="1" x14ac:dyDescent="0.25">
      <c r="H5263"/>
    </row>
    <row r="5264" spans="8:8" hidden="1" x14ac:dyDescent="0.25">
      <c r="H5264"/>
    </row>
    <row r="5265" spans="8:8" hidden="1" x14ac:dyDescent="0.25">
      <c r="H5265"/>
    </row>
    <row r="5266" spans="8:8" hidden="1" x14ac:dyDescent="0.25">
      <c r="H5266"/>
    </row>
    <row r="5267" spans="8:8" hidden="1" x14ac:dyDescent="0.25">
      <c r="H5267"/>
    </row>
    <row r="5268" spans="8:8" hidden="1" x14ac:dyDescent="0.25">
      <c r="H5268"/>
    </row>
    <row r="5269" spans="8:8" hidden="1" x14ac:dyDescent="0.25">
      <c r="H5269"/>
    </row>
    <row r="5270" spans="8:8" hidden="1" x14ac:dyDescent="0.25">
      <c r="H5270"/>
    </row>
    <row r="5271" spans="8:8" hidden="1" x14ac:dyDescent="0.25">
      <c r="H5271"/>
    </row>
    <row r="5272" spans="8:8" hidden="1" x14ac:dyDescent="0.25">
      <c r="H5272"/>
    </row>
    <row r="5273" spans="8:8" hidden="1" x14ac:dyDescent="0.25">
      <c r="H5273"/>
    </row>
    <row r="5274" spans="8:8" hidden="1" x14ac:dyDescent="0.25">
      <c r="H5274"/>
    </row>
    <row r="5275" spans="8:8" hidden="1" x14ac:dyDescent="0.25">
      <c r="H5275"/>
    </row>
    <row r="5276" spans="8:8" hidden="1" x14ac:dyDescent="0.25">
      <c r="H5276"/>
    </row>
    <row r="5277" spans="8:8" hidden="1" x14ac:dyDescent="0.25">
      <c r="H5277"/>
    </row>
    <row r="5278" spans="8:8" hidden="1" x14ac:dyDescent="0.25">
      <c r="H5278"/>
    </row>
    <row r="5279" spans="8:8" hidden="1" x14ac:dyDescent="0.25">
      <c r="H5279"/>
    </row>
    <row r="5280" spans="8:8" hidden="1" x14ac:dyDescent="0.25">
      <c r="H5280"/>
    </row>
    <row r="5281" spans="8:8" hidden="1" x14ac:dyDescent="0.25">
      <c r="H5281"/>
    </row>
    <row r="5282" spans="8:8" hidden="1" x14ac:dyDescent="0.25">
      <c r="H5282"/>
    </row>
    <row r="5283" spans="8:8" hidden="1" x14ac:dyDescent="0.25">
      <c r="H5283"/>
    </row>
    <row r="5284" spans="8:8" hidden="1" x14ac:dyDescent="0.25">
      <c r="H5284"/>
    </row>
    <row r="5285" spans="8:8" hidden="1" x14ac:dyDescent="0.25">
      <c r="H5285"/>
    </row>
    <row r="5286" spans="8:8" hidden="1" x14ac:dyDescent="0.25">
      <c r="H5286"/>
    </row>
    <row r="5287" spans="8:8" hidden="1" x14ac:dyDescent="0.25">
      <c r="H5287"/>
    </row>
    <row r="5288" spans="8:8" hidden="1" x14ac:dyDescent="0.25">
      <c r="H5288"/>
    </row>
    <row r="5289" spans="8:8" hidden="1" x14ac:dyDescent="0.25">
      <c r="H5289"/>
    </row>
    <row r="5290" spans="8:8" hidden="1" x14ac:dyDescent="0.25">
      <c r="H5290"/>
    </row>
    <row r="5291" spans="8:8" hidden="1" x14ac:dyDescent="0.25">
      <c r="H5291"/>
    </row>
    <row r="5292" spans="8:8" hidden="1" x14ac:dyDescent="0.25">
      <c r="H5292"/>
    </row>
    <row r="5293" spans="8:8" hidden="1" x14ac:dyDescent="0.25">
      <c r="H5293"/>
    </row>
    <row r="5294" spans="8:8" hidden="1" x14ac:dyDescent="0.25">
      <c r="H5294"/>
    </row>
    <row r="5295" spans="8:8" hidden="1" x14ac:dyDescent="0.25">
      <c r="H5295"/>
    </row>
    <row r="5296" spans="8:8" hidden="1" x14ac:dyDescent="0.25">
      <c r="H5296"/>
    </row>
    <row r="5297" spans="8:8" hidden="1" x14ac:dyDescent="0.25">
      <c r="H5297"/>
    </row>
    <row r="5298" spans="8:8" hidden="1" x14ac:dyDescent="0.25">
      <c r="H5298"/>
    </row>
    <row r="5299" spans="8:8" hidden="1" x14ac:dyDescent="0.25">
      <c r="H5299"/>
    </row>
    <row r="5300" spans="8:8" hidden="1" x14ac:dyDescent="0.25">
      <c r="H5300"/>
    </row>
    <row r="5301" spans="8:8" hidden="1" x14ac:dyDescent="0.25">
      <c r="H5301"/>
    </row>
    <row r="5302" spans="8:8" hidden="1" x14ac:dyDescent="0.25">
      <c r="H5302"/>
    </row>
    <row r="5303" spans="8:8" hidden="1" x14ac:dyDescent="0.25">
      <c r="H5303"/>
    </row>
    <row r="5304" spans="8:8" hidden="1" x14ac:dyDescent="0.25">
      <c r="H5304"/>
    </row>
    <row r="5305" spans="8:8" hidden="1" x14ac:dyDescent="0.25">
      <c r="H5305"/>
    </row>
    <row r="5306" spans="8:8" hidden="1" x14ac:dyDescent="0.25">
      <c r="H5306"/>
    </row>
    <row r="5307" spans="8:8" hidden="1" x14ac:dyDescent="0.25">
      <c r="H5307"/>
    </row>
    <row r="5308" spans="8:8" hidden="1" x14ac:dyDescent="0.25">
      <c r="H5308"/>
    </row>
    <row r="5309" spans="8:8" hidden="1" x14ac:dyDescent="0.25">
      <c r="H5309"/>
    </row>
    <row r="5310" spans="8:8" hidden="1" x14ac:dyDescent="0.25">
      <c r="H5310"/>
    </row>
    <row r="5311" spans="8:8" hidden="1" x14ac:dyDescent="0.25">
      <c r="H5311"/>
    </row>
    <row r="5312" spans="8:8" hidden="1" x14ac:dyDescent="0.25">
      <c r="H5312"/>
    </row>
    <row r="5313" spans="8:8" hidden="1" x14ac:dyDescent="0.25">
      <c r="H5313"/>
    </row>
    <row r="5314" spans="8:8" hidden="1" x14ac:dyDescent="0.25">
      <c r="H5314"/>
    </row>
    <row r="5315" spans="8:8" hidden="1" x14ac:dyDescent="0.25">
      <c r="H5315"/>
    </row>
    <row r="5316" spans="8:8" hidden="1" x14ac:dyDescent="0.25">
      <c r="H5316"/>
    </row>
    <row r="5317" spans="8:8" hidden="1" x14ac:dyDescent="0.25">
      <c r="H5317"/>
    </row>
    <row r="5318" spans="8:8" hidden="1" x14ac:dyDescent="0.25">
      <c r="H5318"/>
    </row>
    <row r="5319" spans="8:8" hidden="1" x14ac:dyDescent="0.25">
      <c r="H5319"/>
    </row>
    <row r="5320" spans="8:8" hidden="1" x14ac:dyDescent="0.25">
      <c r="H5320"/>
    </row>
    <row r="5321" spans="8:8" hidden="1" x14ac:dyDescent="0.25">
      <c r="H5321"/>
    </row>
    <row r="5322" spans="8:8" hidden="1" x14ac:dyDescent="0.25">
      <c r="H5322"/>
    </row>
    <row r="5323" spans="8:8" hidden="1" x14ac:dyDescent="0.25">
      <c r="H5323"/>
    </row>
    <row r="5324" spans="8:8" hidden="1" x14ac:dyDescent="0.25">
      <c r="H5324"/>
    </row>
    <row r="5325" spans="8:8" hidden="1" x14ac:dyDescent="0.25">
      <c r="H5325"/>
    </row>
    <row r="5326" spans="8:8" hidden="1" x14ac:dyDescent="0.25">
      <c r="H5326"/>
    </row>
    <row r="5327" spans="8:8" hidden="1" x14ac:dyDescent="0.25">
      <c r="H5327"/>
    </row>
    <row r="5328" spans="8:8" hidden="1" x14ac:dyDescent="0.25">
      <c r="H5328"/>
    </row>
    <row r="5329" spans="8:8" hidden="1" x14ac:dyDescent="0.25">
      <c r="H5329"/>
    </row>
    <row r="5330" spans="8:8" hidden="1" x14ac:dyDescent="0.25">
      <c r="H5330"/>
    </row>
    <row r="5331" spans="8:8" hidden="1" x14ac:dyDescent="0.25">
      <c r="H5331"/>
    </row>
    <row r="5332" spans="8:8" hidden="1" x14ac:dyDescent="0.25">
      <c r="H5332"/>
    </row>
    <row r="5333" spans="8:8" hidden="1" x14ac:dyDescent="0.25">
      <c r="H5333"/>
    </row>
    <row r="5334" spans="8:8" hidden="1" x14ac:dyDescent="0.25">
      <c r="H5334"/>
    </row>
    <row r="5335" spans="8:8" hidden="1" x14ac:dyDescent="0.25">
      <c r="H5335"/>
    </row>
    <row r="5336" spans="8:8" hidden="1" x14ac:dyDescent="0.25">
      <c r="H5336"/>
    </row>
    <row r="5337" spans="8:8" hidden="1" x14ac:dyDescent="0.25">
      <c r="H5337"/>
    </row>
    <row r="5338" spans="8:8" hidden="1" x14ac:dyDescent="0.25">
      <c r="H5338"/>
    </row>
    <row r="5339" spans="8:8" hidden="1" x14ac:dyDescent="0.25">
      <c r="H5339"/>
    </row>
    <row r="5340" spans="8:8" hidden="1" x14ac:dyDescent="0.25">
      <c r="H5340"/>
    </row>
    <row r="5341" spans="8:8" hidden="1" x14ac:dyDescent="0.25">
      <c r="H5341"/>
    </row>
    <row r="5342" spans="8:8" hidden="1" x14ac:dyDescent="0.25">
      <c r="H5342"/>
    </row>
    <row r="5343" spans="8:8" hidden="1" x14ac:dyDescent="0.25">
      <c r="H5343"/>
    </row>
    <row r="5344" spans="8:8" hidden="1" x14ac:dyDescent="0.25">
      <c r="H5344"/>
    </row>
    <row r="5345" spans="8:8" hidden="1" x14ac:dyDescent="0.25">
      <c r="H5345"/>
    </row>
    <row r="5346" spans="8:8" hidden="1" x14ac:dyDescent="0.25">
      <c r="H5346"/>
    </row>
    <row r="5347" spans="8:8" hidden="1" x14ac:dyDescent="0.25">
      <c r="H5347"/>
    </row>
    <row r="5348" spans="8:8" hidden="1" x14ac:dyDescent="0.25">
      <c r="H5348"/>
    </row>
    <row r="5349" spans="8:8" hidden="1" x14ac:dyDescent="0.25">
      <c r="H5349"/>
    </row>
    <row r="5350" spans="8:8" hidden="1" x14ac:dyDescent="0.25">
      <c r="H5350"/>
    </row>
    <row r="5351" spans="8:8" hidden="1" x14ac:dyDescent="0.25">
      <c r="H5351"/>
    </row>
    <row r="5352" spans="8:8" hidden="1" x14ac:dyDescent="0.25">
      <c r="H5352"/>
    </row>
    <row r="5353" spans="8:8" hidden="1" x14ac:dyDescent="0.25">
      <c r="H5353"/>
    </row>
    <row r="5354" spans="8:8" hidden="1" x14ac:dyDescent="0.25">
      <c r="H5354"/>
    </row>
    <row r="5355" spans="8:8" hidden="1" x14ac:dyDescent="0.25">
      <c r="H5355"/>
    </row>
    <row r="5356" spans="8:8" hidden="1" x14ac:dyDescent="0.25">
      <c r="H5356"/>
    </row>
    <row r="5357" spans="8:8" hidden="1" x14ac:dyDescent="0.25">
      <c r="H5357"/>
    </row>
    <row r="5358" spans="8:8" hidden="1" x14ac:dyDescent="0.25">
      <c r="H5358"/>
    </row>
    <row r="5359" spans="8:8" hidden="1" x14ac:dyDescent="0.25">
      <c r="H5359"/>
    </row>
    <row r="5360" spans="8:8" hidden="1" x14ac:dyDescent="0.25">
      <c r="H5360"/>
    </row>
    <row r="5361" spans="8:8" hidden="1" x14ac:dyDescent="0.25">
      <c r="H5361"/>
    </row>
    <row r="5362" spans="8:8" hidden="1" x14ac:dyDescent="0.25">
      <c r="H5362"/>
    </row>
    <row r="5363" spans="8:8" hidden="1" x14ac:dyDescent="0.25">
      <c r="H5363"/>
    </row>
    <row r="5364" spans="8:8" hidden="1" x14ac:dyDescent="0.25">
      <c r="H5364"/>
    </row>
    <row r="5365" spans="8:8" hidden="1" x14ac:dyDescent="0.25">
      <c r="H5365"/>
    </row>
    <row r="5366" spans="8:8" hidden="1" x14ac:dyDescent="0.25">
      <c r="H5366"/>
    </row>
    <row r="5367" spans="8:8" hidden="1" x14ac:dyDescent="0.25">
      <c r="H5367"/>
    </row>
    <row r="5368" spans="8:8" hidden="1" x14ac:dyDescent="0.25">
      <c r="H5368"/>
    </row>
    <row r="5369" spans="8:8" hidden="1" x14ac:dyDescent="0.25">
      <c r="H5369"/>
    </row>
    <row r="5370" spans="8:8" hidden="1" x14ac:dyDescent="0.25">
      <c r="H5370"/>
    </row>
    <row r="5371" spans="8:8" hidden="1" x14ac:dyDescent="0.25">
      <c r="H5371"/>
    </row>
    <row r="5372" spans="8:8" hidden="1" x14ac:dyDescent="0.25">
      <c r="H5372"/>
    </row>
    <row r="5373" spans="8:8" hidden="1" x14ac:dyDescent="0.25">
      <c r="H5373"/>
    </row>
    <row r="5374" spans="8:8" hidden="1" x14ac:dyDescent="0.25">
      <c r="H5374"/>
    </row>
    <row r="5375" spans="8:8" hidden="1" x14ac:dyDescent="0.25">
      <c r="H5375"/>
    </row>
    <row r="5376" spans="8:8" hidden="1" x14ac:dyDescent="0.25">
      <c r="H5376"/>
    </row>
    <row r="5377" spans="8:8" hidden="1" x14ac:dyDescent="0.25">
      <c r="H5377"/>
    </row>
    <row r="5378" spans="8:8" hidden="1" x14ac:dyDescent="0.25">
      <c r="H5378"/>
    </row>
    <row r="5379" spans="8:8" hidden="1" x14ac:dyDescent="0.25">
      <c r="H5379"/>
    </row>
    <row r="5380" spans="8:8" hidden="1" x14ac:dyDescent="0.25">
      <c r="H5380"/>
    </row>
    <row r="5381" spans="8:8" hidden="1" x14ac:dyDescent="0.25">
      <c r="H5381"/>
    </row>
    <row r="5382" spans="8:8" hidden="1" x14ac:dyDescent="0.25">
      <c r="H5382"/>
    </row>
    <row r="5383" spans="8:8" hidden="1" x14ac:dyDescent="0.25">
      <c r="H5383"/>
    </row>
    <row r="5384" spans="8:8" hidden="1" x14ac:dyDescent="0.25">
      <c r="H5384"/>
    </row>
    <row r="5385" spans="8:8" hidden="1" x14ac:dyDescent="0.25">
      <c r="H5385"/>
    </row>
    <row r="5386" spans="8:8" hidden="1" x14ac:dyDescent="0.25">
      <c r="H5386"/>
    </row>
    <row r="5387" spans="8:8" hidden="1" x14ac:dyDescent="0.25">
      <c r="H5387"/>
    </row>
    <row r="5388" spans="8:8" hidden="1" x14ac:dyDescent="0.25">
      <c r="H5388"/>
    </row>
    <row r="5389" spans="8:8" hidden="1" x14ac:dyDescent="0.25">
      <c r="H5389"/>
    </row>
    <row r="5390" spans="8:8" hidden="1" x14ac:dyDescent="0.25">
      <c r="H5390"/>
    </row>
    <row r="5391" spans="8:8" hidden="1" x14ac:dyDescent="0.25">
      <c r="H5391"/>
    </row>
    <row r="5392" spans="8:8" hidden="1" x14ac:dyDescent="0.25">
      <c r="H5392"/>
    </row>
    <row r="5393" spans="8:8" hidden="1" x14ac:dyDescent="0.25">
      <c r="H5393"/>
    </row>
    <row r="5394" spans="8:8" hidden="1" x14ac:dyDescent="0.25">
      <c r="H5394"/>
    </row>
    <row r="5395" spans="8:8" hidden="1" x14ac:dyDescent="0.25">
      <c r="H5395"/>
    </row>
    <row r="5396" spans="8:8" hidden="1" x14ac:dyDescent="0.25">
      <c r="H5396"/>
    </row>
    <row r="5397" spans="8:8" hidden="1" x14ac:dyDescent="0.25">
      <c r="H5397"/>
    </row>
    <row r="5398" spans="8:8" hidden="1" x14ac:dyDescent="0.25">
      <c r="H5398"/>
    </row>
    <row r="5399" spans="8:8" hidden="1" x14ac:dyDescent="0.25">
      <c r="H5399"/>
    </row>
    <row r="5400" spans="8:8" hidden="1" x14ac:dyDescent="0.25">
      <c r="H5400"/>
    </row>
    <row r="5401" spans="8:8" hidden="1" x14ac:dyDescent="0.25">
      <c r="H5401"/>
    </row>
    <row r="5402" spans="8:8" hidden="1" x14ac:dyDescent="0.25">
      <c r="H5402"/>
    </row>
    <row r="5403" spans="8:8" hidden="1" x14ac:dyDescent="0.25">
      <c r="H5403"/>
    </row>
    <row r="5404" spans="8:8" hidden="1" x14ac:dyDescent="0.25">
      <c r="H5404"/>
    </row>
    <row r="5405" spans="8:8" hidden="1" x14ac:dyDescent="0.25">
      <c r="H5405"/>
    </row>
    <row r="5406" spans="8:8" hidden="1" x14ac:dyDescent="0.25">
      <c r="H5406"/>
    </row>
    <row r="5407" spans="8:8" hidden="1" x14ac:dyDescent="0.25">
      <c r="H5407"/>
    </row>
    <row r="5408" spans="8:8" hidden="1" x14ac:dyDescent="0.25">
      <c r="H5408"/>
    </row>
    <row r="5409" spans="8:8" hidden="1" x14ac:dyDescent="0.25">
      <c r="H5409"/>
    </row>
    <row r="5410" spans="8:8" hidden="1" x14ac:dyDescent="0.25">
      <c r="H5410"/>
    </row>
    <row r="5411" spans="8:8" hidden="1" x14ac:dyDescent="0.25">
      <c r="H5411"/>
    </row>
    <row r="5412" spans="8:8" hidden="1" x14ac:dyDescent="0.25">
      <c r="H5412"/>
    </row>
    <row r="5413" spans="8:8" hidden="1" x14ac:dyDescent="0.25">
      <c r="H5413"/>
    </row>
    <row r="5414" spans="8:8" hidden="1" x14ac:dyDescent="0.25">
      <c r="H5414"/>
    </row>
    <row r="5415" spans="8:8" hidden="1" x14ac:dyDescent="0.25">
      <c r="H5415"/>
    </row>
    <row r="5416" spans="8:8" hidden="1" x14ac:dyDescent="0.25">
      <c r="H5416"/>
    </row>
    <row r="5417" spans="8:8" hidden="1" x14ac:dyDescent="0.25">
      <c r="H5417"/>
    </row>
    <row r="5418" spans="8:8" hidden="1" x14ac:dyDescent="0.25">
      <c r="H5418"/>
    </row>
    <row r="5419" spans="8:8" hidden="1" x14ac:dyDescent="0.25">
      <c r="H5419"/>
    </row>
    <row r="5420" spans="8:8" hidden="1" x14ac:dyDescent="0.25">
      <c r="H5420"/>
    </row>
    <row r="5421" spans="8:8" hidden="1" x14ac:dyDescent="0.25">
      <c r="H5421"/>
    </row>
    <row r="5422" spans="8:8" hidden="1" x14ac:dyDescent="0.25">
      <c r="H5422"/>
    </row>
    <row r="5423" spans="8:8" hidden="1" x14ac:dyDescent="0.25">
      <c r="H5423"/>
    </row>
    <row r="5424" spans="8:8" hidden="1" x14ac:dyDescent="0.25">
      <c r="H5424"/>
    </row>
    <row r="5425" spans="8:8" hidden="1" x14ac:dyDescent="0.25">
      <c r="H5425"/>
    </row>
    <row r="5426" spans="8:8" hidden="1" x14ac:dyDescent="0.25">
      <c r="H5426"/>
    </row>
    <row r="5427" spans="8:8" hidden="1" x14ac:dyDescent="0.25">
      <c r="H5427"/>
    </row>
    <row r="5428" spans="8:8" hidden="1" x14ac:dyDescent="0.25">
      <c r="H5428"/>
    </row>
    <row r="5429" spans="8:8" hidden="1" x14ac:dyDescent="0.25">
      <c r="H5429"/>
    </row>
    <row r="5430" spans="8:8" hidden="1" x14ac:dyDescent="0.25">
      <c r="H5430"/>
    </row>
    <row r="5431" spans="8:8" hidden="1" x14ac:dyDescent="0.25">
      <c r="H5431"/>
    </row>
    <row r="5432" spans="8:8" hidden="1" x14ac:dyDescent="0.25">
      <c r="H5432"/>
    </row>
    <row r="5433" spans="8:8" hidden="1" x14ac:dyDescent="0.25">
      <c r="H5433"/>
    </row>
    <row r="5434" spans="8:8" hidden="1" x14ac:dyDescent="0.25">
      <c r="H5434"/>
    </row>
    <row r="5435" spans="8:8" hidden="1" x14ac:dyDescent="0.25">
      <c r="H5435"/>
    </row>
    <row r="5436" spans="8:8" hidden="1" x14ac:dyDescent="0.25">
      <c r="H5436"/>
    </row>
    <row r="5437" spans="8:8" hidden="1" x14ac:dyDescent="0.25">
      <c r="H5437"/>
    </row>
    <row r="5438" spans="8:8" hidden="1" x14ac:dyDescent="0.25">
      <c r="H5438"/>
    </row>
    <row r="5439" spans="8:8" hidden="1" x14ac:dyDescent="0.25">
      <c r="H5439"/>
    </row>
    <row r="5440" spans="8:8" hidden="1" x14ac:dyDescent="0.25">
      <c r="H5440"/>
    </row>
    <row r="5441" spans="8:8" hidden="1" x14ac:dyDescent="0.25">
      <c r="H5441"/>
    </row>
    <row r="5442" spans="8:8" hidden="1" x14ac:dyDescent="0.25">
      <c r="H5442"/>
    </row>
    <row r="5443" spans="8:8" hidden="1" x14ac:dyDescent="0.25">
      <c r="H5443"/>
    </row>
    <row r="5444" spans="8:8" hidden="1" x14ac:dyDescent="0.25">
      <c r="H5444"/>
    </row>
    <row r="5445" spans="8:8" hidden="1" x14ac:dyDescent="0.25">
      <c r="H5445"/>
    </row>
    <row r="5446" spans="8:8" hidden="1" x14ac:dyDescent="0.25">
      <c r="H5446"/>
    </row>
    <row r="5447" spans="8:8" hidden="1" x14ac:dyDescent="0.25">
      <c r="H5447"/>
    </row>
    <row r="5448" spans="8:8" hidden="1" x14ac:dyDescent="0.25">
      <c r="H5448"/>
    </row>
    <row r="5449" spans="8:8" hidden="1" x14ac:dyDescent="0.25">
      <c r="H5449"/>
    </row>
    <row r="5450" spans="8:8" hidden="1" x14ac:dyDescent="0.25">
      <c r="H5450"/>
    </row>
    <row r="5451" spans="8:8" hidden="1" x14ac:dyDescent="0.25">
      <c r="H5451"/>
    </row>
    <row r="5452" spans="8:8" hidden="1" x14ac:dyDescent="0.25">
      <c r="H5452"/>
    </row>
    <row r="5453" spans="8:8" hidden="1" x14ac:dyDescent="0.25">
      <c r="H5453"/>
    </row>
    <row r="5454" spans="8:8" hidden="1" x14ac:dyDescent="0.25">
      <c r="H5454"/>
    </row>
    <row r="5455" spans="8:8" hidden="1" x14ac:dyDescent="0.25">
      <c r="H5455"/>
    </row>
    <row r="5456" spans="8:8" hidden="1" x14ac:dyDescent="0.25">
      <c r="H5456"/>
    </row>
    <row r="5457" spans="8:8" hidden="1" x14ac:dyDescent="0.25">
      <c r="H5457"/>
    </row>
    <row r="5458" spans="8:8" hidden="1" x14ac:dyDescent="0.25">
      <c r="H5458"/>
    </row>
    <row r="5459" spans="8:8" hidden="1" x14ac:dyDescent="0.25">
      <c r="H5459"/>
    </row>
    <row r="5460" spans="8:8" hidden="1" x14ac:dyDescent="0.25">
      <c r="H5460"/>
    </row>
    <row r="5461" spans="8:8" hidden="1" x14ac:dyDescent="0.25">
      <c r="H5461"/>
    </row>
    <row r="5462" spans="8:8" hidden="1" x14ac:dyDescent="0.25">
      <c r="H5462"/>
    </row>
    <row r="5463" spans="8:8" hidden="1" x14ac:dyDescent="0.25">
      <c r="H5463"/>
    </row>
    <row r="5464" spans="8:8" hidden="1" x14ac:dyDescent="0.25">
      <c r="H5464"/>
    </row>
    <row r="5465" spans="8:8" hidden="1" x14ac:dyDescent="0.25">
      <c r="H5465"/>
    </row>
    <row r="5466" spans="8:8" hidden="1" x14ac:dyDescent="0.25">
      <c r="H5466"/>
    </row>
    <row r="5467" spans="8:8" hidden="1" x14ac:dyDescent="0.25">
      <c r="H5467"/>
    </row>
    <row r="5468" spans="8:8" hidden="1" x14ac:dyDescent="0.25">
      <c r="H5468"/>
    </row>
    <row r="5469" spans="8:8" hidden="1" x14ac:dyDescent="0.25">
      <c r="H5469"/>
    </row>
    <row r="5470" spans="8:8" hidden="1" x14ac:dyDescent="0.25">
      <c r="H5470"/>
    </row>
    <row r="5471" spans="8:8" hidden="1" x14ac:dyDescent="0.25">
      <c r="H5471"/>
    </row>
    <row r="5472" spans="8:8" hidden="1" x14ac:dyDescent="0.25">
      <c r="H5472"/>
    </row>
    <row r="5473" spans="8:8" hidden="1" x14ac:dyDescent="0.25">
      <c r="H5473"/>
    </row>
    <row r="5474" spans="8:8" hidden="1" x14ac:dyDescent="0.25">
      <c r="H5474"/>
    </row>
    <row r="5475" spans="8:8" hidden="1" x14ac:dyDescent="0.25">
      <c r="H5475"/>
    </row>
    <row r="5476" spans="8:8" hidden="1" x14ac:dyDescent="0.25">
      <c r="H5476"/>
    </row>
    <row r="5477" spans="8:8" hidden="1" x14ac:dyDescent="0.25">
      <c r="H5477"/>
    </row>
    <row r="5478" spans="8:8" hidden="1" x14ac:dyDescent="0.25">
      <c r="H5478"/>
    </row>
    <row r="5479" spans="8:8" hidden="1" x14ac:dyDescent="0.25">
      <c r="H5479"/>
    </row>
    <row r="5480" spans="8:8" hidden="1" x14ac:dyDescent="0.25">
      <c r="H5480"/>
    </row>
    <row r="5481" spans="8:8" hidden="1" x14ac:dyDescent="0.25">
      <c r="H5481"/>
    </row>
    <row r="5482" spans="8:8" hidden="1" x14ac:dyDescent="0.25">
      <c r="H5482"/>
    </row>
    <row r="5483" spans="8:8" hidden="1" x14ac:dyDescent="0.25">
      <c r="H5483"/>
    </row>
    <row r="5484" spans="8:8" hidden="1" x14ac:dyDescent="0.25">
      <c r="H5484"/>
    </row>
    <row r="5485" spans="8:8" hidden="1" x14ac:dyDescent="0.25">
      <c r="H5485"/>
    </row>
    <row r="5486" spans="8:8" hidden="1" x14ac:dyDescent="0.25">
      <c r="H5486"/>
    </row>
    <row r="5487" spans="8:8" hidden="1" x14ac:dyDescent="0.25">
      <c r="H5487"/>
    </row>
    <row r="5488" spans="8:8" hidden="1" x14ac:dyDescent="0.25">
      <c r="H5488"/>
    </row>
    <row r="5489" spans="8:8" hidden="1" x14ac:dyDescent="0.25">
      <c r="H5489"/>
    </row>
    <row r="5490" spans="8:8" hidden="1" x14ac:dyDescent="0.25">
      <c r="H5490"/>
    </row>
    <row r="5491" spans="8:8" hidden="1" x14ac:dyDescent="0.25">
      <c r="H5491"/>
    </row>
    <row r="5492" spans="8:8" hidden="1" x14ac:dyDescent="0.25">
      <c r="H5492"/>
    </row>
    <row r="5493" spans="8:8" hidden="1" x14ac:dyDescent="0.25">
      <c r="H5493"/>
    </row>
    <row r="5494" spans="8:8" hidden="1" x14ac:dyDescent="0.25">
      <c r="H5494"/>
    </row>
    <row r="5495" spans="8:8" hidden="1" x14ac:dyDescent="0.25">
      <c r="H5495"/>
    </row>
    <row r="5496" spans="8:8" hidden="1" x14ac:dyDescent="0.25">
      <c r="H5496"/>
    </row>
    <row r="5497" spans="8:8" hidden="1" x14ac:dyDescent="0.25">
      <c r="H5497"/>
    </row>
    <row r="5498" spans="8:8" hidden="1" x14ac:dyDescent="0.25">
      <c r="H5498"/>
    </row>
    <row r="5499" spans="8:8" hidden="1" x14ac:dyDescent="0.25">
      <c r="H5499"/>
    </row>
    <row r="5500" spans="8:8" hidden="1" x14ac:dyDescent="0.25">
      <c r="H5500"/>
    </row>
    <row r="5501" spans="8:8" hidden="1" x14ac:dyDescent="0.25">
      <c r="H5501"/>
    </row>
    <row r="5502" spans="8:8" hidden="1" x14ac:dyDescent="0.25">
      <c r="H5502"/>
    </row>
    <row r="5503" spans="8:8" hidden="1" x14ac:dyDescent="0.25">
      <c r="H5503"/>
    </row>
    <row r="5504" spans="8:8" hidden="1" x14ac:dyDescent="0.25">
      <c r="H5504"/>
    </row>
    <row r="5505" spans="8:8" hidden="1" x14ac:dyDescent="0.25">
      <c r="H5505"/>
    </row>
    <row r="5506" spans="8:8" hidden="1" x14ac:dyDescent="0.25">
      <c r="H5506"/>
    </row>
    <row r="5507" spans="8:8" hidden="1" x14ac:dyDescent="0.25">
      <c r="H5507"/>
    </row>
    <row r="5508" spans="8:8" hidden="1" x14ac:dyDescent="0.25">
      <c r="H5508"/>
    </row>
    <row r="5509" spans="8:8" hidden="1" x14ac:dyDescent="0.25">
      <c r="H5509"/>
    </row>
    <row r="5510" spans="8:8" hidden="1" x14ac:dyDescent="0.25">
      <c r="H5510"/>
    </row>
    <row r="5511" spans="8:8" hidden="1" x14ac:dyDescent="0.25">
      <c r="H5511"/>
    </row>
    <row r="5512" spans="8:8" hidden="1" x14ac:dyDescent="0.25">
      <c r="H5512"/>
    </row>
    <row r="5513" spans="8:8" hidden="1" x14ac:dyDescent="0.25">
      <c r="H5513"/>
    </row>
    <row r="5514" spans="8:8" hidden="1" x14ac:dyDescent="0.25">
      <c r="H5514"/>
    </row>
    <row r="5515" spans="8:8" hidden="1" x14ac:dyDescent="0.25">
      <c r="H5515"/>
    </row>
    <row r="5516" spans="8:8" hidden="1" x14ac:dyDescent="0.25">
      <c r="H5516"/>
    </row>
    <row r="5517" spans="8:8" hidden="1" x14ac:dyDescent="0.25">
      <c r="H5517"/>
    </row>
    <row r="5518" spans="8:8" hidden="1" x14ac:dyDescent="0.25">
      <c r="H5518"/>
    </row>
    <row r="5519" spans="8:8" hidden="1" x14ac:dyDescent="0.25">
      <c r="H5519"/>
    </row>
    <row r="5520" spans="8:8" hidden="1" x14ac:dyDescent="0.25">
      <c r="H5520"/>
    </row>
    <row r="5521" spans="8:8" hidden="1" x14ac:dyDescent="0.25">
      <c r="H5521"/>
    </row>
    <row r="5522" spans="8:8" hidden="1" x14ac:dyDescent="0.25">
      <c r="H5522"/>
    </row>
    <row r="5523" spans="8:8" hidden="1" x14ac:dyDescent="0.25">
      <c r="H5523"/>
    </row>
    <row r="5524" spans="8:8" hidden="1" x14ac:dyDescent="0.25">
      <c r="H5524"/>
    </row>
    <row r="5525" spans="8:8" hidden="1" x14ac:dyDescent="0.25">
      <c r="H5525"/>
    </row>
    <row r="5526" spans="8:8" hidden="1" x14ac:dyDescent="0.25">
      <c r="H5526"/>
    </row>
    <row r="5527" spans="8:8" hidden="1" x14ac:dyDescent="0.25">
      <c r="H5527"/>
    </row>
    <row r="5528" spans="8:8" hidden="1" x14ac:dyDescent="0.25">
      <c r="H5528"/>
    </row>
    <row r="5529" spans="8:8" hidden="1" x14ac:dyDescent="0.25">
      <c r="H5529"/>
    </row>
    <row r="5530" spans="8:8" hidden="1" x14ac:dyDescent="0.25">
      <c r="H5530"/>
    </row>
    <row r="5531" spans="8:8" hidden="1" x14ac:dyDescent="0.25">
      <c r="H5531"/>
    </row>
    <row r="5532" spans="8:8" hidden="1" x14ac:dyDescent="0.25">
      <c r="H5532"/>
    </row>
    <row r="5533" spans="8:8" hidden="1" x14ac:dyDescent="0.25">
      <c r="H5533"/>
    </row>
    <row r="5534" spans="8:8" hidden="1" x14ac:dyDescent="0.25">
      <c r="H5534"/>
    </row>
    <row r="5535" spans="8:8" hidden="1" x14ac:dyDescent="0.25">
      <c r="H5535"/>
    </row>
    <row r="5536" spans="8:8" hidden="1" x14ac:dyDescent="0.25">
      <c r="H5536"/>
    </row>
    <row r="5537" spans="8:8" hidden="1" x14ac:dyDescent="0.25">
      <c r="H5537"/>
    </row>
    <row r="5538" spans="8:8" hidden="1" x14ac:dyDescent="0.25">
      <c r="H5538"/>
    </row>
    <row r="5539" spans="8:8" hidden="1" x14ac:dyDescent="0.25">
      <c r="H5539"/>
    </row>
    <row r="5540" spans="8:8" hidden="1" x14ac:dyDescent="0.25">
      <c r="H5540"/>
    </row>
    <row r="5541" spans="8:8" hidden="1" x14ac:dyDescent="0.25">
      <c r="H5541"/>
    </row>
    <row r="5542" spans="8:8" hidden="1" x14ac:dyDescent="0.25">
      <c r="H5542"/>
    </row>
    <row r="5543" spans="8:8" hidden="1" x14ac:dyDescent="0.25">
      <c r="H5543"/>
    </row>
    <row r="5544" spans="8:8" hidden="1" x14ac:dyDescent="0.25">
      <c r="H5544"/>
    </row>
    <row r="5545" spans="8:8" hidden="1" x14ac:dyDescent="0.25">
      <c r="H5545"/>
    </row>
    <row r="5546" spans="8:8" hidden="1" x14ac:dyDescent="0.25">
      <c r="H5546"/>
    </row>
    <row r="5547" spans="8:8" hidden="1" x14ac:dyDescent="0.25">
      <c r="H5547"/>
    </row>
    <row r="5548" spans="8:8" hidden="1" x14ac:dyDescent="0.25">
      <c r="H5548"/>
    </row>
    <row r="5549" spans="8:8" hidden="1" x14ac:dyDescent="0.25">
      <c r="H5549"/>
    </row>
    <row r="5550" spans="8:8" hidden="1" x14ac:dyDescent="0.25">
      <c r="H5550"/>
    </row>
    <row r="5551" spans="8:8" hidden="1" x14ac:dyDescent="0.25">
      <c r="H5551"/>
    </row>
    <row r="5552" spans="8:8" hidden="1" x14ac:dyDescent="0.25">
      <c r="H5552"/>
    </row>
    <row r="5553" spans="8:8" hidden="1" x14ac:dyDescent="0.25">
      <c r="H5553"/>
    </row>
    <row r="5554" spans="8:8" hidden="1" x14ac:dyDescent="0.25">
      <c r="H5554"/>
    </row>
    <row r="5555" spans="8:8" hidden="1" x14ac:dyDescent="0.25">
      <c r="H5555"/>
    </row>
    <row r="5556" spans="8:8" hidden="1" x14ac:dyDescent="0.25">
      <c r="H5556"/>
    </row>
    <row r="5557" spans="8:8" hidden="1" x14ac:dyDescent="0.25">
      <c r="H5557"/>
    </row>
    <row r="5558" spans="8:8" hidden="1" x14ac:dyDescent="0.25">
      <c r="H5558"/>
    </row>
    <row r="5559" spans="8:8" hidden="1" x14ac:dyDescent="0.25">
      <c r="H5559"/>
    </row>
    <row r="5560" spans="8:8" hidden="1" x14ac:dyDescent="0.25">
      <c r="H5560"/>
    </row>
    <row r="5561" spans="8:8" hidden="1" x14ac:dyDescent="0.25">
      <c r="H5561"/>
    </row>
    <row r="5562" spans="8:8" hidden="1" x14ac:dyDescent="0.25">
      <c r="H5562"/>
    </row>
    <row r="5563" spans="8:8" hidden="1" x14ac:dyDescent="0.25">
      <c r="H5563"/>
    </row>
    <row r="5564" spans="8:8" hidden="1" x14ac:dyDescent="0.25">
      <c r="H5564"/>
    </row>
    <row r="5565" spans="8:8" hidden="1" x14ac:dyDescent="0.25">
      <c r="H5565"/>
    </row>
    <row r="5566" spans="8:8" hidden="1" x14ac:dyDescent="0.25">
      <c r="H5566"/>
    </row>
    <row r="5567" spans="8:8" hidden="1" x14ac:dyDescent="0.25">
      <c r="H5567"/>
    </row>
    <row r="5568" spans="8:8" hidden="1" x14ac:dyDescent="0.25">
      <c r="H5568"/>
    </row>
    <row r="5569" spans="8:8" hidden="1" x14ac:dyDescent="0.25">
      <c r="H5569"/>
    </row>
    <row r="5570" spans="8:8" hidden="1" x14ac:dyDescent="0.25">
      <c r="H5570"/>
    </row>
    <row r="5571" spans="8:8" hidden="1" x14ac:dyDescent="0.25">
      <c r="H5571"/>
    </row>
    <row r="5572" spans="8:8" hidden="1" x14ac:dyDescent="0.25">
      <c r="H5572"/>
    </row>
    <row r="5573" spans="8:8" hidden="1" x14ac:dyDescent="0.25">
      <c r="H5573"/>
    </row>
    <row r="5574" spans="8:8" hidden="1" x14ac:dyDescent="0.25">
      <c r="H5574"/>
    </row>
    <row r="5575" spans="8:8" hidden="1" x14ac:dyDescent="0.25">
      <c r="H5575"/>
    </row>
    <row r="5576" spans="8:8" hidden="1" x14ac:dyDescent="0.25">
      <c r="H5576"/>
    </row>
    <row r="5577" spans="8:8" hidden="1" x14ac:dyDescent="0.25">
      <c r="H5577"/>
    </row>
    <row r="5578" spans="8:8" hidden="1" x14ac:dyDescent="0.25">
      <c r="H5578"/>
    </row>
    <row r="5579" spans="8:8" hidden="1" x14ac:dyDescent="0.25">
      <c r="H5579"/>
    </row>
    <row r="5580" spans="8:8" hidden="1" x14ac:dyDescent="0.25">
      <c r="H5580"/>
    </row>
    <row r="5581" spans="8:8" hidden="1" x14ac:dyDescent="0.25">
      <c r="H5581"/>
    </row>
    <row r="5582" spans="8:8" hidden="1" x14ac:dyDescent="0.25">
      <c r="H5582"/>
    </row>
    <row r="5583" spans="8:8" hidden="1" x14ac:dyDescent="0.25">
      <c r="H5583"/>
    </row>
    <row r="5584" spans="8:8" hidden="1" x14ac:dyDescent="0.25">
      <c r="H5584"/>
    </row>
    <row r="5585" spans="8:8" hidden="1" x14ac:dyDescent="0.25">
      <c r="H5585"/>
    </row>
    <row r="5586" spans="8:8" hidden="1" x14ac:dyDescent="0.25">
      <c r="H5586"/>
    </row>
    <row r="5587" spans="8:8" hidden="1" x14ac:dyDescent="0.25">
      <c r="H5587"/>
    </row>
    <row r="5588" spans="8:8" hidden="1" x14ac:dyDescent="0.25">
      <c r="H5588"/>
    </row>
    <row r="5589" spans="8:8" hidden="1" x14ac:dyDescent="0.25">
      <c r="H5589"/>
    </row>
    <row r="5590" spans="8:8" hidden="1" x14ac:dyDescent="0.25">
      <c r="H5590"/>
    </row>
    <row r="5591" spans="8:8" hidden="1" x14ac:dyDescent="0.25">
      <c r="H5591"/>
    </row>
    <row r="5592" spans="8:8" hidden="1" x14ac:dyDescent="0.25">
      <c r="H5592"/>
    </row>
    <row r="5593" spans="8:8" hidden="1" x14ac:dyDescent="0.25">
      <c r="H5593"/>
    </row>
    <row r="5594" spans="8:8" hidden="1" x14ac:dyDescent="0.25">
      <c r="H5594"/>
    </row>
    <row r="5595" spans="8:8" hidden="1" x14ac:dyDescent="0.25">
      <c r="H5595"/>
    </row>
    <row r="5596" spans="8:8" hidden="1" x14ac:dyDescent="0.25">
      <c r="H5596"/>
    </row>
    <row r="5597" spans="8:8" hidden="1" x14ac:dyDescent="0.25">
      <c r="H5597"/>
    </row>
    <row r="5598" spans="8:8" hidden="1" x14ac:dyDescent="0.25">
      <c r="H5598"/>
    </row>
    <row r="5599" spans="8:8" hidden="1" x14ac:dyDescent="0.25">
      <c r="H5599"/>
    </row>
    <row r="5600" spans="8:8" hidden="1" x14ac:dyDescent="0.25">
      <c r="H5600"/>
    </row>
    <row r="5601" spans="8:8" hidden="1" x14ac:dyDescent="0.25">
      <c r="H5601"/>
    </row>
    <row r="5602" spans="8:8" hidden="1" x14ac:dyDescent="0.25">
      <c r="H5602"/>
    </row>
    <row r="5603" spans="8:8" hidden="1" x14ac:dyDescent="0.25">
      <c r="H5603"/>
    </row>
    <row r="5604" spans="8:8" hidden="1" x14ac:dyDescent="0.25">
      <c r="H5604"/>
    </row>
    <row r="5605" spans="8:8" hidden="1" x14ac:dyDescent="0.25">
      <c r="H5605"/>
    </row>
    <row r="5606" spans="8:8" hidden="1" x14ac:dyDescent="0.25">
      <c r="H5606"/>
    </row>
    <row r="5607" spans="8:8" hidden="1" x14ac:dyDescent="0.25">
      <c r="H5607"/>
    </row>
    <row r="5608" spans="8:8" hidden="1" x14ac:dyDescent="0.25">
      <c r="H5608"/>
    </row>
    <row r="5609" spans="8:8" hidden="1" x14ac:dyDescent="0.25">
      <c r="H5609"/>
    </row>
    <row r="5610" spans="8:8" hidden="1" x14ac:dyDescent="0.25">
      <c r="H5610"/>
    </row>
    <row r="5611" spans="8:8" hidden="1" x14ac:dyDescent="0.25">
      <c r="H5611"/>
    </row>
    <row r="5612" spans="8:8" hidden="1" x14ac:dyDescent="0.25">
      <c r="H5612"/>
    </row>
    <row r="5613" spans="8:8" hidden="1" x14ac:dyDescent="0.25">
      <c r="H5613"/>
    </row>
    <row r="5614" spans="8:8" hidden="1" x14ac:dyDescent="0.25">
      <c r="H5614"/>
    </row>
    <row r="5615" spans="8:8" hidden="1" x14ac:dyDescent="0.25">
      <c r="H5615"/>
    </row>
    <row r="5616" spans="8:8" hidden="1" x14ac:dyDescent="0.25">
      <c r="H5616"/>
    </row>
    <row r="5617" spans="8:8" hidden="1" x14ac:dyDescent="0.25">
      <c r="H5617"/>
    </row>
    <row r="5618" spans="8:8" hidden="1" x14ac:dyDescent="0.25">
      <c r="H5618"/>
    </row>
    <row r="5619" spans="8:8" hidden="1" x14ac:dyDescent="0.25">
      <c r="H5619"/>
    </row>
    <row r="5620" spans="8:8" hidden="1" x14ac:dyDescent="0.25">
      <c r="H5620"/>
    </row>
    <row r="5621" spans="8:8" hidden="1" x14ac:dyDescent="0.25">
      <c r="H5621"/>
    </row>
    <row r="5622" spans="8:8" hidden="1" x14ac:dyDescent="0.25">
      <c r="H5622"/>
    </row>
    <row r="5623" spans="8:8" hidden="1" x14ac:dyDescent="0.25">
      <c r="H5623"/>
    </row>
    <row r="5624" spans="8:8" hidden="1" x14ac:dyDescent="0.25">
      <c r="H5624"/>
    </row>
    <row r="5625" spans="8:8" hidden="1" x14ac:dyDescent="0.25">
      <c r="H5625"/>
    </row>
    <row r="5626" spans="8:8" hidden="1" x14ac:dyDescent="0.25">
      <c r="H5626"/>
    </row>
    <row r="5627" spans="8:8" hidden="1" x14ac:dyDescent="0.25">
      <c r="H5627"/>
    </row>
    <row r="5628" spans="8:8" hidden="1" x14ac:dyDescent="0.25">
      <c r="H5628"/>
    </row>
    <row r="5629" spans="8:8" hidden="1" x14ac:dyDescent="0.25">
      <c r="H5629"/>
    </row>
    <row r="5630" spans="8:8" hidden="1" x14ac:dyDescent="0.25">
      <c r="H5630"/>
    </row>
    <row r="5631" spans="8:8" hidden="1" x14ac:dyDescent="0.25">
      <c r="H5631"/>
    </row>
    <row r="5632" spans="8:8" hidden="1" x14ac:dyDescent="0.25">
      <c r="H5632"/>
    </row>
    <row r="5633" spans="8:8" hidden="1" x14ac:dyDescent="0.25">
      <c r="H5633"/>
    </row>
    <row r="5634" spans="8:8" hidden="1" x14ac:dyDescent="0.25">
      <c r="H5634"/>
    </row>
    <row r="5635" spans="8:8" hidden="1" x14ac:dyDescent="0.25">
      <c r="H5635"/>
    </row>
    <row r="5636" spans="8:8" hidden="1" x14ac:dyDescent="0.25">
      <c r="H5636"/>
    </row>
    <row r="5637" spans="8:8" hidden="1" x14ac:dyDescent="0.25">
      <c r="H5637"/>
    </row>
    <row r="5638" spans="8:8" hidden="1" x14ac:dyDescent="0.25">
      <c r="H5638"/>
    </row>
    <row r="5639" spans="8:8" hidden="1" x14ac:dyDescent="0.25">
      <c r="H5639"/>
    </row>
    <row r="5640" spans="8:8" hidden="1" x14ac:dyDescent="0.25">
      <c r="H5640"/>
    </row>
    <row r="5641" spans="8:8" hidden="1" x14ac:dyDescent="0.25">
      <c r="H5641"/>
    </row>
    <row r="5642" spans="8:8" hidden="1" x14ac:dyDescent="0.25">
      <c r="H5642"/>
    </row>
    <row r="5643" spans="8:8" hidden="1" x14ac:dyDescent="0.25">
      <c r="H5643"/>
    </row>
    <row r="5644" spans="8:8" hidden="1" x14ac:dyDescent="0.25">
      <c r="H5644"/>
    </row>
    <row r="5645" spans="8:8" hidden="1" x14ac:dyDescent="0.25">
      <c r="H5645"/>
    </row>
    <row r="5646" spans="8:8" hidden="1" x14ac:dyDescent="0.25">
      <c r="H5646"/>
    </row>
    <row r="5647" spans="8:8" hidden="1" x14ac:dyDescent="0.25">
      <c r="H5647"/>
    </row>
    <row r="5648" spans="8:8" hidden="1" x14ac:dyDescent="0.25">
      <c r="H5648"/>
    </row>
    <row r="5649" spans="8:8" hidden="1" x14ac:dyDescent="0.25">
      <c r="H5649"/>
    </row>
    <row r="5650" spans="8:8" hidden="1" x14ac:dyDescent="0.25">
      <c r="H5650"/>
    </row>
    <row r="5651" spans="8:8" hidden="1" x14ac:dyDescent="0.25">
      <c r="H5651"/>
    </row>
    <row r="5652" spans="8:8" hidden="1" x14ac:dyDescent="0.25">
      <c r="H5652"/>
    </row>
    <row r="5653" spans="8:8" hidden="1" x14ac:dyDescent="0.25">
      <c r="H5653"/>
    </row>
    <row r="5654" spans="8:8" hidden="1" x14ac:dyDescent="0.25">
      <c r="H5654"/>
    </row>
    <row r="5655" spans="8:8" hidden="1" x14ac:dyDescent="0.25">
      <c r="H5655"/>
    </row>
    <row r="5656" spans="8:8" hidden="1" x14ac:dyDescent="0.25">
      <c r="H5656"/>
    </row>
    <row r="5657" spans="8:8" hidden="1" x14ac:dyDescent="0.25">
      <c r="H5657"/>
    </row>
    <row r="5658" spans="8:8" hidden="1" x14ac:dyDescent="0.25">
      <c r="H5658"/>
    </row>
    <row r="5659" spans="8:8" hidden="1" x14ac:dyDescent="0.25">
      <c r="H5659"/>
    </row>
    <row r="5660" spans="8:8" hidden="1" x14ac:dyDescent="0.25">
      <c r="H5660"/>
    </row>
    <row r="5661" spans="8:8" hidden="1" x14ac:dyDescent="0.25">
      <c r="H5661"/>
    </row>
    <row r="5662" spans="8:8" hidden="1" x14ac:dyDescent="0.25">
      <c r="H5662"/>
    </row>
    <row r="5663" spans="8:8" hidden="1" x14ac:dyDescent="0.25">
      <c r="H5663"/>
    </row>
    <row r="5664" spans="8:8" hidden="1" x14ac:dyDescent="0.25">
      <c r="H5664"/>
    </row>
    <row r="5665" spans="8:8" hidden="1" x14ac:dyDescent="0.25">
      <c r="H5665"/>
    </row>
    <row r="5666" spans="8:8" hidden="1" x14ac:dyDescent="0.25">
      <c r="H5666"/>
    </row>
    <row r="5667" spans="8:8" hidden="1" x14ac:dyDescent="0.25">
      <c r="H5667"/>
    </row>
    <row r="5668" spans="8:8" hidden="1" x14ac:dyDescent="0.25">
      <c r="H5668"/>
    </row>
    <row r="5669" spans="8:8" hidden="1" x14ac:dyDescent="0.25">
      <c r="H5669"/>
    </row>
    <row r="5670" spans="8:8" hidden="1" x14ac:dyDescent="0.25">
      <c r="H5670"/>
    </row>
    <row r="5671" spans="8:8" hidden="1" x14ac:dyDescent="0.25">
      <c r="H5671"/>
    </row>
    <row r="5672" spans="8:8" hidden="1" x14ac:dyDescent="0.25">
      <c r="H5672"/>
    </row>
    <row r="5673" spans="8:8" hidden="1" x14ac:dyDescent="0.25">
      <c r="H5673"/>
    </row>
    <row r="5674" spans="8:8" hidden="1" x14ac:dyDescent="0.25">
      <c r="H5674"/>
    </row>
    <row r="5675" spans="8:8" hidden="1" x14ac:dyDescent="0.25">
      <c r="H5675"/>
    </row>
    <row r="5676" spans="8:8" hidden="1" x14ac:dyDescent="0.25">
      <c r="H5676"/>
    </row>
    <row r="5677" spans="8:8" hidden="1" x14ac:dyDescent="0.25">
      <c r="H5677"/>
    </row>
    <row r="5678" spans="8:8" hidden="1" x14ac:dyDescent="0.25">
      <c r="H5678"/>
    </row>
    <row r="5679" spans="8:8" hidden="1" x14ac:dyDescent="0.25">
      <c r="H5679"/>
    </row>
    <row r="5680" spans="8:8" hidden="1" x14ac:dyDescent="0.25">
      <c r="H5680"/>
    </row>
    <row r="5681" spans="8:8" hidden="1" x14ac:dyDescent="0.25">
      <c r="H5681"/>
    </row>
    <row r="5682" spans="8:8" hidden="1" x14ac:dyDescent="0.25">
      <c r="H5682"/>
    </row>
    <row r="5683" spans="8:8" hidden="1" x14ac:dyDescent="0.25">
      <c r="H5683"/>
    </row>
    <row r="5684" spans="8:8" hidden="1" x14ac:dyDescent="0.25">
      <c r="H5684"/>
    </row>
    <row r="5685" spans="8:8" hidden="1" x14ac:dyDescent="0.25">
      <c r="H5685"/>
    </row>
    <row r="5686" spans="8:8" hidden="1" x14ac:dyDescent="0.25">
      <c r="H5686"/>
    </row>
    <row r="5687" spans="8:8" hidden="1" x14ac:dyDescent="0.25">
      <c r="H5687"/>
    </row>
    <row r="5688" spans="8:8" hidden="1" x14ac:dyDescent="0.25">
      <c r="H5688"/>
    </row>
    <row r="5689" spans="8:8" hidden="1" x14ac:dyDescent="0.25">
      <c r="H5689"/>
    </row>
    <row r="5690" spans="8:8" hidden="1" x14ac:dyDescent="0.25">
      <c r="H5690"/>
    </row>
    <row r="5691" spans="8:8" hidden="1" x14ac:dyDescent="0.25">
      <c r="H5691"/>
    </row>
    <row r="5692" spans="8:8" hidden="1" x14ac:dyDescent="0.25">
      <c r="H5692"/>
    </row>
    <row r="5693" spans="8:8" hidden="1" x14ac:dyDescent="0.25">
      <c r="H5693"/>
    </row>
    <row r="5694" spans="8:8" hidden="1" x14ac:dyDescent="0.25">
      <c r="H5694"/>
    </row>
    <row r="5695" spans="8:8" hidden="1" x14ac:dyDescent="0.25">
      <c r="H5695"/>
    </row>
    <row r="5696" spans="8:8" hidden="1" x14ac:dyDescent="0.25">
      <c r="H5696"/>
    </row>
    <row r="5697" spans="8:8" hidden="1" x14ac:dyDescent="0.25">
      <c r="H5697"/>
    </row>
    <row r="5698" spans="8:8" hidden="1" x14ac:dyDescent="0.25">
      <c r="H5698"/>
    </row>
    <row r="5699" spans="8:8" hidden="1" x14ac:dyDescent="0.25">
      <c r="H5699"/>
    </row>
    <row r="5700" spans="8:8" hidden="1" x14ac:dyDescent="0.25">
      <c r="H5700"/>
    </row>
    <row r="5701" spans="8:8" hidden="1" x14ac:dyDescent="0.25">
      <c r="H5701"/>
    </row>
    <row r="5702" spans="8:8" hidden="1" x14ac:dyDescent="0.25">
      <c r="H5702"/>
    </row>
    <row r="5703" spans="8:8" hidden="1" x14ac:dyDescent="0.25">
      <c r="H5703"/>
    </row>
    <row r="5704" spans="8:8" hidden="1" x14ac:dyDescent="0.25">
      <c r="H5704"/>
    </row>
    <row r="5705" spans="8:8" hidden="1" x14ac:dyDescent="0.25">
      <c r="H5705"/>
    </row>
    <row r="5706" spans="8:8" hidden="1" x14ac:dyDescent="0.25">
      <c r="H5706"/>
    </row>
    <row r="5707" spans="8:8" hidden="1" x14ac:dyDescent="0.25">
      <c r="H5707"/>
    </row>
    <row r="5708" spans="8:8" hidden="1" x14ac:dyDescent="0.25">
      <c r="H5708"/>
    </row>
    <row r="5709" spans="8:8" hidden="1" x14ac:dyDescent="0.25">
      <c r="H5709"/>
    </row>
    <row r="5710" spans="8:8" hidden="1" x14ac:dyDescent="0.25">
      <c r="H5710"/>
    </row>
    <row r="5711" spans="8:8" hidden="1" x14ac:dyDescent="0.25">
      <c r="H5711"/>
    </row>
    <row r="5712" spans="8:8" hidden="1" x14ac:dyDescent="0.25">
      <c r="H5712"/>
    </row>
    <row r="5713" spans="8:8" hidden="1" x14ac:dyDescent="0.25">
      <c r="H5713"/>
    </row>
    <row r="5714" spans="8:8" hidden="1" x14ac:dyDescent="0.25">
      <c r="H5714"/>
    </row>
    <row r="5715" spans="8:8" hidden="1" x14ac:dyDescent="0.25">
      <c r="H5715"/>
    </row>
    <row r="5716" spans="8:8" hidden="1" x14ac:dyDescent="0.25">
      <c r="H5716"/>
    </row>
    <row r="5717" spans="8:8" hidden="1" x14ac:dyDescent="0.25">
      <c r="H5717"/>
    </row>
    <row r="5718" spans="8:8" hidden="1" x14ac:dyDescent="0.25">
      <c r="H5718"/>
    </row>
    <row r="5719" spans="8:8" hidden="1" x14ac:dyDescent="0.25">
      <c r="H5719"/>
    </row>
    <row r="5720" spans="8:8" hidden="1" x14ac:dyDescent="0.25">
      <c r="H5720"/>
    </row>
    <row r="5721" spans="8:8" hidden="1" x14ac:dyDescent="0.25">
      <c r="H5721"/>
    </row>
    <row r="5722" spans="8:8" hidden="1" x14ac:dyDescent="0.25">
      <c r="H5722"/>
    </row>
    <row r="5723" spans="8:8" hidden="1" x14ac:dyDescent="0.25">
      <c r="H5723"/>
    </row>
    <row r="5724" spans="8:8" hidden="1" x14ac:dyDescent="0.25">
      <c r="H5724"/>
    </row>
    <row r="5725" spans="8:8" hidden="1" x14ac:dyDescent="0.25">
      <c r="H5725"/>
    </row>
    <row r="5726" spans="8:8" hidden="1" x14ac:dyDescent="0.25">
      <c r="H5726"/>
    </row>
    <row r="5727" spans="8:8" hidden="1" x14ac:dyDescent="0.25">
      <c r="H5727"/>
    </row>
    <row r="5728" spans="8:8" hidden="1" x14ac:dyDescent="0.25">
      <c r="H5728"/>
    </row>
    <row r="5729" spans="8:8" hidden="1" x14ac:dyDescent="0.25">
      <c r="H5729"/>
    </row>
    <row r="5730" spans="8:8" hidden="1" x14ac:dyDescent="0.25">
      <c r="H5730"/>
    </row>
    <row r="5731" spans="8:8" hidden="1" x14ac:dyDescent="0.25">
      <c r="H5731"/>
    </row>
    <row r="5732" spans="8:8" hidden="1" x14ac:dyDescent="0.25">
      <c r="H5732"/>
    </row>
    <row r="5733" spans="8:8" hidden="1" x14ac:dyDescent="0.25">
      <c r="H5733"/>
    </row>
    <row r="5734" spans="8:8" hidden="1" x14ac:dyDescent="0.25">
      <c r="H5734"/>
    </row>
    <row r="5735" spans="8:8" hidden="1" x14ac:dyDescent="0.25">
      <c r="H5735"/>
    </row>
    <row r="5736" spans="8:8" hidden="1" x14ac:dyDescent="0.25">
      <c r="H5736"/>
    </row>
    <row r="5737" spans="8:8" hidden="1" x14ac:dyDescent="0.25">
      <c r="H5737"/>
    </row>
    <row r="5738" spans="8:8" hidden="1" x14ac:dyDescent="0.25">
      <c r="H5738"/>
    </row>
    <row r="5739" spans="8:8" hidden="1" x14ac:dyDescent="0.25">
      <c r="H5739"/>
    </row>
    <row r="5740" spans="8:8" hidden="1" x14ac:dyDescent="0.25">
      <c r="H5740"/>
    </row>
    <row r="5741" spans="8:8" hidden="1" x14ac:dyDescent="0.25">
      <c r="H5741"/>
    </row>
    <row r="5742" spans="8:8" hidden="1" x14ac:dyDescent="0.25">
      <c r="H5742"/>
    </row>
    <row r="5743" spans="8:8" hidden="1" x14ac:dyDescent="0.25">
      <c r="H5743"/>
    </row>
    <row r="5744" spans="8:8" hidden="1" x14ac:dyDescent="0.25">
      <c r="H5744"/>
    </row>
    <row r="5745" spans="8:8" hidden="1" x14ac:dyDescent="0.25">
      <c r="H5745"/>
    </row>
    <row r="5746" spans="8:8" hidden="1" x14ac:dyDescent="0.25">
      <c r="H5746"/>
    </row>
    <row r="5747" spans="8:8" hidden="1" x14ac:dyDescent="0.25">
      <c r="H5747"/>
    </row>
    <row r="5748" spans="8:8" hidden="1" x14ac:dyDescent="0.25">
      <c r="H5748"/>
    </row>
    <row r="5749" spans="8:8" hidden="1" x14ac:dyDescent="0.25">
      <c r="H5749"/>
    </row>
    <row r="5750" spans="8:8" hidden="1" x14ac:dyDescent="0.25">
      <c r="H5750"/>
    </row>
    <row r="5751" spans="8:8" hidden="1" x14ac:dyDescent="0.25">
      <c r="H5751"/>
    </row>
    <row r="5752" spans="8:8" hidden="1" x14ac:dyDescent="0.25">
      <c r="H5752"/>
    </row>
    <row r="5753" spans="8:8" hidden="1" x14ac:dyDescent="0.25">
      <c r="H5753"/>
    </row>
    <row r="5754" spans="8:8" hidden="1" x14ac:dyDescent="0.25">
      <c r="H5754"/>
    </row>
    <row r="5755" spans="8:8" hidden="1" x14ac:dyDescent="0.25">
      <c r="H5755"/>
    </row>
    <row r="5756" spans="8:8" hidden="1" x14ac:dyDescent="0.25">
      <c r="H5756"/>
    </row>
    <row r="5757" spans="8:8" hidden="1" x14ac:dyDescent="0.25">
      <c r="H5757"/>
    </row>
    <row r="5758" spans="8:8" hidden="1" x14ac:dyDescent="0.25">
      <c r="H5758"/>
    </row>
    <row r="5759" spans="8:8" hidden="1" x14ac:dyDescent="0.25">
      <c r="H5759"/>
    </row>
    <row r="5760" spans="8:8" hidden="1" x14ac:dyDescent="0.25">
      <c r="H5760"/>
    </row>
    <row r="5761" spans="8:8" hidden="1" x14ac:dyDescent="0.25">
      <c r="H5761"/>
    </row>
    <row r="5762" spans="8:8" hidden="1" x14ac:dyDescent="0.25">
      <c r="H5762"/>
    </row>
    <row r="5763" spans="8:8" hidden="1" x14ac:dyDescent="0.25">
      <c r="H5763"/>
    </row>
    <row r="5764" spans="8:8" hidden="1" x14ac:dyDescent="0.25">
      <c r="H5764"/>
    </row>
    <row r="5765" spans="8:8" hidden="1" x14ac:dyDescent="0.25">
      <c r="H5765"/>
    </row>
    <row r="5766" spans="8:8" hidden="1" x14ac:dyDescent="0.25">
      <c r="H5766"/>
    </row>
    <row r="5767" spans="8:8" hidden="1" x14ac:dyDescent="0.25">
      <c r="H5767"/>
    </row>
    <row r="5768" spans="8:8" hidden="1" x14ac:dyDescent="0.25">
      <c r="H5768"/>
    </row>
    <row r="5769" spans="8:8" hidden="1" x14ac:dyDescent="0.25">
      <c r="H5769"/>
    </row>
    <row r="5770" spans="8:8" hidden="1" x14ac:dyDescent="0.25">
      <c r="H5770"/>
    </row>
    <row r="5771" spans="8:8" hidden="1" x14ac:dyDescent="0.25">
      <c r="H5771"/>
    </row>
    <row r="5772" spans="8:8" hidden="1" x14ac:dyDescent="0.25">
      <c r="H5772"/>
    </row>
    <row r="5773" spans="8:8" hidden="1" x14ac:dyDescent="0.25">
      <c r="H5773"/>
    </row>
    <row r="5774" spans="8:8" hidden="1" x14ac:dyDescent="0.25">
      <c r="H5774"/>
    </row>
    <row r="5775" spans="8:8" hidden="1" x14ac:dyDescent="0.25">
      <c r="H5775"/>
    </row>
    <row r="5776" spans="8:8" hidden="1" x14ac:dyDescent="0.25">
      <c r="H5776"/>
    </row>
    <row r="5777" spans="8:8" hidden="1" x14ac:dyDescent="0.25">
      <c r="H5777"/>
    </row>
    <row r="5778" spans="8:8" hidden="1" x14ac:dyDescent="0.25">
      <c r="H5778"/>
    </row>
    <row r="5779" spans="8:8" hidden="1" x14ac:dyDescent="0.25">
      <c r="H5779"/>
    </row>
    <row r="5780" spans="8:8" hidden="1" x14ac:dyDescent="0.25">
      <c r="H5780"/>
    </row>
    <row r="5781" spans="8:8" hidden="1" x14ac:dyDescent="0.25">
      <c r="H5781"/>
    </row>
    <row r="5782" spans="8:8" hidden="1" x14ac:dyDescent="0.25">
      <c r="H5782"/>
    </row>
    <row r="5783" spans="8:8" hidden="1" x14ac:dyDescent="0.25">
      <c r="H5783"/>
    </row>
    <row r="5784" spans="8:8" hidden="1" x14ac:dyDescent="0.25">
      <c r="H5784"/>
    </row>
    <row r="5785" spans="8:8" hidden="1" x14ac:dyDescent="0.25">
      <c r="H5785"/>
    </row>
    <row r="5786" spans="8:8" hidden="1" x14ac:dyDescent="0.25">
      <c r="H5786"/>
    </row>
    <row r="5787" spans="8:8" hidden="1" x14ac:dyDescent="0.25">
      <c r="H5787"/>
    </row>
    <row r="5788" spans="8:8" hidden="1" x14ac:dyDescent="0.25">
      <c r="H5788"/>
    </row>
    <row r="5789" spans="8:8" hidden="1" x14ac:dyDescent="0.25">
      <c r="H5789"/>
    </row>
    <row r="5790" spans="8:8" hidden="1" x14ac:dyDescent="0.25">
      <c r="H5790"/>
    </row>
    <row r="5791" spans="8:8" hidden="1" x14ac:dyDescent="0.25">
      <c r="H5791"/>
    </row>
    <row r="5792" spans="8:8" hidden="1" x14ac:dyDescent="0.25">
      <c r="H5792"/>
    </row>
    <row r="5793" spans="8:8" hidden="1" x14ac:dyDescent="0.25">
      <c r="H5793"/>
    </row>
    <row r="5794" spans="8:8" hidden="1" x14ac:dyDescent="0.25">
      <c r="H5794"/>
    </row>
    <row r="5795" spans="8:8" hidden="1" x14ac:dyDescent="0.25">
      <c r="H5795"/>
    </row>
    <row r="5796" spans="8:8" hidden="1" x14ac:dyDescent="0.25">
      <c r="H5796"/>
    </row>
    <row r="5797" spans="8:8" hidden="1" x14ac:dyDescent="0.25">
      <c r="H5797"/>
    </row>
    <row r="5798" spans="8:8" hidden="1" x14ac:dyDescent="0.25">
      <c r="H5798"/>
    </row>
    <row r="5799" spans="8:8" hidden="1" x14ac:dyDescent="0.25">
      <c r="H5799"/>
    </row>
    <row r="5800" spans="8:8" hidden="1" x14ac:dyDescent="0.25">
      <c r="H5800"/>
    </row>
    <row r="5801" spans="8:8" hidden="1" x14ac:dyDescent="0.25">
      <c r="H5801"/>
    </row>
    <row r="5802" spans="8:8" hidden="1" x14ac:dyDescent="0.25">
      <c r="H5802"/>
    </row>
    <row r="5803" spans="8:8" hidden="1" x14ac:dyDescent="0.25">
      <c r="H5803"/>
    </row>
    <row r="5804" spans="8:8" hidden="1" x14ac:dyDescent="0.25">
      <c r="H5804"/>
    </row>
    <row r="5805" spans="8:8" hidden="1" x14ac:dyDescent="0.25">
      <c r="H5805"/>
    </row>
    <row r="5806" spans="8:8" hidden="1" x14ac:dyDescent="0.25">
      <c r="H5806"/>
    </row>
    <row r="5807" spans="8:8" hidden="1" x14ac:dyDescent="0.25">
      <c r="H5807"/>
    </row>
    <row r="5808" spans="8:8" hidden="1" x14ac:dyDescent="0.25">
      <c r="H5808"/>
    </row>
    <row r="5809" spans="8:8" hidden="1" x14ac:dyDescent="0.25">
      <c r="H5809"/>
    </row>
    <row r="5810" spans="8:8" hidden="1" x14ac:dyDescent="0.25">
      <c r="H5810"/>
    </row>
    <row r="5811" spans="8:8" hidden="1" x14ac:dyDescent="0.25">
      <c r="H5811"/>
    </row>
    <row r="5812" spans="8:8" hidden="1" x14ac:dyDescent="0.25">
      <c r="H5812"/>
    </row>
    <row r="5813" spans="8:8" hidden="1" x14ac:dyDescent="0.25">
      <c r="H5813"/>
    </row>
    <row r="5814" spans="8:8" hidden="1" x14ac:dyDescent="0.25">
      <c r="H5814"/>
    </row>
    <row r="5815" spans="8:8" hidden="1" x14ac:dyDescent="0.25">
      <c r="H5815"/>
    </row>
    <row r="5816" spans="8:8" hidden="1" x14ac:dyDescent="0.25">
      <c r="H5816"/>
    </row>
    <row r="5817" spans="8:8" hidden="1" x14ac:dyDescent="0.25">
      <c r="H5817"/>
    </row>
    <row r="5818" spans="8:8" hidden="1" x14ac:dyDescent="0.25">
      <c r="H5818"/>
    </row>
    <row r="5819" spans="8:8" hidden="1" x14ac:dyDescent="0.25">
      <c r="H5819"/>
    </row>
    <row r="5820" spans="8:8" hidden="1" x14ac:dyDescent="0.25">
      <c r="H5820"/>
    </row>
    <row r="5821" spans="8:8" hidden="1" x14ac:dyDescent="0.25">
      <c r="H5821"/>
    </row>
    <row r="5822" spans="8:8" hidden="1" x14ac:dyDescent="0.25">
      <c r="H5822"/>
    </row>
    <row r="5823" spans="8:8" hidden="1" x14ac:dyDescent="0.25">
      <c r="H5823"/>
    </row>
    <row r="5824" spans="8:8" hidden="1" x14ac:dyDescent="0.25">
      <c r="H5824"/>
    </row>
    <row r="5825" spans="8:8" hidden="1" x14ac:dyDescent="0.25">
      <c r="H5825"/>
    </row>
    <row r="5826" spans="8:8" hidden="1" x14ac:dyDescent="0.25">
      <c r="H5826"/>
    </row>
    <row r="5827" spans="8:8" hidden="1" x14ac:dyDescent="0.25">
      <c r="H5827"/>
    </row>
    <row r="5828" spans="8:8" hidden="1" x14ac:dyDescent="0.25">
      <c r="H5828"/>
    </row>
    <row r="5829" spans="8:8" hidden="1" x14ac:dyDescent="0.25">
      <c r="H5829"/>
    </row>
    <row r="5830" spans="8:8" hidden="1" x14ac:dyDescent="0.25">
      <c r="H5830"/>
    </row>
    <row r="5831" spans="8:8" hidden="1" x14ac:dyDescent="0.25">
      <c r="H5831"/>
    </row>
    <row r="5832" spans="8:8" hidden="1" x14ac:dyDescent="0.25">
      <c r="H5832"/>
    </row>
    <row r="5833" spans="8:8" hidden="1" x14ac:dyDescent="0.25">
      <c r="H5833"/>
    </row>
    <row r="5834" spans="8:8" hidden="1" x14ac:dyDescent="0.25">
      <c r="H5834"/>
    </row>
    <row r="5835" spans="8:8" hidden="1" x14ac:dyDescent="0.25">
      <c r="H5835"/>
    </row>
    <row r="5836" spans="8:8" hidden="1" x14ac:dyDescent="0.25">
      <c r="H5836"/>
    </row>
    <row r="5837" spans="8:8" hidden="1" x14ac:dyDescent="0.25">
      <c r="H5837"/>
    </row>
    <row r="5838" spans="8:8" hidden="1" x14ac:dyDescent="0.25">
      <c r="H5838"/>
    </row>
    <row r="5839" spans="8:8" hidden="1" x14ac:dyDescent="0.25">
      <c r="H5839"/>
    </row>
    <row r="5840" spans="8:8" hidden="1" x14ac:dyDescent="0.25">
      <c r="H5840"/>
    </row>
    <row r="5841" spans="8:8" hidden="1" x14ac:dyDescent="0.25">
      <c r="H5841"/>
    </row>
    <row r="5842" spans="8:8" hidden="1" x14ac:dyDescent="0.25">
      <c r="H5842"/>
    </row>
    <row r="5843" spans="8:8" hidden="1" x14ac:dyDescent="0.25">
      <c r="H5843"/>
    </row>
    <row r="5844" spans="8:8" hidden="1" x14ac:dyDescent="0.25">
      <c r="H5844"/>
    </row>
    <row r="5845" spans="8:8" hidden="1" x14ac:dyDescent="0.25">
      <c r="H5845"/>
    </row>
    <row r="5846" spans="8:8" hidden="1" x14ac:dyDescent="0.25">
      <c r="H5846"/>
    </row>
    <row r="5847" spans="8:8" hidden="1" x14ac:dyDescent="0.25">
      <c r="H5847"/>
    </row>
    <row r="5848" spans="8:8" hidden="1" x14ac:dyDescent="0.25">
      <c r="H5848"/>
    </row>
    <row r="5849" spans="8:8" hidden="1" x14ac:dyDescent="0.25">
      <c r="H5849"/>
    </row>
    <row r="5850" spans="8:8" hidden="1" x14ac:dyDescent="0.25">
      <c r="H5850"/>
    </row>
    <row r="5851" spans="8:8" hidden="1" x14ac:dyDescent="0.25">
      <c r="H5851"/>
    </row>
    <row r="5852" spans="8:8" hidden="1" x14ac:dyDescent="0.25">
      <c r="H5852"/>
    </row>
    <row r="5853" spans="8:8" hidden="1" x14ac:dyDescent="0.25">
      <c r="H5853"/>
    </row>
    <row r="5854" spans="8:8" hidden="1" x14ac:dyDescent="0.25">
      <c r="H5854"/>
    </row>
    <row r="5855" spans="8:8" hidden="1" x14ac:dyDescent="0.25">
      <c r="H5855"/>
    </row>
    <row r="5856" spans="8:8" hidden="1" x14ac:dyDescent="0.25">
      <c r="H5856"/>
    </row>
    <row r="5857" spans="8:8" hidden="1" x14ac:dyDescent="0.25">
      <c r="H5857"/>
    </row>
    <row r="5858" spans="8:8" hidden="1" x14ac:dyDescent="0.25">
      <c r="H5858"/>
    </row>
    <row r="5859" spans="8:8" hidden="1" x14ac:dyDescent="0.25">
      <c r="H5859"/>
    </row>
    <row r="5860" spans="8:8" hidden="1" x14ac:dyDescent="0.25">
      <c r="H5860"/>
    </row>
    <row r="5861" spans="8:8" hidden="1" x14ac:dyDescent="0.25">
      <c r="H5861"/>
    </row>
    <row r="5862" spans="8:8" hidden="1" x14ac:dyDescent="0.25">
      <c r="H5862"/>
    </row>
    <row r="5863" spans="8:8" hidden="1" x14ac:dyDescent="0.25">
      <c r="H5863"/>
    </row>
    <row r="5864" spans="8:8" hidden="1" x14ac:dyDescent="0.25">
      <c r="H5864"/>
    </row>
    <row r="5865" spans="8:8" hidden="1" x14ac:dyDescent="0.25">
      <c r="H5865"/>
    </row>
    <row r="5866" spans="8:8" hidden="1" x14ac:dyDescent="0.25">
      <c r="H5866"/>
    </row>
    <row r="5867" spans="8:8" hidden="1" x14ac:dyDescent="0.25">
      <c r="H5867"/>
    </row>
    <row r="5868" spans="8:8" hidden="1" x14ac:dyDescent="0.25">
      <c r="H5868"/>
    </row>
    <row r="5869" spans="8:8" hidden="1" x14ac:dyDescent="0.25">
      <c r="H5869"/>
    </row>
    <row r="5870" spans="8:8" hidden="1" x14ac:dyDescent="0.25">
      <c r="H5870"/>
    </row>
    <row r="5871" spans="8:8" hidden="1" x14ac:dyDescent="0.25">
      <c r="H5871"/>
    </row>
    <row r="5872" spans="8:8" hidden="1" x14ac:dyDescent="0.25">
      <c r="H5872"/>
    </row>
    <row r="5873" spans="8:8" hidden="1" x14ac:dyDescent="0.25">
      <c r="H5873"/>
    </row>
    <row r="5874" spans="8:8" hidden="1" x14ac:dyDescent="0.25">
      <c r="H5874"/>
    </row>
    <row r="5875" spans="8:8" hidden="1" x14ac:dyDescent="0.25">
      <c r="H5875"/>
    </row>
    <row r="5876" spans="8:8" hidden="1" x14ac:dyDescent="0.25">
      <c r="H5876"/>
    </row>
    <row r="5877" spans="8:8" hidden="1" x14ac:dyDescent="0.25">
      <c r="H5877"/>
    </row>
    <row r="5878" spans="8:8" hidden="1" x14ac:dyDescent="0.25">
      <c r="H5878"/>
    </row>
    <row r="5879" spans="8:8" hidden="1" x14ac:dyDescent="0.25">
      <c r="H5879"/>
    </row>
    <row r="5880" spans="8:8" hidden="1" x14ac:dyDescent="0.25">
      <c r="H5880"/>
    </row>
    <row r="5881" spans="8:8" hidden="1" x14ac:dyDescent="0.25">
      <c r="H5881"/>
    </row>
    <row r="5882" spans="8:8" hidden="1" x14ac:dyDescent="0.25">
      <c r="H5882"/>
    </row>
    <row r="5883" spans="8:8" hidden="1" x14ac:dyDescent="0.25">
      <c r="H5883"/>
    </row>
    <row r="5884" spans="8:8" hidden="1" x14ac:dyDescent="0.25">
      <c r="H5884"/>
    </row>
    <row r="5885" spans="8:8" hidden="1" x14ac:dyDescent="0.25">
      <c r="H5885"/>
    </row>
    <row r="5886" spans="8:8" hidden="1" x14ac:dyDescent="0.25">
      <c r="H5886"/>
    </row>
    <row r="5887" spans="8:8" hidden="1" x14ac:dyDescent="0.25">
      <c r="H5887"/>
    </row>
    <row r="5888" spans="8:8" hidden="1" x14ac:dyDescent="0.25">
      <c r="H5888"/>
    </row>
    <row r="5889" spans="8:8" hidden="1" x14ac:dyDescent="0.25">
      <c r="H5889"/>
    </row>
    <row r="5890" spans="8:8" hidden="1" x14ac:dyDescent="0.25">
      <c r="H5890"/>
    </row>
    <row r="5891" spans="8:8" hidden="1" x14ac:dyDescent="0.25">
      <c r="H5891"/>
    </row>
    <row r="5892" spans="8:8" hidden="1" x14ac:dyDescent="0.25">
      <c r="H5892"/>
    </row>
    <row r="5893" spans="8:8" hidden="1" x14ac:dyDescent="0.25">
      <c r="H5893"/>
    </row>
    <row r="5894" spans="8:8" hidden="1" x14ac:dyDescent="0.25">
      <c r="H5894"/>
    </row>
    <row r="5895" spans="8:8" hidden="1" x14ac:dyDescent="0.25">
      <c r="H5895"/>
    </row>
    <row r="5896" spans="8:8" hidden="1" x14ac:dyDescent="0.25">
      <c r="H5896"/>
    </row>
    <row r="5897" spans="8:8" hidden="1" x14ac:dyDescent="0.25">
      <c r="H5897"/>
    </row>
    <row r="5898" spans="8:8" hidden="1" x14ac:dyDescent="0.25">
      <c r="H5898"/>
    </row>
    <row r="5899" spans="8:8" hidden="1" x14ac:dyDescent="0.25">
      <c r="H5899"/>
    </row>
    <row r="5900" spans="8:8" hidden="1" x14ac:dyDescent="0.25">
      <c r="H5900"/>
    </row>
    <row r="5901" spans="8:8" hidden="1" x14ac:dyDescent="0.25">
      <c r="H5901"/>
    </row>
    <row r="5902" spans="8:8" hidden="1" x14ac:dyDescent="0.25">
      <c r="H5902"/>
    </row>
    <row r="5903" spans="8:8" hidden="1" x14ac:dyDescent="0.25">
      <c r="H5903"/>
    </row>
    <row r="5904" spans="8:8" hidden="1" x14ac:dyDescent="0.25">
      <c r="H5904"/>
    </row>
    <row r="5905" spans="8:8" hidden="1" x14ac:dyDescent="0.25">
      <c r="H5905"/>
    </row>
    <row r="5906" spans="8:8" hidden="1" x14ac:dyDescent="0.25">
      <c r="H5906"/>
    </row>
    <row r="5907" spans="8:8" hidden="1" x14ac:dyDescent="0.25">
      <c r="H5907"/>
    </row>
    <row r="5908" spans="8:8" hidden="1" x14ac:dyDescent="0.25">
      <c r="H5908"/>
    </row>
    <row r="5909" spans="8:8" hidden="1" x14ac:dyDescent="0.25">
      <c r="H5909"/>
    </row>
    <row r="5910" spans="8:8" hidden="1" x14ac:dyDescent="0.25">
      <c r="H5910"/>
    </row>
    <row r="5911" spans="8:8" hidden="1" x14ac:dyDescent="0.25">
      <c r="H5911"/>
    </row>
    <row r="5912" spans="8:8" hidden="1" x14ac:dyDescent="0.25">
      <c r="H5912"/>
    </row>
    <row r="5913" spans="8:8" hidden="1" x14ac:dyDescent="0.25">
      <c r="H5913"/>
    </row>
    <row r="5914" spans="8:8" hidden="1" x14ac:dyDescent="0.25">
      <c r="H5914"/>
    </row>
    <row r="5915" spans="8:8" hidden="1" x14ac:dyDescent="0.25">
      <c r="H5915"/>
    </row>
    <row r="5916" spans="8:8" hidden="1" x14ac:dyDescent="0.25">
      <c r="H5916"/>
    </row>
    <row r="5917" spans="8:8" hidden="1" x14ac:dyDescent="0.25">
      <c r="H5917"/>
    </row>
    <row r="5918" spans="8:8" hidden="1" x14ac:dyDescent="0.25">
      <c r="H5918"/>
    </row>
    <row r="5919" spans="8:8" hidden="1" x14ac:dyDescent="0.25">
      <c r="H5919"/>
    </row>
    <row r="5920" spans="8:8" hidden="1" x14ac:dyDescent="0.25">
      <c r="H5920"/>
    </row>
    <row r="5921" spans="8:8" hidden="1" x14ac:dyDescent="0.25">
      <c r="H5921"/>
    </row>
    <row r="5922" spans="8:8" hidden="1" x14ac:dyDescent="0.25">
      <c r="H5922"/>
    </row>
    <row r="5923" spans="8:8" hidden="1" x14ac:dyDescent="0.25">
      <c r="H5923"/>
    </row>
    <row r="5924" spans="8:8" hidden="1" x14ac:dyDescent="0.25">
      <c r="H5924"/>
    </row>
    <row r="5925" spans="8:8" hidden="1" x14ac:dyDescent="0.25">
      <c r="H5925"/>
    </row>
    <row r="5926" spans="8:8" hidden="1" x14ac:dyDescent="0.25">
      <c r="H5926"/>
    </row>
    <row r="5927" spans="8:8" hidden="1" x14ac:dyDescent="0.25">
      <c r="H5927"/>
    </row>
    <row r="5928" spans="8:8" hidden="1" x14ac:dyDescent="0.25">
      <c r="H5928"/>
    </row>
    <row r="5929" spans="8:8" hidden="1" x14ac:dyDescent="0.25">
      <c r="H5929"/>
    </row>
    <row r="5930" spans="8:8" hidden="1" x14ac:dyDescent="0.25">
      <c r="H5930"/>
    </row>
    <row r="5931" spans="8:8" hidden="1" x14ac:dyDescent="0.25">
      <c r="H5931"/>
    </row>
    <row r="5932" spans="8:8" hidden="1" x14ac:dyDescent="0.25">
      <c r="H5932"/>
    </row>
    <row r="5933" spans="8:8" hidden="1" x14ac:dyDescent="0.25">
      <c r="H5933"/>
    </row>
    <row r="5934" spans="8:8" hidden="1" x14ac:dyDescent="0.25">
      <c r="H5934"/>
    </row>
    <row r="5935" spans="8:8" hidden="1" x14ac:dyDescent="0.25">
      <c r="H5935"/>
    </row>
    <row r="5936" spans="8:8" hidden="1" x14ac:dyDescent="0.25">
      <c r="H5936"/>
    </row>
    <row r="5937" spans="8:8" hidden="1" x14ac:dyDescent="0.25">
      <c r="H5937"/>
    </row>
    <row r="5938" spans="8:8" hidden="1" x14ac:dyDescent="0.25">
      <c r="H5938"/>
    </row>
    <row r="5939" spans="8:8" hidden="1" x14ac:dyDescent="0.25">
      <c r="H5939"/>
    </row>
    <row r="5940" spans="8:8" hidden="1" x14ac:dyDescent="0.25">
      <c r="H5940"/>
    </row>
    <row r="5941" spans="8:8" hidden="1" x14ac:dyDescent="0.25">
      <c r="H5941"/>
    </row>
    <row r="5942" spans="8:8" hidden="1" x14ac:dyDescent="0.25">
      <c r="H5942"/>
    </row>
    <row r="5943" spans="8:8" hidden="1" x14ac:dyDescent="0.25">
      <c r="H5943"/>
    </row>
    <row r="5944" spans="8:8" hidden="1" x14ac:dyDescent="0.25">
      <c r="H5944"/>
    </row>
    <row r="5945" spans="8:8" hidden="1" x14ac:dyDescent="0.25">
      <c r="H5945"/>
    </row>
    <row r="5946" spans="8:8" hidden="1" x14ac:dyDescent="0.25">
      <c r="H5946"/>
    </row>
    <row r="5947" spans="8:8" hidden="1" x14ac:dyDescent="0.25">
      <c r="H5947"/>
    </row>
    <row r="5948" spans="8:8" hidden="1" x14ac:dyDescent="0.25">
      <c r="H5948"/>
    </row>
    <row r="5949" spans="8:8" hidden="1" x14ac:dyDescent="0.25">
      <c r="H5949"/>
    </row>
    <row r="5950" spans="8:8" hidden="1" x14ac:dyDescent="0.25">
      <c r="H5950"/>
    </row>
    <row r="5951" spans="8:8" hidden="1" x14ac:dyDescent="0.25">
      <c r="H5951"/>
    </row>
    <row r="5952" spans="8:8" hidden="1" x14ac:dyDescent="0.25">
      <c r="H5952"/>
    </row>
    <row r="5953" spans="8:8" hidden="1" x14ac:dyDescent="0.25">
      <c r="H5953"/>
    </row>
    <row r="5954" spans="8:8" hidden="1" x14ac:dyDescent="0.25">
      <c r="H5954"/>
    </row>
    <row r="5955" spans="8:8" hidden="1" x14ac:dyDescent="0.25">
      <c r="H5955"/>
    </row>
    <row r="5956" spans="8:8" hidden="1" x14ac:dyDescent="0.25">
      <c r="H5956"/>
    </row>
    <row r="5957" spans="8:8" hidden="1" x14ac:dyDescent="0.25">
      <c r="H5957"/>
    </row>
    <row r="5958" spans="8:8" hidden="1" x14ac:dyDescent="0.25">
      <c r="H5958"/>
    </row>
    <row r="5959" spans="8:8" hidden="1" x14ac:dyDescent="0.25">
      <c r="H5959"/>
    </row>
    <row r="5960" spans="8:8" hidden="1" x14ac:dyDescent="0.25">
      <c r="H5960"/>
    </row>
    <row r="5961" spans="8:8" hidden="1" x14ac:dyDescent="0.25">
      <c r="H5961"/>
    </row>
    <row r="5962" spans="8:8" hidden="1" x14ac:dyDescent="0.25">
      <c r="H5962"/>
    </row>
    <row r="5963" spans="8:8" hidden="1" x14ac:dyDescent="0.25">
      <c r="H5963"/>
    </row>
    <row r="5964" spans="8:8" hidden="1" x14ac:dyDescent="0.25">
      <c r="H5964"/>
    </row>
    <row r="5965" spans="8:8" hidden="1" x14ac:dyDescent="0.25">
      <c r="H5965"/>
    </row>
    <row r="5966" spans="8:8" hidden="1" x14ac:dyDescent="0.25">
      <c r="H5966"/>
    </row>
    <row r="5967" spans="8:8" hidden="1" x14ac:dyDescent="0.25">
      <c r="H5967"/>
    </row>
    <row r="5968" spans="8:8" hidden="1" x14ac:dyDescent="0.25">
      <c r="H5968"/>
    </row>
    <row r="5969" spans="8:8" hidden="1" x14ac:dyDescent="0.25">
      <c r="H5969"/>
    </row>
    <row r="5970" spans="8:8" hidden="1" x14ac:dyDescent="0.25">
      <c r="H5970"/>
    </row>
    <row r="5971" spans="8:8" hidden="1" x14ac:dyDescent="0.25">
      <c r="H5971"/>
    </row>
    <row r="5972" spans="8:8" hidden="1" x14ac:dyDescent="0.25">
      <c r="H5972"/>
    </row>
    <row r="5973" spans="8:8" hidden="1" x14ac:dyDescent="0.25">
      <c r="H5973"/>
    </row>
    <row r="5974" spans="8:8" hidden="1" x14ac:dyDescent="0.25">
      <c r="H5974"/>
    </row>
    <row r="5975" spans="8:8" hidden="1" x14ac:dyDescent="0.25">
      <c r="H5975"/>
    </row>
    <row r="5976" spans="8:8" hidden="1" x14ac:dyDescent="0.25">
      <c r="H5976"/>
    </row>
    <row r="5977" spans="8:8" hidden="1" x14ac:dyDescent="0.25">
      <c r="H5977"/>
    </row>
    <row r="5978" spans="8:8" hidden="1" x14ac:dyDescent="0.25">
      <c r="H5978"/>
    </row>
    <row r="5979" spans="8:8" hidden="1" x14ac:dyDescent="0.25">
      <c r="H5979"/>
    </row>
    <row r="5980" spans="8:8" hidden="1" x14ac:dyDescent="0.25">
      <c r="H5980"/>
    </row>
    <row r="5981" spans="8:8" hidden="1" x14ac:dyDescent="0.25">
      <c r="H5981"/>
    </row>
    <row r="5982" spans="8:8" hidden="1" x14ac:dyDescent="0.25">
      <c r="H5982"/>
    </row>
    <row r="5983" spans="8:8" hidden="1" x14ac:dyDescent="0.25">
      <c r="H5983"/>
    </row>
    <row r="5984" spans="8:8" hidden="1" x14ac:dyDescent="0.25">
      <c r="H5984"/>
    </row>
    <row r="5985" spans="8:8" hidden="1" x14ac:dyDescent="0.25">
      <c r="H5985"/>
    </row>
    <row r="5986" spans="8:8" hidden="1" x14ac:dyDescent="0.25">
      <c r="H5986"/>
    </row>
    <row r="5987" spans="8:8" hidden="1" x14ac:dyDescent="0.25">
      <c r="H5987"/>
    </row>
    <row r="5988" spans="8:8" hidden="1" x14ac:dyDescent="0.25">
      <c r="H5988"/>
    </row>
    <row r="5989" spans="8:8" hidden="1" x14ac:dyDescent="0.25">
      <c r="H5989"/>
    </row>
    <row r="5990" spans="8:8" hidden="1" x14ac:dyDescent="0.25">
      <c r="H5990"/>
    </row>
    <row r="5991" spans="8:8" hidden="1" x14ac:dyDescent="0.25">
      <c r="H5991"/>
    </row>
    <row r="5992" spans="8:8" hidden="1" x14ac:dyDescent="0.25">
      <c r="H5992"/>
    </row>
    <row r="5993" spans="8:8" hidden="1" x14ac:dyDescent="0.25">
      <c r="H5993"/>
    </row>
    <row r="5994" spans="8:8" hidden="1" x14ac:dyDescent="0.25">
      <c r="H5994"/>
    </row>
    <row r="5995" spans="8:8" hidden="1" x14ac:dyDescent="0.25">
      <c r="H5995"/>
    </row>
    <row r="5996" spans="8:8" hidden="1" x14ac:dyDescent="0.25">
      <c r="H5996"/>
    </row>
    <row r="5997" spans="8:8" hidden="1" x14ac:dyDescent="0.25">
      <c r="H5997"/>
    </row>
    <row r="5998" spans="8:8" hidden="1" x14ac:dyDescent="0.25">
      <c r="H5998"/>
    </row>
    <row r="5999" spans="8:8" hidden="1" x14ac:dyDescent="0.25">
      <c r="H5999"/>
    </row>
    <row r="6000" spans="8:8" hidden="1" x14ac:dyDescent="0.25">
      <c r="H6000"/>
    </row>
    <row r="6001" spans="8:8" hidden="1" x14ac:dyDescent="0.25">
      <c r="H6001"/>
    </row>
    <row r="6002" spans="8:8" hidden="1" x14ac:dyDescent="0.25">
      <c r="H6002"/>
    </row>
    <row r="6003" spans="8:8" hidden="1" x14ac:dyDescent="0.25">
      <c r="H6003"/>
    </row>
    <row r="6004" spans="8:8" hidden="1" x14ac:dyDescent="0.25">
      <c r="H6004"/>
    </row>
    <row r="6005" spans="8:8" hidden="1" x14ac:dyDescent="0.25">
      <c r="H6005"/>
    </row>
    <row r="6006" spans="8:8" hidden="1" x14ac:dyDescent="0.25">
      <c r="H6006"/>
    </row>
    <row r="6007" spans="8:8" hidden="1" x14ac:dyDescent="0.25">
      <c r="H6007"/>
    </row>
    <row r="6008" spans="8:8" hidden="1" x14ac:dyDescent="0.25">
      <c r="H6008"/>
    </row>
    <row r="6009" spans="8:8" hidden="1" x14ac:dyDescent="0.25">
      <c r="H6009"/>
    </row>
    <row r="6010" spans="8:8" hidden="1" x14ac:dyDescent="0.25">
      <c r="H6010"/>
    </row>
    <row r="6011" spans="8:8" hidden="1" x14ac:dyDescent="0.25">
      <c r="H6011"/>
    </row>
    <row r="6012" spans="8:8" hidden="1" x14ac:dyDescent="0.25">
      <c r="H6012"/>
    </row>
    <row r="6013" spans="8:8" hidden="1" x14ac:dyDescent="0.25">
      <c r="H6013"/>
    </row>
    <row r="6014" spans="8:8" hidden="1" x14ac:dyDescent="0.25">
      <c r="H6014"/>
    </row>
    <row r="6015" spans="8:8" hidden="1" x14ac:dyDescent="0.25">
      <c r="H6015"/>
    </row>
    <row r="6016" spans="8:8" hidden="1" x14ac:dyDescent="0.25">
      <c r="H6016"/>
    </row>
    <row r="6017" spans="8:8" hidden="1" x14ac:dyDescent="0.25">
      <c r="H6017"/>
    </row>
    <row r="6018" spans="8:8" hidden="1" x14ac:dyDescent="0.25">
      <c r="H6018"/>
    </row>
    <row r="6019" spans="8:8" hidden="1" x14ac:dyDescent="0.25">
      <c r="H6019"/>
    </row>
    <row r="6020" spans="8:8" hidden="1" x14ac:dyDescent="0.25">
      <c r="H6020"/>
    </row>
    <row r="6021" spans="8:8" hidden="1" x14ac:dyDescent="0.25">
      <c r="H6021"/>
    </row>
    <row r="6022" spans="8:8" hidden="1" x14ac:dyDescent="0.25">
      <c r="H6022"/>
    </row>
    <row r="6023" spans="8:8" hidden="1" x14ac:dyDescent="0.25">
      <c r="H6023"/>
    </row>
    <row r="6024" spans="8:8" hidden="1" x14ac:dyDescent="0.25">
      <c r="H6024"/>
    </row>
    <row r="6025" spans="8:8" hidden="1" x14ac:dyDescent="0.25">
      <c r="H6025"/>
    </row>
    <row r="6026" spans="8:8" hidden="1" x14ac:dyDescent="0.25">
      <c r="H6026"/>
    </row>
    <row r="6027" spans="8:8" hidden="1" x14ac:dyDescent="0.25">
      <c r="H6027"/>
    </row>
    <row r="6028" spans="8:8" hidden="1" x14ac:dyDescent="0.25">
      <c r="H6028"/>
    </row>
    <row r="6029" spans="8:8" hidden="1" x14ac:dyDescent="0.25">
      <c r="H6029"/>
    </row>
    <row r="6030" spans="8:8" hidden="1" x14ac:dyDescent="0.25">
      <c r="H6030"/>
    </row>
    <row r="6031" spans="8:8" hidden="1" x14ac:dyDescent="0.25">
      <c r="H6031"/>
    </row>
    <row r="6032" spans="8:8" hidden="1" x14ac:dyDescent="0.25">
      <c r="H6032"/>
    </row>
    <row r="6033" spans="8:8" hidden="1" x14ac:dyDescent="0.25">
      <c r="H6033"/>
    </row>
    <row r="6034" spans="8:8" hidden="1" x14ac:dyDescent="0.25">
      <c r="H6034"/>
    </row>
    <row r="6035" spans="8:8" hidden="1" x14ac:dyDescent="0.25">
      <c r="H6035"/>
    </row>
    <row r="6036" spans="8:8" hidden="1" x14ac:dyDescent="0.25">
      <c r="H6036"/>
    </row>
    <row r="6037" spans="8:8" hidden="1" x14ac:dyDescent="0.25">
      <c r="H6037"/>
    </row>
    <row r="6038" spans="8:8" hidden="1" x14ac:dyDescent="0.25">
      <c r="H6038"/>
    </row>
    <row r="6039" spans="8:8" hidden="1" x14ac:dyDescent="0.25">
      <c r="H6039"/>
    </row>
    <row r="6040" spans="8:8" hidden="1" x14ac:dyDescent="0.25">
      <c r="H6040"/>
    </row>
    <row r="6041" spans="8:8" hidden="1" x14ac:dyDescent="0.25">
      <c r="H6041"/>
    </row>
    <row r="6042" spans="8:8" hidden="1" x14ac:dyDescent="0.25">
      <c r="H6042"/>
    </row>
    <row r="6043" spans="8:8" hidden="1" x14ac:dyDescent="0.25">
      <c r="H6043"/>
    </row>
    <row r="6044" spans="8:8" hidden="1" x14ac:dyDescent="0.25">
      <c r="H6044"/>
    </row>
    <row r="6045" spans="8:8" hidden="1" x14ac:dyDescent="0.25">
      <c r="H6045"/>
    </row>
    <row r="6046" spans="8:8" hidden="1" x14ac:dyDescent="0.25">
      <c r="H6046"/>
    </row>
    <row r="6047" spans="8:8" hidden="1" x14ac:dyDescent="0.25">
      <c r="H6047"/>
    </row>
    <row r="6048" spans="8:8" hidden="1" x14ac:dyDescent="0.25">
      <c r="H6048"/>
    </row>
    <row r="6049" spans="8:8" hidden="1" x14ac:dyDescent="0.25">
      <c r="H6049"/>
    </row>
    <row r="6050" spans="8:8" hidden="1" x14ac:dyDescent="0.25">
      <c r="H6050"/>
    </row>
    <row r="6051" spans="8:8" hidden="1" x14ac:dyDescent="0.25">
      <c r="H6051"/>
    </row>
    <row r="6052" spans="8:8" hidden="1" x14ac:dyDescent="0.25">
      <c r="H6052"/>
    </row>
    <row r="6053" spans="8:8" hidden="1" x14ac:dyDescent="0.25">
      <c r="H6053"/>
    </row>
    <row r="6054" spans="8:8" hidden="1" x14ac:dyDescent="0.25">
      <c r="H6054"/>
    </row>
    <row r="6055" spans="8:8" hidden="1" x14ac:dyDescent="0.25">
      <c r="H6055"/>
    </row>
    <row r="6056" spans="8:8" hidden="1" x14ac:dyDescent="0.25">
      <c r="H6056"/>
    </row>
    <row r="6057" spans="8:8" hidden="1" x14ac:dyDescent="0.25">
      <c r="H6057"/>
    </row>
    <row r="6058" spans="8:8" hidden="1" x14ac:dyDescent="0.25">
      <c r="H6058"/>
    </row>
    <row r="6059" spans="8:8" hidden="1" x14ac:dyDescent="0.25">
      <c r="H6059"/>
    </row>
    <row r="6060" spans="8:8" hidden="1" x14ac:dyDescent="0.25">
      <c r="H6060"/>
    </row>
    <row r="6061" spans="8:8" hidden="1" x14ac:dyDescent="0.25">
      <c r="H6061"/>
    </row>
    <row r="6062" spans="8:8" hidden="1" x14ac:dyDescent="0.25">
      <c r="H6062"/>
    </row>
    <row r="6063" spans="8:8" hidden="1" x14ac:dyDescent="0.25">
      <c r="H6063"/>
    </row>
    <row r="6064" spans="8:8" hidden="1" x14ac:dyDescent="0.25">
      <c r="H6064"/>
    </row>
    <row r="6065" spans="8:8" hidden="1" x14ac:dyDescent="0.25">
      <c r="H6065"/>
    </row>
    <row r="6066" spans="8:8" hidden="1" x14ac:dyDescent="0.25">
      <c r="H6066"/>
    </row>
    <row r="6067" spans="8:8" hidden="1" x14ac:dyDescent="0.25">
      <c r="H6067"/>
    </row>
    <row r="6068" spans="8:8" hidden="1" x14ac:dyDescent="0.25">
      <c r="H6068"/>
    </row>
    <row r="6069" spans="8:8" hidden="1" x14ac:dyDescent="0.25">
      <c r="H6069"/>
    </row>
    <row r="6070" spans="8:8" hidden="1" x14ac:dyDescent="0.25">
      <c r="H6070"/>
    </row>
    <row r="6071" spans="8:8" hidden="1" x14ac:dyDescent="0.25">
      <c r="H6071"/>
    </row>
    <row r="6072" spans="8:8" hidden="1" x14ac:dyDescent="0.25">
      <c r="H6072"/>
    </row>
    <row r="6073" spans="8:8" hidden="1" x14ac:dyDescent="0.25">
      <c r="H6073"/>
    </row>
    <row r="6074" spans="8:8" hidden="1" x14ac:dyDescent="0.25">
      <c r="H6074"/>
    </row>
    <row r="6075" spans="8:8" hidden="1" x14ac:dyDescent="0.25">
      <c r="H6075"/>
    </row>
    <row r="6076" spans="8:8" hidden="1" x14ac:dyDescent="0.25">
      <c r="H6076"/>
    </row>
    <row r="6077" spans="8:8" hidden="1" x14ac:dyDescent="0.25">
      <c r="H6077"/>
    </row>
    <row r="6078" spans="8:8" hidden="1" x14ac:dyDescent="0.25">
      <c r="H6078"/>
    </row>
    <row r="6079" spans="8:8" hidden="1" x14ac:dyDescent="0.25">
      <c r="H6079"/>
    </row>
    <row r="6080" spans="8:8" hidden="1" x14ac:dyDescent="0.25">
      <c r="H6080"/>
    </row>
    <row r="6081" spans="8:8" hidden="1" x14ac:dyDescent="0.25">
      <c r="H6081"/>
    </row>
    <row r="6082" spans="8:8" hidden="1" x14ac:dyDescent="0.25">
      <c r="H6082"/>
    </row>
    <row r="6083" spans="8:8" hidden="1" x14ac:dyDescent="0.25">
      <c r="H6083"/>
    </row>
    <row r="6084" spans="8:8" hidden="1" x14ac:dyDescent="0.25">
      <c r="H6084"/>
    </row>
    <row r="6085" spans="8:8" hidden="1" x14ac:dyDescent="0.25">
      <c r="H6085"/>
    </row>
    <row r="6086" spans="8:8" hidden="1" x14ac:dyDescent="0.25">
      <c r="H6086"/>
    </row>
    <row r="6087" spans="8:8" hidden="1" x14ac:dyDescent="0.25">
      <c r="H6087"/>
    </row>
    <row r="6088" spans="8:8" hidden="1" x14ac:dyDescent="0.25">
      <c r="H6088"/>
    </row>
    <row r="6089" spans="8:8" hidden="1" x14ac:dyDescent="0.25">
      <c r="H6089"/>
    </row>
    <row r="6090" spans="8:8" hidden="1" x14ac:dyDescent="0.25">
      <c r="H6090"/>
    </row>
    <row r="6091" spans="8:8" hidden="1" x14ac:dyDescent="0.25">
      <c r="H6091"/>
    </row>
    <row r="6092" spans="8:8" hidden="1" x14ac:dyDescent="0.25">
      <c r="H6092"/>
    </row>
    <row r="6093" spans="8:8" hidden="1" x14ac:dyDescent="0.25">
      <c r="H6093"/>
    </row>
    <row r="6094" spans="8:8" hidden="1" x14ac:dyDescent="0.25">
      <c r="H6094"/>
    </row>
    <row r="6095" spans="8:8" hidden="1" x14ac:dyDescent="0.25">
      <c r="H6095"/>
    </row>
    <row r="6096" spans="8:8" hidden="1" x14ac:dyDescent="0.25">
      <c r="H6096"/>
    </row>
    <row r="6097" spans="8:8" hidden="1" x14ac:dyDescent="0.25">
      <c r="H6097"/>
    </row>
    <row r="6098" spans="8:8" hidden="1" x14ac:dyDescent="0.25">
      <c r="H6098"/>
    </row>
    <row r="6099" spans="8:8" hidden="1" x14ac:dyDescent="0.25">
      <c r="H6099"/>
    </row>
    <row r="6100" spans="8:8" hidden="1" x14ac:dyDescent="0.25">
      <c r="H6100"/>
    </row>
    <row r="6101" spans="8:8" hidden="1" x14ac:dyDescent="0.25">
      <c r="H6101"/>
    </row>
    <row r="6102" spans="8:8" hidden="1" x14ac:dyDescent="0.25">
      <c r="H6102"/>
    </row>
    <row r="6103" spans="8:8" hidden="1" x14ac:dyDescent="0.25">
      <c r="H6103"/>
    </row>
    <row r="6104" spans="8:8" hidden="1" x14ac:dyDescent="0.25">
      <c r="H6104"/>
    </row>
    <row r="6105" spans="8:8" hidden="1" x14ac:dyDescent="0.25">
      <c r="H6105"/>
    </row>
    <row r="6106" spans="8:8" hidden="1" x14ac:dyDescent="0.25">
      <c r="H6106"/>
    </row>
    <row r="6107" spans="8:8" hidden="1" x14ac:dyDescent="0.25">
      <c r="H6107"/>
    </row>
    <row r="6108" spans="8:8" hidden="1" x14ac:dyDescent="0.25">
      <c r="H6108"/>
    </row>
    <row r="6109" spans="8:8" hidden="1" x14ac:dyDescent="0.25">
      <c r="H6109"/>
    </row>
    <row r="6110" spans="8:8" hidden="1" x14ac:dyDescent="0.25">
      <c r="H6110"/>
    </row>
    <row r="6111" spans="8:8" hidden="1" x14ac:dyDescent="0.25">
      <c r="H6111"/>
    </row>
    <row r="6112" spans="8:8" hidden="1" x14ac:dyDescent="0.25">
      <c r="H6112"/>
    </row>
    <row r="6113" spans="8:8" hidden="1" x14ac:dyDescent="0.25">
      <c r="H6113"/>
    </row>
    <row r="6114" spans="8:8" hidden="1" x14ac:dyDescent="0.25">
      <c r="H6114"/>
    </row>
    <row r="6115" spans="8:8" hidden="1" x14ac:dyDescent="0.25">
      <c r="H6115"/>
    </row>
    <row r="6116" spans="8:8" hidden="1" x14ac:dyDescent="0.25">
      <c r="H6116"/>
    </row>
    <row r="6117" spans="8:8" hidden="1" x14ac:dyDescent="0.25">
      <c r="H6117"/>
    </row>
    <row r="6118" spans="8:8" hidden="1" x14ac:dyDescent="0.25">
      <c r="H6118"/>
    </row>
    <row r="6119" spans="8:8" hidden="1" x14ac:dyDescent="0.25">
      <c r="H6119"/>
    </row>
    <row r="6120" spans="8:8" hidden="1" x14ac:dyDescent="0.25">
      <c r="H6120"/>
    </row>
    <row r="6121" spans="8:8" hidden="1" x14ac:dyDescent="0.25">
      <c r="H6121"/>
    </row>
    <row r="6122" spans="8:8" hidden="1" x14ac:dyDescent="0.25">
      <c r="H6122"/>
    </row>
    <row r="6123" spans="8:8" hidden="1" x14ac:dyDescent="0.25">
      <c r="H6123"/>
    </row>
    <row r="6124" spans="8:8" hidden="1" x14ac:dyDescent="0.25">
      <c r="H6124"/>
    </row>
    <row r="6125" spans="8:8" hidden="1" x14ac:dyDescent="0.25">
      <c r="H6125"/>
    </row>
    <row r="6126" spans="8:8" hidden="1" x14ac:dyDescent="0.25">
      <c r="H6126"/>
    </row>
    <row r="6127" spans="8:8" hidden="1" x14ac:dyDescent="0.25">
      <c r="H6127"/>
    </row>
    <row r="6128" spans="8:8" hidden="1" x14ac:dyDescent="0.25">
      <c r="H6128"/>
    </row>
    <row r="6129" spans="8:8" hidden="1" x14ac:dyDescent="0.25">
      <c r="H6129"/>
    </row>
    <row r="6130" spans="8:8" hidden="1" x14ac:dyDescent="0.25">
      <c r="H6130"/>
    </row>
    <row r="6131" spans="8:8" hidden="1" x14ac:dyDescent="0.25">
      <c r="H6131"/>
    </row>
    <row r="6132" spans="8:8" hidden="1" x14ac:dyDescent="0.25">
      <c r="H6132"/>
    </row>
    <row r="6133" spans="8:8" hidden="1" x14ac:dyDescent="0.25">
      <c r="H6133"/>
    </row>
    <row r="6134" spans="8:8" hidden="1" x14ac:dyDescent="0.25">
      <c r="H6134"/>
    </row>
    <row r="6135" spans="8:8" hidden="1" x14ac:dyDescent="0.25">
      <c r="H6135"/>
    </row>
    <row r="6136" spans="8:8" hidden="1" x14ac:dyDescent="0.25">
      <c r="H6136"/>
    </row>
    <row r="6137" spans="8:8" hidden="1" x14ac:dyDescent="0.25">
      <c r="H6137"/>
    </row>
    <row r="6138" spans="8:8" hidden="1" x14ac:dyDescent="0.25">
      <c r="H6138"/>
    </row>
    <row r="6139" spans="8:8" hidden="1" x14ac:dyDescent="0.25">
      <c r="H6139"/>
    </row>
    <row r="6140" spans="8:8" hidden="1" x14ac:dyDescent="0.25">
      <c r="H6140"/>
    </row>
    <row r="6141" spans="8:8" hidden="1" x14ac:dyDescent="0.25">
      <c r="H6141"/>
    </row>
    <row r="6142" spans="8:8" hidden="1" x14ac:dyDescent="0.25">
      <c r="H6142"/>
    </row>
    <row r="6143" spans="8:8" hidden="1" x14ac:dyDescent="0.25">
      <c r="H6143"/>
    </row>
    <row r="6144" spans="8:8" hidden="1" x14ac:dyDescent="0.25">
      <c r="H6144"/>
    </row>
    <row r="6145" spans="8:8" hidden="1" x14ac:dyDescent="0.25">
      <c r="H6145"/>
    </row>
    <row r="6146" spans="8:8" hidden="1" x14ac:dyDescent="0.25">
      <c r="H6146"/>
    </row>
    <row r="6147" spans="8:8" hidden="1" x14ac:dyDescent="0.25">
      <c r="H6147"/>
    </row>
    <row r="6148" spans="8:8" hidden="1" x14ac:dyDescent="0.25">
      <c r="H6148"/>
    </row>
    <row r="6149" spans="8:8" hidden="1" x14ac:dyDescent="0.25">
      <c r="H6149"/>
    </row>
    <row r="6150" spans="8:8" hidden="1" x14ac:dyDescent="0.25">
      <c r="H6150"/>
    </row>
    <row r="6151" spans="8:8" hidden="1" x14ac:dyDescent="0.25">
      <c r="H6151"/>
    </row>
    <row r="6152" spans="8:8" hidden="1" x14ac:dyDescent="0.25">
      <c r="H6152"/>
    </row>
    <row r="6153" spans="8:8" hidden="1" x14ac:dyDescent="0.25">
      <c r="H6153"/>
    </row>
    <row r="6154" spans="8:8" hidden="1" x14ac:dyDescent="0.25">
      <c r="H6154"/>
    </row>
    <row r="6155" spans="8:8" hidden="1" x14ac:dyDescent="0.25">
      <c r="H6155"/>
    </row>
    <row r="6156" spans="8:8" hidden="1" x14ac:dyDescent="0.25">
      <c r="H6156"/>
    </row>
    <row r="6157" spans="8:8" hidden="1" x14ac:dyDescent="0.25">
      <c r="H6157"/>
    </row>
    <row r="6158" spans="8:8" hidden="1" x14ac:dyDescent="0.25">
      <c r="H6158"/>
    </row>
    <row r="6159" spans="8:8" hidden="1" x14ac:dyDescent="0.25">
      <c r="H6159"/>
    </row>
    <row r="6160" spans="8:8" hidden="1" x14ac:dyDescent="0.25">
      <c r="H6160"/>
    </row>
    <row r="6161" spans="8:8" hidden="1" x14ac:dyDescent="0.25">
      <c r="H6161"/>
    </row>
    <row r="6162" spans="8:8" hidden="1" x14ac:dyDescent="0.25">
      <c r="H6162"/>
    </row>
    <row r="6163" spans="8:8" hidden="1" x14ac:dyDescent="0.25">
      <c r="H6163"/>
    </row>
    <row r="6164" spans="8:8" hidden="1" x14ac:dyDescent="0.25">
      <c r="H6164"/>
    </row>
    <row r="6165" spans="8:8" hidden="1" x14ac:dyDescent="0.25">
      <c r="H6165"/>
    </row>
    <row r="6166" spans="8:8" hidden="1" x14ac:dyDescent="0.25">
      <c r="H6166"/>
    </row>
    <row r="6167" spans="8:8" hidden="1" x14ac:dyDescent="0.25">
      <c r="H6167"/>
    </row>
    <row r="6168" spans="8:8" hidden="1" x14ac:dyDescent="0.25">
      <c r="H6168"/>
    </row>
    <row r="6169" spans="8:8" hidden="1" x14ac:dyDescent="0.25">
      <c r="H6169"/>
    </row>
    <row r="6170" spans="8:8" hidden="1" x14ac:dyDescent="0.25">
      <c r="H6170"/>
    </row>
    <row r="6171" spans="8:8" hidden="1" x14ac:dyDescent="0.25">
      <c r="H6171"/>
    </row>
    <row r="6172" spans="8:8" hidden="1" x14ac:dyDescent="0.25">
      <c r="H6172"/>
    </row>
    <row r="6173" spans="8:8" hidden="1" x14ac:dyDescent="0.25">
      <c r="H6173"/>
    </row>
    <row r="6174" spans="8:8" hidden="1" x14ac:dyDescent="0.25">
      <c r="H6174"/>
    </row>
    <row r="6175" spans="8:8" hidden="1" x14ac:dyDescent="0.25">
      <c r="H6175"/>
    </row>
    <row r="6176" spans="8:8" hidden="1" x14ac:dyDescent="0.25">
      <c r="H6176"/>
    </row>
    <row r="6177" spans="8:8" hidden="1" x14ac:dyDescent="0.25">
      <c r="H6177"/>
    </row>
    <row r="6178" spans="8:8" hidden="1" x14ac:dyDescent="0.25">
      <c r="H6178"/>
    </row>
    <row r="6179" spans="8:8" hidden="1" x14ac:dyDescent="0.25">
      <c r="H6179"/>
    </row>
    <row r="6180" spans="8:8" hidden="1" x14ac:dyDescent="0.25">
      <c r="H6180"/>
    </row>
    <row r="6181" spans="8:8" hidden="1" x14ac:dyDescent="0.25">
      <c r="H6181"/>
    </row>
    <row r="6182" spans="8:8" hidden="1" x14ac:dyDescent="0.25">
      <c r="H6182"/>
    </row>
    <row r="6183" spans="8:8" hidden="1" x14ac:dyDescent="0.25">
      <c r="H6183"/>
    </row>
    <row r="6184" spans="8:8" hidden="1" x14ac:dyDescent="0.25">
      <c r="H6184"/>
    </row>
    <row r="6185" spans="8:8" hidden="1" x14ac:dyDescent="0.25">
      <c r="H6185"/>
    </row>
    <row r="6186" spans="8:8" hidden="1" x14ac:dyDescent="0.25">
      <c r="H6186"/>
    </row>
    <row r="6187" spans="8:8" hidden="1" x14ac:dyDescent="0.25">
      <c r="H6187"/>
    </row>
    <row r="6188" spans="8:8" hidden="1" x14ac:dyDescent="0.25">
      <c r="H6188"/>
    </row>
    <row r="6189" spans="8:8" hidden="1" x14ac:dyDescent="0.25">
      <c r="H6189"/>
    </row>
    <row r="6190" spans="8:8" hidden="1" x14ac:dyDescent="0.25">
      <c r="H6190"/>
    </row>
    <row r="6191" spans="8:8" hidden="1" x14ac:dyDescent="0.25">
      <c r="H6191"/>
    </row>
    <row r="6192" spans="8:8" hidden="1" x14ac:dyDescent="0.25">
      <c r="H6192"/>
    </row>
    <row r="6193" spans="8:8" hidden="1" x14ac:dyDescent="0.25">
      <c r="H6193"/>
    </row>
    <row r="6194" spans="8:8" hidden="1" x14ac:dyDescent="0.25">
      <c r="H6194"/>
    </row>
    <row r="6195" spans="8:8" hidden="1" x14ac:dyDescent="0.25">
      <c r="H6195"/>
    </row>
    <row r="6196" spans="8:8" hidden="1" x14ac:dyDescent="0.25">
      <c r="H6196"/>
    </row>
    <row r="6197" spans="8:8" hidden="1" x14ac:dyDescent="0.25">
      <c r="H6197"/>
    </row>
    <row r="6198" spans="8:8" hidden="1" x14ac:dyDescent="0.25">
      <c r="H6198"/>
    </row>
    <row r="6199" spans="8:8" hidden="1" x14ac:dyDescent="0.25">
      <c r="H6199"/>
    </row>
    <row r="6200" spans="8:8" hidden="1" x14ac:dyDescent="0.25">
      <c r="H6200"/>
    </row>
    <row r="6201" spans="8:8" hidden="1" x14ac:dyDescent="0.25">
      <c r="H6201"/>
    </row>
    <row r="6202" spans="8:8" hidden="1" x14ac:dyDescent="0.25">
      <c r="H6202"/>
    </row>
    <row r="6203" spans="8:8" hidden="1" x14ac:dyDescent="0.25">
      <c r="H6203"/>
    </row>
    <row r="6204" spans="8:8" hidden="1" x14ac:dyDescent="0.25">
      <c r="H6204"/>
    </row>
    <row r="6205" spans="8:8" hidden="1" x14ac:dyDescent="0.25">
      <c r="H6205"/>
    </row>
    <row r="6206" spans="8:8" hidden="1" x14ac:dyDescent="0.25">
      <c r="H6206"/>
    </row>
    <row r="6207" spans="8:8" hidden="1" x14ac:dyDescent="0.25">
      <c r="H6207"/>
    </row>
    <row r="6208" spans="8:8" hidden="1" x14ac:dyDescent="0.25">
      <c r="H6208"/>
    </row>
    <row r="6209" spans="8:8" hidden="1" x14ac:dyDescent="0.25">
      <c r="H6209"/>
    </row>
    <row r="6210" spans="8:8" hidden="1" x14ac:dyDescent="0.25">
      <c r="H6210"/>
    </row>
    <row r="6211" spans="8:8" hidden="1" x14ac:dyDescent="0.25">
      <c r="H6211"/>
    </row>
    <row r="6212" spans="8:8" hidden="1" x14ac:dyDescent="0.25">
      <c r="H6212"/>
    </row>
    <row r="6213" spans="8:8" hidden="1" x14ac:dyDescent="0.25">
      <c r="H6213"/>
    </row>
    <row r="6214" spans="8:8" hidden="1" x14ac:dyDescent="0.25">
      <c r="H6214"/>
    </row>
    <row r="6215" spans="8:8" hidden="1" x14ac:dyDescent="0.25">
      <c r="H6215"/>
    </row>
    <row r="6216" spans="8:8" hidden="1" x14ac:dyDescent="0.25">
      <c r="H6216"/>
    </row>
    <row r="6217" spans="8:8" hidden="1" x14ac:dyDescent="0.25">
      <c r="H6217"/>
    </row>
    <row r="6218" spans="8:8" hidden="1" x14ac:dyDescent="0.25">
      <c r="H6218"/>
    </row>
    <row r="6219" spans="8:8" hidden="1" x14ac:dyDescent="0.25">
      <c r="H6219"/>
    </row>
    <row r="6220" spans="8:8" hidden="1" x14ac:dyDescent="0.25">
      <c r="H6220"/>
    </row>
    <row r="6221" spans="8:8" hidden="1" x14ac:dyDescent="0.25">
      <c r="H6221"/>
    </row>
    <row r="6222" spans="8:8" hidden="1" x14ac:dyDescent="0.25">
      <c r="H6222"/>
    </row>
    <row r="6223" spans="8:8" hidden="1" x14ac:dyDescent="0.25">
      <c r="H6223"/>
    </row>
    <row r="6224" spans="8:8" hidden="1" x14ac:dyDescent="0.25">
      <c r="H6224"/>
    </row>
    <row r="6225" spans="8:8" hidden="1" x14ac:dyDescent="0.25">
      <c r="H6225"/>
    </row>
    <row r="6226" spans="8:8" hidden="1" x14ac:dyDescent="0.25">
      <c r="H6226"/>
    </row>
    <row r="6227" spans="8:8" hidden="1" x14ac:dyDescent="0.25">
      <c r="H6227"/>
    </row>
    <row r="6228" spans="8:8" hidden="1" x14ac:dyDescent="0.25">
      <c r="H6228"/>
    </row>
    <row r="6229" spans="8:8" hidden="1" x14ac:dyDescent="0.25">
      <c r="H6229"/>
    </row>
    <row r="6230" spans="8:8" hidden="1" x14ac:dyDescent="0.25">
      <c r="H6230"/>
    </row>
    <row r="6231" spans="8:8" hidden="1" x14ac:dyDescent="0.25">
      <c r="H6231"/>
    </row>
    <row r="6232" spans="8:8" hidden="1" x14ac:dyDescent="0.25">
      <c r="H6232"/>
    </row>
    <row r="6233" spans="8:8" hidden="1" x14ac:dyDescent="0.25">
      <c r="H6233"/>
    </row>
    <row r="6234" spans="8:8" hidden="1" x14ac:dyDescent="0.25">
      <c r="H6234"/>
    </row>
    <row r="6235" spans="8:8" hidden="1" x14ac:dyDescent="0.25">
      <c r="H6235"/>
    </row>
    <row r="6236" spans="8:8" hidden="1" x14ac:dyDescent="0.25">
      <c r="H6236"/>
    </row>
    <row r="6237" spans="8:8" hidden="1" x14ac:dyDescent="0.25">
      <c r="H6237"/>
    </row>
    <row r="6238" spans="8:8" hidden="1" x14ac:dyDescent="0.25">
      <c r="H6238"/>
    </row>
    <row r="6239" spans="8:8" hidden="1" x14ac:dyDescent="0.25">
      <c r="H6239"/>
    </row>
    <row r="6240" spans="8:8" hidden="1" x14ac:dyDescent="0.25">
      <c r="H6240"/>
    </row>
    <row r="6241" spans="8:8" hidden="1" x14ac:dyDescent="0.25">
      <c r="H6241"/>
    </row>
    <row r="6242" spans="8:8" hidden="1" x14ac:dyDescent="0.25">
      <c r="H6242"/>
    </row>
    <row r="6243" spans="8:8" hidden="1" x14ac:dyDescent="0.25">
      <c r="H6243"/>
    </row>
    <row r="6244" spans="8:8" hidden="1" x14ac:dyDescent="0.25">
      <c r="H6244"/>
    </row>
    <row r="6245" spans="8:8" hidden="1" x14ac:dyDescent="0.25">
      <c r="H6245"/>
    </row>
    <row r="6246" spans="8:8" hidden="1" x14ac:dyDescent="0.25">
      <c r="H6246"/>
    </row>
    <row r="6247" spans="8:8" hidden="1" x14ac:dyDescent="0.25">
      <c r="H6247"/>
    </row>
    <row r="6248" spans="8:8" hidden="1" x14ac:dyDescent="0.25">
      <c r="H6248"/>
    </row>
    <row r="6249" spans="8:8" hidden="1" x14ac:dyDescent="0.25">
      <c r="H6249"/>
    </row>
    <row r="6250" spans="8:8" hidden="1" x14ac:dyDescent="0.25">
      <c r="H6250"/>
    </row>
    <row r="6251" spans="8:8" hidden="1" x14ac:dyDescent="0.25">
      <c r="H6251"/>
    </row>
    <row r="6252" spans="8:8" hidden="1" x14ac:dyDescent="0.25">
      <c r="H6252"/>
    </row>
    <row r="6253" spans="8:8" hidden="1" x14ac:dyDescent="0.25">
      <c r="H6253"/>
    </row>
    <row r="6254" spans="8:8" hidden="1" x14ac:dyDescent="0.25">
      <c r="H6254"/>
    </row>
    <row r="6255" spans="8:8" hidden="1" x14ac:dyDescent="0.25">
      <c r="H6255"/>
    </row>
    <row r="6256" spans="8:8" hidden="1" x14ac:dyDescent="0.25">
      <c r="H6256"/>
    </row>
    <row r="6257" spans="8:8" hidden="1" x14ac:dyDescent="0.25">
      <c r="H6257"/>
    </row>
    <row r="6258" spans="8:8" hidden="1" x14ac:dyDescent="0.25">
      <c r="H6258"/>
    </row>
    <row r="6259" spans="8:8" hidden="1" x14ac:dyDescent="0.25">
      <c r="H6259"/>
    </row>
    <row r="6260" spans="8:8" hidden="1" x14ac:dyDescent="0.25">
      <c r="H6260"/>
    </row>
    <row r="6261" spans="8:8" hidden="1" x14ac:dyDescent="0.25">
      <c r="H6261"/>
    </row>
    <row r="6262" spans="8:8" hidden="1" x14ac:dyDescent="0.25">
      <c r="H6262"/>
    </row>
    <row r="6263" spans="8:8" hidden="1" x14ac:dyDescent="0.25">
      <c r="H6263"/>
    </row>
    <row r="6264" spans="8:8" hidden="1" x14ac:dyDescent="0.25">
      <c r="H6264"/>
    </row>
    <row r="6265" spans="8:8" hidden="1" x14ac:dyDescent="0.25">
      <c r="H6265"/>
    </row>
    <row r="6266" spans="8:8" hidden="1" x14ac:dyDescent="0.25">
      <c r="H6266"/>
    </row>
    <row r="6267" spans="8:8" hidden="1" x14ac:dyDescent="0.25">
      <c r="H6267"/>
    </row>
    <row r="6268" spans="8:8" hidden="1" x14ac:dyDescent="0.25">
      <c r="H6268"/>
    </row>
    <row r="6269" spans="8:8" hidden="1" x14ac:dyDescent="0.25">
      <c r="H6269"/>
    </row>
    <row r="6270" spans="8:8" hidden="1" x14ac:dyDescent="0.25">
      <c r="H6270"/>
    </row>
    <row r="6271" spans="8:8" hidden="1" x14ac:dyDescent="0.25">
      <c r="H6271"/>
    </row>
    <row r="6272" spans="8:8" hidden="1" x14ac:dyDescent="0.25">
      <c r="H6272"/>
    </row>
    <row r="6273" spans="8:8" hidden="1" x14ac:dyDescent="0.25">
      <c r="H6273"/>
    </row>
    <row r="6274" spans="8:8" hidden="1" x14ac:dyDescent="0.25">
      <c r="H6274"/>
    </row>
    <row r="6275" spans="8:8" hidden="1" x14ac:dyDescent="0.25">
      <c r="H6275"/>
    </row>
    <row r="6276" spans="8:8" hidden="1" x14ac:dyDescent="0.25">
      <c r="H6276"/>
    </row>
    <row r="6277" spans="8:8" hidden="1" x14ac:dyDescent="0.25">
      <c r="H6277"/>
    </row>
    <row r="6278" spans="8:8" hidden="1" x14ac:dyDescent="0.25">
      <c r="H6278"/>
    </row>
    <row r="6279" spans="8:8" hidden="1" x14ac:dyDescent="0.25">
      <c r="H6279"/>
    </row>
    <row r="6280" spans="8:8" hidden="1" x14ac:dyDescent="0.25">
      <c r="H6280"/>
    </row>
    <row r="6281" spans="8:8" hidden="1" x14ac:dyDescent="0.25">
      <c r="H6281"/>
    </row>
    <row r="6282" spans="8:8" hidden="1" x14ac:dyDescent="0.25">
      <c r="H6282"/>
    </row>
    <row r="6283" spans="8:8" hidden="1" x14ac:dyDescent="0.25">
      <c r="H6283"/>
    </row>
    <row r="6284" spans="8:8" hidden="1" x14ac:dyDescent="0.25">
      <c r="H6284"/>
    </row>
    <row r="6285" spans="8:8" hidden="1" x14ac:dyDescent="0.25">
      <c r="H6285"/>
    </row>
    <row r="6286" spans="8:8" hidden="1" x14ac:dyDescent="0.25">
      <c r="H6286"/>
    </row>
    <row r="6287" spans="8:8" hidden="1" x14ac:dyDescent="0.25">
      <c r="H6287"/>
    </row>
    <row r="6288" spans="8:8" hidden="1" x14ac:dyDescent="0.25">
      <c r="H6288"/>
    </row>
    <row r="6289" spans="8:8" hidden="1" x14ac:dyDescent="0.25">
      <c r="H6289"/>
    </row>
    <row r="6290" spans="8:8" hidden="1" x14ac:dyDescent="0.25">
      <c r="H6290"/>
    </row>
    <row r="6291" spans="8:8" hidden="1" x14ac:dyDescent="0.25">
      <c r="H6291"/>
    </row>
    <row r="6292" spans="8:8" hidden="1" x14ac:dyDescent="0.25">
      <c r="H6292"/>
    </row>
    <row r="6293" spans="8:8" hidden="1" x14ac:dyDescent="0.25">
      <c r="H6293"/>
    </row>
    <row r="6294" spans="8:8" hidden="1" x14ac:dyDescent="0.25">
      <c r="H6294"/>
    </row>
    <row r="6295" spans="8:8" hidden="1" x14ac:dyDescent="0.25">
      <c r="H6295"/>
    </row>
    <row r="6296" spans="8:8" hidden="1" x14ac:dyDescent="0.25">
      <c r="H6296"/>
    </row>
    <row r="6297" spans="8:8" hidden="1" x14ac:dyDescent="0.25">
      <c r="H6297"/>
    </row>
    <row r="6298" spans="8:8" hidden="1" x14ac:dyDescent="0.25">
      <c r="H6298"/>
    </row>
    <row r="6299" spans="8:8" hidden="1" x14ac:dyDescent="0.25">
      <c r="H6299"/>
    </row>
    <row r="6300" spans="8:8" hidden="1" x14ac:dyDescent="0.25">
      <c r="H6300"/>
    </row>
    <row r="6301" spans="8:8" hidden="1" x14ac:dyDescent="0.25">
      <c r="H6301"/>
    </row>
    <row r="6302" spans="8:8" hidden="1" x14ac:dyDescent="0.25">
      <c r="H6302"/>
    </row>
    <row r="6303" spans="8:8" hidden="1" x14ac:dyDescent="0.25">
      <c r="H6303"/>
    </row>
    <row r="6304" spans="8:8" hidden="1" x14ac:dyDescent="0.25">
      <c r="H6304"/>
    </row>
    <row r="6305" spans="8:8" hidden="1" x14ac:dyDescent="0.25">
      <c r="H6305"/>
    </row>
    <row r="6306" spans="8:8" hidden="1" x14ac:dyDescent="0.25">
      <c r="H6306"/>
    </row>
    <row r="6307" spans="8:8" hidden="1" x14ac:dyDescent="0.25">
      <c r="H6307"/>
    </row>
    <row r="6308" spans="8:8" hidden="1" x14ac:dyDescent="0.25">
      <c r="H6308"/>
    </row>
    <row r="6309" spans="8:8" hidden="1" x14ac:dyDescent="0.25">
      <c r="H6309"/>
    </row>
    <row r="6310" spans="8:8" hidden="1" x14ac:dyDescent="0.25">
      <c r="H6310"/>
    </row>
    <row r="6311" spans="8:8" hidden="1" x14ac:dyDescent="0.25">
      <c r="H6311"/>
    </row>
    <row r="6312" spans="8:8" hidden="1" x14ac:dyDescent="0.25">
      <c r="H6312"/>
    </row>
    <row r="6313" spans="8:8" hidden="1" x14ac:dyDescent="0.25">
      <c r="H6313"/>
    </row>
    <row r="6314" spans="8:8" hidden="1" x14ac:dyDescent="0.25">
      <c r="H6314"/>
    </row>
    <row r="6315" spans="8:8" hidden="1" x14ac:dyDescent="0.25">
      <c r="H6315"/>
    </row>
    <row r="6316" spans="8:8" hidden="1" x14ac:dyDescent="0.25">
      <c r="H6316"/>
    </row>
    <row r="6317" spans="8:8" hidden="1" x14ac:dyDescent="0.25">
      <c r="H6317"/>
    </row>
    <row r="6318" spans="8:8" hidden="1" x14ac:dyDescent="0.25">
      <c r="H6318"/>
    </row>
    <row r="6319" spans="8:8" hidden="1" x14ac:dyDescent="0.25">
      <c r="H6319"/>
    </row>
    <row r="6320" spans="8:8" hidden="1" x14ac:dyDescent="0.25">
      <c r="H6320"/>
    </row>
    <row r="6321" spans="8:8" hidden="1" x14ac:dyDescent="0.25">
      <c r="H6321"/>
    </row>
    <row r="6322" spans="8:8" hidden="1" x14ac:dyDescent="0.25">
      <c r="H6322"/>
    </row>
    <row r="6323" spans="8:8" hidden="1" x14ac:dyDescent="0.25">
      <c r="H6323"/>
    </row>
    <row r="6324" spans="8:8" hidden="1" x14ac:dyDescent="0.25">
      <c r="H6324"/>
    </row>
    <row r="6325" spans="8:8" hidden="1" x14ac:dyDescent="0.25">
      <c r="H6325"/>
    </row>
    <row r="6326" spans="8:8" hidden="1" x14ac:dyDescent="0.25">
      <c r="H6326"/>
    </row>
    <row r="6327" spans="8:8" hidden="1" x14ac:dyDescent="0.25">
      <c r="H6327"/>
    </row>
    <row r="6328" spans="8:8" hidden="1" x14ac:dyDescent="0.25">
      <c r="H6328"/>
    </row>
    <row r="6329" spans="8:8" hidden="1" x14ac:dyDescent="0.25">
      <c r="H6329"/>
    </row>
    <row r="6330" spans="8:8" hidden="1" x14ac:dyDescent="0.25">
      <c r="H6330"/>
    </row>
    <row r="6331" spans="8:8" hidden="1" x14ac:dyDescent="0.25">
      <c r="H6331"/>
    </row>
    <row r="6332" spans="8:8" hidden="1" x14ac:dyDescent="0.25">
      <c r="H6332"/>
    </row>
    <row r="6333" spans="8:8" hidden="1" x14ac:dyDescent="0.25">
      <c r="H6333"/>
    </row>
    <row r="6334" spans="8:8" hidden="1" x14ac:dyDescent="0.25">
      <c r="H6334"/>
    </row>
    <row r="6335" spans="8:8" hidden="1" x14ac:dyDescent="0.25">
      <c r="H6335"/>
    </row>
    <row r="6336" spans="8:8" hidden="1" x14ac:dyDescent="0.25">
      <c r="H6336"/>
    </row>
    <row r="6337" spans="8:8" hidden="1" x14ac:dyDescent="0.25">
      <c r="H6337"/>
    </row>
    <row r="6338" spans="8:8" hidden="1" x14ac:dyDescent="0.25">
      <c r="H6338"/>
    </row>
    <row r="6339" spans="8:8" hidden="1" x14ac:dyDescent="0.25">
      <c r="H6339"/>
    </row>
    <row r="6340" spans="8:8" hidden="1" x14ac:dyDescent="0.25">
      <c r="H6340"/>
    </row>
    <row r="6341" spans="8:8" hidden="1" x14ac:dyDescent="0.25">
      <c r="H6341"/>
    </row>
    <row r="6342" spans="8:8" hidden="1" x14ac:dyDescent="0.25">
      <c r="H6342"/>
    </row>
    <row r="6343" spans="8:8" hidden="1" x14ac:dyDescent="0.25">
      <c r="H6343"/>
    </row>
    <row r="6344" spans="8:8" hidden="1" x14ac:dyDescent="0.25">
      <c r="H6344"/>
    </row>
    <row r="6345" spans="8:8" hidden="1" x14ac:dyDescent="0.25">
      <c r="H6345"/>
    </row>
    <row r="6346" spans="8:8" hidden="1" x14ac:dyDescent="0.25">
      <c r="H6346"/>
    </row>
    <row r="6347" spans="8:8" hidden="1" x14ac:dyDescent="0.25">
      <c r="H6347"/>
    </row>
    <row r="6348" spans="8:8" hidden="1" x14ac:dyDescent="0.25">
      <c r="H6348"/>
    </row>
    <row r="6349" spans="8:8" hidden="1" x14ac:dyDescent="0.25">
      <c r="H6349"/>
    </row>
    <row r="6350" spans="8:8" hidden="1" x14ac:dyDescent="0.25">
      <c r="H6350"/>
    </row>
    <row r="6351" spans="8:8" hidden="1" x14ac:dyDescent="0.25">
      <c r="H6351"/>
    </row>
    <row r="6352" spans="8:8" hidden="1" x14ac:dyDescent="0.25">
      <c r="H6352"/>
    </row>
    <row r="6353" spans="8:8" hidden="1" x14ac:dyDescent="0.25">
      <c r="H6353"/>
    </row>
    <row r="6354" spans="8:8" hidden="1" x14ac:dyDescent="0.25">
      <c r="H6354"/>
    </row>
    <row r="6355" spans="8:8" hidden="1" x14ac:dyDescent="0.25">
      <c r="H6355"/>
    </row>
    <row r="6356" spans="8:8" hidden="1" x14ac:dyDescent="0.25">
      <c r="H6356"/>
    </row>
    <row r="6357" spans="8:8" hidden="1" x14ac:dyDescent="0.25">
      <c r="H6357"/>
    </row>
    <row r="6358" spans="8:8" hidden="1" x14ac:dyDescent="0.25">
      <c r="H6358"/>
    </row>
    <row r="6359" spans="8:8" hidden="1" x14ac:dyDescent="0.25">
      <c r="H6359"/>
    </row>
    <row r="6360" spans="8:8" hidden="1" x14ac:dyDescent="0.25">
      <c r="H6360"/>
    </row>
    <row r="6361" spans="8:8" hidden="1" x14ac:dyDescent="0.25">
      <c r="H6361"/>
    </row>
    <row r="6362" spans="8:8" hidden="1" x14ac:dyDescent="0.25">
      <c r="H6362"/>
    </row>
    <row r="6363" spans="8:8" hidden="1" x14ac:dyDescent="0.25">
      <c r="H6363"/>
    </row>
    <row r="6364" spans="8:8" hidden="1" x14ac:dyDescent="0.25">
      <c r="H6364"/>
    </row>
    <row r="6365" spans="8:8" hidden="1" x14ac:dyDescent="0.25">
      <c r="H6365"/>
    </row>
    <row r="6366" spans="8:8" hidden="1" x14ac:dyDescent="0.25">
      <c r="H6366"/>
    </row>
    <row r="6367" spans="8:8" hidden="1" x14ac:dyDescent="0.25">
      <c r="H6367"/>
    </row>
    <row r="6368" spans="8:8" hidden="1" x14ac:dyDescent="0.25">
      <c r="H6368"/>
    </row>
    <row r="6369" spans="8:8" hidden="1" x14ac:dyDescent="0.25">
      <c r="H6369"/>
    </row>
    <row r="6370" spans="8:8" hidden="1" x14ac:dyDescent="0.25">
      <c r="H6370"/>
    </row>
    <row r="6371" spans="8:8" hidden="1" x14ac:dyDescent="0.25">
      <c r="H6371"/>
    </row>
    <row r="6372" spans="8:8" hidden="1" x14ac:dyDescent="0.25">
      <c r="H6372"/>
    </row>
    <row r="6373" spans="8:8" hidden="1" x14ac:dyDescent="0.25">
      <c r="H6373"/>
    </row>
    <row r="6374" spans="8:8" hidden="1" x14ac:dyDescent="0.25">
      <c r="H6374"/>
    </row>
    <row r="6375" spans="8:8" hidden="1" x14ac:dyDescent="0.25">
      <c r="H6375"/>
    </row>
    <row r="6376" spans="8:8" hidden="1" x14ac:dyDescent="0.25">
      <c r="H6376"/>
    </row>
    <row r="6377" spans="8:8" hidden="1" x14ac:dyDescent="0.25">
      <c r="H6377"/>
    </row>
    <row r="6378" spans="8:8" hidden="1" x14ac:dyDescent="0.25">
      <c r="H6378"/>
    </row>
    <row r="6379" spans="8:8" hidden="1" x14ac:dyDescent="0.25">
      <c r="H6379"/>
    </row>
    <row r="6380" spans="8:8" hidden="1" x14ac:dyDescent="0.25">
      <c r="H6380"/>
    </row>
    <row r="6381" spans="8:8" hidden="1" x14ac:dyDescent="0.25">
      <c r="H6381"/>
    </row>
    <row r="6382" spans="8:8" hidden="1" x14ac:dyDescent="0.25">
      <c r="H6382"/>
    </row>
    <row r="6383" spans="8:8" hidden="1" x14ac:dyDescent="0.25">
      <c r="H6383"/>
    </row>
    <row r="6384" spans="8:8" hidden="1" x14ac:dyDescent="0.25">
      <c r="H6384"/>
    </row>
    <row r="6385" spans="8:8" hidden="1" x14ac:dyDescent="0.25">
      <c r="H6385"/>
    </row>
    <row r="6386" spans="8:8" hidden="1" x14ac:dyDescent="0.25">
      <c r="H6386"/>
    </row>
    <row r="6387" spans="8:8" hidden="1" x14ac:dyDescent="0.25">
      <c r="H6387"/>
    </row>
    <row r="6388" spans="8:8" hidden="1" x14ac:dyDescent="0.25">
      <c r="H6388"/>
    </row>
    <row r="6389" spans="8:8" hidden="1" x14ac:dyDescent="0.25">
      <c r="H6389"/>
    </row>
    <row r="6390" spans="8:8" hidden="1" x14ac:dyDescent="0.25">
      <c r="H6390"/>
    </row>
    <row r="6391" spans="8:8" hidden="1" x14ac:dyDescent="0.25">
      <c r="H6391"/>
    </row>
    <row r="6392" spans="8:8" hidden="1" x14ac:dyDescent="0.25">
      <c r="H6392"/>
    </row>
    <row r="6393" spans="8:8" hidden="1" x14ac:dyDescent="0.25">
      <c r="H6393"/>
    </row>
    <row r="6394" spans="8:8" hidden="1" x14ac:dyDescent="0.25">
      <c r="H6394"/>
    </row>
    <row r="6395" spans="8:8" hidden="1" x14ac:dyDescent="0.25">
      <c r="H6395"/>
    </row>
    <row r="6396" spans="8:8" hidden="1" x14ac:dyDescent="0.25">
      <c r="H6396"/>
    </row>
    <row r="6397" spans="8:8" hidden="1" x14ac:dyDescent="0.25">
      <c r="H6397"/>
    </row>
    <row r="6398" spans="8:8" hidden="1" x14ac:dyDescent="0.25">
      <c r="H6398"/>
    </row>
    <row r="6399" spans="8:8" hidden="1" x14ac:dyDescent="0.25">
      <c r="H6399"/>
    </row>
    <row r="6400" spans="8:8" hidden="1" x14ac:dyDescent="0.25">
      <c r="H6400"/>
    </row>
    <row r="6401" spans="8:8" hidden="1" x14ac:dyDescent="0.25">
      <c r="H6401"/>
    </row>
    <row r="6402" spans="8:8" hidden="1" x14ac:dyDescent="0.25">
      <c r="H6402"/>
    </row>
    <row r="6403" spans="8:8" hidden="1" x14ac:dyDescent="0.25">
      <c r="H6403"/>
    </row>
    <row r="6404" spans="8:8" hidden="1" x14ac:dyDescent="0.25">
      <c r="H6404"/>
    </row>
    <row r="6405" spans="8:8" hidden="1" x14ac:dyDescent="0.25">
      <c r="H6405"/>
    </row>
    <row r="6406" spans="8:8" hidden="1" x14ac:dyDescent="0.25">
      <c r="H6406"/>
    </row>
    <row r="6407" spans="8:8" hidden="1" x14ac:dyDescent="0.25">
      <c r="H6407"/>
    </row>
    <row r="6408" spans="8:8" hidden="1" x14ac:dyDescent="0.25">
      <c r="H6408"/>
    </row>
    <row r="6409" spans="8:8" hidden="1" x14ac:dyDescent="0.25">
      <c r="H6409"/>
    </row>
    <row r="6410" spans="8:8" hidden="1" x14ac:dyDescent="0.25">
      <c r="H6410"/>
    </row>
    <row r="6411" spans="8:8" hidden="1" x14ac:dyDescent="0.25">
      <c r="H6411"/>
    </row>
    <row r="6412" spans="8:8" hidden="1" x14ac:dyDescent="0.25">
      <c r="H6412"/>
    </row>
    <row r="6413" spans="8:8" hidden="1" x14ac:dyDescent="0.25">
      <c r="H6413"/>
    </row>
    <row r="6414" spans="8:8" hidden="1" x14ac:dyDescent="0.25">
      <c r="H6414"/>
    </row>
    <row r="6415" spans="8:8" hidden="1" x14ac:dyDescent="0.25">
      <c r="H6415"/>
    </row>
    <row r="6416" spans="8:8" hidden="1" x14ac:dyDescent="0.25">
      <c r="H6416"/>
    </row>
    <row r="6417" spans="8:8" hidden="1" x14ac:dyDescent="0.25">
      <c r="H6417"/>
    </row>
    <row r="6418" spans="8:8" hidden="1" x14ac:dyDescent="0.25">
      <c r="H6418"/>
    </row>
    <row r="6419" spans="8:8" hidden="1" x14ac:dyDescent="0.25">
      <c r="H6419"/>
    </row>
    <row r="6420" spans="8:8" hidden="1" x14ac:dyDescent="0.25">
      <c r="H6420"/>
    </row>
    <row r="6421" spans="8:8" hidden="1" x14ac:dyDescent="0.25">
      <c r="H6421"/>
    </row>
    <row r="6422" spans="8:8" hidden="1" x14ac:dyDescent="0.25">
      <c r="H6422"/>
    </row>
    <row r="6423" spans="8:8" hidden="1" x14ac:dyDescent="0.25">
      <c r="H6423"/>
    </row>
    <row r="6424" spans="8:8" hidden="1" x14ac:dyDescent="0.25">
      <c r="H6424"/>
    </row>
    <row r="6425" spans="8:8" hidden="1" x14ac:dyDescent="0.25">
      <c r="H6425"/>
    </row>
    <row r="6426" spans="8:8" hidden="1" x14ac:dyDescent="0.25">
      <c r="H6426"/>
    </row>
    <row r="6427" spans="8:8" hidden="1" x14ac:dyDescent="0.25">
      <c r="H6427"/>
    </row>
    <row r="6428" spans="8:8" hidden="1" x14ac:dyDescent="0.25">
      <c r="H6428"/>
    </row>
    <row r="6429" spans="8:8" hidden="1" x14ac:dyDescent="0.25">
      <c r="H6429"/>
    </row>
    <row r="6430" spans="8:8" hidden="1" x14ac:dyDescent="0.25">
      <c r="H6430"/>
    </row>
    <row r="6431" spans="8:8" hidden="1" x14ac:dyDescent="0.25">
      <c r="H6431"/>
    </row>
    <row r="6432" spans="8:8" hidden="1" x14ac:dyDescent="0.25">
      <c r="H6432"/>
    </row>
    <row r="6433" spans="8:8" hidden="1" x14ac:dyDescent="0.25">
      <c r="H6433"/>
    </row>
    <row r="6434" spans="8:8" hidden="1" x14ac:dyDescent="0.25">
      <c r="H6434"/>
    </row>
    <row r="6435" spans="8:8" hidden="1" x14ac:dyDescent="0.25">
      <c r="H6435"/>
    </row>
    <row r="6436" spans="8:8" hidden="1" x14ac:dyDescent="0.25">
      <c r="H6436"/>
    </row>
    <row r="6437" spans="8:8" hidden="1" x14ac:dyDescent="0.25">
      <c r="H6437"/>
    </row>
    <row r="6438" spans="8:8" hidden="1" x14ac:dyDescent="0.25">
      <c r="H6438"/>
    </row>
    <row r="6439" spans="8:8" hidden="1" x14ac:dyDescent="0.25">
      <c r="H6439"/>
    </row>
    <row r="6440" spans="8:8" hidden="1" x14ac:dyDescent="0.25">
      <c r="H6440"/>
    </row>
    <row r="6441" spans="8:8" hidden="1" x14ac:dyDescent="0.25">
      <c r="H6441"/>
    </row>
    <row r="6442" spans="8:8" hidden="1" x14ac:dyDescent="0.25">
      <c r="H6442"/>
    </row>
    <row r="6443" spans="8:8" hidden="1" x14ac:dyDescent="0.25">
      <c r="H6443"/>
    </row>
    <row r="6444" spans="8:8" hidden="1" x14ac:dyDescent="0.25">
      <c r="H6444"/>
    </row>
    <row r="6445" spans="8:8" hidden="1" x14ac:dyDescent="0.25">
      <c r="H6445"/>
    </row>
    <row r="6446" spans="8:8" hidden="1" x14ac:dyDescent="0.25">
      <c r="H6446"/>
    </row>
    <row r="6447" spans="8:8" hidden="1" x14ac:dyDescent="0.25">
      <c r="H6447"/>
    </row>
    <row r="6448" spans="8:8" hidden="1" x14ac:dyDescent="0.25">
      <c r="H6448"/>
    </row>
    <row r="6449" spans="8:8" hidden="1" x14ac:dyDescent="0.25">
      <c r="H6449"/>
    </row>
    <row r="6450" spans="8:8" hidden="1" x14ac:dyDescent="0.25">
      <c r="H6450"/>
    </row>
    <row r="6451" spans="8:8" hidden="1" x14ac:dyDescent="0.25">
      <c r="H6451"/>
    </row>
    <row r="6452" spans="8:8" hidden="1" x14ac:dyDescent="0.25">
      <c r="H6452"/>
    </row>
    <row r="6453" spans="8:8" hidden="1" x14ac:dyDescent="0.25">
      <c r="H6453"/>
    </row>
    <row r="6454" spans="8:8" hidden="1" x14ac:dyDescent="0.25">
      <c r="H6454"/>
    </row>
    <row r="6455" spans="8:8" hidden="1" x14ac:dyDescent="0.25">
      <c r="H6455"/>
    </row>
    <row r="6456" spans="8:8" hidden="1" x14ac:dyDescent="0.25">
      <c r="H6456"/>
    </row>
    <row r="6457" spans="8:8" hidden="1" x14ac:dyDescent="0.25">
      <c r="H6457"/>
    </row>
    <row r="6458" spans="8:8" hidden="1" x14ac:dyDescent="0.25">
      <c r="H6458"/>
    </row>
    <row r="6459" spans="8:8" hidden="1" x14ac:dyDescent="0.25">
      <c r="H6459"/>
    </row>
    <row r="6460" spans="8:8" hidden="1" x14ac:dyDescent="0.25">
      <c r="H6460"/>
    </row>
    <row r="6461" spans="8:8" hidden="1" x14ac:dyDescent="0.25">
      <c r="H6461"/>
    </row>
    <row r="6462" spans="8:8" hidden="1" x14ac:dyDescent="0.25">
      <c r="H6462"/>
    </row>
    <row r="6463" spans="8:8" hidden="1" x14ac:dyDescent="0.25">
      <c r="H6463"/>
    </row>
    <row r="6464" spans="8:8" hidden="1" x14ac:dyDescent="0.25">
      <c r="H6464"/>
    </row>
    <row r="6465" spans="8:8" hidden="1" x14ac:dyDescent="0.25">
      <c r="H6465"/>
    </row>
    <row r="6466" spans="8:8" hidden="1" x14ac:dyDescent="0.25">
      <c r="H6466"/>
    </row>
    <row r="6467" spans="8:8" hidden="1" x14ac:dyDescent="0.25">
      <c r="H6467"/>
    </row>
    <row r="6468" spans="8:8" hidden="1" x14ac:dyDescent="0.25">
      <c r="H6468"/>
    </row>
    <row r="6469" spans="8:8" hidden="1" x14ac:dyDescent="0.25">
      <c r="H6469"/>
    </row>
    <row r="6470" spans="8:8" hidden="1" x14ac:dyDescent="0.25">
      <c r="H6470"/>
    </row>
    <row r="6471" spans="8:8" hidden="1" x14ac:dyDescent="0.25">
      <c r="H6471"/>
    </row>
    <row r="6472" spans="8:8" hidden="1" x14ac:dyDescent="0.25">
      <c r="H6472"/>
    </row>
    <row r="6473" spans="8:8" hidden="1" x14ac:dyDescent="0.25">
      <c r="H6473"/>
    </row>
    <row r="6474" spans="8:8" hidden="1" x14ac:dyDescent="0.25">
      <c r="H6474"/>
    </row>
    <row r="6475" spans="8:8" hidden="1" x14ac:dyDescent="0.25">
      <c r="H6475"/>
    </row>
    <row r="6476" spans="8:8" hidden="1" x14ac:dyDescent="0.25">
      <c r="H6476"/>
    </row>
    <row r="6477" spans="8:8" hidden="1" x14ac:dyDescent="0.25">
      <c r="H6477"/>
    </row>
    <row r="6478" spans="8:8" hidden="1" x14ac:dyDescent="0.25">
      <c r="H6478"/>
    </row>
    <row r="6479" spans="8:8" hidden="1" x14ac:dyDescent="0.25">
      <c r="H6479"/>
    </row>
    <row r="6480" spans="8:8" hidden="1" x14ac:dyDescent="0.25">
      <c r="H6480"/>
    </row>
    <row r="6481" spans="8:8" hidden="1" x14ac:dyDescent="0.25">
      <c r="H6481"/>
    </row>
    <row r="6482" spans="8:8" hidden="1" x14ac:dyDescent="0.25">
      <c r="H6482"/>
    </row>
    <row r="6483" spans="8:8" hidden="1" x14ac:dyDescent="0.25">
      <c r="H6483"/>
    </row>
    <row r="6484" spans="8:8" hidden="1" x14ac:dyDescent="0.25">
      <c r="H6484"/>
    </row>
    <row r="6485" spans="8:8" hidden="1" x14ac:dyDescent="0.25">
      <c r="H6485"/>
    </row>
    <row r="6486" spans="8:8" hidden="1" x14ac:dyDescent="0.25">
      <c r="H6486"/>
    </row>
    <row r="6487" spans="8:8" hidden="1" x14ac:dyDescent="0.25">
      <c r="H6487"/>
    </row>
    <row r="6488" spans="8:8" hidden="1" x14ac:dyDescent="0.25">
      <c r="H6488"/>
    </row>
    <row r="6489" spans="8:8" hidden="1" x14ac:dyDescent="0.25">
      <c r="H6489"/>
    </row>
    <row r="6490" spans="8:8" hidden="1" x14ac:dyDescent="0.25">
      <c r="H6490"/>
    </row>
    <row r="6491" spans="8:8" hidden="1" x14ac:dyDescent="0.25">
      <c r="H6491"/>
    </row>
    <row r="6492" spans="8:8" hidden="1" x14ac:dyDescent="0.25">
      <c r="H6492"/>
    </row>
    <row r="6493" spans="8:8" hidden="1" x14ac:dyDescent="0.25">
      <c r="H6493"/>
    </row>
    <row r="6494" spans="8:8" hidden="1" x14ac:dyDescent="0.25">
      <c r="H6494"/>
    </row>
    <row r="6495" spans="8:8" hidden="1" x14ac:dyDescent="0.25">
      <c r="H6495"/>
    </row>
    <row r="6496" spans="8:8" hidden="1" x14ac:dyDescent="0.25">
      <c r="H6496"/>
    </row>
    <row r="6497" spans="8:8" hidden="1" x14ac:dyDescent="0.25">
      <c r="H6497"/>
    </row>
    <row r="6498" spans="8:8" hidden="1" x14ac:dyDescent="0.25">
      <c r="H6498"/>
    </row>
    <row r="6499" spans="8:8" hidden="1" x14ac:dyDescent="0.25">
      <c r="H6499"/>
    </row>
    <row r="6500" spans="8:8" hidden="1" x14ac:dyDescent="0.25">
      <c r="H6500"/>
    </row>
    <row r="6501" spans="8:8" hidden="1" x14ac:dyDescent="0.25">
      <c r="H6501"/>
    </row>
    <row r="6502" spans="8:8" hidden="1" x14ac:dyDescent="0.25">
      <c r="H6502"/>
    </row>
    <row r="6503" spans="8:8" hidden="1" x14ac:dyDescent="0.25">
      <c r="H6503"/>
    </row>
    <row r="6504" spans="8:8" hidden="1" x14ac:dyDescent="0.25">
      <c r="H6504"/>
    </row>
    <row r="6505" spans="8:8" hidden="1" x14ac:dyDescent="0.25">
      <c r="H6505"/>
    </row>
    <row r="6506" spans="8:8" hidden="1" x14ac:dyDescent="0.25">
      <c r="H6506"/>
    </row>
    <row r="6507" spans="8:8" hidden="1" x14ac:dyDescent="0.25">
      <c r="H6507"/>
    </row>
    <row r="6508" spans="8:8" hidden="1" x14ac:dyDescent="0.25">
      <c r="H6508"/>
    </row>
    <row r="6509" spans="8:8" hidden="1" x14ac:dyDescent="0.25">
      <c r="H6509"/>
    </row>
    <row r="6510" spans="8:8" hidden="1" x14ac:dyDescent="0.25">
      <c r="H6510"/>
    </row>
    <row r="6511" spans="8:8" hidden="1" x14ac:dyDescent="0.25">
      <c r="H6511"/>
    </row>
    <row r="6512" spans="8:8" hidden="1" x14ac:dyDescent="0.25">
      <c r="H6512"/>
    </row>
    <row r="6513" spans="8:8" hidden="1" x14ac:dyDescent="0.25">
      <c r="H6513"/>
    </row>
    <row r="6514" spans="8:8" hidden="1" x14ac:dyDescent="0.25">
      <c r="H6514"/>
    </row>
    <row r="6515" spans="8:8" hidden="1" x14ac:dyDescent="0.25">
      <c r="H6515"/>
    </row>
    <row r="6516" spans="8:8" hidden="1" x14ac:dyDescent="0.25">
      <c r="H6516"/>
    </row>
    <row r="6517" spans="8:8" hidden="1" x14ac:dyDescent="0.25">
      <c r="H6517"/>
    </row>
    <row r="6518" spans="8:8" hidden="1" x14ac:dyDescent="0.25">
      <c r="H6518"/>
    </row>
    <row r="6519" spans="8:8" hidden="1" x14ac:dyDescent="0.25">
      <c r="H6519"/>
    </row>
    <row r="6520" spans="8:8" hidden="1" x14ac:dyDescent="0.25">
      <c r="H6520"/>
    </row>
    <row r="6521" spans="8:8" hidden="1" x14ac:dyDescent="0.25">
      <c r="H6521"/>
    </row>
    <row r="6522" spans="8:8" hidden="1" x14ac:dyDescent="0.25">
      <c r="H6522"/>
    </row>
    <row r="6523" spans="8:8" hidden="1" x14ac:dyDescent="0.25">
      <c r="H6523"/>
    </row>
    <row r="6524" spans="8:8" hidden="1" x14ac:dyDescent="0.25">
      <c r="H6524"/>
    </row>
    <row r="6525" spans="8:8" hidden="1" x14ac:dyDescent="0.25">
      <c r="H6525"/>
    </row>
    <row r="6526" spans="8:8" hidden="1" x14ac:dyDescent="0.25">
      <c r="H6526"/>
    </row>
    <row r="6527" spans="8:8" hidden="1" x14ac:dyDescent="0.25">
      <c r="H6527"/>
    </row>
    <row r="6528" spans="8:8" hidden="1" x14ac:dyDescent="0.25">
      <c r="H6528"/>
    </row>
    <row r="6529" spans="8:8" hidden="1" x14ac:dyDescent="0.25">
      <c r="H6529"/>
    </row>
    <row r="6530" spans="8:8" hidden="1" x14ac:dyDescent="0.25">
      <c r="H6530"/>
    </row>
    <row r="6531" spans="8:8" hidden="1" x14ac:dyDescent="0.25">
      <c r="H6531"/>
    </row>
    <row r="6532" spans="8:8" hidden="1" x14ac:dyDescent="0.25">
      <c r="H6532"/>
    </row>
    <row r="6533" spans="8:8" hidden="1" x14ac:dyDescent="0.25">
      <c r="H6533"/>
    </row>
    <row r="6534" spans="8:8" hidden="1" x14ac:dyDescent="0.25">
      <c r="H6534"/>
    </row>
    <row r="6535" spans="8:8" hidden="1" x14ac:dyDescent="0.25">
      <c r="H6535"/>
    </row>
    <row r="6536" spans="8:8" hidden="1" x14ac:dyDescent="0.25">
      <c r="H6536"/>
    </row>
    <row r="6537" spans="8:8" hidden="1" x14ac:dyDescent="0.25">
      <c r="H6537"/>
    </row>
    <row r="6538" spans="8:8" hidden="1" x14ac:dyDescent="0.25">
      <c r="H6538"/>
    </row>
    <row r="6539" spans="8:8" hidden="1" x14ac:dyDescent="0.25">
      <c r="H6539"/>
    </row>
    <row r="6540" spans="8:8" hidden="1" x14ac:dyDescent="0.25">
      <c r="H6540"/>
    </row>
    <row r="6541" spans="8:8" hidden="1" x14ac:dyDescent="0.25">
      <c r="H6541"/>
    </row>
    <row r="6542" spans="8:8" hidden="1" x14ac:dyDescent="0.25">
      <c r="H6542"/>
    </row>
    <row r="6543" spans="8:8" hidden="1" x14ac:dyDescent="0.25">
      <c r="H6543"/>
    </row>
    <row r="6544" spans="8:8" hidden="1" x14ac:dyDescent="0.25">
      <c r="H6544"/>
    </row>
    <row r="6545" spans="8:8" hidden="1" x14ac:dyDescent="0.25">
      <c r="H6545"/>
    </row>
    <row r="6546" spans="8:8" hidden="1" x14ac:dyDescent="0.25">
      <c r="H6546"/>
    </row>
    <row r="6547" spans="8:8" hidden="1" x14ac:dyDescent="0.25">
      <c r="H6547"/>
    </row>
    <row r="6548" spans="8:8" hidden="1" x14ac:dyDescent="0.25">
      <c r="H6548"/>
    </row>
    <row r="6549" spans="8:8" hidden="1" x14ac:dyDescent="0.25">
      <c r="H6549"/>
    </row>
    <row r="6550" spans="8:8" hidden="1" x14ac:dyDescent="0.25">
      <c r="H6550"/>
    </row>
    <row r="6551" spans="8:8" hidden="1" x14ac:dyDescent="0.25">
      <c r="H6551"/>
    </row>
    <row r="6552" spans="8:8" hidden="1" x14ac:dyDescent="0.25">
      <c r="H6552"/>
    </row>
    <row r="6553" spans="8:8" hidden="1" x14ac:dyDescent="0.25">
      <c r="H6553"/>
    </row>
    <row r="6554" spans="8:8" hidden="1" x14ac:dyDescent="0.25">
      <c r="H6554"/>
    </row>
    <row r="6555" spans="8:8" hidden="1" x14ac:dyDescent="0.25">
      <c r="H6555"/>
    </row>
    <row r="6556" spans="8:8" hidden="1" x14ac:dyDescent="0.25">
      <c r="H6556"/>
    </row>
    <row r="6557" spans="8:8" hidden="1" x14ac:dyDescent="0.25">
      <c r="H6557"/>
    </row>
    <row r="6558" spans="8:8" hidden="1" x14ac:dyDescent="0.25">
      <c r="H6558"/>
    </row>
    <row r="6559" spans="8:8" hidden="1" x14ac:dyDescent="0.25">
      <c r="H6559"/>
    </row>
    <row r="6560" spans="8:8" hidden="1" x14ac:dyDescent="0.25">
      <c r="H6560"/>
    </row>
    <row r="6561" spans="8:8" hidden="1" x14ac:dyDescent="0.25">
      <c r="H6561"/>
    </row>
    <row r="6562" spans="8:8" hidden="1" x14ac:dyDescent="0.25">
      <c r="H6562"/>
    </row>
    <row r="6563" spans="8:8" hidden="1" x14ac:dyDescent="0.25">
      <c r="H6563"/>
    </row>
    <row r="6564" spans="8:8" hidden="1" x14ac:dyDescent="0.25">
      <c r="H6564"/>
    </row>
    <row r="6565" spans="8:8" hidden="1" x14ac:dyDescent="0.25">
      <c r="H6565"/>
    </row>
    <row r="6566" spans="8:8" hidden="1" x14ac:dyDescent="0.25">
      <c r="H6566"/>
    </row>
    <row r="6567" spans="8:8" hidden="1" x14ac:dyDescent="0.25">
      <c r="H6567"/>
    </row>
    <row r="6568" spans="8:8" hidden="1" x14ac:dyDescent="0.25">
      <c r="H6568"/>
    </row>
    <row r="6569" spans="8:8" hidden="1" x14ac:dyDescent="0.25">
      <c r="H6569"/>
    </row>
    <row r="6570" spans="8:8" hidden="1" x14ac:dyDescent="0.25">
      <c r="H6570"/>
    </row>
    <row r="6571" spans="8:8" hidden="1" x14ac:dyDescent="0.25">
      <c r="H6571"/>
    </row>
    <row r="6572" spans="8:8" hidden="1" x14ac:dyDescent="0.25">
      <c r="H6572"/>
    </row>
    <row r="6573" spans="8:8" hidden="1" x14ac:dyDescent="0.25">
      <c r="H6573"/>
    </row>
    <row r="6574" spans="8:8" hidden="1" x14ac:dyDescent="0.25">
      <c r="H6574"/>
    </row>
    <row r="6575" spans="8:8" hidden="1" x14ac:dyDescent="0.25">
      <c r="H6575"/>
    </row>
    <row r="6576" spans="8:8" hidden="1" x14ac:dyDescent="0.25">
      <c r="H6576"/>
    </row>
    <row r="6577" spans="8:8" hidden="1" x14ac:dyDescent="0.25">
      <c r="H6577"/>
    </row>
    <row r="6578" spans="8:8" hidden="1" x14ac:dyDescent="0.25">
      <c r="H6578"/>
    </row>
    <row r="6579" spans="8:8" hidden="1" x14ac:dyDescent="0.25">
      <c r="H6579"/>
    </row>
    <row r="6580" spans="8:8" hidden="1" x14ac:dyDescent="0.25">
      <c r="H6580"/>
    </row>
    <row r="6581" spans="8:8" hidden="1" x14ac:dyDescent="0.25">
      <c r="H6581"/>
    </row>
    <row r="6582" spans="8:8" hidden="1" x14ac:dyDescent="0.25">
      <c r="H6582"/>
    </row>
    <row r="6583" spans="8:8" hidden="1" x14ac:dyDescent="0.25">
      <c r="H6583"/>
    </row>
    <row r="6584" spans="8:8" hidden="1" x14ac:dyDescent="0.25">
      <c r="H6584"/>
    </row>
    <row r="6585" spans="8:8" hidden="1" x14ac:dyDescent="0.25">
      <c r="H6585"/>
    </row>
    <row r="6586" spans="8:8" hidden="1" x14ac:dyDescent="0.25">
      <c r="H6586"/>
    </row>
    <row r="6587" spans="8:8" hidden="1" x14ac:dyDescent="0.25">
      <c r="H6587"/>
    </row>
    <row r="6588" spans="8:8" hidden="1" x14ac:dyDescent="0.25">
      <c r="H6588"/>
    </row>
    <row r="6589" spans="8:8" hidden="1" x14ac:dyDescent="0.25">
      <c r="H6589"/>
    </row>
    <row r="6590" spans="8:8" hidden="1" x14ac:dyDescent="0.25">
      <c r="H6590"/>
    </row>
    <row r="6591" spans="8:8" hidden="1" x14ac:dyDescent="0.25">
      <c r="H6591"/>
    </row>
    <row r="6592" spans="8:8" hidden="1" x14ac:dyDescent="0.25">
      <c r="H6592"/>
    </row>
    <row r="6593" spans="8:8" hidden="1" x14ac:dyDescent="0.25">
      <c r="H6593"/>
    </row>
    <row r="6594" spans="8:8" hidden="1" x14ac:dyDescent="0.25">
      <c r="H6594"/>
    </row>
    <row r="6595" spans="8:8" hidden="1" x14ac:dyDescent="0.25">
      <c r="H6595"/>
    </row>
    <row r="6596" spans="8:8" hidden="1" x14ac:dyDescent="0.25">
      <c r="H6596"/>
    </row>
    <row r="6597" spans="8:8" hidden="1" x14ac:dyDescent="0.25">
      <c r="H6597"/>
    </row>
    <row r="6598" spans="8:8" hidden="1" x14ac:dyDescent="0.25">
      <c r="H6598"/>
    </row>
    <row r="6599" spans="8:8" hidden="1" x14ac:dyDescent="0.25">
      <c r="H6599"/>
    </row>
    <row r="6600" spans="8:8" hidden="1" x14ac:dyDescent="0.25">
      <c r="H6600"/>
    </row>
    <row r="6601" spans="8:8" hidden="1" x14ac:dyDescent="0.25">
      <c r="H6601"/>
    </row>
    <row r="6602" spans="8:8" hidden="1" x14ac:dyDescent="0.25">
      <c r="H6602"/>
    </row>
    <row r="6603" spans="8:8" hidden="1" x14ac:dyDescent="0.25">
      <c r="H6603"/>
    </row>
    <row r="6604" spans="8:8" hidden="1" x14ac:dyDescent="0.25">
      <c r="H6604"/>
    </row>
    <row r="6605" spans="8:8" hidden="1" x14ac:dyDescent="0.25">
      <c r="H6605"/>
    </row>
    <row r="6606" spans="8:8" hidden="1" x14ac:dyDescent="0.25">
      <c r="H6606"/>
    </row>
    <row r="6607" spans="8:8" hidden="1" x14ac:dyDescent="0.25">
      <c r="H6607"/>
    </row>
    <row r="6608" spans="8:8" hidden="1" x14ac:dyDescent="0.25">
      <c r="H6608"/>
    </row>
    <row r="6609" spans="8:8" hidden="1" x14ac:dyDescent="0.25">
      <c r="H6609"/>
    </row>
    <row r="6610" spans="8:8" hidden="1" x14ac:dyDescent="0.25">
      <c r="H6610"/>
    </row>
    <row r="6611" spans="8:8" hidden="1" x14ac:dyDescent="0.25">
      <c r="H6611"/>
    </row>
    <row r="6612" spans="8:8" hidden="1" x14ac:dyDescent="0.25">
      <c r="H6612"/>
    </row>
    <row r="6613" spans="8:8" hidden="1" x14ac:dyDescent="0.25">
      <c r="H6613"/>
    </row>
    <row r="6614" spans="8:8" hidden="1" x14ac:dyDescent="0.25">
      <c r="H6614"/>
    </row>
    <row r="6615" spans="8:8" hidden="1" x14ac:dyDescent="0.25">
      <c r="H6615"/>
    </row>
    <row r="6616" spans="8:8" hidden="1" x14ac:dyDescent="0.25">
      <c r="H6616"/>
    </row>
    <row r="6617" spans="8:8" hidden="1" x14ac:dyDescent="0.25">
      <c r="H6617"/>
    </row>
    <row r="6618" spans="8:8" hidden="1" x14ac:dyDescent="0.25">
      <c r="H6618"/>
    </row>
    <row r="6619" spans="8:8" hidden="1" x14ac:dyDescent="0.25">
      <c r="H6619"/>
    </row>
    <row r="6620" spans="8:8" hidden="1" x14ac:dyDescent="0.25">
      <c r="H6620"/>
    </row>
    <row r="6621" spans="8:8" hidden="1" x14ac:dyDescent="0.25">
      <c r="H6621"/>
    </row>
    <row r="6622" spans="8:8" hidden="1" x14ac:dyDescent="0.25">
      <c r="H6622"/>
    </row>
    <row r="6623" spans="8:8" hidden="1" x14ac:dyDescent="0.25">
      <c r="H6623"/>
    </row>
    <row r="6624" spans="8:8" hidden="1" x14ac:dyDescent="0.25">
      <c r="H6624"/>
    </row>
    <row r="6625" spans="8:8" hidden="1" x14ac:dyDescent="0.25">
      <c r="H6625"/>
    </row>
    <row r="6626" spans="8:8" hidden="1" x14ac:dyDescent="0.25">
      <c r="H6626"/>
    </row>
    <row r="6627" spans="8:8" hidden="1" x14ac:dyDescent="0.25">
      <c r="H6627"/>
    </row>
    <row r="6628" spans="8:8" hidden="1" x14ac:dyDescent="0.25">
      <c r="H6628"/>
    </row>
    <row r="6629" spans="8:8" hidden="1" x14ac:dyDescent="0.25">
      <c r="H6629"/>
    </row>
    <row r="6630" spans="8:8" hidden="1" x14ac:dyDescent="0.25">
      <c r="H6630"/>
    </row>
    <row r="6631" spans="8:8" hidden="1" x14ac:dyDescent="0.25">
      <c r="H6631"/>
    </row>
    <row r="6632" spans="8:8" hidden="1" x14ac:dyDescent="0.25">
      <c r="H6632"/>
    </row>
    <row r="6633" spans="8:8" hidden="1" x14ac:dyDescent="0.25">
      <c r="H6633"/>
    </row>
    <row r="6634" spans="8:8" hidden="1" x14ac:dyDescent="0.25">
      <c r="H6634"/>
    </row>
    <row r="6635" spans="8:8" hidden="1" x14ac:dyDescent="0.25">
      <c r="H6635"/>
    </row>
    <row r="6636" spans="8:8" hidden="1" x14ac:dyDescent="0.25">
      <c r="H6636"/>
    </row>
    <row r="6637" spans="8:8" hidden="1" x14ac:dyDescent="0.25">
      <c r="H6637"/>
    </row>
    <row r="6638" spans="8:8" hidden="1" x14ac:dyDescent="0.25">
      <c r="H6638"/>
    </row>
    <row r="6639" spans="8:8" hidden="1" x14ac:dyDescent="0.25">
      <c r="H6639"/>
    </row>
    <row r="6640" spans="8:8" hidden="1" x14ac:dyDescent="0.25">
      <c r="H6640"/>
    </row>
    <row r="6641" spans="8:8" hidden="1" x14ac:dyDescent="0.25">
      <c r="H6641"/>
    </row>
    <row r="6642" spans="8:8" hidden="1" x14ac:dyDescent="0.25">
      <c r="H6642"/>
    </row>
    <row r="6643" spans="8:8" hidden="1" x14ac:dyDescent="0.25">
      <c r="H6643"/>
    </row>
    <row r="6644" spans="8:8" hidden="1" x14ac:dyDescent="0.25">
      <c r="H6644"/>
    </row>
    <row r="6645" spans="8:8" hidden="1" x14ac:dyDescent="0.25">
      <c r="H6645"/>
    </row>
    <row r="6646" spans="8:8" hidden="1" x14ac:dyDescent="0.25">
      <c r="H6646"/>
    </row>
    <row r="6647" spans="8:8" hidden="1" x14ac:dyDescent="0.25">
      <c r="H6647"/>
    </row>
    <row r="6648" spans="8:8" hidden="1" x14ac:dyDescent="0.25">
      <c r="H6648"/>
    </row>
    <row r="6649" spans="8:8" hidden="1" x14ac:dyDescent="0.25">
      <c r="H6649"/>
    </row>
    <row r="6650" spans="8:8" hidden="1" x14ac:dyDescent="0.25">
      <c r="H6650"/>
    </row>
    <row r="6651" spans="8:8" hidden="1" x14ac:dyDescent="0.25">
      <c r="H6651"/>
    </row>
    <row r="6652" spans="8:8" hidden="1" x14ac:dyDescent="0.25">
      <c r="H6652"/>
    </row>
    <row r="6653" spans="8:8" hidden="1" x14ac:dyDescent="0.25">
      <c r="H6653"/>
    </row>
    <row r="6654" spans="8:8" hidden="1" x14ac:dyDescent="0.25">
      <c r="H6654"/>
    </row>
    <row r="6655" spans="8:8" hidden="1" x14ac:dyDescent="0.25">
      <c r="H6655"/>
    </row>
    <row r="6656" spans="8:8" hidden="1" x14ac:dyDescent="0.25">
      <c r="H6656"/>
    </row>
    <row r="6657" spans="8:8" hidden="1" x14ac:dyDescent="0.25">
      <c r="H6657"/>
    </row>
    <row r="6658" spans="8:8" hidden="1" x14ac:dyDescent="0.25">
      <c r="H6658"/>
    </row>
    <row r="6659" spans="8:8" hidden="1" x14ac:dyDescent="0.25">
      <c r="H6659"/>
    </row>
    <row r="6660" spans="8:8" hidden="1" x14ac:dyDescent="0.25">
      <c r="H6660"/>
    </row>
    <row r="6661" spans="8:8" hidden="1" x14ac:dyDescent="0.25">
      <c r="H6661"/>
    </row>
    <row r="6662" spans="8:8" hidden="1" x14ac:dyDescent="0.25">
      <c r="H6662"/>
    </row>
    <row r="6663" spans="8:8" hidden="1" x14ac:dyDescent="0.25">
      <c r="H6663"/>
    </row>
    <row r="6664" spans="8:8" hidden="1" x14ac:dyDescent="0.25">
      <c r="H6664"/>
    </row>
    <row r="6665" spans="8:8" hidden="1" x14ac:dyDescent="0.25">
      <c r="H6665"/>
    </row>
    <row r="6666" spans="8:8" hidden="1" x14ac:dyDescent="0.25">
      <c r="H6666"/>
    </row>
    <row r="6667" spans="8:8" hidden="1" x14ac:dyDescent="0.25">
      <c r="H6667"/>
    </row>
    <row r="6668" spans="8:8" hidden="1" x14ac:dyDescent="0.25">
      <c r="H6668"/>
    </row>
    <row r="6669" spans="8:8" hidden="1" x14ac:dyDescent="0.25">
      <c r="H6669"/>
    </row>
    <row r="6670" spans="8:8" hidden="1" x14ac:dyDescent="0.25">
      <c r="H6670"/>
    </row>
    <row r="6671" spans="8:8" hidden="1" x14ac:dyDescent="0.25">
      <c r="H6671"/>
    </row>
    <row r="6672" spans="8:8" hidden="1" x14ac:dyDescent="0.25">
      <c r="H6672"/>
    </row>
    <row r="6673" spans="8:8" hidden="1" x14ac:dyDescent="0.25">
      <c r="H6673"/>
    </row>
    <row r="6674" spans="8:8" hidden="1" x14ac:dyDescent="0.25">
      <c r="H6674"/>
    </row>
    <row r="6675" spans="8:8" hidden="1" x14ac:dyDescent="0.25">
      <c r="H6675"/>
    </row>
    <row r="6676" spans="8:8" hidden="1" x14ac:dyDescent="0.25">
      <c r="H6676"/>
    </row>
    <row r="6677" spans="8:8" hidden="1" x14ac:dyDescent="0.25">
      <c r="H6677"/>
    </row>
    <row r="6678" spans="8:8" hidden="1" x14ac:dyDescent="0.25">
      <c r="H6678"/>
    </row>
    <row r="6679" spans="8:8" hidden="1" x14ac:dyDescent="0.25">
      <c r="H6679"/>
    </row>
    <row r="6680" spans="8:8" hidden="1" x14ac:dyDescent="0.25">
      <c r="H6680"/>
    </row>
    <row r="6681" spans="8:8" hidden="1" x14ac:dyDescent="0.25">
      <c r="H6681"/>
    </row>
    <row r="6682" spans="8:8" hidden="1" x14ac:dyDescent="0.25">
      <c r="H6682"/>
    </row>
    <row r="6683" spans="8:8" hidden="1" x14ac:dyDescent="0.25">
      <c r="H6683"/>
    </row>
    <row r="6684" spans="8:8" hidden="1" x14ac:dyDescent="0.25">
      <c r="H6684"/>
    </row>
    <row r="6685" spans="8:8" hidden="1" x14ac:dyDescent="0.25">
      <c r="H6685"/>
    </row>
    <row r="6686" spans="8:8" hidden="1" x14ac:dyDescent="0.25">
      <c r="H6686"/>
    </row>
    <row r="6687" spans="8:8" hidden="1" x14ac:dyDescent="0.25">
      <c r="H6687"/>
    </row>
    <row r="6688" spans="8:8" hidden="1" x14ac:dyDescent="0.25">
      <c r="H6688"/>
    </row>
    <row r="6689" spans="8:8" hidden="1" x14ac:dyDescent="0.25">
      <c r="H6689"/>
    </row>
    <row r="6690" spans="8:8" hidden="1" x14ac:dyDescent="0.25">
      <c r="H6690"/>
    </row>
    <row r="6691" spans="8:8" hidden="1" x14ac:dyDescent="0.25">
      <c r="H6691"/>
    </row>
    <row r="6692" spans="8:8" hidden="1" x14ac:dyDescent="0.25">
      <c r="H6692"/>
    </row>
    <row r="6693" spans="8:8" hidden="1" x14ac:dyDescent="0.25">
      <c r="H6693"/>
    </row>
    <row r="6694" spans="8:8" hidden="1" x14ac:dyDescent="0.25">
      <c r="H6694"/>
    </row>
    <row r="6695" spans="8:8" hidden="1" x14ac:dyDescent="0.25">
      <c r="H6695"/>
    </row>
    <row r="6696" spans="8:8" hidden="1" x14ac:dyDescent="0.25">
      <c r="H6696"/>
    </row>
    <row r="6697" spans="8:8" hidden="1" x14ac:dyDescent="0.25">
      <c r="H6697"/>
    </row>
    <row r="6698" spans="8:8" hidden="1" x14ac:dyDescent="0.25">
      <c r="H6698"/>
    </row>
    <row r="6699" spans="8:8" hidden="1" x14ac:dyDescent="0.25">
      <c r="H6699"/>
    </row>
    <row r="6700" spans="8:8" hidden="1" x14ac:dyDescent="0.25">
      <c r="H6700"/>
    </row>
    <row r="6701" spans="8:8" hidden="1" x14ac:dyDescent="0.25">
      <c r="H6701"/>
    </row>
    <row r="6702" spans="8:8" hidden="1" x14ac:dyDescent="0.25">
      <c r="H6702"/>
    </row>
    <row r="6703" spans="8:8" hidden="1" x14ac:dyDescent="0.25">
      <c r="H6703"/>
    </row>
    <row r="6704" spans="8:8" hidden="1" x14ac:dyDescent="0.25">
      <c r="H6704"/>
    </row>
    <row r="6705" spans="8:8" hidden="1" x14ac:dyDescent="0.25">
      <c r="H6705"/>
    </row>
    <row r="6706" spans="8:8" hidden="1" x14ac:dyDescent="0.25">
      <c r="H6706"/>
    </row>
    <row r="6707" spans="8:8" hidden="1" x14ac:dyDescent="0.25">
      <c r="H6707"/>
    </row>
    <row r="6708" spans="8:8" hidden="1" x14ac:dyDescent="0.25">
      <c r="H6708"/>
    </row>
    <row r="6709" spans="8:8" hidden="1" x14ac:dyDescent="0.25">
      <c r="H6709"/>
    </row>
    <row r="6710" spans="8:8" hidden="1" x14ac:dyDescent="0.25">
      <c r="H6710"/>
    </row>
    <row r="6711" spans="8:8" hidden="1" x14ac:dyDescent="0.25">
      <c r="H6711"/>
    </row>
    <row r="6712" spans="8:8" hidden="1" x14ac:dyDescent="0.25">
      <c r="H6712"/>
    </row>
    <row r="6713" spans="8:8" hidden="1" x14ac:dyDescent="0.25">
      <c r="H6713"/>
    </row>
    <row r="6714" spans="8:8" hidden="1" x14ac:dyDescent="0.25">
      <c r="H6714"/>
    </row>
    <row r="6715" spans="8:8" hidden="1" x14ac:dyDescent="0.25">
      <c r="H6715"/>
    </row>
    <row r="6716" spans="8:8" hidden="1" x14ac:dyDescent="0.25">
      <c r="H6716"/>
    </row>
    <row r="6717" spans="8:8" hidden="1" x14ac:dyDescent="0.25">
      <c r="H6717"/>
    </row>
    <row r="6718" spans="8:8" hidden="1" x14ac:dyDescent="0.25">
      <c r="H6718"/>
    </row>
    <row r="6719" spans="8:8" hidden="1" x14ac:dyDescent="0.25">
      <c r="H6719"/>
    </row>
    <row r="6720" spans="8:8" hidden="1" x14ac:dyDescent="0.25">
      <c r="H6720"/>
    </row>
    <row r="6721" spans="8:8" hidden="1" x14ac:dyDescent="0.25">
      <c r="H6721"/>
    </row>
    <row r="6722" spans="8:8" hidden="1" x14ac:dyDescent="0.25">
      <c r="H6722"/>
    </row>
    <row r="6723" spans="8:8" hidden="1" x14ac:dyDescent="0.25">
      <c r="H6723"/>
    </row>
    <row r="6724" spans="8:8" hidden="1" x14ac:dyDescent="0.25">
      <c r="H6724"/>
    </row>
    <row r="6725" spans="8:8" hidden="1" x14ac:dyDescent="0.25">
      <c r="H6725"/>
    </row>
    <row r="6726" spans="8:8" hidden="1" x14ac:dyDescent="0.25">
      <c r="H6726"/>
    </row>
    <row r="6727" spans="8:8" hidden="1" x14ac:dyDescent="0.25">
      <c r="H6727"/>
    </row>
    <row r="6728" spans="8:8" hidden="1" x14ac:dyDescent="0.25">
      <c r="H6728"/>
    </row>
    <row r="6729" spans="8:8" hidden="1" x14ac:dyDescent="0.25">
      <c r="H6729"/>
    </row>
    <row r="6730" spans="8:8" hidden="1" x14ac:dyDescent="0.25">
      <c r="H6730"/>
    </row>
    <row r="6731" spans="8:8" hidden="1" x14ac:dyDescent="0.25">
      <c r="H6731"/>
    </row>
    <row r="6732" spans="8:8" hidden="1" x14ac:dyDescent="0.25">
      <c r="H6732"/>
    </row>
    <row r="6733" spans="8:8" hidden="1" x14ac:dyDescent="0.25">
      <c r="H6733"/>
    </row>
    <row r="6734" spans="8:8" hidden="1" x14ac:dyDescent="0.25">
      <c r="H6734"/>
    </row>
    <row r="6735" spans="8:8" hidden="1" x14ac:dyDescent="0.25">
      <c r="H6735"/>
    </row>
    <row r="6736" spans="8:8" hidden="1" x14ac:dyDescent="0.25">
      <c r="H6736"/>
    </row>
    <row r="6737" spans="8:8" hidden="1" x14ac:dyDescent="0.25">
      <c r="H6737"/>
    </row>
    <row r="6738" spans="8:8" hidden="1" x14ac:dyDescent="0.25">
      <c r="H6738"/>
    </row>
    <row r="6739" spans="8:8" hidden="1" x14ac:dyDescent="0.25">
      <c r="H6739"/>
    </row>
    <row r="6740" spans="8:8" hidden="1" x14ac:dyDescent="0.25">
      <c r="H6740"/>
    </row>
    <row r="6741" spans="8:8" hidden="1" x14ac:dyDescent="0.25">
      <c r="H6741"/>
    </row>
    <row r="6742" spans="8:8" hidden="1" x14ac:dyDescent="0.25">
      <c r="H6742"/>
    </row>
    <row r="6743" spans="8:8" hidden="1" x14ac:dyDescent="0.25">
      <c r="H6743"/>
    </row>
    <row r="6744" spans="8:8" hidden="1" x14ac:dyDescent="0.25">
      <c r="H6744"/>
    </row>
    <row r="6745" spans="8:8" hidden="1" x14ac:dyDescent="0.25">
      <c r="H6745"/>
    </row>
    <row r="6746" spans="8:8" hidden="1" x14ac:dyDescent="0.25">
      <c r="H6746"/>
    </row>
    <row r="6747" spans="8:8" hidden="1" x14ac:dyDescent="0.25">
      <c r="H6747"/>
    </row>
    <row r="6748" spans="8:8" hidden="1" x14ac:dyDescent="0.25">
      <c r="H6748"/>
    </row>
    <row r="6749" spans="8:8" hidden="1" x14ac:dyDescent="0.25">
      <c r="H6749"/>
    </row>
    <row r="6750" spans="8:8" hidden="1" x14ac:dyDescent="0.25">
      <c r="H6750"/>
    </row>
    <row r="6751" spans="8:8" hidden="1" x14ac:dyDescent="0.25">
      <c r="H6751"/>
    </row>
    <row r="6752" spans="8:8" hidden="1" x14ac:dyDescent="0.25">
      <c r="H6752"/>
    </row>
    <row r="6753" spans="8:8" hidden="1" x14ac:dyDescent="0.25">
      <c r="H6753"/>
    </row>
    <row r="6754" spans="8:8" hidden="1" x14ac:dyDescent="0.25">
      <c r="H6754"/>
    </row>
    <row r="6755" spans="8:8" hidden="1" x14ac:dyDescent="0.25">
      <c r="H6755"/>
    </row>
    <row r="6756" spans="8:8" hidden="1" x14ac:dyDescent="0.25">
      <c r="H6756"/>
    </row>
    <row r="6757" spans="8:8" hidden="1" x14ac:dyDescent="0.25">
      <c r="H6757"/>
    </row>
    <row r="6758" spans="8:8" hidden="1" x14ac:dyDescent="0.25">
      <c r="H6758"/>
    </row>
    <row r="6759" spans="8:8" hidden="1" x14ac:dyDescent="0.25">
      <c r="H6759"/>
    </row>
    <row r="6760" spans="8:8" hidden="1" x14ac:dyDescent="0.25">
      <c r="H6760"/>
    </row>
    <row r="6761" spans="8:8" hidden="1" x14ac:dyDescent="0.25">
      <c r="H6761"/>
    </row>
    <row r="6762" spans="8:8" hidden="1" x14ac:dyDescent="0.25">
      <c r="H6762"/>
    </row>
    <row r="6763" spans="8:8" hidden="1" x14ac:dyDescent="0.25">
      <c r="H6763"/>
    </row>
    <row r="6764" spans="8:8" hidden="1" x14ac:dyDescent="0.25">
      <c r="H6764"/>
    </row>
    <row r="6765" spans="8:8" hidden="1" x14ac:dyDescent="0.25">
      <c r="H6765"/>
    </row>
    <row r="6766" spans="8:8" hidden="1" x14ac:dyDescent="0.25">
      <c r="H6766"/>
    </row>
    <row r="6767" spans="8:8" hidden="1" x14ac:dyDescent="0.25">
      <c r="H6767"/>
    </row>
    <row r="6768" spans="8:8" hidden="1" x14ac:dyDescent="0.25">
      <c r="H6768"/>
    </row>
    <row r="6769" spans="8:8" hidden="1" x14ac:dyDescent="0.25">
      <c r="H6769"/>
    </row>
    <row r="6770" spans="8:8" hidden="1" x14ac:dyDescent="0.25">
      <c r="H6770"/>
    </row>
    <row r="6771" spans="8:8" hidden="1" x14ac:dyDescent="0.25">
      <c r="H6771"/>
    </row>
    <row r="6772" spans="8:8" hidden="1" x14ac:dyDescent="0.25">
      <c r="H6772"/>
    </row>
    <row r="6773" spans="8:8" hidden="1" x14ac:dyDescent="0.25">
      <c r="H6773"/>
    </row>
    <row r="6774" spans="8:8" hidden="1" x14ac:dyDescent="0.25">
      <c r="H6774"/>
    </row>
    <row r="6775" spans="8:8" hidden="1" x14ac:dyDescent="0.25">
      <c r="H6775"/>
    </row>
    <row r="6776" spans="8:8" hidden="1" x14ac:dyDescent="0.25">
      <c r="H6776"/>
    </row>
    <row r="6777" spans="8:8" hidden="1" x14ac:dyDescent="0.25">
      <c r="H6777"/>
    </row>
    <row r="6778" spans="8:8" hidden="1" x14ac:dyDescent="0.25">
      <c r="H6778"/>
    </row>
    <row r="6779" spans="8:8" hidden="1" x14ac:dyDescent="0.25">
      <c r="H6779"/>
    </row>
    <row r="6780" spans="8:8" hidden="1" x14ac:dyDescent="0.25">
      <c r="H6780"/>
    </row>
    <row r="6781" spans="8:8" hidden="1" x14ac:dyDescent="0.25">
      <c r="H6781"/>
    </row>
    <row r="6782" spans="8:8" hidden="1" x14ac:dyDescent="0.25">
      <c r="H6782"/>
    </row>
    <row r="6783" spans="8:8" hidden="1" x14ac:dyDescent="0.25">
      <c r="H6783"/>
    </row>
    <row r="6784" spans="8:8" hidden="1" x14ac:dyDescent="0.25">
      <c r="H6784"/>
    </row>
    <row r="6785" spans="8:8" hidden="1" x14ac:dyDescent="0.25">
      <c r="H6785"/>
    </row>
    <row r="6786" spans="8:8" hidden="1" x14ac:dyDescent="0.25">
      <c r="H6786"/>
    </row>
    <row r="6787" spans="8:8" hidden="1" x14ac:dyDescent="0.25">
      <c r="H6787"/>
    </row>
    <row r="6788" spans="8:8" hidden="1" x14ac:dyDescent="0.25">
      <c r="H6788"/>
    </row>
    <row r="6789" spans="8:8" hidden="1" x14ac:dyDescent="0.25">
      <c r="H6789"/>
    </row>
    <row r="6790" spans="8:8" hidden="1" x14ac:dyDescent="0.25">
      <c r="H6790"/>
    </row>
    <row r="6791" spans="8:8" hidden="1" x14ac:dyDescent="0.25">
      <c r="H6791"/>
    </row>
    <row r="6792" spans="8:8" hidden="1" x14ac:dyDescent="0.25">
      <c r="H6792"/>
    </row>
    <row r="6793" spans="8:8" hidden="1" x14ac:dyDescent="0.25">
      <c r="H6793"/>
    </row>
    <row r="6794" spans="8:8" hidden="1" x14ac:dyDescent="0.25">
      <c r="H6794"/>
    </row>
    <row r="6795" spans="8:8" hidden="1" x14ac:dyDescent="0.25">
      <c r="H6795"/>
    </row>
    <row r="6796" spans="8:8" hidden="1" x14ac:dyDescent="0.25">
      <c r="H6796"/>
    </row>
    <row r="6797" spans="8:8" hidden="1" x14ac:dyDescent="0.25">
      <c r="H6797"/>
    </row>
    <row r="6798" spans="8:8" hidden="1" x14ac:dyDescent="0.25">
      <c r="H6798"/>
    </row>
    <row r="6799" spans="8:8" hidden="1" x14ac:dyDescent="0.25">
      <c r="H6799"/>
    </row>
    <row r="6800" spans="8:8" hidden="1" x14ac:dyDescent="0.25">
      <c r="H6800"/>
    </row>
    <row r="6801" spans="8:8" hidden="1" x14ac:dyDescent="0.25">
      <c r="H6801"/>
    </row>
    <row r="6802" spans="8:8" hidden="1" x14ac:dyDescent="0.25">
      <c r="H6802"/>
    </row>
    <row r="6803" spans="8:8" hidden="1" x14ac:dyDescent="0.25">
      <c r="H6803"/>
    </row>
    <row r="6804" spans="8:8" hidden="1" x14ac:dyDescent="0.25">
      <c r="H6804"/>
    </row>
    <row r="6805" spans="8:8" hidden="1" x14ac:dyDescent="0.25">
      <c r="H6805"/>
    </row>
    <row r="6806" spans="8:8" hidden="1" x14ac:dyDescent="0.25">
      <c r="H6806"/>
    </row>
    <row r="6807" spans="8:8" hidden="1" x14ac:dyDescent="0.25">
      <c r="H6807"/>
    </row>
    <row r="6808" spans="8:8" hidden="1" x14ac:dyDescent="0.25">
      <c r="H6808"/>
    </row>
    <row r="6809" spans="8:8" hidden="1" x14ac:dyDescent="0.25">
      <c r="H6809"/>
    </row>
    <row r="6810" spans="8:8" hidden="1" x14ac:dyDescent="0.25">
      <c r="H6810"/>
    </row>
    <row r="6811" spans="8:8" hidden="1" x14ac:dyDescent="0.25">
      <c r="H6811"/>
    </row>
    <row r="6812" spans="8:8" hidden="1" x14ac:dyDescent="0.25">
      <c r="H6812"/>
    </row>
    <row r="6813" spans="8:8" hidden="1" x14ac:dyDescent="0.25">
      <c r="H6813"/>
    </row>
    <row r="6814" spans="8:8" hidden="1" x14ac:dyDescent="0.25">
      <c r="H6814"/>
    </row>
    <row r="6815" spans="8:8" hidden="1" x14ac:dyDescent="0.25">
      <c r="H6815"/>
    </row>
    <row r="6816" spans="8:8" hidden="1" x14ac:dyDescent="0.25">
      <c r="H6816"/>
    </row>
    <row r="6817" spans="8:8" hidden="1" x14ac:dyDescent="0.25">
      <c r="H6817"/>
    </row>
    <row r="6818" spans="8:8" hidden="1" x14ac:dyDescent="0.25">
      <c r="H6818"/>
    </row>
    <row r="6819" spans="8:8" hidden="1" x14ac:dyDescent="0.25">
      <c r="H6819"/>
    </row>
    <row r="6820" spans="8:8" hidden="1" x14ac:dyDescent="0.25">
      <c r="H6820"/>
    </row>
    <row r="6821" spans="8:8" hidden="1" x14ac:dyDescent="0.25">
      <c r="H6821"/>
    </row>
    <row r="6822" spans="8:8" hidden="1" x14ac:dyDescent="0.25">
      <c r="H6822"/>
    </row>
    <row r="6823" spans="8:8" hidden="1" x14ac:dyDescent="0.25">
      <c r="H6823"/>
    </row>
    <row r="6824" spans="8:8" hidden="1" x14ac:dyDescent="0.25">
      <c r="H6824"/>
    </row>
    <row r="6825" spans="8:8" hidden="1" x14ac:dyDescent="0.25">
      <c r="H6825"/>
    </row>
    <row r="6826" spans="8:8" hidden="1" x14ac:dyDescent="0.25">
      <c r="H6826"/>
    </row>
    <row r="6827" spans="8:8" hidden="1" x14ac:dyDescent="0.25">
      <c r="H6827"/>
    </row>
    <row r="6828" spans="8:8" hidden="1" x14ac:dyDescent="0.25">
      <c r="H6828"/>
    </row>
    <row r="6829" spans="8:8" hidden="1" x14ac:dyDescent="0.25">
      <c r="H6829"/>
    </row>
    <row r="6830" spans="8:8" hidden="1" x14ac:dyDescent="0.25">
      <c r="H6830"/>
    </row>
    <row r="6831" spans="8:8" hidden="1" x14ac:dyDescent="0.25">
      <c r="H6831"/>
    </row>
    <row r="6832" spans="8:8" hidden="1" x14ac:dyDescent="0.25">
      <c r="H6832"/>
    </row>
    <row r="6833" spans="8:8" hidden="1" x14ac:dyDescent="0.25">
      <c r="H6833"/>
    </row>
    <row r="6834" spans="8:8" hidden="1" x14ac:dyDescent="0.25">
      <c r="H6834"/>
    </row>
    <row r="6835" spans="8:8" hidden="1" x14ac:dyDescent="0.25">
      <c r="H6835"/>
    </row>
    <row r="6836" spans="8:8" hidden="1" x14ac:dyDescent="0.25">
      <c r="H6836"/>
    </row>
    <row r="6837" spans="8:8" hidden="1" x14ac:dyDescent="0.25">
      <c r="H6837"/>
    </row>
    <row r="6838" spans="8:8" hidden="1" x14ac:dyDescent="0.25">
      <c r="H6838"/>
    </row>
    <row r="6839" spans="8:8" hidden="1" x14ac:dyDescent="0.25">
      <c r="H6839"/>
    </row>
    <row r="6840" spans="8:8" hidden="1" x14ac:dyDescent="0.25">
      <c r="H6840"/>
    </row>
    <row r="6841" spans="8:8" hidden="1" x14ac:dyDescent="0.25">
      <c r="H6841"/>
    </row>
    <row r="6842" spans="8:8" hidden="1" x14ac:dyDescent="0.25">
      <c r="H6842"/>
    </row>
    <row r="6843" spans="8:8" hidden="1" x14ac:dyDescent="0.25">
      <c r="H6843"/>
    </row>
    <row r="6844" spans="8:8" hidden="1" x14ac:dyDescent="0.25">
      <c r="H6844"/>
    </row>
    <row r="6845" spans="8:8" hidden="1" x14ac:dyDescent="0.25">
      <c r="H6845"/>
    </row>
    <row r="6846" spans="8:8" hidden="1" x14ac:dyDescent="0.25">
      <c r="H6846"/>
    </row>
    <row r="6847" spans="8:8" hidden="1" x14ac:dyDescent="0.25">
      <c r="H6847"/>
    </row>
    <row r="6848" spans="8:8" hidden="1" x14ac:dyDescent="0.25">
      <c r="H6848"/>
    </row>
    <row r="6849" spans="8:8" hidden="1" x14ac:dyDescent="0.25">
      <c r="H6849"/>
    </row>
    <row r="6850" spans="8:8" hidden="1" x14ac:dyDescent="0.25">
      <c r="H6850"/>
    </row>
    <row r="6851" spans="8:8" hidden="1" x14ac:dyDescent="0.25">
      <c r="H6851"/>
    </row>
    <row r="6852" spans="8:8" hidden="1" x14ac:dyDescent="0.25">
      <c r="H6852"/>
    </row>
    <row r="6853" spans="8:8" hidden="1" x14ac:dyDescent="0.25">
      <c r="H6853"/>
    </row>
    <row r="6854" spans="8:8" hidden="1" x14ac:dyDescent="0.25">
      <c r="H6854"/>
    </row>
    <row r="6855" spans="8:8" hidden="1" x14ac:dyDescent="0.25">
      <c r="H6855"/>
    </row>
    <row r="6856" spans="8:8" hidden="1" x14ac:dyDescent="0.25">
      <c r="H6856"/>
    </row>
    <row r="6857" spans="8:8" hidden="1" x14ac:dyDescent="0.25">
      <c r="H6857"/>
    </row>
    <row r="6858" spans="8:8" hidden="1" x14ac:dyDescent="0.25">
      <c r="H6858"/>
    </row>
    <row r="6859" spans="8:8" hidden="1" x14ac:dyDescent="0.25">
      <c r="H6859"/>
    </row>
    <row r="6860" spans="8:8" hidden="1" x14ac:dyDescent="0.25">
      <c r="H6860"/>
    </row>
    <row r="6861" spans="8:8" hidden="1" x14ac:dyDescent="0.25">
      <c r="H6861"/>
    </row>
    <row r="6862" spans="8:8" hidden="1" x14ac:dyDescent="0.25">
      <c r="H6862"/>
    </row>
    <row r="6863" spans="8:8" hidden="1" x14ac:dyDescent="0.25">
      <c r="H6863"/>
    </row>
    <row r="6864" spans="8:8" hidden="1" x14ac:dyDescent="0.25">
      <c r="H6864"/>
    </row>
    <row r="6865" spans="8:8" hidden="1" x14ac:dyDescent="0.25">
      <c r="H6865"/>
    </row>
    <row r="6866" spans="8:8" hidden="1" x14ac:dyDescent="0.25">
      <c r="H6866"/>
    </row>
    <row r="6867" spans="8:8" hidden="1" x14ac:dyDescent="0.25">
      <c r="H6867"/>
    </row>
    <row r="6868" spans="8:8" hidden="1" x14ac:dyDescent="0.25">
      <c r="H6868"/>
    </row>
    <row r="6869" spans="8:8" hidden="1" x14ac:dyDescent="0.25">
      <c r="H6869"/>
    </row>
    <row r="6870" spans="8:8" hidden="1" x14ac:dyDescent="0.25">
      <c r="H6870"/>
    </row>
    <row r="6871" spans="8:8" hidden="1" x14ac:dyDescent="0.25">
      <c r="H6871"/>
    </row>
    <row r="6872" spans="8:8" hidden="1" x14ac:dyDescent="0.25">
      <c r="H6872"/>
    </row>
    <row r="6873" spans="8:8" hidden="1" x14ac:dyDescent="0.25">
      <c r="H6873"/>
    </row>
    <row r="6874" spans="8:8" hidden="1" x14ac:dyDescent="0.25">
      <c r="H6874"/>
    </row>
    <row r="6875" spans="8:8" hidden="1" x14ac:dyDescent="0.25">
      <c r="H6875"/>
    </row>
    <row r="6876" spans="8:8" hidden="1" x14ac:dyDescent="0.25">
      <c r="H6876"/>
    </row>
    <row r="6877" spans="8:8" hidden="1" x14ac:dyDescent="0.25">
      <c r="H6877"/>
    </row>
    <row r="6878" spans="8:8" hidden="1" x14ac:dyDescent="0.25">
      <c r="H6878"/>
    </row>
    <row r="6879" spans="8:8" hidden="1" x14ac:dyDescent="0.25">
      <c r="H6879"/>
    </row>
    <row r="6880" spans="8:8" hidden="1" x14ac:dyDescent="0.25">
      <c r="H6880"/>
    </row>
    <row r="6881" spans="8:8" hidden="1" x14ac:dyDescent="0.25">
      <c r="H6881"/>
    </row>
    <row r="6882" spans="8:8" hidden="1" x14ac:dyDescent="0.25">
      <c r="H6882"/>
    </row>
    <row r="6883" spans="8:8" hidden="1" x14ac:dyDescent="0.25">
      <c r="H6883"/>
    </row>
    <row r="6884" spans="8:8" hidden="1" x14ac:dyDescent="0.25">
      <c r="H6884"/>
    </row>
    <row r="6885" spans="8:8" hidden="1" x14ac:dyDescent="0.25">
      <c r="H6885"/>
    </row>
    <row r="6886" spans="8:8" hidden="1" x14ac:dyDescent="0.25">
      <c r="H6886"/>
    </row>
    <row r="6887" spans="8:8" hidden="1" x14ac:dyDescent="0.25">
      <c r="H6887"/>
    </row>
    <row r="6888" spans="8:8" hidden="1" x14ac:dyDescent="0.25">
      <c r="H6888"/>
    </row>
    <row r="6889" spans="8:8" hidden="1" x14ac:dyDescent="0.25">
      <c r="H6889"/>
    </row>
    <row r="6890" spans="8:8" hidden="1" x14ac:dyDescent="0.25">
      <c r="H6890"/>
    </row>
    <row r="6891" spans="8:8" hidden="1" x14ac:dyDescent="0.25">
      <c r="H6891"/>
    </row>
    <row r="6892" spans="8:8" hidden="1" x14ac:dyDescent="0.25">
      <c r="H6892"/>
    </row>
    <row r="6893" spans="8:8" hidden="1" x14ac:dyDescent="0.25">
      <c r="H6893"/>
    </row>
    <row r="6894" spans="8:8" hidden="1" x14ac:dyDescent="0.25">
      <c r="H6894"/>
    </row>
    <row r="6895" spans="8:8" hidden="1" x14ac:dyDescent="0.25">
      <c r="H6895"/>
    </row>
    <row r="6896" spans="8:8" hidden="1" x14ac:dyDescent="0.25">
      <c r="H6896"/>
    </row>
    <row r="6897" spans="8:8" hidden="1" x14ac:dyDescent="0.25">
      <c r="H6897"/>
    </row>
    <row r="6898" spans="8:8" hidden="1" x14ac:dyDescent="0.25">
      <c r="H6898"/>
    </row>
    <row r="6899" spans="8:8" hidden="1" x14ac:dyDescent="0.25">
      <c r="H6899"/>
    </row>
    <row r="6900" spans="8:8" hidden="1" x14ac:dyDescent="0.25">
      <c r="H6900"/>
    </row>
    <row r="6901" spans="8:8" hidden="1" x14ac:dyDescent="0.25">
      <c r="H6901"/>
    </row>
    <row r="6902" spans="8:8" hidden="1" x14ac:dyDescent="0.25">
      <c r="H6902"/>
    </row>
    <row r="6903" spans="8:8" hidden="1" x14ac:dyDescent="0.25">
      <c r="H6903"/>
    </row>
    <row r="6904" spans="8:8" hidden="1" x14ac:dyDescent="0.25">
      <c r="H6904"/>
    </row>
    <row r="6905" spans="8:8" hidden="1" x14ac:dyDescent="0.25">
      <c r="H6905"/>
    </row>
    <row r="6906" spans="8:8" hidden="1" x14ac:dyDescent="0.25">
      <c r="H6906"/>
    </row>
    <row r="6907" spans="8:8" hidden="1" x14ac:dyDescent="0.25">
      <c r="H6907"/>
    </row>
    <row r="6908" spans="8:8" hidden="1" x14ac:dyDescent="0.25">
      <c r="H6908"/>
    </row>
    <row r="6909" spans="8:8" hidden="1" x14ac:dyDescent="0.25">
      <c r="H6909"/>
    </row>
    <row r="6910" spans="8:8" hidden="1" x14ac:dyDescent="0.25">
      <c r="H6910"/>
    </row>
    <row r="6911" spans="8:8" hidden="1" x14ac:dyDescent="0.25">
      <c r="H6911"/>
    </row>
    <row r="6912" spans="8:8" hidden="1" x14ac:dyDescent="0.25">
      <c r="H6912"/>
    </row>
    <row r="6913" spans="8:8" hidden="1" x14ac:dyDescent="0.25">
      <c r="H6913"/>
    </row>
    <row r="6914" spans="8:8" hidden="1" x14ac:dyDescent="0.25">
      <c r="H6914"/>
    </row>
    <row r="6915" spans="8:8" hidden="1" x14ac:dyDescent="0.25">
      <c r="H6915"/>
    </row>
    <row r="6916" spans="8:8" hidden="1" x14ac:dyDescent="0.25">
      <c r="H6916"/>
    </row>
    <row r="6917" spans="8:8" hidden="1" x14ac:dyDescent="0.25">
      <c r="H6917"/>
    </row>
    <row r="6918" spans="8:8" hidden="1" x14ac:dyDescent="0.25">
      <c r="H6918"/>
    </row>
    <row r="6919" spans="8:8" hidden="1" x14ac:dyDescent="0.25">
      <c r="H6919"/>
    </row>
    <row r="6920" spans="8:8" hidden="1" x14ac:dyDescent="0.25">
      <c r="H6920"/>
    </row>
    <row r="6921" spans="8:8" hidden="1" x14ac:dyDescent="0.25">
      <c r="H6921"/>
    </row>
    <row r="6922" spans="8:8" hidden="1" x14ac:dyDescent="0.25">
      <c r="H6922"/>
    </row>
    <row r="6923" spans="8:8" hidden="1" x14ac:dyDescent="0.25">
      <c r="H6923"/>
    </row>
    <row r="6924" spans="8:8" hidden="1" x14ac:dyDescent="0.25">
      <c r="H6924"/>
    </row>
    <row r="6925" spans="8:8" hidden="1" x14ac:dyDescent="0.25">
      <c r="H6925"/>
    </row>
    <row r="6926" spans="8:8" hidden="1" x14ac:dyDescent="0.25">
      <c r="H6926"/>
    </row>
    <row r="6927" spans="8:8" hidden="1" x14ac:dyDescent="0.25">
      <c r="H6927"/>
    </row>
    <row r="6928" spans="8:8" hidden="1" x14ac:dyDescent="0.25">
      <c r="H6928"/>
    </row>
    <row r="6929" spans="8:8" hidden="1" x14ac:dyDescent="0.25">
      <c r="H6929"/>
    </row>
    <row r="6930" spans="8:8" hidden="1" x14ac:dyDescent="0.25">
      <c r="H6930"/>
    </row>
    <row r="6931" spans="8:8" hidden="1" x14ac:dyDescent="0.25">
      <c r="H6931"/>
    </row>
    <row r="6932" spans="8:8" hidden="1" x14ac:dyDescent="0.25">
      <c r="H6932"/>
    </row>
    <row r="6933" spans="8:8" hidden="1" x14ac:dyDescent="0.25">
      <c r="H6933"/>
    </row>
    <row r="6934" spans="8:8" hidden="1" x14ac:dyDescent="0.25">
      <c r="H6934"/>
    </row>
    <row r="6935" spans="8:8" hidden="1" x14ac:dyDescent="0.25">
      <c r="H6935"/>
    </row>
    <row r="6936" spans="8:8" hidden="1" x14ac:dyDescent="0.25">
      <c r="H6936"/>
    </row>
    <row r="6937" spans="8:8" hidden="1" x14ac:dyDescent="0.25">
      <c r="H6937"/>
    </row>
    <row r="6938" spans="8:8" hidden="1" x14ac:dyDescent="0.25">
      <c r="H6938"/>
    </row>
    <row r="6939" spans="8:8" hidden="1" x14ac:dyDescent="0.25">
      <c r="H6939"/>
    </row>
    <row r="6940" spans="8:8" hidden="1" x14ac:dyDescent="0.25">
      <c r="H6940"/>
    </row>
    <row r="6941" spans="8:8" hidden="1" x14ac:dyDescent="0.25">
      <c r="H6941"/>
    </row>
    <row r="6942" spans="8:8" hidden="1" x14ac:dyDescent="0.25">
      <c r="H6942"/>
    </row>
    <row r="6943" spans="8:8" hidden="1" x14ac:dyDescent="0.25">
      <c r="H6943"/>
    </row>
    <row r="6944" spans="8:8" hidden="1" x14ac:dyDescent="0.25">
      <c r="H6944"/>
    </row>
    <row r="6945" spans="8:8" hidden="1" x14ac:dyDescent="0.25">
      <c r="H6945"/>
    </row>
    <row r="6946" spans="8:8" hidden="1" x14ac:dyDescent="0.25">
      <c r="H6946"/>
    </row>
    <row r="6947" spans="8:8" hidden="1" x14ac:dyDescent="0.25">
      <c r="H6947"/>
    </row>
    <row r="6948" spans="8:8" hidden="1" x14ac:dyDescent="0.25">
      <c r="H6948"/>
    </row>
    <row r="6949" spans="8:8" hidden="1" x14ac:dyDescent="0.25">
      <c r="H6949"/>
    </row>
    <row r="6950" spans="8:8" hidden="1" x14ac:dyDescent="0.25">
      <c r="H6950"/>
    </row>
    <row r="6951" spans="8:8" hidden="1" x14ac:dyDescent="0.25">
      <c r="H6951"/>
    </row>
    <row r="6952" spans="8:8" hidden="1" x14ac:dyDescent="0.25">
      <c r="H6952"/>
    </row>
    <row r="6953" spans="8:8" hidden="1" x14ac:dyDescent="0.25">
      <c r="H6953"/>
    </row>
    <row r="6954" spans="8:8" hidden="1" x14ac:dyDescent="0.25">
      <c r="H6954"/>
    </row>
    <row r="6955" spans="8:8" hidden="1" x14ac:dyDescent="0.25">
      <c r="H6955"/>
    </row>
    <row r="6956" spans="8:8" hidden="1" x14ac:dyDescent="0.25">
      <c r="H6956"/>
    </row>
    <row r="6957" spans="8:8" hidden="1" x14ac:dyDescent="0.25">
      <c r="H6957"/>
    </row>
    <row r="6958" spans="8:8" hidden="1" x14ac:dyDescent="0.25">
      <c r="H6958"/>
    </row>
    <row r="6959" spans="8:8" hidden="1" x14ac:dyDescent="0.25">
      <c r="H6959"/>
    </row>
    <row r="6960" spans="8:8" hidden="1" x14ac:dyDescent="0.25">
      <c r="H6960"/>
    </row>
    <row r="6961" spans="8:8" hidden="1" x14ac:dyDescent="0.25">
      <c r="H6961"/>
    </row>
    <row r="6962" spans="8:8" hidden="1" x14ac:dyDescent="0.25">
      <c r="H6962"/>
    </row>
    <row r="6963" spans="8:8" hidden="1" x14ac:dyDescent="0.25">
      <c r="H6963"/>
    </row>
    <row r="6964" spans="8:8" hidden="1" x14ac:dyDescent="0.25">
      <c r="H6964"/>
    </row>
    <row r="6965" spans="8:8" hidden="1" x14ac:dyDescent="0.25">
      <c r="H6965"/>
    </row>
    <row r="6966" spans="8:8" hidden="1" x14ac:dyDescent="0.25">
      <c r="H6966"/>
    </row>
    <row r="6967" spans="8:8" hidden="1" x14ac:dyDescent="0.25">
      <c r="H6967"/>
    </row>
    <row r="6968" spans="8:8" hidden="1" x14ac:dyDescent="0.25">
      <c r="H6968"/>
    </row>
    <row r="6969" spans="8:8" hidden="1" x14ac:dyDescent="0.25">
      <c r="H6969"/>
    </row>
    <row r="6970" spans="8:8" hidden="1" x14ac:dyDescent="0.25">
      <c r="H6970"/>
    </row>
    <row r="6971" spans="8:8" hidden="1" x14ac:dyDescent="0.25">
      <c r="H6971"/>
    </row>
    <row r="6972" spans="8:8" hidden="1" x14ac:dyDescent="0.25">
      <c r="H6972"/>
    </row>
    <row r="6973" spans="8:8" hidden="1" x14ac:dyDescent="0.25">
      <c r="H6973"/>
    </row>
    <row r="6974" spans="8:8" hidden="1" x14ac:dyDescent="0.25">
      <c r="H6974"/>
    </row>
    <row r="6975" spans="8:8" hidden="1" x14ac:dyDescent="0.25">
      <c r="H6975"/>
    </row>
    <row r="6976" spans="8:8" hidden="1" x14ac:dyDescent="0.25">
      <c r="H6976"/>
    </row>
    <row r="6977" spans="8:8" hidden="1" x14ac:dyDescent="0.25">
      <c r="H6977"/>
    </row>
    <row r="6978" spans="8:8" hidden="1" x14ac:dyDescent="0.25">
      <c r="H6978"/>
    </row>
    <row r="6979" spans="8:8" hidden="1" x14ac:dyDescent="0.25">
      <c r="H6979"/>
    </row>
    <row r="6980" spans="8:8" hidden="1" x14ac:dyDescent="0.25">
      <c r="H6980"/>
    </row>
    <row r="6981" spans="8:8" hidden="1" x14ac:dyDescent="0.25">
      <c r="H6981"/>
    </row>
    <row r="6982" spans="8:8" hidden="1" x14ac:dyDescent="0.25">
      <c r="H6982"/>
    </row>
    <row r="6983" spans="8:8" hidden="1" x14ac:dyDescent="0.25">
      <c r="H6983"/>
    </row>
    <row r="6984" spans="8:8" hidden="1" x14ac:dyDescent="0.25">
      <c r="H6984"/>
    </row>
    <row r="6985" spans="8:8" hidden="1" x14ac:dyDescent="0.25">
      <c r="H6985"/>
    </row>
    <row r="6986" spans="8:8" hidden="1" x14ac:dyDescent="0.25">
      <c r="H6986"/>
    </row>
    <row r="6987" spans="8:8" hidden="1" x14ac:dyDescent="0.25">
      <c r="H6987"/>
    </row>
    <row r="6988" spans="8:8" hidden="1" x14ac:dyDescent="0.25">
      <c r="H6988"/>
    </row>
    <row r="6989" spans="8:8" hidden="1" x14ac:dyDescent="0.25">
      <c r="H6989"/>
    </row>
    <row r="6990" spans="8:8" hidden="1" x14ac:dyDescent="0.25">
      <c r="H6990"/>
    </row>
    <row r="6991" spans="8:8" hidden="1" x14ac:dyDescent="0.25">
      <c r="H6991"/>
    </row>
    <row r="6992" spans="8:8" hidden="1" x14ac:dyDescent="0.25">
      <c r="H6992"/>
    </row>
    <row r="6993" spans="8:8" hidden="1" x14ac:dyDescent="0.25">
      <c r="H6993"/>
    </row>
    <row r="6994" spans="8:8" hidden="1" x14ac:dyDescent="0.25">
      <c r="H6994"/>
    </row>
    <row r="6995" spans="8:8" hidden="1" x14ac:dyDescent="0.25">
      <c r="H6995"/>
    </row>
    <row r="6996" spans="8:8" hidden="1" x14ac:dyDescent="0.25">
      <c r="H6996"/>
    </row>
    <row r="6997" spans="8:8" hidden="1" x14ac:dyDescent="0.25">
      <c r="H6997"/>
    </row>
    <row r="6998" spans="8:8" hidden="1" x14ac:dyDescent="0.25">
      <c r="H6998"/>
    </row>
    <row r="6999" spans="8:8" hidden="1" x14ac:dyDescent="0.25">
      <c r="H6999"/>
    </row>
    <row r="7000" spans="8:8" hidden="1" x14ac:dyDescent="0.25">
      <c r="H7000"/>
    </row>
    <row r="7001" spans="8:8" hidden="1" x14ac:dyDescent="0.25">
      <c r="H7001"/>
    </row>
    <row r="7002" spans="8:8" hidden="1" x14ac:dyDescent="0.25">
      <c r="H7002"/>
    </row>
    <row r="7003" spans="8:8" hidden="1" x14ac:dyDescent="0.25">
      <c r="H7003"/>
    </row>
    <row r="7004" spans="8:8" hidden="1" x14ac:dyDescent="0.25">
      <c r="H7004"/>
    </row>
    <row r="7005" spans="8:8" hidden="1" x14ac:dyDescent="0.25">
      <c r="H7005"/>
    </row>
    <row r="7006" spans="8:8" hidden="1" x14ac:dyDescent="0.25">
      <c r="H7006"/>
    </row>
    <row r="7007" spans="8:8" hidden="1" x14ac:dyDescent="0.25">
      <c r="H7007"/>
    </row>
    <row r="7008" spans="8:8" hidden="1" x14ac:dyDescent="0.25">
      <c r="H7008"/>
    </row>
    <row r="7009" spans="8:8" hidden="1" x14ac:dyDescent="0.25">
      <c r="H7009"/>
    </row>
    <row r="7010" spans="8:8" hidden="1" x14ac:dyDescent="0.25">
      <c r="H7010"/>
    </row>
    <row r="7011" spans="8:8" hidden="1" x14ac:dyDescent="0.25">
      <c r="H7011"/>
    </row>
    <row r="7012" spans="8:8" hidden="1" x14ac:dyDescent="0.25">
      <c r="H7012"/>
    </row>
    <row r="7013" spans="8:8" hidden="1" x14ac:dyDescent="0.25">
      <c r="H7013"/>
    </row>
    <row r="7014" spans="8:8" hidden="1" x14ac:dyDescent="0.25">
      <c r="H7014"/>
    </row>
    <row r="7015" spans="8:8" hidden="1" x14ac:dyDescent="0.25">
      <c r="H7015"/>
    </row>
    <row r="7016" spans="8:8" hidden="1" x14ac:dyDescent="0.25">
      <c r="H7016"/>
    </row>
    <row r="7017" spans="8:8" hidden="1" x14ac:dyDescent="0.25">
      <c r="H7017"/>
    </row>
    <row r="7018" spans="8:8" hidden="1" x14ac:dyDescent="0.25">
      <c r="H7018"/>
    </row>
    <row r="7019" spans="8:8" hidden="1" x14ac:dyDescent="0.25">
      <c r="H7019"/>
    </row>
    <row r="7020" spans="8:8" hidden="1" x14ac:dyDescent="0.25">
      <c r="H7020"/>
    </row>
    <row r="7021" spans="8:8" hidden="1" x14ac:dyDescent="0.25">
      <c r="H7021"/>
    </row>
    <row r="7022" spans="8:8" hidden="1" x14ac:dyDescent="0.25">
      <c r="H7022"/>
    </row>
    <row r="7023" spans="8:8" hidden="1" x14ac:dyDescent="0.25">
      <c r="H7023"/>
    </row>
    <row r="7024" spans="8:8" hidden="1" x14ac:dyDescent="0.25">
      <c r="H7024"/>
    </row>
    <row r="7025" spans="8:8" hidden="1" x14ac:dyDescent="0.25">
      <c r="H7025"/>
    </row>
    <row r="7026" spans="8:8" hidden="1" x14ac:dyDescent="0.25">
      <c r="H7026"/>
    </row>
    <row r="7027" spans="8:8" hidden="1" x14ac:dyDescent="0.25">
      <c r="H7027"/>
    </row>
    <row r="7028" spans="8:8" hidden="1" x14ac:dyDescent="0.25">
      <c r="H7028"/>
    </row>
    <row r="7029" spans="8:8" hidden="1" x14ac:dyDescent="0.25">
      <c r="H7029"/>
    </row>
    <row r="7030" spans="8:8" hidden="1" x14ac:dyDescent="0.25">
      <c r="H7030"/>
    </row>
    <row r="7031" spans="8:8" hidden="1" x14ac:dyDescent="0.25">
      <c r="H7031"/>
    </row>
    <row r="7032" spans="8:8" hidden="1" x14ac:dyDescent="0.25">
      <c r="H7032"/>
    </row>
    <row r="7033" spans="8:8" hidden="1" x14ac:dyDescent="0.25">
      <c r="H7033"/>
    </row>
    <row r="7034" spans="8:8" hidden="1" x14ac:dyDescent="0.25">
      <c r="H7034"/>
    </row>
    <row r="7035" spans="8:8" hidden="1" x14ac:dyDescent="0.25">
      <c r="H7035"/>
    </row>
    <row r="7036" spans="8:8" hidden="1" x14ac:dyDescent="0.25">
      <c r="H7036"/>
    </row>
    <row r="7037" spans="8:8" hidden="1" x14ac:dyDescent="0.25">
      <c r="H7037"/>
    </row>
    <row r="7038" spans="8:8" hidden="1" x14ac:dyDescent="0.25">
      <c r="H7038"/>
    </row>
    <row r="7039" spans="8:8" hidden="1" x14ac:dyDescent="0.25">
      <c r="H7039"/>
    </row>
    <row r="7040" spans="8:8" hidden="1" x14ac:dyDescent="0.25">
      <c r="H7040"/>
    </row>
    <row r="7041" spans="8:8" hidden="1" x14ac:dyDescent="0.25">
      <c r="H7041"/>
    </row>
    <row r="7042" spans="8:8" hidden="1" x14ac:dyDescent="0.25">
      <c r="H7042"/>
    </row>
    <row r="7043" spans="8:8" hidden="1" x14ac:dyDescent="0.25">
      <c r="H7043"/>
    </row>
    <row r="7044" spans="8:8" hidden="1" x14ac:dyDescent="0.25">
      <c r="H7044"/>
    </row>
    <row r="7045" spans="8:8" hidden="1" x14ac:dyDescent="0.25">
      <c r="H7045"/>
    </row>
    <row r="7046" spans="8:8" hidden="1" x14ac:dyDescent="0.25">
      <c r="H7046"/>
    </row>
    <row r="7047" spans="8:8" hidden="1" x14ac:dyDescent="0.25">
      <c r="H7047"/>
    </row>
    <row r="7048" spans="8:8" hidden="1" x14ac:dyDescent="0.25">
      <c r="H7048"/>
    </row>
    <row r="7049" spans="8:8" hidden="1" x14ac:dyDescent="0.25">
      <c r="H7049"/>
    </row>
    <row r="7050" spans="8:8" hidden="1" x14ac:dyDescent="0.25">
      <c r="H7050"/>
    </row>
    <row r="7051" spans="8:8" hidden="1" x14ac:dyDescent="0.25">
      <c r="H7051"/>
    </row>
    <row r="7052" spans="8:8" hidden="1" x14ac:dyDescent="0.25">
      <c r="H7052"/>
    </row>
    <row r="7053" spans="8:8" hidden="1" x14ac:dyDescent="0.25">
      <c r="H7053"/>
    </row>
    <row r="7054" spans="8:8" hidden="1" x14ac:dyDescent="0.25">
      <c r="H7054"/>
    </row>
    <row r="7055" spans="8:8" hidden="1" x14ac:dyDescent="0.25">
      <c r="H7055"/>
    </row>
    <row r="7056" spans="8:8" hidden="1" x14ac:dyDescent="0.25">
      <c r="H7056"/>
    </row>
    <row r="7057" spans="8:8" hidden="1" x14ac:dyDescent="0.25">
      <c r="H7057"/>
    </row>
    <row r="7058" spans="8:8" hidden="1" x14ac:dyDescent="0.25">
      <c r="H7058"/>
    </row>
    <row r="7059" spans="8:8" hidden="1" x14ac:dyDescent="0.25">
      <c r="H7059"/>
    </row>
    <row r="7060" spans="8:8" hidden="1" x14ac:dyDescent="0.25">
      <c r="H7060"/>
    </row>
    <row r="7061" spans="8:8" hidden="1" x14ac:dyDescent="0.25">
      <c r="H7061"/>
    </row>
    <row r="7062" spans="8:8" hidden="1" x14ac:dyDescent="0.25">
      <c r="H7062"/>
    </row>
    <row r="7063" spans="8:8" hidden="1" x14ac:dyDescent="0.25">
      <c r="H7063"/>
    </row>
    <row r="7064" spans="8:8" hidden="1" x14ac:dyDescent="0.25">
      <c r="H7064"/>
    </row>
    <row r="7065" spans="8:8" hidden="1" x14ac:dyDescent="0.25">
      <c r="H7065"/>
    </row>
    <row r="7066" spans="8:8" hidden="1" x14ac:dyDescent="0.25">
      <c r="H7066"/>
    </row>
    <row r="7067" spans="8:8" hidden="1" x14ac:dyDescent="0.25">
      <c r="H7067"/>
    </row>
    <row r="7068" spans="8:8" hidden="1" x14ac:dyDescent="0.25">
      <c r="H7068"/>
    </row>
    <row r="7069" spans="8:8" hidden="1" x14ac:dyDescent="0.25">
      <c r="H7069"/>
    </row>
    <row r="7070" spans="8:8" hidden="1" x14ac:dyDescent="0.25">
      <c r="H7070"/>
    </row>
    <row r="7071" spans="8:8" hidden="1" x14ac:dyDescent="0.25">
      <c r="H7071"/>
    </row>
    <row r="7072" spans="8:8" hidden="1" x14ac:dyDescent="0.25">
      <c r="H7072"/>
    </row>
    <row r="7073" spans="8:8" hidden="1" x14ac:dyDescent="0.25">
      <c r="H7073"/>
    </row>
    <row r="7074" spans="8:8" hidden="1" x14ac:dyDescent="0.25">
      <c r="H7074"/>
    </row>
    <row r="7075" spans="8:8" hidden="1" x14ac:dyDescent="0.25">
      <c r="H7075"/>
    </row>
    <row r="7076" spans="8:8" hidden="1" x14ac:dyDescent="0.25">
      <c r="H7076"/>
    </row>
    <row r="7077" spans="8:8" hidden="1" x14ac:dyDescent="0.25">
      <c r="H7077"/>
    </row>
    <row r="7078" spans="8:8" hidden="1" x14ac:dyDescent="0.25">
      <c r="H7078"/>
    </row>
    <row r="7079" spans="8:8" hidden="1" x14ac:dyDescent="0.25">
      <c r="H7079"/>
    </row>
    <row r="7080" spans="8:8" hidden="1" x14ac:dyDescent="0.25">
      <c r="H7080"/>
    </row>
    <row r="7081" spans="8:8" hidden="1" x14ac:dyDescent="0.25">
      <c r="H7081"/>
    </row>
    <row r="7082" spans="8:8" hidden="1" x14ac:dyDescent="0.25">
      <c r="H7082"/>
    </row>
    <row r="7083" spans="8:8" hidden="1" x14ac:dyDescent="0.25">
      <c r="H7083"/>
    </row>
    <row r="7084" spans="8:8" hidden="1" x14ac:dyDescent="0.25">
      <c r="H7084"/>
    </row>
    <row r="7085" spans="8:8" hidden="1" x14ac:dyDescent="0.25">
      <c r="H7085"/>
    </row>
    <row r="7086" spans="8:8" hidden="1" x14ac:dyDescent="0.25">
      <c r="H7086"/>
    </row>
    <row r="7087" spans="8:8" hidden="1" x14ac:dyDescent="0.25">
      <c r="H7087"/>
    </row>
    <row r="7088" spans="8:8" hidden="1" x14ac:dyDescent="0.25">
      <c r="H7088"/>
    </row>
    <row r="7089" spans="8:8" hidden="1" x14ac:dyDescent="0.25">
      <c r="H7089"/>
    </row>
    <row r="7090" spans="8:8" hidden="1" x14ac:dyDescent="0.25">
      <c r="H7090"/>
    </row>
    <row r="7091" spans="8:8" hidden="1" x14ac:dyDescent="0.25">
      <c r="H7091"/>
    </row>
    <row r="7092" spans="8:8" hidden="1" x14ac:dyDescent="0.25">
      <c r="H7092"/>
    </row>
    <row r="7093" spans="8:8" hidden="1" x14ac:dyDescent="0.25">
      <c r="H7093"/>
    </row>
    <row r="7094" spans="8:8" hidden="1" x14ac:dyDescent="0.25">
      <c r="H7094"/>
    </row>
    <row r="7095" spans="8:8" hidden="1" x14ac:dyDescent="0.25">
      <c r="H7095"/>
    </row>
    <row r="7096" spans="8:8" hidden="1" x14ac:dyDescent="0.25">
      <c r="H7096"/>
    </row>
    <row r="7097" spans="8:8" hidden="1" x14ac:dyDescent="0.25">
      <c r="H7097"/>
    </row>
    <row r="7098" spans="8:8" hidden="1" x14ac:dyDescent="0.25">
      <c r="H7098"/>
    </row>
    <row r="7099" spans="8:8" hidden="1" x14ac:dyDescent="0.25">
      <c r="H7099"/>
    </row>
    <row r="7100" spans="8:8" hidden="1" x14ac:dyDescent="0.25">
      <c r="H7100"/>
    </row>
    <row r="7101" spans="8:8" hidden="1" x14ac:dyDescent="0.25">
      <c r="H7101"/>
    </row>
    <row r="7102" spans="8:8" hidden="1" x14ac:dyDescent="0.25">
      <c r="H7102"/>
    </row>
    <row r="7103" spans="8:8" hidden="1" x14ac:dyDescent="0.25">
      <c r="H7103"/>
    </row>
    <row r="7104" spans="8:8" hidden="1" x14ac:dyDescent="0.25">
      <c r="H7104"/>
    </row>
    <row r="7105" spans="8:8" hidden="1" x14ac:dyDescent="0.25">
      <c r="H7105"/>
    </row>
    <row r="7106" spans="8:8" hidden="1" x14ac:dyDescent="0.25">
      <c r="H7106"/>
    </row>
    <row r="7107" spans="8:8" hidden="1" x14ac:dyDescent="0.25">
      <c r="H7107"/>
    </row>
    <row r="7108" spans="8:8" hidden="1" x14ac:dyDescent="0.25">
      <c r="H7108"/>
    </row>
    <row r="7109" spans="8:8" hidden="1" x14ac:dyDescent="0.25">
      <c r="H7109"/>
    </row>
    <row r="7110" spans="8:8" hidden="1" x14ac:dyDescent="0.25">
      <c r="H7110"/>
    </row>
    <row r="7111" spans="8:8" hidden="1" x14ac:dyDescent="0.25">
      <c r="H7111"/>
    </row>
    <row r="7112" spans="8:8" hidden="1" x14ac:dyDescent="0.25">
      <c r="H7112"/>
    </row>
    <row r="7113" spans="8:8" hidden="1" x14ac:dyDescent="0.25">
      <c r="H7113"/>
    </row>
    <row r="7114" spans="8:8" hidden="1" x14ac:dyDescent="0.25">
      <c r="H7114"/>
    </row>
    <row r="7115" spans="8:8" hidden="1" x14ac:dyDescent="0.25">
      <c r="H7115"/>
    </row>
    <row r="7116" spans="8:8" hidden="1" x14ac:dyDescent="0.25">
      <c r="H7116"/>
    </row>
    <row r="7117" spans="8:8" hidden="1" x14ac:dyDescent="0.25">
      <c r="H7117"/>
    </row>
    <row r="7118" spans="8:8" hidden="1" x14ac:dyDescent="0.25">
      <c r="H7118"/>
    </row>
    <row r="7119" spans="8:8" hidden="1" x14ac:dyDescent="0.25">
      <c r="H7119"/>
    </row>
    <row r="7120" spans="8:8" hidden="1" x14ac:dyDescent="0.25">
      <c r="H7120"/>
    </row>
    <row r="7121" spans="8:8" hidden="1" x14ac:dyDescent="0.25">
      <c r="H7121"/>
    </row>
    <row r="7122" spans="8:8" hidden="1" x14ac:dyDescent="0.25">
      <c r="H7122"/>
    </row>
    <row r="7123" spans="8:8" hidden="1" x14ac:dyDescent="0.25">
      <c r="H7123"/>
    </row>
    <row r="7124" spans="8:8" hidden="1" x14ac:dyDescent="0.25">
      <c r="H7124"/>
    </row>
    <row r="7125" spans="8:8" hidden="1" x14ac:dyDescent="0.25">
      <c r="H7125"/>
    </row>
    <row r="7126" spans="8:8" hidden="1" x14ac:dyDescent="0.25">
      <c r="H7126"/>
    </row>
    <row r="7127" spans="8:8" hidden="1" x14ac:dyDescent="0.25">
      <c r="H7127"/>
    </row>
    <row r="7128" spans="8:8" hidden="1" x14ac:dyDescent="0.25">
      <c r="H7128"/>
    </row>
    <row r="7129" spans="8:8" hidden="1" x14ac:dyDescent="0.25">
      <c r="H7129"/>
    </row>
    <row r="7130" spans="8:8" hidden="1" x14ac:dyDescent="0.25">
      <c r="H7130"/>
    </row>
    <row r="7131" spans="8:8" hidden="1" x14ac:dyDescent="0.25">
      <c r="H7131"/>
    </row>
    <row r="7132" spans="8:8" hidden="1" x14ac:dyDescent="0.25">
      <c r="H7132"/>
    </row>
    <row r="7133" spans="8:8" hidden="1" x14ac:dyDescent="0.25">
      <c r="H7133"/>
    </row>
    <row r="7134" spans="8:8" hidden="1" x14ac:dyDescent="0.25">
      <c r="H7134"/>
    </row>
    <row r="7135" spans="8:8" hidden="1" x14ac:dyDescent="0.25">
      <c r="H7135"/>
    </row>
    <row r="7136" spans="8:8" hidden="1" x14ac:dyDescent="0.25">
      <c r="H7136"/>
    </row>
    <row r="7137" spans="8:8" hidden="1" x14ac:dyDescent="0.25">
      <c r="H7137"/>
    </row>
    <row r="7138" spans="8:8" hidden="1" x14ac:dyDescent="0.25">
      <c r="H7138"/>
    </row>
    <row r="7139" spans="8:8" hidden="1" x14ac:dyDescent="0.25">
      <c r="H7139"/>
    </row>
    <row r="7140" spans="8:8" hidden="1" x14ac:dyDescent="0.25">
      <c r="H7140"/>
    </row>
    <row r="7141" spans="8:8" hidden="1" x14ac:dyDescent="0.25">
      <c r="H7141"/>
    </row>
    <row r="7142" spans="8:8" hidden="1" x14ac:dyDescent="0.25">
      <c r="H7142"/>
    </row>
    <row r="7143" spans="8:8" hidden="1" x14ac:dyDescent="0.25">
      <c r="H7143"/>
    </row>
    <row r="7144" spans="8:8" hidden="1" x14ac:dyDescent="0.25">
      <c r="H7144"/>
    </row>
    <row r="7145" spans="8:8" hidden="1" x14ac:dyDescent="0.25">
      <c r="H7145"/>
    </row>
    <row r="7146" spans="8:8" hidden="1" x14ac:dyDescent="0.25">
      <c r="H7146"/>
    </row>
    <row r="7147" spans="8:8" hidden="1" x14ac:dyDescent="0.25">
      <c r="H7147"/>
    </row>
    <row r="7148" spans="8:8" hidden="1" x14ac:dyDescent="0.25">
      <c r="H7148"/>
    </row>
    <row r="7149" spans="8:8" hidden="1" x14ac:dyDescent="0.25">
      <c r="H7149"/>
    </row>
    <row r="7150" spans="8:8" hidden="1" x14ac:dyDescent="0.25">
      <c r="H7150"/>
    </row>
    <row r="7151" spans="8:8" hidden="1" x14ac:dyDescent="0.25">
      <c r="H7151"/>
    </row>
    <row r="7152" spans="8:8" hidden="1" x14ac:dyDescent="0.25">
      <c r="H7152"/>
    </row>
    <row r="7153" spans="8:8" hidden="1" x14ac:dyDescent="0.25">
      <c r="H7153"/>
    </row>
    <row r="7154" spans="8:8" hidden="1" x14ac:dyDescent="0.25">
      <c r="H7154"/>
    </row>
    <row r="7155" spans="8:8" hidden="1" x14ac:dyDescent="0.25">
      <c r="H7155"/>
    </row>
    <row r="7156" spans="8:8" hidden="1" x14ac:dyDescent="0.25">
      <c r="H7156"/>
    </row>
    <row r="7157" spans="8:8" hidden="1" x14ac:dyDescent="0.25">
      <c r="H7157"/>
    </row>
    <row r="7158" spans="8:8" hidden="1" x14ac:dyDescent="0.25">
      <c r="H7158"/>
    </row>
    <row r="7159" spans="8:8" hidden="1" x14ac:dyDescent="0.25">
      <c r="H7159"/>
    </row>
    <row r="7160" spans="8:8" hidden="1" x14ac:dyDescent="0.25">
      <c r="H7160"/>
    </row>
    <row r="7161" spans="8:8" hidden="1" x14ac:dyDescent="0.25">
      <c r="H7161"/>
    </row>
    <row r="7162" spans="8:8" hidden="1" x14ac:dyDescent="0.25">
      <c r="H7162"/>
    </row>
    <row r="7163" spans="8:8" hidden="1" x14ac:dyDescent="0.25">
      <c r="H7163"/>
    </row>
    <row r="7164" spans="8:8" hidden="1" x14ac:dyDescent="0.25">
      <c r="H7164"/>
    </row>
    <row r="7165" spans="8:8" hidden="1" x14ac:dyDescent="0.25">
      <c r="H7165"/>
    </row>
    <row r="7166" spans="8:8" hidden="1" x14ac:dyDescent="0.25">
      <c r="H7166"/>
    </row>
    <row r="7167" spans="8:8" hidden="1" x14ac:dyDescent="0.25">
      <c r="H7167"/>
    </row>
    <row r="7168" spans="8:8" hidden="1" x14ac:dyDescent="0.25">
      <c r="H7168"/>
    </row>
    <row r="7169" spans="8:8" hidden="1" x14ac:dyDescent="0.25">
      <c r="H7169"/>
    </row>
    <row r="7170" spans="8:8" hidden="1" x14ac:dyDescent="0.25">
      <c r="H7170"/>
    </row>
    <row r="7171" spans="8:8" hidden="1" x14ac:dyDescent="0.25">
      <c r="H7171"/>
    </row>
    <row r="7172" spans="8:8" hidden="1" x14ac:dyDescent="0.25">
      <c r="H7172"/>
    </row>
    <row r="7173" spans="8:8" hidden="1" x14ac:dyDescent="0.25">
      <c r="H7173"/>
    </row>
    <row r="7174" spans="8:8" hidden="1" x14ac:dyDescent="0.25">
      <c r="H7174"/>
    </row>
    <row r="7175" spans="8:8" hidden="1" x14ac:dyDescent="0.25">
      <c r="H7175"/>
    </row>
    <row r="7176" spans="8:8" hidden="1" x14ac:dyDescent="0.25">
      <c r="H7176"/>
    </row>
    <row r="7177" spans="8:8" hidden="1" x14ac:dyDescent="0.25">
      <c r="H7177"/>
    </row>
    <row r="7178" spans="8:8" hidden="1" x14ac:dyDescent="0.25">
      <c r="H7178"/>
    </row>
    <row r="7179" spans="8:8" hidden="1" x14ac:dyDescent="0.25">
      <c r="H7179"/>
    </row>
    <row r="7180" spans="8:8" hidden="1" x14ac:dyDescent="0.25">
      <c r="H7180"/>
    </row>
    <row r="7181" spans="8:8" hidden="1" x14ac:dyDescent="0.25">
      <c r="H7181"/>
    </row>
    <row r="7182" spans="8:8" hidden="1" x14ac:dyDescent="0.25">
      <c r="H7182"/>
    </row>
    <row r="7183" spans="8:8" hidden="1" x14ac:dyDescent="0.25">
      <c r="H7183"/>
    </row>
    <row r="7184" spans="8:8" hidden="1" x14ac:dyDescent="0.25">
      <c r="H7184"/>
    </row>
    <row r="7185" spans="8:8" hidden="1" x14ac:dyDescent="0.25">
      <c r="H7185"/>
    </row>
    <row r="7186" spans="8:8" hidden="1" x14ac:dyDescent="0.25">
      <c r="H7186"/>
    </row>
    <row r="7187" spans="8:8" hidden="1" x14ac:dyDescent="0.25">
      <c r="H7187"/>
    </row>
    <row r="7188" spans="8:8" hidden="1" x14ac:dyDescent="0.25">
      <c r="H7188"/>
    </row>
    <row r="7189" spans="8:8" hidden="1" x14ac:dyDescent="0.25">
      <c r="H7189"/>
    </row>
    <row r="7190" spans="8:8" hidden="1" x14ac:dyDescent="0.25">
      <c r="H7190"/>
    </row>
    <row r="7191" spans="8:8" hidden="1" x14ac:dyDescent="0.25">
      <c r="H7191"/>
    </row>
    <row r="7192" spans="8:8" hidden="1" x14ac:dyDescent="0.25">
      <c r="H7192"/>
    </row>
    <row r="7193" spans="8:8" hidden="1" x14ac:dyDescent="0.25">
      <c r="H7193"/>
    </row>
    <row r="7194" spans="8:8" hidden="1" x14ac:dyDescent="0.25">
      <c r="H7194"/>
    </row>
    <row r="7195" spans="8:8" hidden="1" x14ac:dyDescent="0.25">
      <c r="H7195"/>
    </row>
    <row r="7196" spans="8:8" hidden="1" x14ac:dyDescent="0.25">
      <c r="H7196"/>
    </row>
    <row r="7197" spans="8:8" hidden="1" x14ac:dyDescent="0.25">
      <c r="H7197"/>
    </row>
    <row r="7198" spans="8:8" hidden="1" x14ac:dyDescent="0.25">
      <c r="H7198"/>
    </row>
    <row r="7199" spans="8:8" hidden="1" x14ac:dyDescent="0.25">
      <c r="H7199"/>
    </row>
    <row r="7200" spans="8:8" hidden="1" x14ac:dyDescent="0.25">
      <c r="H7200"/>
    </row>
    <row r="7201" spans="8:8" hidden="1" x14ac:dyDescent="0.25">
      <c r="H7201"/>
    </row>
    <row r="7202" spans="8:8" hidden="1" x14ac:dyDescent="0.25">
      <c r="H7202"/>
    </row>
    <row r="7203" spans="8:8" hidden="1" x14ac:dyDescent="0.25">
      <c r="H7203"/>
    </row>
    <row r="7204" spans="8:8" hidden="1" x14ac:dyDescent="0.25">
      <c r="H7204"/>
    </row>
    <row r="7205" spans="8:8" hidden="1" x14ac:dyDescent="0.25">
      <c r="H7205"/>
    </row>
    <row r="7206" spans="8:8" hidden="1" x14ac:dyDescent="0.25">
      <c r="H7206"/>
    </row>
    <row r="7207" spans="8:8" hidden="1" x14ac:dyDescent="0.25">
      <c r="H7207"/>
    </row>
    <row r="7208" spans="8:8" hidden="1" x14ac:dyDescent="0.25">
      <c r="H7208"/>
    </row>
    <row r="7209" spans="8:8" hidden="1" x14ac:dyDescent="0.25">
      <c r="H7209"/>
    </row>
    <row r="7210" spans="8:8" hidden="1" x14ac:dyDescent="0.25">
      <c r="H7210"/>
    </row>
    <row r="7211" spans="8:8" hidden="1" x14ac:dyDescent="0.25">
      <c r="H7211"/>
    </row>
    <row r="7212" spans="8:8" hidden="1" x14ac:dyDescent="0.25">
      <c r="H7212"/>
    </row>
    <row r="7213" spans="8:8" hidden="1" x14ac:dyDescent="0.25">
      <c r="H7213"/>
    </row>
    <row r="7214" spans="8:8" hidden="1" x14ac:dyDescent="0.25">
      <c r="H7214"/>
    </row>
    <row r="7215" spans="8:8" hidden="1" x14ac:dyDescent="0.25">
      <c r="H7215"/>
    </row>
    <row r="7216" spans="8:8" hidden="1" x14ac:dyDescent="0.25">
      <c r="H7216"/>
    </row>
    <row r="7217" spans="8:8" hidden="1" x14ac:dyDescent="0.25">
      <c r="H7217"/>
    </row>
    <row r="7218" spans="8:8" hidden="1" x14ac:dyDescent="0.25">
      <c r="H7218"/>
    </row>
    <row r="7219" spans="8:8" hidden="1" x14ac:dyDescent="0.25">
      <c r="H7219"/>
    </row>
    <row r="7220" spans="8:8" hidden="1" x14ac:dyDescent="0.25">
      <c r="H7220"/>
    </row>
    <row r="7221" spans="8:8" hidden="1" x14ac:dyDescent="0.25">
      <c r="H7221"/>
    </row>
    <row r="7222" spans="8:8" hidden="1" x14ac:dyDescent="0.25">
      <c r="H7222"/>
    </row>
    <row r="7223" spans="8:8" hidden="1" x14ac:dyDescent="0.25">
      <c r="H7223"/>
    </row>
    <row r="7224" spans="8:8" hidden="1" x14ac:dyDescent="0.25">
      <c r="H7224"/>
    </row>
    <row r="7225" spans="8:8" hidden="1" x14ac:dyDescent="0.25">
      <c r="H7225"/>
    </row>
    <row r="7226" spans="8:8" hidden="1" x14ac:dyDescent="0.25">
      <c r="H7226"/>
    </row>
    <row r="7227" spans="8:8" hidden="1" x14ac:dyDescent="0.25">
      <c r="H7227"/>
    </row>
    <row r="7228" spans="8:8" hidden="1" x14ac:dyDescent="0.25">
      <c r="H7228"/>
    </row>
    <row r="7229" spans="8:8" hidden="1" x14ac:dyDescent="0.25">
      <c r="H7229"/>
    </row>
    <row r="7230" spans="8:8" hidden="1" x14ac:dyDescent="0.25">
      <c r="H7230"/>
    </row>
    <row r="7231" spans="8:8" hidden="1" x14ac:dyDescent="0.25">
      <c r="H7231"/>
    </row>
    <row r="7232" spans="8:8" hidden="1" x14ac:dyDescent="0.25">
      <c r="H7232"/>
    </row>
    <row r="7233" spans="8:8" hidden="1" x14ac:dyDescent="0.25">
      <c r="H7233"/>
    </row>
    <row r="7234" spans="8:8" hidden="1" x14ac:dyDescent="0.25">
      <c r="H7234"/>
    </row>
    <row r="7235" spans="8:8" hidden="1" x14ac:dyDescent="0.25">
      <c r="H7235"/>
    </row>
    <row r="7236" spans="8:8" hidden="1" x14ac:dyDescent="0.25">
      <c r="H7236"/>
    </row>
    <row r="7237" spans="8:8" hidden="1" x14ac:dyDescent="0.25">
      <c r="H7237"/>
    </row>
    <row r="7238" spans="8:8" hidden="1" x14ac:dyDescent="0.25">
      <c r="H7238"/>
    </row>
    <row r="7239" spans="8:8" hidden="1" x14ac:dyDescent="0.25">
      <c r="H7239"/>
    </row>
    <row r="7240" spans="8:8" hidden="1" x14ac:dyDescent="0.25">
      <c r="H7240"/>
    </row>
    <row r="7241" spans="8:8" hidden="1" x14ac:dyDescent="0.25">
      <c r="H7241"/>
    </row>
    <row r="7242" spans="8:8" hidden="1" x14ac:dyDescent="0.25">
      <c r="H7242"/>
    </row>
    <row r="7243" spans="8:8" hidden="1" x14ac:dyDescent="0.25">
      <c r="H7243"/>
    </row>
    <row r="7244" spans="8:8" hidden="1" x14ac:dyDescent="0.25">
      <c r="H7244"/>
    </row>
    <row r="7245" spans="8:8" hidden="1" x14ac:dyDescent="0.25">
      <c r="H7245"/>
    </row>
    <row r="7246" spans="8:8" hidden="1" x14ac:dyDescent="0.25">
      <c r="H7246"/>
    </row>
    <row r="7247" spans="8:8" hidden="1" x14ac:dyDescent="0.25">
      <c r="H7247"/>
    </row>
    <row r="7248" spans="8:8" hidden="1" x14ac:dyDescent="0.25">
      <c r="H7248"/>
    </row>
    <row r="7249" spans="8:8" hidden="1" x14ac:dyDescent="0.25">
      <c r="H7249"/>
    </row>
    <row r="7250" spans="8:8" hidden="1" x14ac:dyDescent="0.25">
      <c r="H7250"/>
    </row>
    <row r="7251" spans="8:8" hidden="1" x14ac:dyDescent="0.25">
      <c r="H7251"/>
    </row>
    <row r="7252" spans="8:8" hidden="1" x14ac:dyDescent="0.25">
      <c r="H7252"/>
    </row>
    <row r="7253" spans="8:8" hidden="1" x14ac:dyDescent="0.25">
      <c r="H7253"/>
    </row>
    <row r="7254" spans="8:8" hidden="1" x14ac:dyDescent="0.25">
      <c r="H7254"/>
    </row>
    <row r="7255" spans="8:8" hidden="1" x14ac:dyDescent="0.25">
      <c r="H7255"/>
    </row>
    <row r="7256" spans="8:8" hidden="1" x14ac:dyDescent="0.25">
      <c r="H7256"/>
    </row>
    <row r="7257" spans="8:8" hidden="1" x14ac:dyDescent="0.25">
      <c r="H7257"/>
    </row>
    <row r="7258" spans="8:8" hidden="1" x14ac:dyDescent="0.25">
      <c r="H7258"/>
    </row>
    <row r="7259" spans="8:8" hidden="1" x14ac:dyDescent="0.25">
      <c r="H7259"/>
    </row>
    <row r="7260" spans="8:8" hidden="1" x14ac:dyDescent="0.25">
      <c r="H7260"/>
    </row>
    <row r="7261" spans="8:8" hidden="1" x14ac:dyDescent="0.25">
      <c r="H7261"/>
    </row>
    <row r="7262" spans="8:8" hidden="1" x14ac:dyDescent="0.25">
      <c r="H7262"/>
    </row>
    <row r="7263" spans="8:8" hidden="1" x14ac:dyDescent="0.25">
      <c r="H7263"/>
    </row>
    <row r="7264" spans="8:8" hidden="1" x14ac:dyDescent="0.25">
      <c r="H7264"/>
    </row>
    <row r="7265" spans="8:8" hidden="1" x14ac:dyDescent="0.25">
      <c r="H7265"/>
    </row>
    <row r="7266" spans="8:8" hidden="1" x14ac:dyDescent="0.25">
      <c r="H7266"/>
    </row>
    <row r="7267" spans="8:8" hidden="1" x14ac:dyDescent="0.25">
      <c r="H7267"/>
    </row>
    <row r="7268" spans="8:8" hidden="1" x14ac:dyDescent="0.25">
      <c r="H7268"/>
    </row>
    <row r="7269" spans="8:8" hidden="1" x14ac:dyDescent="0.25">
      <c r="H7269"/>
    </row>
    <row r="7270" spans="8:8" hidden="1" x14ac:dyDescent="0.25">
      <c r="H7270"/>
    </row>
    <row r="7271" spans="8:8" hidden="1" x14ac:dyDescent="0.25">
      <c r="H7271"/>
    </row>
    <row r="7272" spans="8:8" hidden="1" x14ac:dyDescent="0.25">
      <c r="H7272"/>
    </row>
    <row r="7273" spans="8:8" hidden="1" x14ac:dyDescent="0.25">
      <c r="H7273"/>
    </row>
    <row r="7274" spans="8:8" hidden="1" x14ac:dyDescent="0.25">
      <c r="H7274"/>
    </row>
    <row r="7275" spans="8:8" hidden="1" x14ac:dyDescent="0.25">
      <c r="H7275"/>
    </row>
    <row r="7276" spans="8:8" hidden="1" x14ac:dyDescent="0.25">
      <c r="H7276"/>
    </row>
    <row r="7277" spans="8:8" hidden="1" x14ac:dyDescent="0.25">
      <c r="H7277"/>
    </row>
    <row r="7278" spans="8:8" hidden="1" x14ac:dyDescent="0.25">
      <c r="H7278"/>
    </row>
    <row r="7279" spans="8:8" hidden="1" x14ac:dyDescent="0.25">
      <c r="H7279"/>
    </row>
    <row r="7280" spans="8:8" hidden="1" x14ac:dyDescent="0.25">
      <c r="H7280"/>
    </row>
    <row r="7281" spans="8:8" hidden="1" x14ac:dyDescent="0.25">
      <c r="H7281"/>
    </row>
    <row r="7282" spans="8:8" hidden="1" x14ac:dyDescent="0.25">
      <c r="H7282"/>
    </row>
    <row r="7283" spans="8:8" hidden="1" x14ac:dyDescent="0.25">
      <c r="H7283"/>
    </row>
    <row r="7284" spans="8:8" hidden="1" x14ac:dyDescent="0.25">
      <c r="H7284"/>
    </row>
    <row r="7285" spans="8:8" hidden="1" x14ac:dyDescent="0.25">
      <c r="H7285"/>
    </row>
    <row r="7286" spans="8:8" hidden="1" x14ac:dyDescent="0.25">
      <c r="H7286"/>
    </row>
    <row r="7287" spans="8:8" hidden="1" x14ac:dyDescent="0.25">
      <c r="H7287"/>
    </row>
    <row r="7288" spans="8:8" hidden="1" x14ac:dyDescent="0.25">
      <c r="H7288"/>
    </row>
    <row r="7289" spans="8:8" hidden="1" x14ac:dyDescent="0.25">
      <c r="H7289"/>
    </row>
    <row r="7290" spans="8:8" hidden="1" x14ac:dyDescent="0.25">
      <c r="H7290"/>
    </row>
    <row r="7291" spans="8:8" hidden="1" x14ac:dyDescent="0.25">
      <c r="H7291"/>
    </row>
    <row r="7292" spans="8:8" hidden="1" x14ac:dyDescent="0.25">
      <c r="H7292"/>
    </row>
    <row r="7293" spans="8:8" hidden="1" x14ac:dyDescent="0.25">
      <c r="H7293"/>
    </row>
    <row r="7294" spans="8:8" hidden="1" x14ac:dyDescent="0.25">
      <c r="H7294"/>
    </row>
    <row r="7295" spans="8:8" hidden="1" x14ac:dyDescent="0.25">
      <c r="H7295"/>
    </row>
    <row r="7296" spans="8:8" hidden="1" x14ac:dyDescent="0.25">
      <c r="H7296"/>
    </row>
    <row r="7297" spans="8:8" hidden="1" x14ac:dyDescent="0.25">
      <c r="H7297"/>
    </row>
    <row r="7298" spans="8:8" hidden="1" x14ac:dyDescent="0.25">
      <c r="H7298"/>
    </row>
    <row r="7299" spans="8:8" hidden="1" x14ac:dyDescent="0.25">
      <c r="H7299"/>
    </row>
    <row r="7300" spans="8:8" hidden="1" x14ac:dyDescent="0.25">
      <c r="H7300"/>
    </row>
    <row r="7301" spans="8:8" hidden="1" x14ac:dyDescent="0.25">
      <c r="H7301"/>
    </row>
    <row r="7302" spans="8:8" hidden="1" x14ac:dyDescent="0.25">
      <c r="H7302"/>
    </row>
    <row r="7303" spans="8:8" hidden="1" x14ac:dyDescent="0.25">
      <c r="H7303"/>
    </row>
    <row r="7304" spans="8:8" hidden="1" x14ac:dyDescent="0.25">
      <c r="H7304"/>
    </row>
    <row r="7305" spans="8:8" hidden="1" x14ac:dyDescent="0.25">
      <c r="H7305"/>
    </row>
    <row r="7306" spans="8:8" hidden="1" x14ac:dyDescent="0.25">
      <c r="H7306"/>
    </row>
    <row r="7307" spans="8:8" hidden="1" x14ac:dyDescent="0.25">
      <c r="H7307"/>
    </row>
    <row r="7308" spans="8:8" hidden="1" x14ac:dyDescent="0.25">
      <c r="H7308"/>
    </row>
    <row r="7309" spans="8:8" hidden="1" x14ac:dyDescent="0.25">
      <c r="H7309"/>
    </row>
    <row r="7310" spans="8:8" hidden="1" x14ac:dyDescent="0.25">
      <c r="H7310"/>
    </row>
    <row r="7311" spans="8:8" hidden="1" x14ac:dyDescent="0.25">
      <c r="H7311"/>
    </row>
    <row r="7312" spans="8:8" hidden="1" x14ac:dyDescent="0.25">
      <c r="H7312"/>
    </row>
    <row r="7313" spans="8:8" hidden="1" x14ac:dyDescent="0.25">
      <c r="H7313"/>
    </row>
    <row r="7314" spans="8:8" hidden="1" x14ac:dyDescent="0.25">
      <c r="H7314"/>
    </row>
    <row r="7315" spans="8:8" hidden="1" x14ac:dyDescent="0.25">
      <c r="H7315"/>
    </row>
    <row r="7316" spans="8:8" hidden="1" x14ac:dyDescent="0.25">
      <c r="H7316"/>
    </row>
    <row r="7317" spans="8:8" hidden="1" x14ac:dyDescent="0.25">
      <c r="H7317"/>
    </row>
    <row r="7318" spans="8:8" hidden="1" x14ac:dyDescent="0.25">
      <c r="H7318"/>
    </row>
    <row r="7319" spans="8:8" hidden="1" x14ac:dyDescent="0.25">
      <c r="H7319"/>
    </row>
    <row r="7320" spans="8:8" hidden="1" x14ac:dyDescent="0.25">
      <c r="H7320"/>
    </row>
    <row r="7321" spans="8:8" hidden="1" x14ac:dyDescent="0.25">
      <c r="H7321"/>
    </row>
    <row r="7322" spans="8:8" hidden="1" x14ac:dyDescent="0.25">
      <c r="H7322"/>
    </row>
    <row r="7323" spans="8:8" hidden="1" x14ac:dyDescent="0.25">
      <c r="H7323"/>
    </row>
    <row r="7324" spans="8:8" hidden="1" x14ac:dyDescent="0.25">
      <c r="H7324"/>
    </row>
    <row r="7325" spans="8:8" hidden="1" x14ac:dyDescent="0.25">
      <c r="H7325"/>
    </row>
    <row r="7326" spans="8:8" hidden="1" x14ac:dyDescent="0.25">
      <c r="H7326"/>
    </row>
    <row r="7327" spans="8:8" hidden="1" x14ac:dyDescent="0.25">
      <c r="H7327"/>
    </row>
    <row r="7328" spans="8:8" hidden="1" x14ac:dyDescent="0.25">
      <c r="H7328"/>
    </row>
    <row r="7329" spans="8:8" hidden="1" x14ac:dyDescent="0.25">
      <c r="H7329"/>
    </row>
    <row r="7330" spans="8:8" hidden="1" x14ac:dyDescent="0.25">
      <c r="H7330"/>
    </row>
    <row r="7331" spans="8:8" hidden="1" x14ac:dyDescent="0.25">
      <c r="H7331"/>
    </row>
    <row r="7332" spans="8:8" hidden="1" x14ac:dyDescent="0.25">
      <c r="H7332"/>
    </row>
    <row r="7333" spans="8:8" hidden="1" x14ac:dyDescent="0.25">
      <c r="H7333"/>
    </row>
    <row r="7334" spans="8:8" hidden="1" x14ac:dyDescent="0.25">
      <c r="H7334"/>
    </row>
    <row r="7335" spans="8:8" hidden="1" x14ac:dyDescent="0.25">
      <c r="H7335"/>
    </row>
    <row r="7336" spans="8:8" hidden="1" x14ac:dyDescent="0.25">
      <c r="H7336"/>
    </row>
    <row r="7337" spans="8:8" hidden="1" x14ac:dyDescent="0.25">
      <c r="H7337"/>
    </row>
    <row r="7338" spans="8:8" hidden="1" x14ac:dyDescent="0.25">
      <c r="H7338"/>
    </row>
    <row r="7339" spans="8:8" hidden="1" x14ac:dyDescent="0.25">
      <c r="H7339"/>
    </row>
    <row r="7340" spans="8:8" hidden="1" x14ac:dyDescent="0.25">
      <c r="H7340"/>
    </row>
    <row r="7341" spans="8:8" hidden="1" x14ac:dyDescent="0.25">
      <c r="H7341"/>
    </row>
    <row r="7342" spans="8:8" hidden="1" x14ac:dyDescent="0.25">
      <c r="H7342"/>
    </row>
    <row r="7343" spans="8:8" hidden="1" x14ac:dyDescent="0.25">
      <c r="H7343"/>
    </row>
    <row r="7344" spans="8:8" hidden="1" x14ac:dyDescent="0.25">
      <c r="H7344"/>
    </row>
    <row r="7345" spans="8:8" hidden="1" x14ac:dyDescent="0.25">
      <c r="H7345"/>
    </row>
    <row r="7346" spans="8:8" hidden="1" x14ac:dyDescent="0.25">
      <c r="H7346"/>
    </row>
    <row r="7347" spans="8:8" hidden="1" x14ac:dyDescent="0.25">
      <c r="H7347"/>
    </row>
    <row r="7348" spans="8:8" hidden="1" x14ac:dyDescent="0.25">
      <c r="H7348"/>
    </row>
    <row r="7349" spans="8:8" hidden="1" x14ac:dyDescent="0.25">
      <c r="H7349"/>
    </row>
    <row r="7350" spans="8:8" hidden="1" x14ac:dyDescent="0.25">
      <c r="H7350"/>
    </row>
    <row r="7351" spans="8:8" hidden="1" x14ac:dyDescent="0.25">
      <c r="H7351"/>
    </row>
    <row r="7352" spans="8:8" hidden="1" x14ac:dyDescent="0.25">
      <c r="H7352"/>
    </row>
    <row r="7353" spans="8:8" hidden="1" x14ac:dyDescent="0.25">
      <c r="H7353"/>
    </row>
    <row r="7354" spans="8:8" hidden="1" x14ac:dyDescent="0.25">
      <c r="H7354"/>
    </row>
    <row r="7355" spans="8:8" hidden="1" x14ac:dyDescent="0.25">
      <c r="H7355"/>
    </row>
    <row r="7356" spans="8:8" hidden="1" x14ac:dyDescent="0.25">
      <c r="H7356"/>
    </row>
    <row r="7357" spans="8:8" hidden="1" x14ac:dyDescent="0.25">
      <c r="H7357"/>
    </row>
    <row r="7358" spans="8:8" hidden="1" x14ac:dyDescent="0.25">
      <c r="H7358"/>
    </row>
    <row r="7359" spans="8:8" hidden="1" x14ac:dyDescent="0.25">
      <c r="H7359"/>
    </row>
    <row r="7360" spans="8:8" hidden="1" x14ac:dyDescent="0.25">
      <c r="H7360"/>
    </row>
    <row r="7361" spans="8:8" hidden="1" x14ac:dyDescent="0.25">
      <c r="H7361"/>
    </row>
    <row r="7362" spans="8:8" hidden="1" x14ac:dyDescent="0.25">
      <c r="H7362"/>
    </row>
    <row r="7363" spans="8:8" hidden="1" x14ac:dyDescent="0.25">
      <c r="H7363"/>
    </row>
    <row r="7364" spans="8:8" hidden="1" x14ac:dyDescent="0.25">
      <c r="H7364"/>
    </row>
    <row r="7365" spans="8:8" hidden="1" x14ac:dyDescent="0.25">
      <c r="H7365"/>
    </row>
    <row r="7366" spans="8:8" hidden="1" x14ac:dyDescent="0.25">
      <c r="H7366"/>
    </row>
    <row r="7367" spans="8:8" hidden="1" x14ac:dyDescent="0.25">
      <c r="H7367"/>
    </row>
    <row r="7368" spans="8:8" hidden="1" x14ac:dyDescent="0.25">
      <c r="H7368"/>
    </row>
    <row r="7369" spans="8:8" hidden="1" x14ac:dyDescent="0.25">
      <c r="H7369"/>
    </row>
    <row r="7370" spans="8:8" hidden="1" x14ac:dyDescent="0.25">
      <c r="H7370"/>
    </row>
    <row r="7371" spans="8:8" hidden="1" x14ac:dyDescent="0.25">
      <c r="H7371"/>
    </row>
    <row r="7372" spans="8:8" hidden="1" x14ac:dyDescent="0.25">
      <c r="H7372"/>
    </row>
    <row r="7373" spans="8:8" hidden="1" x14ac:dyDescent="0.25">
      <c r="H7373"/>
    </row>
    <row r="7374" spans="8:8" hidden="1" x14ac:dyDescent="0.25">
      <c r="H7374"/>
    </row>
    <row r="7375" spans="8:8" hidden="1" x14ac:dyDescent="0.25">
      <c r="H7375"/>
    </row>
    <row r="7376" spans="8:8" hidden="1" x14ac:dyDescent="0.25">
      <c r="H7376"/>
    </row>
    <row r="7377" spans="8:8" hidden="1" x14ac:dyDescent="0.25">
      <c r="H7377"/>
    </row>
    <row r="7378" spans="8:8" hidden="1" x14ac:dyDescent="0.25">
      <c r="H7378"/>
    </row>
    <row r="7379" spans="8:8" hidden="1" x14ac:dyDescent="0.25">
      <c r="H7379"/>
    </row>
    <row r="7380" spans="8:8" hidden="1" x14ac:dyDescent="0.25">
      <c r="H7380"/>
    </row>
    <row r="7381" spans="8:8" hidden="1" x14ac:dyDescent="0.25">
      <c r="H7381"/>
    </row>
    <row r="7382" spans="8:8" hidden="1" x14ac:dyDescent="0.25">
      <c r="H7382"/>
    </row>
    <row r="7383" spans="8:8" hidden="1" x14ac:dyDescent="0.25">
      <c r="H7383"/>
    </row>
    <row r="7384" spans="8:8" hidden="1" x14ac:dyDescent="0.25">
      <c r="H7384"/>
    </row>
    <row r="7385" spans="8:8" hidden="1" x14ac:dyDescent="0.25">
      <c r="H7385"/>
    </row>
    <row r="7386" spans="8:8" hidden="1" x14ac:dyDescent="0.25">
      <c r="H7386"/>
    </row>
    <row r="7387" spans="8:8" hidden="1" x14ac:dyDescent="0.25">
      <c r="H7387"/>
    </row>
    <row r="7388" spans="8:8" hidden="1" x14ac:dyDescent="0.25">
      <c r="H7388"/>
    </row>
    <row r="7389" spans="8:8" hidden="1" x14ac:dyDescent="0.25">
      <c r="H7389"/>
    </row>
    <row r="7390" spans="8:8" hidden="1" x14ac:dyDescent="0.25">
      <c r="H7390"/>
    </row>
    <row r="7391" spans="8:8" hidden="1" x14ac:dyDescent="0.25">
      <c r="H7391"/>
    </row>
    <row r="7392" spans="8:8" hidden="1" x14ac:dyDescent="0.25">
      <c r="H7392"/>
    </row>
    <row r="7393" spans="8:8" hidden="1" x14ac:dyDescent="0.25">
      <c r="H7393"/>
    </row>
    <row r="7394" spans="8:8" hidden="1" x14ac:dyDescent="0.25">
      <c r="H7394"/>
    </row>
    <row r="7395" spans="8:8" hidden="1" x14ac:dyDescent="0.25">
      <c r="H7395"/>
    </row>
    <row r="7396" spans="8:8" hidden="1" x14ac:dyDescent="0.25">
      <c r="H7396"/>
    </row>
    <row r="7397" spans="8:8" hidden="1" x14ac:dyDescent="0.25">
      <c r="H7397"/>
    </row>
    <row r="7398" spans="8:8" hidden="1" x14ac:dyDescent="0.25">
      <c r="H7398"/>
    </row>
    <row r="7399" spans="8:8" hidden="1" x14ac:dyDescent="0.25">
      <c r="H7399"/>
    </row>
    <row r="7400" spans="8:8" hidden="1" x14ac:dyDescent="0.25">
      <c r="H7400"/>
    </row>
    <row r="7401" spans="8:8" hidden="1" x14ac:dyDescent="0.25">
      <c r="H7401"/>
    </row>
    <row r="7402" spans="8:8" hidden="1" x14ac:dyDescent="0.25">
      <c r="H7402"/>
    </row>
    <row r="7403" spans="8:8" hidden="1" x14ac:dyDescent="0.25">
      <c r="H7403"/>
    </row>
    <row r="7404" spans="8:8" hidden="1" x14ac:dyDescent="0.25">
      <c r="H7404"/>
    </row>
    <row r="7405" spans="8:8" hidden="1" x14ac:dyDescent="0.25">
      <c r="H7405"/>
    </row>
    <row r="7406" spans="8:8" hidden="1" x14ac:dyDescent="0.25">
      <c r="H7406"/>
    </row>
    <row r="7407" spans="8:8" hidden="1" x14ac:dyDescent="0.25">
      <c r="H7407"/>
    </row>
    <row r="7408" spans="8:8" hidden="1" x14ac:dyDescent="0.25">
      <c r="H7408"/>
    </row>
    <row r="7409" spans="8:8" hidden="1" x14ac:dyDescent="0.25">
      <c r="H7409"/>
    </row>
    <row r="7410" spans="8:8" hidden="1" x14ac:dyDescent="0.25">
      <c r="H7410"/>
    </row>
    <row r="7411" spans="8:8" hidden="1" x14ac:dyDescent="0.25">
      <c r="H7411"/>
    </row>
    <row r="7412" spans="8:8" hidden="1" x14ac:dyDescent="0.25">
      <c r="H7412"/>
    </row>
    <row r="7413" spans="8:8" hidden="1" x14ac:dyDescent="0.25">
      <c r="H7413"/>
    </row>
    <row r="7414" spans="8:8" hidden="1" x14ac:dyDescent="0.25">
      <c r="H7414"/>
    </row>
    <row r="7415" spans="8:8" hidden="1" x14ac:dyDescent="0.25">
      <c r="H7415"/>
    </row>
    <row r="7416" spans="8:8" hidden="1" x14ac:dyDescent="0.25">
      <c r="H7416"/>
    </row>
    <row r="7417" spans="8:8" hidden="1" x14ac:dyDescent="0.25">
      <c r="H7417"/>
    </row>
    <row r="7418" spans="8:8" hidden="1" x14ac:dyDescent="0.25">
      <c r="H7418"/>
    </row>
    <row r="7419" spans="8:8" hidden="1" x14ac:dyDescent="0.25">
      <c r="H7419"/>
    </row>
    <row r="7420" spans="8:8" hidden="1" x14ac:dyDescent="0.25">
      <c r="H7420"/>
    </row>
    <row r="7421" spans="8:8" hidden="1" x14ac:dyDescent="0.25">
      <c r="H7421"/>
    </row>
    <row r="7422" spans="8:8" hidden="1" x14ac:dyDescent="0.25">
      <c r="H7422"/>
    </row>
    <row r="7423" spans="8:8" hidden="1" x14ac:dyDescent="0.25">
      <c r="H7423"/>
    </row>
    <row r="7424" spans="8:8" hidden="1" x14ac:dyDescent="0.25">
      <c r="H7424"/>
    </row>
    <row r="7425" spans="8:8" hidden="1" x14ac:dyDescent="0.25">
      <c r="H7425"/>
    </row>
    <row r="7426" spans="8:8" hidden="1" x14ac:dyDescent="0.25">
      <c r="H7426"/>
    </row>
    <row r="7427" spans="8:8" hidden="1" x14ac:dyDescent="0.25">
      <c r="H7427"/>
    </row>
    <row r="7428" spans="8:8" hidden="1" x14ac:dyDescent="0.25">
      <c r="H7428"/>
    </row>
    <row r="7429" spans="8:8" hidden="1" x14ac:dyDescent="0.25">
      <c r="H7429"/>
    </row>
    <row r="7430" spans="8:8" hidden="1" x14ac:dyDescent="0.25">
      <c r="H7430"/>
    </row>
    <row r="7431" spans="8:8" hidden="1" x14ac:dyDescent="0.25">
      <c r="H7431"/>
    </row>
    <row r="7432" spans="8:8" hidden="1" x14ac:dyDescent="0.25">
      <c r="H7432"/>
    </row>
    <row r="7433" spans="8:8" hidden="1" x14ac:dyDescent="0.25">
      <c r="H7433"/>
    </row>
    <row r="7434" spans="8:8" hidden="1" x14ac:dyDescent="0.25">
      <c r="H7434"/>
    </row>
    <row r="7435" spans="8:8" hidden="1" x14ac:dyDescent="0.25">
      <c r="H7435"/>
    </row>
    <row r="7436" spans="8:8" hidden="1" x14ac:dyDescent="0.25">
      <c r="H7436"/>
    </row>
    <row r="7437" spans="8:8" hidden="1" x14ac:dyDescent="0.25">
      <c r="H7437"/>
    </row>
    <row r="7438" spans="8:8" hidden="1" x14ac:dyDescent="0.25">
      <c r="H7438"/>
    </row>
    <row r="7439" spans="8:8" hidden="1" x14ac:dyDescent="0.25">
      <c r="H7439"/>
    </row>
    <row r="7440" spans="8:8" hidden="1" x14ac:dyDescent="0.25">
      <c r="H7440"/>
    </row>
    <row r="7441" spans="8:8" hidden="1" x14ac:dyDescent="0.25">
      <c r="H7441"/>
    </row>
    <row r="7442" spans="8:8" hidden="1" x14ac:dyDescent="0.25">
      <c r="H7442"/>
    </row>
    <row r="7443" spans="8:8" hidden="1" x14ac:dyDescent="0.25">
      <c r="H7443"/>
    </row>
    <row r="7444" spans="8:8" hidden="1" x14ac:dyDescent="0.25">
      <c r="H7444"/>
    </row>
    <row r="7445" spans="8:8" hidden="1" x14ac:dyDescent="0.25">
      <c r="H7445"/>
    </row>
    <row r="7446" spans="8:8" hidden="1" x14ac:dyDescent="0.25">
      <c r="H7446"/>
    </row>
    <row r="7447" spans="8:8" hidden="1" x14ac:dyDescent="0.25">
      <c r="H7447"/>
    </row>
    <row r="7448" spans="8:8" hidden="1" x14ac:dyDescent="0.25">
      <c r="H7448"/>
    </row>
    <row r="7449" spans="8:8" hidden="1" x14ac:dyDescent="0.25">
      <c r="H7449"/>
    </row>
    <row r="7450" spans="8:8" hidden="1" x14ac:dyDescent="0.25">
      <c r="H7450"/>
    </row>
    <row r="7451" spans="8:8" hidden="1" x14ac:dyDescent="0.25">
      <c r="H7451"/>
    </row>
    <row r="7452" spans="8:8" hidden="1" x14ac:dyDescent="0.25">
      <c r="H7452"/>
    </row>
    <row r="7453" spans="8:8" hidden="1" x14ac:dyDescent="0.25">
      <c r="H7453"/>
    </row>
    <row r="7454" spans="8:8" hidden="1" x14ac:dyDescent="0.25">
      <c r="H7454"/>
    </row>
    <row r="7455" spans="8:8" hidden="1" x14ac:dyDescent="0.25">
      <c r="H7455"/>
    </row>
    <row r="7456" spans="8:8" hidden="1" x14ac:dyDescent="0.25">
      <c r="H7456"/>
    </row>
    <row r="7457" spans="8:8" hidden="1" x14ac:dyDescent="0.25">
      <c r="H7457"/>
    </row>
    <row r="7458" spans="8:8" hidden="1" x14ac:dyDescent="0.25">
      <c r="H7458"/>
    </row>
    <row r="7459" spans="8:8" hidden="1" x14ac:dyDescent="0.25">
      <c r="H7459"/>
    </row>
    <row r="7460" spans="8:8" hidden="1" x14ac:dyDescent="0.25">
      <c r="H7460"/>
    </row>
    <row r="7461" spans="8:8" hidden="1" x14ac:dyDescent="0.25">
      <c r="H7461"/>
    </row>
    <row r="7462" spans="8:8" hidden="1" x14ac:dyDescent="0.25">
      <c r="H7462"/>
    </row>
    <row r="7463" spans="8:8" hidden="1" x14ac:dyDescent="0.25">
      <c r="H7463"/>
    </row>
    <row r="7464" spans="8:8" hidden="1" x14ac:dyDescent="0.25">
      <c r="H7464"/>
    </row>
    <row r="7465" spans="8:8" hidden="1" x14ac:dyDescent="0.25">
      <c r="H7465"/>
    </row>
    <row r="7466" spans="8:8" hidden="1" x14ac:dyDescent="0.25">
      <c r="H7466"/>
    </row>
    <row r="7467" spans="8:8" hidden="1" x14ac:dyDescent="0.25">
      <c r="H7467"/>
    </row>
    <row r="7468" spans="8:8" hidden="1" x14ac:dyDescent="0.25">
      <c r="H7468"/>
    </row>
    <row r="7469" spans="8:8" hidden="1" x14ac:dyDescent="0.25">
      <c r="H7469"/>
    </row>
    <row r="7470" spans="8:8" hidden="1" x14ac:dyDescent="0.25">
      <c r="H7470"/>
    </row>
    <row r="7471" spans="8:8" hidden="1" x14ac:dyDescent="0.25">
      <c r="H7471"/>
    </row>
    <row r="7472" spans="8:8" hidden="1" x14ac:dyDescent="0.25">
      <c r="H7472"/>
    </row>
    <row r="7473" spans="8:8" hidden="1" x14ac:dyDescent="0.25">
      <c r="H7473"/>
    </row>
    <row r="7474" spans="8:8" hidden="1" x14ac:dyDescent="0.25">
      <c r="H7474"/>
    </row>
    <row r="7475" spans="8:8" hidden="1" x14ac:dyDescent="0.25">
      <c r="H7475"/>
    </row>
    <row r="7476" spans="8:8" hidden="1" x14ac:dyDescent="0.25">
      <c r="H7476"/>
    </row>
    <row r="7477" spans="8:8" hidden="1" x14ac:dyDescent="0.25">
      <c r="H7477"/>
    </row>
    <row r="7478" spans="8:8" hidden="1" x14ac:dyDescent="0.25">
      <c r="H7478"/>
    </row>
    <row r="7479" spans="8:8" hidden="1" x14ac:dyDescent="0.25">
      <c r="H7479"/>
    </row>
    <row r="7480" spans="8:8" hidden="1" x14ac:dyDescent="0.25">
      <c r="H7480"/>
    </row>
    <row r="7481" spans="8:8" hidden="1" x14ac:dyDescent="0.25">
      <c r="H7481"/>
    </row>
    <row r="7482" spans="8:8" hidden="1" x14ac:dyDescent="0.25">
      <c r="H7482"/>
    </row>
    <row r="7483" spans="8:8" hidden="1" x14ac:dyDescent="0.25">
      <c r="H7483"/>
    </row>
    <row r="7484" spans="8:8" hidden="1" x14ac:dyDescent="0.25">
      <c r="H7484"/>
    </row>
    <row r="7485" spans="8:8" hidden="1" x14ac:dyDescent="0.25">
      <c r="H7485"/>
    </row>
    <row r="7486" spans="8:8" hidden="1" x14ac:dyDescent="0.25">
      <c r="H7486"/>
    </row>
    <row r="7487" spans="8:8" hidden="1" x14ac:dyDescent="0.25">
      <c r="H7487"/>
    </row>
    <row r="7488" spans="8:8" hidden="1" x14ac:dyDescent="0.25">
      <c r="H7488"/>
    </row>
    <row r="7489" spans="8:8" hidden="1" x14ac:dyDescent="0.25">
      <c r="H7489"/>
    </row>
    <row r="7490" spans="8:8" hidden="1" x14ac:dyDescent="0.25">
      <c r="H7490"/>
    </row>
    <row r="7491" spans="8:8" hidden="1" x14ac:dyDescent="0.25">
      <c r="H7491"/>
    </row>
    <row r="7492" spans="8:8" hidden="1" x14ac:dyDescent="0.25">
      <c r="H7492"/>
    </row>
    <row r="7493" spans="8:8" hidden="1" x14ac:dyDescent="0.25">
      <c r="H7493"/>
    </row>
    <row r="7494" spans="8:8" hidden="1" x14ac:dyDescent="0.25">
      <c r="H7494"/>
    </row>
    <row r="7495" spans="8:8" hidden="1" x14ac:dyDescent="0.25">
      <c r="H7495"/>
    </row>
    <row r="7496" spans="8:8" hidden="1" x14ac:dyDescent="0.25">
      <c r="H7496"/>
    </row>
    <row r="7497" spans="8:8" hidden="1" x14ac:dyDescent="0.25">
      <c r="H7497"/>
    </row>
    <row r="7498" spans="8:8" hidden="1" x14ac:dyDescent="0.25">
      <c r="H7498"/>
    </row>
    <row r="7499" spans="8:8" hidden="1" x14ac:dyDescent="0.25">
      <c r="H7499"/>
    </row>
    <row r="7500" spans="8:8" hidden="1" x14ac:dyDescent="0.25">
      <c r="H7500"/>
    </row>
    <row r="7501" spans="8:8" hidden="1" x14ac:dyDescent="0.25">
      <c r="H7501"/>
    </row>
    <row r="7502" spans="8:8" hidden="1" x14ac:dyDescent="0.25">
      <c r="H7502"/>
    </row>
    <row r="7503" spans="8:8" hidden="1" x14ac:dyDescent="0.25">
      <c r="H7503"/>
    </row>
    <row r="7504" spans="8:8" hidden="1" x14ac:dyDescent="0.25">
      <c r="H7504"/>
    </row>
    <row r="7505" spans="8:8" hidden="1" x14ac:dyDescent="0.25">
      <c r="H7505"/>
    </row>
    <row r="7506" spans="8:8" hidden="1" x14ac:dyDescent="0.25">
      <c r="H7506"/>
    </row>
    <row r="7507" spans="8:8" hidden="1" x14ac:dyDescent="0.25">
      <c r="H7507"/>
    </row>
    <row r="7508" spans="8:8" hidden="1" x14ac:dyDescent="0.25">
      <c r="H7508"/>
    </row>
    <row r="7509" spans="8:8" hidden="1" x14ac:dyDescent="0.25">
      <c r="H7509"/>
    </row>
    <row r="7510" spans="8:8" hidden="1" x14ac:dyDescent="0.25">
      <c r="H7510"/>
    </row>
    <row r="7511" spans="8:8" hidden="1" x14ac:dyDescent="0.25">
      <c r="H7511"/>
    </row>
    <row r="7512" spans="8:8" hidden="1" x14ac:dyDescent="0.25">
      <c r="H7512"/>
    </row>
    <row r="7513" spans="8:8" hidden="1" x14ac:dyDescent="0.25">
      <c r="H7513"/>
    </row>
    <row r="7514" spans="8:8" hidden="1" x14ac:dyDescent="0.25">
      <c r="H7514"/>
    </row>
    <row r="7515" spans="8:8" hidden="1" x14ac:dyDescent="0.25">
      <c r="H7515"/>
    </row>
    <row r="7516" spans="8:8" hidden="1" x14ac:dyDescent="0.25">
      <c r="H7516"/>
    </row>
    <row r="7517" spans="8:8" hidden="1" x14ac:dyDescent="0.25">
      <c r="H7517"/>
    </row>
    <row r="7518" spans="8:8" hidden="1" x14ac:dyDescent="0.25">
      <c r="H7518"/>
    </row>
    <row r="7519" spans="8:8" hidden="1" x14ac:dyDescent="0.25">
      <c r="H7519"/>
    </row>
    <row r="7520" spans="8:8" hidden="1" x14ac:dyDescent="0.25">
      <c r="H7520"/>
    </row>
    <row r="7521" spans="8:8" hidden="1" x14ac:dyDescent="0.25">
      <c r="H7521"/>
    </row>
    <row r="7522" spans="8:8" hidden="1" x14ac:dyDescent="0.25">
      <c r="H7522"/>
    </row>
    <row r="7523" spans="8:8" hidden="1" x14ac:dyDescent="0.25">
      <c r="H7523"/>
    </row>
    <row r="7524" spans="8:8" hidden="1" x14ac:dyDescent="0.25">
      <c r="H7524"/>
    </row>
    <row r="7525" spans="8:8" hidden="1" x14ac:dyDescent="0.25">
      <c r="H7525"/>
    </row>
    <row r="7526" spans="8:8" hidden="1" x14ac:dyDescent="0.25">
      <c r="H7526"/>
    </row>
    <row r="7527" spans="8:8" hidden="1" x14ac:dyDescent="0.25">
      <c r="H7527"/>
    </row>
    <row r="7528" spans="8:8" hidden="1" x14ac:dyDescent="0.25">
      <c r="H7528"/>
    </row>
    <row r="7529" spans="8:8" hidden="1" x14ac:dyDescent="0.25">
      <c r="H7529"/>
    </row>
    <row r="7530" spans="8:8" hidden="1" x14ac:dyDescent="0.25">
      <c r="H7530"/>
    </row>
    <row r="7531" spans="8:8" hidden="1" x14ac:dyDescent="0.25">
      <c r="H7531"/>
    </row>
    <row r="7532" spans="8:8" hidden="1" x14ac:dyDescent="0.25">
      <c r="H7532"/>
    </row>
    <row r="7533" spans="8:8" hidden="1" x14ac:dyDescent="0.25">
      <c r="H7533"/>
    </row>
    <row r="7534" spans="8:8" hidden="1" x14ac:dyDescent="0.25">
      <c r="H7534"/>
    </row>
    <row r="7535" spans="8:8" hidden="1" x14ac:dyDescent="0.25">
      <c r="H7535"/>
    </row>
    <row r="7536" spans="8:8" hidden="1" x14ac:dyDescent="0.25">
      <c r="H7536"/>
    </row>
    <row r="7537" spans="8:8" hidden="1" x14ac:dyDescent="0.25">
      <c r="H7537"/>
    </row>
    <row r="7538" spans="8:8" hidden="1" x14ac:dyDescent="0.25">
      <c r="H7538"/>
    </row>
    <row r="7539" spans="8:8" hidden="1" x14ac:dyDescent="0.25">
      <c r="H7539"/>
    </row>
    <row r="7540" spans="8:8" hidden="1" x14ac:dyDescent="0.25">
      <c r="H7540"/>
    </row>
    <row r="7541" spans="8:8" hidden="1" x14ac:dyDescent="0.25">
      <c r="H7541"/>
    </row>
    <row r="7542" spans="8:8" hidden="1" x14ac:dyDescent="0.25">
      <c r="H7542"/>
    </row>
    <row r="7543" spans="8:8" hidden="1" x14ac:dyDescent="0.25">
      <c r="H7543"/>
    </row>
    <row r="7544" spans="8:8" hidden="1" x14ac:dyDescent="0.25">
      <c r="H7544"/>
    </row>
    <row r="7545" spans="8:8" hidden="1" x14ac:dyDescent="0.25">
      <c r="H7545"/>
    </row>
    <row r="7546" spans="8:8" hidden="1" x14ac:dyDescent="0.25">
      <c r="H7546"/>
    </row>
    <row r="7547" spans="8:8" hidden="1" x14ac:dyDescent="0.25">
      <c r="H7547"/>
    </row>
    <row r="7548" spans="8:8" hidden="1" x14ac:dyDescent="0.25">
      <c r="H7548"/>
    </row>
    <row r="7549" spans="8:8" hidden="1" x14ac:dyDescent="0.25">
      <c r="H7549"/>
    </row>
    <row r="7550" spans="8:8" hidden="1" x14ac:dyDescent="0.25">
      <c r="H7550"/>
    </row>
    <row r="7551" spans="8:8" hidden="1" x14ac:dyDescent="0.25">
      <c r="H7551"/>
    </row>
    <row r="7552" spans="8:8" hidden="1" x14ac:dyDescent="0.25">
      <c r="H7552"/>
    </row>
    <row r="7553" spans="8:8" hidden="1" x14ac:dyDescent="0.25">
      <c r="H7553"/>
    </row>
    <row r="7554" spans="8:8" hidden="1" x14ac:dyDescent="0.25">
      <c r="H7554"/>
    </row>
    <row r="7555" spans="8:8" hidden="1" x14ac:dyDescent="0.25">
      <c r="H7555"/>
    </row>
    <row r="7556" spans="8:8" hidden="1" x14ac:dyDescent="0.25">
      <c r="H7556"/>
    </row>
    <row r="7557" spans="8:8" hidden="1" x14ac:dyDescent="0.25">
      <c r="H7557"/>
    </row>
    <row r="7558" spans="8:8" hidden="1" x14ac:dyDescent="0.25">
      <c r="H7558"/>
    </row>
    <row r="7559" spans="8:8" hidden="1" x14ac:dyDescent="0.25">
      <c r="H7559"/>
    </row>
    <row r="7560" spans="8:8" hidden="1" x14ac:dyDescent="0.25">
      <c r="H7560"/>
    </row>
    <row r="7561" spans="8:8" hidden="1" x14ac:dyDescent="0.25">
      <c r="H7561"/>
    </row>
    <row r="7562" spans="8:8" hidden="1" x14ac:dyDescent="0.25">
      <c r="H7562"/>
    </row>
    <row r="7563" spans="8:8" hidden="1" x14ac:dyDescent="0.25">
      <c r="H7563"/>
    </row>
    <row r="7564" spans="8:8" hidden="1" x14ac:dyDescent="0.25">
      <c r="H7564"/>
    </row>
    <row r="7565" spans="8:8" hidden="1" x14ac:dyDescent="0.25">
      <c r="H7565"/>
    </row>
    <row r="7566" spans="8:8" hidden="1" x14ac:dyDescent="0.25">
      <c r="H7566"/>
    </row>
    <row r="7567" spans="8:8" hidden="1" x14ac:dyDescent="0.25">
      <c r="H7567"/>
    </row>
    <row r="7568" spans="8:8" hidden="1" x14ac:dyDescent="0.25">
      <c r="H7568"/>
    </row>
    <row r="7569" spans="8:8" hidden="1" x14ac:dyDescent="0.25">
      <c r="H7569"/>
    </row>
    <row r="7570" spans="8:8" hidden="1" x14ac:dyDescent="0.25">
      <c r="H7570"/>
    </row>
    <row r="7571" spans="8:8" hidden="1" x14ac:dyDescent="0.25">
      <c r="H7571"/>
    </row>
    <row r="7572" spans="8:8" hidden="1" x14ac:dyDescent="0.25">
      <c r="H7572"/>
    </row>
    <row r="7573" spans="8:8" hidden="1" x14ac:dyDescent="0.25">
      <c r="H7573"/>
    </row>
    <row r="7574" spans="8:8" hidden="1" x14ac:dyDescent="0.25">
      <c r="H7574"/>
    </row>
    <row r="7575" spans="8:8" hidden="1" x14ac:dyDescent="0.25">
      <c r="H7575"/>
    </row>
    <row r="7576" spans="8:8" hidden="1" x14ac:dyDescent="0.25">
      <c r="H7576"/>
    </row>
    <row r="7577" spans="8:8" hidden="1" x14ac:dyDescent="0.25">
      <c r="H7577"/>
    </row>
    <row r="7578" spans="8:8" hidden="1" x14ac:dyDescent="0.25">
      <c r="H7578"/>
    </row>
    <row r="7579" spans="8:8" hidden="1" x14ac:dyDescent="0.25">
      <c r="H7579"/>
    </row>
    <row r="7580" spans="8:8" hidden="1" x14ac:dyDescent="0.25">
      <c r="H7580"/>
    </row>
    <row r="7581" spans="8:8" hidden="1" x14ac:dyDescent="0.25">
      <c r="H7581"/>
    </row>
    <row r="7582" spans="8:8" hidden="1" x14ac:dyDescent="0.25">
      <c r="H7582"/>
    </row>
    <row r="7583" spans="8:8" hidden="1" x14ac:dyDescent="0.25">
      <c r="H7583"/>
    </row>
    <row r="7584" spans="8:8" hidden="1" x14ac:dyDescent="0.25">
      <c r="H7584"/>
    </row>
    <row r="7585" spans="8:8" hidden="1" x14ac:dyDescent="0.25">
      <c r="H7585"/>
    </row>
    <row r="7586" spans="8:8" hidden="1" x14ac:dyDescent="0.25">
      <c r="H7586"/>
    </row>
    <row r="7587" spans="8:8" hidden="1" x14ac:dyDescent="0.25">
      <c r="H7587"/>
    </row>
    <row r="7588" spans="8:8" hidden="1" x14ac:dyDescent="0.25">
      <c r="H7588"/>
    </row>
    <row r="7589" spans="8:8" hidden="1" x14ac:dyDescent="0.25">
      <c r="H7589"/>
    </row>
    <row r="7590" spans="8:8" hidden="1" x14ac:dyDescent="0.25">
      <c r="H7590"/>
    </row>
    <row r="7591" spans="8:8" hidden="1" x14ac:dyDescent="0.25">
      <c r="H7591"/>
    </row>
    <row r="7592" spans="8:8" hidden="1" x14ac:dyDescent="0.25">
      <c r="H7592"/>
    </row>
    <row r="7593" spans="8:8" hidden="1" x14ac:dyDescent="0.25">
      <c r="H7593"/>
    </row>
    <row r="7594" spans="8:8" hidden="1" x14ac:dyDescent="0.25">
      <c r="H7594"/>
    </row>
    <row r="7595" spans="8:8" hidden="1" x14ac:dyDescent="0.25">
      <c r="H7595"/>
    </row>
    <row r="7596" spans="8:8" hidden="1" x14ac:dyDescent="0.25">
      <c r="H7596"/>
    </row>
    <row r="7597" spans="8:8" hidden="1" x14ac:dyDescent="0.25">
      <c r="H7597"/>
    </row>
    <row r="7598" spans="8:8" hidden="1" x14ac:dyDescent="0.25">
      <c r="H7598"/>
    </row>
    <row r="7599" spans="8:8" hidden="1" x14ac:dyDescent="0.25">
      <c r="H7599"/>
    </row>
    <row r="7600" spans="8:8" hidden="1" x14ac:dyDescent="0.25">
      <c r="H7600"/>
    </row>
    <row r="7601" spans="8:8" hidden="1" x14ac:dyDescent="0.25">
      <c r="H7601"/>
    </row>
    <row r="7602" spans="8:8" hidden="1" x14ac:dyDescent="0.25">
      <c r="H7602"/>
    </row>
    <row r="7603" spans="8:8" hidden="1" x14ac:dyDescent="0.25">
      <c r="H7603"/>
    </row>
    <row r="7604" spans="8:8" hidden="1" x14ac:dyDescent="0.25">
      <c r="H7604"/>
    </row>
    <row r="7605" spans="8:8" hidden="1" x14ac:dyDescent="0.25">
      <c r="H7605"/>
    </row>
    <row r="7606" spans="8:8" hidden="1" x14ac:dyDescent="0.25">
      <c r="H7606"/>
    </row>
    <row r="7607" spans="8:8" hidden="1" x14ac:dyDescent="0.25">
      <c r="H7607"/>
    </row>
    <row r="7608" spans="8:8" hidden="1" x14ac:dyDescent="0.25">
      <c r="H7608"/>
    </row>
    <row r="7609" spans="8:8" hidden="1" x14ac:dyDescent="0.25">
      <c r="H7609"/>
    </row>
    <row r="7610" spans="8:8" hidden="1" x14ac:dyDescent="0.25">
      <c r="H7610"/>
    </row>
    <row r="7611" spans="8:8" hidden="1" x14ac:dyDescent="0.25">
      <c r="H7611"/>
    </row>
    <row r="7612" spans="8:8" hidden="1" x14ac:dyDescent="0.25">
      <c r="H7612"/>
    </row>
    <row r="7613" spans="8:8" hidden="1" x14ac:dyDescent="0.25">
      <c r="H7613"/>
    </row>
    <row r="7614" spans="8:8" hidden="1" x14ac:dyDescent="0.25">
      <c r="H7614"/>
    </row>
    <row r="7615" spans="8:8" hidden="1" x14ac:dyDescent="0.25">
      <c r="H7615"/>
    </row>
    <row r="7616" spans="8:8" hidden="1" x14ac:dyDescent="0.25">
      <c r="H7616"/>
    </row>
    <row r="7617" spans="8:8" hidden="1" x14ac:dyDescent="0.25">
      <c r="H7617"/>
    </row>
    <row r="7618" spans="8:8" hidden="1" x14ac:dyDescent="0.25">
      <c r="H7618"/>
    </row>
    <row r="7619" spans="8:8" hidden="1" x14ac:dyDescent="0.25">
      <c r="H7619"/>
    </row>
    <row r="7620" spans="8:8" hidden="1" x14ac:dyDescent="0.25">
      <c r="H7620"/>
    </row>
    <row r="7621" spans="8:8" hidden="1" x14ac:dyDescent="0.25">
      <c r="H7621"/>
    </row>
    <row r="7622" spans="8:8" hidden="1" x14ac:dyDescent="0.25">
      <c r="H7622"/>
    </row>
    <row r="7623" spans="8:8" hidden="1" x14ac:dyDescent="0.25">
      <c r="H7623"/>
    </row>
    <row r="7624" spans="8:8" hidden="1" x14ac:dyDescent="0.25">
      <c r="H7624"/>
    </row>
    <row r="7625" spans="8:8" hidden="1" x14ac:dyDescent="0.25">
      <c r="H7625"/>
    </row>
    <row r="7626" spans="8:8" hidden="1" x14ac:dyDescent="0.25">
      <c r="H7626"/>
    </row>
    <row r="7627" spans="8:8" hidden="1" x14ac:dyDescent="0.25">
      <c r="H7627"/>
    </row>
    <row r="7628" spans="8:8" hidden="1" x14ac:dyDescent="0.25">
      <c r="H7628"/>
    </row>
    <row r="7629" spans="8:8" hidden="1" x14ac:dyDescent="0.25">
      <c r="H7629"/>
    </row>
    <row r="7630" spans="8:8" hidden="1" x14ac:dyDescent="0.25">
      <c r="H7630"/>
    </row>
    <row r="7631" spans="8:8" hidden="1" x14ac:dyDescent="0.25">
      <c r="H7631"/>
    </row>
    <row r="7632" spans="8:8" hidden="1" x14ac:dyDescent="0.25">
      <c r="H7632"/>
    </row>
    <row r="7633" spans="8:8" hidden="1" x14ac:dyDescent="0.25">
      <c r="H7633"/>
    </row>
    <row r="7634" spans="8:8" hidden="1" x14ac:dyDescent="0.25">
      <c r="H7634"/>
    </row>
    <row r="7635" spans="8:8" hidden="1" x14ac:dyDescent="0.25">
      <c r="H7635"/>
    </row>
    <row r="7636" spans="8:8" hidden="1" x14ac:dyDescent="0.25">
      <c r="H7636"/>
    </row>
    <row r="7637" spans="8:8" hidden="1" x14ac:dyDescent="0.25">
      <c r="H7637"/>
    </row>
    <row r="7638" spans="8:8" hidden="1" x14ac:dyDescent="0.25">
      <c r="H7638"/>
    </row>
    <row r="7639" spans="8:8" hidden="1" x14ac:dyDescent="0.25">
      <c r="H7639"/>
    </row>
    <row r="7640" spans="8:8" hidden="1" x14ac:dyDescent="0.25">
      <c r="H7640"/>
    </row>
    <row r="7641" spans="8:8" hidden="1" x14ac:dyDescent="0.25">
      <c r="H7641"/>
    </row>
    <row r="7642" spans="8:8" hidden="1" x14ac:dyDescent="0.25">
      <c r="H7642"/>
    </row>
    <row r="7643" spans="8:8" hidden="1" x14ac:dyDescent="0.25">
      <c r="H7643"/>
    </row>
    <row r="7644" spans="8:8" hidden="1" x14ac:dyDescent="0.25">
      <c r="H7644"/>
    </row>
    <row r="7645" spans="8:8" hidden="1" x14ac:dyDescent="0.25">
      <c r="H7645"/>
    </row>
    <row r="7646" spans="8:8" hidden="1" x14ac:dyDescent="0.25">
      <c r="H7646"/>
    </row>
    <row r="7647" spans="8:8" hidden="1" x14ac:dyDescent="0.25">
      <c r="H7647"/>
    </row>
    <row r="7648" spans="8:8" hidden="1" x14ac:dyDescent="0.25">
      <c r="H7648"/>
    </row>
    <row r="7649" spans="8:8" hidden="1" x14ac:dyDescent="0.25">
      <c r="H7649"/>
    </row>
    <row r="7650" spans="8:8" hidden="1" x14ac:dyDescent="0.25">
      <c r="H7650"/>
    </row>
    <row r="7651" spans="8:8" hidden="1" x14ac:dyDescent="0.25">
      <c r="H7651"/>
    </row>
    <row r="7652" spans="8:8" hidden="1" x14ac:dyDescent="0.25">
      <c r="H7652"/>
    </row>
    <row r="7653" spans="8:8" hidden="1" x14ac:dyDescent="0.25">
      <c r="H7653"/>
    </row>
    <row r="7654" spans="8:8" hidden="1" x14ac:dyDescent="0.25">
      <c r="H7654"/>
    </row>
    <row r="7655" spans="8:8" hidden="1" x14ac:dyDescent="0.25">
      <c r="H7655"/>
    </row>
    <row r="7656" spans="8:8" hidden="1" x14ac:dyDescent="0.25">
      <c r="H7656"/>
    </row>
    <row r="7657" spans="8:8" hidden="1" x14ac:dyDescent="0.25">
      <c r="H7657"/>
    </row>
    <row r="7658" spans="8:8" hidden="1" x14ac:dyDescent="0.25">
      <c r="H7658"/>
    </row>
    <row r="7659" spans="8:8" hidden="1" x14ac:dyDescent="0.25">
      <c r="H7659"/>
    </row>
    <row r="7660" spans="8:8" hidden="1" x14ac:dyDescent="0.25">
      <c r="H7660"/>
    </row>
    <row r="7661" spans="8:8" hidden="1" x14ac:dyDescent="0.25">
      <c r="H7661"/>
    </row>
    <row r="7662" spans="8:8" hidden="1" x14ac:dyDescent="0.25">
      <c r="H7662"/>
    </row>
    <row r="7663" spans="8:8" hidden="1" x14ac:dyDescent="0.25">
      <c r="H7663"/>
    </row>
    <row r="7664" spans="8:8" hidden="1" x14ac:dyDescent="0.25">
      <c r="H7664"/>
    </row>
    <row r="7665" spans="8:8" hidden="1" x14ac:dyDescent="0.25">
      <c r="H7665"/>
    </row>
    <row r="7666" spans="8:8" hidden="1" x14ac:dyDescent="0.25">
      <c r="H7666"/>
    </row>
    <row r="7667" spans="8:8" hidden="1" x14ac:dyDescent="0.25">
      <c r="H7667"/>
    </row>
    <row r="7668" spans="8:8" hidden="1" x14ac:dyDescent="0.25">
      <c r="H7668"/>
    </row>
    <row r="7669" spans="8:8" hidden="1" x14ac:dyDescent="0.25">
      <c r="H7669"/>
    </row>
    <row r="7670" spans="8:8" hidden="1" x14ac:dyDescent="0.25">
      <c r="H7670"/>
    </row>
    <row r="7671" spans="8:8" hidden="1" x14ac:dyDescent="0.25">
      <c r="H7671"/>
    </row>
    <row r="7672" spans="8:8" hidden="1" x14ac:dyDescent="0.25">
      <c r="H7672"/>
    </row>
    <row r="7673" spans="8:8" hidden="1" x14ac:dyDescent="0.25">
      <c r="H7673"/>
    </row>
    <row r="7674" spans="8:8" hidden="1" x14ac:dyDescent="0.25">
      <c r="H7674"/>
    </row>
    <row r="7675" spans="8:8" hidden="1" x14ac:dyDescent="0.25">
      <c r="H7675"/>
    </row>
    <row r="7676" spans="8:8" hidden="1" x14ac:dyDescent="0.25">
      <c r="H7676"/>
    </row>
    <row r="7677" spans="8:8" hidden="1" x14ac:dyDescent="0.25">
      <c r="H7677"/>
    </row>
    <row r="7678" spans="8:8" hidden="1" x14ac:dyDescent="0.25">
      <c r="H7678"/>
    </row>
    <row r="7679" spans="8:8" hidden="1" x14ac:dyDescent="0.25">
      <c r="H7679"/>
    </row>
    <row r="7680" spans="8:8" hidden="1" x14ac:dyDescent="0.25">
      <c r="H7680"/>
    </row>
    <row r="7681" spans="8:8" hidden="1" x14ac:dyDescent="0.25">
      <c r="H7681"/>
    </row>
    <row r="7682" spans="8:8" hidden="1" x14ac:dyDescent="0.25">
      <c r="H7682"/>
    </row>
    <row r="7683" spans="8:8" hidden="1" x14ac:dyDescent="0.25">
      <c r="H7683"/>
    </row>
    <row r="7684" spans="8:8" hidden="1" x14ac:dyDescent="0.25">
      <c r="H7684"/>
    </row>
    <row r="7685" spans="8:8" hidden="1" x14ac:dyDescent="0.25">
      <c r="H7685"/>
    </row>
    <row r="7686" spans="8:8" hidden="1" x14ac:dyDescent="0.25">
      <c r="H7686"/>
    </row>
    <row r="7687" spans="8:8" hidden="1" x14ac:dyDescent="0.25">
      <c r="H7687"/>
    </row>
    <row r="7688" spans="8:8" hidden="1" x14ac:dyDescent="0.25">
      <c r="H7688"/>
    </row>
    <row r="7689" spans="8:8" hidden="1" x14ac:dyDescent="0.25">
      <c r="H7689"/>
    </row>
    <row r="7690" spans="8:8" hidden="1" x14ac:dyDescent="0.25">
      <c r="H7690"/>
    </row>
    <row r="7691" spans="8:8" hidden="1" x14ac:dyDescent="0.25">
      <c r="H7691"/>
    </row>
    <row r="7692" spans="8:8" hidden="1" x14ac:dyDescent="0.25">
      <c r="H7692"/>
    </row>
    <row r="7693" spans="8:8" hidden="1" x14ac:dyDescent="0.25">
      <c r="H7693"/>
    </row>
    <row r="7694" spans="8:8" hidden="1" x14ac:dyDescent="0.25">
      <c r="H7694"/>
    </row>
    <row r="7695" spans="8:8" hidden="1" x14ac:dyDescent="0.25">
      <c r="H7695"/>
    </row>
    <row r="7696" spans="8:8" hidden="1" x14ac:dyDescent="0.25">
      <c r="H7696"/>
    </row>
    <row r="7697" spans="8:8" hidden="1" x14ac:dyDescent="0.25">
      <c r="H7697"/>
    </row>
    <row r="7698" spans="8:8" hidden="1" x14ac:dyDescent="0.25">
      <c r="H7698"/>
    </row>
    <row r="7699" spans="8:8" hidden="1" x14ac:dyDescent="0.25">
      <c r="H7699"/>
    </row>
    <row r="7700" spans="8:8" hidden="1" x14ac:dyDescent="0.25">
      <c r="H7700"/>
    </row>
    <row r="7701" spans="8:8" hidden="1" x14ac:dyDescent="0.25">
      <c r="H7701"/>
    </row>
    <row r="7702" spans="8:8" hidden="1" x14ac:dyDescent="0.25">
      <c r="H7702"/>
    </row>
    <row r="7703" spans="8:8" hidden="1" x14ac:dyDescent="0.25">
      <c r="H7703"/>
    </row>
    <row r="7704" spans="8:8" hidden="1" x14ac:dyDescent="0.25">
      <c r="H7704"/>
    </row>
    <row r="7705" spans="8:8" hidden="1" x14ac:dyDescent="0.25">
      <c r="H7705"/>
    </row>
    <row r="7706" spans="8:8" hidden="1" x14ac:dyDescent="0.25">
      <c r="H7706"/>
    </row>
    <row r="7707" spans="8:8" hidden="1" x14ac:dyDescent="0.25">
      <c r="H7707"/>
    </row>
    <row r="7708" spans="8:8" hidden="1" x14ac:dyDescent="0.25">
      <c r="H7708"/>
    </row>
    <row r="7709" spans="8:8" hidden="1" x14ac:dyDescent="0.25">
      <c r="H7709"/>
    </row>
    <row r="7710" spans="8:8" hidden="1" x14ac:dyDescent="0.25">
      <c r="H7710"/>
    </row>
    <row r="7711" spans="8:8" hidden="1" x14ac:dyDescent="0.25">
      <c r="H7711"/>
    </row>
    <row r="7712" spans="8:8" hidden="1" x14ac:dyDescent="0.25">
      <c r="H7712"/>
    </row>
    <row r="7713" spans="8:8" hidden="1" x14ac:dyDescent="0.25">
      <c r="H7713"/>
    </row>
    <row r="7714" spans="8:8" hidden="1" x14ac:dyDescent="0.25">
      <c r="H7714"/>
    </row>
    <row r="7715" spans="8:8" hidden="1" x14ac:dyDescent="0.25">
      <c r="H7715"/>
    </row>
    <row r="7716" spans="8:8" hidden="1" x14ac:dyDescent="0.25">
      <c r="H7716"/>
    </row>
    <row r="7717" spans="8:8" hidden="1" x14ac:dyDescent="0.25">
      <c r="H7717"/>
    </row>
    <row r="7718" spans="8:8" hidden="1" x14ac:dyDescent="0.25">
      <c r="H7718"/>
    </row>
    <row r="7719" spans="8:8" hidden="1" x14ac:dyDescent="0.25">
      <c r="H7719"/>
    </row>
    <row r="7720" spans="8:8" hidden="1" x14ac:dyDescent="0.25">
      <c r="H7720"/>
    </row>
    <row r="7721" spans="8:8" hidden="1" x14ac:dyDescent="0.25">
      <c r="H7721"/>
    </row>
    <row r="7722" spans="8:8" hidden="1" x14ac:dyDescent="0.25">
      <c r="H7722"/>
    </row>
    <row r="7723" spans="8:8" hidden="1" x14ac:dyDescent="0.25">
      <c r="H7723"/>
    </row>
    <row r="7724" spans="8:8" hidden="1" x14ac:dyDescent="0.25">
      <c r="H7724"/>
    </row>
    <row r="7725" spans="8:8" hidden="1" x14ac:dyDescent="0.25">
      <c r="H7725"/>
    </row>
    <row r="7726" spans="8:8" hidden="1" x14ac:dyDescent="0.25">
      <c r="H7726"/>
    </row>
    <row r="7727" spans="8:8" hidden="1" x14ac:dyDescent="0.25">
      <c r="H7727"/>
    </row>
    <row r="7728" spans="8:8" hidden="1" x14ac:dyDescent="0.25">
      <c r="H7728"/>
    </row>
    <row r="7729" spans="8:8" hidden="1" x14ac:dyDescent="0.25">
      <c r="H7729"/>
    </row>
    <row r="7730" spans="8:8" hidden="1" x14ac:dyDescent="0.25">
      <c r="H7730"/>
    </row>
    <row r="7731" spans="8:8" hidden="1" x14ac:dyDescent="0.25">
      <c r="H7731"/>
    </row>
    <row r="7732" spans="8:8" hidden="1" x14ac:dyDescent="0.25">
      <c r="H7732"/>
    </row>
    <row r="7733" spans="8:8" hidden="1" x14ac:dyDescent="0.25">
      <c r="H7733"/>
    </row>
    <row r="7734" spans="8:8" hidden="1" x14ac:dyDescent="0.25">
      <c r="H7734"/>
    </row>
    <row r="7735" spans="8:8" hidden="1" x14ac:dyDescent="0.25">
      <c r="H7735"/>
    </row>
    <row r="7736" spans="8:8" hidden="1" x14ac:dyDescent="0.25">
      <c r="H7736"/>
    </row>
    <row r="7737" spans="8:8" hidden="1" x14ac:dyDescent="0.25">
      <c r="H7737"/>
    </row>
    <row r="7738" spans="8:8" hidden="1" x14ac:dyDescent="0.25">
      <c r="H7738"/>
    </row>
    <row r="7739" spans="8:8" hidden="1" x14ac:dyDescent="0.25">
      <c r="H7739"/>
    </row>
    <row r="7740" spans="8:8" hidden="1" x14ac:dyDescent="0.25">
      <c r="H7740"/>
    </row>
    <row r="7741" spans="8:8" hidden="1" x14ac:dyDescent="0.25">
      <c r="H7741"/>
    </row>
    <row r="7742" spans="8:8" hidden="1" x14ac:dyDescent="0.25">
      <c r="H7742"/>
    </row>
    <row r="7743" spans="8:8" hidden="1" x14ac:dyDescent="0.25">
      <c r="H7743"/>
    </row>
    <row r="7744" spans="8:8" hidden="1" x14ac:dyDescent="0.25">
      <c r="H7744"/>
    </row>
    <row r="7745" spans="8:8" hidden="1" x14ac:dyDescent="0.25">
      <c r="H7745"/>
    </row>
    <row r="7746" spans="8:8" hidden="1" x14ac:dyDescent="0.25">
      <c r="H7746"/>
    </row>
    <row r="7747" spans="8:8" hidden="1" x14ac:dyDescent="0.25">
      <c r="H7747"/>
    </row>
    <row r="7748" spans="8:8" hidden="1" x14ac:dyDescent="0.25">
      <c r="H7748"/>
    </row>
    <row r="7749" spans="8:8" hidden="1" x14ac:dyDescent="0.25">
      <c r="H7749"/>
    </row>
    <row r="7750" spans="8:8" hidden="1" x14ac:dyDescent="0.25">
      <c r="H7750"/>
    </row>
    <row r="7751" spans="8:8" hidden="1" x14ac:dyDescent="0.25">
      <c r="H7751"/>
    </row>
    <row r="7752" spans="8:8" hidden="1" x14ac:dyDescent="0.25">
      <c r="H7752"/>
    </row>
    <row r="7753" spans="8:8" hidden="1" x14ac:dyDescent="0.25">
      <c r="H7753"/>
    </row>
    <row r="7754" spans="8:8" hidden="1" x14ac:dyDescent="0.25">
      <c r="H7754"/>
    </row>
    <row r="7755" spans="8:8" hidden="1" x14ac:dyDescent="0.25">
      <c r="H7755"/>
    </row>
    <row r="7756" spans="8:8" hidden="1" x14ac:dyDescent="0.25">
      <c r="H7756"/>
    </row>
    <row r="7757" spans="8:8" hidden="1" x14ac:dyDescent="0.25">
      <c r="H7757"/>
    </row>
    <row r="7758" spans="8:8" hidden="1" x14ac:dyDescent="0.25">
      <c r="H7758"/>
    </row>
    <row r="7759" spans="8:8" hidden="1" x14ac:dyDescent="0.25">
      <c r="H7759"/>
    </row>
    <row r="7760" spans="8:8" hidden="1" x14ac:dyDescent="0.25">
      <c r="H7760"/>
    </row>
    <row r="7761" spans="8:8" hidden="1" x14ac:dyDescent="0.25">
      <c r="H7761"/>
    </row>
    <row r="7762" spans="8:8" hidden="1" x14ac:dyDescent="0.25">
      <c r="H7762"/>
    </row>
    <row r="7763" spans="8:8" hidden="1" x14ac:dyDescent="0.25">
      <c r="H7763"/>
    </row>
    <row r="7764" spans="8:8" hidden="1" x14ac:dyDescent="0.25">
      <c r="H7764"/>
    </row>
    <row r="7765" spans="8:8" hidden="1" x14ac:dyDescent="0.25">
      <c r="H7765"/>
    </row>
    <row r="7766" spans="8:8" hidden="1" x14ac:dyDescent="0.25">
      <c r="H7766"/>
    </row>
    <row r="7767" spans="8:8" hidden="1" x14ac:dyDescent="0.25">
      <c r="H7767"/>
    </row>
    <row r="7768" spans="8:8" hidden="1" x14ac:dyDescent="0.25">
      <c r="H7768"/>
    </row>
    <row r="7769" spans="8:8" hidden="1" x14ac:dyDescent="0.25">
      <c r="H7769"/>
    </row>
    <row r="7770" spans="8:8" hidden="1" x14ac:dyDescent="0.25">
      <c r="H7770"/>
    </row>
    <row r="7771" spans="8:8" hidden="1" x14ac:dyDescent="0.25">
      <c r="H7771"/>
    </row>
    <row r="7772" spans="8:8" hidden="1" x14ac:dyDescent="0.25">
      <c r="H7772"/>
    </row>
    <row r="7773" spans="8:8" hidden="1" x14ac:dyDescent="0.25">
      <c r="H7773"/>
    </row>
    <row r="7774" spans="8:8" hidden="1" x14ac:dyDescent="0.25">
      <c r="H7774"/>
    </row>
    <row r="7775" spans="8:8" hidden="1" x14ac:dyDescent="0.25">
      <c r="H7775"/>
    </row>
    <row r="7776" spans="8:8" hidden="1" x14ac:dyDescent="0.25">
      <c r="H7776"/>
    </row>
    <row r="7777" spans="8:8" hidden="1" x14ac:dyDescent="0.25">
      <c r="H7777"/>
    </row>
    <row r="7778" spans="8:8" hidden="1" x14ac:dyDescent="0.25">
      <c r="H7778"/>
    </row>
    <row r="7779" spans="8:8" hidden="1" x14ac:dyDescent="0.25">
      <c r="H7779"/>
    </row>
    <row r="7780" spans="8:8" hidden="1" x14ac:dyDescent="0.25">
      <c r="H7780"/>
    </row>
    <row r="7781" spans="8:8" hidden="1" x14ac:dyDescent="0.25">
      <c r="H7781"/>
    </row>
    <row r="7782" spans="8:8" hidden="1" x14ac:dyDescent="0.25">
      <c r="H7782"/>
    </row>
    <row r="7783" spans="8:8" hidden="1" x14ac:dyDescent="0.25">
      <c r="H7783"/>
    </row>
    <row r="7784" spans="8:8" hidden="1" x14ac:dyDescent="0.25">
      <c r="H7784"/>
    </row>
    <row r="7785" spans="8:8" hidden="1" x14ac:dyDescent="0.25">
      <c r="H7785"/>
    </row>
    <row r="7786" spans="8:8" hidden="1" x14ac:dyDescent="0.25">
      <c r="H7786"/>
    </row>
    <row r="7787" spans="8:8" hidden="1" x14ac:dyDescent="0.25">
      <c r="H7787"/>
    </row>
    <row r="7788" spans="8:8" hidden="1" x14ac:dyDescent="0.25">
      <c r="H7788"/>
    </row>
    <row r="7789" spans="8:8" hidden="1" x14ac:dyDescent="0.25">
      <c r="H7789"/>
    </row>
    <row r="7790" spans="8:8" hidden="1" x14ac:dyDescent="0.25">
      <c r="H7790"/>
    </row>
    <row r="7791" spans="8:8" hidden="1" x14ac:dyDescent="0.25">
      <c r="H7791"/>
    </row>
    <row r="7792" spans="8:8" hidden="1" x14ac:dyDescent="0.25">
      <c r="H7792"/>
    </row>
    <row r="7793" spans="8:8" hidden="1" x14ac:dyDescent="0.25">
      <c r="H7793"/>
    </row>
    <row r="7794" spans="8:8" hidden="1" x14ac:dyDescent="0.25">
      <c r="H7794"/>
    </row>
    <row r="7795" spans="8:8" hidden="1" x14ac:dyDescent="0.25">
      <c r="H7795"/>
    </row>
    <row r="7796" spans="8:8" hidden="1" x14ac:dyDescent="0.25">
      <c r="H7796"/>
    </row>
    <row r="7797" spans="8:8" hidden="1" x14ac:dyDescent="0.25">
      <c r="H7797"/>
    </row>
    <row r="7798" spans="8:8" hidden="1" x14ac:dyDescent="0.25">
      <c r="H7798"/>
    </row>
    <row r="7799" spans="8:8" hidden="1" x14ac:dyDescent="0.25">
      <c r="H7799"/>
    </row>
    <row r="7800" spans="8:8" hidden="1" x14ac:dyDescent="0.25">
      <c r="H7800"/>
    </row>
    <row r="7801" spans="8:8" hidden="1" x14ac:dyDescent="0.25">
      <c r="H7801"/>
    </row>
    <row r="7802" spans="8:8" hidden="1" x14ac:dyDescent="0.25">
      <c r="H7802"/>
    </row>
    <row r="7803" spans="8:8" hidden="1" x14ac:dyDescent="0.25">
      <c r="H7803"/>
    </row>
    <row r="7804" spans="8:8" hidden="1" x14ac:dyDescent="0.25">
      <c r="H7804"/>
    </row>
    <row r="7805" spans="8:8" hidden="1" x14ac:dyDescent="0.25">
      <c r="H7805"/>
    </row>
    <row r="7806" spans="8:8" hidden="1" x14ac:dyDescent="0.25">
      <c r="H7806"/>
    </row>
    <row r="7807" spans="8:8" hidden="1" x14ac:dyDescent="0.25">
      <c r="H7807"/>
    </row>
    <row r="7808" spans="8:8" hidden="1" x14ac:dyDescent="0.25">
      <c r="H7808"/>
    </row>
    <row r="7809" spans="8:8" hidden="1" x14ac:dyDescent="0.25">
      <c r="H7809"/>
    </row>
    <row r="7810" spans="8:8" hidden="1" x14ac:dyDescent="0.25">
      <c r="H7810"/>
    </row>
    <row r="7811" spans="8:8" hidden="1" x14ac:dyDescent="0.25">
      <c r="H7811"/>
    </row>
    <row r="7812" spans="8:8" hidden="1" x14ac:dyDescent="0.25">
      <c r="H7812"/>
    </row>
    <row r="7813" spans="8:8" hidden="1" x14ac:dyDescent="0.25">
      <c r="H7813"/>
    </row>
    <row r="7814" spans="8:8" hidden="1" x14ac:dyDescent="0.25">
      <c r="H7814"/>
    </row>
    <row r="7815" spans="8:8" hidden="1" x14ac:dyDescent="0.25">
      <c r="H7815"/>
    </row>
    <row r="7816" spans="8:8" hidden="1" x14ac:dyDescent="0.25">
      <c r="H7816"/>
    </row>
    <row r="7817" spans="8:8" hidden="1" x14ac:dyDescent="0.25">
      <c r="H7817"/>
    </row>
    <row r="7818" spans="8:8" hidden="1" x14ac:dyDescent="0.25">
      <c r="H7818"/>
    </row>
    <row r="7819" spans="8:8" hidden="1" x14ac:dyDescent="0.25">
      <c r="H7819"/>
    </row>
    <row r="7820" spans="8:8" hidden="1" x14ac:dyDescent="0.25">
      <c r="H7820"/>
    </row>
    <row r="7821" spans="8:8" hidden="1" x14ac:dyDescent="0.25">
      <c r="H7821"/>
    </row>
    <row r="7822" spans="8:8" hidden="1" x14ac:dyDescent="0.25">
      <c r="H7822"/>
    </row>
    <row r="7823" spans="8:8" hidden="1" x14ac:dyDescent="0.25">
      <c r="H7823"/>
    </row>
    <row r="7824" spans="8:8" hidden="1" x14ac:dyDescent="0.25">
      <c r="H7824"/>
    </row>
    <row r="7825" spans="8:8" hidden="1" x14ac:dyDescent="0.25">
      <c r="H7825"/>
    </row>
    <row r="7826" spans="8:8" hidden="1" x14ac:dyDescent="0.25">
      <c r="H7826"/>
    </row>
    <row r="7827" spans="8:8" hidden="1" x14ac:dyDescent="0.25">
      <c r="H7827"/>
    </row>
    <row r="7828" spans="8:8" hidden="1" x14ac:dyDescent="0.25">
      <c r="H7828"/>
    </row>
    <row r="7829" spans="8:8" hidden="1" x14ac:dyDescent="0.25">
      <c r="H7829"/>
    </row>
    <row r="7830" spans="8:8" hidden="1" x14ac:dyDescent="0.25">
      <c r="H7830"/>
    </row>
    <row r="7831" spans="8:8" hidden="1" x14ac:dyDescent="0.25">
      <c r="H7831"/>
    </row>
    <row r="7832" spans="8:8" hidden="1" x14ac:dyDescent="0.25">
      <c r="H7832"/>
    </row>
    <row r="7833" spans="8:8" hidden="1" x14ac:dyDescent="0.25">
      <c r="H7833"/>
    </row>
    <row r="7834" spans="8:8" hidden="1" x14ac:dyDescent="0.25">
      <c r="H7834"/>
    </row>
    <row r="7835" spans="8:8" hidden="1" x14ac:dyDescent="0.25">
      <c r="H7835"/>
    </row>
    <row r="7836" spans="8:8" hidden="1" x14ac:dyDescent="0.25">
      <c r="H7836"/>
    </row>
    <row r="7837" spans="8:8" hidden="1" x14ac:dyDescent="0.25">
      <c r="H7837"/>
    </row>
    <row r="7838" spans="8:8" hidden="1" x14ac:dyDescent="0.25">
      <c r="H7838"/>
    </row>
    <row r="7839" spans="8:8" hidden="1" x14ac:dyDescent="0.25">
      <c r="H7839"/>
    </row>
    <row r="7840" spans="8:8" hidden="1" x14ac:dyDescent="0.25">
      <c r="H7840"/>
    </row>
    <row r="7841" spans="8:8" hidden="1" x14ac:dyDescent="0.25">
      <c r="H7841"/>
    </row>
    <row r="7842" spans="8:8" hidden="1" x14ac:dyDescent="0.25">
      <c r="H7842"/>
    </row>
    <row r="7843" spans="8:8" hidden="1" x14ac:dyDescent="0.25">
      <c r="H7843"/>
    </row>
    <row r="7844" spans="8:8" hidden="1" x14ac:dyDescent="0.25">
      <c r="H7844"/>
    </row>
    <row r="7845" spans="8:8" hidden="1" x14ac:dyDescent="0.25">
      <c r="H7845"/>
    </row>
    <row r="7846" spans="8:8" hidden="1" x14ac:dyDescent="0.25">
      <c r="H7846"/>
    </row>
    <row r="7847" spans="8:8" hidden="1" x14ac:dyDescent="0.25">
      <c r="H7847"/>
    </row>
    <row r="7848" spans="8:8" hidden="1" x14ac:dyDescent="0.25">
      <c r="H7848"/>
    </row>
    <row r="7849" spans="8:8" hidden="1" x14ac:dyDescent="0.25">
      <c r="H7849"/>
    </row>
    <row r="7850" spans="8:8" hidden="1" x14ac:dyDescent="0.25">
      <c r="H7850"/>
    </row>
    <row r="7851" spans="8:8" hidden="1" x14ac:dyDescent="0.25">
      <c r="H7851"/>
    </row>
    <row r="7852" spans="8:8" hidden="1" x14ac:dyDescent="0.25">
      <c r="H7852"/>
    </row>
    <row r="7853" spans="8:8" hidden="1" x14ac:dyDescent="0.25">
      <c r="H7853"/>
    </row>
    <row r="7854" spans="8:8" hidden="1" x14ac:dyDescent="0.25">
      <c r="H7854"/>
    </row>
    <row r="7855" spans="8:8" hidden="1" x14ac:dyDescent="0.25">
      <c r="H7855"/>
    </row>
    <row r="7856" spans="8:8" hidden="1" x14ac:dyDescent="0.25">
      <c r="H7856"/>
    </row>
    <row r="7857" spans="8:8" hidden="1" x14ac:dyDescent="0.25">
      <c r="H7857"/>
    </row>
    <row r="7858" spans="8:8" hidden="1" x14ac:dyDescent="0.25">
      <c r="H7858"/>
    </row>
    <row r="7859" spans="8:8" hidden="1" x14ac:dyDescent="0.25">
      <c r="H7859"/>
    </row>
    <row r="7860" spans="8:8" hidden="1" x14ac:dyDescent="0.25">
      <c r="H7860"/>
    </row>
    <row r="7861" spans="8:8" hidden="1" x14ac:dyDescent="0.25">
      <c r="H7861"/>
    </row>
    <row r="7862" spans="8:8" hidden="1" x14ac:dyDescent="0.25">
      <c r="H7862"/>
    </row>
    <row r="7863" spans="8:8" hidden="1" x14ac:dyDescent="0.25">
      <c r="H7863"/>
    </row>
    <row r="7864" spans="8:8" hidden="1" x14ac:dyDescent="0.25">
      <c r="H7864"/>
    </row>
    <row r="7865" spans="8:8" hidden="1" x14ac:dyDescent="0.25">
      <c r="H7865"/>
    </row>
    <row r="7866" spans="8:8" hidden="1" x14ac:dyDescent="0.25">
      <c r="H7866"/>
    </row>
    <row r="7867" spans="8:8" hidden="1" x14ac:dyDescent="0.25">
      <c r="H7867"/>
    </row>
    <row r="7868" spans="8:8" hidden="1" x14ac:dyDescent="0.25">
      <c r="H7868"/>
    </row>
    <row r="7869" spans="8:8" hidden="1" x14ac:dyDescent="0.25">
      <c r="H7869"/>
    </row>
    <row r="7870" spans="8:8" hidden="1" x14ac:dyDescent="0.25">
      <c r="H7870"/>
    </row>
    <row r="7871" spans="8:8" hidden="1" x14ac:dyDescent="0.25">
      <c r="H7871"/>
    </row>
    <row r="7872" spans="8:8" hidden="1" x14ac:dyDescent="0.25">
      <c r="H7872"/>
    </row>
    <row r="7873" spans="8:8" hidden="1" x14ac:dyDescent="0.25">
      <c r="H7873"/>
    </row>
    <row r="7874" spans="8:8" hidden="1" x14ac:dyDescent="0.25">
      <c r="H7874"/>
    </row>
    <row r="7875" spans="8:8" hidden="1" x14ac:dyDescent="0.25">
      <c r="H7875"/>
    </row>
    <row r="7876" spans="8:8" hidden="1" x14ac:dyDescent="0.25">
      <c r="H7876"/>
    </row>
    <row r="7877" spans="8:8" hidden="1" x14ac:dyDescent="0.25">
      <c r="H7877"/>
    </row>
    <row r="7878" spans="8:8" hidden="1" x14ac:dyDescent="0.25">
      <c r="H7878"/>
    </row>
    <row r="7879" spans="8:8" hidden="1" x14ac:dyDescent="0.25">
      <c r="H7879"/>
    </row>
    <row r="7880" spans="8:8" hidden="1" x14ac:dyDescent="0.25">
      <c r="H7880"/>
    </row>
    <row r="7881" spans="8:8" hidden="1" x14ac:dyDescent="0.25">
      <c r="H7881"/>
    </row>
    <row r="7882" spans="8:8" hidden="1" x14ac:dyDescent="0.25">
      <c r="H7882"/>
    </row>
    <row r="7883" spans="8:8" hidden="1" x14ac:dyDescent="0.25">
      <c r="H7883"/>
    </row>
    <row r="7884" spans="8:8" hidden="1" x14ac:dyDescent="0.25">
      <c r="H7884"/>
    </row>
    <row r="7885" spans="8:8" hidden="1" x14ac:dyDescent="0.25">
      <c r="H7885"/>
    </row>
    <row r="7886" spans="8:8" hidden="1" x14ac:dyDescent="0.25">
      <c r="H7886"/>
    </row>
    <row r="7887" spans="8:8" hidden="1" x14ac:dyDescent="0.25">
      <c r="H7887"/>
    </row>
    <row r="7888" spans="8:8" hidden="1" x14ac:dyDescent="0.25">
      <c r="H7888"/>
    </row>
    <row r="7889" spans="8:8" hidden="1" x14ac:dyDescent="0.25">
      <c r="H7889"/>
    </row>
    <row r="7890" spans="8:8" hidden="1" x14ac:dyDescent="0.25">
      <c r="H7890"/>
    </row>
    <row r="7891" spans="8:8" hidden="1" x14ac:dyDescent="0.25">
      <c r="H7891"/>
    </row>
    <row r="7892" spans="8:8" hidden="1" x14ac:dyDescent="0.25">
      <c r="H7892"/>
    </row>
    <row r="7893" spans="8:8" hidden="1" x14ac:dyDescent="0.25">
      <c r="H7893"/>
    </row>
    <row r="7894" spans="8:8" hidden="1" x14ac:dyDescent="0.25">
      <c r="H7894"/>
    </row>
    <row r="7895" spans="8:8" hidden="1" x14ac:dyDescent="0.25">
      <c r="H7895"/>
    </row>
    <row r="7896" spans="8:8" hidden="1" x14ac:dyDescent="0.25">
      <c r="H7896"/>
    </row>
    <row r="7897" spans="8:8" hidden="1" x14ac:dyDescent="0.25">
      <c r="H7897"/>
    </row>
    <row r="7898" spans="8:8" hidden="1" x14ac:dyDescent="0.25">
      <c r="H7898"/>
    </row>
    <row r="7899" spans="8:8" hidden="1" x14ac:dyDescent="0.25">
      <c r="H7899"/>
    </row>
    <row r="7900" spans="8:8" hidden="1" x14ac:dyDescent="0.25">
      <c r="H7900"/>
    </row>
    <row r="7901" spans="8:8" hidden="1" x14ac:dyDescent="0.25">
      <c r="H7901"/>
    </row>
    <row r="7902" spans="8:8" hidden="1" x14ac:dyDescent="0.25">
      <c r="H7902"/>
    </row>
    <row r="7903" spans="8:8" hidden="1" x14ac:dyDescent="0.25">
      <c r="H7903"/>
    </row>
    <row r="7904" spans="8:8" hidden="1" x14ac:dyDescent="0.25">
      <c r="H7904"/>
    </row>
    <row r="7905" spans="8:8" hidden="1" x14ac:dyDescent="0.25">
      <c r="H7905"/>
    </row>
    <row r="7906" spans="8:8" hidden="1" x14ac:dyDescent="0.25">
      <c r="H7906"/>
    </row>
    <row r="7907" spans="8:8" hidden="1" x14ac:dyDescent="0.25">
      <c r="H7907"/>
    </row>
    <row r="7908" spans="8:8" hidden="1" x14ac:dyDescent="0.25">
      <c r="H7908"/>
    </row>
    <row r="7909" spans="8:8" hidden="1" x14ac:dyDescent="0.25">
      <c r="H7909"/>
    </row>
    <row r="7910" spans="8:8" hidden="1" x14ac:dyDescent="0.25">
      <c r="H7910"/>
    </row>
    <row r="7911" spans="8:8" hidden="1" x14ac:dyDescent="0.25">
      <c r="H7911"/>
    </row>
    <row r="7912" spans="8:8" hidden="1" x14ac:dyDescent="0.25">
      <c r="H7912"/>
    </row>
    <row r="7913" spans="8:8" hidden="1" x14ac:dyDescent="0.25">
      <c r="H7913"/>
    </row>
    <row r="7914" spans="8:8" hidden="1" x14ac:dyDescent="0.25">
      <c r="H7914"/>
    </row>
    <row r="7915" spans="8:8" hidden="1" x14ac:dyDescent="0.25">
      <c r="H7915"/>
    </row>
    <row r="7916" spans="8:8" hidden="1" x14ac:dyDescent="0.25">
      <c r="H7916"/>
    </row>
    <row r="7917" spans="8:8" hidden="1" x14ac:dyDescent="0.25">
      <c r="H7917"/>
    </row>
    <row r="7918" spans="8:8" hidden="1" x14ac:dyDescent="0.25">
      <c r="H7918"/>
    </row>
    <row r="7919" spans="8:8" hidden="1" x14ac:dyDescent="0.25">
      <c r="H7919"/>
    </row>
    <row r="7920" spans="8:8" hidden="1" x14ac:dyDescent="0.25">
      <c r="H7920"/>
    </row>
    <row r="7921" spans="8:8" hidden="1" x14ac:dyDescent="0.25">
      <c r="H7921"/>
    </row>
    <row r="7922" spans="8:8" hidden="1" x14ac:dyDescent="0.25">
      <c r="H7922"/>
    </row>
    <row r="7923" spans="8:8" hidden="1" x14ac:dyDescent="0.25">
      <c r="H7923"/>
    </row>
    <row r="7924" spans="8:8" hidden="1" x14ac:dyDescent="0.25">
      <c r="H7924"/>
    </row>
    <row r="7925" spans="8:8" hidden="1" x14ac:dyDescent="0.25">
      <c r="H7925"/>
    </row>
    <row r="7926" spans="8:8" hidden="1" x14ac:dyDescent="0.25">
      <c r="H7926"/>
    </row>
    <row r="7927" spans="8:8" hidden="1" x14ac:dyDescent="0.25">
      <c r="H7927"/>
    </row>
    <row r="7928" spans="8:8" hidden="1" x14ac:dyDescent="0.25">
      <c r="H7928"/>
    </row>
    <row r="7929" spans="8:8" hidden="1" x14ac:dyDescent="0.25">
      <c r="H7929"/>
    </row>
    <row r="7930" spans="8:8" hidden="1" x14ac:dyDescent="0.25">
      <c r="H7930"/>
    </row>
    <row r="7931" spans="8:8" hidden="1" x14ac:dyDescent="0.25">
      <c r="H7931"/>
    </row>
    <row r="7932" spans="8:8" hidden="1" x14ac:dyDescent="0.25">
      <c r="H7932"/>
    </row>
    <row r="7933" spans="8:8" hidden="1" x14ac:dyDescent="0.25">
      <c r="H7933"/>
    </row>
    <row r="7934" spans="8:8" hidden="1" x14ac:dyDescent="0.25">
      <c r="H7934"/>
    </row>
    <row r="7935" spans="8:8" hidden="1" x14ac:dyDescent="0.25">
      <c r="H7935"/>
    </row>
    <row r="7936" spans="8:8" hidden="1" x14ac:dyDescent="0.25">
      <c r="H7936"/>
    </row>
    <row r="7937" spans="8:8" hidden="1" x14ac:dyDescent="0.25">
      <c r="H7937"/>
    </row>
    <row r="7938" spans="8:8" hidden="1" x14ac:dyDescent="0.25">
      <c r="H7938"/>
    </row>
    <row r="7939" spans="8:8" hidden="1" x14ac:dyDescent="0.25">
      <c r="H7939"/>
    </row>
    <row r="7940" spans="8:8" hidden="1" x14ac:dyDescent="0.25">
      <c r="H7940"/>
    </row>
    <row r="7941" spans="8:8" hidden="1" x14ac:dyDescent="0.25">
      <c r="H7941"/>
    </row>
    <row r="7942" spans="8:8" hidden="1" x14ac:dyDescent="0.25">
      <c r="H7942"/>
    </row>
    <row r="7943" spans="8:8" hidden="1" x14ac:dyDescent="0.25">
      <c r="H7943"/>
    </row>
    <row r="7944" spans="8:8" hidden="1" x14ac:dyDescent="0.25">
      <c r="H7944"/>
    </row>
    <row r="7945" spans="8:8" hidden="1" x14ac:dyDescent="0.25">
      <c r="H7945"/>
    </row>
    <row r="7946" spans="8:8" hidden="1" x14ac:dyDescent="0.25">
      <c r="H7946"/>
    </row>
    <row r="7947" spans="8:8" hidden="1" x14ac:dyDescent="0.25">
      <c r="H7947"/>
    </row>
    <row r="7948" spans="8:8" hidden="1" x14ac:dyDescent="0.25">
      <c r="H7948"/>
    </row>
    <row r="7949" spans="8:8" hidden="1" x14ac:dyDescent="0.25">
      <c r="H7949"/>
    </row>
    <row r="7950" spans="8:8" hidden="1" x14ac:dyDescent="0.25">
      <c r="H7950"/>
    </row>
    <row r="7951" spans="8:8" hidden="1" x14ac:dyDescent="0.25">
      <c r="H7951"/>
    </row>
    <row r="7952" spans="8:8" hidden="1" x14ac:dyDescent="0.25">
      <c r="H7952"/>
    </row>
    <row r="7953" spans="8:8" hidden="1" x14ac:dyDescent="0.25">
      <c r="H7953"/>
    </row>
    <row r="7954" spans="8:8" hidden="1" x14ac:dyDescent="0.25">
      <c r="H7954"/>
    </row>
    <row r="7955" spans="8:8" hidden="1" x14ac:dyDescent="0.25">
      <c r="H7955"/>
    </row>
    <row r="7956" spans="8:8" hidden="1" x14ac:dyDescent="0.25">
      <c r="H7956"/>
    </row>
    <row r="7957" spans="8:8" hidden="1" x14ac:dyDescent="0.25">
      <c r="H7957"/>
    </row>
    <row r="7958" spans="8:8" hidden="1" x14ac:dyDescent="0.25">
      <c r="H7958"/>
    </row>
    <row r="7959" spans="8:8" hidden="1" x14ac:dyDescent="0.25">
      <c r="H7959"/>
    </row>
    <row r="7960" spans="8:8" hidden="1" x14ac:dyDescent="0.25">
      <c r="H7960"/>
    </row>
    <row r="7961" spans="8:8" hidden="1" x14ac:dyDescent="0.25">
      <c r="H7961"/>
    </row>
    <row r="7962" spans="8:8" hidden="1" x14ac:dyDescent="0.25">
      <c r="H7962"/>
    </row>
    <row r="7963" spans="8:8" hidden="1" x14ac:dyDescent="0.25">
      <c r="H7963"/>
    </row>
    <row r="7964" spans="8:8" hidden="1" x14ac:dyDescent="0.25">
      <c r="H7964"/>
    </row>
    <row r="7965" spans="8:8" hidden="1" x14ac:dyDescent="0.25">
      <c r="H7965"/>
    </row>
    <row r="7966" spans="8:8" hidden="1" x14ac:dyDescent="0.25">
      <c r="H7966"/>
    </row>
    <row r="7967" spans="8:8" hidden="1" x14ac:dyDescent="0.25">
      <c r="H7967"/>
    </row>
    <row r="7968" spans="8:8" hidden="1" x14ac:dyDescent="0.25">
      <c r="H7968"/>
    </row>
    <row r="7969" spans="8:8" hidden="1" x14ac:dyDescent="0.25">
      <c r="H7969"/>
    </row>
    <row r="7970" spans="8:8" hidden="1" x14ac:dyDescent="0.25">
      <c r="H7970"/>
    </row>
    <row r="7971" spans="8:8" hidden="1" x14ac:dyDescent="0.25">
      <c r="H7971"/>
    </row>
    <row r="7972" spans="8:8" hidden="1" x14ac:dyDescent="0.25">
      <c r="H7972"/>
    </row>
    <row r="7973" spans="8:8" hidden="1" x14ac:dyDescent="0.25">
      <c r="H7973"/>
    </row>
    <row r="7974" spans="8:8" hidden="1" x14ac:dyDescent="0.25">
      <c r="H7974"/>
    </row>
    <row r="7975" spans="8:8" hidden="1" x14ac:dyDescent="0.25">
      <c r="H7975"/>
    </row>
    <row r="7976" spans="8:8" hidden="1" x14ac:dyDescent="0.25">
      <c r="H7976"/>
    </row>
    <row r="7977" spans="8:8" hidden="1" x14ac:dyDescent="0.25">
      <c r="H7977"/>
    </row>
    <row r="7978" spans="8:8" hidden="1" x14ac:dyDescent="0.25">
      <c r="H7978"/>
    </row>
    <row r="7979" spans="8:8" hidden="1" x14ac:dyDescent="0.25">
      <c r="H7979"/>
    </row>
    <row r="7980" spans="8:8" hidden="1" x14ac:dyDescent="0.25">
      <c r="H7980"/>
    </row>
    <row r="7981" spans="8:8" hidden="1" x14ac:dyDescent="0.25">
      <c r="H7981"/>
    </row>
    <row r="7982" spans="8:8" hidden="1" x14ac:dyDescent="0.25">
      <c r="H7982"/>
    </row>
    <row r="7983" spans="8:8" hidden="1" x14ac:dyDescent="0.25">
      <c r="H7983"/>
    </row>
    <row r="7984" spans="8:8" hidden="1" x14ac:dyDescent="0.25">
      <c r="H7984"/>
    </row>
    <row r="7985" spans="8:8" hidden="1" x14ac:dyDescent="0.25">
      <c r="H7985"/>
    </row>
    <row r="7986" spans="8:8" hidden="1" x14ac:dyDescent="0.25">
      <c r="H7986"/>
    </row>
    <row r="7987" spans="8:8" hidden="1" x14ac:dyDescent="0.25">
      <c r="H7987"/>
    </row>
    <row r="7988" spans="8:8" hidden="1" x14ac:dyDescent="0.25">
      <c r="H7988"/>
    </row>
    <row r="7989" spans="8:8" hidden="1" x14ac:dyDescent="0.25">
      <c r="H7989"/>
    </row>
    <row r="7990" spans="8:8" hidden="1" x14ac:dyDescent="0.25">
      <c r="H7990"/>
    </row>
    <row r="7991" spans="8:8" hidden="1" x14ac:dyDescent="0.25">
      <c r="H7991"/>
    </row>
    <row r="7992" spans="8:8" hidden="1" x14ac:dyDescent="0.25">
      <c r="H7992"/>
    </row>
    <row r="7993" spans="8:8" hidden="1" x14ac:dyDescent="0.25">
      <c r="H7993"/>
    </row>
    <row r="7994" spans="8:8" hidden="1" x14ac:dyDescent="0.25">
      <c r="H7994"/>
    </row>
    <row r="7995" spans="8:8" hidden="1" x14ac:dyDescent="0.25">
      <c r="H7995"/>
    </row>
    <row r="7996" spans="8:8" hidden="1" x14ac:dyDescent="0.25">
      <c r="H7996"/>
    </row>
    <row r="7997" spans="8:8" hidden="1" x14ac:dyDescent="0.25">
      <c r="H7997"/>
    </row>
    <row r="7998" spans="8:8" hidden="1" x14ac:dyDescent="0.25">
      <c r="H7998"/>
    </row>
    <row r="7999" spans="8:8" hidden="1" x14ac:dyDescent="0.25">
      <c r="H7999"/>
    </row>
    <row r="8000" spans="8:8" hidden="1" x14ac:dyDescent="0.25">
      <c r="H8000"/>
    </row>
    <row r="8001" spans="8:8" hidden="1" x14ac:dyDescent="0.25">
      <c r="H8001"/>
    </row>
    <row r="8002" spans="8:8" hidden="1" x14ac:dyDescent="0.25">
      <c r="H8002"/>
    </row>
    <row r="8003" spans="8:8" hidden="1" x14ac:dyDescent="0.25">
      <c r="H8003"/>
    </row>
    <row r="8004" spans="8:8" hidden="1" x14ac:dyDescent="0.25">
      <c r="H8004"/>
    </row>
    <row r="8005" spans="8:8" hidden="1" x14ac:dyDescent="0.25">
      <c r="H8005"/>
    </row>
    <row r="8006" spans="8:8" hidden="1" x14ac:dyDescent="0.25">
      <c r="H8006"/>
    </row>
    <row r="8007" spans="8:8" hidden="1" x14ac:dyDescent="0.25">
      <c r="H8007"/>
    </row>
    <row r="8008" spans="8:8" hidden="1" x14ac:dyDescent="0.25">
      <c r="H8008"/>
    </row>
    <row r="8009" spans="8:8" hidden="1" x14ac:dyDescent="0.25">
      <c r="H8009"/>
    </row>
    <row r="8010" spans="8:8" hidden="1" x14ac:dyDescent="0.25">
      <c r="H8010"/>
    </row>
    <row r="8011" spans="8:8" hidden="1" x14ac:dyDescent="0.25">
      <c r="H8011"/>
    </row>
    <row r="8012" spans="8:8" hidden="1" x14ac:dyDescent="0.25">
      <c r="H8012"/>
    </row>
    <row r="8013" spans="8:8" hidden="1" x14ac:dyDescent="0.25">
      <c r="H8013"/>
    </row>
    <row r="8014" spans="8:8" hidden="1" x14ac:dyDescent="0.25">
      <c r="H8014"/>
    </row>
    <row r="8015" spans="8:8" hidden="1" x14ac:dyDescent="0.25">
      <c r="H8015"/>
    </row>
    <row r="8016" spans="8:8" hidden="1" x14ac:dyDescent="0.25">
      <c r="H8016"/>
    </row>
    <row r="8017" spans="8:8" hidden="1" x14ac:dyDescent="0.25">
      <c r="H8017"/>
    </row>
    <row r="8018" spans="8:8" hidden="1" x14ac:dyDescent="0.25">
      <c r="H8018"/>
    </row>
    <row r="8019" spans="8:8" hidden="1" x14ac:dyDescent="0.25">
      <c r="H8019"/>
    </row>
    <row r="8020" spans="8:8" hidden="1" x14ac:dyDescent="0.25">
      <c r="H8020"/>
    </row>
    <row r="8021" spans="8:8" hidden="1" x14ac:dyDescent="0.25">
      <c r="H8021"/>
    </row>
    <row r="8022" spans="8:8" hidden="1" x14ac:dyDescent="0.25">
      <c r="H8022"/>
    </row>
    <row r="8023" spans="8:8" hidden="1" x14ac:dyDescent="0.25">
      <c r="H8023"/>
    </row>
    <row r="8024" spans="8:8" hidden="1" x14ac:dyDescent="0.25">
      <c r="H8024"/>
    </row>
    <row r="8025" spans="8:8" hidden="1" x14ac:dyDescent="0.25">
      <c r="H8025"/>
    </row>
    <row r="8026" spans="8:8" hidden="1" x14ac:dyDescent="0.25">
      <c r="H8026"/>
    </row>
    <row r="8027" spans="8:8" hidden="1" x14ac:dyDescent="0.25">
      <c r="H8027"/>
    </row>
    <row r="8028" spans="8:8" hidden="1" x14ac:dyDescent="0.25">
      <c r="H8028"/>
    </row>
    <row r="8029" spans="8:8" hidden="1" x14ac:dyDescent="0.25">
      <c r="H8029"/>
    </row>
    <row r="8030" spans="8:8" hidden="1" x14ac:dyDescent="0.25">
      <c r="H8030"/>
    </row>
    <row r="8031" spans="8:8" hidden="1" x14ac:dyDescent="0.25">
      <c r="H8031"/>
    </row>
    <row r="8032" spans="8:8" hidden="1" x14ac:dyDescent="0.25">
      <c r="H8032"/>
    </row>
    <row r="8033" spans="8:8" hidden="1" x14ac:dyDescent="0.25">
      <c r="H8033"/>
    </row>
    <row r="8034" spans="8:8" hidden="1" x14ac:dyDescent="0.25">
      <c r="H8034"/>
    </row>
    <row r="8035" spans="8:8" hidden="1" x14ac:dyDescent="0.25">
      <c r="H8035"/>
    </row>
    <row r="8036" spans="8:8" hidden="1" x14ac:dyDescent="0.25">
      <c r="H8036"/>
    </row>
    <row r="8037" spans="8:8" hidden="1" x14ac:dyDescent="0.25">
      <c r="H8037"/>
    </row>
    <row r="8038" spans="8:8" hidden="1" x14ac:dyDescent="0.25">
      <c r="H8038"/>
    </row>
    <row r="8039" spans="8:8" hidden="1" x14ac:dyDescent="0.25">
      <c r="H8039"/>
    </row>
    <row r="8040" spans="8:8" hidden="1" x14ac:dyDescent="0.25">
      <c r="H8040"/>
    </row>
    <row r="8041" spans="8:8" hidden="1" x14ac:dyDescent="0.25">
      <c r="H8041"/>
    </row>
    <row r="8042" spans="8:8" hidden="1" x14ac:dyDescent="0.25">
      <c r="H8042"/>
    </row>
    <row r="8043" spans="8:8" hidden="1" x14ac:dyDescent="0.25">
      <c r="H8043"/>
    </row>
    <row r="8044" spans="8:8" hidden="1" x14ac:dyDescent="0.25">
      <c r="H8044"/>
    </row>
    <row r="8045" spans="8:8" hidden="1" x14ac:dyDescent="0.25">
      <c r="H8045"/>
    </row>
    <row r="8046" spans="8:8" hidden="1" x14ac:dyDescent="0.25">
      <c r="H8046"/>
    </row>
    <row r="8047" spans="8:8" hidden="1" x14ac:dyDescent="0.25">
      <c r="H8047"/>
    </row>
    <row r="8048" spans="8:8" hidden="1" x14ac:dyDescent="0.25">
      <c r="H8048"/>
    </row>
    <row r="8049" spans="8:8" hidden="1" x14ac:dyDescent="0.25">
      <c r="H8049"/>
    </row>
    <row r="8050" spans="8:8" hidden="1" x14ac:dyDescent="0.25">
      <c r="H8050"/>
    </row>
    <row r="8051" spans="8:8" hidden="1" x14ac:dyDescent="0.25">
      <c r="H8051"/>
    </row>
    <row r="8052" spans="8:8" hidden="1" x14ac:dyDescent="0.25">
      <c r="H8052"/>
    </row>
    <row r="8053" spans="8:8" hidden="1" x14ac:dyDescent="0.25">
      <c r="H8053"/>
    </row>
    <row r="8054" spans="8:8" hidden="1" x14ac:dyDescent="0.25">
      <c r="H8054"/>
    </row>
    <row r="8055" spans="8:8" hidden="1" x14ac:dyDescent="0.25">
      <c r="H8055"/>
    </row>
    <row r="8056" spans="8:8" hidden="1" x14ac:dyDescent="0.25">
      <c r="H8056"/>
    </row>
    <row r="8057" spans="8:8" hidden="1" x14ac:dyDescent="0.25">
      <c r="H8057"/>
    </row>
    <row r="8058" spans="8:8" hidden="1" x14ac:dyDescent="0.25">
      <c r="H8058"/>
    </row>
    <row r="8059" spans="8:8" hidden="1" x14ac:dyDescent="0.25">
      <c r="H8059"/>
    </row>
    <row r="8060" spans="8:8" hidden="1" x14ac:dyDescent="0.25">
      <c r="H8060"/>
    </row>
    <row r="8061" spans="8:8" hidden="1" x14ac:dyDescent="0.25">
      <c r="H8061"/>
    </row>
    <row r="8062" spans="8:8" hidden="1" x14ac:dyDescent="0.25">
      <c r="H8062"/>
    </row>
    <row r="8063" spans="8:8" hidden="1" x14ac:dyDescent="0.25">
      <c r="H8063"/>
    </row>
    <row r="8064" spans="8:8" hidden="1" x14ac:dyDescent="0.25">
      <c r="H8064"/>
    </row>
    <row r="8065" spans="8:8" hidden="1" x14ac:dyDescent="0.25">
      <c r="H8065"/>
    </row>
    <row r="8066" spans="8:8" hidden="1" x14ac:dyDescent="0.25">
      <c r="H8066"/>
    </row>
    <row r="8067" spans="8:8" hidden="1" x14ac:dyDescent="0.25">
      <c r="H8067"/>
    </row>
    <row r="8068" spans="8:8" hidden="1" x14ac:dyDescent="0.25">
      <c r="H8068"/>
    </row>
    <row r="8069" spans="8:8" hidden="1" x14ac:dyDescent="0.25">
      <c r="H8069"/>
    </row>
    <row r="8070" spans="8:8" hidden="1" x14ac:dyDescent="0.25">
      <c r="H8070"/>
    </row>
    <row r="8071" spans="8:8" hidden="1" x14ac:dyDescent="0.25">
      <c r="H8071"/>
    </row>
    <row r="8072" spans="8:8" hidden="1" x14ac:dyDescent="0.25">
      <c r="H8072"/>
    </row>
    <row r="8073" spans="8:8" hidden="1" x14ac:dyDescent="0.25">
      <c r="H8073"/>
    </row>
    <row r="8074" spans="8:8" hidden="1" x14ac:dyDescent="0.25">
      <c r="H8074"/>
    </row>
    <row r="8075" spans="8:8" hidden="1" x14ac:dyDescent="0.25">
      <c r="H8075"/>
    </row>
    <row r="8076" spans="8:8" hidden="1" x14ac:dyDescent="0.25">
      <c r="H8076"/>
    </row>
    <row r="8077" spans="8:8" hidden="1" x14ac:dyDescent="0.25">
      <c r="H8077"/>
    </row>
    <row r="8078" spans="8:8" hidden="1" x14ac:dyDescent="0.25">
      <c r="H8078"/>
    </row>
    <row r="8079" spans="8:8" hidden="1" x14ac:dyDescent="0.25">
      <c r="H8079"/>
    </row>
    <row r="8080" spans="8:8" hidden="1" x14ac:dyDescent="0.25">
      <c r="H8080"/>
    </row>
    <row r="8081" spans="8:8" hidden="1" x14ac:dyDescent="0.25">
      <c r="H8081"/>
    </row>
    <row r="8082" spans="8:8" hidden="1" x14ac:dyDescent="0.25">
      <c r="H8082"/>
    </row>
    <row r="8083" spans="8:8" hidden="1" x14ac:dyDescent="0.25">
      <c r="H8083"/>
    </row>
    <row r="8084" spans="8:8" hidden="1" x14ac:dyDescent="0.25">
      <c r="H8084"/>
    </row>
    <row r="8085" spans="8:8" hidden="1" x14ac:dyDescent="0.25">
      <c r="H8085"/>
    </row>
    <row r="8086" spans="8:8" hidden="1" x14ac:dyDescent="0.25">
      <c r="H8086"/>
    </row>
    <row r="8087" spans="8:8" hidden="1" x14ac:dyDescent="0.25">
      <c r="H8087"/>
    </row>
    <row r="8088" spans="8:8" hidden="1" x14ac:dyDescent="0.25">
      <c r="H8088"/>
    </row>
    <row r="8089" spans="8:8" hidden="1" x14ac:dyDescent="0.25">
      <c r="H8089"/>
    </row>
    <row r="8090" spans="8:8" hidden="1" x14ac:dyDescent="0.25">
      <c r="H8090"/>
    </row>
    <row r="8091" spans="8:8" hidden="1" x14ac:dyDescent="0.25">
      <c r="H8091"/>
    </row>
    <row r="8092" spans="8:8" hidden="1" x14ac:dyDescent="0.25">
      <c r="H8092"/>
    </row>
    <row r="8093" spans="8:8" hidden="1" x14ac:dyDescent="0.25">
      <c r="H8093"/>
    </row>
    <row r="8094" spans="8:8" hidden="1" x14ac:dyDescent="0.25">
      <c r="H8094"/>
    </row>
    <row r="8095" spans="8:8" hidden="1" x14ac:dyDescent="0.25">
      <c r="H8095"/>
    </row>
    <row r="8096" spans="8:8" hidden="1" x14ac:dyDescent="0.25">
      <c r="H8096"/>
    </row>
    <row r="8097" spans="8:8" hidden="1" x14ac:dyDescent="0.25">
      <c r="H8097"/>
    </row>
    <row r="8098" spans="8:8" hidden="1" x14ac:dyDescent="0.25">
      <c r="H8098"/>
    </row>
    <row r="8099" spans="8:8" hidden="1" x14ac:dyDescent="0.25">
      <c r="H8099"/>
    </row>
    <row r="8100" spans="8:8" hidden="1" x14ac:dyDescent="0.25">
      <c r="H8100"/>
    </row>
    <row r="8101" spans="8:8" hidden="1" x14ac:dyDescent="0.25">
      <c r="H8101"/>
    </row>
    <row r="8102" spans="8:8" hidden="1" x14ac:dyDescent="0.25">
      <c r="H8102"/>
    </row>
    <row r="8103" spans="8:8" hidden="1" x14ac:dyDescent="0.25">
      <c r="H8103"/>
    </row>
    <row r="8104" spans="8:8" hidden="1" x14ac:dyDescent="0.25">
      <c r="H8104"/>
    </row>
    <row r="8105" spans="8:8" hidden="1" x14ac:dyDescent="0.25">
      <c r="H8105"/>
    </row>
    <row r="8106" spans="8:8" hidden="1" x14ac:dyDescent="0.25">
      <c r="H8106"/>
    </row>
    <row r="8107" spans="8:8" hidden="1" x14ac:dyDescent="0.25">
      <c r="H8107"/>
    </row>
    <row r="8108" spans="8:8" hidden="1" x14ac:dyDescent="0.25">
      <c r="H8108"/>
    </row>
    <row r="8109" spans="8:8" hidden="1" x14ac:dyDescent="0.25">
      <c r="H8109"/>
    </row>
    <row r="8110" spans="8:8" hidden="1" x14ac:dyDescent="0.25">
      <c r="H8110"/>
    </row>
    <row r="8111" spans="8:8" hidden="1" x14ac:dyDescent="0.25">
      <c r="H8111"/>
    </row>
    <row r="8112" spans="8:8" hidden="1" x14ac:dyDescent="0.25">
      <c r="H8112"/>
    </row>
    <row r="8113" spans="8:8" hidden="1" x14ac:dyDescent="0.25">
      <c r="H8113"/>
    </row>
    <row r="8114" spans="8:8" hidden="1" x14ac:dyDescent="0.25">
      <c r="H8114"/>
    </row>
    <row r="8115" spans="8:8" hidden="1" x14ac:dyDescent="0.25">
      <c r="H8115"/>
    </row>
    <row r="8116" spans="8:8" hidden="1" x14ac:dyDescent="0.25">
      <c r="H8116"/>
    </row>
    <row r="8117" spans="8:8" hidden="1" x14ac:dyDescent="0.25">
      <c r="H8117"/>
    </row>
    <row r="8118" spans="8:8" hidden="1" x14ac:dyDescent="0.25">
      <c r="H8118"/>
    </row>
    <row r="8119" spans="8:8" hidden="1" x14ac:dyDescent="0.25">
      <c r="H8119"/>
    </row>
    <row r="8120" spans="8:8" hidden="1" x14ac:dyDescent="0.25">
      <c r="H8120"/>
    </row>
    <row r="8121" spans="8:8" hidden="1" x14ac:dyDescent="0.25">
      <c r="H8121"/>
    </row>
    <row r="8122" spans="8:8" hidden="1" x14ac:dyDescent="0.25">
      <c r="H8122"/>
    </row>
    <row r="8123" spans="8:8" hidden="1" x14ac:dyDescent="0.25">
      <c r="H8123"/>
    </row>
    <row r="8124" spans="8:8" hidden="1" x14ac:dyDescent="0.25">
      <c r="H8124"/>
    </row>
    <row r="8125" spans="8:8" hidden="1" x14ac:dyDescent="0.25">
      <c r="H8125"/>
    </row>
    <row r="8126" spans="8:8" hidden="1" x14ac:dyDescent="0.25">
      <c r="H8126"/>
    </row>
    <row r="8127" spans="8:8" hidden="1" x14ac:dyDescent="0.25">
      <c r="H8127"/>
    </row>
    <row r="8128" spans="8:8" hidden="1" x14ac:dyDescent="0.25">
      <c r="H8128"/>
    </row>
    <row r="8129" spans="8:8" hidden="1" x14ac:dyDescent="0.25">
      <c r="H8129"/>
    </row>
    <row r="8130" spans="8:8" hidden="1" x14ac:dyDescent="0.25">
      <c r="H8130"/>
    </row>
    <row r="8131" spans="8:8" hidden="1" x14ac:dyDescent="0.25">
      <c r="H8131"/>
    </row>
    <row r="8132" spans="8:8" hidden="1" x14ac:dyDescent="0.25">
      <c r="H8132"/>
    </row>
    <row r="8133" spans="8:8" hidden="1" x14ac:dyDescent="0.25">
      <c r="H8133"/>
    </row>
    <row r="8134" spans="8:8" hidden="1" x14ac:dyDescent="0.25">
      <c r="H8134"/>
    </row>
    <row r="8135" spans="8:8" hidden="1" x14ac:dyDescent="0.25">
      <c r="H8135"/>
    </row>
    <row r="8136" spans="8:8" hidden="1" x14ac:dyDescent="0.25">
      <c r="H8136"/>
    </row>
    <row r="8137" spans="8:8" hidden="1" x14ac:dyDescent="0.25">
      <c r="H8137"/>
    </row>
    <row r="8138" spans="8:8" hidden="1" x14ac:dyDescent="0.25">
      <c r="H8138"/>
    </row>
    <row r="8139" spans="8:8" hidden="1" x14ac:dyDescent="0.25">
      <c r="H8139"/>
    </row>
    <row r="8140" spans="8:8" hidden="1" x14ac:dyDescent="0.25">
      <c r="H8140"/>
    </row>
    <row r="8141" spans="8:8" hidden="1" x14ac:dyDescent="0.25">
      <c r="H8141"/>
    </row>
    <row r="8142" spans="8:8" hidden="1" x14ac:dyDescent="0.25">
      <c r="H8142"/>
    </row>
    <row r="8143" spans="8:8" hidden="1" x14ac:dyDescent="0.25">
      <c r="H8143"/>
    </row>
    <row r="8144" spans="8:8" hidden="1" x14ac:dyDescent="0.25">
      <c r="H8144"/>
    </row>
    <row r="8145" spans="8:8" hidden="1" x14ac:dyDescent="0.25">
      <c r="H8145"/>
    </row>
    <row r="8146" spans="8:8" hidden="1" x14ac:dyDescent="0.25">
      <c r="H8146"/>
    </row>
    <row r="8147" spans="8:8" hidden="1" x14ac:dyDescent="0.25">
      <c r="H8147"/>
    </row>
    <row r="8148" spans="8:8" hidden="1" x14ac:dyDescent="0.25">
      <c r="H8148"/>
    </row>
    <row r="8149" spans="8:8" hidden="1" x14ac:dyDescent="0.25">
      <c r="H8149"/>
    </row>
    <row r="8150" spans="8:8" hidden="1" x14ac:dyDescent="0.25">
      <c r="H8150"/>
    </row>
    <row r="8151" spans="8:8" hidden="1" x14ac:dyDescent="0.25">
      <c r="H8151"/>
    </row>
    <row r="8152" spans="8:8" hidden="1" x14ac:dyDescent="0.25">
      <c r="H8152"/>
    </row>
    <row r="8153" spans="8:8" hidden="1" x14ac:dyDescent="0.25">
      <c r="H8153"/>
    </row>
    <row r="8154" spans="8:8" hidden="1" x14ac:dyDescent="0.25">
      <c r="H8154"/>
    </row>
    <row r="8155" spans="8:8" hidden="1" x14ac:dyDescent="0.25">
      <c r="H8155"/>
    </row>
    <row r="8156" spans="8:8" hidden="1" x14ac:dyDescent="0.25">
      <c r="H8156"/>
    </row>
    <row r="8157" spans="8:8" hidden="1" x14ac:dyDescent="0.25">
      <c r="H8157"/>
    </row>
    <row r="8158" spans="8:8" hidden="1" x14ac:dyDescent="0.25">
      <c r="H8158"/>
    </row>
    <row r="8159" spans="8:8" hidden="1" x14ac:dyDescent="0.25">
      <c r="H8159"/>
    </row>
    <row r="8160" spans="8:8" hidden="1" x14ac:dyDescent="0.25">
      <c r="H8160"/>
    </row>
    <row r="8161" spans="8:8" hidden="1" x14ac:dyDescent="0.25">
      <c r="H8161"/>
    </row>
    <row r="8162" spans="8:8" hidden="1" x14ac:dyDescent="0.25">
      <c r="H8162"/>
    </row>
    <row r="8163" spans="8:8" hidden="1" x14ac:dyDescent="0.25">
      <c r="H8163"/>
    </row>
    <row r="8164" spans="8:8" hidden="1" x14ac:dyDescent="0.25">
      <c r="H8164"/>
    </row>
    <row r="8165" spans="8:8" hidden="1" x14ac:dyDescent="0.25">
      <c r="H8165"/>
    </row>
    <row r="8166" spans="8:8" hidden="1" x14ac:dyDescent="0.25">
      <c r="H8166"/>
    </row>
    <row r="8167" spans="8:8" hidden="1" x14ac:dyDescent="0.25">
      <c r="H8167"/>
    </row>
    <row r="8168" spans="8:8" hidden="1" x14ac:dyDescent="0.25">
      <c r="H8168"/>
    </row>
    <row r="8169" spans="8:8" hidden="1" x14ac:dyDescent="0.25">
      <c r="H8169"/>
    </row>
    <row r="8170" spans="8:8" hidden="1" x14ac:dyDescent="0.25">
      <c r="H8170"/>
    </row>
    <row r="8171" spans="8:8" hidden="1" x14ac:dyDescent="0.25">
      <c r="H8171"/>
    </row>
    <row r="8172" spans="8:8" hidden="1" x14ac:dyDescent="0.25">
      <c r="H8172"/>
    </row>
    <row r="8173" spans="8:8" hidden="1" x14ac:dyDescent="0.25">
      <c r="H8173"/>
    </row>
    <row r="8174" spans="8:8" hidden="1" x14ac:dyDescent="0.25">
      <c r="H8174"/>
    </row>
    <row r="8175" spans="8:8" hidden="1" x14ac:dyDescent="0.25">
      <c r="H8175"/>
    </row>
    <row r="8176" spans="8:8" hidden="1" x14ac:dyDescent="0.25">
      <c r="H8176"/>
    </row>
    <row r="8177" spans="8:8" hidden="1" x14ac:dyDescent="0.25">
      <c r="H8177"/>
    </row>
    <row r="8178" spans="8:8" hidden="1" x14ac:dyDescent="0.25">
      <c r="H8178"/>
    </row>
    <row r="8179" spans="8:8" hidden="1" x14ac:dyDescent="0.25">
      <c r="H8179"/>
    </row>
    <row r="8180" spans="8:8" hidden="1" x14ac:dyDescent="0.25">
      <c r="H8180"/>
    </row>
    <row r="8181" spans="8:8" hidden="1" x14ac:dyDescent="0.25">
      <c r="H8181"/>
    </row>
    <row r="8182" spans="8:8" hidden="1" x14ac:dyDescent="0.25">
      <c r="H8182"/>
    </row>
    <row r="8183" spans="8:8" hidden="1" x14ac:dyDescent="0.25">
      <c r="H8183"/>
    </row>
    <row r="8184" spans="8:8" hidden="1" x14ac:dyDescent="0.25">
      <c r="H8184"/>
    </row>
    <row r="8185" spans="8:8" hidden="1" x14ac:dyDescent="0.25">
      <c r="H8185"/>
    </row>
    <row r="8186" spans="8:8" hidden="1" x14ac:dyDescent="0.25">
      <c r="H8186"/>
    </row>
    <row r="8187" spans="8:8" hidden="1" x14ac:dyDescent="0.25">
      <c r="H8187"/>
    </row>
    <row r="8188" spans="8:8" hidden="1" x14ac:dyDescent="0.25">
      <c r="H8188"/>
    </row>
    <row r="8189" spans="8:8" hidden="1" x14ac:dyDescent="0.25">
      <c r="H8189"/>
    </row>
    <row r="8190" spans="8:8" hidden="1" x14ac:dyDescent="0.25">
      <c r="H8190"/>
    </row>
    <row r="8191" spans="8:8" hidden="1" x14ac:dyDescent="0.25">
      <c r="H8191"/>
    </row>
    <row r="8192" spans="8:8" hidden="1" x14ac:dyDescent="0.25">
      <c r="H8192"/>
    </row>
    <row r="8193" spans="8:8" hidden="1" x14ac:dyDescent="0.25">
      <c r="H8193"/>
    </row>
    <row r="8194" spans="8:8" hidden="1" x14ac:dyDescent="0.25">
      <c r="H8194"/>
    </row>
    <row r="8195" spans="8:8" hidden="1" x14ac:dyDescent="0.25">
      <c r="H8195"/>
    </row>
    <row r="8196" spans="8:8" hidden="1" x14ac:dyDescent="0.25">
      <c r="H8196"/>
    </row>
    <row r="8197" spans="8:8" hidden="1" x14ac:dyDescent="0.25">
      <c r="H8197"/>
    </row>
    <row r="8198" spans="8:8" hidden="1" x14ac:dyDescent="0.25">
      <c r="H8198"/>
    </row>
    <row r="8199" spans="8:8" hidden="1" x14ac:dyDescent="0.25">
      <c r="H8199"/>
    </row>
    <row r="8200" spans="8:8" hidden="1" x14ac:dyDescent="0.25">
      <c r="H8200"/>
    </row>
    <row r="8201" spans="8:8" hidden="1" x14ac:dyDescent="0.25">
      <c r="H8201"/>
    </row>
    <row r="8202" spans="8:8" hidden="1" x14ac:dyDescent="0.25">
      <c r="H8202"/>
    </row>
    <row r="8203" spans="8:8" hidden="1" x14ac:dyDescent="0.25">
      <c r="H8203"/>
    </row>
    <row r="8204" spans="8:8" hidden="1" x14ac:dyDescent="0.25">
      <c r="H8204"/>
    </row>
    <row r="8205" spans="8:8" hidden="1" x14ac:dyDescent="0.25">
      <c r="H8205"/>
    </row>
    <row r="8206" spans="8:8" hidden="1" x14ac:dyDescent="0.25">
      <c r="H8206"/>
    </row>
    <row r="8207" spans="8:8" hidden="1" x14ac:dyDescent="0.25">
      <c r="H8207"/>
    </row>
    <row r="8208" spans="8:8" hidden="1" x14ac:dyDescent="0.25">
      <c r="H8208"/>
    </row>
    <row r="8209" spans="8:8" hidden="1" x14ac:dyDescent="0.25">
      <c r="H8209"/>
    </row>
    <row r="8210" spans="8:8" hidden="1" x14ac:dyDescent="0.25">
      <c r="H8210"/>
    </row>
    <row r="8211" spans="8:8" hidden="1" x14ac:dyDescent="0.25">
      <c r="H8211"/>
    </row>
    <row r="8212" spans="8:8" hidden="1" x14ac:dyDescent="0.25">
      <c r="H8212"/>
    </row>
    <row r="8213" spans="8:8" hidden="1" x14ac:dyDescent="0.25">
      <c r="H8213"/>
    </row>
    <row r="8214" spans="8:8" hidden="1" x14ac:dyDescent="0.25">
      <c r="H8214"/>
    </row>
    <row r="8215" spans="8:8" hidden="1" x14ac:dyDescent="0.25">
      <c r="H8215"/>
    </row>
    <row r="8216" spans="8:8" hidden="1" x14ac:dyDescent="0.25">
      <c r="H8216"/>
    </row>
    <row r="8217" spans="8:8" hidden="1" x14ac:dyDescent="0.25">
      <c r="H8217"/>
    </row>
    <row r="8218" spans="8:8" hidden="1" x14ac:dyDescent="0.25">
      <c r="H8218"/>
    </row>
    <row r="8219" spans="8:8" hidden="1" x14ac:dyDescent="0.25">
      <c r="H8219"/>
    </row>
    <row r="8220" spans="8:8" hidden="1" x14ac:dyDescent="0.25">
      <c r="H8220"/>
    </row>
    <row r="8221" spans="8:8" hidden="1" x14ac:dyDescent="0.25">
      <c r="H8221"/>
    </row>
    <row r="8222" spans="8:8" hidden="1" x14ac:dyDescent="0.25">
      <c r="H8222"/>
    </row>
    <row r="8223" spans="8:8" hidden="1" x14ac:dyDescent="0.25">
      <c r="H8223"/>
    </row>
    <row r="8224" spans="8:8" hidden="1" x14ac:dyDescent="0.25">
      <c r="H8224"/>
    </row>
    <row r="8225" spans="8:8" hidden="1" x14ac:dyDescent="0.25">
      <c r="H8225"/>
    </row>
    <row r="8226" spans="8:8" hidden="1" x14ac:dyDescent="0.25">
      <c r="H8226"/>
    </row>
    <row r="8227" spans="8:8" hidden="1" x14ac:dyDescent="0.25">
      <c r="H8227"/>
    </row>
    <row r="8228" spans="8:8" hidden="1" x14ac:dyDescent="0.25">
      <c r="H8228"/>
    </row>
    <row r="8229" spans="8:8" hidden="1" x14ac:dyDescent="0.25">
      <c r="H8229"/>
    </row>
    <row r="8230" spans="8:8" hidden="1" x14ac:dyDescent="0.25">
      <c r="H8230"/>
    </row>
    <row r="8231" spans="8:8" hidden="1" x14ac:dyDescent="0.25">
      <c r="H8231"/>
    </row>
    <row r="8232" spans="8:8" hidden="1" x14ac:dyDescent="0.25">
      <c r="H8232"/>
    </row>
    <row r="8233" spans="8:8" hidden="1" x14ac:dyDescent="0.25">
      <c r="H8233"/>
    </row>
    <row r="8234" spans="8:8" hidden="1" x14ac:dyDescent="0.25">
      <c r="H8234"/>
    </row>
    <row r="8235" spans="8:8" hidden="1" x14ac:dyDescent="0.25">
      <c r="H8235"/>
    </row>
    <row r="8236" spans="8:8" hidden="1" x14ac:dyDescent="0.25">
      <c r="H8236"/>
    </row>
    <row r="8237" spans="8:8" hidden="1" x14ac:dyDescent="0.25">
      <c r="H8237"/>
    </row>
    <row r="8238" spans="8:8" hidden="1" x14ac:dyDescent="0.25">
      <c r="H8238"/>
    </row>
    <row r="8239" spans="8:8" hidden="1" x14ac:dyDescent="0.25">
      <c r="H8239"/>
    </row>
    <row r="8240" spans="8:8" hidden="1" x14ac:dyDescent="0.25">
      <c r="H8240"/>
    </row>
    <row r="8241" spans="8:8" hidden="1" x14ac:dyDescent="0.25">
      <c r="H8241"/>
    </row>
    <row r="8242" spans="8:8" hidden="1" x14ac:dyDescent="0.25">
      <c r="H8242"/>
    </row>
    <row r="8243" spans="8:8" hidden="1" x14ac:dyDescent="0.25">
      <c r="H8243"/>
    </row>
    <row r="8244" spans="8:8" hidden="1" x14ac:dyDescent="0.25">
      <c r="H8244"/>
    </row>
    <row r="8245" spans="8:8" hidden="1" x14ac:dyDescent="0.25">
      <c r="H8245"/>
    </row>
    <row r="8246" spans="8:8" hidden="1" x14ac:dyDescent="0.25">
      <c r="H8246"/>
    </row>
    <row r="8247" spans="8:8" hidden="1" x14ac:dyDescent="0.25">
      <c r="H8247"/>
    </row>
    <row r="8248" spans="8:8" hidden="1" x14ac:dyDescent="0.25">
      <c r="H8248"/>
    </row>
    <row r="8249" spans="8:8" hidden="1" x14ac:dyDescent="0.25">
      <c r="H8249"/>
    </row>
    <row r="8250" spans="8:8" hidden="1" x14ac:dyDescent="0.25">
      <c r="H8250"/>
    </row>
    <row r="8251" spans="8:8" hidden="1" x14ac:dyDescent="0.25">
      <c r="H8251"/>
    </row>
    <row r="8252" spans="8:8" hidden="1" x14ac:dyDescent="0.25">
      <c r="H8252"/>
    </row>
    <row r="8253" spans="8:8" hidden="1" x14ac:dyDescent="0.25">
      <c r="H8253"/>
    </row>
    <row r="8254" spans="8:8" hidden="1" x14ac:dyDescent="0.25">
      <c r="H8254"/>
    </row>
    <row r="8255" spans="8:8" hidden="1" x14ac:dyDescent="0.25">
      <c r="H8255"/>
    </row>
    <row r="8256" spans="8:8" hidden="1" x14ac:dyDescent="0.25">
      <c r="H8256"/>
    </row>
    <row r="8257" spans="8:8" hidden="1" x14ac:dyDescent="0.25">
      <c r="H8257"/>
    </row>
    <row r="8258" spans="8:8" hidden="1" x14ac:dyDescent="0.25">
      <c r="H8258"/>
    </row>
    <row r="8259" spans="8:8" hidden="1" x14ac:dyDescent="0.25">
      <c r="H8259"/>
    </row>
    <row r="8260" spans="8:8" hidden="1" x14ac:dyDescent="0.25">
      <c r="H8260"/>
    </row>
    <row r="8261" spans="8:8" hidden="1" x14ac:dyDescent="0.25">
      <c r="H8261"/>
    </row>
    <row r="8262" spans="8:8" hidden="1" x14ac:dyDescent="0.25">
      <c r="H8262"/>
    </row>
    <row r="8263" spans="8:8" hidden="1" x14ac:dyDescent="0.25">
      <c r="H8263"/>
    </row>
    <row r="8264" spans="8:8" hidden="1" x14ac:dyDescent="0.25">
      <c r="H8264"/>
    </row>
    <row r="8265" spans="8:8" hidden="1" x14ac:dyDescent="0.25">
      <c r="H8265"/>
    </row>
    <row r="8266" spans="8:8" hidden="1" x14ac:dyDescent="0.25">
      <c r="H8266"/>
    </row>
    <row r="8267" spans="8:8" hidden="1" x14ac:dyDescent="0.25">
      <c r="H8267"/>
    </row>
    <row r="8268" spans="8:8" hidden="1" x14ac:dyDescent="0.25">
      <c r="H8268"/>
    </row>
    <row r="8269" spans="8:8" hidden="1" x14ac:dyDescent="0.25">
      <c r="H8269"/>
    </row>
    <row r="8270" spans="8:8" hidden="1" x14ac:dyDescent="0.25">
      <c r="H8270"/>
    </row>
    <row r="8271" spans="8:8" hidden="1" x14ac:dyDescent="0.25">
      <c r="H8271"/>
    </row>
    <row r="8272" spans="8:8" hidden="1" x14ac:dyDescent="0.25">
      <c r="H8272"/>
    </row>
    <row r="8273" spans="8:8" hidden="1" x14ac:dyDescent="0.25">
      <c r="H8273"/>
    </row>
    <row r="8274" spans="8:8" hidden="1" x14ac:dyDescent="0.25">
      <c r="H8274"/>
    </row>
    <row r="8275" spans="8:8" hidden="1" x14ac:dyDescent="0.25">
      <c r="H8275"/>
    </row>
    <row r="8276" spans="8:8" hidden="1" x14ac:dyDescent="0.25">
      <c r="H8276"/>
    </row>
    <row r="8277" spans="8:8" hidden="1" x14ac:dyDescent="0.25">
      <c r="H8277"/>
    </row>
    <row r="8278" spans="8:8" hidden="1" x14ac:dyDescent="0.25">
      <c r="H8278"/>
    </row>
    <row r="8279" spans="8:8" hidden="1" x14ac:dyDescent="0.25">
      <c r="H8279"/>
    </row>
    <row r="8280" spans="8:8" hidden="1" x14ac:dyDescent="0.25">
      <c r="H8280"/>
    </row>
    <row r="8281" spans="8:8" hidden="1" x14ac:dyDescent="0.25">
      <c r="H8281"/>
    </row>
    <row r="8282" spans="8:8" hidden="1" x14ac:dyDescent="0.25">
      <c r="H8282"/>
    </row>
    <row r="8283" spans="8:8" hidden="1" x14ac:dyDescent="0.25">
      <c r="H8283"/>
    </row>
    <row r="8284" spans="8:8" hidden="1" x14ac:dyDescent="0.25">
      <c r="H8284"/>
    </row>
    <row r="8285" spans="8:8" hidden="1" x14ac:dyDescent="0.25">
      <c r="H8285"/>
    </row>
    <row r="8286" spans="8:8" hidden="1" x14ac:dyDescent="0.25">
      <c r="H8286"/>
    </row>
    <row r="8287" spans="8:8" hidden="1" x14ac:dyDescent="0.25">
      <c r="H8287"/>
    </row>
    <row r="8288" spans="8:8" hidden="1" x14ac:dyDescent="0.25">
      <c r="H8288"/>
    </row>
    <row r="8289" spans="8:8" hidden="1" x14ac:dyDescent="0.25">
      <c r="H8289"/>
    </row>
    <row r="8290" spans="8:8" hidden="1" x14ac:dyDescent="0.25">
      <c r="H8290"/>
    </row>
    <row r="8291" spans="8:8" hidden="1" x14ac:dyDescent="0.25">
      <c r="H8291"/>
    </row>
    <row r="8292" spans="8:8" hidden="1" x14ac:dyDescent="0.25">
      <c r="H8292"/>
    </row>
    <row r="8293" spans="8:8" hidden="1" x14ac:dyDescent="0.25">
      <c r="H8293"/>
    </row>
    <row r="8294" spans="8:8" hidden="1" x14ac:dyDescent="0.25">
      <c r="H8294"/>
    </row>
    <row r="8295" spans="8:8" hidden="1" x14ac:dyDescent="0.25">
      <c r="H8295"/>
    </row>
    <row r="8296" spans="8:8" hidden="1" x14ac:dyDescent="0.25">
      <c r="H8296"/>
    </row>
    <row r="8297" spans="8:8" hidden="1" x14ac:dyDescent="0.25">
      <c r="H8297"/>
    </row>
    <row r="8298" spans="8:8" hidden="1" x14ac:dyDescent="0.25">
      <c r="H8298"/>
    </row>
    <row r="8299" spans="8:8" hidden="1" x14ac:dyDescent="0.25">
      <c r="H8299"/>
    </row>
    <row r="8300" spans="8:8" hidden="1" x14ac:dyDescent="0.25">
      <c r="H8300"/>
    </row>
    <row r="8301" spans="8:8" hidden="1" x14ac:dyDescent="0.25">
      <c r="H8301"/>
    </row>
    <row r="8302" spans="8:8" hidden="1" x14ac:dyDescent="0.25">
      <c r="H8302"/>
    </row>
    <row r="8303" spans="8:8" hidden="1" x14ac:dyDescent="0.25">
      <c r="H8303"/>
    </row>
    <row r="8304" spans="8:8" hidden="1" x14ac:dyDescent="0.25">
      <c r="H8304"/>
    </row>
    <row r="8305" spans="8:8" hidden="1" x14ac:dyDescent="0.25">
      <c r="H8305"/>
    </row>
    <row r="8306" spans="8:8" hidden="1" x14ac:dyDescent="0.25">
      <c r="H8306"/>
    </row>
    <row r="8307" spans="8:8" hidden="1" x14ac:dyDescent="0.25">
      <c r="H8307"/>
    </row>
    <row r="8308" spans="8:8" hidden="1" x14ac:dyDescent="0.25">
      <c r="H8308"/>
    </row>
    <row r="8309" spans="8:8" hidden="1" x14ac:dyDescent="0.25">
      <c r="H8309"/>
    </row>
    <row r="8310" spans="8:8" hidden="1" x14ac:dyDescent="0.25">
      <c r="H8310"/>
    </row>
    <row r="8311" spans="8:8" hidden="1" x14ac:dyDescent="0.25">
      <c r="H8311"/>
    </row>
    <row r="8312" spans="8:8" hidden="1" x14ac:dyDescent="0.25">
      <c r="H8312"/>
    </row>
    <row r="8313" spans="8:8" hidden="1" x14ac:dyDescent="0.25">
      <c r="H8313"/>
    </row>
    <row r="8314" spans="8:8" hidden="1" x14ac:dyDescent="0.25">
      <c r="H8314"/>
    </row>
    <row r="8315" spans="8:8" hidden="1" x14ac:dyDescent="0.25">
      <c r="H8315"/>
    </row>
    <row r="8316" spans="8:8" hidden="1" x14ac:dyDescent="0.25">
      <c r="H8316"/>
    </row>
    <row r="8317" spans="8:8" hidden="1" x14ac:dyDescent="0.25">
      <c r="H8317"/>
    </row>
    <row r="8318" spans="8:8" hidden="1" x14ac:dyDescent="0.25">
      <c r="H8318"/>
    </row>
    <row r="8319" spans="8:8" hidden="1" x14ac:dyDescent="0.25">
      <c r="H8319"/>
    </row>
    <row r="8320" spans="8:8" hidden="1" x14ac:dyDescent="0.25">
      <c r="H8320"/>
    </row>
    <row r="8321" spans="8:8" hidden="1" x14ac:dyDescent="0.25">
      <c r="H8321"/>
    </row>
    <row r="8322" spans="8:8" hidden="1" x14ac:dyDescent="0.25">
      <c r="H8322"/>
    </row>
    <row r="8323" spans="8:8" hidden="1" x14ac:dyDescent="0.25">
      <c r="H8323"/>
    </row>
    <row r="8324" spans="8:8" hidden="1" x14ac:dyDescent="0.25">
      <c r="H8324"/>
    </row>
    <row r="8325" spans="8:8" hidden="1" x14ac:dyDescent="0.25">
      <c r="H8325"/>
    </row>
    <row r="8326" spans="8:8" hidden="1" x14ac:dyDescent="0.25">
      <c r="H8326"/>
    </row>
    <row r="8327" spans="8:8" hidden="1" x14ac:dyDescent="0.25">
      <c r="H8327"/>
    </row>
    <row r="8328" spans="8:8" hidden="1" x14ac:dyDescent="0.25">
      <c r="H8328"/>
    </row>
    <row r="8329" spans="8:8" hidden="1" x14ac:dyDescent="0.25">
      <c r="H8329"/>
    </row>
    <row r="8330" spans="8:8" hidden="1" x14ac:dyDescent="0.25">
      <c r="H8330"/>
    </row>
    <row r="8331" spans="8:8" hidden="1" x14ac:dyDescent="0.25">
      <c r="H8331"/>
    </row>
    <row r="8332" spans="8:8" hidden="1" x14ac:dyDescent="0.25">
      <c r="H8332"/>
    </row>
    <row r="8333" spans="8:8" hidden="1" x14ac:dyDescent="0.25">
      <c r="H8333"/>
    </row>
    <row r="8334" spans="8:8" hidden="1" x14ac:dyDescent="0.25">
      <c r="H8334"/>
    </row>
    <row r="8335" spans="8:8" hidden="1" x14ac:dyDescent="0.25">
      <c r="H8335"/>
    </row>
    <row r="8336" spans="8:8" hidden="1" x14ac:dyDescent="0.25">
      <c r="H8336"/>
    </row>
    <row r="8337" spans="8:8" hidden="1" x14ac:dyDescent="0.25">
      <c r="H8337"/>
    </row>
    <row r="8338" spans="8:8" hidden="1" x14ac:dyDescent="0.25">
      <c r="H8338"/>
    </row>
    <row r="8339" spans="8:8" hidden="1" x14ac:dyDescent="0.25">
      <c r="H8339"/>
    </row>
    <row r="8340" spans="8:8" hidden="1" x14ac:dyDescent="0.25">
      <c r="H8340"/>
    </row>
    <row r="8341" spans="8:8" hidden="1" x14ac:dyDescent="0.25">
      <c r="H8341"/>
    </row>
    <row r="8342" spans="8:8" hidden="1" x14ac:dyDescent="0.25">
      <c r="H8342"/>
    </row>
    <row r="8343" spans="8:8" hidden="1" x14ac:dyDescent="0.25">
      <c r="H8343"/>
    </row>
    <row r="8344" spans="8:8" hidden="1" x14ac:dyDescent="0.25">
      <c r="H8344"/>
    </row>
    <row r="8345" spans="8:8" hidden="1" x14ac:dyDescent="0.25">
      <c r="H8345"/>
    </row>
    <row r="8346" spans="8:8" hidden="1" x14ac:dyDescent="0.25">
      <c r="H8346"/>
    </row>
    <row r="8347" spans="8:8" hidden="1" x14ac:dyDescent="0.25">
      <c r="H8347"/>
    </row>
    <row r="8348" spans="8:8" hidden="1" x14ac:dyDescent="0.25">
      <c r="H8348"/>
    </row>
    <row r="8349" spans="8:8" hidden="1" x14ac:dyDescent="0.25">
      <c r="H8349"/>
    </row>
    <row r="8350" spans="8:8" hidden="1" x14ac:dyDescent="0.25">
      <c r="H8350"/>
    </row>
    <row r="8351" spans="8:8" hidden="1" x14ac:dyDescent="0.25">
      <c r="H8351"/>
    </row>
    <row r="8352" spans="8:8" hidden="1" x14ac:dyDescent="0.25">
      <c r="H8352"/>
    </row>
    <row r="8353" spans="8:8" hidden="1" x14ac:dyDescent="0.25">
      <c r="H8353"/>
    </row>
    <row r="8354" spans="8:8" hidden="1" x14ac:dyDescent="0.25">
      <c r="H8354"/>
    </row>
    <row r="8355" spans="8:8" hidden="1" x14ac:dyDescent="0.25">
      <c r="H8355"/>
    </row>
    <row r="8356" spans="8:8" hidden="1" x14ac:dyDescent="0.25">
      <c r="H8356"/>
    </row>
    <row r="8357" spans="8:8" hidden="1" x14ac:dyDescent="0.25">
      <c r="H8357"/>
    </row>
    <row r="8358" spans="8:8" hidden="1" x14ac:dyDescent="0.25">
      <c r="H8358"/>
    </row>
    <row r="8359" spans="8:8" hidden="1" x14ac:dyDescent="0.25">
      <c r="H8359"/>
    </row>
    <row r="8360" spans="8:8" hidden="1" x14ac:dyDescent="0.25">
      <c r="H8360"/>
    </row>
    <row r="8361" spans="8:8" hidden="1" x14ac:dyDescent="0.25">
      <c r="H8361"/>
    </row>
    <row r="8362" spans="8:8" hidden="1" x14ac:dyDescent="0.25">
      <c r="H8362"/>
    </row>
    <row r="8363" spans="8:8" hidden="1" x14ac:dyDescent="0.25">
      <c r="H8363"/>
    </row>
    <row r="8364" spans="8:8" hidden="1" x14ac:dyDescent="0.25">
      <c r="H8364"/>
    </row>
    <row r="8365" spans="8:8" hidden="1" x14ac:dyDescent="0.25">
      <c r="H8365"/>
    </row>
    <row r="8366" spans="8:8" hidden="1" x14ac:dyDescent="0.25">
      <c r="H8366"/>
    </row>
    <row r="8367" spans="8:8" hidden="1" x14ac:dyDescent="0.25">
      <c r="H8367"/>
    </row>
    <row r="8368" spans="8:8" hidden="1" x14ac:dyDescent="0.25">
      <c r="H8368"/>
    </row>
    <row r="8369" spans="8:8" hidden="1" x14ac:dyDescent="0.25">
      <c r="H8369"/>
    </row>
    <row r="8370" spans="8:8" hidden="1" x14ac:dyDescent="0.25">
      <c r="H8370"/>
    </row>
    <row r="8371" spans="8:8" hidden="1" x14ac:dyDescent="0.25">
      <c r="H8371"/>
    </row>
    <row r="8372" spans="8:8" hidden="1" x14ac:dyDescent="0.25">
      <c r="H8372"/>
    </row>
    <row r="8373" spans="8:8" hidden="1" x14ac:dyDescent="0.25">
      <c r="H8373"/>
    </row>
    <row r="8374" spans="8:8" hidden="1" x14ac:dyDescent="0.25">
      <c r="H8374"/>
    </row>
    <row r="8375" spans="8:8" hidden="1" x14ac:dyDescent="0.25">
      <c r="H8375"/>
    </row>
    <row r="8376" spans="8:8" hidden="1" x14ac:dyDescent="0.25">
      <c r="H8376"/>
    </row>
    <row r="8377" spans="8:8" hidden="1" x14ac:dyDescent="0.25">
      <c r="H8377"/>
    </row>
    <row r="8378" spans="8:8" hidden="1" x14ac:dyDescent="0.25">
      <c r="H8378"/>
    </row>
    <row r="8379" spans="8:8" hidden="1" x14ac:dyDescent="0.25">
      <c r="H8379"/>
    </row>
    <row r="8380" spans="8:8" hidden="1" x14ac:dyDescent="0.25">
      <c r="H8380"/>
    </row>
    <row r="8381" spans="8:8" hidden="1" x14ac:dyDescent="0.25">
      <c r="H8381"/>
    </row>
    <row r="8382" spans="8:8" hidden="1" x14ac:dyDescent="0.25">
      <c r="H8382"/>
    </row>
    <row r="8383" spans="8:8" hidden="1" x14ac:dyDescent="0.25">
      <c r="H8383"/>
    </row>
    <row r="8384" spans="8:8" hidden="1" x14ac:dyDescent="0.25">
      <c r="H8384"/>
    </row>
    <row r="8385" spans="8:8" hidden="1" x14ac:dyDescent="0.25">
      <c r="H8385"/>
    </row>
    <row r="8386" spans="8:8" hidden="1" x14ac:dyDescent="0.25">
      <c r="H8386"/>
    </row>
    <row r="8387" spans="8:8" hidden="1" x14ac:dyDescent="0.25">
      <c r="H8387"/>
    </row>
    <row r="8388" spans="8:8" hidden="1" x14ac:dyDescent="0.25">
      <c r="H8388"/>
    </row>
    <row r="8389" spans="8:8" hidden="1" x14ac:dyDescent="0.25">
      <c r="H8389"/>
    </row>
    <row r="8390" spans="8:8" hidden="1" x14ac:dyDescent="0.25">
      <c r="H8390"/>
    </row>
    <row r="8391" spans="8:8" hidden="1" x14ac:dyDescent="0.25">
      <c r="H8391"/>
    </row>
    <row r="8392" spans="8:8" hidden="1" x14ac:dyDescent="0.25">
      <c r="H8392"/>
    </row>
    <row r="8393" spans="8:8" hidden="1" x14ac:dyDescent="0.25">
      <c r="H8393"/>
    </row>
    <row r="8394" spans="8:8" hidden="1" x14ac:dyDescent="0.25">
      <c r="H8394"/>
    </row>
    <row r="8395" spans="8:8" hidden="1" x14ac:dyDescent="0.25">
      <c r="H8395"/>
    </row>
    <row r="8396" spans="8:8" hidden="1" x14ac:dyDescent="0.25">
      <c r="H8396"/>
    </row>
    <row r="8397" spans="8:8" hidden="1" x14ac:dyDescent="0.25">
      <c r="H8397"/>
    </row>
    <row r="8398" spans="8:8" hidden="1" x14ac:dyDescent="0.25">
      <c r="H8398"/>
    </row>
    <row r="8399" spans="8:8" hidden="1" x14ac:dyDescent="0.25">
      <c r="H8399"/>
    </row>
    <row r="8400" spans="8:8" hidden="1" x14ac:dyDescent="0.25">
      <c r="H8400"/>
    </row>
    <row r="8401" spans="8:8" hidden="1" x14ac:dyDescent="0.25">
      <c r="H8401"/>
    </row>
    <row r="8402" spans="8:8" hidden="1" x14ac:dyDescent="0.25">
      <c r="H8402"/>
    </row>
    <row r="8403" spans="8:8" hidden="1" x14ac:dyDescent="0.25">
      <c r="H8403"/>
    </row>
    <row r="8404" spans="8:8" hidden="1" x14ac:dyDescent="0.25">
      <c r="H8404"/>
    </row>
    <row r="8405" spans="8:8" hidden="1" x14ac:dyDescent="0.25">
      <c r="H8405"/>
    </row>
    <row r="8406" spans="8:8" hidden="1" x14ac:dyDescent="0.25">
      <c r="H8406"/>
    </row>
    <row r="8407" spans="8:8" hidden="1" x14ac:dyDescent="0.25">
      <c r="H8407"/>
    </row>
    <row r="8408" spans="8:8" hidden="1" x14ac:dyDescent="0.25">
      <c r="H8408"/>
    </row>
    <row r="8409" spans="8:8" hidden="1" x14ac:dyDescent="0.25">
      <c r="H8409"/>
    </row>
    <row r="8410" spans="8:8" hidden="1" x14ac:dyDescent="0.25">
      <c r="H8410"/>
    </row>
    <row r="8411" spans="8:8" hidden="1" x14ac:dyDescent="0.25">
      <c r="H8411"/>
    </row>
    <row r="8412" spans="8:8" hidden="1" x14ac:dyDescent="0.25">
      <c r="H8412"/>
    </row>
    <row r="8413" spans="8:8" hidden="1" x14ac:dyDescent="0.25">
      <c r="H8413"/>
    </row>
    <row r="8414" spans="8:8" hidden="1" x14ac:dyDescent="0.25">
      <c r="H8414"/>
    </row>
    <row r="8415" spans="8:8" hidden="1" x14ac:dyDescent="0.25">
      <c r="H8415"/>
    </row>
    <row r="8416" spans="8:8" hidden="1" x14ac:dyDescent="0.25">
      <c r="H8416"/>
    </row>
    <row r="8417" spans="8:8" hidden="1" x14ac:dyDescent="0.25">
      <c r="H8417"/>
    </row>
    <row r="8418" spans="8:8" hidden="1" x14ac:dyDescent="0.25">
      <c r="H8418"/>
    </row>
    <row r="8419" spans="8:8" hidden="1" x14ac:dyDescent="0.25">
      <c r="H8419"/>
    </row>
    <row r="8420" spans="8:8" hidden="1" x14ac:dyDescent="0.25">
      <c r="H8420"/>
    </row>
    <row r="8421" spans="8:8" hidden="1" x14ac:dyDescent="0.25">
      <c r="H8421"/>
    </row>
    <row r="8422" spans="8:8" hidden="1" x14ac:dyDescent="0.25">
      <c r="H8422"/>
    </row>
    <row r="8423" spans="8:8" hidden="1" x14ac:dyDescent="0.25">
      <c r="H8423"/>
    </row>
    <row r="8424" spans="8:8" hidden="1" x14ac:dyDescent="0.25">
      <c r="H8424"/>
    </row>
    <row r="8425" spans="8:8" hidden="1" x14ac:dyDescent="0.25">
      <c r="H8425"/>
    </row>
    <row r="8426" spans="8:8" hidden="1" x14ac:dyDescent="0.25">
      <c r="H8426"/>
    </row>
    <row r="8427" spans="8:8" hidden="1" x14ac:dyDescent="0.25">
      <c r="H8427"/>
    </row>
    <row r="8428" spans="8:8" hidden="1" x14ac:dyDescent="0.25">
      <c r="H8428"/>
    </row>
    <row r="8429" spans="8:8" hidden="1" x14ac:dyDescent="0.25">
      <c r="H8429"/>
    </row>
    <row r="8430" spans="8:8" hidden="1" x14ac:dyDescent="0.25">
      <c r="H8430"/>
    </row>
    <row r="8431" spans="8:8" hidden="1" x14ac:dyDescent="0.25">
      <c r="H8431"/>
    </row>
    <row r="8432" spans="8:8" hidden="1" x14ac:dyDescent="0.25">
      <c r="H8432"/>
    </row>
    <row r="8433" spans="8:8" hidden="1" x14ac:dyDescent="0.25">
      <c r="H8433"/>
    </row>
    <row r="8434" spans="8:8" hidden="1" x14ac:dyDescent="0.25">
      <c r="H8434"/>
    </row>
    <row r="8435" spans="8:8" hidden="1" x14ac:dyDescent="0.25">
      <c r="H8435"/>
    </row>
    <row r="8436" spans="8:8" hidden="1" x14ac:dyDescent="0.25">
      <c r="H8436"/>
    </row>
    <row r="8437" spans="8:8" hidden="1" x14ac:dyDescent="0.25">
      <c r="H8437"/>
    </row>
    <row r="8438" spans="8:8" hidden="1" x14ac:dyDescent="0.25">
      <c r="H8438"/>
    </row>
    <row r="8439" spans="8:8" hidden="1" x14ac:dyDescent="0.25">
      <c r="H8439"/>
    </row>
    <row r="8440" spans="8:8" hidden="1" x14ac:dyDescent="0.25">
      <c r="H8440"/>
    </row>
    <row r="8441" spans="8:8" hidden="1" x14ac:dyDescent="0.25">
      <c r="H8441"/>
    </row>
    <row r="8442" spans="8:8" hidden="1" x14ac:dyDescent="0.25">
      <c r="H8442"/>
    </row>
    <row r="8443" spans="8:8" hidden="1" x14ac:dyDescent="0.25">
      <c r="H8443"/>
    </row>
    <row r="8444" spans="8:8" hidden="1" x14ac:dyDescent="0.25">
      <c r="H8444"/>
    </row>
    <row r="8445" spans="8:8" hidden="1" x14ac:dyDescent="0.25">
      <c r="H8445"/>
    </row>
    <row r="8446" spans="8:8" hidden="1" x14ac:dyDescent="0.25">
      <c r="H8446"/>
    </row>
    <row r="8447" spans="8:8" hidden="1" x14ac:dyDescent="0.25">
      <c r="H8447"/>
    </row>
    <row r="8448" spans="8:8" hidden="1" x14ac:dyDescent="0.25">
      <c r="H8448"/>
    </row>
    <row r="8449" spans="8:8" hidden="1" x14ac:dyDescent="0.25">
      <c r="H8449"/>
    </row>
    <row r="8450" spans="8:8" hidden="1" x14ac:dyDescent="0.25">
      <c r="H8450"/>
    </row>
    <row r="8451" spans="8:8" hidden="1" x14ac:dyDescent="0.25">
      <c r="H8451"/>
    </row>
    <row r="8452" spans="8:8" hidden="1" x14ac:dyDescent="0.25">
      <c r="H8452"/>
    </row>
    <row r="8453" spans="8:8" hidden="1" x14ac:dyDescent="0.25">
      <c r="H8453"/>
    </row>
    <row r="8454" spans="8:8" hidden="1" x14ac:dyDescent="0.25">
      <c r="H8454"/>
    </row>
    <row r="8455" spans="8:8" hidden="1" x14ac:dyDescent="0.25">
      <c r="H8455"/>
    </row>
    <row r="8456" spans="8:8" hidden="1" x14ac:dyDescent="0.25">
      <c r="H8456"/>
    </row>
    <row r="8457" spans="8:8" hidden="1" x14ac:dyDescent="0.25">
      <c r="H8457"/>
    </row>
    <row r="8458" spans="8:8" hidden="1" x14ac:dyDescent="0.25">
      <c r="H8458"/>
    </row>
    <row r="8459" spans="8:8" hidden="1" x14ac:dyDescent="0.25">
      <c r="H8459"/>
    </row>
    <row r="8460" spans="8:8" hidden="1" x14ac:dyDescent="0.25">
      <c r="H8460"/>
    </row>
    <row r="8461" spans="8:8" hidden="1" x14ac:dyDescent="0.25">
      <c r="H8461"/>
    </row>
    <row r="8462" spans="8:8" hidden="1" x14ac:dyDescent="0.25">
      <c r="H8462"/>
    </row>
    <row r="8463" spans="8:8" hidden="1" x14ac:dyDescent="0.25">
      <c r="H8463"/>
    </row>
    <row r="8464" spans="8:8" hidden="1" x14ac:dyDescent="0.25">
      <c r="H8464"/>
    </row>
    <row r="8465" spans="8:8" hidden="1" x14ac:dyDescent="0.25">
      <c r="H8465"/>
    </row>
    <row r="8466" spans="8:8" hidden="1" x14ac:dyDescent="0.25">
      <c r="H8466"/>
    </row>
    <row r="8467" spans="8:8" hidden="1" x14ac:dyDescent="0.25">
      <c r="H8467"/>
    </row>
    <row r="8468" spans="8:8" hidden="1" x14ac:dyDescent="0.25">
      <c r="H8468"/>
    </row>
    <row r="8469" spans="8:8" hidden="1" x14ac:dyDescent="0.25">
      <c r="H8469"/>
    </row>
    <row r="8470" spans="8:8" hidden="1" x14ac:dyDescent="0.25">
      <c r="H8470"/>
    </row>
    <row r="8471" spans="8:8" hidden="1" x14ac:dyDescent="0.25">
      <c r="H8471"/>
    </row>
    <row r="8472" spans="8:8" hidden="1" x14ac:dyDescent="0.25">
      <c r="H8472"/>
    </row>
    <row r="8473" spans="8:8" hidden="1" x14ac:dyDescent="0.25">
      <c r="H8473"/>
    </row>
    <row r="8474" spans="8:8" hidden="1" x14ac:dyDescent="0.25">
      <c r="H8474"/>
    </row>
    <row r="8475" spans="8:8" hidden="1" x14ac:dyDescent="0.25">
      <c r="H8475"/>
    </row>
    <row r="8476" spans="8:8" hidden="1" x14ac:dyDescent="0.25">
      <c r="H8476"/>
    </row>
    <row r="8477" spans="8:8" hidden="1" x14ac:dyDescent="0.25">
      <c r="H8477"/>
    </row>
    <row r="8478" spans="8:8" hidden="1" x14ac:dyDescent="0.25">
      <c r="H8478"/>
    </row>
    <row r="8479" spans="8:8" hidden="1" x14ac:dyDescent="0.25">
      <c r="H8479"/>
    </row>
    <row r="8480" spans="8:8" hidden="1" x14ac:dyDescent="0.25">
      <c r="H8480"/>
    </row>
    <row r="8481" spans="8:8" hidden="1" x14ac:dyDescent="0.25">
      <c r="H8481"/>
    </row>
    <row r="8482" spans="8:8" hidden="1" x14ac:dyDescent="0.25">
      <c r="H8482"/>
    </row>
    <row r="8483" spans="8:8" hidden="1" x14ac:dyDescent="0.25">
      <c r="H8483"/>
    </row>
    <row r="8484" spans="8:8" hidden="1" x14ac:dyDescent="0.25">
      <c r="H8484"/>
    </row>
    <row r="8485" spans="8:8" hidden="1" x14ac:dyDescent="0.25">
      <c r="H8485"/>
    </row>
    <row r="8486" spans="8:8" hidden="1" x14ac:dyDescent="0.25">
      <c r="H8486"/>
    </row>
    <row r="8487" spans="8:8" hidden="1" x14ac:dyDescent="0.25">
      <c r="H8487"/>
    </row>
    <row r="8488" spans="8:8" hidden="1" x14ac:dyDescent="0.25">
      <c r="H8488"/>
    </row>
    <row r="8489" spans="8:8" hidden="1" x14ac:dyDescent="0.25">
      <c r="H8489"/>
    </row>
    <row r="8490" spans="8:8" hidden="1" x14ac:dyDescent="0.25">
      <c r="H8490"/>
    </row>
    <row r="8491" spans="8:8" hidden="1" x14ac:dyDescent="0.25">
      <c r="H8491"/>
    </row>
    <row r="8492" spans="8:8" hidden="1" x14ac:dyDescent="0.25">
      <c r="H8492"/>
    </row>
    <row r="8493" spans="8:8" hidden="1" x14ac:dyDescent="0.25">
      <c r="H8493"/>
    </row>
    <row r="8494" spans="8:8" hidden="1" x14ac:dyDescent="0.25">
      <c r="H8494"/>
    </row>
    <row r="8495" spans="8:8" hidden="1" x14ac:dyDescent="0.25">
      <c r="H8495"/>
    </row>
    <row r="8496" spans="8:8" hidden="1" x14ac:dyDescent="0.25">
      <c r="H8496"/>
    </row>
    <row r="8497" spans="8:8" hidden="1" x14ac:dyDescent="0.25">
      <c r="H8497"/>
    </row>
    <row r="8498" spans="8:8" hidden="1" x14ac:dyDescent="0.25">
      <c r="H8498"/>
    </row>
    <row r="8499" spans="8:8" hidden="1" x14ac:dyDescent="0.25">
      <c r="H8499"/>
    </row>
    <row r="8500" spans="8:8" hidden="1" x14ac:dyDescent="0.25">
      <c r="H8500"/>
    </row>
    <row r="8501" spans="8:8" hidden="1" x14ac:dyDescent="0.25">
      <c r="H8501"/>
    </row>
    <row r="8502" spans="8:8" hidden="1" x14ac:dyDescent="0.25">
      <c r="H8502"/>
    </row>
    <row r="8503" spans="8:8" hidden="1" x14ac:dyDescent="0.25">
      <c r="H8503"/>
    </row>
    <row r="8504" spans="8:8" hidden="1" x14ac:dyDescent="0.25">
      <c r="H8504"/>
    </row>
    <row r="8505" spans="8:8" hidden="1" x14ac:dyDescent="0.25">
      <c r="H8505"/>
    </row>
    <row r="8506" spans="8:8" hidden="1" x14ac:dyDescent="0.25">
      <c r="H8506"/>
    </row>
    <row r="8507" spans="8:8" hidden="1" x14ac:dyDescent="0.25">
      <c r="H8507"/>
    </row>
    <row r="8508" spans="8:8" hidden="1" x14ac:dyDescent="0.25">
      <c r="H8508"/>
    </row>
    <row r="8509" spans="8:8" hidden="1" x14ac:dyDescent="0.25">
      <c r="H8509"/>
    </row>
    <row r="8510" spans="8:8" hidden="1" x14ac:dyDescent="0.25">
      <c r="H8510"/>
    </row>
    <row r="8511" spans="8:8" hidden="1" x14ac:dyDescent="0.25">
      <c r="H8511"/>
    </row>
    <row r="8512" spans="8:8" hidden="1" x14ac:dyDescent="0.25">
      <c r="H8512"/>
    </row>
    <row r="8513" spans="8:8" hidden="1" x14ac:dyDescent="0.25">
      <c r="H8513"/>
    </row>
    <row r="8514" spans="8:8" hidden="1" x14ac:dyDescent="0.25">
      <c r="H8514"/>
    </row>
    <row r="8515" spans="8:8" hidden="1" x14ac:dyDescent="0.25">
      <c r="H8515"/>
    </row>
    <row r="8516" spans="8:8" hidden="1" x14ac:dyDescent="0.25">
      <c r="H8516"/>
    </row>
    <row r="8517" spans="8:8" hidden="1" x14ac:dyDescent="0.25">
      <c r="H8517"/>
    </row>
    <row r="8518" spans="8:8" hidden="1" x14ac:dyDescent="0.25">
      <c r="H8518"/>
    </row>
    <row r="8519" spans="8:8" hidden="1" x14ac:dyDescent="0.25">
      <c r="H8519"/>
    </row>
    <row r="8520" spans="8:8" hidden="1" x14ac:dyDescent="0.25">
      <c r="H8520"/>
    </row>
    <row r="8521" spans="8:8" hidden="1" x14ac:dyDescent="0.25">
      <c r="H8521"/>
    </row>
    <row r="8522" spans="8:8" hidden="1" x14ac:dyDescent="0.25">
      <c r="H8522"/>
    </row>
    <row r="8523" spans="8:8" hidden="1" x14ac:dyDescent="0.25">
      <c r="H8523"/>
    </row>
    <row r="8524" spans="8:8" hidden="1" x14ac:dyDescent="0.25">
      <c r="H8524"/>
    </row>
    <row r="8525" spans="8:8" hidden="1" x14ac:dyDescent="0.25">
      <c r="H8525"/>
    </row>
    <row r="8526" spans="8:8" hidden="1" x14ac:dyDescent="0.25">
      <c r="H8526"/>
    </row>
    <row r="8527" spans="8:8" hidden="1" x14ac:dyDescent="0.25">
      <c r="H8527"/>
    </row>
    <row r="8528" spans="8:8" hidden="1" x14ac:dyDescent="0.25">
      <c r="H8528"/>
    </row>
    <row r="8529" spans="8:8" hidden="1" x14ac:dyDescent="0.25">
      <c r="H8529"/>
    </row>
    <row r="8530" spans="8:8" hidden="1" x14ac:dyDescent="0.25">
      <c r="H8530"/>
    </row>
    <row r="8531" spans="8:8" hidden="1" x14ac:dyDescent="0.25">
      <c r="H8531"/>
    </row>
    <row r="8532" spans="8:8" hidden="1" x14ac:dyDescent="0.25">
      <c r="H8532"/>
    </row>
    <row r="8533" spans="8:8" hidden="1" x14ac:dyDescent="0.25">
      <c r="H8533"/>
    </row>
    <row r="8534" spans="8:8" hidden="1" x14ac:dyDescent="0.25">
      <c r="H8534"/>
    </row>
    <row r="8535" spans="8:8" hidden="1" x14ac:dyDescent="0.25">
      <c r="H8535"/>
    </row>
    <row r="8536" spans="8:8" hidden="1" x14ac:dyDescent="0.25">
      <c r="H8536"/>
    </row>
    <row r="8537" spans="8:8" hidden="1" x14ac:dyDescent="0.25">
      <c r="H8537"/>
    </row>
    <row r="8538" spans="8:8" hidden="1" x14ac:dyDescent="0.25">
      <c r="H8538"/>
    </row>
    <row r="8539" spans="8:8" hidden="1" x14ac:dyDescent="0.25">
      <c r="H8539"/>
    </row>
    <row r="8540" spans="8:8" hidden="1" x14ac:dyDescent="0.25">
      <c r="H8540"/>
    </row>
    <row r="8541" spans="8:8" hidden="1" x14ac:dyDescent="0.25">
      <c r="H8541"/>
    </row>
    <row r="8542" spans="8:8" hidden="1" x14ac:dyDescent="0.25">
      <c r="H8542"/>
    </row>
    <row r="8543" spans="8:8" hidden="1" x14ac:dyDescent="0.25">
      <c r="H8543"/>
    </row>
    <row r="8544" spans="8:8" hidden="1" x14ac:dyDescent="0.25">
      <c r="H8544"/>
    </row>
    <row r="8545" spans="8:8" hidden="1" x14ac:dyDescent="0.25">
      <c r="H8545"/>
    </row>
    <row r="8546" spans="8:8" hidden="1" x14ac:dyDescent="0.25">
      <c r="H8546"/>
    </row>
    <row r="8547" spans="8:8" hidden="1" x14ac:dyDescent="0.25">
      <c r="H8547"/>
    </row>
    <row r="8548" spans="8:8" hidden="1" x14ac:dyDescent="0.25">
      <c r="H8548"/>
    </row>
    <row r="8549" spans="8:8" hidden="1" x14ac:dyDescent="0.25">
      <c r="H8549"/>
    </row>
    <row r="8550" spans="8:8" hidden="1" x14ac:dyDescent="0.25">
      <c r="H8550"/>
    </row>
    <row r="8551" spans="8:8" hidden="1" x14ac:dyDescent="0.25">
      <c r="H8551"/>
    </row>
    <row r="8552" spans="8:8" hidden="1" x14ac:dyDescent="0.25">
      <c r="H8552"/>
    </row>
    <row r="8553" spans="8:8" hidden="1" x14ac:dyDescent="0.25">
      <c r="H8553"/>
    </row>
    <row r="8554" spans="8:8" hidden="1" x14ac:dyDescent="0.25">
      <c r="H8554"/>
    </row>
    <row r="8555" spans="8:8" hidden="1" x14ac:dyDescent="0.25">
      <c r="H8555"/>
    </row>
    <row r="8556" spans="8:8" hidden="1" x14ac:dyDescent="0.25">
      <c r="H8556"/>
    </row>
    <row r="8557" spans="8:8" hidden="1" x14ac:dyDescent="0.25">
      <c r="H8557"/>
    </row>
    <row r="8558" spans="8:8" hidden="1" x14ac:dyDescent="0.25">
      <c r="H8558"/>
    </row>
    <row r="8559" spans="8:8" hidden="1" x14ac:dyDescent="0.25">
      <c r="H8559"/>
    </row>
    <row r="8560" spans="8:8" hidden="1" x14ac:dyDescent="0.25">
      <c r="H8560"/>
    </row>
    <row r="8561" spans="8:8" hidden="1" x14ac:dyDescent="0.25">
      <c r="H8561"/>
    </row>
    <row r="8562" spans="8:8" hidden="1" x14ac:dyDescent="0.25">
      <c r="H8562"/>
    </row>
    <row r="8563" spans="8:8" hidden="1" x14ac:dyDescent="0.25">
      <c r="H8563"/>
    </row>
    <row r="8564" spans="8:8" hidden="1" x14ac:dyDescent="0.25">
      <c r="H8564"/>
    </row>
    <row r="8565" spans="8:8" hidden="1" x14ac:dyDescent="0.25">
      <c r="H8565"/>
    </row>
    <row r="8566" spans="8:8" hidden="1" x14ac:dyDescent="0.25">
      <c r="H8566"/>
    </row>
    <row r="8567" spans="8:8" hidden="1" x14ac:dyDescent="0.25">
      <c r="H8567"/>
    </row>
    <row r="8568" spans="8:8" hidden="1" x14ac:dyDescent="0.25">
      <c r="H8568"/>
    </row>
    <row r="8569" spans="8:8" hidden="1" x14ac:dyDescent="0.25">
      <c r="H8569"/>
    </row>
    <row r="8570" spans="8:8" hidden="1" x14ac:dyDescent="0.25">
      <c r="H8570"/>
    </row>
    <row r="8571" spans="8:8" hidden="1" x14ac:dyDescent="0.25">
      <c r="H8571"/>
    </row>
    <row r="8572" spans="8:8" hidden="1" x14ac:dyDescent="0.25">
      <c r="H8572"/>
    </row>
    <row r="8573" spans="8:8" hidden="1" x14ac:dyDescent="0.25">
      <c r="H8573"/>
    </row>
    <row r="8574" spans="8:8" hidden="1" x14ac:dyDescent="0.25">
      <c r="H8574"/>
    </row>
    <row r="8575" spans="8:8" hidden="1" x14ac:dyDescent="0.25">
      <c r="H8575"/>
    </row>
    <row r="8576" spans="8:8" hidden="1" x14ac:dyDescent="0.25">
      <c r="H8576"/>
    </row>
    <row r="8577" spans="8:8" hidden="1" x14ac:dyDescent="0.25">
      <c r="H8577"/>
    </row>
    <row r="8578" spans="8:8" hidden="1" x14ac:dyDescent="0.25">
      <c r="H8578"/>
    </row>
    <row r="8579" spans="8:8" hidden="1" x14ac:dyDescent="0.25">
      <c r="H8579"/>
    </row>
    <row r="8580" spans="8:8" hidden="1" x14ac:dyDescent="0.25">
      <c r="H8580"/>
    </row>
    <row r="8581" spans="8:8" hidden="1" x14ac:dyDescent="0.25">
      <c r="H8581"/>
    </row>
    <row r="8582" spans="8:8" hidden="1" x14ac:dyDescent="0.25">
      <c r="H8582"/>
    </row>
    <row r="8583" spans="8:8" hidden="1" x14ac:dyDescent="0.25">
      <c r="H8583"/>
    </row>
    <row r="8584" spans="8:8" hidden="1" x14ac:dyDescent="0.25">
      <c r="H8584"/>
    </row>
    <row r="8585" spans="8:8" hidden="1" x14ac:dyDescent="0.25">
      <c r="H8585"/>
    </row>
    <row r="8586" spans="8:8" hidden="1" x14ac:dyDescent="0.25">
      <c r="H8586"/>
    </row>
    <row r="8587" spans="8:8" hidden="1" x14ac:dyDescent="0.25">
      <c r="H8587"/>
    </row>
    <row r="8588" spans="8:8" hidden="1" x14ac:dyDescent="0.25">
      <c r="H8588"/>
    </row>
    <row r="8589" spans="8:8" hidden="1" x14ac:dyDescent="0.25">
      <c r="H8589"/>
    </row>
    <row r="8590" spans="8:8" hidden="1" x14ac:dyDescent="0.25">
      <c r="H8590"/>
    </row>
    <row r="8591" spans="8:8" hidden="1" x14ac:dyDescent="0.25">
      <c r="H8591"/>
    </row>
    <row r="8592" spans="8:8" hidden="1" x14ac:dyDescent="0.25">
      <c r="H8592"/>
    </row>
    <row r="8593" spans="8:8" hidden="1" x14ac:dyDescent="0.25">
      <c r="H8593"/>
    </row>
    <row r="8594" spans="8:8" hidden="1" x14ac:dyDescent="0.25">
      <c r="H8594"/>
    </row>
    <row r="8595" spans="8:8" hidden="1" x14ac:dyDescent="0.25">
      <c r="H8595"/>
    </row>
    <row r="8596" spans="8:8" hidden="1" x14ac:dyDescent="0.25">
      <c r="H8596"/>
    </row>
    <row r="8597" spans="8:8" hidden="1" x14ac:dyDescent="0.25">
      <c r="H8597"/>
    </row>
    <row r="8598" spans="8:8" hidden="1" x14ac:dyDescent="0.25">
      <c r="H8598"/>
    </row>
    <row r="8599" spans="8:8" hidden="1" x14ac:dyDescent="0.25">
      <c r="H8599"/>
    </row>
    <row r="8600" spans="8:8" hidden="1" x14ac:dyDescent="0.25">
      <c r="H8600"/>
    </row>
    <row r="8601" spans="8:8" hidden="1" x14ac:dyDescent="0.25">
      <c r="H8601"/>
    </row>
    <row r="8602" spans="8:8" hidden="1" x14ac:dyDescent="0.25">
      <c r="H8602"/>
    </row>
    <row r="8603" spans="8:8" hidden="1" x14ac:dyDescent="0.25">
      <c r="H8603"/>
    </row>
    <row r="8604" spans="8:8" hidden="1" x14ac:dyDescent="0.25">
      <c r="H8604"/>
    </row>
    <row r="8605" spans="8:8" hidden="1" x14ac:dyDescent="0.25">
      <c r="H8605"/>
    </row>
    <row r="8606" spans="8:8" hidden="1" x14ac:dyDescent="0.25">
      <c r="H8606"/>
    </row>
    <row r="8607" spans="8:8" hidden="1" x14ac:dyDescent="0.25">
      <c r="H8607"/>
    </row>
    <row r="8608" spans="8:8" hidden="1" x14ac:dyDescent="0.25">
      <c r="H8608"/>
    </row>
    <row r="8609" spans="8:8" hidden="1" x14ac:dyDescent="0.25">
      <c r="H8609"/>
    </row>
    <row r="8610" spans="8:8" hidden="1" x14ac:dyDescent="0.25">
      <c r="H8610"/>
    </row>
    <row r="8611" spans="8:8" hidden="1" x14ac:dyDescent="0.25">
      <c r="H8611"/>
    </row>
    <row r="8612" spans="8:8" hidden="1" x14ac:dyDescent="0.25">
      <c r="H8612"/>
    </row>
    <row r="8613" spans="8:8" hidden="1" x14ac:dyDescent="0.25">
      <c r="H8613"/>
    </row>
    <row r="8614" spans="8:8" hidden="1" x14ac:dyDescent="0.25">
      <c r="H8614"/>
    </row>
    <row r="8615" spans="8:8" hidden="1" x14ac:dyDescent="0.25">
      <c r="H8615"/>
    </row>
    <row r="8616" spans="8:8" hidden="1" x14ac:dyDescent="0.25">
      <c r="H8616"/>
    </row>
    <row r="8617" spans="8:8" hidden="1" x14ac:dyDescent="0.25">
      <c r="H8617"/>
    </row>
    <row r="8618" spans="8:8" hidden="1" x14ac:dyDescent="0.25">
      <c r="H8618"/>
    </row>
    <row r="8619" spans="8:8" hidden="1" x14ac:dyDescent="0.25">
      <c r="H8619"/>
    </row>
    <row r="8620" spans="8:8" hidden="1" x14ac:dyDescent="0.25">
      <c r="H8620"/>
    </row>
    <row r="8621" spans="8:8" hidden="1" x14ac:dyDescent="0.25">
      <c r="H8621"/>
    </row>
    <row r="8622" spans="8:8" hidden="1" x14ac:dyDescent="0.25">
      <c r="H8622"/>
    </row>
    <row r="8623" spans="8:8" hidden="1" x14ac:dyDescent="0.25">
      <c r="H8623"/>
    </row>
    <row r="8624" spans="8:8" hidden="1" x14ac:dyDescent="0.25">
      <c r="H8624"/>
    </row>
    <row r="8625" spans="8:8" hidden="1" x14ac:dyDescent="0.25">
      <c r="H8625"/>
    </row>
    <row r="8626" spans="8:8" hidden="1" x14ac:dyDescent="0.25">
      <c r="H8626"/>
    </row>
    <row r="8627" spans="8:8" hidden="1" x14ac:dyDescent="0.25">
      <c r="H8627"/>
    </row>
    <row r="8628" spans="8:8" hidden="1" x14ac:dyDescent="0.25">
      <c r="H8628"/>
    </row>
    <row r="8629" spans="8:8" hidden="1" x14ac:dyDescent="0.25">
      <c r="H8629"/>
    </row>
    <row r="8630" spans="8:8" hidden="1" x14ac:dyDescent="0.25">
      <c r="H8630"/>
    </row>
    <row r="8631" spans="8:8" hidden="1" x14ac:dyDescent="0.25">
      <c r="H8631"/>
    </row>
    <row r="8632" spans="8:8" hidden="1" x14ac:dyDescent="0.25">
      <c r="H8632"/>
    </row>
    <row r="8633" spans="8:8" hidden="1" x14ac:dyDescent="0.25">
      <c r="H8633"/>
    </row>
    <row r="8634" spans="8:8" hidden="1" x14ac:dyDescent="0.25">
      <c r="H8634"/>
    </row>
    <row r="8635" spans="8:8" hidden="1" x14ac:dyDescent="0.25">
      <c r="H8635"/>
    </row>
    <row r="8636" spans="8:8" hidden="1" x14ac:dyDescent="0.25">
      <c r="H8636"/>
    </row>
    <row r="8637" spans="8:8" hidden="1" x14ac:dyDescent="0.25">
      <c r="H8637"/>
    </row>
    <row r="8638" spans="8:8" hidden="1" x14ac:dyDescent="0.25">
      <c r="H8638"/>
    </row>
    <row r="8639" spans="8:8" hidden="1" x14ac:dyDescent="0.25">
      <c r="H8639"/>
    </row>
    <row r="8640" spans="8:8" hidden="1" x14ac:dyDescent="0.25">
      <c r="H8640"/>
    </row>
    <row r="8641" spans="8:8" hidden="1" x14ac:dyDescent="0.25">
      <c r="H8641"/>
    </row>
    <row r="8642" spans="8:8" hidden="1" x14ac:dyDescent="0.25">
      <c r="H8642"/>
    </row>
    <row r="8643" spans="8:8" hidden="1" x14ac:dyDescent="0.25">
      <c r="H8643"/>
    </row>
    <row r="8644" spans="8:8" hidden="1" x14ac:dyDescent="0.25">
      <c r="H8644"/>
    </row>
    <row r="8645" spans="8:8" hidden="1" x14ac:dyDescent="0.25">
      <c r="H8645"/>
    </row>
    <row r="8646" spans="8:8" hidden="1" x14ac:dyDescent="0.25">
      <c r="H8646"/>
    </row>
    <row r="8647" spans="8:8" hidden="1" x14ac:dyDescent="0.25">
      <c r="H8647"/>
    </row>
    <row r="8648" spans="8:8" hidden="1" x14ac:dyDescent="0.25">
      <c r="H8648"/>
    </row>
    <row r="8649" spans="8:8" hidden="1" x14ac:dyDescent="0.25">
      <c r="H8649"/>
    </row>
    <row r="8650" spans="8:8" hidden="1" x14ac:dyDescent="0.25">
      <c r="H8650"/>
    </row>
    <row r="8651" spans="8:8" hidden="1" x14ac:dyDescent="0.25">
      <c r="H8651"/>
    </row>
    <row r="8652" spans="8:8" hidden="1" x14ac:dyDescent="0.25">
      <c r="H8652"/>
    </row>
    <row r="8653" spans="8:8" hidden="1" x14ac:dyDescent="0.25">
      <c r="H8653"/>
    </row>
    <row r="8654" spans="8:8" hidden="1" x14ac:dyDescent="0.25">
      <c r="H8654"/>
    </row>
    <row r="8655" spans="8:8" hidden="1" x14ac:dyDescent="0.25">
      <c r="H8655"/>
    </row>
    <row r="8656" spans="8:8" hidden="1" x14ac:dyDescent="0.25">
      <c r="H8656"/>
    </row>
    <row r="8657" spans="8:8" hidden="1" x14ac:dyDescent="0.25">
      <c r="H8657"/>
    </row>
    <row r="8658" spans="8:8" hidden="1" x14ac:dyDescent="0.25">
      <c r="H8658"/>
    </row>
    <row r="8659" spans="8:8" hidden="1" x14ac:dyDescent="0.25">
      <c r="H8659"/>
    </row>
    <row r="8660" spans="8:8" hidden="1" x14ac:dyDescent="0.25">
      <c r="H8660"/>
    </row>
    <row r="8661" spans="8:8" hidden="1" x14ac:dyDescent="0.25">
      <c r="H8661"/>
    </row>
    <row r="8662" spans="8:8" hidden="1" x14ac:dyDescent="0.25">
      <c r="H8662"/>
    </row>
    <row r="8663" spans="8:8" hidden="1" x14ac:dyDescent="0.25">
      <c r="H8663"/>
    </row>
    <row r="8664" spans="8:8" hidden="1" x14ac:dyDescent="0.25">
      <c r="H8664"/>
    </row>
    <row r="8665" spans="8:8" hidden="1" x14ac:dyDescent="0.25">
      <c r="H8665"/>
    </row>
    <row r="8666" spans="8:8" hidden="1" x14ac:dyDescent="0.25">
      <c r="H8666"/>
    </row>
    <row r="8667" spans="8:8" hidden="1" x14ac:dyDescent="0.25">
      <c r="H8667"/>
    </row>
    <row r="8668" spans="8:8" hidden="1" x14ac:dyDescent="0.25">
      <c r="H8668"/>
    </row>
    <row r="8669" spans="8:8" hidden="1" x14ac:dyDescent="0.25">
      <c r="H8669"/>
    </row>
    <row r="8670" spans="8:8" hidden="1" x14ac:dyDescent="0.25">
      <c r="H8670"/>
    </row>
    <row r="8671" spans="8:8" hidden="1" x14ac:dyDescent="0.25">
      <c r="H8671"/>
    </row>
    <row r="8672" spans="8:8" hidden="1" x14ac:dyDescent="0.25">
      <c r="H8672"/>
    </row>
    <row r="8673" spans="8:8" hidden="1" x14ac:dyDescent="0.25">
      <c r="H8673"/>
    </row>
    <row r="8674" spans="8:8" hidden="1" x14ac:dyDescent="0.25">
      <c r="H8674"/>
    </row>
    <row r="8675" spans="8:8" hidden="1" x14ac:dyDescent="0.25">
      <c r="H8675"/>
    </row>
    <row r="8676" spans="8:8" hidden="1" x14ac:dyDescent="0.25">
      <c r="H8676"/>
    </row>
    <row r="8677" spans="8:8" hidden="1" x14ac:dyDescent="0.25">
      <c r="H8677"/>
    </row>
    <row r="8678" spans="8:8" hidden="1" x14ac:dyDescent="0.25">
      <c r="H8678"/>
    </row>
    <row r="8679" spans="8:8" hidden="1" x14ac:dyDescent="0.25">
      <c r="H8679"/>
    </row>
    <row r="8680" spans="8:8" hidden="1" x14ac:dyDescent="0.25">
      <c r="H8680"/>
    </row>
    <row r="8681" spans="8:8" hidden="1" x14ac:dyDescent="0.25">
      <c r="H8681"/>
    </row>
    <row r="8682" spans="8:8" hidden="1" x14ac:dyDescent="0.25">
      <c r="H8682"/>
    </row>
    <row r="8683" spans="8:8" hidden="1" x14ac:dyDescent="0.25">
      <c r="H8683"/>
    </row>
    <row r="8684" spans="8:8" hidden="1" x14ac:dyDescent="0.25">
      <c r="H8684"/>
    </row>
    <row r="8685" spans="8:8" hidden="1" x14ac:dyDescent="0.25">
      <c r="H8685"/>
    </row>
    <row r="8686" spans="8:8" hidden="1" x14ac:dyDescent="0.25">
      <c r="H8686"/>
    </row>
    <row r="8687" spans="8:8" hidden="1" x14ac:dyDescent="0.25">
      <c r="H8687"/>
    </row>
    <row r="8688" spans="8:8" hidden="1" x14ac:dyDescent="0.25">
      <c r="H8688"/>
    </row>
    <row r="8689" spans="8:8" hidden="1" x14ac:dyDescent="0.25">
      <c r="H8689"/>
    </row>
    <row r="8690" spans="8:8" hidden="1" x14ac:dyDescent="0.25">
      <c r="H8690"/>
    </row>
    <row r="8691" spans="8:8" hidden="1" x14ac:dyDescent="0.25">
      <c r="H8691"/>
    </row>
    <row r="8692" spans="8:8" hidden="1" x14ac:dyDescent="0.25">
      <c r="H8692"/>
    </row>
    <row r="8693" spans="8:8" hidden="1" x14ac:dyDescent="0.25">
      <c r="H8693"/>
    </row>
    <row r="8694" spans="8:8" hidden="1" x14ac:dyDescent="0.25">
      <c r="H8694"/>
    </row>
    <row r="8695" spans="8:8" hidden="1" x14ac:dyDescent="0.25">
      <c r="H8695"/>
    </row>
    <row r="8696" spans="8:8" hidden="1" x14ac:dyDescent="0.25">
      <c r="H8696"/>
    </row>
    <row r="8697" spans="8:8" hidden="1" x14ac:dyDescent="0.25">
      <c r="H8697"/>
    </row>
    <row r="8698" spans="8:8" hidden="1" x14ac:dyDescent="0.25">
      <c r="H8698"/>
    </row>
    <row r="8699" spans="8:8" hidden="1" x14ac:dyDescent="0.25">
      <c r="H8699"/>
    </row>
    <row r="8700" spans="8:8" hidden="1" x14ac:dyDescent="0.25">
      <c r="H8700"/>
    </row>
    <row r="8701" spans="8:8" hidden="1" x14ac:dyDescent="0.25">
      <c r="H8701"/>
    </row>
    <row r="8702" spans="8:8" hidden="1" x14ac:dyDescent="0.25">
      <c r="H8702"/>
    </row>
    <row r="8703" spans="8:8" hidden="1" x14ac:dyDescent="0.25">
      <c r="H8703"/>
    </row>
    <row r="8704" spans="8:8" hidden="1" x14ac:dyDescent="0.25">
      <c r="H8704"/>
    </row>
    <row r="8705" spans="8:8" hidden="1" x14ac:dyDescent="0.25">
      <c r="H8705"/>
    </row>
    <row r="8706" spans="8:8" hidden="1" x14ac:dyDescent="0.25">
      <c r="H8706"/>
    </row>
    <row r="8707" spans="8:8" hidden="1" x14ac:dyDescent="0.25">
      <c r="H8707"/>
    </row>
    <row r="8708" spans="8:8" hidden="1" x14ac:dyDescent="0.25">
      <c r="H8708"/>
    </row>
    <row r="8709" spans="8:8" hidden="1" x14ac:dyDescent="0.25">
      <c r="H8709"/>
    </row>
    <row r="8710" spans="8:8" hidden="1" x14ac:dyDescent="0.25">
      <c r="H8710"/>
    </row>
    <row r="8711" spans="8:8" hidden="1" x14ac:dyDescent="0.25">
      <c r="H8711"/>
    </row>
    <row r="8712" spans="8:8" hidden="1" x14ac:dyDescent="0.25">
      <c r="H8712"/>
    </row>
    <row r="8713" spans="8:8" hidden="1" x14ac:dyDescent="0.25">
      <c r="H8713"/>
    </row>
    <row r="8714" spans="8:8" hidden="1" x14ac:dyDescent="0.25">
      <c r="H8714"/>
    </row>
    <row r="8715" spans="8:8" hidden="1" x14ac:dyDescent="0.25">
      <c r="H8715"/>
    </row>
    <row r="8716" spans="8:8" hidden="1" x14ac:dyDescent="0.25">
      <c r="H8716"/>
    </row>
    <row r="8717" spans="8:8" hidden="1" x14ac:dyDescent="0.25">
      <c r="H8717"/>
    </row>
    <row r="8718" spans="8:8" hidden="1" x14ac:dyDescent="0.25">
      <c r="H8718"/>
    </row>
    <row r="8719" spans="8:8" hidden="1" x14ac:dyDescent="0.25">
      <c r="H8719"/>
    </row>
    <row r="8720" spans="8:8" hidden="1" x14ac:dyDescent="0.25">
      <c r="H8720"/>
    </row>
    <row r="8721" spans="8:8" hidden="1" x14ac:dyDescent="0.25">
      <c r="H8721"/>
    </row>
    <row r="8722" spans="8:8" hidden="1" x14ac:dyDescent="0.25">
      <c r="H8722"/>
    </row>
    <row r="8723" spans="8:8" hidden="1" x14ac:dyDescent="0.25">
      <c r="H8723"/>
    </row>
    <row r="8724" spans="8:8" hidden="1" x14ac:dyDescent="0.25">
      <c r="H8724"/>
    </row>
    <row r="8725" spans="8:8" hidden="1" x14ac:dyDescent="0.25">
      <c r="H8725"/>
    </row>
    <row r="8726" spans="8:8" hidden="1" x14ac:dyDescent="0.25">
      <c r="H8726"/>
    </row>
    <row r="8727" spans="8:8" hidden="1" x14ac:dyDescent="0.25">
      <c r="H8727"/>
    </row>
    <row r="8728" spans="8:8" hidden="1" x14ac:dyDescent="0.25">
      <c r="H8728"/>
    </row>
    <row r="8729" spans="8:8" hidden="1" x14ac:dyDescent="0.25">
      <c r="H8729"/>
    </row>
    <row r="8730" spans="8:8" hidden="1" x14ac:dyDescent="0.25">
      <c r="H8730"/>
    </row>
    <row r="8731" spans="8:8" hidden="1" x14ac:dyDescent="0.25">
      <c r="H8731"/>
    </row>
    <row r="8732" spans="8:8" hidden="1" x14ac:dyDescent="0.25">
      <c r="H8732"/>
    </row>
    <row r="8733" spans="8:8" hidden="1" x14ac:dyDescent="0.25">
      <c r="H8733"/>
    </row>
    <row r="8734" spans="8:8" hidden="1" x14ac:dyDescent="0.25">
      <c r="H8734"/>
    </row>
    <row r="8735" spans="8:8" hidden="1" x14ac:dyDescent="0.25">
      <c r="H8735"/>
    </row>
    <row r="8736" spans="8:8" hidden="1" x14ac:dyDescent="0.25">
      <c r="H8736"/>
    </row>
    <row r="8737" spans="8:8" hidden="1" x14ac:dyDescent="0.25">
      <c r="H8737"/>
    </row>
    <row r="8738" spans="8:8" hidden="1" x14ac:dyDescent="0.25">
      <c r="H8738"/>
    </row>
    <row r="8739" spans="8:8" hidden="1" x14ac:dyDescent="0.25">
      <c r="H8739"/>
    </row>
    <row r="8740" spans="8:8" hidden="1" x14ac:dyDescent="0.25">
      <c r="H8740"/>
    </row>
    <row r="8741" spans="8:8" hidden="1" x14ac:dyDescent="0.25">
      <c r="H8741"/>
    </row>
    <row r="8742" spans="8:8" hidden="1" x14ac:dyDescent="0.25">
      <c r="H8742"/>
    </row>
    <row r="8743" spans="8:8" hidden="1" x14ac:dyDescent="0.25">
      <c r="H8743"/>
    </row>
    <row r="8744" spans="8:8" hidden="1" x14ac:dyDescent="0.25">
      <c r="H8744"/>
    </row>
    <row r="8745" spans="8:8" hidden="1" x14ac:dyDescent="0.25">
      <c r="H8745"/>
    </row>
    <row r="8746" spans="8:8" hidden="1" x14ac:dyDescent="0.25">
      <c r="H8746"/>
    </row>
    <row r="8747" spans="8:8" hidden="1" x14ac:dyDescent="0.25">
      <c r="H8747"/>
    </row>
    <row r="8748" spans="8:8" hidden="1" x14ac:dyDescent="0.25">
      <c r="H8748"/>
    </row>
    <row r="8749" spans="8:8" hidden="1" x14ac:dyDescent="0.25">
      <c r="H8749"/>
    </row>
    <row r="8750" spans="8:8" hidden="1" x14ac:dyDescent="0.25">
      <c r="H8750"/>
    </row>
    <row r="8751" spans="8:8" hidden="1" x14ac:dyDescent="0.25">
      <c r="H8751"/>
    </row>
    <row r="8752" spans="8:8" hidden="1" x14ac:dyDescent="0.25">
      <c r="H8752"/>
    </row>
    <row r="8753" spans="8:8" hidden="1" x14ac:dyDescent="0.25">
      <c r="H8753"/>
    </row>
    <row r="8754" spans="8:8" hidden="1" x14ac:dyDescent="0.25">
      <c r="H8754"/>
    </row>
    <row r="8755" spans="8:8" hidden="1" x14ac:dyDescent="0.25">
      <c r="H8755"/>
    </row>
    <row r="8756" spans="8:8" hidden="1" x14ac:dyDescent="0.25">
      <c r="H8756"/>
    </row>
    <row r="8757" spans="8:8" hidden="1" x14ac:dyDescent="0.25">
      <c r="H8757"/>
    </row>
    <row r="8758" spans="8:8" hidden="1" x14ac:dyDescent="0.25">
      <c r="H8758"/>
    </row>
    <row r="8759" spans="8:8" hidden="1" x14ac:dyDescent="0.25">
      <c r="H8759"/>
    </row>
    <row r="8760" spans="8:8" hidden="1" x14ac:dyDescent="0.25">
      <c r="H8760"/>
    </row>
    <row r="8761" spans="8:8" hidden="1" x14ac:dyDescent="0.25">
      <c r="H8761"/>
    </row>
    <row r="8762" spans="8:8" hidden="1" x14ac:dyDescent="0.25">
      <c r="H8762"/>
    </row>
    <row r="8763" spans="8:8" hidden="1" x14ac:dyDescent="0.25">
      <c r="H8763"/>
    </row>
    <row r="8764" spans="8:8" hidden="1" x14ac:dyDescent="0.25">
      <c r="H8764"/>
    </row>
    <row r="8765" spans="8:8" hidden="1" x14ac:dyDescent="0.25">
      <c r="H8765"/>
    </row>
    <row r="8766" spans="8:8" hidden="1" x14ac:dyDescent="0.25">
      <c r="H8766"/>
    </row>
    <row r="8767" spans="8:8" hidden="1" x14ac:dyDescent="0.25">
      <c r="H8767"/>
    </row>
    <row r="8768" spans="8:8" hidden="1" x14ac:dyDescent="0.25">
      <c r="H8768"/>
    </row>
    <row r="8769" spans="8:8" hidden="1" x14ac:dyDescent="0.25">
      <c r="H8769"/>
    </row>
    <row r="8770" spans="8:8" hidden="1" x14ac:dyDescent="0.25">
      <c r="H8770"/>
    </row>
    <row r="8771" spans="8:8" hidden="1" x14ac:dyDescent="0.25">
      <c r="H8771"/>
    </row>
    <row r="8772" spans="8:8" hidden="1" x14ac:dyDescent="0.25">
      <c r="H8772"/>
    </row>
    <row r="8773" spans="8:8" hidden="1" x14ac:dyDescent="0.25">
      <c r="H8773"/>
    </row>
    <row r="8774" spans="8:8" hidden="1" x14ac:dyDescent="0.25">
      <c r="H8774"/>
    </row>
    <row r="8775" spans="8:8" hidden="1" x14ac:dyDescent="0.25">
      <c r="H8775"/>
    </row>
    <row r="8776" spans="8:8" hidden="1" x14ac:dyDescent="0.25">
      <c r="H8776"/>
    </row>
    <row r="8777" spans="8:8" hidden="1" x14ac:dyDescent="0.25">
      <c r="H8777"/>
    </row>
    <row r="8778" spans="8:8" hidden="1" x14ac:dyDescent="0.25">
      <c r="H8778"/>
    </row>
    <row r="8779" spans="8:8" hidden="1" x14ac:dyDescent="0.25">
      <c r="H8779"/>
    </row>
    <row r="8780" spans="8:8" hidden="1" x14ac:dyDescent="0.25">
      <c r="H8780"/>
    </row>
    <row r="8781" spans="8:8" hidden="1" x14ac:dyDescent="0.25">
      <c r="H8781"/>
    </row>
    <row r="8782" spans="8:8" hidden="1" x14ac:dyDescent="0.25">
      <c r="H8782"/>
    </row>
    <row r="8783" spans="8:8" hidden="1" x14ac:dyDescent="0.25">
      <c r="H8783"/>
    </row>
    <row r="8784" spans="8:8" hidden="1" x14ac:dyDescent="0.25">
      <c r="H8784"/>
    </row>
    <row r="8785" spans="8:8" hidden="1" x14ac:dyDescent="0.25">
      <c r="H8785"/>
    </row>
    <row r="8786" spans="8:8" hidden="1" x14ac:dyDescent="0.25">
      <c r="H8786"/>
    </row>
    <row r="8787" spans="8:8" hidden="1" x14ac:dyDescent="0.25">
      <c r="H8787"/>
    </row>
    <row r="8788" spans="8:8" hidden="1" x14ac:dyDescent="0.25">
      <c r="H8788"/>
    </row>
    <row r="8789" spans="8:8" hidden="1" x14ac:dyDescent="0.25">
      <c r="H8789"/>
    </row>
    <row r="8790" spans="8:8" hidden="1" x14ac:dyDescent="0.25">
      <c r="H8790"/>
    </row>
    <row r="8791" spans="8:8" hidden="1" x14ac:dyDescent="0.25">
      <c r="H8791"/>
    </row>
    <row r="8792" spans="8:8" hidden="1" x14ac:dyDescent="0.25">
      <c r="H8792"/>
    </row>
    <row r="8793" spans="8:8" hidden="1" x14ac:dyDescent="0.25">
      <c r="H8793"/>
    </row>
    <row r="8794" spans="8:8" hidden="1" x14ac:dyDescent="0.25">
      <c r="H8794"/>
    </row>
    <row r="8795" spans="8:8" hidden="1" x14ac:dyDescent="0.25">
      <c r="H8795"/>
    </row>
    <row r="8796" spans="8:8" hidden="1" x14ac:dyDescent="0.25">
      <c r="H8796"/>
    </row>
    <row r="8797" spans="8:8" hidden="1" x14ac:dyDescent="0.25">
      <c r="H8797"/>
    </row>
    <row r="8798" spans="8:8" hidden="1" x14ac:dyDescent="0.25">
      <c r="H8798"/>
    </row>
    <row r="8799" spans="8:8" hidden="1" x14ac:dyDescent="0.25">
      <c r="H8799"/>
    </row>
    <row r="8800" spans="8:8" hidden="1" x14ac:dyDescent="0.25">
      <c r="H8800"/>
    </row>
    <row r="8801" spans="8:8" hidden="1" x14ac:dyDescent="0.25">
      <c r="H8801"/>
    </row>
    <row r="8802" spans="8:8" hidden="1" x14ac:dyDescent="0.25">
      <c r="H8802"/>
    </row>
    <row r="8803" spans="8:8" hidden="1" x14ac:dyDescent="0.25">
      <c r="H8803"/>
    </row>
    <row r="8804" spans="8:8" hidden="1" x14ac:dyDescent="0.25">
      <c r="H8804"/>
    </row>
    <row r="8805" spans="8:8" hidden="1" x14ac:dyDescent="0.25">
      <c r="H8805"/>
    </row>
    <row r="8806" spans="8:8" hidden="1" x14ac:dyDescent="0.25">
      <c r="H8806"/>
    </row>
    <row r="8807" spans="8:8" hidden="1" x14ac:dyDescent="0.25">
      <c r="H8807"/>
    </row>
    <row r="8808" spans="8:8" hidden="1" x14ac:dyDescent="0.25">
      <c r="H8808"/>
    </row>
    <row r="8809" spans="8:8" hidden="1" x14ac:dyDescent="0.25">
      <c r="H8809"/>
    </row>
    <row r="8810" spans="8:8" hidden="1" x14ac:dyDescent="0.25">
      <c r="H8810"/>
    </row>
    <row r="8811" spans="8:8" hidden="1" x14ac:dyDescent="0.25">
      <c r="H8811"/>
    </row>
    <row r="8812" spans="8:8" hidden="1" x14ac:dyDescent="0.25">
      <c r="H8812"/>
    </row>
    <row r="8813" spans="8:8" hidden="1" x14ac:dyDescent="0.25">
      <c r="H8813"/>
    </row>
    <row r="8814" spans="8:8" hidden="1" x14ac:dyDescent="0.25">
      <c r="H8814"/>
    </row>
    <row r="8815" spans="8:8" hidden="1" x14ac:dyDescent="0.25">
      <c r="H8815"/>
    </row>
    <row r="8816" spans="8:8" hidden="1" x14ac:dyDescent="0.25">
      <c r="H8816"/>
    </row>
    <row r="8817" spans="8:8" hidden="1" x14ac:dyDescent="0.25">
      <c r="H8817"/>
    </row>
    <row r="8818" spans="8:8" hidden="1" x14ac:dyDescent="0.25">
      <c r="H8818"/>
    </row>
    <row r="8819" spans="8:8" hidden="1" x14ac:dyDescent="0.25">
      <c r="H8819"/>
    </row>
    <row r="8820" spans="8:8" hidden="1" x14ac:dyDescent="0.25">
      <c r="H8820"/>
    </row>
    <row r="8821" spans="8:8" hidden="1" x14ac:dyDescent="0.25">
      <c r="H8821"/>
    </row>
    <row r="8822" spans="8:8" hidden="1" x14ac:dyDescent="0.25">
      <c r="H8822"/>
    </row>
    <row r="8823" spans="8:8" hidden="1" x14ac:dyDescent="0.25">
      <c r="H8823"/>
    </row>
    <row r="8824" spans="8:8" hidden="1" x14ac:dyDescent="0.25">
      <c r="H8824"/>
    </row>
    <row r="8825" spans="8:8" hidden="1" x14ac:dyDescent="0.25">
      <c r="H8825"/>
    </row>
    <row r="8826" spans="8:8" hidden="1" x14ac:dyDescent="0.25">
      <c r="H8826"/>
    </row>
    <row r="8827" spans="8:8" hidden="1" x14ac:dyDescent="0.25">
      <c r="H8827"/>
    </row>
    <row r="8828" spans="8:8" hidden="1" x14ac:dyDescent="0.25">
      <c r="H8828"/>
    </row>
    <row r="8829" spans="8:8" hidden="1" x14ac:dyDescent="0.25">
      <c r="H8829"/>
    </row>
    <row r="8830" spans="8:8" hidden="1" x14ac:dyDescent="0.25">
      <c r="H8830"/>
    </row>
    <row r="8831" spans="8:8" hidden="1" x14ac:dyDescent="0.25">
      <c r="H8831"/>
    </row>
    <row r="8832" spans="8:8" hidden="1" x14ac:dyDescent="0.25">
      <c r="H8832"/>
    </row>
    <row r="8833" spans="8:8" hidden="1" x14ac:dyDescent="0.25">
      <c r="H8833"/>
    </row>
    <row r="8834" spans="8:8" hidden="1" x14ac:dyDescent="0.25">
      <c r="H8834"/>
    </row>
    <row r="8835" spans="8:8" hidden="1" x14ac:dyDescent="0.25">
      <c r="H8835"/>
    </row>
    <row r="8836" spans="8:8" hidden="1" x14ac:dyDescent="0.25">
      <c r="H8836"/>
    </row>
    <row r="8837" spans="8:8" hidden="1" x14ac:dyDescent="0.25">
      <c r="H8837"/>
    </row>
    <row r="8838" spans="8:8" hidden="1" x14ac:dyDescent="0.25">
      <c r="H8838"/>
    </row>
    <row r="8839" spans="8:8" hidden="1" x14ac:dyDescent="0.25">
      <c r="H8839"/>
    </row>
    <row r="8840" spans="8:8" hidden="1" x14ac:dyDescent="0.25">
      <c r="H8840"/>
    </row>
    <row r="8841" spans="8:8" hidden="1" x14ac:dyDescent="0.25">
      <c r="H8841"/>
    </row>
    <row r="8842" spans="8:8" hidden="1" x14ac:dyDescent="0.25">
      <c r="H8842"/>
    </row>
    <row r="8843" spans="8:8" hidden="1" x14ac:dyDescent="0.25">
      <c r="H8843"/>
    </row>
    <row r="8844" spans="8:8" hidden="1" x14ac:dyDescent="0.25">
      <c r="H8844"/>
    </row>
    <row r="8845" spans="8:8" hidden="1" x14ac:dyDescent="0.25">
      <c r="H8845"/>
    </row>
    <row r="8846" spans="8:8" hidden="1" x14ac:dyDescent="0.25">
      <c r="H8846"/>
    </row>
    <row r="8847" spans="8:8" hidden="1" x14ac:dyDescent="0.25">
      <c r="H8847"/>
    </row>
    <row r="8848" spans="8:8" hidden="1" x14ac:dyDescent="0.25">
      <c r="H8848"/>
    </row>
    <row r="8849" spans="8:8" hidden="1" x14ac:dyDescent="0.25">
      <c r="H8849"/>
    </row>
    <row r="8850" spans="8:8" hidden="1" x14ac:dyDescent="0.25">
      <c r="H8850"/>
    </row>
    <row r="8851" spans="8:8" hidden="1" x14ac:dyDescent="0.25">
      <c r="H8851"/>
    </row>
    <row r="8852" spans="8:8" hidden="1" x14ac:dyDescent="0.25">
      <c r="H8852"/>
    </row>
    <row r="8853" spans="8:8" hidden="1" x14ac:dyDescent="0.25">
      <c r="H8853"/>
    </row>
    <row r="8854" spans="8:8" hidden="1" x14ac:dyDescent="0.25">
      <c r="H8854"/>
    </row>
    <row r="8855" spans="8:8" hidden="1" x14ac:dyDescent="0.25">
      <c r="H8855"/>
    </row>
    <row r="8856" spans="8:8" hidden="1" x14ac:dyDescent="0.25">
      <c r="H8856"/>
    </row>
    <row r="8857" spans="8:8" hidden="1" x14ac:dyDescent="0.25">
      <c r="H8857"/>
    </row>
    <row r="8858" spans="8:8" hidden="1" x14ac:dyDescent="0.25">
      <c r="H8858"/>
    </row>
    <row r="8859" spans="8:8" hidden="1" x14ac:dyDescent="0.25">
      <c r="H8859"/>
    </row>
    <row r="8860" spans="8:8" hidden="1" x14ac:dyDescent="0.25">
      <c r="H8860"/>
    </row>
    <row r="8861" spans="8:8" hidden="1" x14ac:dyDescent="0.25">
      <c r="H8861"/>
    </row>
    <row r="8862" spans="8:8" hidden="1" x14ac:dyDescent="0.25">
      <c r="H8862"/>
    </row>
    <row r="8863" spans="8:8" hidden="1" x14ac:dyDescent="0.25">
      <c r="H8863"/>
    </row>
    <row r="8864" spans="8:8" hidden="1" x14ac:dyDescent="0.25">
      <c r="H8864"/>
    </row>
    <row r="8865" spans="8:8" hidden="1" x14ac:dyDescent="0.25">
      <c r="H8865"/>
    </row>
    <row r="8866" spans="8:8" hidden="1" x14ac:dyDescent="0.25">
      <c r="H8866"/>
    </row>
    <row r="8867" spans="8:8" hidden="1" x14ac:dyDescent="0.25">
      <c r="H8867"/>
    </row>
    <row r="8868" spans="8:8" hidden="1" x14ac:dyDescent="0.25">
      <c r="H8868"/>
    </row>
    <row r="8869" spans="8:8" hidden="1" x14ac:dyDescent="0.25">
      <c r="H8869"/>
    </row>
    <row r="8870" spans="8:8" hidden="1" x14ac:dyDescent="0.25">
      <c r="H8870"/>
    </row>
    <row r="8871" spans="8:8" hidden="1" x14ac:dyDescent="0.25">
      <c r="H8871"/>
    </row>
    <row r="8872" spans="8:8" hidden="1" x14ac:dyDescent="0.25">
      <c r="H8872"/>
    </row>
    <row r="8873" spans="8:8" hidden="1" x14ac:dyDescent="0.25">
      <c r="H8873"/>
    </row>
    <row r="8874" spans="8:8" hidden="1" x14ac:dyDescent="0.25">
      <c r="H8874"/>
    </row>
    <row r="8875" spans="8:8" hidden="1" x14ac:dyDescent="0.25">
      <c r="H8875"/>
    </row>
    <row r="8876" spans="8:8" hidden="1" x14ac:dyDescent="0.25">
      <c r="H8876"/>
    </row>
    <row r="8877" spans="8:8" hidden="1" x14ac:dyDescent="0.25">
      <c r="H8877"/>
    </row>
    <row r="8878" spans="8:8" hidden="1" x14ac:dyDescent="0.25">
      <c r="H8878"/>
    </row>
    <row r="8879" spans="8:8" hidden="1" x14ac:dyDescent="0.25">
      <c r="H8879"/>
    </row>
    <row r="8880" spans="8:8" hidden="1" x14ac:dyDescent="0.25">
      <c r="H8880"/>
    </row>
    <row r="8881" spans="8:8" hidden="1" x14ac:dyDescent="0.25">
      <c r="H8881"/>
    </row>
    <row r="8882" spans="8:8" hidden="1" x14ac:dyDescent="0.25">
      <c r="H8882"/>
    </row>
    <row r="8883" spans="8:8" hidden="1" x14ac:dyDescent="0.25">
      <c r="H8883"/>
    </row>
    <row r="8884" spans="8:8" hidden="1" x14ac:dyDescent="0.25">
      <c r="H8884"/>
    </row>
    <row r="8885" spans="8:8" hidden="1" x14ac:dyDescent="0.25">
      <c r="H8885"/>
    </row>
    <row r="8886" spans="8:8" hidden="1" x14ac:dyDescent="0.25">
      <c r="H8886"/>
    </row>
    <row r="8887" spans="8:8" hidden="1" x14ac:dyDescent="0.25">
      <c r="H8887"/>
    </row>
    <row r="8888" spans="8:8" hidden="1" x14ac:dyDescent="0.25">
      <c r="H8888"/>
    </row>
    <row r="8889" spans="8:8" hidden="1" x14ac:dyDescent="0.25">
      <c r="H8889"/>
    </row>
    <row r="8890" spans="8:8" hidden="1" x14ac:dyDescent="0.25">
      <c r="H8890"/>
    </row>
    <row r="8891" spans="8:8" hidden="1" x14ac:dyDescent="0.25">
      <c r="H8891"/>
    </row>
    <row r="8892" spans="8:8" hidden="1" x14ac:dyDescent="0.25">
      <c r="H8892"/>
    </row>
    <row r="8893" spans="8:8" hidden="1" x14ac:dyDescent="0.25">
      <c r="H8893"/>
    </row>
    <row r="8894" spans="8:8" hidden="1" x14ac:dyDescent="0.25">
      <c r="H8894"/>
    </row>
    <row r="8895" spans="8:8" hidden="1" x14ac:dyDescent="0.25">
      <c r="H8895"/>
    </row>
    <row r="8896" spans="8:8" hidden="1" x14ac:dyDescent="0.25">
      <c r="H8896"/>
    </row>
    <row r="8897" spans="8:8" hidden="1" x14ac:dyDescent="0.25">
      <c r="H8897"/>
    </row>
    <row r="8898" spans="8:8" hidden="1" x14ac:dyDescent="0.25">
      <c r="H8898"/>
    </row>
    <row r="8899" spans="8:8" hidden="1" x14ac:dyDescent="0.25">
      <c r="H8899"/>
    </row>
    <row r="8900" spans="8:8" hidden="1" x14ac:dyDescent="0.25">
      <c r="H8900"/>
    </row>
    <row r="8901" spans="8:8" hidden="1" x14ac:dyDescent="0.25">
      <c r="H8901"/>
    </row>
    <row r="8902" spans="8:8" hidden="1" x14ac:dyDescent="0.25">
      <c r="H8902"/>
    </row>
    <row r="8903" spans="8:8" hidden="1" x14ac:dyDescent="0.25">
      <c r="H8903"/>
    </row>
    <row r="8904" spans="8:8" hidden="1" x14ac:dyDescent="0.25">
      <c r="H8904"/>
    </row>
    <row r="8905" spans="8:8" hidden="1" x14ac:dyDescent="0.25">
      <c r="H8905"/>
    </row>
    <row r="8906" spans="8:8" hidden="1" x14ac:dyDescent="0.25">
      <c r="H8906"/>
    </row>
    <row r="8907" spans="8:8" hidden="1" x14ac:dyDescent="0.25">
      <c r="H8907"/>
    </row>
    <row r="8908" spans="8:8" hidden="1" x14ac:dyDescent="0.25">
      <c r="H8908"/>
    </row>
    <row r="8909" spans="8:8" hidden="1" x14ac:dyDescent="0.25">
      <c r="H8909"/>
    </row>
    <row r="8910" spans="8:8" hidden="1" x14ac:dyDescent="0.25">
      <c r="H8910"/>
    </row>
    <row r="8911" spans="8:8" hidden="1" x14ac:dyDescent="0.25">
      <c r="H8911"/>
    </row>
    <row r="8912" spans="8:8" hidden="1" x14ac:dyDescent="0.25">
      <c r="H8912"/>
    </row>
    <row r="8913" spans="8:8" hidden="1" x14ac:dyDescent="0.25">
      <c r="H8913"/>
    </row>
    <row r="8914" spans="8:8" hidden="1" x14ac:dyDescent="0.25">
      <c r="H8914"/>
    </row>
    <row r="8915" spans="8:8" hidden="1" x14ac:dyDescent="0.25">
      <c r="H8915"/>
    </row>
    <row r="8916" spans="8:8" hidden="1" x14ac:dyDescent="0.25">
      <c r="H8916"/>
    </row>
    <row r="8917" spans="8:8" hidden="1" x14ac:dyDescent="0.25">
      <c r="H8917"/>
    </row>
    <row r="8918" spans="8:8" hidden="1" x14ac:dyDescent="0.25">
      <c r="H8918"/>
    </row>
    <row r="8919" spans="8:8" hidden="1" x14ac:dyDescent="0.25">
      <c r="H8919"/>
    </row>
    <row r="8920" spans="8:8" hidden="1" x14ac:dyDescent="0.25">
      <c r="H8920"/>
    </row>
    <row r="8921" spans="8:8" hidden="1" x14ac:dyDescent="0.25">
      <c r="H8921"/>
    </row>
    <row r="8922" spans="8:8" hidden="1" x14ac:dyDescent="0.25">
      <c r="H8922"/>
    </row>
    <row r="8923" spans="8:8" hidden="1" x14ac:dyDescent="0.25">
      <c r="H8923"/>
    </row>
    <row r="8924" spans="8:8" hidden="1" x14ac:dyDescent="0.25">
      <c r="H8924"/>
    </row>
    <row r="8925" spans="8:8" hidden="1" x14ac:dyDescent="0.25">
      <c r="H8925"/>
    </row>
    <row r="8926" spans="8:8" hidden="1" x14ac:dyDescent="0.25">
      <c r="H8926"/>
    </row>
    <row r="8927" spans="8:8" hidden="1" x14ac:dyDescent="0.25">
      <c r="H8927"/>
    </row>
    <row r="8928" spans="8:8" hidden="1" x14ac:dyDescent="0.25">
      <c r="H8928"/>
    </row>
    <row r="8929" spans="8:8" hidden="1" x14ac:dyDescent="0.25">
      <c r="H8929"/>
    </row>
    <row r="8930" spans="8:8" hidden="1" x14ac:dyDescent="0.25">
      <c r="H8930"/>
    </row>
    <row r="8931" spans="8:8" hidden="1" x14ac:dyDescent="0.25">
      <c r="H8931"/>
    </row>
    <row r="8932" spans="8:8" hidden="1" x14ac:dyDescent="0.25">
      <c r="H8932"/>
    </row>
    <row r="8933" spans="8:8" hidden="1" x14ac:dyDescent="0.25">
      <c r="H8933"/>
    </row>
    <row r="8934" spans="8:8" hidden="1" x14ac:dyDescent="0.25">
      <c r="H8934"/>
    </row>
    <row r="8935" spans="8:8" hidden="1" x14ac:dyDescent="0.25">
      <c r="H8935"/>
    </row>
    <row r="8936" spans="8:8" hidden="1" x14ac:dyDescent="0.25">
      <c r="H8936"/>
    </row>
    <row r="8937" spans="8:8" hidden="1" x14ac:dyDescent="0.25">
      <c r="H8937"/>
    </row>
    <row r="8938" spans="8:8" hidden="1" x14ac:dyDescent="0.25">
      <c r="H8938"/>
    </row>
    <row r="8939" spans="8:8" hidden="1" x14ac:dyDescent="0.25">
      <c r="H8939"/>
    </row>
    <row r="8940" spans="8:8" hidden="1" x14ac:dyDescent="0.25">
      <c r="H8940"/>
    </row>
    <row r="8941" spans="8:8" hidden="1" x14ac:dyDescent="0.25">
      <c r="H8941"/>
    </row>
    <row r="8942" spans="8:8" hidden="1" x14ac:dyDescent="0.25">
      <c r="H8942"/>
    </row>
    <row r="8943" spans="8:8" hidden="1" x14ac:dyDescent="0.25">
      <c r="H8943"/>
    </row>
    <row r="8944" spans="8:8" hidden="1" x14ac:dyDescent="0.25">
      <c r="H8944"/>
    </row>
    <row r="8945" spans="8:8" hidden="1" x14ac:dyDescent="0.25">
      <c r="H8945"/>
    </row>
    <row r="8946" spans="8:8" hidden="1" x14ac:dyDescent="0.25">
      <c r="H8946"/>
    </row>
    <row r="8947" spans="8:8" hidden="1" x14ac:dyDescent="0.25">
      <c r="H8947"/>
    </row>
    <row r="8948" spans="8:8" hidden="1" x14ac:dyDescent="0.25">
      <c r="H8948"/>
    </row>
    <row r="8949" spans="8:8" hidden="1" x14ac:dyDescent="0.25">
      <c r="H8949"/>
    </row>
    <row r="8950" spans="8:8" hidden="1" x14ac:dyDescent="0.25">
      <c r="H8950"/>
    </row>
    <row r="8951" spans="8:8" hidden="1" x14ac:dyDescent="0.25">
      <c r="H8951"/>
    </row>
    <row r="8952" spans="8:8" hidden="1" x14ac:dyDescent="0.25">
      <c r="H8952"/>
    </row>
    <row r="8953" spans="8:8" hidden="1" x14ac:dyDescent="0.25">
      <c r="H8953"/>
    </row>
    <row r="8954" spans="8:8" hidden="1" x14ac:dyDescent="0.25">
      <c r="H8954"/>
    </row>
    <row r="8955" spans="8:8" hidden="1" x14ac:dyDescent="0.25">
      <c r="H8955"/>
    </row>
    <row r="8956" spans="8:8" hidden="1" x14ac:dyDescent="0.25">
      <c r="H8956"/>
    </row>
    <row r="8957" spans="8:8" hidden="1" x14ac:dyDescent="0.25">
      <c r="H8957"/>
    </row>
    <row r="8958" spans="8:8" hidden="1" x14ac:dyDescent="0.25">
      <c r="H8958"/>
    </row>
    <row r="8959" spans="8:8" hidden="1" x14ac:dyDescent="0.25">
      <c r="H8959"/>
    </row>
    <row r="8960" spans="8:8" hidden="1" x14ac:dyDescent="0.25">
      <c r="H8960"/>
    </row>
    <row r="8961" spans="8:8" hidden="1" x14ac:dyDescent="0.25">
      <c r="H8961"/>
    </row>
    <row r="8962" spans="8:8" hidden="1" x14ac:dyDescent="0.25">
      <c r="H8962"/>
    </row>
    <row r="8963" spans="8:8" hidden="1" x14ac:dyDescent="0.25">
      <c r="H8963"/>
    </row>
    <row r="8964" spans="8:8" hidden="1" x14ac:dyDescent="0.25">
      <c r="H8964"/>
    </row>
    <row r="8965" spans="8:8" hidden="1" x14ac:dyDescent="0.25">
      <c r="H8965"/>
    </row>
    <row r="8966" spans="8:8" hidden="1" x14ac:dyDescent="0.25">
      <c r="H8966"/>
    </row>
    <row r="8967" spans="8:8" hidden="1" x14ac:dyDescent="0.25">
      <c r="H8967"/>
    </row>
    <row r="8968" spans="8:8" hidden="1" x14ac:dyDescent="0.25">
      <c r="H8968"/>
    </row>
    <row r="8969" spans="8:8" hidden="1" x14ac:dyDescent="0.25">
      <c r="H8969"/>
    </row>
    <row r="8970" spans="8:8" hidden="1" x14ac:dyDescent="0.25">
      <c r="H8970"/>
    </row>
    <row r="8971" spans="8:8" hidden="1" x14ac:dyDescent="0.25">
      <c r="H8971"/>
    </row>
    <row r="8972" spans="8:8" hidden="1" x14ac:dyDescent="0.25">
      <c r="H8972"/>
    </row>
    <row r="8973" spans="8:8" hidden="1" x14ac:dyDescent="0.25">
      <c r="H8973"/>
    </row>
    <row r="8974" spans="8:8" hidden="1" x14ac:dyDescent="0.25">
      <c r="H8974"/>
    </row>
    <row r="8975" spans="8:8" hidden="1" x14ac:dyDescent="0.25">
      <c r="H8975"/>
    </row>
    <row r="8976" spans="8:8" hidden="1" x14ac:dyDescent="0.25">
      <c r="H8976"/>
    </row>
    <row r="8977" spans="8:8" hidden="1" x14ac:dyDescent="0.25">
      <c r="H8977"/>
    </row>
    <row r="8978" spans="8:8" hidden="1" x14ac:dyDescent="0.25">
      <c r="H8978"/>
    </row>
    <row r="8979" spans="8:8" hidden="1" x14ac:dyDescent="0.25">
      <c r="H8979"/>
    </row>
    <row r="8980" spans="8:8" hidden="1" x14ac:dyDescent="0.25">
      <c r="H8980"/>
    </row>
    <row r="8981" spans="8:8" hidden="1" x14ac:dyDescent="0.25">
      <c r="H8981"/>
    </row>
    <row r="8982" spans="8:8" hidden="1" x14ac:dyDescent="0.25">
      <c r="H8982"/>
    </row>
    <row r="8983" spans="8:8" hidden="1" x14ac:dyDescent="0.25">
      <c r="H8983"/>
    </row>
    <row r="8984" spans="8:8" hidden="1" x14ac:dyDescent="0.25">
      <c r="H8984"/>
    </row>
    <row r="8985" spans="8:8" hidden="1" x14ac:dyDescent="0.25">
      <c r="H8985"/>
    </row>
    <row r="8986" spans="8:8" hidden="1" x14ac:dyDescent="0.25">
      <c r="H8986"/>
    </row>
    <row r="8987" spans="8:8" hidden="1" x14ac:dyDescent="0.25">
      <c r="H8987"/>
    </row>
    <row r="8988" spans="8:8" hidden="1" x14ac:dyDescent="0.25">
      <c r="H8988"/>
    </row>
    <row r="8989" spans="8:8" hidden="1" x14ac:dyDescent="0.25">
      <c r="H8989"/>
    </row>
    <row r="8990" spans="8:8" hidden="1" x14ac:dyDescent="0.25">
      <c r="H8990"/>
    </row>
    <row r="8991" spans="8:8" hidden="1" x14ac:dyDescent="0.25">
      <c r="H8991"/>
    </row>
    <row r="8992" spans="8:8" hidden="1" x14ac:dyDescent="0.25">
      <c r="H8992"/>
    </row>
    <row r="8993" spans="8:8" hidden="1" x14ac:dyDescent="0.25">
      <c r="H8993"/>
    </row>
    <row r="8994" spans="8:8" hidden="1" x14ac:dyDescent="0.25">
      <c r="H8994"/>
    </row>
    <row r="8995" spans="8:8" hidden="1" x14ac:dyDescent="0.25">
      <c r="H8995"/>
    </row>
    <row r="8996" spans="8:8" hidden="1" x14ac:dyDescent="0.25">
      <c r="H8996"/>
    </row>
    <row r="8997" spans="8:8" hidden="1" x14ac:dyDescent="0.25">
      <c r="H8997"/>
    </row>
    <row r="8998" spans="8:8" hidden="1" x14ac:dyDescent="0.25">
      <c r="H8998"/>
    </row>
    <row r="8999" spans="8:8" hidden="1" x14ac:dyDescent="0.25">
      <c r="H8999"/>
    </row>
    <row r="9000" spans="8:8" hidden="1" x14ac:dyDescent="0.25">
      <c r="H9000"/>
    </row>
    <row r="9001" spans="8:8" hidden="1" x14ac:dyDescent="0.25">
      <c r="H9001"/>
    </row>
    <row r="9002" spans="8:8" hidden="1" x14ac:dyDescent="0.25">
      <c r="H9002"/>
    </row>
    <row r="9003" spans="8:8" hidden="1" x14ac:dyDescent="0.25">
      <c r="H9003"/>
    </row>
    <row r="9004" spans="8:8" hidden="1" x14ac:dyDescent="0.25">
      <c r="H9004"/>
    </row>
    <row r="9005" spans="8:8" hidden="1" x14ac:dyDescent="0.25">
      <c r="H9005"/>
    </row>
    <row r="9006" spans="8:8" hidden="1" x14ac:dyDescent="0.25">
      <c r="H9006"/>
    </row>
    <row r="9007" spans="8:8" hidden="1" x14ac:dyDescent="0.25">
      <c r="H9007"/>
    </row>
    <row r="9008" spans="8:8" hidden="1" x14ac:dyDescent="0.25">
      <c r="H9008"/>
    </row>
    <row r="9009" spans="8:8" hidden="1" x14ac:dyDescent="0.25">
      <c r="H9009"/>
    </row>
    <row r="9010" spans="8:8" hidden="1" x14ac:dyDescent="0.25">
      <c r="H9010"/>
    </row>
    <row r="9011" spans="8:8" hidden="1" x14ac:dyDescent="0.25">
      <c r="H9011"/>
    </row>
    <row r="9012" spans="8:8" hidden="1" x14ac:dyDescent="0.25">
      <c r="H9012"/>
    </row>
    <row r="9013" spans="8:8" hidden="1" x14ac:dyDescent="0.25">
      <c r="H9013"/>
    </row>
    <row r="9014" spans="8:8" hidden="1" x14ac:dyDescent="0.25">
      <c r="H9014"/>
    </row>
    <row r="9015" spans="8:8" hidden="1" x14ac:dyDescent="0.25">
      <c r="H9015"/>
    </row>
    <row r="9016" spans="8:8" hidden="1" x14ac:dyDescent="0.25">
      <c r="H9016"/>
    </row>
    <row r="9017" spans="8:8" hidden="1" x14ac:dyDescent="0.25">
      <c r="H9017"/>
    </row>
    <row r="9018" spans="8:8" hidden="1" x14ac:dyDescent="0.25">
      <c r="H9018"/>
    </row>
    <row r="9019" spans="8:8" hidden="1" x14ac:dyDescent="0.25">
      <c r="H9019"/>
    </row>
    <row r="9020" spans="8:8" hidden="1" x14ac:dyDescent="0.25">
      <c r="H9020"/>
    </row>
    <row r="9021" spans="8:8" hidden="1" x14ac:dyDescent="0.25">
      <c r="H9021"/>
    </row>
    <row r="9022" spans="8:8" hidden="1" x14ac:dyDescent="0.25">
      <c r="H9022"/>
    </row>
    <row r="9023" spans="8:8" hidden="1" x14ac:dyDescent="0.25">
      <c r="H9023"/>
    </row>
    <row r="9024" spans="8:8" hidden="1" x14ac:dyDescent="0.25">
      <c r="H9024"/>
    </row>
    <row r="9025" spans="8:8" hidden="1" x14ac:dyDescent="0.25">
      <c r="H9025"/>
    </row>
    <row r="9026" spans="8:8" hidden="1" x14ac:dyDescent="0.25">
      <c r="H9026"/>
    </row>
    <row r="9027" spans="8:8" hidden="1" x14ac:dyDescent="0.25">
      <c r="H9027"/>
    </row>
    <row r="9028" spans="8:8" hidden="1" x14ac:dyDescent="0.25">
      <c r="H9028"/>
    </row>
    <row r="9029" spans="8:8" hidden="1" x14ac:dyDescent="0.25">
      <c r="H9029"/>
    </row>
    <row r="9030" spans="8:8" hidden="1" x14ac:dyDescent="0.25">
      <c r="H9030"/>
    </row>
    <row r="9031" spans="8:8" hidden="1" x14ac:dyDescent="0.25">
      <c r="H9031"/>
    </row>
    <row r="9032" spans="8:8" hidden="1" x14ac:dyDescent="0.25">
      <c r="H9032"/>
    </row>
    <row r="9033" spans="8:8" hidden="1" x14ac:dyDescent="0.25">
      <c r="H9033"/>
    </row>
    <row r="9034" spans="8:8" hidden="1" x14ac:dyDescent="0.25">
      <c r="H9034"/>
    </row>
    <row r="9035" spans="8:8" hidden="1" x14ac:dyDescent="0.25">
      <c r="H9035"/>
    </row>
    <row r="9036" spans="8:8" hidden="1" x14ac:dyDescent="0.25">
      <c r="H9036"/>
    </row>
    <row r="9037" spans="8:8" hidden="1" x14ac:dyDescent="0.25">
      <c r="H9037"/>
    </row>
    <row r="9038" spans="8:8" hidden="1" x14ac:dyDescent="0.25">
      <c r="H9038"/>
    </row>
    <row r="9039" spans="8:8" hidden="1" x14ac:dyDescent="0.25">
      <c r="H9039"/>
    </row>
    <row r="9040" spans="8:8" hidden="1" x14ac:dyDescent="0.25">
      <c r="H9040"/>
    </row>
    <row r="9041" spans="8:8" hidden="1" x14ac:dyDescent="0.25">
      <c r="H9041"/>
    </row>
    <row r="9042" spans="8:8" hidden="1" x14ac:dyDescent="0.25">
      <c r="H9042"/>
    </row>
    <row r="9043" spans="8:8" hidden="1" x14ac:dyDescent="0.25">
      <c r="H9043"/>
    </row>
    <row r="9044" spans="8:8" hidden="1" x14ac:dyDescent="0.25">
      <c r="H9044"/>
    </row>
    <row r="9045" spans="8:8" hidden="1" x14ac:dyDescent="0.25">
      <c r="H9045"/>
    </row>
    <row r="9046" spans="8:8" hidden="1" x14ac:dyDescent="0.25">
      <c r="H9046"/>
    </row>
    <row r="9047" spans="8:8" hidden="1" x14ac:dyDescent="0.25">
      <c r="H9047"/>
    </row>
    <row r="9048" spans="8:8" hidden="1" x14ac:dyDescent="0.25">
      <c r="H9048"/>
    </row>
    <row r="9049" spans="8:8" hidden="1" x14ac:dyDescent="0.25">
      <c r="H9049"/>
    </row>
    <row r="9050" spans="8:8" hidden="1" x14ac:dyDescent="0.25">
      <c r="H9050"/>
    </row>
    <row r="9051" spans="8:8" hidden="1" x14ac:dyDescent="0.25">
      <c r="H9051"/>
    </row>
    <row r="9052" spans="8:8" hidden="1" x14ac:dyDescent="0.25">
      <c r="H9052"/>
    </row>
    <row r="9053" spans="8:8" hidden="1" x14ac:dyDescent="0.25">
      <c r="H9053"/>
    </row>
    <row r="9054" spans="8:8" hidden="1" x14ac:dyDescent="0.25">
      <c r="H9054"/>
    </row>
    <row r="9055" spans="8:8" hidden="1" x14ac:dyDescent="0.25">
      <c r="H9055"/>
    </row>
    <row r="9056" spans="8:8" hidden="1" x14ac:dyDescent="0.25">
      <c r="H9056"/>
    </row>
    <row r="9057" spans="8:8" hidden="1" x14ac:dyDescent="0.25">
      <c r="H9057"/>
    </row>
    <row r="9058" spans="8:8" hidden="1" x14ac:dyDescent="0.25">
      <c r="H9058"/>
    </row>
    <row r="9059" spans="8:8" hidden="1" x14ac:dyDescent="0.25">
      <c r="H9059"/>
    </row>
    <row r="9060" spans="8:8" hidden="1" x14ac:dyDescent="0.25">
      <c r="H9060"/>
    </row>
    <row r="9061" spans="8:8" hidden="1" x14ac:dyDescent="0.25">
      <c r="H9061"/>
    </row>
    <row r="9062" spans="8:8" hidden="1" x14ac:dyDescent="0.25">
      <c r="H9062"/>
    </row>
    <row r="9063" spans="8:8" hidden="1" x14ac:dyDescent="0.25">
      <c r="H9063"/>
    </row>
    <row r="9064" spans="8:8" hidden="1" x14ac:dyDescent="0.25">
      <c r="H9064"/>
    </row>
    <row r="9065" spans="8:8" hidden="1" x14ac:dyDescent="0.25">
      <c r="H9065"/>
    </row>
    <row r="9066" spans="8:8" hidden="1" x14ac:dyDescent="0.25">
      <c r="H9066"/>
    </row>
    <row r="9067" spans="8:8" hidden="1" x14ac:dyDescent="0.25">
      <c r="H9067"/>
    </row>
    <row r="9068" spans="8:8" hidden="1" x14ac:dyDescent="0.25">
      <c r="H9068"/>
    </row>
    <row r="9069" spans="8:8" hidden="1" x14ac:dyDescent="0.25">
      <c r="H9069"/>
    </row>
    <row r="9070" spans="8:8" hidden="1" x14ac:dyDescent="0.25">
      <c r="H9070"/>
    </row>
    <row r="9071" spans="8:8" hidden="1" x14ac:dyDescent="0.25">
      <c r="H9071"/>
    </row>
    <row r="9072" spans="8:8" hidden="1" x14ac:dyDescent="0.25">
      <c r="H9072"/>
    </row>
    <row r="9073" spans="8:8" hidden="1" x14ac:dyDescent="0.25">
      <c r="H9073"/>
    </row>
    <row r="9074" spans="8:8" hidden="1" x14ac:dyDescent="0.25">
      <c r="H9074"/>
    </row>
    <row r="9075" spans="8:8" hidden="1" x14ac:dyDescent="0.25">
      <c r="H9075"/>
    </row>
    <row r="9076" spans="8:8" hidden="1" x14ac:dyDescent="0.25">
      <c r="H9076"/>
    </row>
    <row r="9077" spans="8:8" hidden="1" x14ac:dyDescent="0.25">
      <c r="H9077"/>
    </row>
    <row r="9078" spans="8:8" hidden="1" x14ac:dyDescent="0.25">
      <c r="H9078"/>
    </row>
    <row r="9079" spans="8:8" hidden="1" x14ac:dyDescent="0.25">
      <c r="H9079"/>
    </row>
    <row r="9080" spans="8:8" hidden="1" x14ac:dyDescent="0.25">
      <c r="H9080"/>
    </row>
    <row r="9081" spans="8:8" hidden="1" x14ac:dyDescent="0.25">
      <c r="H9081"/>
    </row>
    <row r="9082" spans="8:8" hidden="1" x14ac:dyDescent="0.25">
      <c r="H9082"/>
    </row>
    <row r="9083" spans="8:8" hidden="1" x14ac:dyDescent="0.25">
      <c r="H9083"/>
    </row>
    <row r="9084" spans="8:8" hidden="1" x14ac:dyDescent="0.25">
      <c r="H9084"/>
    </row>
    <row r="9085" spans="8:8" hidden="1" x14ac:dyDescent="0.25">
      <c r="H9085"/>
    </row>
    <row r="9086" spans="8:8" hidden="1" x14ac:dyDescent="0.25">
      <c r="H9086"/>
    </row>
    <row r="9087" spans="8:8" hidden="1" x14ac:dyDescent="0.25">
      <c r="H9087"/>
    </row>
    <row r="9088" spans="8:8" hidden="1" x14ac:dyDescent="0.25">
      <c r="H9088"/>
    </row>
    <row r="9089" spans="8:8" hidden="1" x14ac:dyDescent="0.25">
      <c r="H9089"/>
    </row>
    <row r="9090" spans="8:8" hidden="1" x14ac:dyDescent="0.25">
      <c r="H9090"/>
    </row>
    <row r="9091" spans="8:8" hidden="1" x14ac:dyDescent="0.25">
      <c r="H9091"/>
    </row>
    <row r="9092" spans="8:8" hidden="1" x14ac:dyDescent="0.25">
      <c r="H9092"/>
    </row>
    <row r="9093" spans="8:8" hidden="1" x14ac:dyDescent="0.25">
      <c r="H9093"/>
    </row>
    <row r="9094" spans="8:8" hidden="1" x14ac:dyDescent="0.25">
      <c r="H9094"/>
    </row>
    <row r="9095" spans="8:8" hidden="1" x14ac:dyDescent="0.25">
      <c r="H9095"/>
    </row>
    <row r="9096" spans="8:8" hidden="1" x14ac:dyDescent="0.25">
      <c r="H9096"/>
    </row>
    <row r="9097" spans="8:8" hidden="1" x14ac:dyDescent="0.25">
      <c r="H9097"/>
    </row>
    <row r="9098" spans="8:8" hidden="1" x14ac:dyDescent="0.25">
      <c r="H9098"/>
    </row>
    <row r="9099" spans="8:8" hidden="1" x14ac:dyDescent="0.25">
      <c r="H9099"/>
    </row>
    <row r="9100" spans="8:8" hidden="1" x14ac:dyDescent="0.25">
      <c r="H9100"/>
    </row>
    <row r="9101" spans="8:8" hidden="1" x14ac:dyDescent="0.25">
      <c r="H9101"/>
    </row>
    <row r="9102" spans="8:8" hidden="1" x14ac:dyDescent="0.25">
      <c r="H9102"/>
    </row>
    <row r="9103" spans="8:8" hidden="1" x14ac:dyDescent="0.25">
      <c r="H9103"/>
    </row>
    <row r="9104" spans="8:8" hidden="1" x14ac:dyDescent="0.25">
      <c r="H9104"/>
    </row>
    <row r="9105" spans="8:8" hidden="1" x14ac:dyDescent="0.25">
      <c r="H9105"/>
    </row>
    <row r="9106" spans="8:8" hidden="1" x14ac:dyDescent="0.25">
      <c r="H9106"/>
    </row>
    <row r="9107" spans="8:8" hidden="1" x14ac:dyDescent="0.25">
      <c r="H9107"/>
    </row>
    <row r="9108" spans="8:8" hidden="1" x14ac:dyDescent="0.25">
      <c r="H9108"/>
    </row>
    <row r="9109" spans="8:8" hidden="1" x14ac:dyDescent="0.25">
      <c r="H9109"/>
    </row>
    <row r="9110" spans="8:8" hidden="1" x14ac:dyDescent="0.25">
      <c r="H9110"/>
    </row>
    <row r="9111" spans="8:8" hidden="1" x14ac:dyDescent="0.25">
      <c r="H9111"/>
    </row>
    <row r="9112" spans="8:8" hidden="1" x14ac:dyDescent="0.25">
      <c r="H9112"/>
    </row>
    <row r="9113" spans="8:8" hidden="1" x14ac:dyDescent="0.25">
      <c r="H9113"/>
    </row>
    <row r="9114" spans="8:8" hidden="1" x14ac:dyDescent="0.25">
      <c r="H9114"/>
    </row>
    <row r="9115" spans="8:8" hidden="1" x14ac:dyDescent="0.25">
      <c r="H9115"/>
    </row>
    <row r="9116" spans="8:8" hidden="1" x14ac:dyDescent="0.25">
      <c r="H9116"/>
    </row>
    <row r="9117" spans="8:8" hidden="1" x14ac:dyDescent="0.25">
      <c r="H9117"/>
    </row>
    <row r="9118" spans="8:8" hidden="1" x14ac:dyDescent="0.25">
      <c r="H9118"/>
    </row>
    <row r="9119" spans="8:8" hidden="1" x14ac:dyDescent="0.25">
      <c r="H9119"/>
    </row>
    <row r="9120" spans="8:8" hidden="1" x14ac:dyDescent="0.25">
      <c r="H9120"/>
    </row>
    <row r="9121" spans="8:8" hidden="1" x14ac:dyDescent="0.25">
      <c r="H9121"/>
    </row>
    <row r="9122" spans="8:8" hidden="1" x14ac:dyDescent="0.25">
      <c r="H9122"/>
    </row>
    <row r="9123" spans="8:8" hidden="1" x14ac:dyDescent="0.25">
      <c r="H9123"/>
    </row>
    <row r="9124" spans="8:8" hidden="1" x14ac:dyDescent="0.25">
      <c r="H9124"/>
    </row>
    <row r="9125" spans="8:8" hidden="1" x14ac:dyDescent="0.25">
      <c r="H9125"/>
    </row>
    <row r="9126" spans="8:8" hidden="1" x14ac:dyDescent="0.25">
      <c r="H9126"/>
    </row>
    <row r="9127" spans="8:8" hidden="1" x14ac:dyDescent="0.25">
      <c r="H9127"/>
    </row>
    <row r="9128" spans="8:8" hidden="1" x14ac:dyDescent="0.25">
      <c r="H9128"/>
    </row>
    <row r="9129" spans="8:8" hidden="1" x14ac:dyDescent="0.25">
      <c r="H9129"/>
    </row>
    <row r="9130" spans="8:8" hidden="1" x14ac:dyDescent="0.25">
      <c r="H9130"/>
    </row>
    <row r="9131" spans="8:8" hidden="1" x14ac:dyDescent="0.25">
      <c r="H9131"/>
    </row>
    <row r="9132" spans="8:8" hidden="1" x14ac:dyDescent="0.25">
      <c r="H9132"/>
    </row>
    <row r="9133" spans="8:8" hidden="1" x14ac:dyDescent="0.25">
      <c r="H9133"/>
    </row>
    <row r="9134" spans="8:8" hidden="1" x14ac:dyDescent="0.25">
      <c r="H9134"/>
    </row>
    <row r="9135" spans="8:8" hidden="1" x14ac:dyDescent="0.25">
      <c r="H9135"/>
    </row>
    <row r="9136" spans="8:8" hidden="1" x14ac:dyDescent="0.25">
      <c r="H9136"/>
    </row>
    <row r="9137" spans="8:8" hidden="1" x14ac:dyDescent="0.25">
      <c r="H9137"/>
    </row>
    <row r="9138" spans="8:8" hidden="1" x14ac:dyDescent="0.25">
      <c r="H9138"/>
    </row>
    <row r="9139" spans="8:8" hidden="1" x14ac:dyDescent="0.25">
      <c r="H9139"/>
    </row>
    <row r="9140" spans="8:8" hidden="1" x14ac:dyDescent="0.25">
      <c r="H9140"/>
    </row>
    <row r="9141" spans="8:8" hidden="1" x14ac:dyDescent="0.25">
      <c r="H9141"/>
    </row>
    <row r="9142" spans="8:8" hidden="1" x14ac:dyDescent="0.25">
      <c r="H9142"/>
    </row>
    <row r="9143" spans="8:8" hidden="1" x14ac:dyDescent="0.25">
      <c r="H9143"/>
    </row>
    <row r="9144" spans="8:8" hidden="1" x14ac:dyDescent="0.25">
      <c r="H9144"/>
    </row>
    <row r="9145" spans="8:8" hidden="1" x14ac:dyDescent="0.25">
      <c r="H9145"/>
    </row>
    <row r="9146" spans="8:8" hidden="1" x14ac:dyDescent="0.25">
      <c r="H9146"/>
    </row>
    <row r="9147" spans="8:8" hidden="1" x14ac:dyDescent="0.25">
      <c r="H9147"/>
    </row>
    <row r="9148" spans="8:8" hidden="1" x14ac:dyDescent="0.25">
      <c r="H9148"/>
    </row>
    <row r="9149" spans="8:8" hidden="1" x14ac:dyDescent="0.25">
      <c r="H9149"/>
    </row>
    <row r="9150" spans="8:8" hidden="1" x14ac:dyDescent="0.25">
      <c r="H9150"/>
    </row>
    <row r="9151" spans="8:8" hidden="1" x14ac:dyDescent="0.25">
      <c r="H9151"/>
    </row>
    <row r="9152" spans="8:8" hidden="1" x14ac:dyDescent="0.25">
      <c r="H9152"/>
    </row>
    <row r="9153" spans="8:8" hidden="1" x14ac:dyDescent="0.25">
      <c r="H9153"/>
    </row>
    <row r="9154" spans="8:8" hidden="1" x14ac:dyDescent="0.25">
      <c r="H9154"/>
    </row>
    <row r="9155" spans="8:8" hidden="1" x14ac:dyDescent="0.25">
      <c r="H9155"/>
    </row>
    <row r="9156" spans="8:8" hidden="1" x14ac:dyDescent="0.25">
      <c r="H9156"/>
    </row>
    <row r="9157" spans="8:8" hidden="1" x14ac:dyDescent="0.25">
      <c r="H9157"/>
    </row>
    <row r="9158" spans="8:8" hidden="1" x14ac:dyDescent="0.25">
      <c r="H9158"/>
    </row>
    <row r="9159" spans="8:8" hidden="1" x14ac:dyDescent="0.25">
      <c r="H9159"/>
    </row>
    <row r="9160" spans="8:8" hidden="1" x14ac:dyDescent="0.25">
      <c r="H9160"/>
    </row>
    <row r="9161" spans="8:8" hidden="1" x14ac:dyDescent="0.25">
      <c r="H9161"/>
    </row>
    <row r="9162" spans="8:8" hidden="1" x14ac:dyDescent="0.25">
      <c r="H9162"/>
    </row>
    <row r="9163" spans="8:8" hidden="1" x14ac:dyDescent="0.25">
      <c r="H9163"/>
    </row>
    <row r="9164" spans="8:8" hidden="1" x14ac:dyDescent="0.25">
      <c r="H9164"/>
    </row>
    <row r="9165" spans="8:8" hidden="1" x14ac:dyDescent="0.25">
      <c r="H9165"/>
    </row>
    <row r="9166" spans="8:8" hidden="1" x14ac:dyDescent="0.25">
      <c r="H9166"/>
    </row>
    <row r="9167" spans="8:8" hidden="1" x14ac:dyDescent="0.25">
      <c r="H9167"/>
    </row>
    <row r="9168" spans="8:8" hidden="1" x14ac:dyDescent="0.25">
      <c r="H9168"/>
    </row>
    <row r="9169" spans="8:8" hidden="1" x14ac:dyDescent="0.25">
      <c r="H9169"/>
    </row>
    <row r="9170" spans="8:8" hidden="1" x14ac:dyDescent="0.25">
      <c r="H9170"/>
    </row>
    <row r="9171" spans="8:8" hidden="1" x14ac:dyDescent="0.25">
      <c r="H9171"/>
    </row>
    <row r="9172" spans="8:8" hidden="1" x14ac:dyDescent="0.25">
      <c r="H9172"/>
    </row>
    <row r="9173" spans="8:8" hidden="1" x14ac:dyDescent="0.25">
      <c r="H9173"/>
    </row>
    <row r="9174" spans="8:8" hidden="1" x14ac:dyDescent="0.25">
      <c r="H9174"/>
    </row>
    <row r="9175" spans="8:8" hidden="1" x14ac:dyDescent="0.25">
      <c r="H9175"/>
    </row>
    <row r="9176" spans="8:8" hidden="1" x14ac:dyDescent="0.25">
      <c r="H9176"/>
    </row>
    <row r="9177" spans="8:8" hidden="1" x14ac:dyDescent="0.25">
      <c r="H9177"/>
    </row>
    <row r="9178" spans="8:8" hidden="1" x14ac:dyDescent="0.25">
      <c r="H9178"/>
    </row>
    <row r="9179" spans="8:8" hidden="1" x14ac:dyDescent="0.25">
      <c r="H9179"/>
    </row>
    <row r="9180" spans="8:8" hidden="1" x14ac:dyDescent="0.25">
      <c r="H9180"/>
    </row>
    <row r="9181" spans="8:8" hidden="1" x14ac:dyDescent="0.25">
      <c r="H9181"/>
    </row>
    <row r="9182" spans="8:8" hidden="1" x14ac:dyDescent="0.25">
      <c r="H9182"/>
    </row>
    <row r="9183" spans="8:8" hidden="1" x14ac:dyDescent="0.25">
      <c r="H9183"/>
    </row>
    <row r="9184" spans="8:8" hidden="1" x14ac:dyDescent="0.25">
      <c r="H9184"/>
    </row>
    <row r="9185" spans="8:8" hidden="1" x14ac:dyDescent="0.25">
      <c r="H9185"/>
    </row>
    <row r="9186" spans="8:8" hidden="1" x14ac:dyDescent="0.25">
      <c r="H9186"/>
    </row>
    <row r="9187" spans="8:8" hidden="1" x14ac:dyDescent="0.25">
      <c r="H9187"/>
    </row>
    <row r="9188" spans="8:8" hidden="1" x14ac:dyDescent="0.25">
      <c r="H9188"/>
    </row>
    <row r="9189" spans="8:8" hidden="1" x14ac:dyDescent="0.25">
      <c r="H9189"/>
    </row>
    <row r="9190" spans="8:8" hidden="1" x14ac:dyDescent="0.25">
      <c r="H9190"/>
    </row>
    <row r="9191" spans="8:8" hidden="1" x14ac:dyDescent="0.25">
      <c r="H9191"/>
    </row>
    <row r="9192" spans="8:8" hidden="1" x14ac:dyDescent="0.25">
      <c r="H9192"/>
    </row>
    <row r="9193" spans="8:8" hidden="1" x14ac:dyDescent="0.25">
      <c r="H9193"/>
    </row>
    <row r="9194" spans="8:8" hidden="1" x14ac:dyDescent="0.25">
      <c r="H9194"/>
    </row>
    <row r="9195" spans="8:8" hidden="1" x14ac:dyDescent="0.25">
      <c r="H9195"/>
    </row>
    <row r="9196" spans="8:8" hidden="1" x14ac:dyDescent="0.25">
      <c r="H9196"/>
    </row>
    <row r="9197" spans="8:8" hidden="1" x14ac:dyDescent="0.25">
      <c r="H9197"/>
    </row>
    <row r="9198" spans="8:8" hidden="1" x14ac:dyDescent="0.25">
      <c r="H9198"/>
    </row>
    <row r="9199" spans="8:8" hidden="1" x14ac:dyDescent="0.25">
      <c r="H9199"/>
    </row>
    <row r="9200" spans="8:8" hidden="1" x14ac:dyDescent="0.25">
      <c r="H9200"/>
    </row>
    <row r="9201" spans="8:8" hidden="1" x14ac:dyDescent="0.25">
      <c r="H9201"/>
    </row>
    <row r="9202" spans="8:8" hidden="1" x14ac:dyDescent="0.25">
      <c r="H9202"/>
    </row>
    <row r="9203" spans="8:8" hidden="1" x14ac:dyDescent="0.25">
      <c r="H9203"/>
    </row>
    <row r="9204" spans="8:8" hidden="1" x14ac:dyDescent="0.25">
      <c r="H9204"/>
    </row>
    <row r="9205" spans="8:8" hidden="1" x14ac:dyDescent="0.25">
      <c r="H9205"/>
    </row>
    <row r="9206" spans="8:8" hidden="1" x14ac:dyDescent="0.25">
      <c r="H9206"/>
    </row>
    <row r="9207" spans="8:8" hidden="1" x14ac:dyDescent="0.25">
      <c r="H9207"/>
    </row>
    <row r="9208" spans="8:8" hidden="1" x14ac:dyDescent="0.25">
      <c r="H9208"/>
    </row>
    <row r="9209" spans="8:8" hidden="1" x14ac:dyDescent="0.25">
      <c r="H9209"/>
    </row>
    <row r="9210" spans="8:8" hidden="1" x14ac:dyDescent="0.25">
      <c r="H9210"/>
    </row>
    <row r="9211" spans="8:8" hidden="1" x14ac:dyDescent="0.25">
      <c r="H9211"/>
    </row>
    <row r="9212" spans="8:8" hidden="1" x14ac:dyDescent="0.25">
      <c r="H9212"/>
    </row>
    <row r="9213" spans="8:8" hidden="1" x14ac:dyDescent="0.25">
      <c r="H9213"/>
    </row>
    <row r="9214" spans="8:8" hidden="1" x14ac:dyDescent="0.25">
      <c r="H9214"/>
    </row>
    <row r="9215" spans="8:8" hidden="1" x14ac:dyDescent="0.25">
      <c r="H9215"/>
    </row>
    <row r="9216" spans="8:8" hidden="1" x14ac:dyDescent="0.25">
      <c r="H9216"/>
    </row>
    <row r="9217" spans="8:8" hidden="1" x14ac:dyDescent="0.25">
      <c r="H9217"/>
    </row>
    <row r="9218" spans="8:8" hidden="1" x14ac:dyDescent="0.25">
      <c r="H9218"/>
    </row>
    <row r="9219" spans="8:8" hidden="1" x14ac:dyDescent="0.25">
      <c r="H9219"/>
    </row>
    <row r="9220" spans="8:8" hidden="1" x14ac:dyDescent="0.25">
      <c r="H9220"/>
    </row>
    <row r="9221" spans="8:8" hidden="1" x14ac:dyDescent="0.25">
      <c r="H9221"/>
    </row>
    <row r="9222" spans="8:8" hidden="1" x14ac:dyDescent="0.25">
      <c r="H9222"/>
    </row>
    <row r="9223" spans="8:8" hidden="1" x14ac:dyDescent="0.25">
      <c r="H9223"/>
    </row>
    <row r="9224" spans="8:8" hidden="1" x14ac:dyDescent="0.25">
      <c r="H9224"/>
    </row>
    <row r="9225" spans="8:8" hidden="1" x14ac:dyDescent="0.25">
      <c r="H9225"/>
    </row>
    <row r="9226" spans="8:8" hidden="1" x14ac:dyDescent="0.25">
      <c r="H9226"/>
    </row>
    <row r="9227" spans="8:8" hidden="1" x14ac:dyDescent="0.25">
      <c r="H9227"/>
    </row>
    <row r="9228" spans="8:8" hidden="1" x14ac:dyDescent="0.25">
      <c r="H9228"/>
    </row>
    <row r="9229" spans="8:8" hidden="1" x14ac:dyDescent="0.25">
      <c r="H9229"/>
    </row>
    <row r="9230" spans="8:8" hidden="1" x14ac:dyDescent="0.25">
      <c r="H9230"/>
    </row>
    <row r="9231" spans="8:8" hidden="1" x14ac:dyDescent="0.25">
      <c r="H9231"/>
    </row>
    <row r="9232" spans="8:8" hidden="1" x14ac:dyDescent="0.25">
      <c r="H9232"/>
    </row>
    <row r="9233" spans="8:8" hidden="1" x14ac:dyDescent="0.25">
      <c r="H9233"/>
    </row>
    <row r="9234" spans="8:8" hidden="1" x14ac:dyDescent="0.25">
      <c r="H9234"/>
    </row>
    <row r="9235" spans="8:8" hidden="1" x14ac:dyDescent="0.25">
      <c r="H9235"/>
    </row>
    <row r="9236" spans="8:8" hidden="1" x14ac:dyDescent="0.25">
      <c r="H9236"/>
    </row>
    <row r="9237" spans="8:8" hidden="1" x14ac:dyDescent="0.25">
      <c r="H9237"/>
    </row>
    <row r="9238" spans="8:8" hidden="1" x14ac:dyDescent="0.25">
      <c r="H9238"/>
    </row>
    <row r="9239" spans="8:8" hidden="1" x14ac:dyDescent="0.25">
      <c r="H9239"/>
    </row>
    <row r="9240" spans="8:8" hidden="1" x14ac:dyDescent="0.25">
      <c r="H9240"/>
    </row>
    <row r="9241" spans="8:8" hidden="1" x14ac:dyDescent="0.25">
      <c r="H9241"/>
    </row>
    <row r="9242" spans="8:8" hidden="1" x14ac:dyDescent="0.25">
      <c r="H9242"/>
    </row>
    <row r="9243" spans="8:8" hidden="1" x14ac:dyDescent="0.25">
      <c r="H9243"/>
    </row>
    <row r="9244" spans="8:8" hidden="1" x14ac:dyDescent="0.25">
      <c r="H9244"/>
    </row>
    <row r="9245" spans="8:8" hidden="1" x14ac:dyDescent="0.25">
      <c r="H9245"/>
    </row>
    <row r="9246" spans="8:8" hidden="1" x14ac:dyDescent="0.25">
      <c r="H9246"/>
    </row>
    <row r="9247" spans="8:8" hidden="1" x14ac:dyDescent="0.25">
      <c r="H9247"/>
    </row>
    <row r="9248" spans="8:8" hidden="1" x14ac:dyDescent="0.25">
      <c r="H9248"/>
    </row>
    <row r="9249" spans="8:8" hidden="1" x14ac:dyDescent="0.25">
      <c r="H9249"/>
    </row>
    <row r="9250" spans="8:8" hidden="1" x14ac:dyDescent="0.25">
      <c r="H9250"/>
    </row>
    <row r="9251" spans="8:8" hidden="1" x14ac:dyDescent="0.25">
      <c r="H9251"/>
    </row>
    <row r="9252" spans="8:8" hidden="1" x14ac:dyDescent="0.25">
      <c r="H9252"/>
    </row>
    <row r="9253" spans="8:8" hidden="1" x14ac:dyDescent="0.25">
      <c r="H9253"/>
    </row>
    <row r="9254" spans="8:8" hidden="1" x14ac:dyDescent="0.25">
      <c r="H9254"/>
    </row>
    <row r="9255" spans="8:8" hidden="1" x14ac:dyDescent="0.25">
      <c r="H9255"/>
    </row>
    <row r="9256" spans="8:8" hidden="1" x14ac:dyDescent="0.25">
      <c r="H9256"/>
    </row>
    <row r="9257" spans="8:8" hidden="1" x14ac:dyDescent="0.25">
      <c r="H9257"/>
    </row>
    <row r="9258" spans="8:8" hidden="1" x14ac:dyDescent="0.25">
      <c r="H9258"/>
    </row>
    <row r="9259" spans="8:8" hidden="1" x14ac:dyDescent="0.25">
      <c r="H9259"/>
    </row>
    <row r="9260" spans="8:8" hidden="1" x14ac:dyDescent="0.25">
      <c r="H9260"/>
    </row>
    <row r="9261" spans="8:8" hidden="1" x14ac:dyDescent="0.25">
      <c r="H9261"/>
    </row>
    <row r="9262" spans="8:8" hidden="1" x14ac:dyDescent="0.25">
      <c r="H9262"/>
    </row>
    <row r="9263" spans="8:8" hidden="1" x14ac:dyDescent="0.25">
      <c r="H9263"/>
    </row>
    <row r="9264" spans="8:8" hidden="1" x14ac:dyDescent="0.25">
      <c r="H9264"/>
    </row>
    <row r="9265" spans="8:8" hidden="1" x14ac:dyDescent="0.25">
      <c r="H9265"/>
    </row>
    <row r="9266" spans="8:8" hidden="1" x14ac:dyDescent="0.25">
      <c r="H9266"/>
    </row>
    <row r="9267" spans="8:8" hidden="1" x14ac:dyDescent="0.25">
      <c r="H9267"/>
    </row>
    <row r="9268" spans="8:8" hidden="1" x14ac:dyDescent="0.25">
      <c r="H9268"/>
    </row>
    <row r="9269" spans="8:8" hidden="1" x14ac:dyDescent="0.25">
      <c r="H9269"/>
    </row>
    <row r="9270" spans="8:8" hidden="1" x14ac:dyDescent="0.25">
      <c r="H9270"/>
    </row>
    <row r="9271" spans="8:8" hidden="1" x14ac:dyDescent="0.25">
      <c r="H9271"/>
    </row>
    <row r="9272" spans="8:8" hidden="1" x14ac:dyDescent="0.25">
      <c r="H9272"/>
    </row>
    <row r="9273" spans="8:8" hidden="1" x14ac:dyDescent="0.25">
      <c r="H9273"/>
    </row>
    <row r="9274" spans="8:8" hidden="1" x14ac:dyDescent="0.25">
      <c r="H9274"/>
    </row>
    <row r="9275" spans="8:8" hidden="1" x14ac:dyDescent="0.25">
      <c r="H9275"/>
    </row>
    <row r="9276" spans="8:8" hidden="1" x14ac:dyDescent="0.25">
      <c r="H9276"/>
    </row>
    <row r="9277" spans="8:8" hidden="1" x14ac:dyDescent="0.25">
      <c r="H9277"/>
    </row>
    <row r="9278" spans="8:8" hidden="1" x14ac:dyDescent="0.25">
      <c r="H9278"/>
    </row>
    <row r="9279" spans="8:8" hidden="1" x14ac:dyDescent="0.25">
      <c r="H9279"/>
    </row>
    <row r="9280" spans="8:8" hidden="1" x14ac:dyDescent="0.25">
      <c r="H9280"/>
    </row>
    <row r="9281" spans="8:8" hidden="1" x14ac:dyDescent="0.25">
      <c r="H9281"/>
    </row>
    <row r="9282" spans="8:8" hidden="1" x14ac:dyDescent="0.25">
      <c r="H9282"/>
    </row>
    <row r="9283" spans="8:8" hidden="1" x14ac:dyDescent="0.25">
      <c r="H9283"/>
    </row>
    <row r="9284" spans="8:8" hidden="1" x14ac:dyDescent="0.25">
      <c r="H9284"/>
    </row>
    <row r="9285" spans="8:8" hidden="1" x14ac:dyDescent="0.25">
      <c r="H9285"/>
    </row>
    <row r="9286" spans="8:8" hidden="1" x14ac:dyDescent="0.25">
      <c r="H9286"/>
    </row>
    <row r="9287" spans="8:8" hidden="1" x14ac:dyDescent="0.25">
      <c r="H9287"/>
    </row>
    <row r="9288" spans="8:8" hidden="1" x14ac:dyDescent="0.25">
      <c r="H9288"/>
    </row>
    <row r="9289" spans="8:8" hidden="1" x14ac:dyDescent="0.25">
      <c r="H9289"/>
    </row>
    <row r="9290" spans="8:8" hidden="1" x14ac:dyDescent="0.25">
      <c r="H9290"/>
    </row>
    <row r="9291" spans="8:8" hidden="1" x14ac:dyDescent="0.25">
      <c r="H9291"/>
    </row>
    <row r="9292" spans="8:8" hidden="1" x14ac:dyDescent="0.25">
      <c r="H9292"/>
    </row>
    <row r="9293" spans="8:8" hidden="1" x14ac:dyDescent="0.25">
      <c r="H9293"/>
    </row>
    <row r="9294" spans="8:8" hidden="1" x14ac:dyDescent="0.25">
      <c r="H9294"/>
    </row>
    <row r="9295" spans="8:8" hidden="1" x14ac:dyDescent="0.25">
      <c r="H9295"/>
    </row>
    <row r="9296" spans="8:8" hidden="1" x14ac:dyDescent="0.25">
      <c r="H9296"/>
    </row>
    <row r="9297" spans="8:8" hidden="1" x14ac:dyDescent="0.25">
      <c r="H9297"/>
    </row>
    <row r="9298" spans="8:8" hidden="1" x14ac:dyDescent="0.25">
      <c r="H9298"/>
    </row>
    <row r="9299" spans="8:8" hidden="1" x14ac:dyDescent="0.25">
      <c r="H9299"/>
    </row>
    <row r="9300" spans="8:8" hidden="1" x14ac:dyDescent="0.25">
      <c r="H9300"/>
    </row>
    <row r="9301" spans="8:8" hidden="1" x14ac:dyDescent="0.25">
      <c r="H9301"/>
    </row>
    <row r="9302" spans="8:8" hidden="1" x14ac:dyDescent="0.25">
      <c r="H9302"/>
    </row>
    <row r="9303" spans="8:8" hidden="1" x14ac:dyDescent="0.25">
      <c r="H9303"/>
    </row>
    <row r="9304" spans="8:8" hidden="1" x14ac:dyDescent="0.25">
      <c r="H9304"/>
    </row>
    <row r="9305" spans="8:8" hidden="1" x14ac:dyDescent="0.25">
      <c r="H9305"/>
    </row>
    <row r="9306" spans="8:8" hidden="1" x14ac:dyDescent="0.25">
      <c r="H9306"/>
    </row>
    <row r="9307" spans="8:8" hidden="1" x14ac:dyDescent="0.25">
      <c r="H9307"/>
    </row>
    <row r="9308" spans="8:8" hidden="1" x14ac:dyDescent="0.25">
      <c r="H9308"/>
    </row>
    <row r="9309" spans="8:8" hidden="1" x14ac:dyDescent="0.25">
      <c r="H9309"/>
    </row>
    <row r="9310" spans="8:8" hidden="1" x14ac:dyDescent="0.25">
      <c r="H9310"/>
    </row>
    <row r="9311" spans="8:8" hidden="1" x14ac:dyDescent="0.25">
      <c r="H9311"/>
    </row>
    <row r="9312" spans="8:8" hidden="1" x14ac:dyDescent="0.25">
      <c r="H9312"/>
    </row>
    <row r="9313" spans="8:8" hidden="1" x14ac:dyDescent="0.25">
      <c r="H9313"/>
    </row>
    <row r="9314" spans="8:8" hidden="1" x14ac:dyDescent="0.25">
      <c r="H9314"/>
    </row>
    <row r="9315" spans="8:8" hidden="1" x14ac:dyDescent="0.25">
      <c r="H9315"/>
    </row>
    <row r="9316" spans="8:8" hidden="1" x14ac:dyDescent="0.25">
      <c r="H9316"/>
    </row>
    <row r="9317" spans="8:8" hidden="1" x14ac:dyDescent="0.25">
      <c r="H9317"/>
    </row>
    <row r="9318" spans="8:8" hidden="1" x14ac:dyDescent="0.25">
      <c r="H9318"/>
    </row>
    <row r="9319" spans="8:8" hidden="1" x14ac:dyDescent="0.25">
      <c r="H9319"/>
    </row>
    <row r="9320" spans="8:8" hidden="1" x14ac:dyDescent="0.25">
      <c r="H9320"/>
    </row>
    <row r="9321" spans="8:8" hidden="1" x14ac:dyDescent="0.25">
      <c r="H9321"/>
    </row>
    <row r="9322" spans="8:8" hidden="1" x14ac:dyDescent="0.25">
      <c r="H9322"/>
    </row>
    <row r="9323" spans="8:8" hidden="1" x14ac:dyDescent="0.25">
      <c r="H9323"/>
    </row>
    <row r="9324" spans="8:8" hidden="1" x14ac:dyDescent="0.25">
      <c r="H9324"/>
    </row>
    <row r="9325" spans="8:8" hidden="1" x14ac:dyDescent="0.25">
      <c r="H9325"/>
    </row>
    <row r="9326" spans="8:8" hidden="1" x14ac:dyDescent="0.25">
      <c r="H9326"/>
    </row>
    <row r="9327" spans="8:8" hidden="1" x14ac:dyDescent="0.25">
      <c r="H9327"/>
    </row>
    <row r="9328" spans="8:8" hidden="1" x14ac:dyDescent="0.25">
      <c r="H9328"/>
    </row>
    <row r="9329" spans="8:8" hidden="1" x14ac:dyDescent="0.25">
      <c r="H9329"/>
    </row>
    <row r="9330" spans="8:8" hidden="1" x14ac:dyDescent="0.25">
      <c r="H9330"/>
    </row>
    <row r="9331" spans="8:8" hidden="1" x14ac:dyDescent="0.25">
      <c r="H9331"/>
    </row>
    <row r="9332" spans="8:8" hidden="1" x14ac:dyDescent="0.25">
      <c r="H9332"/>
    </row>
    <row r="9333" spans="8:8" hidden="1" x14ac:dyDescent="0.25">
      <c r="H9333"/>
    </row>
    <row r="9334" spans="8:8" hidden="1" x14ac:dyDescent="0.25">
      <c r="H9334"/>
    </row>
    <row r="9335" spans="8:8" hidden="1" x14ac:dyDescent="0.25">
      <c r="H9335"/>
    </row>
    <row r="9336" spans="8:8" hidden="1" x14ac:dyDescent="0.25">
      <c r="H9336"/>
    </row>
    <row r="9337" spans="8:8" hidden="1" x14ac:dyDescent="0.25">
      <c r="H9337"/>
    </row>
    <row r="9338" spans="8:8" hidden="1" x14ac:dyDescent="0.25">
      <c r="H9338"/>
    </row>
    <row r="9339" spans="8:8" hidden="1" x14ac:dyDescent="0.25">
      <c r="H9339"/>
    </row>
    <row r="9340" spans="8:8" hidden="1" x14ac:dyDescent="0.25">
      <c r="H9340"/>
    </row>
    <row r="9341" spans="8:8" hidden="1" x14ac:dyDescent="0.25">
      <c r="H9341"/>
    </row>
    <row r="9342" spans="8:8" hidden="1" x14ac:dyDescent="0.25">
      <c r="H9342"/>
    </row>
    <row r="9343" spans="8:8" hidden="1" x14ac:dyDescent="0.25">
      <c r="H9343"/>
    </row>
    <row r="9344" spans="8:8" hidden="1" x14ac:dyDescent="0.25">
      <c r="H9344"/>
    </row>
    <row r="9345" spans="8:8" hidden="1" x14ac:dyDescent="0.25">
      <c r="H9345"/>
    </row>
    <row r="9346" spans="8:8" hidden="1" x14ac:dyDescent="0.25">
      <c r="H9346"/>
    </row>
    <row r="9347" spans="8:8" hidden="1" x14ac:dyDescent="0.25">
      <c r="H9347"/>
    </row>
    <row r="9348" spans="8:8" hidden="1" x14ac:dyDescent="0.25">
      <c r="H9348"/>
    </row>
    <row r="9349" spans="8:8" hidden="1" x14ac:dyDescent="0.25">
      <c r="H9349"/>
    </row>
    <row r="9350" spans="8:8" hidden="1" x14ac:dyDescent="0.25">
      <c r="H9350"/>
    </row>
    <row r="9351" spans="8:8" hidden="1" x14ac:dyDescent="0.25">
      <c r="H9351"/>
    </row>
    <row r="9352" spans="8:8" hidden="1" x14ac:dyDescent="0.25">
      <c r="H9352"/>
    </row>
    <row r="9353" spans="8:8" hidden="1" x14ac:dyDescent="0.25">
      <c r="H9353"/>
    </row>
    <row r="9354" spans="8:8" hidden="1" x14ac:dyDescent="0.25">
      <c r="H9354"/>
    </row>
    <row r="9355" spans="8:8" hidden="1" x14ac:dyDescent="0.25">
      <c r="H9355"/>
    </row>
    <row r="9356" spans="8:8" hidden="1" x14ac:dyDescent="0.25">
      <c r="H9356"/>
    </row>
    <row r="9357" spans="8:8" hidden="1" x14ac:dyDescent="0.25">
      <c r="H9357"/>
    </row>
    <row r="9358" spans="8:8" hidden="1" x14ac:dyDescent="0.25">
      <c r="H9358"/>
    </row>
    <row r="9359" spans="8:8" hidden="1" x14ac:dyDescent="0.25">
      <c r="H9359"/>
    </row>
    <row r="9360" spans="8:8" hidden="1" x14ac:dyDescent="0.25">
      <c r="H9360"/>
    </row>
    <row r="9361" spans="8:8" hidden="1" x14ac:dyDescent="0.25">
      <c r="H9361"/>
    </row>
    <row r="9362" spans="8:8" hidden="1" x14ac:dyDescent="0.25">
      <c r="H9362"/>
    </row>
    <row r="9363" spans="8:8" hidden="1" x14ac:dyDescent="0.25">
      <c r="H9363"/>
    </row>
    <row r="9364" spans="8:8" hidden="1" x14ac:dyDescent="0.25">
      <c r="H9364"/>
    </row>
    <row r="9365" spans="8:8" hidden="1" x14ac:dyDescent="0.25">
      <c r="H9365"/>
    </row>
    <row r="9366" spans="8:8" hidden="1" x14ac:dyDescent="0.25">
      <c r="H9366"/>
    </row>
    <row r="9367" spans="8:8" hidden="1" x14ac:dyDescent="0.25">
      <c r="H9367"/>
    </row>
    <row r="9368" spans="8:8" hidden="1" x14ac:dyDescent="0.25">
      <c r="H9368"/>
    </row>
    <row r="9369" spans="8:8" hidden="1" x14ac:dyDescent="0.25">
      <c r="H9369"/>
    </row>
    <row r="9370" spans="8:8" hidden="1" x14ac:dyDescent="0.25">
      <c r="H9370"/>
    </row>
    <row r="9371" spans="8:8" hidden="1" x14ac:dyDescent="0.25">
      <c r="H9371"/>
    </row>
    <row r="9372" spans="8:8" hidden="1" x14ac:dyDescent="0.25">
      <c r="H9372"/>
    </row>
    <row r="9373" spans="8:8" hidden="1" x14ac:dyDescent="0.25">
      <c r="H9373"/>
    </row>
    <row r="9374" spans="8:8" hidden="1" x14ac:dyDescent="0.25">
      <c r="H9374"/>
    </row>
    <row r="9375" spans="8:8" hidden="1" x14ac:dyDescent="0.25">
      <c r="H9375"/>
    </row>
    <row r="9376" spans="8:8" hidden="1" x14ac:dyDescent="0.25">
      <c r="H9376"/>
    </row>
    <row r="9377" spans="8:8" hidden="1" x14ac:dyDescent="0.25">
      <c r="H9377"/>
    </row>
    <row r="9378" spans="8:8" hidden="1" x14ac:dyDescent="0.25">
      <c r="H9378"/>
    </row>
    <row r="9379" spans="8:8" hidden="1" x14ac:dyDescent="0.25">
      <c r="H9379"/>
    </row>
    <row r="9380" spans="8:8" hidden="1" x14ac:dyDescent="0.25">
      <c r="H9380"/>
    </row>
    <row r="9381" spans="8:8" hidden="1" x14ac:dyDescent="0.25">
      <c r="H9381"/>
    </row>
    <row r="9382" spans="8:8" hidden="1" x14ac:dyDescent="0.25">
      <c r="H9382"/>
    </row>
    <row r="9383" spans="8:8" hidden="1" x14ac:dyDescent="0.25">
      <c r="H9383"/>
    </row>
    <row r="9384" spans="8:8" hidden="1" x14ac:dyDescent="0.25">
      <c r="H9384"/>
    </row>
    <row r="9385" spans="8:8" hidden="1" x14ac:dyDescent="0.25">
      <c r="H9385"/>
    </row>
    <row r="9386" spans="8:8" hidden="1" x14ac:dyDescent="0.25">
      <c r="H9386"/>
    </row>
    <row r="9387" spans="8:8" hidden="1" x14ac:dyDescent="0.25">
      <c r="H9387"/>
    </row>
    <row r="9388" spans="8:8" hidden="1" x14ac:dyDescent="0.25">
      <c r="H9388"/>
    </row>
    <row r="9389" spans="8:8" hidden="1" x14ac:dyDescent="0.25">
      <c r="H9389"/>
    </row>
    <row r="9390" spans="8:8" hidden="1" x14ac:dyDescent="0.25">
      <c r="H9390"/>
    </row>
    <row r="9391" spans="8:8" hidden="1" x14ac:dyDescent="0.25">
      <c r="H9391"/>
    </row>
    <row r="9392" spans="8:8" hidden="1" x14ac:dyDescent="0.25">
      <c r="H9392"/>
    </row>
    <row r="9393" spans="8:8" hidden="1" x14ac:dyDescent="0.25">
      <c r="H9393"/>
    </row>
    <row r="9394" spans="8:8" hidden="1" x14ac:dyDescent="0.25">
      <c r="H9394"/>
    </row>
    <row r="9395" spans="8:8" hidden="1" x14ac:dyDescent="0.25">
      <c r="H9395"/>
    </row>
    <row r="9396" spans="8:8" hidden="1" x14ac:dyDescent="0.25">
      <c r="H9396"/>
    </row>
    <row r="9397" spans="8:8" hidden="1" x14ac:dyDescent="0.25">
      <c r="H9397"/>
    </row>
    <row r="9398" spans="8:8" hidden="1" x14ac:dyDescent="0.25">
      <c r="H9398"/>
    </row>
    <row r="9399" spans="8:8" hidden="1" x14ac:dyDescent="0.25">
      <c r="H9399"/>
    </row>
    <row r="9400" spans="8:8" hidden="1" x14ac:dyDescent="0.25">
      <c r="H9400"/>
    </row>
    <row r="9401" spans="8:8" hidden="1" x14ac:dyDescent="0.25">
      <c r="H9401"/>
    </row>
    <row r="9402" spans="8:8" hidden="1" x14ac:dyDescent="0.25">
      <c r="H9402"/>
    </row>
    <row r="9403" spans="8:8" hidden="1" x14ac:dyDescent="0.25">
      <c r="H9403"/>
    </row>
    <row r="9404" spans="8:8" hidden="1" x14ac:dyDescent="0.25">
      <c r="H9404"/>
    </row>
    <row r="9405" spans="8:8" hidden="1" x14ac:dyDescent="0.25">
      <c r="H9405"/>
    </row>
    <row r="9406" spans="8:8" hidden="1" x14ac:dyDescent="0.25">
      <c r="H9406"/>
    </row>
    <row r="9407" spans="8:8" hidden="1" x14ac:dyDescent="0.25">
      <c r="H9407"/>
    </row>
    <row r="9408" spans="8:8" hidden="1" x14ac:dyDescent="0.25">
      <c r="H9408"/>
    </row>
    <row r="9409" spans="8:8" hidden="1" x14ac:dyDescent="0.25">
      <c r="H9409"/>
    </row>
    <row r="9410" spans="8:8" hidden="1" x14ac:dyDescent="0.25">
      <c r="H9410"/>
    </row>
    <row r="9411" spans="8:8" hidden="1" x14ac:dyDescent="0.25">
      <c r="H9411"/>
    </row>
    <row r="9412" spans="8:8" hidden="1" x14ac:dyDescent="0.25">
      <c r="H9412"/>
    </row>
    <row r="9413" spans="8:8" hidden="1" x14ac:dyDescent="0.25">
      <c r="H9413"/>
    </row>
    <row r="9414" spans="8:8" hidden="1" x14ac:dyDescent="0.25">
      <c r="H9414"/>
    </row>
    <row r="9415" spans="8:8" hidden="1" x14ac:dyDescent="0.25">
      <c r="H9415"/>
    </row>
    <row r="9416" spans="8:8" hidden="1" x14ac:dyDescent="0.25">
      <c r="H9416"/>
    </row>
    <row r="9417" spans="8:8" hidden="1" x14ac:dyDescent="0.25">
      <c r="H9417"/>
    </row>
    <row r="9418" spans="8:8" hidden="1" x14ac:dyDescent="0.25">
      <c r="H9418"/>
    </row>
    <row r="9419" spans="8:8" hidden="1" x14ac:dyDescent="0.25">
      <c r="H9419"/>
    </row>
    <row r="9420" spans="8:8" hidden="1" x14ac:dyDescent="0.25">
      <c r="H9420"/>
    </row>
    <row r="9421" spans="8:8" hidden="1" x14ac:dyDescent="0.25">
      <c r="H9421"/>
    </row>
    <row r="9422" spans="8:8" hidden="1" x14ac:dyDescent="0.25">
      <c r="H9422"/>
    </row>
    <row r="9423" spans="8:8" hidden="1" x14ac:dyDescent="0.25">
      <c r="H9423"/>
    </row>
    <row r="9424" spans="8:8" hidden="1" x14ac:dyDescent="0.25">
      <c r="H9424"/>
    </row>
    <row r="9425" spans="8:8" hidden="1" x14ac:dyDescent="0.25">
      <c r="H9425"/>
    </row>
    <row r="9426" spans="8:8" hidden="1" x14ac:dyDescent="0.25">
      <c r="H9426"/>
    </row>
    <row r="9427" spans="8:8" hidden="1" x14ac:dyDescent="0.25">
      <c r="H9427"/>
    </row>
    <row r="9428" spans="8:8" hidden="1" x14ac:dyDescent="0.25">
      <c r="H9428"/>
    </row>
    <row r="9429" spans="8:8" hidden="1" x14ac:dyDescent="0.25">
      <c r="H9429"/>
    </row>
    <row r="9430" spans="8:8" hidden="1" x14ac:dyDescent="0.25">
      <c r="H9430"/>
    </row>
    <row r="9431" spans="8:8" hidden="1" x14ac:dyDescent="0.25">
      <c r="H9431"/>
    </row>
    <row r="9432" spans="8:8" hidden="1" x14ac:dyDescent="0.25">
      <c r="H9432"/>
    </row>
    <row r="9433" spans="8:8" hidden="1" x14ac:dyDescent="0.25">
      <c r="H9433"/>
    </row>
    <row r="9434" spans="8:8" hidden="1" x14ac:dyDescent="0.25">
      <c r="H9434"/>
    </row>
    <row r="9435" spans="8:8" hidden="1" x14ac:dyDescent="0.25">
      <c r="H9435"/>
    </row>
    <row r="9436" spans="8:8" hidden="1" x14ac:dyDescent="0.25">
      <c r="H9436"/>
    </row>
    <row r="9437" spans="8:8" hidden="1" x14ac:dyDescent="0.25">
      <c r="H9437"/>
    </row>
    <row r="9438" spans="8:8" hidden="1" x14ac:dyDescent="0.25">
      <c r="H9438"/>
    </row>
    <row r="9439" spans="8:8" hidden="1" x14ac:dyDescent="0.25">
      <c r="H9439"/>
    </row>
    <row r="9440" spans="8:8" hidden="1" x14ac:dyDescent="0.25">
      <c r="H9440"/>
    </row>
    <row r="9441" spans="8:8" hidden="1" x14ac:dyDescent="0.25">
      <c r="H9441"/>
    </row>
    <row r="9442" spans="8:8" hidden="1" x14ac:dyDescent="0.25">
      <c r="H9442"/>
    </row>
    <row r="9443" spans="8:8" hidden="1" x14ac:dyDescent="0.25">
      <c r="H9443"/>
    </row>
    <row r="9444" spans="8:8" hidden="1" x14ac:dyDescent="0.25">
      <c r="H9444"/>
    </row>
    <row r="9445" spans="8:8" hidden="1" x14ac:dyDescent="0.25">
      <c r="H9445"/>
    </row>
    <row r="9446" spans="8:8" hidden="1" x14ac:dyDescent="0.25">
      <c r="H9446"/>
    </row>
    <row r="9447" spans="8:8" hidden="1" x14ac:dyDescent="0.25">
      <c r="H9447"/>
    </row>
    <row r="9448" spans="8:8" hidden="1" x14ac:dyDescent="0.25">
      <c r="H9448"/>
    </row>
    <row r="9449" spans="8:8" hidden="1" x14ac:dyDescent="0.25">
      <c r="H9449"/>
    </row>
    <row r="9450" spans="8:8" hidden="1" x14ac:dyDescent="0.25">
      <c r="H9450"/>
    </row>
    <row r="9451" spans="8:8" hidden="1" x14ac:dyDescent="0.25">
      <c r="H9451"/>
    </row>
    <row r="9452" spans="8:8" hidden="1" x14ac:dyDescent="0.25">
      <c r="H9452"/>
    </row>
    <row r="9453" spans="8:8" hidden="1" x14ac:dyDescent="0.25">
      <c r="H9453"/>
    </row>
    <row r="9454" spans="8:8" hidden="1" x14ac:dyDescent="0.25">
      <c r="H9454"/>
    </row>
    <row r="9455" spans="8:8" hidden="1" x14ac:dyDescent="0.25">
      <c r="H9455"/>
    </row>
    <row r="9456" spans="8:8" hidden="1" x14ac:dyDescent="0.25">
      <c r="H9456"/>
    </row>
    <row r="9457" spans="8:8" hidden="1" x14ac:dyDescent="0.25">
      <c r="H9457"/>
    </row>
    <row r="9458" spans="8:8" hidden="1" x14ac:dyDescent="0.25">
      <c r="H9458"/>
    </row>
    <row r="9459" spans="8:8" hidden="1" x14ac:dyDescent="0.25">
      <c r="H9459"/>
    </row>
    <row r="9460" spans="8:8" hidden="1" x14ac:dyDescent="0.25">
      <c r="H9460"/>
    </row>
    <row r="9461" spans="8:8" hidden="1" x14ac:dyDescent="0.25">
      <c r="H9461"/>
    </row>
    <row r="9462" spans="8:8" hidden="1" x14ac:dyDescent="0.25">
      <c r="H9462"/>
    </row>
    <row r="9463" spans="8:8" hidden="1" x14ac:dyDescent="0.25">
      <c r="H9463"/>
    </row>
    <row r="9464" spans="8:8" hidden="1" x14ac:dyDescent="0.25">
      <c r="H9464"/>
    </row>
    <row r="9465" spans="8:8" hidden="1" x14ac:dyDescent="0.25">
      <c r="H9465"/>
    </row>
    <row r="9466" spans="8:8" hidden="1" x14ac:dyDescent="0.25">
      <c r="H9466"/>
    </row>
    <row r="9467" spans="8:8" hidden="1" x14ac:dyDescent="0.25">
      <c r="H9467"/>
    </row>
    <row r="9468" spans="8:8" hidden="1" x14ac:dyDescent="0.25">
      <c r="H9468"/>
    </row>
    <row r="9469" spans="8:8" hidden="1" x14ac:dyDescent="0.25">
      <c r="H9469"/>
    </row>
    <row r="9470" spans="8:8" hidden="1" x14ac:dyDescent="0.25">
      <c r="H9470"/>
    </row>
    <row r="9471" spans="8:8" hidden="1" x14ac:dyDescent="0.25">
      <c r="H9471"/>
    </row>
    <row r="9472" spans="8:8" hidden="1" x14ac:dyDescent="0.25">
      <c r="H9472"/>
    </row>
    <row r="9473" spans="8:8" hidden="1" x14ac:dyDescent="0.25">
      <c r="H9473"/>
    </row>
    <row r="9474" spans="8:8" hidden="1" x14ac:dyDescent="0.25">
      <c r="H9474"/>
    </row>
    <row r="9475" spans="8:8" hidden="1" x14ac:dyDescent="0.25">
      <c r="H9475"/>
    </row>
    <row r="9476" spans="8:8" hidden="1" x14ac:dyDescent="0.25">
      <c r="H9476"/>
    </row>
    <row r="9477" spans="8:8" hidden="1" x14ac:dyDescent="0.25">
      <c r="H9477"/>
    </row>
    <row r="9478" spans="8:8" hidden="1" x14ac:dyDescent="0.25">
      <c r="H9478"/>
    </row>
    <row r="9479" spans="8:8" hidden="1" x14ac:dyDescent="0.25">
      <c r="H9479"/>
    </row>
    <row r="9480" spans="8:8" hidden="1" x14ac:dyDescent="0.25">
      <c r="H9480"/>
    </row>
    <row r="9481" spans="8:8" hidden="1" x14ac:dyDescent="0.25">
      <c r="H9481"/>
    </row>
    <row r="9482" spans="8:8" hidden="1" x14ac:dyDescent="0.25">
      <c r="H9482"/>
    </row>
    <row r="9483" spans="8:8" hidden="1" x14ac:dyDescent="0.25">
      <c r="H9483"/>
    </row>
    <row r="9484" spans="8:8" hidden="1" x14ac:dyDescent="0.25">
      <c r="H9484"/>
    </row>
    <row r="9485" spans="8:8" hidden="1" x14ac:dyDescent="0.25">
      <c r="H9485"/>
    </row>
    <row r="9486" spans="8:8" hidden="1" x14ac:dyDescent="0.25">
      <c r="H9486"/>
    </row>
    <row r="9487" spans="8:8" hidden="1" x14ac:dyDescent="0.25">
      <c r="H9487"/>
    </row>
    <row r="9488" spans="8:8" hidden="1" x14ac:dyDescent="0.25">
      <c r="H9488"/>
    </row>
    <row r="9489" spans="8:8" hidden="1" x14ac:dyDescent="0.25">
      <c r="H9489"/>
    </row>
    <row r="9490" spans="8:8" hidden="1" x14ac:dyDescent="0.25">
      <c r="H9490"/>
    </row>
    <row r="9491" spans="8:8" hidden="1" x14ac:dyDescent="0.25">
      <c r="H9491"/>
    </row>
    <row r="9492" spans="8:8" hidden="1" x14ac:dyDescent="0.25">
      <c r="H9492"/>
    </row>
    <row r="9493" spans="8:8" hidden="1" x14ac:dyDescent="0.25">
      <c r="H9493"/>
    </row>
    <row r="9494" spans="8:8" hidden="1" x14ac:dyDescent="0.25">
      <c r="H9494"/>
    </row>
    <row r="9495" spans="8:8" hidden="1" x14ac:dyDescent="0.25">
      <c r="H9495"/>
    </row>
    <row r="9496" spans="8:8" hidden="1" x14ac:dyDescent="0.25">
      <c r="H9496"/>
    </row>
    <row r="9497" spans="8:8" hidden="1" x14ac:dyDescent="0.25">
      <c r="H9497"/>
    </row>
    <row r="9498" spans="8:8" hidden="1" x14ac:dyDescent="0.25">
      <c r="H9498"/>
    </row>
    <row r="9499" spans="8:8" hidden="1" x14ac:dyDescent="0.25">
      <c r="H9499"/>
    </row>
    <row r="9500" spans="8:8" hidden="1" x14ac:dyDescent="0.25">
      <c r="H9500"/>
    </row>
    <row r="9501" spans="8:8" hidden="1" x14ac:dyDescent="0.25">
      <c r="H9501"/>
    </row>
    <row r="9502" spans="8:8" hidden="1" x14ac:dyDescent="0.25">
      <c r="H9502"/>
    </row>
    <row r="9503" spans="8:8" hidden="1" x14ac:dyDescent="0.25">
      <c r="H9503"/>
    </row>
    <row r="9504" spans="8:8" hidden="1" x14ac:dyDescent="0.25">
      <c r="H9504"/>
    </row>
    <row r="9505" spans="8:8" hidden="1" x14ac:dyDescent="0.25">
      <c r="H9505"/>
    </row>
    <row r="9506" spans="8:8" hidden="1" x14ac:dyDescent="0.25">
      <c r="H9506"/>
    </row>
    <row r="9507" spans="8:8" hidden="1" x14ac:dyDescent="0.25">
      <c r="H9507"/>
    </row>
    <row r="9508" spans="8:8" hidden="1" x14ac:dyDescent="0.25">
      <c r="H9508"/>
    </row>
    <row r="9509" spans="8:8" hidden="1" x14ac:dyDescent="0.25">
      <c r="H9509"/>
    </row>
    <row r="9510" spans="8:8" hidden="1" x14ac:dyDescent="0.25">
      <c r="H9510"/>
    </row>
    <row r="9511" spans="8:8" hidden="1" x14ac:dyDescent="0.25">
      <c r="H9511"/>
    </row>
    <row r="9512" spans="8:8" hidden="1" x14ac:dyDescent="0.25">
      <c r="H9512"/>
    </row>
    <row r="9513" spans="8:8" hidden="1" x14ac:dyDescent="0.25">
      <c r="H9513"/>
    </row>
    <row r="9514" spans="8:8" hidden="1" x14ac:dyDescent="0.25">
      <c r="H9514"/>
    </row>
    <row r="9515" spans="8:8" hidden="1" x14ac:dyDescent="0.25">
      <c r="H9515"/>
    </row>
    <row r="9516" spans="8:8" hidden="1" x14ac:dyDescent="0.25">
      <c r="H9516"/>
    </row>
    <row r="9517" spans="8:8" hidden="1" x14ac:dyDescent="0.25">
      <c r="H9517"/>
    </row>
    <row r="9518" spans="8:8" hidden="1" x14ac:dyDescent="0.25">
      <c r="H9518"/>
    </row>
    <row r="9519" spans="8:8" hidden="1" x14ac:dyDescent="0.25">
      <c r="H9519"/>
    </row>
    <row r="9520" spans="8:8" hidden="1" x14ac:dyDescent="0.25">
      <c r="H9520"/>
    </row>
    <row r="9521" spans="8:8" hidden="1" x14ac:dyDescent="0.25">
      <c r="H9521"/>
    </row>
    <row r="9522" spans="8:8" hidden="1" x14ac:dyDescent="0.25">
      <c r="H9522"/>
    </row>
    <row r="9523" spans="8:8" hidden="1" x14ac:dyDescent="0.25">
      <c r="H9523"/>
    </row>
    <row r="9524" spans="8:8" hidden="1" x14ac:dyDescent="0.25">
      <c r="H9524"/>
    </row>
    <row r="9525" spans="8:8" hidden="1" x14ac:dyDescent="0.25">
      <c r="H9525"/>
    </row>
    <row r="9526" spans="8:8" hidden="1" x14ac:dyDescent="0.25">
      <c r="H9526"/>
    </row>
    <row r="9527" spans="8:8" hidden="1" x14ac:dyDescent="0.25">
      <c r="H9527"/>
    </row>
    <row r="9528" spans="8:8" hidden="1" x14ac:dyDescent="0.25">
      <c r="H9528"/>
    </row>
    <row r="9529" spans="8:8" hidden="1" x14ac:dyDescent="0.25">
      <c r="H9529"/>
    </row>
    <row r="9530" spans="8:8" hidden="1" x14ac:dyDescent="0.25">
      <c r="H9530"/>
    </row>
    <row r="9531" spans="8:8" hidden="1" x14ac:dyDescent="0.25">
      <c r="H9531"/>
    </row>
    <row r="9532" spans="8:8" hidden="1" x14ac:dyDescent="0.25">
      <c r="H9532"/>
    </row>
    <row r="9533" spans="8:8" hidden="1" x14ac:dyDescent="0.25">
      <c r="H9533"/>
    </row>
    <row r="9534" spans="8:8" hidden="1" x14ac:dyDescent="0.25">
      <c r="H9534"/>
    </row>
    <row r="9535" spans="8:8" hidden="1" x14ac:dyDescent="0.25">
      <c r="H9535"/>
    </row>
    <row r="9536" spans="8:8" hidden="1" x14ac:dyDescent="0.25">
      <c r="H9536"/>
    </row>
    <row r="9537" spans="8:8" hidden="1" x14ac:dyDescent="0.25">
      <c r="H9537"/>
    </row>
    <row r="9538" spans="8:8" hidden="1" x14ac:dyDescent="0.25">
      <c r="H9538"/>
    </row>
    <row r="9539" spans="8:8" hidden="1" x14ac:dyDescent="0.25">
      <c r="H9539"/>
    </row>
    <row r="9540" spans="8:8" hidden="1" x14ac:dyDescent="0.25">
      <c r="H9540"/>
    </row>
    <row r="9541" spans="8:8" hidden="1" x14ac:dyDescent="0.25">
      <c r="H9541"/>
    </row>
    <row r="9542" spans="8:8" hidden="1" x14ac:dyDescent="0.25">
      <c r="H9542"/>
    </row>
    <row r="9543" spans="8:8" hidden="1" x14ac:dyDescent="0.25">
      <c r="H9543"/>
    </row>
    <row r="9544" spans="8:8" hidden="1" x14ac:dyDescent="0.25">
      <c r="H9544"/>
    </row>
    <row r="9545" spans="8:8" hidden="1" x14ac:dyDescent="0.25">
      <c r="H9545"/>
    </row>
    <row r="9546" spans="8:8" hidden="1" x14ac:dyDescent="0.25">
      <c r="H9546"/>
    </row>
    <row r="9547" spans="8:8" hidden="1" x14ac:dyDescent="0.25">
      <c r="H9547"/>
    </row>
    <row r="9548" spans="8:8" hidden="1" x14ac:dyDescent="0.25">
      <c r="H9548"/>
    </row>
    <row r="9549" spans="8:8" hidden="1" x14ac:dyDescent="0.25">
      <c r="H9549"/>
    </row>
    <row r="9550" spans="8:8" hidden="1" x14ac:dyDescent="0.25">
      <c r="H9550"/>
    </row>
    <row r="9551" spans="8:8" hidden="1" x14ac:dyDescent="0.25">
      <c r="H9551"/>
    </row>
    <row r="9552" spans="8:8" hidden="1" x14ac:dyDescent="0.25">
      <c r="H9552"/>
    </row>
    <row r="9553" spans="8:8" hidden="1" x14ac:dyDescent="0.25">
      <c r="H9553"/>
    </row>
    <row r="9554" spans="8:8" hidden="1" x14ac:dyDescent="0.25">
      <c r="H9554"/>
    </row>
    <row r="9555" spans="8:8" hidden="1" x14ac:dyDescent="0.25">
      <c r="H9555"/>
    </row>
    <row r="9556" spans="8:8" hidden="1" x14ac:dyDescent="0.25">
      <c r="H9556"/>
    </row>
    <row r="9557" spans="8:8" hidden="1" x14ac:dyDescent="0.25">
      <c r="H9557"/>
    </row>
    <row r="9558" spans="8:8" hidden="1" x14ac:dyDescent="0.25">
      <c r="H9558"/>
    </row>
    <row r="9559" spans="8:8" hidden="1" x14ac:dyDescent="0.25">
      <c r="H9559"/>
    </row>
    <row r="9560" spans="8:8" hidden="1" x14ac:dyDescent="0.25">
      <c r="H9560"/>
    </row>
    <row r="9561" spans="8:8" hidden="1" x14ac:dyDescent="0.25">
      <c r="H9561"/>
    </row>
    <row r="9562" spans="8:8" hidden="1" x14ac:dyDescent="0.25">
      <c r="H9562"/>
    </row>
    <row r="9563" spans="8:8" hidden="1" x14ac:dyDescent="0.25">
      <c r="H9563"/>
    </row>
    <row r="9564" spans="8:8" hidden="1" x14ac:dyDescent="0.25">
      <c r="H9564"/>
    </row>
    <row r="9565" spans="8:8" hidden="1" x14ac:dyDescent="0.25">
      <c r="H9565"/>
    </row>
    <row r="9566" spans="8:8" hidden="1" x14ac:dyDescent="0.25">
      <c r="H9566"/>
    </row>
    <row r="9567" spans="8:8" hidden="1" x14ac:dyDescent="0.25">
      <c r="H9567"/>
    </row>
    <row r="9568" spans="8:8" hidden="1" x14ac:dyDescent="0.25">
      <c r="H9568"/>
    </row>
    <row r="9569" spans="8:8" hidden="1" x14ac:dyDescent="0.25">
      <c r="H9569"/>
    </row>
    <row r="9570" spans="8:8" hidden="1" x14ac:dyDescent="0.25">
      <c r="H9570"/>
    </row>
    <row r="9571" spans="8:8" hidden="1" x14ac:dyDescent="0.25">
      <c r="H9571"/>
    </row>
    <row r="9572" spans="8:8" hidden="1" x14ac:dyDescent="0.25">
      <c r="H9572"/>
    </row>
    <row r="9573" spans="8:8" hidden="1" x14ac:dyDescent="0.25">
      <c r="H9573"/>
    </row>
    <row r="9574" spans="8:8" hidden="1" x14ac:dyDescent="0.25">
      <c r="H9574"/>
    </row>
    <row r="9575" spans="8:8" hidden="1" x14ac:dyDescent="0.25">
      <c r="H9575"/>
    </row>
    <row r="9576" spans="8:8" hidden="1" x14ac:dyDescent="0.25">
      <c r="H9576"/>
    </row>
    <row r="9577" spans="8:8" hidden="1" x14ac:dyDescent="0.25">
      <c r="H9577"/>
    </row>
    <row r="9578" spans="8:8" hidden="1" x14ac:dyDescent="0.25">
      <c r="H9578"/>
    </row>
    <row r="9579" spans="8:8" hidden="1" x14ac:dyDescent="0.25">
      <c r="H9579"/>
    </row>
    <row r="9580" spans="8:8" hidden="1" x14ac:dyDescent="0.25">
      <c r="H9580"/>
    </row>
    <row r="9581" spans="8:8" hidden="1" x14ac:dyDescent="0.25">
      <c r="H9581"/>
    </row>
    <row r="9582" spans="8:8" hidden="1" x14ac:dyDescent="0.25">
      <c r="H9582"/>
    </row>
    <row r="9583" spans="8:8" hidden="1" x14ac:dyDescent="0.25">
      <c r="H9583"/>
    </row>
    <row r="9584" spans="8:8" hidden="1" x14ac:dyDescent="0.25">
      <c r="H9584"/>
    </row>
    <row r="9585" spans="8:8" hidden="1" x14ac:dyDescent="0.25">
      <c r="H9585"/>
    </row>
    <row r="9586" spans="8:8" hidden="1" x14ac:dyDescent="0.25">
      <c r="H9586"/>
    </row>
    <row r="9587" spans="8:8" hidden="1" x14ac:dyDescent="0.25">
      <c r="H9587"/>
    </row>
    <row r="9588" spans="8:8" hidden="1" x14ac:dyDescent="0.25">
      <c r="H9588"/>
    </row>
    <row r="9589" spans="8:8" hidden="1" x14ac:dyDescent="0.25">
      <c r="H9589"/>
    </row>
    <row r="9590" spans="8:8" hidden="1" x14ac:dyDescent="0.25">
      <c r="H9590"/>
    </row>
    <row r="9591" spans="8:8" hidden="1" x14ac:dyDescent="0.25">
      <c r="H9591"/>
    </row>
    <row r="9592" spans="8:8" hidden="1" x14ac:dyDescent="0.25">
      <c r="H9592"/>
    </row>
    <row r="9593" spans="8:8" hidden="1" x14ac:dyDescent="0.25">
      <c r="H9593"/>
    </row>
    <row r="9594" spans="8:8" hidden="1" x14ac:dyDescent="0.25">
      <c r="H9594"/>
    </row>
    <row r="9595" spans="8:8" hidden="1" x14ac:dyDescent="0.25">
      <c r="H9595"/>
    </row>
    <row r="9596" spans="8:8" hidden="1" x14ac:dyDescent="0.25">
      <c r="H9596"/>
    </row>
    <row r="9597" spans="8:8" hidden="1" x14ac:dyDescent="0.25">
      <c r="H9597"/>
    </row>
    <row r="9598" spans="8:8" hidden="1" x14ac:dyDescent="0.25">
      <c r="H9598"/>
    </row>
    <row r="9599" spans="8:8" hidden="1" x14ac:dyDescent="0.25">
      <c r="H9599"/>
    </row>
    <row r="9600" spans="8:8" hidden="1" x14ac:dyDescent="0.25">
      <c r="H9600"/>
    </row>
    <row r="9601" spans="8:8" hidden="1" x14ac:dyDescent="0.25">
      <c r="H9601"/>
    </row>
    <row r="9602" spans="8:8" hidden="1" x14ac:dyDescent="0.25">
      <c r="H9602"/>
    </row>
    <row r="9603" spans="8:8" hidden="1" x14ac:dyDescent="0.25">
      <c r="H9603"/>
    </row>
    <row r="9604" spans="8:8" hidden="1" x14ac:dyDescent="0.25">
      <c r="H9604"/>
    </row>
    <row r="9605" spans="8:8" hidden="1" x14ac:dyDescent="0.25">
      <c r="H9605"/>
    </row>
    <row r="9606" spans="8:8" hidden="1" x14ac:dyDescent="0.25">
      <c r="H9606"/>
    </row>
    <row r="9607" spans="8:8" hidden="1" x14ac:dyDescent="0.25">
      <c r="H9607"/>
    </row>
    <row r="9608" spans="8:8" hidden="1" x14ac:dyDescent="0.25">
      <c r="H9608"/>
    </row>
    <row r="9609" spans="8:8" hidden="1" x14ac:dyDescent="0.25">
      <c r="H9609"/>
    </row>
    <row r="9610" spans="8:8" hidden="1" x14ac:dyDescent="0.25">
      <c r="H9610"/>
    </row>
    <row r="9611" spans="8:8" hidden="1" x14ac:dyDescent="0.25">
      <c r="H9611"/>
    </row>
    <row r="9612" spans="8:8" hidden="1" x14ac:dyDescent="0.25">
      <c r="H9612"/>
    </row>
    <row r="9613" spans="8:8" hidden="1" x14ac:dyDescent="0.25">
      <c r="H9613"/>
    </row>
    <row r="9614" spans="8:8" hidden="1" x14ac:dyDescent="0.25">
      <c r="H9614"/>
    </row>
    <row r="9615" spans="8:8" hidden="1" x14ac:dyDescent="0.25">
      <c r="H9615"/>
    </row>
    <row r="9616" spans="8:8" hidden="1" x14ac:dyDescent="0.25">
      <c r="H9616"/>
    </row>
    <row r="9617" spans="8:8" hidden="1" x14ac:dyDescent="0.25">
      <c r="H9617"/>
    </row>
    <row r="9618" spans="8:8" hidden="1" x14ac:dyDescent="0.25">
      <c r="H9618"/>
    </row>
    <row r="9619" spans="8:8" hidden="1" x14ac:dyDescent="0.25">
      <c r="H9619"/>
    </row>
    <row r="9620" spans="8:8" hidden="1" x14ac:dyDescent="0.25">
      <c r="H9620"/>
    </row>
    <row r="9621" spans="8:8" hidden="1" x14ac:dyDescent="0.25">
      <c r="H9621"/>
    </row>
    <row r="9622" spans="8:8" hidden="1" x14ac:dyDescent="0.25">
      <c r="H9622"/>
    </row>
    <row r="9623" spans="8:8" hidden="1" x14ac:dyDescent="0.25">
      <c r="H9623"/>
    </row>
    <row r="9624" spans="8:8" hidden="1" x14ac:dyDescent="0.25">
      <c r="H9624"/>
    </row>
    <row r="9625" spans="8:8" hidden="1" x14ac:dyDescent="0.25">
      <c r="H9625"/>
    </row>
    <row r="9626" spans="8:8" hidden="1" x14ac:dyDescent="0.25">
      <c r="H9626"/>
    </row>
    <row r="9627" spans="8:8" hidden="1" x14ac:dyDescent="0.25">
      <c r="H9627"/>
    </row>
    <row r="9628" spans="8:8" hidden="1" x14ac:dyDescent="0.25">
      <c r="H9628"/>
    </row>
    <row r="9629" spans="8:8" hidden="1" x14ac:dyDescent="0.25">
      <c r="H9629"/>
    </row>
    <row r="9630" spans="8:8" hidden="1" x14ac:dyDescent="0.25">
      <c r="H9630"/>
    </row>
    <row r="9631" spans="8:8" hidden="1" x14ac:dyDescent="0.25">
      <c r="H9631"/>
    </row>
    <row r="9632" spans="8:8" hidden="1" x14ac:dyDescent="0.25">
      <c r="H9632"/>
    </row>
    <row r="9633" spans="8:8" hidden="1" x14ac:dyDescent="0.25">
      <c r="H9633"/>
    </row>
    <row r="9634" spans="8:8" hidden="1" x14ac:dyDescent="0.25">
      <c r="H9634"/>
    </row>
    <row r="9635" spans="8:8" hidden="1" x14ac:dyDescent="0.25">
      <c r="H9635"/>
    </row>
    <row r="9636" spans="8:8" hidden="1" x14ac:dyDescent="0.25">
      <c r="H9636"/>
    </row>
    <row r="9637" spans="8:8" hidden="1" x14ac:dyDescent="0.25">
      <c r="H9637"/>
    </row>
    <row r="9638" spans="8:8" hidden="1" x14ac:dyDescent="0.25">
      <c r="H9638"/>
    </row>
    <row r="9639" spans="8:8" hidden="1" x14ac:dyDescent="0.25">
      <c r="H9639"/>
    </row>
    <row r="9640" spans="8:8" hidden="1" x14ac:dyDescent="0.25">
      <c r="H9640"/>
    </row>
    <row r="9641" spans="8:8" hidden="1" x14ac:dyDescent="0.25">
      <c r="H9641"/>
    </row>
    <row r="9642" spans="8:8" hidden="1" x14ac:dyDescent="0.25">
      <c r="H9642"/>
    </row>
    <row r="9643" spans="8:8" hidden="1" x14ac:dyDescent="0.25">
      <c r="H9643"/>
    </row>
    <row r="9644" spans="8:8" hidden="1" x14ac:dyDescent="0.25">
      <c r="H9644"/>
    </row>
    <row r="9645" spans="8:8" hidden="1" x14ac:dyDescent="0.25">
      <c r="H9645"/>
    </row>
    <row r="9646" spans="8:8" hidden="1" x14ac:dyDescent="0.25">
      <c r="H9646"/>
    </row>
    <row r="9647" spans="8:8" hidden="1" x14ac:dyDescent="0.25">
      <c r="H9647"/>
    </row>
    <row r="9648" spans="8:8" hidden="1" x14ac:dyDescent="0.25">
      <c r="H9648"/>
    </row>
    <row r="9649" spans="8:8" hidden="1" x14ac:dyDescent="0.25">
      <c r="H9649"/>
    </row>
    <row r="9650" spans="8:8" hidden="1" x14ac:dyDescent="0.25">
      <c r="H9650"/>
    </row>
    <row r="9651" spans="8:8" hidden="1" x14ac:dyDescent="0.25">
      <c r="H9651"/>
    </row>
    <row r="9652" spans="8:8" hidden="1" x14ac:dyDescent="0.25">
      <c r="H9652"/>
    </row>
    <row r="9653" spans="8:8" hidden="1" x14ac:dyDescent="0.25">
      <c r="H9653"/>
    </row>
    <row r="9654" spans="8:8" hidden="1" x14ac:dyDescent="0.25">
      <c r="H9654"/>
    </row>
    <row r="9655" spans="8:8" hidden="1" x14ac:dyDescent="0.25">
      <c r="H9655"/>
    </row>
    <row r="9656" spans="8:8" hidden="1" x14ac:dyDescent="0.25">
      <c r="H9656"/>
    </row>
    <row r="9657" spans="8:8" hidden="1" x14ac:dyDescent="0.25">
      <c r="H9657"/>
    </row>
    <row r="9658" spans="8:8" hidden="1" x14ac:dyDescent="0.25">
      <c r="H9658"/>
    </row>
    <row r="9659" spans="8:8" hidden="1" x14ac:dyDescent="0.25">
      <c r="H9659"/>
    </row>
    <row r="9660" spans="8:8" hidden="1" x14ac:dyDescent="0.25">
      <c r="H9660"/>
    </row>
    <row r="9661" spans="8:8" hidden="1" x14ac:dyDescent="0.25">
      <c r="H9661"/>
    </row>
    <row r="9662" spans="8:8" hidden="1" x14ac:dyDescent="0.25">
      <c r="H9662"/>
    </row>
    <row r="9663" spans="8:8" hidden="1" x14ac:dyDescent="0.25">
      <c r="H9663"/>
    </row>
    <row r="9664" spans="8:8" hidden="1" x14ac:dyDescent="0.25">
      <c r="H9664"/>
    </row>
    <row r="9665" spans="8:8" hidden="1" x14ac:dyDescent="0.25">
      <c r="H9665"/>
    </row>
    <row r="9666" spans="8:8" hidden="1" x14ac:dyDescent="0.25">
      <c r="H9666"/>
    </row>
    <row r="9667" spans="8:8" hidden="1" x14ac:dyDescent="0.25">
      <c r="H9667"/>
    </row>
    <row r="9668" spans="8:8" hidden="1" x14ac:dyDescent="0.25">
      <c r="H9668"/>
    </row>
    <row r="9669" spans="8:8" hidden="1" x14ac:dyDescent="0.25">
      <c r="H9669"/>
    </row>
    <row r="9670" spans="8:8" hidden="1" x14ac:dyDescent="0.25">
      <c r="H9670"/>
    </row>
    <row r="9671" spans="8:8" hidden="1" x14ac:dyDescent="0.25">
      <c r="H9671"/>
    </row>
    <row r="9672" spans="8:8" hidden="1" x14ac:dyDescent="0.25">
      <c r="H9672"/>
    </row>
    <row r="9673" spans="8:8" hidden="1" x14ac:dyDescent="0.25">
      <c r="H9673"/>
    </row>
    <row r="9674" spans="8:8" hidden="1" x14ac:dyDescent="0.25">
      <c r="H9674"/>
    </row>
    <row r="9675" spans="8:8" hidden="1" x14ac:dyDescent="0.25">
      <c r="H9675"/>
    </row>
    <row r="9676" spans="8:8" hidden="1" x14ac:dyDescent="0.25">
      <c r="H9676"/>
    </row>
    <row r="9677" spans="8:8" hidden="1" x14ac:dyDescent="0.25">
      <c r="H9677"/>
    </row>
    <row r="9678" spans="8:8" hidden="1" x14ac:dyDescent="0.25">
      <c r="H9678"/>
    </row>
    <row r="9679" spans="8:8" hidden="1" x14ac:dyDescent="0.25">
      <c r="H9679"/>
    </row>
    <row r="9680" spans="8:8" hidden="1" x14ac:dyDescent="0.25">
      <c r="H9680"/>
    </row>
    <row r="9681" spans="8:8" hidden="1" x14ac:dyDescent="0.25">
      <c r="H9681"/>
    </row>
    <row r="9682" spans="8:8" hidden="1" x14ac:dyDescent="0.25">
      <c r="H9682"/>
    </row>
    <row r="9683" spans="8:8" hidden="1" x14ac:dyDescent="0.25">
      <c r="H9683"/>
    </row>
    <row r="9684" spans="8:8" hidden="1" x14ac:dyDescent="0.25">
      <c r="H9684"/>
    </row>
    <row r="9685" spans="8:8" hidden="1" x14ac:dyDescent="0.25">
      <c r="H9685"/>
    </row>
    <row r="9686" spans="8:8" hidden="1" x14ac:dyDescent="0.25">
      <c r="H9686"/>
    </row>
    <row r="9687" spans="8:8" hidden="1" x14ac:dyDescent="0.25">
      <c r="H9687"/>
    </row>
    <row r="9688" spans="8:8" hidden="1" x14ac:dyDescent="0.25">
      <c r="H9688"/>
    </row>
    <row r="9689" spans="8:8" hidden="1" x14ac:dyDescent="0.25">
      <c r="H9689"/>
    </row>
    <row r="9690" spans="8:8" hidden="1" x14ac:dyDescent="0.25">
      <c r="H9690"/>
    </row>
    <row r="9691" spans="8:8" hidden="1" x14ac:dyDescent="0.25">
      <c r="H9691"/>
    </row>
    <row r="9692" spans="8:8" hidden="1" x14ac:dyDescent="0.25">
      <c r="H9692"/>
    </row>
    <row r="9693" spans="8:8" hidden="1" x14ac:dyDescent="0.25">
      <c r="H9693"/>
    </row>
    <row r="9694" spans="8:8" hidden="1" x14ac:dyDescent="0.25">
      <c r="H9694"/>
    </row>
    <row r="9695" spans="8:8" hidden="1" x14ac:dyDescent="0.25">
      <c r="H9695"/>
    </row>
    <row r="9696" spans="8:8" hidden="1" x14ac:dyDescent="0.25">
      <c r="H9696"/>
    </row>
    <row r="9697" spans="8:8" hidden="1" x14ac:dyDescent="0.25">
      <c r="H9697"/>
    </row>
    <row r="9698" spans="8:8" hidden="1" x14ac:dyDescent="0.25">
      <c r="H9698"/>
    </row>
    <row r="9699" spans="8:8" hidden="1" x14ac:dyDescent="0.25">
      <c r="H9699"/>
    </row>
    <row r="9700" spans="8:8" hidden="1" x14ac:dyDescent="0.25">
      <c r="H9700"/>
    </row>
    <row r="9701" spans="8:8" hidden="1" x14ac:dyDescent="0.25">
      <c r="H9701"/>
    </row>
    <row r="9702" spans="8:8" hidden="1" x14ac:dyDescent="0.25">
      <c r="H9702"/>
    </row>
    <row r="9703" spans="8:8" hidden="1" x14ac:dyDescent="0.25">
      <c r="H9703"/>
    </row>
    <row r="9704" spans="8:8" hidden="1" x14ac:dyDescent="0.25">
      <c r="H9704"/>
    </row>
    <row r="9705" spans="8:8" hidden="1" x14ac:dyDescent="0.25">
      <c r="H9705"/>
    </row>
    <row r="9706" spans="8:8" hidden="1" x14ac:dyDescent="0.25">
      <c r="H9706"/>
    </row>
    <row r="9707" spans="8:8" hidden="1" x14ac:dyDescent="0.25">
      <c r="H9707"/>
    </row>
    <row r="9708" spans="8:8" hidden="1" x14ac:dyDescent="0.25">
      <c r="H9708"/>
    </row>
    <row r="9709" spans="8:8" hidden="1" x14ac:dyDescent="0.25">
      <c r="H9709"/>
    </row>
    <row r="9710" spans="8:8" hidden="1" x14ac:dyDescent="0.25">
      <c r="H9710"/>
    </row>
    <row r="9711" spans="8:8" hidden="1" x14ac:dyDescent="0.25">
      <c r="H9711"/>
    </row>
    <row r="9712" spans="8:8" hidden="1" x14ac:dyDescent="0.25">
      <c r="H9712"/>
    </row>
    <row r="9713" spans="8:8" hidden="1" x14ac:dyDescent="0.25">
      <c r="H9713"/>
    </row>
    <row r="9714" spans="8:8" hidden="1" x14ac:dyDescent="0.25">
      <c r="H9714"/>
    </row>
    <row r="9715" spans="8:8" hidden="1" x14ac:dyDescent="0.25">
      <c r="H9715"/>
    </row>
    <row r="9716" spans="8:8" hidden="1" x14ac:dyDescent="0.25">
      <c r="H9716"/>
    </row>
    <row r="9717" spans="8:8" hidden="1" x14ac:dyDescent="0.25">
      <c r="H9717"/>
    </row>
    <row r="9718" spans="8:8" hidden="1" x14ac:dyDescent="0.25">
      <c r="H9718"/>
    </row>
    <row r="9719" spans="8:8" hidden="1" x14ac:dyDescent="0.25">
      <c r="H9719"/>
    </row>
    <row r="9720" spans="8:8" hidden="1" x14ac:dyDescent="0.25">
      <c r="H9720"/>
    </row>
    <row r="9721" spans="8:8" hidden="1" x14ac:dyDescent="0.25">
      <c r="H9721"/>
    </row>
    <row r="9722" spans="8:8" hidden="1" x14ac:dyDescent="0.25">
      <c r="H9722"/>
    </row>
    <row r="9723" spans="8:8" hidden="1" x14ac:dyDescent="0.25">
      <c r="H9723"/>
    </row>
    <row r="9724" spans="8:8" hidden="1" x14ac:dyDescent="0.25">
      <c r="H9724"/>
    </row>
    <row r="9725" spans="8:8" hidden="1" x14ac:dyDescent="0.25">
      <c r="H9725"/>
    </row>
    <row r="9726" spans="8:8" hidden="1" x14ac:dyDescent="0.25">
      <c r="H9726"/>
    </row>
    <row r="9727" spans="8:8" hidden="1" x14ac:dyDescent="0.25">
      <c r="H9727"/>
    </row>
    <row r="9728" spans="8:8" hidden="1" x14ac:dyDescent="0.25">
      <c r="H9728"/>
    </row>
    <row r="9729" spans="8:8" hidden="1" x14ac:dyDescent="0.25">
      <c r="H9729"/>
    </row>
    <row r="9730" spans="8:8" hidden="1" x14ac:dyDescent="0.25">
      <c r="H9730"/>
    </row>
    <row r="9731" spans="8:8" hidden="1" x14ac:dyDescent="0.25">
      <c r="H9731"/>
    </row>
    <row r="9732" spans="8:8" hidden="1" x14ac:dyDescent="0.25">
      <c r="H9732"/>
    </row>
    <row r="9733" spans="8:8" hidden="1" x14ac:dyDescent="0.25">
      <c r="H9733"/>
    </row>
    <row r="9734" spans="8:8" hidden="1" x14ac:dyDescent="0.25">
      <c r="H9734"/>
    </row>
    <row r="9735" spans="8:8" hidden="1" x14ac:dyDescent="0.25">
      <c r="H9735"/>
    </row>
    <row r="9736" spans="8:8" hidden="1" x14ac:dyDescent="0.25">
      <c r="H9736"/>
    </row>
    <row r="9737" spans="8:8" hidden="1" x14ac:dyDescent="0.25">
      <c r="H9737"/>
    </row>
    <row r="9738" spans="8:8" hidden="1" x14ac:dyDescent="0.25">
      <c r="H9738"/>
    </row>
    <row r="9739" spans="8:8" hidden="1" x14ac:dyDescent="0.25">
      <c r="H9739"/>
    </row>
    <row r="9740" spans="8:8" hidden="1" x14ac:dyDescent="0.25">
      <c r="H9740"/>
    </row>
    <row r="9741" spans="8:8" hidden="1" x14ac:dyDescent="0.25">
      <c r="H9741"/>
    </row>
    <row r="9742" spans="8:8" hidden="1" x14ac:dyDescent="0.25">
      <c r="H9742"/>
    </row>
    <row r="9743" spans="8:8" hidden="1" x14ac:dyDescent="0.25">
      <c r="H9743"/>
    </row>
    <row r="9744" spans="8:8" hidden="1" x14ac:dyDescent="0.25">
      <c r="H9744"/>
    </row>
    <row r="9745" spans="8:8" hidden="1" x14ac:dyDescent="0.25">
      <c r="H9745"/>
    </row>
    <row r="9746" spans="8:8" hidden="1" x14ac:dyDescent="0.25">
      <c r="H9746"/>
    </row>
    <row r="9747" spans="8:8" hidden="1" x14ac:dyDescent="0.25">
      <c r="H9747"/>
    </row>
    <row r="9748" spans="8:8" hidden="1" x14ac:dyDescent="0.25">
      <c r="H9748"/>
    </row>
    <row r="9749" spans="8:8" hidden="1" x14ac:dyDescent="0.25">
      <c r="H9749"/>
    </row>
    <row r="9750" spans="8:8" hidden="1" x14ac:dyDescent="0.25">
      <c r="H9750"/>
    </row>
    <row r="9751" spans="8:8" hidden="1" x14ac:dyDescent="0.25">
      <c r="H9751"/>
    </row>
    <row r="9752" spans="8:8" hidden="1" x14ac:dyDescent="0.25">
      <c r="H9752"/>
    </row>
    <row r="9753" spans="8:8" hidden="1" x14ac:dyDescent="0.25">
      <c r="H9753"/>
    </row>
    <row r="9754" spans="8:8" hidden="1" x14ac:dyDescent="0.25">
      <c r="H9754"/>
    </row>
    <row r="9755" spans="8:8" hidden="1" x14ac:dyDescent="0.25">
      <c r="H9755"/>
    </row>
    <row r="9756" spans="8:8" hidden="1" x14ac:dyDescent="0.25">
      <c r="H9756"/>
    </row>
    <row r="9757" spans="8:8" hidden="1" x14ac:dyDescent="0.25">
      <c r="H9757"/>
    </row>
    <row r="9758" spans="8:8" hidden="1" x14ac:dyDescent="0.25">
      <c r="H9758"/>
    </row>
    <row r="9759" spans="8:8" hidden="1" x14ac:dyDescent="0.25">
      <c r="H9759"/>
    </row>
    <row r="9760" spans="8:8" hidden="1" x14ac:dyDescent="0.25">
      <c r="H9760"/>
    </row>
    <row r="9761" spans="8:8" hidden="1" x14ac:dyDescent="0.25">
      <c r="H9761"/>
    </row>
    <row r="9762" spans="8:8" hidden="1" x14ac:dyDescent="0.25">
      <c r="H9762"/>
    </row>
    <row r="9763" spans="8:8" hidden="1" x14ac:dyDescent="0.25">
      <c r="H9763"/>
    </row>
    <row r="9764" spans="8:8" hidden="1" x14ac:dyDescent="0.25">
      <c r="H9764"/>
    </row>
    <row r="9765" spans="8:8" hidden="1" x14ac:dyDescent="0.25">
      <c r="H9765"/>
    </row>
    <row r="9766" spans="8:8" hidden="1" x14ac:dyDescent="0.25">
      <c r="H9766"/>
    </row>
    <row r="9767" spans="8:8" hidden="1" x14ac:dyDescent="0.25">
      <c r="H9767"/>
    </row>
    <row r="9768" spans="8:8" hidden="1" x14ac:dyDescent="0.25">
      <c r="H9768"/>
    </row>
    <row r="9769" spans="8:8" hidden="1" x14ac:dyDescent="0.25">
      <c r="H9769"/>
    </row>
    <row r="9770" spans="8:8" hidden="1" x14ac:dyDescent="0.25">
      <c r="H9770"/>
    </row>
    <row r="9771" spans="8:8" hidden="1" x14ac:dyDescent="0.25">
      <c r="H9771"/>
    </row>
    <row r="9772" spans="8:8" hidden="1" x14ac:dyDescent="0.25">
      <c r="H9772"/>
    </row>
    <row r="9773" spans="8:8" hidden="1" x14ac:dyDescent="0.25">
      <c r="H9773"/>
    </row>
    <row r="9774" spans="8:8" hidden="1" x14ac:dyDescent="0.25">
      <c r="H9774"/>
    </row>
    <row r="9775" spans="8:8" hidden="1" x14ac:dyDescent="0.25">
      <c r="H9775"/>
    </row>
    <row r="9776" spans="8:8" hidden="1" x14ac:dyDescent="0.25">
      <c r="H9776"/>
    </row>
    <row r="9777" spans="8:8" hidden="1" x14ac:dyDescent="0.25">
      <c r="H9777"/>
    </row>
    <row r="9778" spans="8:8" hidden="1" x14ac:dyDescent="0.25">
      <c r="H9778"/>
    </row>
    <row r="9779" spans="8:8" hidden="1" x14ac:dyDescent="0.25">
      <c r="H9779"/>
    </row>
    <row r="9780" spans="8:8" hidden="1" x14ac:dyDescent="0.25">
      <c r="H9780"/>
    </row>
    <row r="9781" spans="8:8" hidden="1" x14ac:dyDescent="0.25">
      <c r="H9781"/>
    </row>
    <row r="9782" spans="8:8" hidden="1" x14ac:dyDescent="0.25">
      <c r="H9782"/>
    </row>
    <row r="9783" spans="8:8" hidden="1" x14ac:dyDescent="0.25">
      <c r="H9783"/>
    </row>
    <row r="9784" spans="8:8" hidden="1" x14ac:dyDescent="0.25">
      <c r="H9784"/>
    </row>
    <row r="9785" spans="8:8" hidden="1" x14ac:dyDescent="0.25">
      <c r="H9785"/>
    </row>
    <row r="9786" spans="8:8" hidden="1" x14ac:dyDescent="0.25">
      <c r="H9786"/>
    </row>
    <row r="9787" spans="8:8" hidden="1" x14ac:dyDescent="0.25">
      <c r="H9787"/>
    </row>
    <row r="9788" spans="8:8" hidden="1" x14ac:dyDescent="0.25">
      <c r="H9788"/>
    </row>
    <row r="9789" spans="8:8" hidden="1" x14ac:dyDescent="0.25">
      <c r="H9789"/>
    </row>
    <row r="9790" spans="8:8" hidden="1" x14ac:dyDescent="0.25">
      <c r="H9790"/>
    </row>
    <row r="9791" spans="8:8" hidden="1" x14ac:dyDescent="0.25">
      <c r="H9791"/>
    </row>
    <row r="9792" spans="8:8" hidden="1" x14ac:dyDescent="0.25">
      <c r="H9792"/>
    </row>
    <row r="9793" spans="8:8" hidden="1" x14ac:dyDescent="0.25">
      <c r="H9793"/>
    </row>
    <row r="9794" spans="8:8" hidden="1" x14ac:dyDescent="0.25">
      <c r="H9794"/>
    </row>
    <row r="9795" spans="8:8" hidden="1" x14ac:dyDescent="0.25">
      <c r="H9795"/>
    </row>
    <row r="9796" spans="8:8" hidden="1" x14ac:dyDescent="0.25">
      <c r="H9796"/>
    </row>
    <row r="9797" spans="8:8" hidden="1" x14ac:dyDescent="0.25">
      <c r="H9797"/>
    </row>
    <row r="9798" spans="8:8" hidden="1" x14ac:dyDescent="0.25">
      <c r="H9798"/>
    </row>
    <row r="9799" spans="8:8" hidden="1" x14ac:dyDescent="0.25">
      <c r="H9799"/>
    </row>
    <row r="9800" spans="8:8" hidden="1" x14ac:dyDescent="0.25">
      <c r="H9800"/>
    </row>
    <row r="9801" spans="8:8" hidden="1" x14ac:dyDescent="0.25">
      <c r="H9801"/>
    </row>
    <row r="9802" spans="8:8" hidden="1" x14ac:dyDescent="0.25">
      <c r="H9802"/>
    </row>
    <row r="9803" spans="8:8" hidden="1" x14ac:dyDescent="0.25">
      <c r="H9803"/>
    </row>
    <row r="9804" spans="8:8" hidden="1" x14ac:dyDescent="0.25">
      <c r="H9804"/>
    </row>
    <row r="9805" spans="8:8" hidden="1" x14ac:dyDescent="0.25">
      <c r="H9805"/>
    </row>
    <row r="9806" spans="8:8" hidden="1" x14ac:dyDescent="0.25">
      <c r="H9806"/>
    </row>
    <row r="9807" spans="8:8" hidden="1" x14ac:dyDescent="0.25">
      <c r="H9807"/>
    </row>
    <row r="9808" spans="8:8" hidden="1" x14ac:dyDescent="0.25">
      <c r="H9808"/>
    </row>
    <row r="9809" spans="8:8" hidden="1" x14ac:dyDescent="0.25">
      <c r="H9809"/>
    </row>
    <row r="9810" spans="8:8" hidden="1" x14ac:dyDescent="0.25">
      <c r="H9810"/>
    </row>
    <row r="9811" spans="8:8" hidden="1" x14ac:dyDescent="0.25">
      <c r="H9811"/>
    </row>
    <row r="9812" spans="8:8" hidden="1" x14ac:dyDescent="0.25">
      <c r="H9812"/>
    </row>
    <row r="9813" spans="8:8" hidden="1" x14ac:dyDescent="0.25">
      <c r="H9813"/>
    </row>
    <row r="9814" spans="8:8" hidden="1" x14ac:dyDescent="0.25">
      <c r="H9814"/>
    </row>
    <row r="9815" spans="8:8" hidden="1" x14ac:dyDescent="0.25">
      <c r="H9815"/>
    </row>
    <row r="9816" spans="8:8" hidden="1" x14ac:dyDescent="0.25">
      <c r="H9816"/>
    </row>
    <row r="9817" spans="8:8" hidden="1" x14ac:dyDescent="0.25">
      <c r="H9817"/>
    </row>
    <row r="9818" spans="8:8" hidden="1" x14ac:dyDescent="0.25">
      <c r="H9818"/>
    </row>
    <row r="9819" spans="8:8" hidden="1" x14ac:dyDescent="0.25">
      <c r="H9819"/>
    </row>
    <row r="9820" spans="8:8" hidden="1" x14ac:dyDescent="0.25">
      <c r="H9820"/>
    </row>
    <row r="9821" spans="8:8" hidden="1" x14ac:dyDescent="0.25">
      <c r="H9821"/>
    </row>
    <row r="9822" spans="8:8" hidden="1" x14ac:dyDescent="0.25">
      <c r="H9822"/>
    </row>
    <row r="9823" spans="8:8" hidden="1" x14ac:dyDescent="0.25">
      <c r="H9823"/>
    </row>
    <row r="9824" spans="8:8" hidden="1" x14ac:dyDescent="0.25">
      <c r="H9824"/>
    </row>
    <row r="9825" spans="8:8" hidden="1" x14ac:dyDescent="0.25">
      <c r="H9825"/>
    </row>
    <row r="9826" spans="8:8" hidden="1" x14ac:dyDescent="0.25">
      <c r="H9826"/>
    </row>
    <row r="9827" spans="8:8" hidden="1" x14ac:dyDescent="0.25">
      <c r="H9827"/>
    </row>
    <row r="9828" spans="8:8" hidden="1" x14ac:dyDescent="0.25">
      <c r="H9828"/>
    </row>
    <row r="9829" spans="8:8" hidden="1" x14ac:dyDescent="0.25">
      <c r="H9829"/>
    </row>
    <row r="9830" spans="8:8" hidden="1" x14ac:dyDescent="0.25">
      <c r="H9830"/>
    </row>
    <row r="9831" spans="8:8" hidden="1" x14ac:dyDescent="0.25">
      <c r="H9831"/>
    </row>
    <row r="9832" spans="8:8" hidden="1" x14ac:dyDescent="0.25">
      <c r="H9832"/>
    </row>
    <row r="9833" spans="8:8" hidden="1" x14ac:dyDescent="0.25">
      <c r="H9833"/>
    </row>
    <row r="9834" spans="8:8" hidden="1" x14ac:dyDescent="0.25">
      <c r="H9834"/>
    </row>
    <row r="9835" spans="8:8" hidden="1" x14ac:dyDescent="0.25">
      <c r="H9835"/>
    </row>
    <row r="9836" spans="8:8" hidden="1" x14ac:dyDescent="0.25">
      <c r="H9836"/>
    </row>
    <row r="9837" spans="8:8" hidden="1" x14ac:dyDescent="0.25">
      <c r="H9837"/>
    </row>
    <row r="9838" spans="8:8" hidden="1" x14ac:dyDescent="0.25">
      <c r="H9838"/>
    </row>
    <row r="9839" spans="8:8" hidden="1" x14ac:dyDescent="0.25">
      <c r="H9839"/>
    </row>
    <row r="9840" spans="8:8" hidden="1" x14ac:dyDescent="0.25">
      <c r="H9840"/>
    </row>
    <row r="9841" spans="8:8" hidden="1" x14ac:dyDescent="0.25">
      <c r="H9841"/>
    </row>
    <row r="9842" spans="8:8" hidden="1" x14ac:dyDescent="0.25">
      <c r="H9842"/>
    </row>
    <row r="9843" spans="8:8" hidden="1" x14ac:dyDescent="0.25">
      <c r="H9843"/>
    </row>
    <row r="9844" spans="8:8" hidden="1" x14ac:dyDescent="0.25">
      <c r="H9844"/>
    </row>
    <row r="9845" spans="8:8" hidden="1" x14ac:dyDescent="0.25">
      <c r="H9845"/>
    </row>
    <row r="9846" spans="8:8" hidden="1" x14ac:dyDescent="0.25">
      <c r="H9846"/>
    </row>
    <row r="9847" spans="8:8" hidden="1" x14ac:dyDescent="0.25">
      <c r="H9847"/>
    </row>
    <row r="9848" spans="8:8" hidden="1" x14ac:dyDescent="0.25">
      <c r="H9848"/>
    </row>
    <row r="9849" spans="8:8" hidden="1" x14ac:dyDescent="0.25">
      <c r="H9849"/>
    </row>
    <row r="9850" spans="8:8" hidden="1" x14ac:dyDescent="0.25">
      <c r="H9850"/>
    </row>
    <row r="9851" spans="8:8" hidden="1" x14ac:dyDescent="0.25">
      <c r="H9851"/>
    </row>
    <row r="9852" spans="8:8" hidden="1" x14ac:dyDescent="0.25">
      <c r="H9852"/>
    </row>
    <row r="9853" spans="8:8" hidden="1" x14ac:dyDescent="0.25">
      <c r="H9853"/>
    </row>
    <row r="9854" spans="8:8" hidden="1" x14ac:dyDescent="0.25">
      <c r="H9854"/>
    </row>
    <row r="9855" spans="8:8" hidden="1" x14ac:dyDescent="0.25">
      <c r="H9855"/>
    </row>
    <row r="9856" spans="8:8" hidden="1" x14ac:dyDescent="0.25">
      <c r="H9856"/>
    </row>
    <row r="9857" spans="8:8" hidden="1" x14ac:dyDescent="0.25">
      <c r="H9857"/>
    </row>
    <row r="9858" spans="8:8" hidden="1" x14ac:dyDescent="0.25">
      <c r="H9858"/>
    </row>
    <row r="9859" spans="8:8" hidden="1" x14ac:dyDescent="0.25">
      <c r="H9859"/>
    </row>
    <row r="9860" spans="8:8" hidden="1" x14ac:dyDescent="0.25">
      <c r="H9860"/>
    </row>
    <row r="9861" spans="8:8" hidden="1" x14ac:dyDescent="0.25">
      <c r="H9861"/>
    </row>
    <row r="9862" spans="8:8" hidden="1" x14ac:dyDescent="0.25">
      <c r="H9862"/>
    </row>
    <row r="9863" spans="8:8" hidden="1" x14ac:dyDescent="0.25">
      <c r="H9863"/>
    </row>
    <row r="9864" spans="8:8" hidden="1" x14ac:dyDescent="0.25">
      <c r="H9864"/>
    </row>
    <row r="9865" spans="8:8" hidden="1" x14ac:dyDescent="0.25">
      <c r="H9865"/>
    </row>
    <row r="9866" spans="8:8" hidden="1" x14ac:dyDescent="0.25">
      <c r="H9866"/>
    </row>
    <row r="9867" spans="8:8" hidden="1" x14ac:dyDescent="0.25">
      <c r="H9867"/>
    </row>
    <row r="9868" spans="8:8" hidden="1" x14ac:dyDescent="0.25">
      <c r="H9868"/>
    </row>
    <row r="9869" spans="8:8" hidden="1" x14ac:dyDescent="0.25">
      <c r="H9869"/>
    </row>
    <row r="9870" spans="8:8" hidden="1" x14ac:dyDescent="0.25">
      <c r="H9870"/>
    </row>
    <row r="9871" spans="8:8" hidden="1" x14ac:dyDescent="0.25">
      <c r="H9871"/>
    </row>
    <row r="9872" spans="8:8" hidden="1" x14ac:dyDescent="0.25">
      <c r="H9872"/>
    </row>
    <row r="9873" spans="8:8" hidden="1" x14ac:dyDescent="0.25">
      <c r="H9873"/>
    </row>
    <row r="9874" spans="8:8" hidden="1" x14ac:dyDescent="0.25">
      <c r="H9874"/>
    </row>
    <row r="9875" spans="8:8" hidden="1" x14ac:dyDescent="0.25">
      <c r="H9875"/>
    </row>
    <row r="9876" spans="8:8" hidden="1" x14ac:dyDescent="0.25">
      <c r="H9876"/>
    </row>
    <row r="9877" spans="8:8" hidden="1" x14ac:dyDescent="0.25">
      <c r="H9877"/>
    </row>
    <row r="9878" spans="8:8" hidden="1" x14ac:dyDescent="0.25">
      <c r="H9878"/>
    </row>
    <row r="9879" spans="8:8" hidden="1" x14ac:dyDescent="0.25">
      <c r="H9879"/>
    </row>
    <row r="9880" spans="8:8" hidden="1" x14ac:dyDescent="0.25">
      <c r="H9880"/>
    </row>
    <row r="9881" spans="8:8" hidden="1" x14ac:dyDescent="0.25">
      <c r="H9881"/>
    </row>
    <row r="9882" spans="8:8" hidden="1" x14ac:dyDescent="0.25">
      <c r="H9882"/>
    </row>
    <row r="9883" spans="8:8" hidden="1" x14ac:dyDescent="0.25">
      <c r="H9883"/>
    </row>
    <row r="9884" spans="8:8" hidden="1" x14ac:dyDescent="0.25">
      <c r="H9884"/>
    </row>
    <row r="9885" spans="8:8" hidden="1" x14ac:dyDescent="0.25">
      <c r="H9885"/>
    </row>
    <row r="9886" spans="8:8" hidden="1" x14ac:dyDescent="0.25">
      <c r="H9886"/>
    </row>
    <row r="9887" spans="8:8" hidden="1" x14ac:dyDescent="0.25">
      <c r="H9887"/>
    </row>
    <row r="9888" spans="8:8" hidden="1" x14ac:dyDescent="0.25">
      <c r="H9888"/>
    </row>
    <row r="9889" spans="8:8" hidden="1" x14ac:dyDescent="0.25">
      <c r="H9889"/>
    </row>
    <row r="9890" spans="8:8" hidden="1" x14ac:dyDescent="0.25">
      <c r="H9890"/>
    </row>
    <row r="9891" spans="8:8" hidden="1" x14ac:dyDescent="0.25">
      <c r="H9891"/>
    </row>
    <row r="9892" spans="8:8" hidden="1" x14ac:dyDescent="0.25">
      <c r="H9892"/>
    </row>
    <row r="9893" spans="8:8" hidden="1" x14ac:dyDescent="0.25">
      <c r="H9893"/>
    </row>
    <row r="9894" spans="8:8" hidden="1" x14ac:dyDescent="0.25">
      <c r="H9894"/>
    </row>
    <row r="9895" spans="8:8" hidden="1" x14ac:dyDescent="0.25">
      <c r="H9895"/>
    </row>
    <row r="9896" spans="8:8" hidden="1" x14ac:dyDescent="0.25">
      <c r="H9896"/>
    </row>
    <row r="9897" spans="8:8" hidden="1" x14ac:dyDescent="0.25">
      <c r="H9897"/>
    </row>
    <row r="9898" spans="8:8" hidden="1" x14ac:dyDescent="0.25">
      <c r="H9898"/>
    </row>
    <row r="9899" spans="8:8" hidden="1" x14ac:dyDescent="0.25">
      <c r="H9899"/>
    </row>
    <row r="9900" spans="8:8" hidden="1" x14ac:dyDescent="0.25">
      <c r="H9900"/>
    </row>
    <row r="9901" spans="8:8" hidden="1" x14ac:dyDescent="0.25">
      <c r="H9901"/>
    </row>
    <row r="9902" spans="8:8" hidden="1" x14ac:dyDescent="0.25">
      <c r="H9902"/>
    </row>
    <row r="9903" spans="8:8" hidden="1" x14ac:dyDescent="0.25">
      <c r="H9903"/>
    </row>
    <row r="9904" spans="8:8" hidden="1" x14ac:dyDescent="0.25">
      <c r="H9904"/>
    </row>
    <row r="9905" spans="8:8" hidden="1" x14ac:dyDescent="0.25">
      <c r="H9905"/>
    </row>
    <row r="9906" spans="8:8" hidden="1" x14ac:dyDescent="0.25">
      <c r="H9906"/>
    </row>
    <row r="9907" spans="8:8" hidden="1" x14ac:dyDescent="0.25">
      <c r="H9907"/>
    </row>
    <row r="9908" spans="8:8" hidden="1" x14ac:dyDescent="0.25">
      <c r="H9908"/>
    </row>
    <row r="9909" spans="8:8" hidden="1" x14ac:dyDescent="0.25">
      <c r="H9909"/>
    </row>
    <row r="9910" spans="8:8" hidden="1" x14ac:dyDescent="0.25">
      <c r="H9910"/>
    </row>
    <row r="9911" spans="8:8" hidden="1" x14ac:dyDescent="0.25">
      <c r="H9911"/>
    </row>
    <row r="9912" spans="8:8" hidden="1" x14ac:dyDescent="0.25">
      <c r="H9912"/>
    </row>
    <row r="9913" spans="8:8" hidden="1" x14ac:dyDescent="0.25">
      <c r="H9913"/>
    </row>
    <row r="9914" spans="8:8" hidden="1" x14ac:dyDescent="0.25">
      <c r="H9914"/>
    </row>
    <row r="9915" spans="8:8" hidden="1" x14ac:dyDescent="0.25">
      <c r="H9915"/>
    </row>
    <row r="9916" spans="8:8" hidden="1" x14ac:dyDescent="0.25">
      <c r="H9916"/>
    </row>
    <row r="9917" spans="8:8" hidden="1" x14ac:dyDescent="0.25">
      <c r="H9917"/>
    </row>
    <row r="9918" spans="8:8" hidden="1" x14ac:dyDescent="0.25">
      <c r="H9918"/>
    </row>
    <row r="9919" spans="8:8" hidden="1" x14ac:dyDescent="0.25">
      <c r="H9919"/>
    </row>
    <row r="9920" spans="8:8" hidden="1" x14ac:dyDescent="0.25">
      <c r="H9920"/>
    </row>
    <row r="9921" spans="8:8" hidden="1" x14ac:dyDescent="0.25">
      <c r="H9921"/>
    </row>
    <row r="9922" spans="8:8" hidden="1" x14ac:dyDescent="0.25">
      <c r="H9922"/>
    </row>
    <row r="9923" spans="8:8" hidden="1" x14ac:dyDescent="0.25">
      <c r="H9923"/>
    </row>
    <row r="9924" spans="8:8" hidden="1" x14ac:dyDescent="0.25">
      <c r="H9924"/>
    </row>
    <row r="9925" spans="8:8" hidden="1" x14ac:dyDescent="0.25">
      <c r="H9925"/>
    </row>
    <row r="9926" spans="8:8" hidden="1" x14ac:dyDescent="0.25">
      <c r="H9926"/>
    </row>
    <row r="9927" spans="8:8" hidden="1" x14ac:dyDescent="0.25">
      <c r="H9927"/>
    </row>
    <row r="9928" spans="8:8" hidden="1" x14ac:dyDescent="0.25">
      <c r="H9928"/>
    </row>
    <row r="9929" spans="8:8" hidden="1" x14ac:dyDescent="0.25">
      <c r="H9929"/>
    </row>
    <row r="9930" spans="8:8" hidden="1" x14ac:dyDescent="0.25">
      <c r="H9930"/>
    </row>
    <row r="9931" spans="8:8" hidden="1" x14ac:dyDescent="0.25">
      <c r="H9931"/>
    </row>
    <row r="9932" spans="8:8" hidden="1" x14ac:dyDescent="0.25">
      <c r="H9932"/>
    </row>
    <row r="9933" spans="8:8" hidden="1" x14ac:dyDescent="0.25">
      <c r="H9933"/>
    </row>
    <row r="9934" spans="8:8" hidden="1" x14ac:dyDescent="0.25">
      <c r="H9934"/>
    </row>
    <row r="9935" spans="8:8" hidden="1" x14ac:dyDescent="0.25">
      <c r="H9935"/>
    </row>
    <row r="9936" spans="8:8" hidden="1" x14ac:dyDescent="0.25">
      <c r="H9936"/>
    </row>
    <row r="9937" spans="8:8" hidden="1" x14ac:dyDescent="0.25">
      <c r="H9937"/>
    </row>
    <row r="9938" spans="8:8" hidden="1" x14ac:dyDescent="0.25">
      <c r="H9938"/>
    </row>
    <row r="9939" spans="8:8" hidden="1" x14ac:dyDescent="0.25">
      <c r="H9939"/>
    </row>
    <row r="9940" spans="8:8" hidden="1" x14ac:dyDescent="0.25">
      <c r="H9940"/>
    </row>
    <row r="9941" spans="8:8" hidden="1" x14ac:dyDescent="0.25">
      <c r="H9941"/>
    </row>
    <row r="9942" spans="8:8" hidden="1" x14ac:dyDescent="0.25">
      <c r="H9942"/>
    </row>
    <row r="9943" spans="8:8" hidden="1" x14ac:dyDescent="0.25">
      <c r="H9943"/>
    </row>
    <row r="9944" spans="8:8" hidden="1" x14ac:dyDescent="0.25">
      <c r="H9944"/>
    </row>
    <row r="9945" spans="8:8" hidden="1" x14ac:dyDescent="0.25">
      <c r="H9945"/>
    </row>
    <row r="9946" spans="8:8" hidden="1" x14ac:dyDescent="0.25">
      <c r="H9946"/>
    </row>
    <row r="9947" spans="8:8" hidden="1" x14ac:dyDescent="0.25">
      <c r="H9947"/>
    </row>
    <row r="9948" spans="8:8" hidden="1" x14ac:dyDescent="0.25">
      <c r="H9948"/>
    </row>
    <row r="9949" spans="8:8" hidden="1" x14ac:dyDescent="0.25">
      <c r="H9949"/>
    </row>
    <row r="9950" spans="8:8" hidden="1" x14ac:dyDescent="0.25">
      <c r="H9950"/>
    </row>
    <row r="9951" spans="8:8" hidden="1" x14ac:dyDescent="0.25">
      <c r="H9951"/>
    </row>
    <row r="9952" spans="8:8" hidden="1" x14ac:dyDescent="0.25">
      <c r="H9952"/>
    </row>
    <row r="9953" spans="8:8" hidden="1" x14ac:dyDescent="0.25">
      <c r="H9953"/>
    </row>
    <row r="9954" spans="8:8" hidden="1" x14ac:dyDescent="0.25">
      <c r="H9954"/>
    </row>
    <row r="9955" spans="8:8" hidden="1" x14ac:dyDescent="0.25">
      <c r="H9955"/>
    </row>
    <row r="9956" spans="8:8" hidden="1" x14ac:dyDescent="0.25">
      <c r="H9956"/>
    </row>
    <row r="9957" spans="8:8" hidden="1" x14ac:dyDescent="0.25">
      <c r="H9957"/>
    </row>
    <row r="9958" spans="8:8" hidden="1" x14ac:dyDescent="0.25">
      <c r="H9958"/>
    </row>
    <row r="9959" spans="8:8" hidden="1" x14ac:dyDescent="0.25">
      <c r="H9959"/>
    </row>
    <row r="9960" spans="8:8" hidden="1" x14ac:dyDescent="0.25">
      <c r="H9960"/>
    </row>
    <row r="9961" spans="8:8" hidden="1" x14ac:dyDescent="0.25">
      <c r="H9961"/>
    </row>
    <row r="9962" spans="8:8" hidden="1" x14ac:dyDescent="0.25">
      <c r="H9962"/>
    </row>
    <row r="9963" spans="8:8" hidden="1" x14ac:dyDescent="0.25">
      <c r="H9963"/>
    </row>
    <row r="9964" spans="8:8" hidden="1" x14ac:dyDescent="0.25">
      <c r="H9964"/>
    </row>
    <row r="9965" spans="8:8" hidden="1" x14ac:dyDescent="0.25">
      <c r="H9965"/>
    </row>
    <row r="9966" spans="8:8" hidden="1" x14ac:dyDescent="0.25">
      <c r="H9966"/>
    </row>
    <row r="9967" spans="8:8" hidden="1" x14ac:dyDescent="0.25">
      <c r="H9967"/>
    </row>
    <row r="9968" spans="8:8" hidden="1" x14ac:dyDescent="0.25">
      <c r="H9968"/>
    </row>
    <row r="9969" spans="8:8" hidden="1" x14ac:dyDescent="0.25">
      <c r="H9969"/>
    </row>
    <row r="9970" spans="8:8" hidden="1" x14ac:dyDescent="0.25">
      <c r="H9970"/>
    </row>
    <row r="9971" spans="8:8" hidden="1" x14ac:dyDescent="0.25">
      <c r="H9971"/>
    </row>
    <row r="9972" spans="8:8" hidden="1" x14ac:dyDescent="0.25">
      <c r="H9972"/>
    </row>
    <row r="9973" spans="8:8" hidden="1" x14ac:dyDescent="0.25">
      <c r="H9973"/>
    </row>
    <row r="9974" spans="8:8" hidden="1" x14ac:dyDescent="0.25">
      <c r="H9974"/>
    </row>
    <row r="9975" spans="8:8" hidden="1" x14ac:dyDescent="0.25">
      <c r="H9975"/>
    </row>
    <row r="9976" spans="8:8" hidden="1" x14ac:dyDescent="0.25">
      <c r="H9976"/>
    </row>
    <row r="9977" spans="8:8" hidden="1" x14ac:dyDescent="0.25">
      <c r="H9977"/>
    </row>
    <row r="9978" spans="8:8" hidden="1" x14ac:dyDescent="0.25">
      <c r="H9978"/>
    </row>
    <row r="9979" spans="8:8" hidden="1" x14ac:dyDescent="0.25">
      <c r="H9979"/>
    </row>
    <row r="9980" spans="8:8" hidden="1" x14ac:dyDescent="0.25">
      <c r="H9980"/>
    </row>
    <row r="9981" spans="8:8" hidden="1" x14ac:dyDescent="0.25">
      <c r="H9981"/>
    </row>
    <row r="9982" spans="8:8" hidden="1" x14ac:dyDescent="0.25">
      <c r="H9982"/>
    </row>
    <row r="9983" spans="8:8" hidden="1" x14ac:dyDescent="0.25">
      <c r="H9983"/>
    </row>
    <row r="9984" spans="8:8" hidden="1" x14ac:dyDescent="0.25">
      <c r="H9984"/>
    </row>
    <row r="9985" spans="8:8" hidden="1" x14ac:dyDescent="0.25">
      <c r="H9985"/>
    </row>
    <row r="9986" spans="8:8" hidden="1" x14ac:dyDescent="0.25">
      <c r="H9986"/>
    </row>
    <row r="9987" spans="8:8" hidden="1" x14ac:dyDescent="0.25">
      <c r="H9987"/>
    </row>
    <row r="9988" spans="8:8" hidden="1" x14ac:dyDescent="0.25">
      <c r="H9988"/>
    </row>
    <row r="9989" spans="8:8" hidden="1" x14ac:dyDescent="0.25">
      <c r="H9989"/>
    </row>
    <row r="9990" spans="8:8" hidden="1" x14ac:dyDescent="0.25">
      <c r="H9990"/>
    </row>
    <row r="9991" spans="8:8" hidden="1" x14ac:dyDescent="0.25">
      <c r="H9991"/>
    </row>
    <row r="9992" spans="8:8" hidden="1" x14ac:dyDescent="0.25">
      <c r="H9992"/>
    </row>
    <row r="9993" spans="8:8" hidden="1" x14ac:dyDescent="0.25">
      <c r="H9993"/>
    </row>
    <row r="9994" spans="8:8" hidden="1" x14ac:dyDescent="0.25">
      <c r="H9994"/>
    </row>
    <row r="9995" spans="8:8" hidden="1" x14ac:dyDescent="0.25">
      <c r="H9995"/>
    </row>
    <row r="9996" spans="8:8" hidden="1" x14ac:dyDescent="0.25">
      <c r="H9996"/>
    </row>
    <row r="9997" spans="8:8" hidden="1" x14ac:dyDescent="0.25">
      <c r="H9997"/>
    </row>
    <row r="9998" spans="8:8" hidden="1" x14ac:dyDescent="0.25">
      <c r="H9998"/>
    </row>
    <row r="9999" spans="8:8" hidden="1" x14ac:dyDescent="0.25">
      <c r="H9999"/>
    </row>
    <row r="10000" spans="8:8" hidden="1" x14ac:dyDescent="0.25">
      <c r="H10000"/>
    </row>
    <row r="10001" spans="8:8" hidden="1" x14ac:dyDescent="0.25">
      <c r="H10001"/>
    </row>
    <row r="10002" spans="8:8" hidden="1" x14ac:dyDescent="0.25">
      <c r="H10002"/>
    </row>
    <row r="10003" spans="8:8" hidden="1" x14ac:dyDescent="0.25">
      <c r="H10003"/>
    </row>
    <row r="10004" spans="8:8" hidden="1" x14ac:dyDescent="0.25">
      <c r="H10004"/>
    </row>
    <row r="10005" spans="8:8" hidden="1" x14ac:dyDescent="0.25">
      <c r="H10005"/>
    </row>
    <row r="10006" spans="8:8" hidden="1" x14ac:dyDescent="0.25">
      <c r="H10006"/>
    </row>
    <row r="10007" spans="8:8" hidden="1" x14ac:dyDescent="0.25">
      <c r="H10007"/>
    </row>
    <row r="10008" spans="8:8" hidden="1" x14ac:dyDescent="0.25">
      <c r="H10008"/>
    </row>
    <row r="10009" spans="8:8" hidden="1" x14ac:dyDescent="0.25">
      <c r="H10009"/>
    </row>
    <row r="10010" spans="8:8" hidden="1" x14ac:dyDescent="0.25">
      <c r="H10010"/>
    </row>
    <row r="10011" spans="8:8" hidden="1" x14ac:dyDescent="0.25">
      <c r="H10011"/>
    </row>
    <row r="10012" spans="8:8" hidden="1" x14ac:dyDescent="0.25">
      <c r="H10012"/>
    </row>
    <row r="10013" spans="8:8" hidden="1" x14ac:dyDescent="0.25">
      <c r="H10013"/>
    </row>
    <row r="10014" spans="8:8" hidden="1" x14ac:dyDescent="0.25">
      <c r="H10014"/>
    </row>
    <row r="10015" spans="8:8" hidden="1" x14ac:dyDescent="0.25">
      <c r="H10015"/>
    </row>
    <row r="10016" spans="8:8" hidden="1" x14ac:dyDescent="0.25">
      <c r="H10016"/>
    </row>
    <row r="10017" spans="8:8" hidden="1" x14ac:dyDescent="0.25">
      <c r="H10017"/>
    </row>
    <row r="10018" spans="8:8" hidden="1" x14ac:dyDescent="0.25">
      <c r="H10018"/>
    </row>
    <row r="10019" spans="8:8" hidden="1" x14ac:dyDescent="0.25">
      <c r="H10019"/>
    </row>
    <row r="10020" spans="8:8" hidden="1" x14ac:dyDescent="0.25">
      <c r="H10020"/>
    </row>
    <row r="10021" spans="8:8" hidden="1" x14ac:dyDescent="0.25">
      <c r="H10021"/>
    </row>
    <row r="10022" spans="8:8" hidden="1" x14ac:dyDescent="0.25">
      <c r="H10022"/>
    </row>
    <row r="10023" spans="8:8" hidden="1" x14ac:dyDescent="0.25">
      <c r="H10023"/>
    </row>
    <row r="10024" spans="8:8" hidden="1" x14ac:dyDescent="0.25">
      <c r="H10024"/>
    </row>
    <row r="10025" spans="8:8" hidden="1" x14ac:dyDescent="0.25">
      <c r="H10025"/>
    </row>
    <row r="10026" spans="8:8" hidden="1" x14ac:dyDescent="0.25">
      <c r="H10026"/>
    </row>
    <row r="10027" spans="8:8" hidden="1" x14ac:dyDescent="0.25">
      <c r="H10027"/>
    </row>
    <row r="10028" spans="8:8" hidden="1" x14ac:dyDescent="0.25">
      <c r="H10028"/>
    </row>
    <row r="10029" spans="8:8" hidden="1" x14ac:dyDescent="0.25">
      <c r="H10029"/>
    </row>
    <row r="10030" spans="8:8" hidden="1" x14ac:dyDescent="0.25">
      <c r="H10030"/>
    </row>
    <row r="10031" spans="8:8" hidden="1" x14ac:dyDescent="0.25">
      <c r="H10031"/>
    </row>
    <row r="10032" spans="8:8" hidden="1" x14ac:dyDescent="0.25">
      <c r="H10032"/>
    </row>
    <row r="10033" spans="8:8" hidden="1" x14ac:dyDescent="0.25">
      <c r="H10033"/>
    </row>
    <row r="10034" spans="8:8" hidden="1" x14ac:dyDescent="0.25">
      <c r="H10034"/>
    </row>
    <row r="10035" spans="8:8" hidden="1" x14ac:dyDescent="0.25">
      <c r="H10035"/>
    </row>
    <row r="10036" spans="8:8" hidden="1" x14ac:dyDescent="0.25">
      <c r="H10036"/>
    </row>
    <row r="10037" spans="8:8" hidden="1" x14ac:dyDescent="0.25">
      <c r="H10037"/>
    </row>
    <row r="10038" spans="8:8" hidden="1" x14ac:dyDescent="0.25">
      <c r="H10038"/>
    </row>
    <row r="10039" spans="8:8" hidden="1" x14ac:dyDescent="0.25">
      <c r="H10039"/>
    </row>
    <row r="10040" spans="8:8" hidden="1" x14ac:dyDescent="0.25">
      <c r="H10040"/>
    </row>
    <row r="10041" spans="8:8" hidden="1" x14ac:dyDescent="0.25">
      <c r="H10041"/>
    </row>
    <row r="10042" spans="8:8" hidden="1" x14ac:dyDescent="0.25">
      <c r="H10042"/>
    </row>
    <row r="10043" spans="8:8" hidden="1" x14ac:dyDescent="0.25">
      <c r="H10043"/>
    </row>
    <row r="10044" spans="8:8" hidden="1" x14ac:dyDescent="0.25">
      <c r="H10044"/>
    </row>
    <row r="10045" spans="8:8" hidden="1" x14ac:dyDescent="0.25">
      <c r="H10045"/>
    </row>
    <row r="10046" spans="8:8" hidden="1" x14ac:dyDescent="0.25">
      <c r="H10046"/>
    </row>
    <row r="10047" spans="8:8" hidden="1" x14ac:dyDescent="0.25">
      <c r="H10047"/>
    </row>
    <row r="10048" spans="8:8" hidden="1" x14ac:dyDescent="0.25">
      <c r="H10048"/>
    </row>
    <row r="10049" spans="8:8" hidden="1" x14ac:dyDescent="0.25">
      <c r="H10049"/>
    </row>
    <row r="10050" spans="8:8" hidden="1" x14ac:dyDescent="0.25">
      <c r="H10050"/>
    </row>
    <row r="10051" spans="8:8" hidden="1" x14ac:dyDescent="0.25">
      <c r="H10051"/>
    </row>
    <row r="10052" spans="8:8" hidden="1" x14ac:dyDescent="0.25">
      <c r="H10052"/>
    </row>
    <row r="10053" spans="8:8" hidden="1" x14ac:dyDescent="0.25">
      <c r="H10053"/>
    </row>
    <row r="10054" spans="8:8" hidden="1" x14ac:dyDescent="0.25">
      <c r="H10054"/>
    </row>
    <row r="10055" spans="8:8" hidden="1" x14ac:dyDescent="0.25">
      <c r="H10055"/>
    </row>
    <row r="10056" spans="8:8" hidden="1" x14ac:dyDescent="0.25">
      <c r="H10056"/>
    </row>
    <row r="10057" spans="8:8" hidden="1" x14ac:dyDescent="0.25">
      <c r="H10057"/>
    </row>
    <row r="10058" spans="8:8" hidden="1" x14ac:dyDescent="0.25">
      <c r="H10058"/>
    </row>
    <row r="10059" spans="8:8" hidden="1" x14ac:dyDescent="0.25">
      <c r="H10059"/>
    </row>
    <row r="10060" spans="8:8" hidden="1" x14ac:dyDescent="0.25">
      <c r="H10060"/>
    </row>
    <row r="10061" spans="8:8" hidden="1" x14ac:dyDescent="0.25">
      <c r="H10061"/>
    </row>
    <row r="10062" spans="8:8" hidden="1" x14ac:dyDescent="0.25">
      <c r="H10062"/>
    </row>
    <row r="10063" spans="8:8" hidden="1" x14ac:dyDescent="0.25">
      <c r="H10063"/>
    </row>
    <row r="10064" spans="8:8" hidden="1" x14ac:dyDescent="0.25">
      <c r="H10064"/>
    </row>
    <row r="10065" spans="8:8" hidden="1" x14ac:dyDescent="0.25">
      <c r="H10065"/>
    </row>
    <row r="10066" spans="8:8" hidden="1" x14ac:dyDescent="0.25">
      <c r="H10066"/>
    </row>
    <row r="10067" spans="8:8" hidden="1" x14ac:dyDescent="0.25">
      <c r="H10067"/>
    </row>
    <row r="10068" spans="8:8" hidden="1" x14ac:dyDescent="0.25">
      <c r="H10068"/>
    </row>
    <row r="10069" spans="8:8" hidden="1" x14ac:dyDescent="0.25">
      <c r="H10069"/>
    </row>
    <row r="10070" spans="8:8" hidden="1" x14ac:dyDescent="0.25">
      <c r="H10070"/>
    </row>
    <row r="10071" spans="8:8" hidden="1" x14ac:dyDescent="0.25">
      <c r="H10071"/>
    </row>
    <row r="10072" spans="8:8" hidden="1" x14ac:dyDescent="0.25">
      <c r="H10072"/>
    </row>
    <row r="10073" spans="8:8" hidden="1" x14ac:dyDescent="0.25">
      <c r="H10073"/>
    </row>
    <row r="10074" spans="8:8" hidden="1" x14ac:dyDescent="0.25">
      <c r="H10074"/>
    </row>
    <row r="10075" spans="8:8" hidden="1" x14ac:dyDescent="0.25">
      <c r="H10075"/>
    </row>
    <row r="10076" spans="8:8" hidden="1" x14ac:dyDescent="0.25">
      <c r="H10076"/>
    </row>
    <row r="10077" spans="8:8" hidden="1" x14ac:dyDescent="0.25">
      <c r="H10077"/>
    </row>
    <row r="10078" spans="8:8" hidden="1" x14ac:dyDescent="0.25">
      <c r="H10078"/>
    </row>
    <row r="10079" spans="8:8" hidden="1" x14ac:dyDescent="0.25">
      <c r="H10079"/>
    </row>
    <row r="10080" spans="8:8" hidden="1" x14ac:dyDescent="0.25">
      <c r="H10080"/>
    </row>
    <row r="10081" spans="8:8" hidden="1" x14ac:dyDescent="0.25">
      <c r="H10081"/>
    </row>
    <row r="10082" spans="8:8" hidden="1" x14ac:dyDescent="0.25">
      <c r="H10082"/>
    </row>
    <row r="10083" spans="8:8" hidden="1" x14ac:dyDescent="0.25">
      <c r="H10083"/>
    </row>
    <row r="10084" spans="8:8" hidden="1" x14ac:dyDescent="0.25">
      <c r="H10084"/>
    </row>
    <row r="10085" spans="8:8" hidden="1" x14ac:dyDescent="0.25">
      <c r="H10085"/>
    </row>
    <row r="10086" spans="8:8" hidden="1" x14ac:dyDescent="0.25">
      <c r="H10086"/>
    </row>
    <row r="10087" spans="8:8" hidden="1" x14ac:dyDescent="0.25">
      <c r="H10087"/>
    </row>
    <row r="10088" spans="8:8" hidden="1" x14ac:dyDescent="0.25">
      <c r="H10088"/>
    </row>
    <row r="10089" spans="8:8" hidden="1" x14ac:dyDescent="0.25">
      <c r="H10089"/>
    </row>
    <row r="10090" spans="8:8" hidden="1" x14ac:dyDescent="0.25">
      <c r="H10090"/>
    </row>
    <row r="10091" spans="8:8" hidden="1" x14ac:dyDescent="0.25">
      <c r="H10091"/>
    </row>
    <row r="10092" spans="8:8" hidden="1" x14ac:dyDescent="0.25">
      <c r="H10092"/>
    </row>
    <row r="10093" spans="8:8" hidden="1" x14ac:dyDescent="0.25">
      <c r="H10093"/>
    </row>
    <row r="10094" spans="8:8" hidden="1" x14ac:dyDescent="0.25">
      <c r="H10094"/>
    </row>
    <row r="10095" spans="8:8" hidden="1" x14ac:dyDescent="0.25">
      <c r="H10095"/>
    </row>
    <row r="10096" spans="8:8" hidden="1" x14ac:dyDescent="0.25">
      <c r="H10096"/>
    </row>
    <row r="10097" spans="8:8" hidden="1" x14ac:dyDescent="0.25">
      <c r="H10097"/>
    </row>
    <row r="10098" spans="8:8" hidden="1" x14ac:dyDescent="0.25">
      <c r="H10098"/>
    </row>
    <row r="10099" spans="8:8" hidden="1" x14ac:dyDescent="0.25">
      <c r="H10099"/>
    </row>
    <row r="10100" spans="8:8" hidden="1" x14ac:dyDescent="0.25">
      <c r="H10100"/>
    </row>
    <row r="10101" spans="8:8" hidden="1" x14ac:dyDescent="0.25">
      <c r="H10101"/>
    </row>
    <row r="10102" spans="8:8" hidden="1" x14ac:dyDescent="0.25">
      <c r="H10102"/>
    </row>
    <row r="10103" spans="8:8" hidden="1" x14ac:dyDescent="0.25">
      <c r="H10103"/>
    </row>
    <row r="10104" spans="8:8" hidden="1" x14ac:dyDescent="0.25">
      <c r="H10104"/>
    </row>
    <row r="10105" spans="8:8" hidden="1" x14ac:dyDescent="0.25">
      <c r="H10105"/>
    </row>
    <row r="10106" spans="8:8" hidden="1" x14ac:dyDescent="0.25">
      <c r="H10106"/>
    </row>
    <row r="10107" spans="8:8" hidden="1" x14ac:dyDescent="0.25">
      <c r="H10107"/>
    </row>
    <row r="10108" spans="8:8" hidden="1" x14ac:dyDescent="0.25">
      <c r="H10108"/>
    </row>
    <row r="10109" spans="8:8" hidden="1" x14ac:dyDescent="0.25">
      <c r="H10109"/>
    </row>
    <row r="10110" spans="8:8" hidden="1" x14ac:dyDescent="0.25">
      <c r="H10110"/>
    </row>
    <row r="10111" spans="8:8" hidden="1" x14ac:dyDescent="0.25">
      <c r="H10111"/>
    </row>
    <row r="10112" spans="8:8" hidden="1" x14ac:dyDescent="0.25">
      <c r="H10112"/>
    </row>
    <row r="10113" spans="8:8" hidden="1" x14ac:dyDescent="0.25">
      <c r="H10113"/>
    </row>
    <row r="10114" spans="8:8" hidden="1" x14ac:dyDescent="0.25">
      <c r="H10114"/>
    </row>
    <row r="10115" spans="8:8" hidden="1" x14ac:dyDescent="0.25">
      <c r="H10115"/>
    </row>
    <row r="10116" spans="8:8" hidden="1" x14ac:dyDescent="0.25">
      <c r="H10116"/>
    </row>
    <row r="10117" spans="8:8" hidden="1" x14ac:dyDescent="0.25">
      <c r="H10117"/>
    </row>
    <row r="10118" spans="8:8" hidden="1" x14ac:dyDescent="0.25">
      <c r="H10118"/>
    </row>
    <row r="10119" spans="8:8" hidden="1" x14ac:dyDescent="0.25">
      <c r="H10119"/>
    </row>
    <row r="10120" spans="8:8" hidden="1" x14ac:dyDescent="0.25">
      <c r="H10120"/>
    </row>
    <row r="10121" spans="8:8" hidden="1" x14ac:dyDescent="0.25">
      <c r="H10121"/>
    </row>
    <row r="10122" spans="8:8" hidden="1" x14ac:dyDescent="0.25">
      <c r="H10122"/>
    </row>
    <row r="10123" spans="8:8" hidden="1" x14ac:dyDescent="0.25">
      <c r="H10123"/>
    </row>
    <row r="10124" spans="8:8" hidden="1" x14ac:dyDescent="0.25">
      <c r="H10124"/>
    </row>
    <row r="10125" spans="8:8" hidden="1" x14ac:dyDescent="0.25">
      <c r="H10125"/>
    </row>
    <row r="10126" spans="8:8" hidden="1" x14ac:dyDescent="0.25">
      <c r="H10126"/>
    </row>
    <row r="10127" spans="8:8" hidden="1" x14ac:dyDescent="0.25">
      <c r="H10127"/>
    </row>
    <row r="10128" spans="8:8" hidden="1" x14ac:dyDescent="0.25">
      <c r="H10128"/>
    </row>
    <row r="10129" spans="8:8" hidden="1" x14ac:dyDescent="0.25">
      <c r="H10129"/>
    </row>
    <row r="10130" spans="8:8" hidden="1" x14ac:dyDescent="0.25">
      <c r="H10130"/>
    </row>
    <row r="10131" spans="8:8" hidden="1" x14ac:dyDescent="0.25">
      <c r="H10131"/>
    </row>
    <row r="10132" spans="8:8" hidden="1" x14ac:dyDescent="0.25">
      <c r="H10132"/>
    </row>
    <row r="10133" spans="8:8" hidden="1" x14ac:dyDescent="0.25">
      <c r="H10133"/>
    </row>
    <row r="10134" spans="8:8" hidden="1" x14ac:dyDescent="0.25">
      <c r="H10134"/>
    </row>
    <row r="10135" spans="8:8" hidden="1" x14ac:dyDescent="0.25">
      <c r="H10135"/>
    </row>
    <row r="10136" spans="8:8" hidden="1" x14ac:dyDescent="0.25">
      <c r="H10136"/>
    </row>
    <row r="10137" spans="8:8" hidden="1" x14ac:dyDescent="0.25">
      <c r="H10137"/>
    </row>
    <row r="10138" spans="8:8" hidden="1" x14ac:dyDescent="0.25">
      <c r="H10138"/>
    </row>
    <row r="10139" spans="8:8" hidden="1" x14ac:dyDescent="0.25">
      <c r="H10139"/>
    </row>
    <row r="10140" spans="8:8" hidden="1" x14ac:dyDescent="0.25">
      <c r="H10140"/>
    </row>
    <row r="10141" spans="8:8" hidden="1" x14ac:dyDescent="0.25">
      <c r="H10141"/>
    </row>
    <row r="10142" spans="8:8" hidden="1" x14ac:dyDescent="0.25">
      <c r="H10142"/>
    </row>
    <row r="10143" spans="8:8" hidden="1" x14ac:dyDescent="0.25">
      <c r="H10143"/>
    </row>
    <row r="10144" spans="8:8" hidden="1" x14ac:dyDescent="0.25">
      <c r="H10144"/>
    </row>
    <row r="10145" spans="8:8" hidden="1" x14ac:dyDescent="0.25">
      <c r="H10145"/>
    </row>
    <row r="10146" spans="8:8" hidden="1" x14ac:dyDescent="0.25">
      <c r="H10146"/>
    </row>
    <row r="10147" spans="8:8" hidden="1" x14ac:dyDescent="0.25">
      <c r="H10147"/>
    </row>
    <row r="10148" spans="8:8" hidden="1" x14ac:dyDescent="0.25">
      <c r="H10148"/>
    </row>
    <row r="10149" spans="8:8" hidden="1" x14ac:dyDescent="0.25">
      <c r="H10149"/>
    </row>
    <row r="10150" spans="8:8" hidden="1" x14ac:dyDescent="0.25">
      <c r="H10150"/>
    </row>
    <row r="10151" spans="8:8" hidden="1" x14ac:dyDescent="0.25">
      <c r="H10151"/>
    </row>
    <row r="10152" spans="8:8" hidden="1" x14ac:dyDescent="0.25">
      <c r="H10152"/>
    </row>
    <row r="10153" spans="8:8" hidden="1" x14ac:dyDescent="0.25">
      <c r="H10153"/>
    </row>
    <row r="10154" spans="8:8" hidden="1" x14ac:dyDescent="0.25">
      <c r="H10154"/>
    </row>
    <row r="10155" spans="8:8" hidden="1" x14ac:dyDescent="0.25">
      <c r="H10155"/>
    </row>
    <row r="10156" spans="8:8" hidden="1" x14ac:dyDescent="0.25">
      <c r="H10156"/>
    </row>
    <row r="10157" spans="8:8" hidden="1" x14ac:dyDescent="0.25">
      <c r="H10157"/>
    </row>
    <row r="10158" spans="8:8" hidden="1" x14ac:dyDescent="0.25">
      <c r="H10158"/>
    </row>
    <row r="10159" spans="8:8" hidden="1" x14ac:dyDescent="0.25">
      <c r="H10159"/>
    </row>
    <row r="10160" spans="8:8" hidden="1" x14ac:dyDescent="0.25">
      <c r="H10160"/>
    </row>
    <row r="10161" spans="8:8" hidden="1" x14ac:dyDescent="0.25">
      <c r="H10161"/>
    </row>
    <row r="10162" spans="8:8" hidden="1" x14ac:dyDescent="0.25">
      <c r="H10162"/>
    </row>
    <row r="10163" spans="8:8" hidden="1" x14ac:dyDescent="0.25">
      <c r="H10163"/>
    </row>
    <row r="10164" spans="8:8" hidden="1" x14ac:dyDescent="0.25">
      <c r="H10164"/>
    </row>
    <row r="10165" spans="8:8" hidden="1" x14ac:dyDescent="0.25">
      <c r="H10165"/>
    </row>
    <row r="10166" spans="8:8" hidden="1" x14ac:dyDescent="0.25">
      <c r="H10166"/>
    </row>
    <row r="10167" spans="8:8" hidden="1" x14ac:dyDescent="0.25">
      <c r="H10167"/>
    </row>
    <row r="10168" spans="8:8" hidden="1" x14ac:dyDescent="0.25">
      <c r="H10168"/>
    </row>
    <row r="10169" spans="8:8" hidden="1" x14ac:dyDescent="0.25">
      <c r="H10169"/>
    </row>
    <row r="10170" spans="8:8" hidden="1" x14ac:dyDescent="0.25">
      <c r="H10170"/>
    </row>
    <row r="10171" spans="8:8" hidden="1" x14ac:dyDescent="0.25">
      <c r="H10171"/>
    </row>
    <row r="10172" spans="8:8" hidden="1" x14ac:dyDescent="0.25">
      <c r="H10172"/>
    </row>
    <row r="10173" spans="8:8" hidden="1" x14ac:dyDescent="0.25">
      <c r="H10173"/>
    </row>
    <row r="10174" spans="8:8" hidden="1" x14ac:dyDescent="0.25">
      <c r="H10174"/>
    </row>
    <row r="10175" spans="8:8" hidden="1" x14ac:dyDescent="0.25">
      <c r="H10175"/>
    </row>
    <row r="10176" spans="8:8" hidden="1" x14ac:dyDescent="0.25">
      <c r="H10176"/>
    </row>
    <row r="10177" spans="8:8" hidden="1" x14ac:dyDescent="0.25">
      <c r="H10177"/>
    </row>
    <row r="10178" spans="8:8" hidden="1" x14ac:dyDescent="0.25">
      <c r="H10178"/>
    </row>
    <row r="10179" spans="8:8" hidden="1" x14ac:dyDescent="0.25">
      <c r="H10179"/>
    </row>
    <row r="10180" spans="8:8" hidden="1" x14ac:dyDescent="0.25">
      <c r="H10180"/>
    </row>
    <row r="10181" spans="8:8" hidden="1" x14ac:dyDescent="0.25">
      <c r="H10181"/>
    </row>
    <row r="10182" spans="8:8" hidden="1" x14ac:dyDescent="0.25">
      <c r="H10182"/>
    </row>
    <row r="10183" spans="8:8" hidden="1" x14ac:dyDescent="0.25">
      <c r="H10183"/>
    </row>
    <row r="10184" spans="8:8" hidden="1" x14ac:dyDescent="0.25">
      <c r="H10184"/>
    </row>
    <row r="10185" spans="8:8" hidden="1" x14ac:dyDescent="0.25">
      <c r="H10185"/>
    </row>
    <row r="10186" spans="8:8" hidden="1" x14ac:dyDescent="0.25">
      <c r="H10186"/>
    </row>
    <row r="10187" spans="8:8" hidden="1" x14ac:dyDescent="0.25">
      <c r="H10187"/>
    </row>
    <row r="10188" spans="8:8" hidden="1" x14ac:dyDescent="0.25">
      <c r="H10188"/>
    </row>
    <row r="10189" spans="8:8" hidden="1" x14ac:dyDescent="0.25">
      <c r="H10189"/>
    </row>
    <row r="10190" spans="8:8" hidden="1" x14ac:dyDescent="0.25">
      <c r="H10190"/>
    </row>
    <row r="10191" spans="8:8" hidden="1" x14ac:dyDescent="0.25">
      <c r="H10191"/>
    </row>
    <row r="10192" spans="8:8" hidden="1" x14ac:dyDescent="0.25">
      <c r="H10192"/>
    </row>
    <row r="10193" spans="8:8" hidden="1" x14ac:dyDescent="0.25">
      <c r="H10193"/>
    </row>
    <row r="10194" spans="8:8" hidden="1" x14ac:dyDescent="0.25">
      <c r="H10194"/>
    </row>
    <row r="10195" spans="8:8" hidden="1" x14ac:dyDescent="0.25">
      <c r="H10195"/>
    </row>
    <row r="10196" spans="8:8" hidden="1" x14ac:dyDescent="0.25">
      <c r="H10196"/>
    </row>
    <row r="10197" spans="8:8" hidden="1" x14ac:dyDescent="0.25">
      <c r="H10197"/>
    </row>
    <row r="10198" spans="8:8" hidden="1" x14ac:dyDescent="0.25">
      <c r="H10198"/>
    </row>
    <row r="10199" spans="8:8" hidden="1" x14ac:dyDescent="0.25">
      <c r="H10199"/>
    </row>
    <row r="10200" spans="8:8" hidden="1" x14ac:dyDescent="0.25">
      <c r="H10200"/>
    </row>
    <row r="10201" spans="8:8" hidden="1" x14ac:dyDescent="0.25">
      <c r="H10201"/>
    </row>
    <row r="10202" spans="8:8" hidden="1" x14ac:dyDescent="0.25">
      <c r="H10202"/>
    </row>
    <row r="10203" spans="8:8" hidden="1" x14ac:dyDescent="0.25">
      <c r="H10203"/>
    </row>
    <row r="10204" spans="8:8" hidden="1" x14ac:dyDescent="0.25">
      <c r="H10204"/>
    </row>
    <row r="10205" spans="8:8" hidden="1" x14ac:dyDescent="0.25">
      <c r="H10205"/>
    </row>
    <row r="10206" spans="8:8" hidden="1" x14ac:dyDescent="0.25">
      <c r="H10206"/>
    </row>
    <row r="10207" spans="8:8" hidden="1" x14ac:dyDescent="0.25">
      <c r="H10207"/>
    </row>
    <row r="10208" spans="8:8" hidden="1" x14ac:dyDescent="0.25">
      <c r="H10208"/>
    </row>
    <row r="10209" spans="8:8" hidden="1" x14ac:dyDescent="0.25">
      <c r="H10209"/>
    </row>
    <row r="10210" spans="8:8" hidden="1" x14ac:dyDescent="0.25">
      <c r="H10210"/>
    </row>
    <row r="10211" spans="8:8" hidden="1" x14ac:dyDescent="0.25">
      <c r="H10211"/>
    </row>
    <row r="10212" spans="8:8" hidden="1" x14ac:dyDescent="0.25">
      <c r="H10212"/>
    </row>
    <row r="10213" spans="8:8" hidden="1" x14ac:dyDescent="0.25">
      <c r="H10213"/>
    </row>
    <row r="10214" spans="8:8" hidden="1" x14ac:dyDescent="0.25">
      <c r="H10214"/>
    </row>
    <row r="10215" spans="8:8" hidden="1" x14ac:dyDescent="0.25">
      <c r="H10215"/>
    </row>
    <row r="10216" spans="8:8" hidden="1" x14ac:dyDescent="0.25">
      <c r="H10216"/>
    </row>
    <row r="10217" spans="8:8" hidden="1" x14ac:dyDescent="0.25">
      <c r="H10217"/>
    </row>
    <row r="10218" spans="8:8" hidden="1" x14ac:dyDescent="0.25">
      <c r="H10218"/>
    </row>
    <row r="10219" spans="8:8" hidden="1" x14ac:dyDescent="0.25">
      <c r="H10219"/>
    </row>
    <row r="10220" spans="8:8" hidden="1" x14ac:dyDescent="0.25">
      <c r="H10220"/>
    </row>
    <row r="10221" spans="8:8" hidden="1" x14ac:dyDescent="0.25">
      <c r="H10221"/>
    </row>
    <row r="10222" spans="8:8" hidden="1" x14ac:dyDescent="0.25">
      <c r="H10222"/>
    </row>
    <row r="10223" spans="8:8" hidden="1" x14ac:dyDescent="0.25">
      <c r="H10223"/>
    </row>
    <row r="10224" spans="8:8" hidden="1" x14ac:dyDescent="0.25">
      <c r="H10224"/>
    </row>
    <row r="10225" spans="8:8" hidden="1" x14ac:dyDescent="0.25">
      <c r="H10225"/>
    </row>
    <row r="10226" spans="8:8" hidden="1" x14ac:dyDescent="0.25">
      <c r="H10226"/>
    </row>
    <row r="10227" spans="8:8" hidden="1" x14ac:dyDescent="0.25">
      <c r="H10227"/>
    </row>
    <row r="10228" spans="8:8" hidden="1" x14ac:dyDescent="0.25">
      <c r="H10228"/>
    </row>
    <row r="10229" spans="8:8" hidden="1" x14ac:dyDescent="0.25">
      <c r="H10229"/>
    </row>
    <row r="10230" spans="8:8" hidden="1" x14ac:dyDescent="0.25">
      <c r="H10230"/>
    </row>
    <row r="10231" spans="8:8" hidden="1" x14ac:dyDescent="0.25">
      <c r="H10231"/>
    </row>
    <row r="10232" spans="8:8" hidden="1" x14ac:dyDescent="0.25">
      <c r="H10232"/>
    </row>
    <row r="10233" spans="8:8" hidden="1" x14ac:dyDescent="0.25">
      <c r="H10233"/>
    </row>
    <row r="10234" spans="8:8" hidden="1" x14ac:dyDescent="0.25">
      <c r="H10234"/>
    </row>
    <row r="10235" spans="8:8" hidden="1" x14ac:dyDescent="0.25">
      <c r="H10235"/>
    </row>
    <row r="10236" spans="8:8" hidden="1" x14ac:dyDescent="0.25">
      <c r="H10236"/>
    </row>
    <row r="10237" spans="8:8" hidden="1" x14ac:dyDescent="0.25">
      <c r="H10237"/>
    </row>
    <row r="10238" spans="8:8" hidden="1" x14ac:dyDescent="0.25">
      <c r="H10238"/>
    </row>
    <row r="10239" spans="8:8" hidden="1" x14ac:dyDescent="0.25">
      <c r="H10239"/>
    </row>
    <row r="10240" spans="8:8" hidden="1" x14ac:dyDescent="0.25">
      <c r="H10240"/>
    </row>
    <row r="10241" spans="8:8" hidden="1" x14ac:dyDescent="0.25">
      <c r="H10241"/>
    </row>
    <row r="10242" spans="8:8" hidden="1" x14ac:dyDescent="0.25">
      <c r="H10242"/>
    </row>
    <row r="10243" spans="8:8" hidden="1" x14ac:dyDescent="0.25">
      <c r="H10243"/>
    </row>
    <row r="10244" spans="8:8" hidden="1" x14ac:dyDescent="0.25">
      <c r="H10244"/>
    </row>
    <row r="10245" spans="8:8" hidden="1" x14ac:dyDescent="0.25">
      <c r="H10245"/>
    </row>
    <row r="10246" spans="8:8" hidden="1" x14ac:dyDescent="0.25">
      <c r="H10246"/>
    </row>
    <row r="10247" spans="8:8" hidden="1" x14ac:dyDescent="0.25">
      <c r="H10247"/>
    </row>
    <row r="10248" spans="8:8" hidden="1" x14ac:dyDescent="0.25">
      <c r="H10248"/>
    </row>
    <row r="10249" spans="8:8" hidden="1" x14ac:dyDescent="0.25">
      <c r="H10249"/>
    </row>
    <row r="10250" spans="8:8" hidden="1" x14ac:dyDescent="0.25">
      <c r="H10250"/>
    </row>
    <row r="10251" spans="8:8" hidden="1" x14ac:dyDescent="0.25">
      <c r="H10251"/>
    </row>
    <row r="10252" spans="8:8" hidden="1" x14ac:dyDescent="0.25">
      <c r="H10252"/>
    </row>
    <row r="10253" spans="8:8" hidden="1" x14ac:dyDescent="0.25">
      <c r="H10253"/>
    </row>
    <row r="10254" spans="8:8" hidden="1" x14ac:dyDescent="0.25">
      <c r="H10254"/>
    </row>
    <row r="10255" spans="8:8" hidden="1" x14ac:dyDescent="0.25">
      <c r="H10255"/>
    </row>
    <row r="10256" spans="8:8" hidden="1" x14ac:dyDescent="0.25">
      <c r="H10256"/>
    </row>
    <row r="10257" spans="8:8" hidden="1" x14ac:dyDescent="0.25">
      <c r="H10257"/>
    </row>
    <row r="10258" spans="8:8" hidden="1" x14ac:dyDescent="0.25">
      <c r="H10258"/>
    </row>
    <row r="10259" spans="8:8" hidden="1" x14ac:dyDescent="0.25">
      <c r="H10259"/>
    </row>
    <row r="10260" spans="8:8" hidden="1" x14ac:dyDescent="0.25">
      <c r="H10260"/>
    </row>
    <row r="10261" spans="8:8" hidden="1" x14ac:dyDescent="0.25">
      <c r="H10261"/>
    </row>
    <row r="10262" spans="8:8" hidden="1" x14ac:dyDescent="0.25">
      <c r="H10262"/>
    </row>
    <row r="10263" spans="8:8" hidden="1" x14ac:dyDescent="0.25">
      <c r="H10263"/>
    </row>
    <row r="10264" spans="8:8" hidden="1" x14ac:dyDescent="0.25">
      <c r="H10264"/>
    </row>
    <row r="10265" spans="8:8" hidden="1" x14ac:dyDescent="0.25">
      <c r="H10265"/>
    </row>
    <row r="10266" spans="8:8" hidden="1" x14ac:dyDescent="0.25">
      <c r="H10266"/>
    </row>
    <row r="10267" spans="8:8" hidden="1" x14ac:dyDescent="0.25">
      <c r="H10267"/>
    </row>
    <row r="10268" spans="8:8" hidden="1" x14ac:dyDescent="0.25">
      <c r="H10268"/>
    </row>
    <row r="10269" spans="8:8" hidden="1" x14ac:dyDescent="0.25">
      <c r="H10269"/>
    </row>
    <row r="10270" spans="8:8" hidden="1" x14ac:dyDescent="0.25">
      <c r="H10270"/>
    </row>
    <row r="10271" spans="8:8" hidden="1" x14ac:dyDescent="0.25">
      <c r="H10271"/>
    </row>
    <row r="10272" spans="8:8" hidden="1" x14ac:dyDescent="0.25">
      <c r="H10272"/>
    </row>
    <row r="10273" spans="8:8" hidden="1" x14ac:dyDescent="0.25">
      <c r="H10273"/>
    </row>
    <row r="10274" spans="8:8" hidden="1" x14ac:dyDescent="0.25">
      <c r="H10274"/>
    </row>
    <row r="10275" spans="8:8" hidden="1" x14ac:dyDescent="0.25">
      <c r="H10275"/>
    </row>
    <row r="10276" spans="8:8" hidden="1" x14ac:dyDescent="0.25">
      <c r="H10276"/>
    </row>
    <row r="10277" spans="8:8" hidden="1" x14ac:dyDescent="0.25">
      <c r="H10277"/>
    </row>
    <row r="10278" spans="8:8" hidden="1" x14ac:dyDescent="0.25">
      <c r="H10278"/>
    </row>
    <row r="10279" spans="8:8" hidden="1" x14ac:dyDescent="0.25">
      <c r="H10279"/>
    </row>
    <row r="10280" spans="8:8" hidden="1" x14ac:dyDescent="0.25">
      <c r="H10280"/>
    </row>
    <row r="10281" spans="8:8" hidden="1" x14ac:dyDescent="0.25">
      <c r="H10281"/>
    </row>
    <row r="10282" spans="8:8" hidden="1" x14ac:dyDescent="0.25">
      <c r="H10282"/>
    </row>
    <row r="10283" spans="8:8" hidden="1" x14ac:dyDescent="0.25">
      <c r="H10283"/>
    </row>
    <row r="10284" spans="8:8" hidden="1" x14ac:dyDescent="0.25">
      <c r="H10284"/>
    </row>
    <row r="10285" spans="8:8" hidden="1" x14ac:dyDescent="0.25">
      <c r="H10285"/>
    </row>
    <row r="10286" spans="8:8" hidden="1" x14ac:dyDescent="0.25">
      <c r="H10286"/>
    </row>
    <row r="10287" spans="8:8" hidden="1" x14ac:dyDescent="0.25">
      <c r="H10287"/>
    </row>
    <row r="10288" spans="8:8" hidden="1" x14ac:dyDescent="0.25">
      <c r="H10288"/>
    </row>
    <row r="10289" spans="8:8" hidden="1" x14ac:dyDescent="0.25">
      <c r="H10289"/>
    </row>
    <row r="10290" spans="8:8" hidden="1" x14ac:dyDescent="0.25">
      <c r="H10290"/>
    </row>
    <row r="10291" spans="8:8" hidden="1" x14ac:dyDescent="0.25">
      <c r="H10291"/>
    </row>
    <row r="10292" spans="8:8" hidden="1" x14ac:dyDescent="0.25">
      <c r="H10292"/>
    </row>
    <row r="10293" spans="8:8" hidden="1" x14ac:dyDescent="0.25">
      <c r="H10293"/>
    </row>
    <row r="10294" spans="8:8" hidden="1" x14ac:dyDescent="0.25">
      <c r="H10294"/>
    </row>
    <row r="10295" spans="8:8" hidden="1" x14ac:dyDescent="0.25">
      <c r="H10295"/>
    </row>
    <row r="10296" spans="8:8" hidden="1" x14ac:dyDescent="0.25">
      <c r="H10296"/>
    </row>
    <row r="10297" spans="8:8" hidden="1" x14ac:dyDescent="0.25">
      <c r="H10297"/>
    </row>
    <row r="10298" spans="8:8" hidden="1" x14ac:dyDescent="0.25">
      <c r="H10298"/>
    </row>
    <row r="10299" spans="8:8" hidden="1" x14ac:dyDescent="0.25">
      <c r="H10299"/>
    </row>
    <row r="10300" spans="8:8" hidden="1" x14ac:dyDescent="0.25">
      <c r="H10300"/>
    </row>
    <row r="10301" spans="8:8" hidden="1" x14ac:dyDescent="0.25">
      <c r="H10301"/>
    </row>
    <row r="10302" spans="8:8" hidden="1" x14ac:dyDescent="0.25">
      <c r="H10302"/>
    </row>
    <row r="10303" spans="8:8" hidden="1" x14ac:dyDescent="0.25">
      <c r="H10303"/>
    </row>
    <row r="10304" spans="8:8" hidden="1" x14ac:dyDescent="0.25">
      <c r="H10304"/>
    </row>
    <row r="10305" spans="8:8" hidden="1" x14ac:dyDescent="0.25">
      <c r="H10305"/>
    </row>
    <row r="10306" spans="8:8" hidden="1" x14ac:dyDescent="0.25">
      <c r="H10306"/>
    </row>
    <row r="10307" spans="8:8" hidden="1" x14ac:dyDescent="0.25">
      <c r="H10307"/>
    </row>
    <row r="10308" spans="8:8" hidden="1" x14ac:dyDescent="0.25">
      <c r="H10308"/>
    </row>
    <row r="10309" spans="8:8" hidden="1" x14ac:dyDescent="0.25">
      <c r="H10309"/>
    </row>
    <row r="10310" spans="8:8" hidden="1" x14ac:dyDescent="0.25">
      <c r="H10310"/>
    </row>
    <row r="10311" spans="8:8" hidden="1" x14ac:dyDescent="0.25">
      <c r="H10311"/>
    </row>
    <row r="10312" spans="8:8" hidden="1" x14ac:dyDescent="0.25">
      <c r="H10312"/>
    </row>
    <row r="10313" spans="8:8" hidden="1" x14ac:dyDescent="0.25">
      <c r="H10313"/>
    </row>
    <row r="10314" spans="8:8" hidden="1" x14ac:dyDescent="0.25">
      <c r="H10314"/>
    </row>
    <row r="10315" spans="8:8" hidden="1" x14ac:dyDescent="0.25">
      <c r="H10315"/>
    </row>
    <row r="10316" spans="8:8" hidden="1" x14ac:dyDescent="0.25">
      <c r="H10316"/>
    </row>
    <row r="10317" spans="8:8" hidden="1" x14ac:dyDescent="0.25">
      <c r="H10317"/>
    </row>
    <row r="10318" spans="8:8" hidden="1" x14ac:dyDescent="0.25">
      <c r="H10318"/>
    </row>
    <row r="10319" spans="8:8" hidden="1" x14ac:dyDescent="0.25">
      <c r="H10319"/>
    </row>
    <row r="10320" spans="8:8" hidden="1" x14ac:dyDescent="0.25">
      <c r="H10320"/>
    </row>
    <row r="10321" spans="8:8" hidden="1" x14ac:dyDescent="0.25">
      <c r="H10321"/>
    </row>
    <row r="10322" spans="8:8" hidden="1" x14ac:dyDescent="0.25">
      <c r="H10322"/>
    </row>
    <row r="10323" spans="8:8" hidden="1" x14ac:dyDescent="0.25">
      <c r="H10323"/>
    </row>
    <row r="10324" spans="8:8" hidden="1" x14ac:dyDescent="0.25">
      <c r="H10324"/>
    </row>
    <row r="10325" spans="8:8" hidden="1" x14ac:dyDescent="0.25">
      <c r="H10325"/>
    </row>
    <row r="10326" spans="8:8" hidden="1" x14ac:dyDescent="0.25">
      <c r="H10326"/>
    </row>
    <row r="10327" spans="8:8" hidden="1" x14ac:dyDescent="0.25">
      <c r="H10327"/>
    </row>
    <row r="10328" spans="8:8" hidden="1" x14ac:dyDescent="0.25">
      <c r="H10328"/>
    </row>
    <row r="10329" spans="8:8" hidden="1" x14ac:dyDescent="0.25">
      <c r="H10329"/>
    </row>
    <row r="10330" spans="8:8" hidden="1" x14ac:dyDescent="0.25">
      <c r="H10330"/>
    </row>
    <row r="10331" spans="8:8" hidden="1" x14ac:dyDescent="0.25">
      <c r="H10331"/>
    </row>
    <row r="10332" spans="8:8" hidden="1" x14ac:dyDescent="0.25">
      <c r="H10332"/>
    </row>
    <row r="10333" spans="8:8" hidden="1" x14ac:dyDescent="0.25">
      <c r="H10333"/>
    </row>
    <row r="10334" spans="8:8" hidden="1" x14ac:dyDescent="0.25">
      <c r="H10334"/>
    </row>
    <row r="10335" spans="8:8" hidden="1" x14ac:dyDescent="0.25">
      <c r="H10335"/>
    </row>
    <row r="10336" spans="8:8" hidden="1" x14ac:dyDescent="0.25">
      <c r="H10336"/>
    </row>
    <row r="10337" spans="8:8" hidden="1" x14ac:dyDescent="0.25">
      <c r="H10337"/>
    </row>
    <row r="10338" spans="8:8" hidden="1" x14ac:dyDescent="0.25">
      <c r="H10338"/>
    </row>
    <row r="10339" spans="8:8" hidden="1" x14ac:dyDescent="0.25">
      <c r="H10339"/>
    </row>
    <row r="10340" spans="8:8" hidden="1" x14ac:dyDescent="0.25">
      <c r="H10340"/>
    </row>
    <row r="10341" spans="8:8" hidden="1" x14ac:dyDescent="0.25">
      <c r="H10341"/>
    </row>
    <row r="10342" spans="8:8" hidden="1" x14ac:dyDescent="0.25">
      <c r="H10342"/>
    </row>
    <row r="10343" spans="8:8" hidden="1" x14ac:dyDescent="0.25">
      <c r="H10343"/>
    </row>
    <row r="10344" spans="8:8" hidden="1" x14ac:dyDescent="0.25">
      <c r="H10344"/>
    </row>
    <row r="10345" spans="8:8" hidden="1" x14ac:dyDescent="0.25">
      <c r="H10345"/>
    </row>
    <row r="10346" spans="8:8" hidden="1" x14ac:dyDescent="0.25">
      <c r="H10346"/>
    </row>
    <row r="10347" spans="8:8" hidden="1" x14ac:dyDescent="0.25">
      <c r="H10347"/>
    </row>
    <row r="10348" spans="8:8" hidden="1" x14ac:dyDescent="0.25">
      <c r="H10348"/>
    </row>
    <row r="10349" spans="8:8" hidden="1" x14ac:dyDescent="0.25">
      <c r="H10349"/>
    </row>
    <row r="10350" spans="8:8" hidden="1" x14ac:dyDescent="0.25">
      <c r="H10350"/>
    </row>
    <row r="10351" spans="8:8" hidden="1" x14ac:dyDescent="0.25">
      <c r="H10351"/>
    </row>
    <row r="10352" spans="8:8" hidden="1" x14ac:dyDescent="0.25">
      <c r="H10352"/>
    </row>
    <row r="10353" spans="8:8" hidden="1" x14ac:dyDescent="0.25">
      <c r="H10353"/>
    </row>
    <row r="10354" spans="8:8" hidden="1" x14ac:dyDescent="0.25">
      <c r="H10354"/>
    </row>
    <row r="10355" spans="8:8" hidden="1" x14ac:dyDescent="0.25">
      <c r="H10355"/>
    </row>
    <row r="10356" spans="8:8" hidden="1" x14ac:dyDescent="0.25">
      <c r="H10356"/>
    </row>
    <row r="10357" spans="8:8" hidden="1" x14ac:dyDescent="0.25">
      <c r="H10357"/>
    </row>
    <row r="10358" spans="8:8" hidden="1" x14ac:dyDescent="0.25">
      <c r="H10358"/>
    </row>
    <row r="10359" spans="8:8" hidden="1" x14ac:dyDescent="0.25">
      <c r="H10359"/>
    </row>
    <row r="10360" spans="8:8" hidden="1" x14ac:dyDescent="0.25">
      <c r="H10360"/>
    </row>
    <row r="10361" spans="8:8" hidden="1" x14ac:dyDescent="0.25">
      <c r="H10361"/>
    </row>
    <row r="10362" spans="8:8" hidden="1" x14ac:dyDescent="0.25">
      <c r="H10362"/>
    </row>
    <row r="10363" spans="8:8" hidden="1" x14ac:dyDescent="0.25">
      <c r="H10363"/>
    </row>
    <row r="10364" spans="8:8" hidden="1" x14ac:dyDescent="0.25">
      <c r="H10364"/>
    </row>
    <row r="10365" spans="8:8" hidden="1" x14ac:dyDescent="0.25">
      <c r="H10365"/>
    </row>
    <row r="10366" spans="8:8" hidden="1" x14ac:dyDescent="0.25">
      <c r="H10366"/>
    </row>
    <row r="10367" spans="8:8" hidden="1" x14ac:dyDescent="0.25">
      <c r="H10367"/>
    </row>
    <row r="10368" spans="8:8" hidden="1" x14ac:dyDescent="0.25">
      <c r="H10368"/>
    </row>
    <row r="10369" spans="8:8" hidden="1" x14ac:dyDescent="0.25">
      <c r="H10369"/>
    </row>
    <row r="10370" spans="8:8" hidden="1" x14ac:dyDescent="0.25">
      <c r="H10370"/>
    </row>
    <row r="10371" spans="8:8" hidden="1" x14ac:dyDescent="0.25">
      <c r="H10371"/>
    </row>
    <row r="10372" spans="8:8" hidden="1" x14ac:dyDescent="0.25">
      <c r="H10372"/>
    </row>
    <row r="10373" spans="8:8" hidden="1" x14ac:dyDescent="0.25">
      <c r="H10373"/>
    </row>
    <row r="10374" spans="8:8" hidden="1" x14ac:dyDescent="0.25">
      <c r="H10374"/>
    </row>
    <row r="10375" spans="8:8" hidden="1" x14ac:dyDescent="0.25">
      <c r="H10375"/>
    </row>
    <row r="10376" spans="8:8" hidden="1" x14ac:dyDescent="0.25">
      <c r="H10376"/>
    </row>
    <row r="10377" spans="8:8" hidden="1" x14ac:dyDescent="0.25">
      <c r="H10377"/>
    </row>
    <row r="10378" spans="8:8" hidden="1" x14ac:dyDescent="0.25">
      <c r="H10378"/>
    </row>
    <row r="10379" spans="8:8" hidden="1" x14ac:dyDescent="0.25">
      <c r="H10379"/>
    </row>
    <row r="10380" spans="8:8" hidden="1" x14ac:dyDescent="0.25">
      <c r="H10380"/>
    </row>
    <row r="10381" spans="8:8" hidden="1" x14ac:dyDescent="0.25">
      <c r="H10381"/>
    </row>
    <row r="10382" spans="8:8" hidden="1" x14ac:dyDescent="0.25">
      <c r="H10382"/>
    </row>
    <row r="10383" spans="8:8" hidden="1" x14ac:dyDescent="0.25">
      <c r="H10383"/>
    </row>
    <row r="10384" spans="8:8" hidden="1" x14ac:dyDescent="0.25">
      <c r="H10384"/>
    </row>
    <row r="10385" spans="8:8" hidden="1" x14ac:dyDescent="0.25">
      <c r="H10385"/>
    </row>
    <row r="10386" spans="8:8" hidden="1" x14ac:dyDescent="0.25">
      <c r="H10386"/>
    </row>
    <row r="10387" spans="8:8" hidden="1" x14ac:dyDescent="0.25">
      <c r="H10387"/>
    </row>
    <row r="10388" spans="8:8" hidden="1" x14ac:dyDescent="0.25">
      <c r="H10388"/>
    </row>
    <row r="10389" spans="8:8" hidden="1" x14ac:dyDescent="0.25">
      <c r="H10389"/>
    </row>
    <row r="10390" spans="8:8" hidden="1" x14ac:dyDescent="0.25">
      <c r="H10390"/>
    </row>
    <row r="10391" spans="8:8" hidden="1" x14ac:dyDescent="0.25">
      <c r="H10391"/>
    </row>
    <row r="10392" spans="8:8" hidden="1" x14ac:dyDescent="0.25">
      <c r="H10392"/>
    </row>
    <row r="10393" spans="8:8" hidden="1" x14ac:dyDescent="0.25">
      <c r="H10393"/>
    </row>
    <row r="10394" spans="8:8" hidden="1" x14ac:dyDescent="0.25">
      <c r="H10394"/>
    </row>
    <row r="10395" spans="8:8" hidden="1" x14ac:dyDescent="0.25">
      <c r="H10395"/>
    </row>
    <row r="10396" spans="8:8" hidden="1" x14ac:dyDescent="0.25">
      <c r="H10396"/>
    </row>
    <row r="10397" spans="8:8" hidden="1" x14ac:dyDescent="0.25">
      <c r="H10397"/>
    </row>
    <row r="10398" spans="8:8" hidden="1" x14ac:dyDescent="0.25">
      <c r="H10398"/>
    </row>
    <row r="10399" spans="8:8" hidden="1" x14ac:dyDescent="0.25">
      <c r="H10399"/>
    </row>
    <row r="10400" spans="8:8" hidden="1" x14ac:dyDescent="0.25">
      <c r="H10400"/>
    </row>
    <row r="10401" spans="8:8" hidden="1" x14ac:dyDescent="0.25">
      <c r="H10401"/>
    </row>
    <row r="10402" spans="8:8" hidden="1" x14ac:dyDescent="0.25">
      <c r="H10402"/>
    </row>
    <row r="10403" spans="8:8" hidden="1" x14ac:dyDescent="0.25">
      <c r="H10403"/>
    </row>
    <row r="10404" spans="8:8" hidden="1" x14ac:dyDescent="0.25">
      <c r="H10404"/>
    </row>
    <row r="10405" spans="8:8" hidden="1" x14ac:dyDescent="0.25">
      <c r="H10405"/>
    </row>
    <row r="10406" spans="8:8" hidden="1" x14ac:dyDescent="0.25">
      <c r="H10406"/>
    </row>
    <row r="10407" spans="8:8" hidden="1" x14ac:dyDescent="0.25">
      <c r="H10407"/>
    </row>
    <row r="10408" spans="8:8" hidden="1" x14ac:dyDescent="0.25">
      <c r="H10408"/>
    </row>
    <row r="10409" spans="8:8" hidden="1" x14ac:dyDescent="0.25">
      <c r="H10409"/>
    </row>
    <row r="10410" spans="8:8" hidden="1" x14ac:dyDescent="0.25">
      <c r="H10410"/>
    </row>
    <row r="10411" spans="8:8" hidden="1" x14ac:dyDescent="0.25">
      <c r="H10411"/>
    </row>
    <row r="10412" spans="8:8" hidden="1" x14ac:dyDescent="0.25">
      <c r="H10412"/>
    </row>
    <row r="10413" spans="8:8" hidden="1" x14ac:dyDescent="0.25">
      <c r="H10413"/>
    </row>
    <row r="10414" spans="8:8" hidden="1" x14ac:dyDescent="0.25">
      <c r="H10414"/>
    </row>
    <row r="10415" spans="8:8" hidden="1" x14ac:dyDescent="0.25">
      <c r="H10415"/>
    </row>
    <row r="10416" spans="8:8" hidden="1" x14ac:dyDescent="0.25">
      <c r="H10416"/>
    </row>
    <row r="10417" spans="8:8" hidden="1" x14ac:dyDescent="0.25">
      <c r="H10417"/>
    </row>
    <row r="10418" spans="8:8" hidden="1" x14ac:dyDescent="0.25">
      <c r="H10418"/>
    </row>
    <row r="10419" spans="8:8" hidden="1" x14ac:dyDescent="0.25">
      <c r="H10419"/>
    </row>
    <row r="10420" spans="8:8" hidden="1" x14ac:dyDescent="0.25">
      <c r="H10420"/>
    </row>
    <row r="10421" spans="8:8" hidden="1" x14ac:dyDescent="0.25">
      <c r="H10421"/>
    </row>
    <row r="10422" spans="8:8" hidden="1" x14ac:dyDescent="0.25">
      <c r="H10422"/>
    </row>
    <row r="10423" spans="8:8" hidden="1" x14ac:dyDescent="0.25">
      <c r="H10423"/>
    </row>
    <row r="10424" spans="8:8" hidden="1" x14ac:dyDescent="0.25">
      <c r="H10424"/>
    </row>
    <row r="10425" spans="8:8" hidden="1" x14ac:dyDescent="0.25">
      <c r="H10425"/>
    </row>
    <row r="10426" spans="8:8" hidden="1" x14ac:dyDescent="0.25">
      <c r="H10426"/>
    </row>
    <row r="10427" spans="8:8" hidden="1" x14ac:dyDescent="0.25">
      <c r="H10427"/>
    </row>
    <row r="10428" spans="8:8" hidden="1" x14ac:dyDescent="0.25">
      <c r="H10428"/>
    </row>
    <row r="10429" spans="8:8" hidden="1" x14ac:dyDescent="0.25">
      <c r="H10429"/>
    </row>
    <row r="10430" spans="8:8" hidden="1" x14ac:dyDescent="0.25">
      <c r="H10430"/>
    </row>
    <row r="10431" spans="8:8" hidden="1" x14ac:dyDescent="0.25">
      <c r="H10431"/>
    </row>
    <row r="10432" spans="8:8" hidden="1" x14ac:dyDescent="0.25">
      <c r="H10432"/>
    </row>
    <row r="10433" spans="8:8" hidden="1" x14ac:dyDescent="0.25">
      <c r="H10433"/>
    </row>
    <row r="10434" spans="8:8" hidden="1" x14ac:dyDescent="0.25">
      <c r="H10434"/>
    </row>
    <row r="10435" spans="8:8" hidden="1" x14ac:dyDescent="0.25">
      <c r="H10435"/>
    </row>
    <row r="10436" spans="8:8" hidden="1" x14ac:dyDescent="0.25">
      <c r="H10436"/>
    </row>
    <row r="10437" spans="8:8" hidden="1" x14ac:dyDescent="0.25">
      <c r="H10437"/>
    </row>
    <row r="10438" spans="8:8" hidden="1" x14ac:dyDescent="0.25">
      <c r="H10438"/>
    </row>
    <row r="10439" spans="8:8" hidden="1" x14ac:dyDescent="0.25">
      <c r="H10439"/>
    </row>
    <row r="10440" spans="8:8" hidden="1" x14ac:dyDescent="0.25">
      <c r="H10440"/>
    </row>
    <row r="10441" spans="8:8" hidden="1" x14ac:dyDescent="0.25">
      <c r="H10441"/>
    </row>
    <row r="10442" spans="8:8" hidden="1" x14ac:dyDescent="0.25">
      <c r="H10442"/>
    </row>
    <row r="10443" spans="8:8" hidden="1" x14ac:dyDescent="0.25">
      <c r="H10443"/>
    </row>
    <row r="10444" spans="8:8" hidden="1" x14ac:dyDescent="0.25">
      <c r="H10444"/>
    </row>
    <row r="10445" spans="8:8" hidden="1" x14ac:dyDescent="0.25">
      <c r="H10445"/>
    </row>
    <row r="10446" spans="8:8" hidden="1" x14ac:dyDescent="0.25">
      <c r="H10446"/>
    </row>
    <row r="10447" spans="8:8" hidden="1" x14ac:dyDescent="0.25">
      <c r="H10447"/>
    </row>
    <row r="10448" spans="8:8" hidden="1" x14ac:dyDescent="0.25">
      <c r="H10448"/>
    </row>
    <row r="10449" spans="8:8" hidden="1" x14ac:dyDescent="0.25">
      <c r="H10449"/>
    </row>
    <row r="10450" spans="8:8" hidden="1" x14ac:dyDescent="0.25">
      <c r="H10450"/>
    </row>
    <row r="10451" spans="8:8" hidden="1" x14ac:dyDescent="0.25">
      <c r="H10451"/>
    </row>
    <row r="10452" spans="8:8" hidden="1" x14ac:dyDescent="0.25">
      <c r="H10452"/>
    </row>
    <row r="10453" spans="8:8" hidden="1" x14ac:dyDescent="0.25">
      <c r="H10453"/>
    </row>
    <row r="10454" spans="8:8" hidden="1" x14ac:dyDescent="0.25">
      <c r="H10454"/>
    </row>
    <row r="10455" spans="8:8" hidden="1" x14ac:dyDescent="0.25">
      <c r="H10455"/>
    </row>
    <row r="10456" spans="8:8" hidden="1" x14ac:dyDescent="0.25">
      <c r="H10456"/>
    </row>
    <row r="10457" spans="8:8" hidden="1" x14ac:dyDescent="0.25">
      <c r="H10457"/>
    </row>
    <row r="10458" spans="8:8" hidden="1" x14ac:dyDescent="0.25">
      <c r="H10458"/>
    </row>
    <row r="10459" spans="8:8" hidden="1" x14ac:dyDescent="0.25">
      <c r="H10459"/>
    </row>
    <row r="10460" spans="8:8" hidden="1" x14ac:dyDescent="0.25">
      <c r="H10460"/>
    </row>
    <row r="10461" spans="8:8" hidden="1" x14ac:dyDescent="0.25">
      <c r="H10461"/>
    </row>
    <row r="10462" spans="8:8" hidden="1" x14ac:dyDescent="0.25">
      <c r="H10462"/>
    </row>
    <row r="10463" spans="8:8" hidden="1" x14ac:dyDescent="0.25">
      <c r="H10463"/>
    </row>
    <row r="10464" spans="8:8" hidden="1" x14ac:dyDescent="0.25">
      <c r="H10464"/>
    </row>
    <row r="10465" spans="8:8" hidden="1" x14ac:dyDescent="0.25">
      <c r="H10465"/>
    </row>
    <row r="10466" spans="8:8" hidden="1" x14ac:dyDescent="0.25">
      <c r="H10466"/>
    </row>
    <row r="10467" spans="8:8" hidden="1" x14ac:dyDescent="0.25">
      <c r="H10467"/>
    </row>
    <row r="10468" spans="8:8" hidden="1" x14ac:dyDescent="0.25">
      <c r="H10468"/>
    </row>
    <row r="10469" spans="8:8" hidden="1" x14ac:dyDescent="0.25">
      <c r="H10469"/>
    </row>
    <row r="10470" spans="8:8" hidden="1" x14ac:dyDescent="0.25">
      <c r="H10470"/>
    </row>
    <row r="10471" spans="8:8" hidden="1" x14ac:dyDescent="0.25">
      <c r="H10471"/>
    </row>
    <row r="10472" spans="8:8" hidden="1" x14ac:dyDescent="0.25">
      <c r="H10472"/>
    </row>
    <row r="10473" spans="8:8" hidden="1" x14ac:dyDescent="0.25">
      <c r="H10473"/>
    </row>
    <row r="10474" spans="8:8" hidden="1" x14ac:dyDescent="0.25">
      <c r="H10474"/>
    </row>
    <row r="10475" spans="8:8" hidden="1" x14ac:dyDescent="0.25">
      <c r="H10475"/>
    </row>
    <row r="10476" spans="8:8" hidden="1" x14ac:dyDescent="0.25">
      <c r="H10476"/>
    </row>
    <row r="10477" spans="8:8" hidden="1" x14ac:dyDescent="0.25">
      <c r="H10477"/>
    </row>
    <row r="10478" spans="8:8" hidden="1" x14ac:dyDescent="0.25">
      <c r="H10478"/>
    </row>
    <row r="10479" spans="8:8" hidden="1" x14ac:dyDescent="0.25">
      <c r="H10479"/>
    </row>
    <row r="10480" spans="8:8" hidden="1" x14ac:dyDescent="0.25">
      <c r="H10480"/>
    </row>
    <row r="10481" spans="8:8" hidden="1" x14ac:dyDescent="0.25">
      <c r="H10481"/>
    </row>
    <row r="10482" spans="8:8" hidden="1" x14ac:dyDescent="0.25">
      <c r="H10482"/>
    </row>
    <row r="10483" spans="8:8" hidden="1" x14ac:dyDescent="0.25">
      <c r="H10483"/>
    </row>
    <row r="10484" spans="8:8" hidden="1" x14ac:dyDescent="0.25">
      <c r="H10484"/>
    </row>
    <row r="10485" spans="8:8" hidden="1" x14ac:dyDescent="0.25">
      <c r="H10485"/>
    </row>
    <row r="10486" spans="8:8" hidden="1" x14ac:dyDescent="0.25">
      <c r="H10486"/>
    </row>
    <row r="10487" spans="8:8" hidden="1" x14ac:dyDescent="0.25">
      <c r="H10487"/>
    </row>
    <row r="10488" spans="8:8" hidden="1" x14ac:dyDescent="0.25">
      <c r="H10488"/>
    </row>
    <row r="10489" spans="8:8" hidden="1" x14ac:dyDescent="0.25">
      <c r="H10489"/>
    </row>
    <row r="10490" spans="8:8" hidden="1" x14ac:dyDescent="0.25">
      <c r="H10490"/>
    </row>
    <row r="10491" spans="8:8" hidden="1" x14ac:dyDescent="0.25">
      <c r="H10491"/>
    </row>
    <row r="10492" spans="8:8" hidden="1" x14ac:dyDescent="0.25">
      <c r="H10492"/>
    </row>
    <row r="10493" spans="8:8" hidden="1" x14ac:dyDescent="0.25">
      <c r="H10493"/>
    </row>
    <row r="10494" spans="8:8" hidden="1" x14ac:dyDescent="0.25">
      <c r="H10494"/>
    </row>
    <row r="10495" spans="8:8" hidden="1" x14ac:dyDescent="0.25">
      <c r="H10495"/>
    </row>
    <row r="10496" spans="8:8" hidden="1" x14ac:dyDescent="0.25">
      <c r="H10496"/>
    </row>
    <row r="10497" spans="8:8" hidden="1" x14ac:dyDescent="0.25">
      <c r="H10497"/>
    </row>
    <row r="10498" spans="8:8" hidden="1" x14ac:dyDescent="0.25">
      <c r="H10498"/>
    </row>
    <row r="10499" spans="8:8" hidden="1" x14ac:dyDescent="0.25">
      <c r="H10499"/>
    </row>
    <row r="10500" spans="8:8" hidden="1" x14ac:dyDescent="0.25">
      <c r="H10500"/>
    </row>
    <row r="10501" spans="8:8" hidden="1" x14ac:dyDescent="0.25">
      <c r="H10501"/>
    </row>
    <row r="10502" spans="8:8" hidden="1" x14ac:dyDescent="0.25">
      <c r="H10502"/>
    </row>
    <row r="10503" spans="8:8" hidden="1" x14ac:dyDescent="0.25">
      <c r="H10503"/>
    </row>
    <row r="10504" spans="8:8" hidden="1" x14ac:dyDescent="0.25">
      <c r="H10504"/>
    </row>
    <row r="10505" spans="8:8" hidden="1" x14ac:dyDescent="0.25">
      <c r="H10505"/>
    </row>
    <row r="10506" spans="8:8" hidden="1" x14ac:dyDescent="0.25">
      <c r="H10506"/>
    </row>
    <row r="10507" spans="8:8" hidden="1" x14ac:dyDescent="0.25">
      <c r="H10507"/>
    </row>
    <row r="10508" spans="8:8" hidden="1" x14ac:dyDescent="0.25">
      <c r="H10508"/>
    </row>
    <row r="10509" spans="8:8" hidden="1" x14ac:dyDescent="0.25">
      <c r="H10509"/>
    </row>
    <row r="10510" spans="8:8" hidden="1" x14ac:dyDescent="0.25">
      <c r="H10510"/>
    </row>
    <row r="10511" spans="8:8" hidden="1" x14ac:dyDescent="0.25">
      <c r="H10511"/>
    </row>
    <row r="10512" spans="8:8" hidden="1" x14ac:dyDescent="0.25">
      <c r="H10512"/>
    </row>
    <row r="10513" spans="8:8" hidden="1" x14ac:dyDescent="0.25">
      <c r="H10513"/>
    </row>
    <row r="10514" spans="8:8" hidden="1" x14ac:dyDescent="0.25">
      <c r="H10514"/>
    </row>
    <row r="10515" spans="8:8" hidden="1" x14ac:dyDescent="0.25">
      <c r="H10515"/>
    </row>
    <row r="10516" spans="8:8" hidden="1" x14ac:dyDescent="0.25">
      <c r="H10516"/>
    </row>
    <row r="10517" spans="8:8" hidden="1" x14ac:dyDescent="0.25">
      <c r="H10517"/>
    </row>
    <row r="10518" spans="8:8" hidden="1" x14ac:dyDescent="0.25">
      <c r="H10518"/>
    </row>
    <row r="10519" spans="8:8" hidden="1" x14ac:dyDescent="0.25">
      <c r="H10519"/>
    </row>
    <row r="10520" spans="8:8" hidden="1" x14ac:dyDescent="0.25">
      <c r="H10520"/>
    </row>
    <row r="10521" spans="8:8" hidden="1" x14ac:dyDescent="0.25">
      <c r="H10521"/>
    </row>
    <row r="10522" spans="8:8" hidden="1" x14ac:dyDescent="0.25">
      <c r="H10522"/>
    </row>
    <row r="10523" spans="8:8" hidden="1" x14ac:dyDescent="0.25">
      <c r="H10523"/>
    </row>
    <row r="10524" spans="8:8" hidden="1" x14ac:dyDescent="0.25">
      <c r="H10524"/>
    </row>
    <row r="10525" spans="8:8" hidden="1" x14ac:dyDescent="0.25">
      <c r="H10525"/>
    </row>
    <row r="10526" spans="8:8" hidden="1" x14ac:dyDescent="0.25">
      <c r="H10526"/>
    </row>
    <row r="10527" spans="8:8" hidden="1" x14ac:dyDescent="0.25">
      <c r="H10527"/>
    </row>
    <row r="10528" spans="8:8" hidden="1" x14ac:dyDescent="0.25">
      <c r="H10528"/>
    </row>
    <row r="10529" spans="8:8" hidden="1" x14ac:dyDescent="0.25">
      <c r="H10529"/>
    </row>
    <row r="10530" spans="8:8" hidden="1" x14ac:dyDescent="0.25">
      <c r="H10530"/>
    </row>
    <row r="10531" spans="8:8" hidden="1" x14ac:dyDescent="0.25">
      <c r="H10531"/>
    </row>
    <row r="10532" spans="8:8" hidden="1" x14ac:dyDescent="0.25">
      <c r="H10532"/>
    </row>
    <row r="10533" spans="8:8" hidden="1" x14ac:dyDescent="0.25">
      <c r="H10533"/>
    </row>
    <row r="10534" spans="8:8" hidden="1" x14ac:dyDescent="0.25">
      <c r="H10534"/>
    </row>
    <row r="10535" spans="8:8" hidden="1" x14ac:dyDescent="0.25">
      <c r="H10535"/>
    </row>
    <row r="10536" spans="8:8" hidden="1" x14ac:dyDescent="0.25">
      <c r="H10536"/>
    </row>
    <row r="10537" spans="8:8" hidden="1" x14ac:dyDescent="0.25">
      <c r="H10537"/>
    </row>
    <row r="10538" spans="8:8" hidden="1" x14ac:dyDescent="0.25">
      <c r="H10538"/>
    </row>
    <row r="10539" spans="8:8" hidden="1" x14ac:dyDescent="0.25">
      <c r="H10539"/>
    </row>
    <row r="10540" spans="8:8" hidden="1" x14ac:dyDescent="0.25">
      <c r="H10540"/>
    </row>
    <row r="10541" spans="8:8" hidden="1" x14ac:dyDescent="0.25">
      <c r="H10541"/>
    </row>
    <row r="10542" spans="8:8" hidden="1" x14ac:dyDescent="0.25">
      <c r="H10542"/>
    </row>
    <row r="10543" spans="8:8" hidden="1" x14ac:dyDescent="0.25">
      <c r="H10543"/>
    </row>
    <row r="10544" spans="8:8" hidden="1" x14ac:dyDescent="0.25">
      <c r="H10544"/>
    </row>
    <row r="10545" spans="8:8" hidden="1" x14ac:dyDescent="0.25">
      <c r="H10545"/>
    </row>
    <row r="10546" spans="8:8" hidden="1" x14ac:dyDescent="0.25">
      <c r="H10546"/>
    </row>
    <row r="10547" spans="8:8" hidden="1" x14ac:dyDescent="0.25">
      <c r="H10547"/>
    </row>
    <row r="10548" spans="8:8" hidden="1" x14ac:dyDescent="0.25">
      <c r="H10548"/>
    </row>
    <row r="10549" spans="8:8" hidden="1" x14ac:dyDescent="0.25">
      <c r="H10549"/>
    </row>
    <row r="10550" spans="8:8" hidden="1" x14ac:dyDescent="0.25">
      <c r="H10550"/>
    </row>
    <row r="10551" spans="8:8" hidden="1" x14ac:dyDescent="0.25">
      <c r="H10551"/>
    </row>
    <row r="10552" spans="8:8" hidden="1" x14ac:dyDescent="0.25">
      <c r="H10552"/>
    </row>
    <row r="10553" spans="8:8" hidden="1" x14ac:dyDescent="0.25">
      <c r="H10553"/>
    </row>
    <row r="10554" spans="8:8" hidden="1" x14ac:dyDescent="0.25">
      <c r="H10554"/>
    </row>
    <row r="10555" spans="8:8" hidden="1" x14ac:dyDescent="0.25">
      <c r="H10555"/>
    </row>
    <row r="10556" spans="8:8" hidden="1" x14ac:dyDescent="0.25">
      <c r="H10556"/>
    </row>
    <row r="10557" spans="8:8" hidden="1" x14ac:dyDescent="0.25">
      <c r="H10557"/>
    </row>
    <row r="10558" spans="8:8" hidden="1" x14ac:dyDescent="0.25">
      <c r="H10558"/>
    </row>
    <row r="10559" spans="8:8" hidden="1" x14ac:dyDescent="0.25">
      <c r="H10559"/>
    </row>
    <row r="10560" spans="8:8" hidden="1" x14ac:dyDescent="0.25">
      <c r="H10560"/>
    </row>
    <row r="10561" spans="8:8" hidden="1" x14ac:dyDescent="0.25">
      <c r="H10561"/>
    </row>
    <row r="10562" spans="8:8" hidden="1" x14ac:dyDescent="0.25">
      <c r="H10562"/>
    </row>
    <row r="10563" spans="8:8" hidden="1" x14ac:dyDescent="0.25">
      <c r="H10563"/>
    </row>
    <row r="10564" spans="8:8" hidden="1" x14ac:dyDescent="0.25">
      <c r="H10564"/>
    </row>
    <row r="10565" spans="8:8" hidden="1" x14ac:dyDescent="0.25">
      <c r="H10565"/>
    </row>
    <row r="10566" spans="8:8" hidden="1" x14ac:dyDescent="0.25">
      <c r="H10566"/>
    </row>
    <row r="10567" spans="8:8" hidden="1" x14ac:dyDescent="0.25">
      <c r="H10567"/>
    </row>
    <row r="10568" spans="8:8" hidden="1" x14ac:dyDescent="0.25">
      <c r="H10568"/>
    </row>
    <row r="10569" spans="8:8" hidden="1" x14ac:dyDescent="0.25">
      <c r="H10569"/>
    </row>
    <row r="10570" spans="8:8" hidden="1" x14ac:dyDescent="0.25">
      <c r="H10570"/>
    </row>
    <row r="10571" spans="8:8" hidden="1" x14ac:dyDescent="0.25">
      <c r="H10571"/>
    </row>
    <row r="10572" spans="8:8" hidden="1" x14ac:dyDescent="0.25">
      <c r="H10572"/>
    </row>
    <row r="10573" spans="8:8" hidden="1" x14ac:dyDescent="0.25">
      <c r="H10573"/>
    </row>
    <row r="10574" spans="8:8" hidden="1" x14ac:dyDescent="0.25">
      <c r="H10574"/>
    </row>
    <row r="10575" spans="8:8" hidden="1" x14ac:dyDescent="0.25">
      <c r="H10575"/>
    </row>
    <row r="10576" spans="8:8" hidden="1" x14ac:dyDescent="0.25">
      <c r="H10576"/>
    </row>
    <row r="10577" spans="8:8" hidden="1" x14ac:dyDescent="0.25">
      <c r="H10577"/>
    </row>
    <row r="10578" spans="8:8" hidden="1" x14ac:dyDescent="0.25">
      <c r="H10578"/>
    </row>
    <row r="10579" spans="8:8" hidden="1" x14ac:dyDescent="0.25">
      <c r="H10579"/>
    </row>
    <row r="10580" spans="8:8" hidden="1" x14ac:dyDescent="0.25">
      <c r="H10580"/>
    </row>
    <row r="10581" spans="8:8" hidden="1" x14ac:dyDescent="0.25">
      <c r="H10581"/>
    </row>
    <row r="10582" spans="8:8" hidden="1" x14ac:dyDescent="0.25">
      <c r="H10582"/>
    </row>
    <row r="10583" spans="8:8" hidden="1" x14ac:dyDescent="0.25">
      <c r="H10583"/>
    </row>
    <row r="10584" spans="8:8" hidden="1" x14ac:dyDescent="0.25">
      <c r="H10584"/>
    </row>
    <row r="10585" spans="8:8" hidden="1" x14ac:dyDescent="0.25">
      <c r="H10585"/>
    </row>
    <row r="10586" spans="8:8" hidden="1" x14ac:dyDescent="0.25">
      <c r="H10586"/>
    </row>
    <row r="10587" spans="8:8" hidden="1" x14ac:dyDescent="0.25">
      <c r="H10587"/>
    </row>
    <row r="10588" spans="8:8" hidden="1" x14ac:dyDescent="0.25">
      <c r="H10588"/>
    </row>
    <row r="10589" spans="8:8" hidden="1" x14ac:dyDescent="0.25">
      <c r="H10589"/>
    </row>
    <row r="10590" spans="8:8" hidden="1" x14ac:dyDescent="0.25">
      <c r="H10590"/>
    </row>
    <row r="10591" spans="8:8" hidden="1" x14ac:dyDescent="0.25">
      <c r="H10591"/>
    </row>
    <row r="10592" spans="8:8" hidden="1" x14ac:dyDescent="0.25">
      <c r="H10592"/>
    </row>
    <row r="10593" spans="8:8" hidden="1" x14ac:dyDescent="0.25">
      <c r="H10593"/>
    </row>
    <row r="10594" spans="8:8" hidden="1" x14ac:dyDescent="0.25">
      <c r="H10594"/>
    </row>
    <row r="10595" spans="8:8" hidden="1" x14ac:dyDescent="0.25">
      <c r="H10595"/>
    </row>
    <row r="10596" spans="8:8" hidden="1" x14ac:dyDescent="0.25">
      <c r="H10596"/>
    </row>
    <row r="10597" spans="8:8" hidden="1" x14ac:dyDescent="0.25">
      <c r="H10597"/>
    </row>
    <row r="10598" spans="8:8" hidden="1" x14ac:dyDescent="0.25">
      <c r="H10598"/>
    </row>
    <row r="10599" spans="8:8" hidden="1" x14ac:dyDescent="0.25">
      <c r="H10599"/>
    </row>
    <row r="10600" spans="8:8" hidden="1" x14ac:dyDescent="0.25">
      <c r="H10600"/>
    </row>
    <row r="10601" spans="8:8" hidden="1" x14ac:dyDescent="0.25">
      <c r="H10601"/>
    </row>
    <row r="10602" spans="8:8" hidden="1" x14ac:dyDescent="0.25">
      <c r="H10602"/>
    </row>
    <row r="10603" spans="8:8" hidden="1" x14ac:dyDescent="0.25">
      <c r="H10603"/>
    </row>
    <row r="10604" spans="8:8" hidden="1" x14ac:dyDescent="0.25">
      <c r="H10604"/>
    </row>
    <row r="10605" spans="8:8" hidden="1" x14ac:dyDescent="0.25">
      <c r="H10605"/>
    </row>
    <row r="10606" spans="8:8" hidden="1" x14ac:dyDescent="0.25">
      <c r="H10606"/>
    </row>
    <row r="10607" spans="8:8" hidden="1" x14ac:dyDescent="0.25">
      <c r="H10607"/>
    </row>
    <row r="10608" spans="8:8" hidden="1" x14ac:dyDescent="0.25">
      <c r="H10608"/>
    </row>
    <row r="10609" spans="8:8" hidden="1" x14ac:dyDescent="0.25">
      <c r="H10609"/>
    </row>
    <row r="10610" spans="8:8" hidden="1" x14ac:dyDescent="0.25">
      <c r="H10610"/>
    </row>
    <row r="10611" spans="8:8" hidden="1" x14ac:dyDescent="0.25">
      <c r="H10611"/>
    </row>
    <row r="10612" spans="8:8" hidden="1" x14ac:dyDescent="0.25">
      <c r="H10612"/>
    </row>
    <row r="10613" spans="8:8" hidden="1" x14ac:dyDescent="0.25">
      <c r="H10613"/>
    </row>
    <row r="10614" spans="8:8" hidden="1" x14ac:dyDescent="0.25">
      <c r="H10614"/>
    </row>
    <row r="10615" spans="8:8" hidden="1" x14ac:dyDescent="0.25">
      <c r="H10615"/>
    </row>
    <row r="10616" spans="8:8" hidden="1" x14ac:dyDescent="0.25">
      <c r="H10616"/>
    </row>
    <row r="10617" spans="8:8" hidden="1" x14ac:dyDescent="0.25">
      <c r="H10617"/>
    </row>
    <row r="10618" spans="8:8" hidden="1" x14ac:dyDescent="0.25">
      <c r="H10618"/>
    </row>
    <row r="10619" spans="8:8" hidden="1" x14ac:dyDescent="0.25">
      <c r="H10619"/>
    </row>
    <row r="10620" spans="8:8" hidden="1" x14ac:dyDescent="0.25">
      <c r="H10620"/>
    </row>
    <row r="10621" spans="8:8" hidden="1" x14ac:dyDescent="0.25">
      <c r="H10621"/>
    </row>
    <row r="10622" spans="8:8" hidden="1" x14ac:dyDescent="0.25">
      <c r="H10622"/>
    </row>
    <row r="10623" spans="8:8" hidden="1" x14ac:dyDescent="0.25">
      <c r="H10623"/>
    </row>
    <row r="10624" spans="8:8" hidden="1" x14ac:dyDescent="0.25">
      <c r="H10624"/>
    </row>
    <row r="10625" spans="8:8" hidden="1" x14ac:dyDescent="0.25">
      <c r="H10625"/>
    </row>
    <row r="10626" spans="8:8" hidden="1" x14ac:dyDescent="0.25">
      <c r="H10626"/>
    </row>
    <row r="10627" spans="8:8" hidden="1" x14ac:dyDescent="0.25">
      <c r="H10627"/>
    </row>
    <row r="10628" spans="8:8" hidden="1" x14ac:dyDescent="0.25">
      <c r="H10628"/>
    </row>
    <row r="10629" spans="8:8" hidden="1" x14ac:dyDescent="0.25">
      <c r="H10629"/>
    </row>
    <row r="10630" spans="8:8" hidden="1" x14ac:dyDescent="0.25">
      <c r="H10630"/>
    </row>
    <row r="10631" spans="8:8" hidden="1" x14ac:dyDescent="0.25">
      <c r="H10631"/>
    </row>
    <row r="10632" spans="8:8" hidden="1" x14ac:dyDescent="0.25">
      <c r="H10632"/>
    </row>
    <row r="10633" spans="8:8" hidden="1" x14ac:dyDescent="0.25">
      <c r="H10633"/>
    </row>
    <row r="10634" spans="8:8" hidden="1" x14ac:dyDescent="0.25">
      <c r="H10634"/>
    </row>
    <row r="10635" spans="8:8" hidden="1" x14ac:dyDescent="0.25">
      <c r="H10635"/>
    </row>
    <row r="10636" spans="8:8" hidden="1" x14ac:dyDescent="0.25">
      <c r="H10636"/>
    </row>
    <row r="10637" spans="8:8" hidden="1" x14ac:dyDescent="0.25">
      <c r="H10637"/>
    </row>
    <row r="10638" spans="8:8" hidden="1" x14ac:dyDescent="0.25">
      <c r="H10638"/>
    </row>
    <row r="10639" spans="8:8" hidden="1" x14ac:dyDescent="0.25">
      <c r="H10639"/>
    </row>
    <row r="10640" spans="8:8" hidden="1" x14ac:dyDescent="0.25">
      <c r="H10640"/>
    </row>
    <row r="10641" spans="8:8" hidden="1" x14ac:dyDescent="0.25">
      <c r="H10641"/>
    </row>
    <row r="10642" spans="8:8" hidden="1" x14ac:dyDescent="0.25">
      <c r="H10642"/>
    </row>
    <row r="10643" spans="8:8" hidden="1" x14ac:dyDescent="0.25">
      <c r="H10643"/>
    </row>
    <row r="10644" spans="8:8" hidden="1" x14ac:dyDescent="0.25">
      <c r="H10644"/>
    </row>
    <row r="10645" spans="8:8" hidden="1" x14ac:dyDescent="0.25">
      <c r="H10645"/>
    </row>
    <row r="10646" spans="8:8" hidden="1" x14ac:dyDescent="0.25">
      <c r="H10646"/>
    </row>
    <row r="10647" spans="8:8" hidden="1" x14ac:dyDescent="0.25">
      <c r="H10647"/>
    </row>
    <row r="10648" spans="8:8" hidden="1" x14ac:dyDescent="0.25">
      <c r="H10648"/>
    </row>
    <row r="10649" spans="8:8" hidden="1" x14ac:dyDescent="0.25">
      <c r="H10649"/>
    </row>
    <row r="10650" spans="8:8" hidden="1" x14ac:dyDescent="0.25">
      <c r="H10650"/>
    </row>
    <row r="10651" spans="8:8" hidden="1" x14ac:dyDescent="0.25">
      <c r="H10651"/>
    </row>
    <row r="10652" spans="8:8" hidden="1" x14ac:dyDescent="0.25">
      <c r="H10652"/>
    </row>
    <row r="10653" spans="8:8" hidden="1" x14ac:dyDescent="0.25">
      <c r="H10653"/>
    </row>
    <row r="10654" spans="8:8" hidden="1" x14ac:dyDescent="0.25">
      <c r="H10654"/>
    </row>
    <row r="10655" spans="8:8" hidden="1" x14ac:dyDescent="0.25">
      <c r="H10655"/>
    </row>
    <row r="10656" spans="8:8" hidden="1" x14ac:dyDescent="0.25">
      <c r="H10656"/>
    </row>
    <row r="10657" spans="8:8" hidden="1" x14ac:dyDescent="0.25">
      <c r="H10657"/>
    </row>
    <row r="10658" spans="8:8" hidden="1" x14ac:dyDescent="0.25">
      <c r="H10658"/>
    </row>
    <row r="10659" spans="8:8" hidden="1" x14ac:dyDescent="0.25">
      <c r="H10659"/>
    </row>
    <row r="10660" spans="8:8" hidden="1" x14ac:dyDescent="0.25">
      <c r="H10660"/>
    </row>
    <row r="10661" spans="8:8" hidden="1" x14ac:dyDescent="0.25">
      <c r="H10661"/>
    </row>
    <row r="10662" spans="8:8" hidden="1" x14ac:dyDescent="0.25">
      <c r="H10662"/>
    </row>
    <row r="10663" spans="8:8" hidden="1" x14ac:dyDescent="0.25">
      <c r="H10663"/>
    </row>
    <row r="10664" spans="8:8" hidden="1" x14ac:dyDescent="0.25">
      <c r="H10664"/>
    </row>
    <row r="10665" spans="8:8" hidden="1" x14ac:dyDescent="0.25">
      <c r="H10665"/>
    </row>
    <row r="10666" spans="8:8" hidden="1" x14ac:dyDescent="0.25">
      <c r="H10666"/>
    </row>
    <row r="10667" spans="8:8" hidden="1" x14ac:dyDescent="0.25">
      <c r="H10667"/>
    </row>
    <row r="10668" spans="8:8" hidden="1" x14ac:dyDescent="0.25">
      <c r="H10668"/>
    </row>
    <row r="10669" spans="8:8" hidden="1" x14ac:dyDescent="0.25">
      <c r="H10669"/>
    </row>
    <row r="10670" spans="8:8" hidden="1" x14ac:dyDescent="0.25">
      <c r="H10670"/>
    </row>
    <row r="10671" spans="8:8" hidden="1" x14ac:dyDescent="0.25">
      <c r="H10671"/>
    </row>
    <row r="10672" spans="8:8" hidden="1" x14ac:dyDescent="0.25">
      <c r="H10672"/>
    </row>
    <row r="10673" spans="8:8" hidden="1" x14ac:dyDescent="0.25">
      <c r="H10673"/>
    </row>
    <row r="10674" spans="8:8" hidden="1" x14ac:dyDescent="0.25">
      <c r="H10674"/>
    </row>
    <row r="10675" spans="8:8" hidden="1" x14ac:dyDescent="0.25">
      <c r="H10675"/>
    </row>
    <row r="10676" spans="8:8" hidden="1" x14ac:dyDescent="0.25">
      <c r="H10676"/>
    </row>
    <row r="10677" spans="8:8" hidden="1" x14ac:dyDescent="0.25">
      <c r="H10677"/>
    </row>
    <row r="10678" spans="8:8" hidden="1" x14ac:dyDescent="0.25">
      <c r="H10678"/>
    </row>
    <row r="10679" spans="8:8" hidden="1" x14ac:dyDescent="0.25">
      <c r="H10679"/>
    </row>
    <row r="10680" spans="8:8" hidden="1" x14ac:dyDescent="0.25">
      <c r="H10680"/>
    </row>
    <row r="10681" spans="8:8" hidden="1" x14ac:dyDescent="0.25">
      <c r="H10681"/>
    </row>
    <row r="10682" spans="8:8" hidden="1" x14ac:dyDescent="0.25">
      <c r="H10682"/>
    </row>
    <row r="10683" spans="8:8" hidden="1" x14ac:dyDescent="0.25">
      <c r="H10683"/>
    </row>
    <row r="10684" spans="8:8" hidden="1" x14ac:dyDescent="0.25">
      <c r="H10684"/>
    </row>
    <row r="10685" spans="8:8" hidden="1" x14ac:dyDescent="0.25">
      <c r="H10685"/>
    </row>
    <row r="10686" spans="8:8" hidden="1" x14ac:dyDescent="0.25">
      <c r="H10686"/>
    </row>
    <row r="10687" spans="8:8" hidden="1" x14ac:dyDescent="0.25">
      <c r="H10687"/>
    </row>
    <row r="10688" spans="8:8" hidden="1" x14ac:dyDescent="0.25">
      <c r="H10688"/>
    </row>
    <row r="10689" spans="8:8" hidden="1" x14ac:dyDescent="0.25">
      <c r="H10689"/>
    </row>
    <row r="10690" spans="8:8" hidden="1" x14ac:dyDescent="0.25">
      <c r="H10690"/>
    </row>
    <row r="10691" spans="8:8" hidden="1" x14ac:dyDescent="0.25">
      <c r="H10691"/>
    </row>
    <row r="10692" spans="8:8" hidden="1" x14ac:dyDescent="0.25">
      <c r="H10692"/>
    </row>
    <row r="10693" spans="8:8" hidden="1" x14ac:dyDescent="0.25">
      <c r="H10693"/>
    </row>
    <row r="10694" spans="8:8" hidden="1" x14ac:dyDescent="0.25">
      <c r="H10694"/>
    </row>
    <row r="10695" spans="8:8" hidden="1" x14ac:dyDescent="0.25">
      <c r="H10695"/>
    </row>
    <row r="10696" spans="8:8" hidden="1" x14ac:dyDescent="0.25">
      <c r="H10696"/>
    </row>
    <row r="10697" spans="8:8" hidden="1" x14ac:dyDescent="0.25">
      <c r="H10697"/>
    </row>
    <row r="10698" spans="8:8" hidden="1" x14ac:dyDescent="0.25">
      <c r="H10698"/>
    </row>
    <row r="10699" spans="8:8" hidden="1" x14ac:dyDescent="0.25">
      <c r="H10699"/>
    </row>
    <row r="10700" spans="8:8" hidden="1" x14ac:dyDescent="0.25">
      <c r="H10700"/>
    </row>
    <row r="10701" spans="8:8" hidden="1" x14ac:dyDescent="0.25">
      <c r="H10701"/>
    </row>
    <row r="10702" spans="8:8" hidden="1" x14ac:dyDescent="0.25">
      <c r="H10702"/>
    </row>
    <row r="10703" spans="8:8" hidden="1" x14ac:dyDescent="0.25">
      <c r="H10703"/>
    </row>
    <row r="10704" spans="8:8" hidden="1" x14ac:dyDescent="0.25">
      <c r="H10704"/>
    </row>
    <row r="10705" spans="8:8" hidden="1" x14ac:dyDescent="0.25">
      <c r="H10705"/>
    </row>
    <row r="10706" spans="8:8" hidden="1" x14ac:dyDescent="0.25">
      <c r="H10706"/>
    </row>
    <row r="10707" spans="8:8" hidden="1" x14ac:dyDescent="0.25">
      <c r="H10707"/>
    </row>
    <row r="10708" spans="8:8" hidden="1" x14ac:dyDescent="0.25">
      <c r="H10708"/>
    </row>
    <row r="10709" spans="8:8" hidden="1" x14ac:dyDescent="0.25">
      <c r="H10709"/>
    </row>
    <row r="10710" spans="8:8" hidden="1" x14ac:dyDescent="0.25">
      <c r="H10710"/>
    </row>
    <row r="10711" spans="8:8" hidden="1" x14ac:dyDescent="0.25">
      <c r="H10711"/>
    </row>
    <row r="10712" spans="8:8" hidden="1" x14ac:dyDescent="0.25">
      <c r="H10712"/>
    </row>
    <row r="10713" spans="8:8" hidden="1" x14ac:dyDescent="0.25">
      <c r="H10713"/>
    </row>
    <row r="10714" spans="8:8" hidden="1" x14ac:dyDescent="0.25">
      <c r="H10714"/>
    </row>
    <row r="10715" spans="8:8" hidden="1" x14ac:dyDescent="0.25">
      <c r="H10715"/>
    </row>
    <row r="10716" spans="8:8" hidden="1" x14ac:dyDescent="0.25">
      <c r="H10716"/>
    </row>
    <row r="10717" spans="8:8" hidden="1" x14ac:dyDescent="0.25">
      <c r="H10717"/>
    </row>
    <row r="10718" spans="8:8" hidden="1" x14ac:dyDescent="0.25">
      <c r="H10718"/>
    </row>
    <row r="10719" spans="8:8" hidden="1" x14ac:dyDescent="0.25">
      <c r="H10719"/>
    </row>
    <row r="10720" spans="8:8" hidden="1" x14ac:dyDescent="0.25">
      <c r="H10720"/>
    </row>
    <row r="10721" spans="8:8" hidden="1" x14ac:dyDescent="0.25">
      <c r="H10721"/>
    </row>
    <row r="10722" spans="8:8" hidden="1" x14ac:dyDescent="0.25">
      <c r="H10722"/>
    </row>
    <row r="10723" spans="8:8" hidden="1" x14ac:dyDescent="0.25">
      <c r="H10723"/>
    </row>
    <row r="10724" spans="8:8" hidden="1" x14ac:dyDescent="0.25">
      <c r="H10724"/>
    </row>
    <row r="10725" spans="8:8" hidden="1" x14ac:dyDescent="0.25">
      <c r="H10725"/>
    </row>
    <row r="10726" spans="8:8" hidden="1" x14ac:dyDescent="0.25">
      <c r="H10726"/>
    </row>
    <row r="10727" spans="8:8" hidden="1" x14ac:dyDescent="0.25">
      <c r="H10727"/>
    </row>
    <row r="10728" spans="8:8" hidden="1" x14ac:dyDescent="0.25">
      <c r="H10728"/>
    </row>
    <row r="10729" spans="8:8" hidden="1" x14ac:dyDescent="0.25">
      <c r="H10729"/>
    </row>
    <row r="10730" spans="8:8" hidden="1" x14ac:dyDescent="0.25">
      <c r="H10730"/>
    </row>
    <row r="10731" spans="8:8" hidden="1" x14ac:dyDescent="0.25">
      <c r="H10731"/>
    </row>
    <row r="10732" spans="8:8" hidden="1" x14ac:dyDescent="0.25">
      <c r="H10732"/>
    </row>
    <row r="10733" spans="8:8" hidden="1" x14ac:dyDescent="0.25">
      <c r="H10733"/>
    </row>
    <row r="10734" spans="8:8" hidden="1" x14ac:dyDescent="0.25">
      <c r="H10734"/>
    </row>
    <row r="10735" spans="8:8" hidden="1" x14ac:dyDescent="0.25">
      <c r="H10735"/>
    </row>
    <row r="10736" spans="8:8" hidden="1" x14ac:dyDescent="0.25">
      <c r="H10736"/>
    </row>
    <row r="10737" spans="8:8" hidden="1" x14ac:dyDescent="0.25">
      <c r="H10737"/>
    </row>
    <row r="10738" spans="8:8" hidden="1" x14ac:dyDescent="0.25">
      <c r="H10738"/>
    </row>
    <row r="10739" spans="8:8" hidden="1" x14ac:dyDescent="0.25">
      <c r="H10739"/>
    </row>
    <row r="10740" spans="8:8" hidden="1" x14ac:dyDescent="0.25">
      <c r="H10740"/>
    </row>
    <row r="10741" spans="8:8" hidden="1" x14ac:dyDescent="0.25">
      <c r="H10741"/>
    </row>
    <row r="10742" spans="8:8" hidden="1" x14ac:dyDescent="0.25">
      <c r="H10742"/>
    </row>
    <row r="10743" spans="8:8" hidden="1" x14ac:dyDescent="0.25">
      <c r="H10743"/>
    </row>
    <row r="10744" spans="8:8" hidden="1" x14ac:dyDescent="0.25">
      <c r="H10744"/>
    </row>
    <row r="10745" spans="8:8" hidden="1" x14ac:dyDescent="0.25">
      <c r="H10745"/>
    </row>
    <row r="10746" spans="8:8" hidden="1" x14ac:dyDescent="0.25">
      <c r="H10746"/>
    </row>
    <row r="10747" spans="8:8" hidden="1" x14ac:dyDescent="0.25">
      <c r="H10747"/>
    </row>
    <row r="10748" spans="8:8" hidden="1" x14ac:dyDescent="0.25">
      <c r="H10748"/>
    </row>
    <row r="10749" spans="8:8" hidden="1" x14ac:dyDescent="0.25">
      <c r="H10749"/>
    </row>
    <row r="10750" spans="8:8" hidden="1" x14ac:dyDescent="0.25">
      <c r="H10750"/>
    </row>
    <row r="10751" spans="8:8" hidden="1" x14ac:dyDescent="0.25">
      <c r="H10751"/>
    </row>
    <row r="10752" spans="8:8" hidden="1" x14ac:dyDescent="0.25">
      <c r="H10752"/>
    </row>
    <row r="10753" spans="8:8" hidden="1" x14ac:dyDescent="0.25">
      <c r="H10753"/>
    </row>
    <row r="10754" spans="8:8" hidden="1" x14ac:dyDescent="0.25">
      <c r="H10754"/>
    </row>
    <row r="10755" spans="8:8" hidden="1" x14ac:dyDescent="0.25">
      <c r="H10755"/>
    </row>
    <row r="10756" spans="8:8" hidden="1" x14ac:dyDescent="0.25">
      <c r="H10756"/>
    </row>
    <row r="10757" spans="8:8" hidden="1" x14ac:dyDescent="0.25">
      <c r="H10757"/>
    </row>
    <row r="10758" spans="8:8" hidden="1" x14ac:dyDescent="0.25">
      <c r="H10758"/>
    </row>
    <row r="10759" spans="8:8" hidden="1" x14ac:dyDescent="0.25">
      <c r="H10759"/>
    </row>
    <row r="10760" spans="8:8" hidden="1" x14ac:dyDescent="0.25">
      <c r="H10760"/>
    </row>
    <row r="10761" spans="8:8" hidden="1" x14ac:dyDescent="0.25">
      <c r="H10761"/>
    </row>
    <row r="10762" spans="8:8" hidden="1" x14ac:dyDescent="0.25">
      <c r="H10762"/>
    </row>
    <row r="10763" spans="8:8" hidden="1" x14ac:dyDescent="0.25">
      <c r="H10763"/>
    </row>
    <row r="10764" spans="8:8" hidden="1" x14ac:dyDescent="0.25">
      <c r="H10764"/>
    </row>
    <row r="10765" spans="8:8" hidden="1" x14ac:dyDescent="0.25">
      <c r="H10765"/>
    </row>
    <row r="10766" spans="8:8" hidden="1" x14ac:dyDescent="0.25">
      <c r="H10766"/>
    </row>
    <row r="10767" spans="8:8" hidden="1" x14ac:dyDescent="0.25">
      <c r="H10767"/>
    </row>
    <row r="10768" spans="8:8" hidden="1" x14ac:dyDescent="0.25">
      <c r="H10768"/>
    </row>
    <row r="10769" spans="8:8" hidden="1" x14ac:dyDescent="0.25">
      <c r="H10769"/>
    </row>
    <row r="10770" spans="8:8" hidden="1" x14ac:dyDescent="0.25">
      <c r="H10770"/>
    </row>
    <row r="10771" spans="8:8" hidden="1" x14ac:dyDescent="0.25">
      <c r="H10771"/>
    </row>
    <row r="10772" spans="8:8" hidden="1" x14ac:dyDescent="0.25">
      <c r="H10772"/>
    </row>
    <row r="10773" spans="8:8" hidden="1" x14ac:dyDescent="0.25">
      <c r="H10773"/>
    </row>
    <row r="10774" spans="8:8" hidden="1" x14ac:dyDescent="0.25">
      <c r="H10774"/>
    </row>
    <row r="10775" spans="8:8" hidden="1" x14ac:dyDescent="0.25">
      <c r="H10775"/>
    </row>
    <row r="10776" spans="8:8" hidden="1" x14ac:dyDescent="0.25">
      <c r="H10776"/>
    </row>
    <row r="10777" spans="8:8" hidden="1" x14ac:dyDescent="0.25">
      <c r="H10777"/>
    </row>
    <row r="10778" spans="8:8" hidden="1" x14ac:dyDescent="0.25">
      <c r="H10778"/>
    </row>
    <row r="10779" spans="8:8" hidden="1" x14ac:dyDescent="0.25">
      <c r="H10779"/>
    </row>
    <row r="10780" spans="8:8" hidden="1" x14ac:dyDescent="0.25">
      <c r="H10780"/>
    </row>
    <row r="10781" spans="8:8" hidden="1" x14ac:dyDescent="0.25">
      <c r="H10781"/>
    </row>
    <row r="10782" spans="8:8" hidden="1" x14ac:dyDescent="0.25">
      <c r="H10782"/>
    </row>
    <row r="10783" spans="8:8" hidden="1" x14ac:dyDescent="0.25">
      <c r="H10783"/>
    </row>
    <row r="10784" spans="8:8" hidden="1" x14ac:dyDescent="0.25">
      <c r="H10784"/>
    </row>
    <row r="10785" spans="8:8" hidden="1" x14ac:dyDescent="0.25">
      <c r="H10785"/>
    </row>
    <row r="10786" spans="8:8" hidden="1" x14ac:dyDescent="0.25">
      <c r="H10786"/>
    </row>
    <row r="10787" spans="8:8" hidden="1" x14ac:dyDescent="0.25">
      <c r="H10787"/>
    </row>
    <row r="10788" spans="8:8" hidden="1" x14ac:dyDescent="0.25">
      <c r="H10788"/>
    </row>
    <row r="10789" spans="8:8" hidden="1" x14ac:dyDescent="0.25">
      <c r="H10789"/>
    </row>
    <row r="10790" spans="8:8" hidden="1" x14ac:dyDescent="0.25">
      <c r="H10790"/>
    </row>
    <row r="10791" spans="8:8" hidden="1" x14ac:dyDescent="0.25">
      <c r="H10791"/>
    </row>
    <row r="10792" spans="8:8" hidden="1" x14ac:dyDescent="0.25">
      <c r="H10792"/>
    </row>
    <row r="10793" spans="8:8" hidden="1" x14ac:dyDescent="0.25">
      <c r="H10793"/>
    </row>
    <row r="10794" spans="8:8" hidden="1" x14ac:dyDescent="0.25">
      <c r="H10794"/>
    </row>
    <row r="10795" spans="8:8" hidden="1" x14ac:dyDescent="0.25">
      <c r="H10795"/>
    </row>
    <row r="10796" spans="8:8" hidden="1" x14ac:dyDescent="0.25">
      <c r="H10796"/>
    </row>
    <row r="10797" spans="8:8" hidden="1" x14ac:dyDescent="0.25">
      <c r="H10797"/>
    </row>
    <row r="10798" spans="8:8" hidden="1" x14ac:dyDescent="0.25">
      <c r="H10798"/>
    </row>
    <row r="10799" spans="8:8" hidden="1" x14ac:dyDescent="0.25">
      <c r="H10799"/>
    </row>
    <row r="10800" spans="8:8" hidden="1" x14ac:dyDescent="0.25">
      <c r="H10800"/>
    </row>
    <row r="10801" spans="8:8" hidden="1" x14ac:dyDescent="0.25">
      <c r="H10801"/>
    </row>
    <row r="10802" spans="8:8" hidden="1" x14ac:dyDescent="0.25">
      <c r="H10802"/>
    </row>
    <row r="10803" spans="8:8" hidden="1" x14ac:dyDescent="0.25">
      <c r="H10803"/>
    </row>
    <row r="10804" spans="8:8" hidden="1" x14ac:dyDescent="0.25">
      <c r="H10804"/>
    </row>
    <row r="10805" spans="8:8" hidden="1" x14ac:dyDescent="0.25">
      <c r="H10805"/>
    </row>
    <row r="10806" spans="8:8" hidden="1" x14ac:dyDescent="0.25">
      <c r="H10806"/>
    </row>
    <row r="10807" spans="8:8" hidden="1" x14ac:dyDescent="0.25">
      <c r="H10807"/>
    </row>
    <row r="10808" spans="8:8" hidden="1" x14ac:dyDescent="0.25">
      <c r="H10808"/>
    </row>
    <row r="10809" spans="8:8" hidden="1" x14ac:dyDescent="0.25">
      <c r="H10809"/>
    </row>
    <row r="10810" spans="8:8" hidden="1" x14ac:dyDescent="0.25">
      <c r="H10810"/>
    </row>
    <row r="10811" spans="8:8" hidden="1" x14ac:dyDescent="0.25">
      <c r="H10811"/>
    </row>
    <row r="10812" spans="8:8" hidden="1" x14ac:dyDescent="0.25">
      <c r="H10812"/>
    </row>
    <row r="10813" spans="8:8" hidden="1" x14ac:dyDescent="0.25">
      <c r="H10813"/>
    </row>
    <row r="10814" spans="8:8" hidden="1" x14ac:dyDescent="0.25">
      <c r="H10814"/>
    </row>
    <row r="10815" spans="8:8" hidden="1" x14ac:dyDescent="0.25">
      <c r="H10815"/>
    </row>
    <row r="10816" spans="8:8" hidden="1" x14ac:dyDescent="0.25">
      <c r="H10816"/>
    </row>
    <row r="10817" spans="8:8" hidden="1" x14ac:dyDescent="0.25">
      <c r="H10817"/>
    </row>
    <row r="10818" spans="8:8" hidden="1" x14ac:dyDescent="0.25">
      <c r="H10818"/>
    </row>
    <row r="10819" spans="8:8" hidden="1" x14ac:dyDescent="0.25">
      <c r="H10819"/>
    </row>
    <row r="10820" spans="8:8" hidden="1" x14ac:dyDescent="0.25">
      <c r="H10820"/>
    </row>
    <row r="10821" spans="8:8" hidden="1" x14ac:dyDescent="0.25">
      <c r="H10821"/>
    </row>
    <row r="10822" spans="8:8" hidden="1" x14ac:dyDescent="0.25">
      <c r="H10822"/>
    </row>
    <row r="10823" spans="8:8" hidden="1" x14ac:dyDescent="0.25">
      <c r="H10823"/>
    </row>
    <row r="10824" spans="8:8" hidden="1" x14ac:dyDescent="0.25">
      <c r="H10824"/>
    </row>
    <row r="10825" spans="8:8" hidden="1" x14ac:dyDescent="0.25">
      <c r="H10825"/>
    </row>
    <row r="10826" spans="8:8" hidden="1" x14ac:dyDescent="0.25">
      <c r="H10826"/>
    </row>
    <row r="10827" spans="8:8" hidden="1" x14ac:dyDescent="0.25">
      <c r="H10827"/>
    </row>
    <row r="10828" spans="8:8" hidden="1" x14ac:dyDescent="0.25">
      <c r="H10828"/>
    </row>
    <row r="10829" spans="8:8" hidden="1" x14ac:dyDescent="0.25">
      <c r="H10829"/>
    </row>
    <row r="10830" spans="8:8" hidden="1" x14ac:dyDescent="0.25">
      <c r="H10830"/>
    </row>
    <row r="10831" spans="8:8" hidden="1" x14ac:dyDescent="0.25">
      <c r="H10831"/>
    </row>
    <row r="10832" spans="8:8" hidden="1" x14ac:dyDescent="0.25">
      <c r="H10832"/>
    </row>
    <row r="10833" spans="8:8" hidden="1" x14ac:dyDescent="0.25">
      <c r="H10833"/>
    </row>
    <row r="10834" spans="8:8" hidden="1" x14ac:dyDescent="0.25">
      <c r="H10834"/>
    </row>
    <row r="10835" spans="8:8" hidden="1" x14ac:dyDescent="0.25">
      <c r="H10835"/>
    </row>
    <row r="10836" spans="8:8" hidden="1" x14ac:dyDescent="0.25">
      <c r="H10836"/>
    </row>
    <row r="10837" spans="8:8" hidden="1" x14ac:dyDescent="0.25">
      <c r="H10837"/>
    </row>
    <row r="10838" spans="8:8" hidden="1" x14ac:dyDescent="0.25">
      <c r="H10838"/>
    </row>
    <row r="10839" spans="8:8" hidden="1" x14ac:dyDescent="0.25">
      <c r="H10839"/>
    </row>
    <row r="10840" spans="8:8" hidden="1" x14ac:dyDescent="0.25">
      <c r="H10840"/>
    </row>
    <row r="10841" spans="8:8" hidden="1" x14ac:dyDescent="0.25">
      <c r="H10841"/>
    </row>
    <row r="10842" spans="8:8" hidden="1" x14ac:dyDescent="0.25">
      <c r="H10842"/>
    </row>
    <row r="10843" spans="8:8" hidden="1" x14ac:dyDescent="0.25">
      <c r="H10843"/>
    </row>
    <row r="10844" spans="8:8" hidden="1" x14ac:dyDescent="0.25">
      <c r="H10844"/>
    </row>
    <row r="10845" spans="8:8" hidden="1" x14ac:dyDescent="0.25">
      <c r="H10845"/>
    </row>
    <row r="10846" spans="8:8" hidden="1" x14ac:dyDescent="0.25">
      <c r="H10846"/>
    </row>
    <row r="10847" spans="8:8" hidden="1" x14ac:dyDescent="0.25">
      <c r="H10847"/>
    </row>
    <row r="10848" spans="8:8" hidden="1" x14ac:dyDescent="0.25">
      <c r="H10848"/>
    </row>
    <row r="10849" spans="8:8" hidden="1" x14ac:dyDescent="0.25">
      <c r="H10849"/>
    </row>
    <row r="10850" spans="8:8" hidden="1" x14ac:dyDescent="0.25">
      <c r="H10850"/>
    </row>
    <row r="10851" spans="8:8" hidden="1" x14ac:dyDescent="0.25">
      <c r="H10851"/>
    </row>
    <row r="10852" spans="8:8" hidden="1" x14ac:dyDescent="0.25">
      <c r="H10852"/>
    </row>
    <row r="10853" spans="8:8" hidden="1" x14ac:dyDescent="0.25">
      <c r="H10853"/>
    </row>
    <row r="10854" spans="8:8" hidden="1" x14ac:dyDescent="0.25">
      <c r="H10854"/>
    </row>
    <row r="10855" spans="8:8" hidden="1" x14ac:dyDescent="0.25">
      <c r="H10855"/>
    </row>
    <row r="10856" spans="8:8" hidden="1" x14ac:dyDescent="0.25">
      <c r="H10856"/>
    </row>
    <row r="10857" spans="8:8" hidden="1" x14ac:dyDescent="0.25">
      <c r="H10857"/>
    </row>
    <row r="10858" spans="8:8" hidden="1" x14ac:dyDescent="0.25">
      <c r="H10858"/>
    </row>
    <row r="10859" spans="8:8" hidden="1" x14ac:dyDescent="0.25">
      <c r="H10859"/>
    </row>
    <row r="10860" spans="8:8" hidden="1" x14ac:dyDescent="0.25">
      <c r="H10860"/>
    </row>
    <row r="10861" spans="8:8" hidden="1" x14ac:dyDescent="0.25">
      <c r="H10861"/>
    </row>
    <row r="10862" spans="8:8" hidden="1" x14ac:dyDescent="0.25">
      <c r="H10862"/>
    </row>
    <row r="10863" spans="8:8" hidden="1" x14ac:dyDescent="0.25">
      <c r="H10863"/>
    </row>
    <row r="10864" spans="8:8" hidden="1" x14ac:dyDescent="0.25">
      <c r="H10864"/>
    </row>
    <row r="10865" spans="8:8" hidden="1" x14ac:dyDescent="0.25">
      <c r="H10865"/>
    </row>
    <row r="10866" spans="8:8" hidden="1" x14ac:dyDescent="0.25">
      <c r="H10866"/>
    </row>
    <row r="10867" spans="8:8" hidden="1" x14ac:dyDescent="0.25">
      <c r="H10867"/>
    </row>
    <row r="10868" spans="8:8" hidden="1" x14ac:dyDescent="0.25">
      <c r="H10868"/>
    </row>
    <row r="10869" spans="8:8" hidden="1" x14ac:dyDescent="0.25">
      <c r="H10869"/>
    </row>
    <row r="10870" spans="8:8" hidden="1" x14ac:dyDescent="0.25">
      <c r="H10870"/>
    </row>
    <row r="10871" spans="8:8" hidden="1" x14ac:dyDescent="0.25">
      <c r="H10871"/>
    </row>
    <row r="10872" spans="8:8" hidden="1" x14ac:dyDescent="0.25">
      <c r="H10872"/>
    </row>
    <row r="10873" spans="8:8" hidden="1" x14ac:dyDescent="0.25">
      <c r="H10873"/>
    </row>
    <row r="10874" spans="8:8" hidden="1" x14ac:dyDescent="0.25">
      <c r="H10874"/>
    </row>
    <row r="10875" spans="8:8" hidden="1" x14ac:dyDescent="0.25">
      <c r="H10875"/>
    </row>
    <row r="10876" spans="8:8" hidden="1" x14ac:dyDescent="0.25">
      <c r="H10876"/>
    </row>
    <row r="10877" spans="8:8" hidden="1" x14ac:dyDescent="0.25">
      <c r="H10877"/>
    </row>
    <row r="10878" spans="8:8" hidden="1" x14ac:dyDescent="0.25">
      <c r="H10878"/>
    </row>
    <row r="10879" spans="8:8" hidden="1" x14ac:dyDescent="0.25">
      <c r="H10879"/>
    </row>
    <row r="10880" spans="8:8" hidden="1" x14ac:dyDescent="0.25">
      <c r="H10880"/>
    </row>
    <row r="10881" spans="8:8" hidden="1" x14ac:dyDescent="0.25">
      <c r="H10881"/>
    </row>
    <row r="10882" spans="8:8" hidden="1" x14ac:dyDescent="0.25">
      <c r="H10882"/>
    </row>
    <row r="10883" spans="8:8" hidden="1" x14ac:dyDescent="0.25">
      <c r="H10883"/>
    </row>
    <row r="10884" spans="8:8" hidden="1" x14ac:dyDescent="0.25">
      <c r="H10884"/>
    </row>
    <row r="10885" spans="8:8" hidden="1" x14ac:dyDescent="0.25">
      <c r="H10885"/>
    </row>
    <row r="10886" spans="8:8" hidden="1" x14ac:dyDescent="0.25">
      <c r="H10886"/>
    </row>
    <row r="10887" spans="8:8" hidden="1" x14ac:dyDescent="0.25">
      <c r="H10887"/>
    </row>
    <row r="10888" spans="8:8" hidden="1" x14ac:dyDescent="0.25">
      <c r="H10888"/>
    </row>
    <row r="10889" spans="8:8" hidden="1" x14ac:dyDescent="0.25">
      <c r="H10889"/>
    </row>
    <row r="10890" spans="8:8" hidden="1" x14ac:dyDescent="0.25">
      <c r="H10890"/>
    </row>
    <row r="10891" spans="8:8" hidden="1" x14ac:dyDescent="0.25">
      <c r="H10891"/>
    </row>
    <row r="10892" spans="8:8" hidden="1" x14ac:dyDescent="0.25">
      <c r="H10892"/>
    </row>
    <row r="10893" spans="8:8" hidden="1" x14ac:dyDescent="0.25">
      <c r="H10893"/>
    </row>
    <row r="10894" spans="8:8" hidden="1" x14ac:dyDescent="0.25">
      <c r="H10894"/>
    </row>
    <row r="10895" spans="8:8" hidden="1" x14ac:dyDescent="0.25">
      <c r="H10895"/>
    </row>
    <row r="10896" spans="8:8" hidden="1" x14ac:dyDescent="0.25">
      <c r="H10896"/>
    </row>
    <row r="10897" spans="8:8" hidden="1" x14ac:dyDescent="0.25">
      <c r="H10897"/>
    </row>
    <row r="10898" spans="8:8" hidden="1" x14ac:dyDescent="0.25">
      <c r="H10898"/>
    </row>
    <row r="10899" spans="8:8" hidden="1" x14ac:dyDescent="0.25">
      <c r="H10899"/>
    </row>
    <row r="10900" spans="8:8" hidden="1" x14ac:dyDescent="0.25">
      <c r="H10900"/>
    </row>
    <row r="10901" spans="8:8" hidden="1" x14ac:dyDescent="0.25">
      <c r="H10901"/>
    </row>
    <row r="10902" spans="8:8" hidden="1" x14ac:dyDescent="0.25">
      <c r="H10902"/>
    </row>
    <row r="10903" spans="8:8" hidden="1" x14ac:dyDescent="0.25">
      <c r="H10903"/>
    </row>
    <row r="10904" spans="8:8" hidden="1" x14ac:dyDescent="0.25">
      <c r="H10904"/>
    </row>
    <row r="10905" spans="8:8" hidden="1" x14ac:dyDescent="0.25">
      <c r="H10905"/>
    </row>
    <row r="10906" spans="8:8" hidden="1" x14ac:dyDescent="0.25">
      <c r="H10906"/>
    </row>
    <row r="10907" spans="8:8" hidden="1" x14ac:dyDescent="0.25">
      <c r="H10907"/>
    </row>
    <row r="10908" spans="8:8" hidden="1" x14ac:dyDescent="0.25">
      <c r="H10908"/>
    </row>
    <row r="10909" spans="8:8" hidden="1" x14ac:dyDescent="0.25">
      <c r="H10909"/>
    </row>
    <row r="10910" spans="8:8" hidden="1" x14ac:dyDescent="0.25">
      <c r="H10910"/>
    </row>
    <row r="10911" spans="8:8" hidden="1" x14ac:dyDescent="0.25">
      <c r="H10911"/>
    </row>
    <row r="10912" spans="8:8" hidden="1" x14ac:dyDescent="0.25">
      <c r="H10912"/>
    </row>
    <row r="10913" spans="8:8" hidden="1" x14ac:dyDescent="0.25">
      <c r="H10913"/>
    </row>
    <row r="10914" spans="8:8" hidden="1" x14ac:dyDescent="0.25">
      <c r="H10914"/>
    </row>
    <row r="10915" spans="8:8" hidden="1" x14ac:dyDescent="0.25">
      <c r="H10915"/>
    </row>
    <row r="10916" spans="8:8" hidden="1" x14ac:dyDescent="0.25">
      <c r="H10916"/>
    </row>
    <row r="10917" spans="8:8" hidden="1" x14ac:dyDescent="0.25">
      <c r="H10917"/>
    </row>
    <row r="10918" spans="8:8" hidden="1" x14ac:dyDescent="0.25">
      <c r="H10918"/>
    </row>
    <row r="10919" spans="8:8" hidden="1" x14ac:dyDescent="0.25">
      <c r="H10919"/>
    </row>
    <row r="10920" spans="8:8" hidden="1" x14ac:dyDescent="0.25">
      <c r="H10920"/>
    </row>
    <row r="10921" spans="8:8" hidden="1" x14ac:dyDescent="0.25">
      <c r="H10921"/>
    </row>
    <row r="10922" spans="8:8" hidden="1" x14ac:dyDescent="0.25">
      <c r="H10922"/>
    </row>
    <row r="10923" spans="8:8" hidden="1" x14ac:dyDescent="0.25">
      <c r="H10923"/>
    </row>
    <row r="10924" spans="8:8" hidden="1" x14ac:dyDescent="0.25">
      <c r="H10924"/>
    </row>
    <row r="10925" spans="8:8" hidden="1" x14ac:dyDescent="0.25">
      <c r="H10925"/>
    </row>
    <row r="10926" spans="8:8" hidden="1" x14ac:dyDescent="0.25">
      <c r="H10926"/>
    </row>
    <row r="10927" spans="8:8" hidden="1" x14ac:dyDescent="0.25">
      <c r="H10927"/>
    </row>
    <row r="10928" spans="8:8" hidden="1" x14ac:dyDescent="0.25">
      <c r="H10928"/>
    </row>
    <row r="10929" spans="8:8" hidden="1" x14ac:dyDescent="0.25">
      <c r="H10929"/>
    </row>
    <row r="10930" spans="8:8" hidden="1" x14ac:dyDescent="0.25">
      <c r="H10930"/>
    </row>
    <row r="10931" spans="8:8" hidden="1" x14ac:dyDescent="0.25">
      <c r="H10931"/>
    </row>
    <row r="10932" spans="8:8" hidden="1" x14ac:dyDescent="0.25">
      <c r="H10932"/>
    </row>
    <row r="10933" spans="8:8" hidden="1" x14ac:dyDescent="0.25">
      <c r="H10933"/>
    </row>
    <row r="10934" spans="8:8" hidden="1" x14ac:dyDescent="0.25">
      <c r="H10934"/>
    </row>
    <row r="10935" spans="8:8" hidden="1" x14ac:dyDescent="0.25">
      <c r="H10935"/>
    </row>
    <row r="10936" spans="8:8" hidden="1" x14ac:dyDescent="0.25">
      <c r="H10936"/>
    </row>
    <row r="10937" spans="8:8" hidden="1" x14ac:dyDescent="0.25">
      <c r="H10937"/>
    </row>
    <row r="10938" spans="8:8" hidden="1" x14ac:dyDescent="0.25">
      <c r="H10938"/>
    </row>
    <row r="10939" spans="8:8" hidden="1" x14ac:dyDescent="0.25">
      <c r="H10939"/>
    </row>
    <row r="10940" spans="8:8" hidden="1" x14ac:dyDescent="0.25">
      <c r="H10940"/>
    </row>
    <row r="10941" spans="8:8" hidden="1" x14ac:dyDescent="0.25">
      <c r="H10941"/>
    </row>
    <row r="10942" spans="8:8" hidden="1" x14ac:dyDescent="0.25">
      <c r="H10942"/>
    </row>
    <row r="10943" spans="8:8" hidden="1" x14ac:dyDescent="0.25">
      <c r="H10943"/>
    </row>
    <row r="10944" spans="8:8" hidden="1" x14ac:dyDescent="0.25">
      <c r="H10944"/>
    </row>
    <row r="10945" spans="8:8" hidden="1" x14ac:dyDescent="0.25">
      <c r="H10945"/>
    </row>
    <row r="10946" spans="8:8" hidden="1" x14ac:dyDescent="0.25">
      <c r="H10946"/>
    </row>
    <row r="10947" spans="8:8" hidden="1" x14ac:dyDescent="0.25">
      <c r="H10947"/>
    </row>
    <row r="10948" spans="8:8" hidden="1" x14ac:dyDescent="0.25">
      <c r="H10948"/>
    </row>
    <row r="10949" spans="8:8" hidden="1" x14ac:dyDescent="0.25">
      <c r="H10949"/>
    </row>
    <row r="10950" spans="8:8" hidden="1" x14ac:dyDescent="0.25">
      <c r="H10950"/>
    </row>
    <row r="10951" spans="8:8" hidden="1" x14ac:dyDescent="0.25">
      <c r="H10951"/>
    </row>
    <row r="10952" spans="8:8" hidden="1" x14ac:dyDescent="0.25">
      <c r="H10952"/>
    </row>
    <row r="10953" spans="8:8" hidden="1" x14ac:dyDescent="0.25">
      <c r="H10953"/>
    </row>
    <row r="10954" spans="8:8" hidden="1" x14ac:dyDescent="0.25">
      <c r="H10954"/>
    </row>
    <row r="10955" spans="8:8" hidden="1" x14ac:dyDescent="0.25">
      <c r="H10955"/>
    </row>
    <row r="10956" spans="8:8" hidden="1" x14ac:dyDescent="0.25">
      <c r="H10956"/>
    </row>
    <row r="10957" spans="8:8" hidden="1" x14ac:dyDescent="0.25">
      <c r="H10957"/>
    </row>
    <row r="10958" spans="8:8" hidden="1" x14ac:dyDescent="0.25">
      <c r="H10958"/>
    </row>
    <row r="10959" spans="8:8" hidden="1" x14ac:dyDescent="0.25">
      <c r="H10959"/>
    </row>
    <row r="10960" spans="8:8" hidden="1" x14ac:dyDescent="0.25">
      <c r="H10960"/>
    </row>
    <row r="10961" spans="8:8" hidden="1" x14ac:dyDescent="0.25">
      <c r="H10961"/>
    </row>
    <row r="10962" spans="8:8" hidden="1" x14ac:dyDescent="0.25">
      <c r="H10962"/>
    </row>
    <row r="10963" spans="8:8" hidden="1" x14ac:dyDescent="0.25">
      <c r="H10963"/>
    </row>
    <row r="10964" spans="8:8" hidden="1" x14ac:dyDescent="0.25">
      <c r="H10964"/>
    </row>
    <row r="10965" spans="8:8" hidden="1" x14ac:dyDescent="0.25">
      <c r="H10965"/>
    </row>
    <row r="10966" spans="8:8" hidden="1" x14ac:dyDescent="0.25">
      <c r="H10966"/>
    </row>
    <row r="10967" spans="8:8" hidden="1" x14ac:dyDescent="0.25">
      <c r="H10967"/>
    </row>
    <row r="10968" spans="8:8" hidden="1" x14ac:dyDescent="0.25">
      <c r="H10968"/>
    </row>
    <row r="10969" spans="8:8" hidden="1" x14ac:dyDescent="0.25">
      <c r="H10969"/>
    </row>
    <row r="10970" spans="8:8" hidden="1" x14ac:dyDescent="0.25">
      <c r="H10970"/>
    </row>
    <row r="10971" spans="8:8" hidden="1" x14ac:dyDescent="0.25">
      <c r="H10971"/>
    </row>
    <row r="10972" spans="8:8" hidden="1" x14ac:dyDescent="0.25">
      <c r="H10972"/>
    </row>
    <row r="10973" spans="8:8" hidden="1" x14ac:dyDescent="0.25">
      <c r="H10973"/>
    </row>
    <row r="10974" spans="8:8" hidden="1" x14ac:dyDescent="0.25">
      <c r="H10974"/>
    </row>
    <row r="10975" spans="8:8" hidden="1" x14ac:dyDescent="0.25">
      <c r="H10975"/>
    </row>
    <row r="10976" spans="8:8" hidden="1" x14ac:dyDescent="0.25">
      <c r="H10976"/>
    </row>
    <row r="10977" spans="8:8" hidden="1" x14ac:dyDescent="0.25">
      <c r="H10977"/>
    </row>
    <row r="10978" spans="8:8" hidden="1" x14ac:dyDescent="0.25">
      <c r="H10978"/>
    </row>
    <row r="10979" spans="8:8" hidden="1" x14ac:dyDescent="0.25">
      <c r="H10979"/>
    </row>
    <row r="10980" spans="8:8" hidden="1" x14ac:dyDescent="0.25">
      <c r="H10980"/>
    </row>
    <row r="10981" spans="8:8" hidden="1" x14ac:dyDescent="0.25">
      <c r="H10981"/>
    </row>
    <row r="10982" spans="8:8" hidden="1" x14ac:dyDescent="0.25">
      <c r="H10982"/>
    </row>
    <row r="10983" spans="8:8" hidden="1" x14ac:dyDescent="0.25">
      <c r="H10983"/>
    </row>
    <row r="10984" spans="8:8" hidden="1" x14ac:dyDescent="0.25">
      <c r="H10984"/>
    </row>
    <row r="10985" spans="8:8" hidden="1" x14ac:dyDescent="0.25">
      <c r="H10985"/>
    </row>
    <row r="10986" spans="8:8" hidden="1" x14ac:dyDescent="0.25">
      <c r="H10986"/>
    </row>
    <row r="10987" spans="8:8" hidden="1" x14ac:dyDescent="0.25">
      <c r="H10987"/>
    </row>
    <row r="10988" spans="8:8" hidden="1" x14ac:dyDescent="0.25">
      <c r="H10988"/>
    </row>
    <row r="10989" spans="8:8" hidden="1" x14ac:dyDescent="0.25">
      <c r="H10989"/>
    </row>
    <row r="10990" spans="8:8" hidden="1" x14ac:dyDescent="0.25">
      <c r="H10990"/>
    </row>
    <row r="10991" spans="8:8" hidden="1" x14ac:dyDescent="0.25">
      <c r="H10991"/>
    </row>
    <row r="10992" spans="8:8" hidden="1" x14ac:dyDescent="0.25">
      <c r="H10992"/>
    </row>
    <row r="10993" spans="8:8" hidden="1" x14ac:dyDescent="0.25">
      <c r="H10993"/>
    </row>
    <row r="10994" spans="8:8" hidden="1" x14ac:dyDescent="0.25">
      <c r="H10994"/>
    </row>
    <row r="10995" spans="8:8" hidden="1" x14ac:dyDescent="0.25">
      <c r="H10995"/>
    </row>
    <row r="10996" spans="8:8" hidden="1" x14ac:dyDescent="0.25">
      <c r="H10996"/>
    </row>
    <row r="10997" spans="8:8" hidden="1" x14ac:dyDescent="0.25">
      <c r="H10997"/>
    </row>
    <row r="10998" spans="8:8" hidden="1" x14ac:dyDescent="0.25">
      <c r="H10998"/>
    </row>
    <row r="10999" spans="8:8" hidden="1" x14ac:dyDescent="0.25">
      <c r="H10999"/>
    </row>
    <row r="11000" spans="8:8" hidden="1" x14ac:dyDescent="0.25">
      <c r="H11000"/>
    </row>
    <row r="11001" spans="8:8" hidden="1" x14ac:dyDescent="0.25">
      <c r="H11001"/>
    </row>
    <row r="11002" spans="8:8" hidden="1" x14ac:dyDescent="0.25">
      <c r="H11002"/>
    </row>
    <row r="11003" spans="8:8" hidden="1" x14ac:dyDescent="0.25">
      <c r="H11003"/>
    </row>
    <row r="11004" spans="8:8" hidden="1" x14ac:dyDescent="0.25">
      <c r="H11004"/>
    </row>
    <row r="11005" spans="8:8" hidden="1" x14ac:dyDescent="0.25">
      <c r="H11005"/>
    </row>
    <row r="11006" spans="8:8" hidden="1" x14ac:dyDescent="0.25">
      <c r="H11006"/>
    </row>
    <row r="11007" spans="8:8" hidden="1" x14ac:dyDescent="0.25">
      <c r="H11007"/>
    </row>
    <row r="11008" spans="8:8" hidden="1" x14ac:dyDescent="0.25">
      <c r="H11008"/>
    </row>
    <row r="11009" spans="8:8" hidden="1" x14ac:dyDescent="0.25">
      <c r="H11009"/>
    </row>
    <row r="11010" spans="8:8" hidden="1" x14ac:dyDescent="0.25">
      <c r="H11010"/>
    </row>
    <row r="11011" spans="8:8" hidden="1" x14ac:dyDescent="0.25">
      <c r="H11011"/>
    </row>
    <row r="11012" spans="8:8" hidden="1" x14ac:dyDescent="0.25">
      <c r="H11012"/>
    </row>
    <row r="11013" spans="8:8" hidden="1" x14ac:dyDescent="0.25">
      <c r="H11013"/>
    </row>
    <row r="11014" spans="8:8" hidden="1" x14ac:dyDescent="0.25">
      <c r="H11014"/>
    </row>
    <row r="11015" spans="8:8" hidden="1" x14ac:dyDescent="0.25">
      <c r="H11015"/>
    </row>
    <row r="11016" spans="8:8" hidden="1" x14ac:dyDescent="0.25">
      <c r="H11016"/>
    </row>
    <row r="11017" spans="8:8" hidden="1" x14ac:dyDescent="0.25">
      <c r="H11017"/>
    </row>
    <row r="11018" spans="8:8" hidden="1" x14ac:dyDescent="0.25">
      <c r="H11018"/>
    </row>
    <row r="11019" spans="8:8" hidden="1" x14ac:dyDescent="0.25">
      <c r="H11019"/>
    </row>
    <row r="11020" spans="8:8" hidden="1" x14ac:dyDescent="0.25">
      <c r="H11020"/>
    </row>
    <row r="11021" spans="8:8" hidden="1" x14ac:dyDescent="0.25">
      <c r="H11021"/>
    </row>
    <row r="11022" spans="8:8" hidden="1" x14ac:dyDescent="0.25">
      <c r="H11022"/>
    </row>
    <row r="11023" spans="8:8" hidden="1" x14ac:dyDescent="0.25">
      <c r="H11023"/>
    </row>
    <row r="11024" spans="8:8" hidden="1" x14ac:dyDescent="0.25">
      <c r="H11024"/>
    </row>
    <row r="11025" spans="8:8" hidden="1" x14ac:dyDescent="0.25">
      <c r="H11025"/>
    </row>
    <row r="11026" spans="8:8" hidden="1" x14ac:dyDescent="0.25">
      <c r="H11026"/>
    </row>
    <row r="11027" spans="8:8" hidden="1" x14ac:dyDescent="0.25">
      <c r="H11027"/>
    </row>
    <row r="11028" spans="8:8" hidden="1" x14ac:dyDescent="0.25">
      <c r="H11028"/>
    </row>
    <row r="11029" spans="8:8" hidden="1" x14ac:dyDescent="0.25">
      <c r="H11029"/>
    </row>
    <row r="11030" spans="8:8" hidden="1" x14ac:dyDescent="0.25">
      <c r="H11030"/>
    </row>
    <row r="11031" spans="8:8" hidden="1" x14ac:dyDescent="0.25">
      <c r="H11031"/>
    </row>
    <row r="11032" spans="8:8" hidden="1" x14ac:dyDescent="0.25">
      <c r="H11032"/>
    </row>
    <row r="11033" spans="8:8" hidden="1" x14ac:dyDescent="0.25">
      <c r="H11033"/>
    </row>
    <row r="11034" spans="8:8" hidden="1" x14ac:dyDescent="0.25">
      <c r="H11034"/>
    </row>
    <row r="11035" spans="8:8" hidden="1" x14ac:dyDescent="0.25">
      <c r="H11035"/>
    </row>
    <row r="11036" spans="8:8" hidden="1" x14ac:dyDescent="0.25">
      <c r="H11036"/>
    </row>
    <row r="11037" spans="8:8" hidden="1" x14ac:dyDescent="0.25">
      <c r="H11037"/>
    </row>
    <row r="11038" spans="8:8" hidden="1" x14ac:dyDescent="0.25">
      <c r="H11038"/>
    </row>
    <row r="11039" spans="8:8" hidden="1" x14ac:dyDescent="0.25">
      <c r="H11039"/>
    </row>
    <row r="11040" spans="8:8" hidden="1" x14ac:dyDescent="0.25">
      <c r="H11040"/>
    </row>
    <row r="11041" spans="8:8" hidden="1" x14ac:dyDescent="0.25">
      <c r="H11041"/>
    </row>
    <row r="11042" spans="8:8" hidden="1" x14ac:dyDescent="0.25">
      <c r="H11042"/>
    </row>
    <row r="11043" spans="8:8" hidden="1" x14ac:dyDescent="0.25">
      <c r="H11043"/>
    </row>
    <row r="11044" spans="8:8" hidden="1" x14ac:dyDescent="0.25">
      <c r="H11044"/>
    </row>
    <row r="11045" spans="8:8" hidden="1" x14ac:dyDescent="0.25">
      <c r="H11045"/>
    </row>
    <row r="11046" spans="8:8" hidden="1" x14ac:dyDescent="0.25">
      <c r="H11046"/>
    </row>
    <row r="11047" spans="8:8" hidden="1" x14ac:dyDescent="0.25">
      <c r="H11047"/>
    </row>
    <row r="11048" spans="8:8" hidden="1" x14ac:dyDescent="0.25">
      <c r="H11048"/>
    </row>
    <row r="11049" spans="8:8" hidden="1" x14ac:dyDescent="0.25">
      <c r="H11049"/>
    </row>
    <row r="11050" spans="8:8" hidden="1" x14ac:dyDescent="0.25">
      <c r="H11050"/>
    </row>
    <row r="11051" spans="8:8" hidden="1" x14ac:dyDescent="0.25">
      <c r="H11051"/>
    </row>
    <row r="11052" spans="8:8" hidden="1" x14ac:dyDescent="0.25">
      <c r="H11052"/>
    </row>
    <row r="11053" spans="8:8" hidden="1" x14ac:dyDescent="0.25">
      <c r="H11053"/>
    </row>
    <row r="11054" spans="8:8" hidden="1" x14ac:dyDescent="0.25">
      <c r="H11054"/>
    </row>
    <row r="11055" spans="8:8" hidden="1" x14ac:dyDescent="0.25">
      <c r="H11055"/>
    </row>
    <row r="11056" spans="8:8" hidden="1" x14ac:dyDescent="0.25">
      <c r="H11056"/>
    </row>
    <row r="11057" spans="8:8" hidden="1" x14ac:dyDescent="0.25">
      <c r="H11057"/>
    </row>
    <row r="11058" spans="8:8" hidden="1" x14ac:dyDescent="0.25">
      <c r="H11058"/>
    </row>
    <row r="11059" spans="8:8" hidden="1" x14ac:dyDescent="0.25">
      <c r="H11059"/>
    </row>
    <row r="11060" spans="8:8" hidden="1" x14ac:dyDescent="0.25">
      <c r="H11060"/>
    </row>
    <row r="11061" spans="8:8" hidden="1" x14ac:dyDescent="0.25">
      <c r="H11061"/>
    </row>
    <row r="11062" spans="8:8" hidden="1" x14ac:dyDescent="0.25">
      <c r="H11062"/>
    </row>
    <row r="11063" spans="8:8" hidden="1" x14ac:dyDescent="0.25">
      <c r="H11063"/>
    </row>
    <row r="11064" spans="8:8" hidden="1" x14ac:dyDescent="0.25">
      <c r="H11064"/>
    </row>
    <row r="11065" spans="8:8" hidden="1" x14ac:dyDescent="0.25">
      <c r="H11065"/>
    </row>
    <row r="11066" spans="8:8" hidden="1" x14ac:dyDescent="0.25">
      <c r="H11066"/>
    </row>
    <row r="11067" spans="8:8" hidden="1" x14ac:dyDescent="0.25">
      <c r="H11067"/>
    </row>
    <row r="11068" spans="8:8" hidden="1" x14ac:dyDescent="0.25">
      <c r="H11068"/>
    </row>
    <row r="11069" spans="8:8" hidden="1" x14ac:dyDescent="0.25">
      <c r="H11069"/>
    </row>
    <row r="11070" spans="8:8" hidden="1" x14ac:dyDescent="0.25">
      <c r="H11070"/>
    </row>
    <row r="11071" spans="8:8" hidden="1" x14ac:dyDescent="0.25">
      <c r="H11071"/>
    </row>
    <row r="11072" spans="8:8" hidden="1" x14ac:dyDescent="0.25">
      <c r="H11072"/>
    </row>
    <row r="11073" spans="8:8" hidden="1" x14ac:dyDescent="0.25">
      <c r="H11073"/>
    </row>
    <row r="11074" spans="8:8" hidden="1" x14ac:dyDescent="0.25">
      <c r="H11074"/>
    </row>
    <row r="11075" spans="8:8" hidden="1" x14ac:dyDescent="0.25">
      <c r="H11075"/>
    </row>
    <row r="11076" spans="8:8" hidden="1" x14ac:dyDescent="0.25">
      <c r="H11076"/>
    </row>
    <row r="11077" spans="8:8" hidden="1" x14ac:dyDescent="0.25">
      <c r="H11077"/>
    </row>
    <row r="11078" spans="8:8" hidden="1" x14ac:dyDescent="0.25">
      <c r="H11078"/>
    </row>
    <row r="11079" spans="8:8" hidden="1" x14ac:dyDescent="0.25">
      <c r="H11079"/>
    </row>
    <row r="11080" spans="8:8" hidden="1" x14ac:dyDescent="0.25">
      <c r="H11080"/>
    </row>
    <row r="11081" spans="8:8" hidden="1" x14ac:dyDescent="0.25">
      <c r="H11081"/>
    </row>
    <row r="11082" spans="8:8" hidden="1" x14ac:dyDescent="0.25">
      <c r="H11082"/>
    </row>
    <row r="11083" spans="8:8" hidden="1" x14ac:dyDescent="0.25">
      <c r="H11083"/>
    </row>
    <row r="11084" spans="8:8" hidden="1" x14ac:dyDescent="0.25">
      <c r="H11084"/>
    </row>
    <row r="11085" spans="8:8" hidden="1" x14ac:dyDescent="0.25">
      <c r="H11085"/>
    </row>
    <row r="11086" spans="8:8" hidden="1" x14ac:dyDescent="0.25">
      <c r="H11086"/>
    </row>
    <row r="11087" spans="8:8" hidden="1" x14ac:dyDescent="0.25">
      <c r="H11087"/>
    </row>
    <row r="11088" spans="8:8" hidden="1" x14ac:dyDescent="0.25">
      <c r="H11088"/>
    </row>
    <row r="11089" spans="8:8" hidden="1" x14ac:dyDescent="0.25">
      <c r="H11089"/>
    </row>
    <row r="11090" spans="8:8" hidden="1" x14ac:dyDescent="0.25">
      <c r="H11090"/>
    </row>
    <row r="11091" spans="8:8" hidden="1" x14ac:dyDescent="0.25">
      <c r="H11091"/>
    </row>
    <row r="11092" spans="8:8" hidden="1" x14ac:dyDescent="0.25">
      <c r="H11092"/>
    </row>
    <row r="11093" spans="8:8" hidden="1" x14ac:dyDescent="0.25">
      <c r="H11093"/>
    </row>
    <row r="11094" spans="8:8" hidden="1" x14ac:dyDescent="0.25">
      <c r="H11094"/>
    </row>
    <row r="11095" spans="8:8" hidden="1" x14ac:dyDescent="0.25">
      <c r="H11095"/>
    </row>
    <row r="11096" spans="8:8" hidden="1" x14ac:dyDescent="0.25">
      <c r="H11096"/>
    </row>
    <row r="11097" spans="8:8" hidden="1" x14ac:dyDescent="0.25">
      <c r="H11097"/>
    </row>
    <row r="11098" spans="8:8" hidden="1" x14ac:dyDescent="0.25">
      <c r="H11098"/>
    </row>
    <row r="11099" spans="8:8" hidden="1" x14ac:dyDescent="0.25">
      <c r="H11099"/>
    </row>
    <row r="11100" spans="8:8" hidden="1" x14ac:dyDescent="0.25">
      <c r="H11100"/>
    </row>
    <row r="11101" spans="8:8" hidden="1" x14ac:dyDescent="0.25">
      <c r="H11101"/>
    </row>
    <row r="11102" spans="8:8" hidden="1" x14ac:dyDescent="0.25">
      <c r="H11102"/>
    </row>
    <row r="11103" spans="8:8" hidden="1" x14ac:dyDescent="0.25">
      <c r="H11103"/>
    </row>
    <row r="11104" spans="8:8" hidden="1" x14ac:dyDescent="0.25">
      <c r="H11104"/>
    </row>
    <row r="11105" spans="8:8" hidden="1" x14ac:dyDescent="0.25">
      <c r="H11105"/>
    </row>
    <row r="11106" spans="8:8" hidden="1" x14ac:dyDescent="0.25">
      <c r="H11106"/>
    </row>
    <row r="11107" spans="8:8" hidden="1" x14ac:dyDescent="0.25">
      <c r="H11107"/>
    </row>
    <row r="11108" spans="8:8" hidden="1" x14ac:dyDescent="0.25">
      <c r="H11108"/>
    </row>
    <row r="11109" spans="8:8" hidden="1" x14ac:dyDescent="0.25">
      <c r="H11109"/>
    </row>
    <row r="11110" spans="8:8" hidden="1" x14ac:dyDescent="0.25">
      <c r="H11110"/>
    </row>
    <row r="11111" spans="8:8" hidden="1" x14ac:dyDescent="0.25">
      <c r="H11111"/>
    </row>
    <row r="11112" spans="8:8" hidden="1" x14ac:dyDescent="0.25">
      <c r="H11112"/>
    </row>
    <row r="11113" spans="8:8" hidden="1" x14ac:dyDescent="0.25">
      <c r="H11113"/>
    </row>
    <row r="11114" spans="8:8" hidden="1" x14ac:dyDescent="0.25">
      <c r="H11114"/>
    </row>
    <row r="11115" spans="8:8" hidden="1" x14ac:dyDescent="0.25">
      <c r="H11115"/>
    </row>
    <row r="11116" spans="8:8" hidden="1" x14ac:dyDescent="0.25">
      <c r="H11116"/>
    </row>
    <row r="11117" spans="8:8" hidden="1" x14ac:dyDescent="0.25">
      <c r="H11117"/>
    </row>
    <row r="11118" spans="8:8" hidden="1" x14ac:dyDescent="0.25">
      <c r="H11118"/>
    </row>
    <row r="11119" spans="8:8" hidden="1" x14ac:dyDescent="0.25">
      <c r="H11119"/>
    </row>
    <row r="11120" spans="8:8" hidden="1" x14ac:dyDescent="0.25">
      <c r="H11120"/>
    </row>
    <row r="11121" spans="8:8" hidden="1" x14ac:dyDescent="0.25">
      <c r="H11121"/>
    </row>
    <row r="11122" spans="8:8" hidden="1" x14ac:dyDescent="0.25">
      <c r="H11122"/>
    </row>
    <row r="11123" spans="8:8" hidden="1" x14ac:dyDescent="0.25">
      <c r="H11123"/>
    </row>
    <row r="11124" spans="8:8" hidden="1" x14ac:dyDescent="0.25">
      <c r="H11124"/>
    </row>
    <row r="11125" spans="8:8" hidden="1" x14ac:dyDescent="0.25">
      <c r="H11125"/>
    </row>
    <row r="11126" spans="8:8" hidden="1" x14ac:dyDescent="0.25">
      <c r="H11126"/>
    </row>
    <row r="11127" spans="8:8" hidden="1" x14ac:dyDescent="0.25">
      <c r="H11127"/>
    </row>
    <row r="11128" spans="8:8" hidden="1" x14ac:dyDescent="0.25">
      <c r="H11128"/>
    </row>
    <row r="11129" spans="8:8" hidden="1" x14ac:dyDescent="0.25">
      <c r="H11129"/>
    </row>
    <row r="11130" spans="8:8" hidden="1" x14ac:dyDescent="0.25">
      <c r="H11130"/>
    </row>
    <row r="11131" spans="8:8" hidden="1" x14ac:dyDescent="0.25">
      <c r="H11131"/>
    </row>
    <row r="11132" spans="8:8" hidden="1" x14ac:dyDescent="0.25">
      <c r="H11132"/>
    </row>
    <row r="11133" spans="8:8" hidden="1" x14ac:dyDescent="0.25">
      <c r="H11133"/>
    </row>
    <row r="11134" spans="8:8" hidden="1" x14ac:dyDescent="0.25">
      <c r="H11134"/>
    </row>
    <row r="11135" spans="8:8" hidden="1" x14ac:dyDescent="0.25">
      <c r="H11135"/>
    </row>
    <row r="11136" spans="8:8" hidden="1" x14ac:dyDescent="0.25">
      <c r="H11136"/>
    </row>
    <row r="11137" spans="8:8" hidden="1" x14ac:dyDescent="0.25">
      <c r="H11137"/>
    </row>
    <row r="11138" spans="8:8" hidden="1" x14ac:dyDescent="0.25">
      <c r="H11138"/>
    </row>
    <row r="11139" spans="8:8" hidden="1" x14ac:dyDescent="0.25">
      <c r="H11139"/>
    </row>
    <row r="11140" spans="8:8" hidden="1" x14ac:dyDescent="0.25">
      <c r="H11140"/>
    </row>
    <row r="11141" spans="8:8" hidden="1" x14ac:dyDescent="0.25">
      <c r="H11141"/>
    </row>
    <row r="11142" spans="8:8" hidden="1" x14ac:dyDescent="0.25">
      <c r="H11142"/>
    </row>
    <row r="11143" spans="8:8" hidden="1" x14ac:dyDescent="0.25">
      <c r="H11143"/>
    </row>
    <row r="11144" spans="8:8" hidden="1" x14ac:dyDescent="0.25">
      <c r="H11144"/>
    </row>
    <row r="11145" spans="8:8" hidden="1" x14ac:dyDescent="0.25">
      <c r="H11145"/>
    </row>
    <row r="11146" spans="8:8" hidden="1" x14ac:dyDescent="0.25">
      <c r="H11146"/>
    </row>
    <row r="11147" spans="8:8" hidden="1" x14ac:dyDescent="0.25">
      <c r="H11147"/>
    </row>
    <row r="11148" spans="8:8" hidden="1" x14ac:dyDescent="0.25">
      <c r="H11148"/>
    </row>
    <row r="11149" spans="8:8" hidden="1" x14ac:dyDescent="0.25">
      <c r="H11149"/>
    </row>
    <row r="11150" spans="8:8" hidden="1" x14ac:dyDescent="0.25">
      <c r="H11150"/>
    </row>
    <row r="11151" spans="8:8" hidden="1" x14ac:dyDescent="0.25">
      <c r="H11151"/>
    </row>
    <row r="11152" spans="8:8" hidden="1" x14ac:dyDescent="0.25">
      <c r="H11152"/>
    </row>
    <row r="11153" spans="8:8" hidden="1" x14ac:dyDescent="0.25">
      <c r="H11153"/>
    </row>
    <row r="11154" spans="8:8" hidden="1" x14ac:dyDescent="0.25">
      <c r="H11154"/>
    </row>
    <row r="11155" spans="8:8" hidden="1" x14ac:dyDescent="0.25">
      <c r="H11155"/>
    </row>
    <row r="11156" spans="8:8" hidden="1" x14ac:dyDescent="0.25">
      <c r="H11156"/>
    </row>
    <row r="11157" spans="8:8" hidden="1" x14ac:dyDescent="0.25">
      <c r="H11157"/>
    </row>
    <row r="11158" spans="8:8" hidden="1" x14ac:dyDescent="0.25">
      <c r="H11158"/>
    </row>
    <row r="11159" spans="8:8" hidden="1" x14ac:dyDescent="0.25">
      <c r="H11159"/>
    </row>
    <row r="11160" spans="8:8" hidden="1" x14ac:dyDescent="0.25">
      <c r="H11160"/>
    </row>
    <row r="11161" spans="8:8" hidden="1" x14ac:dyDescent="0.25">
      <c r="H11161"/>
    </row>
    <row r="11162" spans="8:8" hidden="1" x14ac:dyDescent="0.25">
      <c r="H11162"/>
    </row>
    <row r="11163" spans="8:8" hidden="1" x14ac:dyDescent="0.25">
      <c r="H11163"/>
    </row>
    <row r="11164" spans="8:8" hidden="1" x14ac:dyDescent="0.25">
      <c r="H11164"/>
    </row>
    <row r="11165" spans="8:8" hidden="1" x14ac:dyDescent="0.25">
      <c r="H11165"/>
    </row>
    <row r="11166" spans="8:8" hidden="1" x14ac:dyDescent="0.25">
      <c r="H11166"/>
    </row>
    <row r="11167" spans="8:8" hidden="1" x14ac:dyDescent="0.25">
      <c r="H11167"/>
    </row>
    <row r="11168" spans="8:8" hidden="1" x14ac:dyDescent="0.25">
      <c r="H11168"/>
    </row>
    <row r="11169" spans="8:8" hidden="1" x14ac:dyDescent="0.25">
      <c r="H11169"/>
    </row>
    <row r="11170" spans="8:8" hidden="1" x14ac:dyDescent="0.25">
      <c r="H11170"/>
    </row>
    <row r="11171" spans="8:8" hidden="1" x14ac:dyDescent="0.25">
      <c r="H11171"/>
    </row>
    <row r="11172" spans="8:8" hidden="1" x14ac:dyDescent="0.25">
      <c r="H11172"/>
    </row>
    <row r="11173" spans="8:8" hidden="1" x14ac:dyDescent="0.25">
      <c r="H11173"/>
    </row>
    <row r="11174" spans="8:8" hidden="1" x14ac:dyDescent="0.25">
      <c r="H11174"/>
    </row>
    <row r="11175" spans="8:8" hidden="1" x14ac:dyDescent="0.25">
      <c r="H11175"/>
    </row>
    <row r="11176" spans="8:8" hidden="1" x14ac:dyDescent="0.25">
      <c r="H11176"/>
    </row>
    <row r="11177" spans="8:8" hidden="1" x14ac:dyDescent="0.25">
      <c r="H11177"/>
    </row>
    <row r="11178" spans="8:8" hidden="1" x14ac:dyDescent="0.25">
      <c r="H11178"/>
    </row>
    <row r="11179" spans="8:8" hidden="1" x14ac:dyDescent="0.25">
      <c r="H11179"/>
    </row>
    <row r="11180" spans="8:8" hidden="1" x14ac:dyDescent="0.25">
      <c r="H11180"/>
    </row>
    <row r="11181" spans="8:8" hidden="1" x14ac:dyDescent="0.25">
      <c r="H11181"/>
    </row>
    <row r="11182" spans="8:8" hidden="1" x14ac:dyDescent="0.25">
      <c r="H11182"/>
    </row>
    <row r="11183" spans="8:8" hidden="1" x14ac:dyDescent="0.25">
      <c r="H11183"/>
    </row>
    <row r="11184" spans="8:8" hidden="1" x14ac:dyDescent="0.25">
      <c r="H11184"/>
    </row>
    <row r="11185" spans="8:8" hidden="1" x14ac:dyDescent="0.25">
      <c r="H11185"/>
    </row>
    <row r="11186" spans="8:8" hidden="1" x14ac:dyDescent="0.25">
      <c r="H11186"/>
    </row>
    <row r="11187" spans="8:8" hidden="1" x14ac:dyDescent="0.25">
      <c r="H11187"/>
    </row>
    <row r="11188" spans="8:8" hidden="1" x14ac:dyDescent="0.25">
      <c r="H11188"/>
    </row>
    <row r="11189" spans="8:8" hidden="1" x14ac:dyDescent="0.25">
      <c r="H11189"/>
    </row>
    <row r="11190" spans="8:8" hidden="1" x14ac:dyDescent="0.25">
      <c r="H11190"/>
    </row>
    <row r="11191" spans="8:8" hidden="1" x14ac:dyDescent="0.25">
      <c r="H11191"/>
    </row>
    <row r="11192" spans="8:8" hidden="1" x14ac:dyDescent="0.25">
      <c r="H11192"/>
    </row>
    <row r="11193" spans="8:8" hidden="1" x14ac:dyDescent="0.25">
      <c r="H11193"/>
    </row>
    <row r="11194" spans="8:8" hidden="1" x14ac:dyDescent="0.25">
      <c r="H11194"/>
    </row>
    <row r="11195" spans="8:8" hidden="1" x14ac:dyDescent="0.25">
      <c r="H11195"/>
    </row>
    <row r="11196" spans="8:8" hidden="1" x14ac:dyDescent="0.25">
      <c r="H11196"/>
    </row>
    <row r="11197" spans="8:8" hidden="1" x14ac:dyDescent="0.25">
      <c r="H11197"/>
    </row>
    <row r="11198" spans="8:8" hidden="1" x14ac:dyDescent="0.25">
      <c r="H11198"/>
    </row>
    <row r="11199" spans="8:8" hidden="1" x14ac:dyDescent="0.25">
      <c r="H11199"/>
    </row>
    <row r="11200" spans="8:8" hidden="1" x14ac:dyDescent="0.25">
      <c r="H11200"/>
    </row>
    <row r="11201" spans="8:8" hidden="1" x14ac:dyDescent="0.25">
      <c r="H11201"/>
    </row>
    <row r="11202" spans="8:8" hidden="1" x14ac:dyDescent="0.25">
      <c r="H11202"/>
    </row>
    <row r="11203" spans="8:8" hidden="1" x14ac:dyDescent="0.25">
      <c r="H11203"/>
    </row>
    <row r="11204" spans="8:8" hidden="1" x14ac:dyDescent="0.25">
      <c r="H11204"/>
    </row>
    <row r="11205" spans="8:8" hidden="1" x14ac:dyDescent="0.25">
      <c r="H11205"/>
    </row>
    <row r="11206" spans="8:8" hidden="1" x14ac:dyDescent="0.25">
      <c r="H11206"/>
    </row>
    <row r="11207" spans="8:8" hidden="1" x14ac:dyDescent="0.25">
      <c r="H11207"/>
    </row>
    <row r="11208" spans="8:8" hidden="1" x14ac:dyDescent="0.25">
      <c r="H11208"/>
    </row>
    <row r="11209" spans="8:8" hidden="1" x14ac:dyDescent="0.25">
      <c r="H11209"/>
    </row>
    <row r="11210" spans="8:8" hidden="1" x14ac:dyDescent="0.25">
      <c r="H11210"/>
    </row>
    <row r="11211" spans="8:8" hidden="1" x14ac:dyDescent="0.25">
      <c r="H11211"/>
    </row>
    <row r="11212" spans="8:8" hidden="1" x14ac:dyDescent="0.25">
      <c r="H11212"/>
    </row>
    <row r="11213" spans="8:8" hidden="1" x14ac:dyDescent="0.25">
      <c r="H11213"/>
    </row>
    <row r="11214" spans="8:8" hidden="1" x14ac:dyDescent="0.25">
      <c r="H11214"/>
    </row>
    <row r="11215" spans="8:8" hidden="1" x14ac:dyDescent="0.25">
      <c r="H11215"/>
    </row>
    <row r="11216" spans="8:8" hidden="1" x14ac:dyDescent="0.25">
      <c r="H11216"/>
    </row>
    <row r="11217" spans="8:8" hidden="1" x14ac:dyDescent="0.25">
      <c r="H11217"/>
    </row>
    <row r="11218" spans="8:8" hidden="1" x14ac:dyDescent="0.25">
      <c r="H11218"/>
    </row>
    <row r="11219" spans="8:8" hidden="1" x14ac:dyDescent="0.25">
      <c r="H11219"/>
    </row>
    <row r="11220" spans="8:8" hidden="1" x14ac:dyDescent="0.25">
      <c r="H11220"/>
    </row>
    <row r="11221" spans="8:8" hidden="1" x14ac:dyDescent="0.25">
      <c r="H11221"/>
    </row>
    <row r="11222" spans="8:8" hidden="1" x14ac:dyDescent="0.25">
      <c r="H11222"/>
    </row>
    <row r="11223" spans="8:8" hidden="1" x14ac:dyDescent="0.25">
      <c r="H11223"/>
    </row>
    <row r="11224" spans="8:8" hidden="1" x14ac:dyDescent="0.25">
      <c r="H11224"/>
    </row>
    <row r="11225" spans="8:8" hidden="1" x14ac:dyDescent="0.25">
      <c r="H11225"/>
    </row>
    <row r="11226" spans="8:8" hidden="1" x14ac:dyDescent="0.25">
      <c r="H11226"/>
    </row>
    <row r="11227" spans="8:8" hidden="1" x14ac:dyDescent="0.25">
      <c r="H11227"/>
    </row>
    <row r="11228" spans="8:8" hidden="1" x14ac:dyDescent="0.25">
      <c r="H11228"/>
    </row>
    <row r="11229" spans="8:8" hidden="1" x14ac:dyDescent="0.25">
      <c r="H11229"/>
    </row>
    <row r="11230" spans="8:8" hidden="1" x14ac:dyDescent="0.25">
      <c r="H11230"/>
    </row>
    <row r="11231" spans="8:8" hidden="1" x14ac:dyDescent="0.25">
      <c r="H11231"/>
    </row>
    <row r="11232" spans="8:8" hidden="1" x14ac:dyDescent="0.25">
      <c r="H11232"/>
    </row>
    <row r="11233" spans="8:8" hidden="1" x14ac:dyDescent="0.25">
      <c r="H11233"/>
    </row>
    <row r="11234" spans="8:8" hidden="1" x14ac:dyDescent="0.25">
      <c r="H11234"/>
    </row>
    <row r="11235" spans="8:8" hidden="1" x14ac:dyDescent="0.25">
      <c r="H11235"/>
    </row>
    <row r="11236" spans="8:8" hidden="1" x14ac:dyDescent="0.25">
      <c r="H11236"/>
    </row>
    <row r="11237" spans="8:8" hidden="1" x14ac:dyDescent="0.25">
      <c r="H11237"/>
    </row>
    <row r="11238" spans="8:8" hidden="1" x14ac:dyDescent="0.25">
      <c r="H11238"/>
    </row>
    <row r="11239" spans="8:8" hidden="1" x14ac:dyDescent="0.25">
      <c r="H11239"/>
    </row>
    <row r="11240" spans="8:8" hidden="1" x14ac:dyDescent="0.25">
      <c r="H11240"/>
    </row>
    <row r="11241" spans="8:8" hidden="1" x14ac:dyDescent="0.25">
      <c r="H11241"/>
    </row>
    <row r="11242" spans="8:8" hidden="1" x14ac:dyDescent="0.25">
      <c r="H11242"/>
    </row>
    <row r="11243" spans="8:8" hidden="1" x14ac:dyDescent="0.25">
      <c r="H11243"/>
    </row>
    <row r="11244" spans="8:8" hidden="1" x14ac:dyDescent="0.25">
      <c r="H11244"/>
    </row>
    <row r="11245" spans="8:8" hidden="1" x14ac:dyDescent="0.25">
      <c r="H11245"/>
    </row>
    <row r="11246" spans="8:8" hidden="1" x14ac:dyDescent="0.25">
      <c r="H11246"/>
    </row>
    <row r="11247" spans="8:8" hidden="1" x14ac:dyDescent="0.25">
      <c r="H11247"/>
    </row>
    <row r="11248" spans="8:8" hidden="1" x14ac:dyDescent="0.25">
      <c r="H11248"/>
    </row>
    <row r="11249" spans="8:8" hidden="1" x14ac:dyDescent="0.25">
      <c r="H11249"/>
    </row>
    <row r="11250" spans="8:8" hidden="1" x14ac:dyDescent="0.25">
      <c r="H11250"/>
    </row>
    <row r="11251" spans="8:8" hidden="1" x14ac:dyDescent="0.25">
      <c r="H11251"/>
    </row>
    <row r="11252" spans="8:8" hidden="1" x14ac:dyDescent="0.25">
      <c r="H11252"/>
    </row>
    <row r="11253" spans="8:8" hidden="1" x14ac:dyDescent="0.25">
      <c r="H11253"/>
    </row>
    <row r="11254" spans="8:8" hidden="1" x14ac:dyDescent="0.25">
      <c r="H11254"/>
    </row>
    <row r="11255" spans="8:8" hidden="1" x14ac:dyDescent="0.25">
      <c r="H11255"/>
    </row>
    <row r="11256" spans="8:8" hidden="1" x14ac:dyDescent="0.25">
      <c r="H11256"/>
    </row>
    <row r="11257" spans="8:8" hidden="1" x14ac:dyDescent="0.25">
      <c r="H11257"/>
    </row>
    <row r="11258" spans="8:8" hidden="1" x14ac:dyDescent="0.25">
      <c r="H11258"/>
    </row>
    <row r="11259" spans="8:8" hidden="1" x14ac:dyDescent="0.25">
      <c r="H11259"/>
    </row>
    <row r="11260" spans="8:8" hidden="1" x14ac:dyDescent="0.25">
      <c r="H11260"/>
    </row>
    <row r="11261" spans="8:8" hidden="1" x14ac:dyDescent="0.25">
      <c r="H11261"/>
    </row>
    <row r="11262" spans="8:8" hidden="1" x14ac:dyDescent="0.25">
      <c r="H11262"/>
    </row>
    <row r="11263" spans="8:8" hidden="1" x14ac:dyDescent="0.25">
      <c r="H11263"/>
    </row>
    <row r="11264" spans="8:8" hidden="1" x14ac:dyDescent="0.25">
      <c r="H11264"/>
    </row>
    <row r="11265" spans="8:8" hidden="1" x14ac:dyDescent="0.25">
      <c r="H11265"/>
    </row>
    <row r="11266" spans="8:8" hidden="1" x14ac:dyDescent="0.25">
      <c r="H11266"/>
    </row>
    <row r="11267" spans="8:8" hidden="1" x14ac:dyDescent="0.25">
      <c r="H11267"/>
    </row>
    <row r="11268" spans="8:8" hidden="1" x14ac:dyDescent="0.25">
      <c r="H11268"/>
    </row>
    <row r="11269" spans="8:8" hidden="1" x14ac:dyDescent="0.25">
      <c r="H11269"/>
    </row>
    <row r="11270" spans="8:8" hidden="1" x14ac:dyDescent="0.25">
      <c r="H11270"/>
    </row>
    <row r="11271" spans="8:8" hidden="1" x14ac:dyDescent="0.25">
      <c r="H11271"/>
    </row>
    <row r="11272" spans="8:8" hidden="1" x14ac:dyDescent="0.25">
      <c r="H11272"/>
    </row>
    <row r="11273" spans="8:8" hidden="1" x14ac:dyDescent="0.25">
      <c r="H11273"/>
    </row>
    <row r="11274" spans="8:8" hidden="1" x14ac:dyDescent="0.25">
      <c r="H11274"/>
    </row>
    <row r="11275" spans="8:8" hidden="1" x14ac:dyDescent="0.25">
      <c r="H11275"/>
    </row>
    <row r="11276" spans="8:8" hidden="1" x14ac:dyDescent="0.25">
      <c r="H11276"/>
    </row>
    <row r="11277" spans="8:8" hidden="1" x14ac:dyDescent="0.25">
      <c r="H11277"/>
    </row>
    <row r="11278" spans="8:8" hidden="1" x14ac:dyDescent="0.25">
      <c r="H11278"/>
    </row>
    <row r="11279" spans="8:8" hidden="1" x14ac:dyDescent="0.25">
      <c r="H11279"/>
    </row>
    <row r="11280" spans="8:8" hidden="1" x14ac:dyDescent="0.25">
      <c r="H11280"/>
    </row>
    <row r="11281" spans="8:8" hidden="1" x14ac:dyDescent="0.25">
      <c r="H11281"/>
    </row>
    <row r="11282" spans="8:8" hidden="1" x14ac:dyDescent="0.25">
      <c r="H11282"/>
    </row>
    <row r="11283" spans="8:8" hidden="1" x14ac:dyDescent="0.25">
      <c r="H11283"/>
    </row>
    <row r="11284" spans="8:8" hidden="1" x14ac:dyDescent="0.25">
      <c r="H11284"/>
    </row>
    <row r="11285" spans="8:8" hidden="1" x14ac:dyDescent="0.25">
      <c r="H11285"/>
    </row>
    <row r="11286" spans="8:8" hidden="1" x14ac:dyDescent="0.25">
      <c r="H11286"/>
    </row>
    <row r="11287" spans="8:8" hidden="1" x14ac:dyDescent="0.25">
      <c r="H11287"/>
    </row>
    <row r="11288" spans="8:8" hidden="1" x14ac:dyDescent="0.25">
      <c r="H11288"/>
    </row>
    <row r="11289" spans="8:8" hidden="1" x14ac:dyDescent="0.25">
      <c r="H11289"/>
    </row>
    <row r="11290" spans="8:8" hidden="1" x14ac:dyDescent="0.25">
      <c r="H11290"/>
    </row>
    <row r="11291" spans="8:8" hidden="1" x14ac:dyDescent="0.25">
      <c r="H11291"/>
    </row>
    <row r="11292" spans="8:8" hidden="1" x14ac:dyDescent="0.25">
      <c r="H11292"/>
    </row>
    <row r="11293" spans="8:8" hidden="1" x14ac:dyDescent="0.25">
      <c r="H11293"/>
    </row>
    <row r="11294" spans="8:8" hidden="1" x14ac:dyDescent="0.25">
      <c r="H11294"/>
    </row>
    <row r="11295" spans="8:8" hidden="1" x14ac:dyDescent="0.25">
      <c r="H11295"/>
    </row>
    <row r="11296" spans="8:8" hidden="1" x14ac:dyDescent="0.25">
      <c r="H11296"/>
    </row>
    <row r="11297" spans="8:8" hidden="1" x14ac:dyDescent="0.25">
      <c r="H11297"/>
    </row>
    <row r="11298" spans="8:8" hidden="1" x14ac:dyDescent="0.25">
      <c r="H11298"/>
    </row>
    <row r="11299" spans="8:8" hidden="1" x14ac:dyDescent="0.25">
      <c r="H11299"/>
    </row>
    <row r="11300" spans="8:8" hidden="1" x14ac:dyDescent="0.25">
      <c r="H11300"/>
    </row>
    <row r="11301" spans="8:8" hidden="1" x14ac:dyDescent="0.25">
      <c r="H11301"/>
    </row>
    <row r="11302" spans="8:8" hidden="1" x14ac:dyDescent="0.25">
      <c r="H11302"/>
    </row>
    <row r="11303" spans="8:8" hidden="1" x14ac:dyDescent="0.25">
      <c r="H11303"/>
    </row>
    <row r="11304" spans="8:8" hidden="1" x14ac:dyDescent="0.25">
      <c r="H11304"/>
    </row>
    <row r="11305" spans="8:8" hidden="1" x14ac:dyDescent="0.25">
      <c r="H11305"/>
    </row>
    <row r="11306" spans="8:8" hidden="1" x14ac:dyDescent="0.25">
      <c r="H11306"/>
    </row>
    <row r="11307" spans="8:8" hidden="1" x14ac:dyDescent="0.25">
      <c r="H11307"/>
    </row>
    <row r="11308" spans="8:8" hidden="1" x14ac:dyDescent="0.25">
      <c r="H11308"/>
    </row>
    <row r="11309" spans="8:8" hidden="1" x14ac:dyDescent="0.25">
      <c r="H11309"/>
    </row>
    <row r="11310" spans="8:8" hidden="1" x14ac:dyDescent="0.25">
      <c r="H11310"/>
    </row>
    <row r="11311" spans="8:8" hidden="1" x14ac:dyDescent="0.25">
      <c r="H11311"/>
    </row>
    <row r="11312" spans="8:8" hidden="1" x14ac:dyDescent="0.25">
      <c r="H11312"/>
    </row>
    <row r="11313" spans="8:8" hidden="1" x14ac:dyDescent="0.25">
      <c r="H11313"/>
    </row>
    <row r="11314" spans="8:8" hidden="1" x14ac:dyDescent="0.25">
      <c r="H11314"/>
    </row>
    <row r="11315" spans="8:8" hidden="1" x14ac:dyDescent="0.25">
      <c r="H11315"/>
    </row>
    <row r="11316" spans="8:8" hidden="1" x14ac:dyDescent="0.25">
      <c r="H11316"/>
    </row>
    <row r="11317" spans="8:8" hidden="1" x14ac:dyDescent="0.25">
      <c r="H11317"/>
    </row>
    <row r="11318" spans="8:8" hidden="1" x14ac:dyDescent="0.25">
      <c r="H11318"/>
    </row>
    <row r="11319" spans="8:8" hidden="1" x14ac:dyDescent="0.25">
      <c r="H11319"/>
    </row>
    <row r="11320" spans="8:8" hidden="1" x14ac:dyDescent="0.25">
      <c r="H11320"/>
    </row>
    <row r="11321" spans="8:8" hidden="1" x14ac:dyDescent="0.25">
      <c r="H11321"/>
    </row>
    <row r="11322" spans="8:8" hidden="1" x14ac:dyDescent="0.25">
      <c r="H11322"/>
    </row>
    <row r="11323" spans="8:8" hidden="1" x14ac:dyDescent="0.25">
      <c r="H11323"/>
    </row>
    <row r="11324" spans="8:8" hidden="1" x14ac:dyDescent="0.25">
      <c r="H11324"/>
    </row>
    <row r="11325" spans="8:8" hidden="1" x14ac:dyDescent="0.25">
      <c r="H11325"/>
    </row>
    <row r="11326" spans="8:8" hidden="1" x14ac:dyDescent="0.25">
      <c r="H11326"/>
    </row>
    <row r="11327" spans="8:8" hidden="1" x14ac:dyDescent="0.25">
      <c r="H11327"/>
    </row>
    <row r="11328" spans="8:8" hidden="1" x14ac:dyDescent="0.25">
      <c r="H11328"/>
    </row>
    <row r="11329" spans="8:8" hidden="1" x14ac:dyDescent="0.25">
      <c r="H11329"/>
    </row>
    <row r="11330" spans="8:8" hidden="1" x14ac:dyDescent="0.25">
      <c r="H11330"/>
    </row>
    <row r="11331" spans="8:8" hidden="1" x14ac:dyDescent="0.25">
      <c r="H11331"/>
    </row>
    <row r="11332" spans="8:8" hidden="1" x14ac:dyDescent="0.25">
      <c r="H11332"/>
    </row>
    <row r="11333" spans="8:8" hidden="1" x14ac:dyDescent="0.25">
      <c r="H11333"/>
    </row>
    <row r="11334" spans="8:8" hidden="1" x14ac:dyDescent="0.25">
      <c r="H11334"/>
    </row>
    <row r="11335" spans="8:8" hidden="1" x14ac:dyDescent="0.25">
      <c r="H11335"/>
    </row>
    <row r="11336" spans="8:8" hidden="1" x14ac:dyDescent="0.25">
      <c r="H11336"/>
    </row>
    <row r="11337" spans="8:8" hidden="1" x14ac:dyDescent="0.25">
      <c r="H11337"/>
    </row>
    <row r="11338" spans="8:8" hidden="1" x14ac:dyDescent="0.25">
      <c r="H11338"/>
    </row>
    <row r="11339" spans="8:8" hidden="1" x14ac:dyDescent="0.25">
      <c r="H11339"/>
    </row>
    <row r="11340" spans="8:8" hidden="1" x14ac:dyDescent="0.25">
      <c r="H11340"/>
    </row>
    <row r="11341" spans="8:8" hidden="1" x14ac:dyDescent="0.25">
      <c r="H11341"/>
    </row>
    <row r="11342" spans="8:8" hidden="1" x14ac:dyDescent="0.25">
      <c r="H11342"/>
    </row>
    <row r="11343" spans="8:8" hidden="1" x14ac:dyDescent="0.25">
      <c r="H11343"/>
    </row>
    <row r="11344" spans="8:8" hidden="1" x14ac:dyDescent="0.25">
      <c r="H11344"/>
    </row>
    <row r="11345" spans="8:8" hidden="1" x14ac:dyDescent="0.25">
      <c r="H11345"/>
    </row>
    <row r="11346" spans="8:8" hidden="1" x14ac:dyDescent="0.25">
      <c r="H11346"/>
    </row>
    <row r="11347" spans="8:8" hidden="1" x14ac:dyDescent="0.25">
      <c r="H11347"/>
    </row>
    <row r="11348" spans="8:8" hidden="1" x14ac:dyDescent="0.25">
      <c r="H11348"/>
    </row>
    <row r="11349" spans="8:8" hidden="1" x14ac:dyDescent="0.25">
      <c r="H11349"/>
    </row>
    <row r="11350" spans="8:8" hidden="1" x14ac:dyDescent="0.25">
      <c r="H11350"/>
    </row>
    <row r="11351" spans="8:8" hidden="1" x14ac:dyDescent="0.25">
      <c r="H11351"/>
    </row>
    <row r="11352" spans="8:8" hidden="1" x14ac:dyDescent="0.25">
      <c r="H11352"/>
    </row>
    <row r="11353" spans="8:8" hidden="1" x14ac:dyDescent="0.25">
      <c r="H11353"/>
    </row>
    <row r="11354" spans="8:8" hidden="1" x14ac:dyDescent="0.25">
      <c r="H11354"/>
    </row>
    <row r="11355" spans="8:8" hidden="1" x14ac:dyDescent="0.25">
      <c r="H11355"/>
    </row>
    <row r="11356" spans="8:8" hidden="1" x14ac:dyDescent="0.25">
      <c r="H11356"/>
    </row>
    <row r="11357" spans="8:8" hidden="1" x14ac:dyDescent="0.25">
      <c r="H11357"/>
    </row>
    <row r="11358" spans="8:8" hidden="1" x14ac:dyDescent="0.25">
      <c r="H11358"/>
    </row>
    <row r="11359" spans="8:8" hidden="1" x14ac:dyDescent="0.25">
      <c r="H11359"/>
    </row>
    <row r="11360" spans="8:8" hidden="1" x14ac:dyDescent="0.25">
      <c r="H11360"/>
    </row>
    <row r="11361" spans="8:8" hidden="1" x14ac:dyDescent="0.25">
      <c r="H11361"/>
    </row>
    <row r="11362" spans="8:8" hidden="1" x14ac:dyDescent="0.25">
      <c r="H11362"/>
    </row>
    <row r="11363" spans="8:8" hidden="1" x14ac:dyDescent="0.25">
      <c r="H11363"/>
    </row>
    <row r="11364" spans="8:8" hidden="1" x14ac:dyDescent="0.25">
      <c r="H11364"/>
    </row>
    <row r="11365" spans="8:8" hidden="1" x14ac:dyDescent="0.25">
      <c r="H11365"/>
    </row>
    <row r="11366" spans="8:8" hidden="1" x14ac:dyDescent="0.25">
      <c r="H11366"/>
    </row>
    <row r="11367" spans="8:8" hidden="1" x14ac:dyDescent="0.25">
      <c r="H11367"/>
    </row>
    <row r="11368" spans="8:8" hidden="1" x14ac:dyDescent="0.25">
      <c r="H11368"/>
    </row>
    <row r="11369" spans="8:8" hidden="1" x14ac:dyDescent="0.25">
      <c r="H11369"/>
    </row>
    <row r="11370" spans="8:8" hidden="1" x14ac:dyDescent="0.25">
      <c r="H11370"/>
    </row>
    <row r="11371" spans="8:8" hidden="1" x14ac:dyDescent="0.25">
      <c r="H11371"/>
    </row>
    <row r="11372" spans="8:8" hidden="1" x14ac:dyDescent="0.25">
      <c r="H11372"/>
    </row>
    <row r="11373" spans="8:8" hidden="1" x14ac:dyDescent="0.25">
      <c r="H11373"/>
    </row>
    <row r="11374" spans="8:8" hidden="1" x14ac:dyDescent="0.25">
      <c r="H11374"/>
    </row>
    <row r="11375" spans="8:8" hidden="1" x14ac:dyDescent="0.25">
      <c r="H11375"/>
    </row>
    <row r="11376" spans="8:8" hidden="1" x14ac:dyDescent="0.25">
      <c r="H11376"/>
    </row>
    <row r="11377" spans="8:8" hidden="1" x14ac:dyDescent="0.25">
      <c r="H11377"/>
    </row>
    <row r="11378" spans="8:8" hidden="1" x14ac:dyDescent="0.25">
      <c r="H11378"/>
    </row>
    <row r="11379" spans="8:8" hidden="1" x14ac:dyDescent="0.25">
      <c r="H11379"/>
    </row>
    <row r="11380" spans="8:8" hidden="1" x14ac:dyDescent="0.25">
      <c r="H11380"/>
    </row>
    <row r="11381" spans="8:8" hidden="1" x14ac:dyDescent="0.25">
      <c r="H11381"/>
    </row>
    <row r="11382" spans="8:8" hidden="1" x14ac:dyDescent="0.25">
      <c r="H11382"/>
    </row>
    <row r="11383" spans="8:8" hidden="1" x14ac:dyDescent="0.25">
      <c r="H11383"/>
    </row>
    <row r="11384" spans="8:8" hidden="1" x14ac:dyDescent="0.25">
      <c r="H11384"/>
    </row>
    <row r="11385" spans="8:8" hidden="1" x14ac:dyDescent="0.25">
      <c r="H11385"/>
    </row>
    <row r="11386" spans="8:8" hidden="1" x14ac:dyDescent="0.25">
      <c r="H11386"/>
    </row>
    <row r="11387" spans="8:8" hidden="1" x14ac:dyDescent="0.25">
      <c r="H11387"/>
    </row>
    <row r="11388" spans="8:8" hidden="1" x14ac:dyDescent="0.25">
      <c r="H11388"/>
    </row>
    <row r="11389" spans="8:8" hidden="1" x14ac:dyDescent="0.25">
      <c r="H11389"/>
    </row>
    <row r="11390" spans="8:8" hidden="1" x14ac:dyDescent="0.25">
      <c r="H11390"/>
    </row>
    <row r="11391" spans="8:8" hidden="1" x14ac:dyDescent="0.25">
      <c r="H11391"/>
    </row>
    <row r="11392" spans="8:8" hidden="1" x14ac:dyDescent="0.25">
      <c r="H11392"/>
    </row>
    <row r="11393" spans="8:8" hidden="1" x14ac:dyDescent="0.25">
      <c r="H11393"/>
    </row>
    <row r="11394" spans="8:8" hidden="1" x14ac:dyDescent="0.25">
      <c r="H11394"/>
    </row>
    <row r="11395" spans="8:8" hidden="1" x14ac:dyDescent="0.25">
      <c r="H11395"/>
    </row>
    <row r="11396" spans="8:8" hidden="1" x14ac:dyDescent="0.25">
      <c r="H11396"/>
    </row>
    <row r="11397" spans="8:8" hidden="1" x14ac:dyDescent="0.25">
      <c r="H11397"/>
    </row>
    <row r="11398" spans="8:8" hidden="1" x14ac:dyDescent="0.25">
      <c r="H11398"/>
    </row>
    <row r="11399" spans="8:8" hidden="1" x14ac:dyDescent="0.25">
      <c r="H11399"/>
    </row>
    <row r="11400" spans="8:8" hidden="1" x14ac:dyDescent="0.25">
      <c r="H11400"/>
    </row>
    <row r="11401" spans="8:8" hidden="1" x14ac:dyDescent="0.25">
      <c r="H11401"/>
    </row>
    <row r="11402" spans="8:8" hidden="1" x14ac:dyDescent="0.25">
      <c r="H11402"/>
    </row>
    <row r="11403" spans="8:8" hidden="1" x14ac:dyDescent="0.25">
      <c r="H11403"/>
    </row>
    <row r="11404" spans="8:8" hidden="1" x14ac:dyDescent="0.25">
      <c r="H11404"/>
    </row>
    <row r="11405" spans="8:8" hidden="1" x14ac:dyDescent="0.25">
      <c r="H11405"/>
    </row>
    <row r="11406" spans="8:8" hidden="1" x14ac:dyDescent="0.25">
      <c r="H11406"/>
    </row>
    <row r="11407" spans="8:8" hidden="1" x14ac:dyDescent="0.25">
      <c r="H11407"/>
    </row>
    <row r="11408" spans="8:8" hidden="1" x14ac:dyDescent="0.25">
      <c r="H11408"/>
    </row>
    <row r="11409" spans="8:8" hidden="1" x14ac:dyDescent="0.25">
      <c r="H11409"/>
    </row>
    <row r="11410" spans="8:8" hidden="1" x14ac:dyDescent="0.25">
      <c r="H11410"/>
    </row>
    <row r="11411" spans="8:8" hidden="1" x14ac:dyDescent="0.25">
      <c r="H11411"/>
    </row>
    <row r="11412" spans="8:8" hidden="1" x14ac:dyDescent="0.25">
      <c r="H11412"/>
    </row>
    <row r="11413" spans="8:8" hidden="1" x14ac:dyDescent="0.25">
      <c r="H11413"/>
    </row>
    <row r="11414" spans="8:8" hidden="1" x14ac:dyDescent="0.25">
      <c r="H11414"/>
    </row>
    <row r="11415" spans="8:8" hidden="1" x14ac:dyDescent="0.25">
      <c r="H11415"/>
    </row>
    <row r="11416" spans="8:8" hidden="1" x14ac:dyDescent="0.25">
      <c r="H11416"/>
    </row>
    <row r="11417" spans="8:8" hidden="1" x14ac:dyDescent="0.25">
      <c r="H11417"/>
    </row>
    <row r="11418" spans="8:8" hidden="1" x14ac:dyDescent="0.25">
      <c r="H11418"/>
    </row>
    <row r="11419" spans="8:8" hidden="1" x14ac:dyDescent="0.25">
      <c r="H11419"/>
    </row>
    <row r="11420" spans="8:8" hidden="1" x14ac:dyDescent="0.25">
      <c r="H11420"/>
    </row>
    <row r="11421" spans="8:8" hidden="1" x14ac:dyDescent="0.25">
      <c r="H11421"/>
    </row>
    <row r="11422" spans="8:8" hidden="1" x14ac:dyDescent="0.25">
      <c r="H11422"/>
    </row>
    <row r="11423" spans="8:8" hidden="1" x14ac:dyDescent="0.25">
      <c r="H11423"/>
    </row>
    <row r="11424" spans="8:8" hidden="1" x14ac:dyDescent="0.25">
      <c r="H11424"/>
    </row>
    <row r="11425" spans="8:8" hidden="1" x14ac:dyDescent="0.25">
      <c r="H11425"/>
    </row>
    <row r="11426" spans="8:8" hidden="1" x14ac:dyDescent="0.25">
      <c r="H11426"/>
    </row>
    <row r="11427" spans="8:8" hidden="1" x14ac:dyDescent="0.25">
      <c r="H11427"/>
    </row>
    <row r="11428" spans="8:8" hidden="1" x14ac:dyDescent="0.25">
      <c r="H11428"/>
    </row>
    <row r="11429" spans="8:8" hidden="1" x14ac:dyDescent="0.25">
      <c r="H11429"/>
    </row>
    <row r="11430" spans="8:8" hidden="1" x14ac:dyDescent="0.25">
      <c r="H11430"/>
    </row>
    <row r="11431" spans="8:8" hidden="1" x14ac:dyDescent="0.25">
      <c r="H11431"/>
    </row>
    <row r="11432" spans="8:8" hidden="1" x14ac:dyDescent="0.25">
      <c r="H11432"/>
    </row>
    <row r="11433" spans="8:8" hidden="1" x14ac:dyDescent="0.25">
      <c r="H11433"/>
    </row>
    <row r="11434" spans="8:8" hidden="1" x14ac:dyDescent="0.25">
      <c r="H11434"/>
    </row>
    <row r="11435" spans="8:8" hidden="1" x14ac:dyDescent="0.25">
      <c r="H11435"/>
    </row>
    <row r="11436" spans="8:8" hidden="1" x14ac:dyDescent="0.25">
      <c r="H11436"/>
    </row>
    <row r="11437" spans="8:8" hidden="1" x14ac:dyDescent="0.25">
      <c r="H11437"/>
    </row>
    <row r="11438" spans="8:8" hidden="1" x14ac:dyDescent="0.25">
      <c r="H11438"/>
    </row>
    <row r="11439" spans="8:8" hidden="1" x14ac:dyDescent="0.25">
      <c r="H11439"/>
    </row>
    <row r="11440" spans="8:8" hidden="1" x14ac:dyDescent="0.25">
      <c r="H11440"/>
    </row>
    <row r="11441" spans="8:8" hidden="1" x14ac:dyDescent="0.25">
      <c r="H11441"/>
    </row>
    <row r="11442" spans="8:8" hidden="1" x14ac:dyDescent="0.25">
      <c r="H11442"/>
    </row>
    <row r="11443" spans="8:8" hidden="1" x14ac:dyDescent="0.25">
      <c r="H11443"/>
    </row>
    <row r="11444" spans="8:8" hidden="1" x14ac:dyDescent="0.25">
      <c r="H11444"/>
    </row>
    <row r="11445" spans="8:8" hidden="1" x14ac:dyDescent="0.25">
      <c r="H11445"/>
    </row>
    <row r="11446" spans="8:8" hidden="1" x14ac:dyDescent="0.25">
      <c r="H11446"/>
    </row>
    <row r="11447" spans="8:8" hidden="1" x14ac:dyDescent="0.25">
      <c r="H11447"/>
    </row>
    <row r="11448" spans="8:8" hidden="1" x14ac:dyDescent="0.25">
      <c r="H11448"/>
    </row>
    <row r="11449" spans="8:8" hidden="1" x14ac:dyDescent="0.25">
      <c r="H11449"/>
    </row>
    <row r="11450" spans="8:8" hidden="1" x14ac:dyDescent="0.25">
      <c r="H11450"/>
    </row>
    <row r="11451" spans="8:8" hidden="1" x14ac:dyDescent="0.25">
      <c r="H11451"/>
    </row>
    <row r="11452" spans="8:8" hidden="1" x14ac:dyDescent="0.25">
      <c r="H11452"/>
    </row>
    <row r="11453" spans="8:8" hidden="1" x14ac:dyDescent="0.25">
      <c r="H11453"/>
    </row>
    <row r="11454" spans="8:8" hidden="1" x14ac:dyDescent="0.25">
      <c r="H11454"/>
    </row>
    <row r="11455" spans="8:8" hidden="1" x14ac:dyDescent="0.25">
      <c r="H11455"/>
    </row>
    <row r="11456" spans="8:8" hidden="1" x14ac:dyDescent="0.25">
      <c r="H11456"/>
    </row>
    <row r="11457" spans="8:8" hidden="1" x14ac:dyDescent="0.25">
      <c r="H11457"/>
    </row>
    <row r="11458" spans="8:8" hidden="1" x14ac:dyDescent="0.25">
      <c r="H11458"/>
    </row>
    <row r="11459" spans="8:8" hidden="1" x14ac:dyDescent="0.25">
      <c r="H11459"/>
    </row>
    <row r="11460" spans="8:8" hidden="1" x14ac:dyDescent="0.25">
      <c r="H11460"/>
    </row>
    <row r="11461" spans="8:8" hidden="1" x14ac:dyDescent="0.25">
      <c r="H11461"/>
    </row>
    <row r="11462" spans="8:8" hidden="1" x14ac:dyDescent="0.25">
      <c r="H11462"/>
    </row>
    <row r="11463" spans="8:8" hidden="1" x14ac:dyDescent="0.25">
      <c r="H11463"/>
    </row>
    <row r="11464" spans="8:8" hidden="1" x14ac:dyDescent="0.25">
      <c r="H11464"/>
    </row>
    <row r="11465" spans="8:8" hidden="1" x14ac:dyDescent="0.25">
      <c r="H11465"/>
    </row>
    <row r="11466" spans="8:8" hidden="1" x14ac:dyDescent="0.25">
      <c r="H11466"/>
    </row>
    <row r="11467" spans="8:8" hidden="1" x14ac:dyDescent="0.25">
      <c r="H11467"/>
    </row>
    <row r="11468" spans="8:8" hidden="1" x14ac:dyDescent="0.25">
      <c r="H11468"/>
    </row>
    <row r="11469" spans="8:8" hidden="1" x14ac:dyDescent="0.25">
      <c r="H11469"/>
    </row>
    <row r="11470" spans="8:8" hidden="1" x14ac:dyDescent="0.25">
      <c r="H11470"/>
    </row>
    <row r="11471" spans="8:8" hidden="1" x14ac:dyDescent="0.25">
      <c r="H11471"/>
    </row>
    <row r="11472" spans="8:8" hidden="1" x14ac:dyDescent="0.25">
      <c r="H11472"/>
    </row>
    <row r="11473" spans="8:8" hidden="1" x14ac:dyDescent="0.25">
      <c r="H11473"/>
    </row>
    <row r="11474" spans="8:8" hidden="1" x14ac:dyDescent="0.25">
      <c r="H11474"/>
    </row>
    <row r="11475" spans="8:8" hidden="1" x14ac:dyDescent="0.25">
      <c r="H11475"/>
    </row>
    <row r="11476" spans="8:8" hidden="1" x14ac:dyDescent="0.25">
      <c r="H11476"/>
    </row>
    <row r="11477" spans="8:8" hidden="1" x14ac:dyDescent="0.25">
      <c r="H11477"/>
    </row>
    <row r="11478" spans="8:8" hidden="1" x14ac:dyDescent="0.25">
      <c r="H11478"/>
    </row>
    <row r="11479" spans="8:8" hidden="1" x14ac:dyDescent="0.25">
      <c r="H11479"/>
    </row>
    <row r="11480" spans="8:8" hidden="1" x14ac:dyDescent="0.25">
      <c r="H11480"/>
    </row>
    <row r="11481" spans="8:8" hidden="1" x14ac:dyDescent="0.25">
      <c r="H11481"/>
    </row>
    <row r="11482" spans="8:8" hidden="1" x14ac:dyDescent="0.25">
      <c r="H11482"/>
    </row>
    <row r="11483" spans="8:8" hidden="1" x14ac:dyDescent="0.25">
      <c r="H11483"/>
    </row>
    <row r="11484" spans="8:8" hidden="1" x14ac:dyDescent="0.25">
      <c r="H11484"/>
    </row>
    <row r="11485" spans="8:8" hidden="1" x14ac:dyDescent="0.25">
      <c r="H11485"/>
    </row>
    <row r="11486" spans="8:8" hidden="1" x14ac:dyDescent="0.25">
      <c r="H11486"/>
    </row>
    <row r="11487" spans="8:8" hidden="1" x14ac:dyDescent="0.25">
      <c r="H11487"/>
    </row>
    <row r="11488" spans="8:8" hidden="1" x14ac:dyDescent="0.25">
      <c r="H11488"/>
    </row>
    <row r="11489" spans="8:8" hidden="1" x14ac:dyDescent="0.25">
      <c r="H11489"/>
    </row>
    <row r="11490" spans="8:8" hidden="1" x14ac:dyDescent="0.25">
      <c r="H11490"/>
    </row>
    <row r="11491" spans="8:8" hidden="1" x14ac:dyDescent="0.25">
      <c r="H11491"/>
    </row>
    <row r="11492" spans="8:8" hidden="1" x14ac:dyDescent="0.25">
      <c r="H11492"/>
    </row>
    <row r="11493" spans="8:8" hidden="1" x14ac:dyDescent="0.25">
      <c r="H11493"/>
    </row>
    <row r="11494" spans="8:8" hidden="1" x14ac:dyDescent="0.25">
      <c r="H11494"/>
    </row>
    <row r="11495" spans="8:8" hidden="1" x14ac:dyDescent="0.25">
      <c r="H11495"/>
    </row>
    <row r="11496" spans="8:8" hidden="1" x14ac:dyDescent="0.25">
      <c r="H11496"/>
    </row>
    <row r="11497" spans="8:8" hidden="1" x14ac:dyDescent="0.25">
      <c r="H11497"/>
    </row>
    <row r="11498" spans="8:8" hidden="1" x14ac:dyDescent="0.25">
      <c r="H11498"/>
    </row>
    <row r="11499" spans="8:8" hidden="1" x14ac:dyDescent="0.25">
      <c r="H11499"/>
    </row>
    <row r="11500" spans="8:8" hidden="1" x14ac:dyDescent="0.25">
      <c r="H11500"/>
    </row>
    <row r="11501" spans="8:8" hidden="1" x14ac:dyDescent="0.25">
      <c r="H11501"/>
    </row>
    <row r="11502" spans="8:8" hidden="1" x14ac:dyDescent="0.25">
      <c r="H11502"/>
    </row>
    <row r="11503" spans="8:8" hidden="1" x14ac:dyDescent="0.25">
      <c r="H11503"/>
    </row>
    <row r="11504" spans="8:8" hidden="1" x14ac:dyDescent="0.25">
      <c r="H11504"/>
    </row>
    <row r="11505" spans="8:8" hidden="1" x14ac:dyDescent="0.25">
      <c r="H11505"/>
    </row>
    <row r="11506" spans="8:8" hidden="1" x14ac:dyDescent="0.25">
      <c r="H11506"/>
    </row>
    <row r="11507" spans="8:8" hidden="1" x14ac:dyDescent="0.25">
      <c r="H11507"/>
    </row>
    <row r="11508" spans="8:8" hidden="1" x14ac:dyDescent="0.25">
      <c r="H11508"/>
    </row>
    <row r="11509" spans="8:8" hidden="1" x14ac:dyDescent="0.25">
      <c r="H11509"/>
    </row>
    <row r="11510" spans="8:8" hidden="1" x14ac:dyDescent="0.25">
      <c r="H11510"/>
    </row>
    <row r="11511" spans="8:8" hidden="1" x14ac:dyDescent="0.25">
      <c r="H11511"/>
    </row>
    <row r="11512" spans="8:8" hidden="1" x14ac:dyDescent="0.25">
      <c r="H11512"/>
    </row>
    <row r="11513" spans="8:8" hidden="1" x14ac:dyDescent="0.25">
      <c r="H11513"/>
    </row>
    <row r="11514" spans="8:8" hidden="1" x14ac:dyDescent="0.25">
      <c r="H11514"/>
    </row>
    <row r="11515" spans="8:8" hidden="1" x14ac:dyDescent="0.25">
      <c r="H11515"/>
    </row>
    <row r="11516" spans="8:8" hidden="1" x14ac:dyDescent="0.25">
      <c r="H11516"/>
    </row>
    <row r="11517" spans="8:8" hidden="1" x14ac:dyDescent="0.25">
      <c r="H11517"/>
    </row>
    <row r="11518" spans="8:8" hidden="1" x14ac:dyDescent="0.25">
      <c r="H11518"/>
    </row>
    <row r="11519" spans="8:8" hidden="1" x14ac:dyDescent="0.25">
      <c r="H11519"/>
    </row>
    <row r="11520" spans="8:8" hidden="1" x14ac:dyDescent="0.25">
      <c r="H11520"/>
    </row>
    <row r="11521" spans="8:8" hidden="1" x14ac:dyDescent="0.25">
      <c r="H11521"/>
    </row>
    <row r="11522" spans="8:8" hidden="1" x14ac:dyDescent="0.25">
      <c r="H11522"/>
    </row>
    <row r="11523" spans="8:8" hidden="1" x14ac:dyDescent="0.25">
      <c r="H11523"/>
    </row>
    <row r="11524" spans="8:8" hidden="1" x14ac:dyDescent="0.25">
      <c r="H11524"/>
    </row>
    <row r="11525" spans="8:8" hidden="1" x14ac:dyDescent="0.25">
      <c r="H11525"/>
    </row>
    <row r="11526" spans="8:8" hidden="1" x14ac:dyDescent="0.25">
      <c r="H11526"/>
    </row>
    <row r="11527" spans="8:8" hidden="1" x14ac:dyDescent="0.25">
      <c r="H11527"/>
    </row>
    <row r="11528" spans="8:8" hidden="1" x14ac:dyDescent="0.25">
      <c r="H11528"/>
    </row>
    <row r="11529" spans="8:8" hidden="1" x14ac:dyDescent="0.25">
      <c r="H11529"/>
    </row>
    <row r="11530" spans="8:8" hidden="1" x14ac:dyDescent="0.25">
      <c r="H11530"/>
    </row>
    <row r="11531" spans="8:8" hidden="1" x14ac:dyDescent="0.25">
      <c r="H11531"/>
    </row>
    <row r="11532" spans="8:8" hidden="1" x14ac:dyDescent="0.25">
      <c r="H11532"/>
    </row>
    <row r="11533" spans="8:8" hidden="1" x14ac:dyDescent="0.25">
      <c r="H11533"/>
    </row>
    <row r="11534" spans="8:8" hidden="1" x14ac:dyDescent="0.25">
      <c r="H11534"/>
    </row>
    <row r="11535" spans="8:8" hidden="1" x14ac:dyDescent="0.25">
      <c r="H11535"/>
    </row>
    <row r="11536" spans="8:8" hidden="1" x14ac:dyDescent="0.25">
      <c r="H11536"/>
    </row>
    <row r="11537" spans="8:8" hidden="1" x14ac:dyDescent="0.25">
      <c r="H11537"/>
    </row>
    <row r="11538" spans="8:8" hidden="1" x14ac:dyDescent="0.25">
      <c r="H11538"/>
    </row>
    <row r="11539" spans="8:8" hidden="1" x14ac:dyDescent="0.25">
      <c r="H11539"/>
    </row>
    <row r="11540" spans="8:8" hidden="1" x14ac:dyDescent="0.25">
      <c r="H11540"/>
    </row>
    <row r="11541" spans="8:8" hidden="1" x14ac:dyDescent="0.25">
      <c r="H11541"/>
    </row>
    <row r="11542" spans="8:8" hidden="1" x14ac:dyDescent="0.25">
      <c r="H11542"/>
    </row>
    <row r="11543" spans="8:8" hidden="1" x14ac:dyDescent="0.25">
      <c r="H11543"/>
    </row>
    <row r="11544" spans="8:8" hidden="1" x14ac:dyDescent="0.25">
      <c r="H11544"/>
    </row>
    <row r="11545" spans="8:8" hidden="1" x14ac:dyDescent="0.25">
      <c r="H11545"/>
    </row>
    <row r="11546" spans="8:8" hidden="1" x14ac:dyDescent="0.25">
      <c r="H11546"/>
    </row>
    <row r="11547" spans="8:8" hidden="1" x14ac:dyDescent="0.25">
      <c r="H11547"/>
    </row>
    <row r="11548" spans="8:8" hidden="1" x14ac:dyDescent="0.25">
      <c r="H11548"/>
    </row>
    <row r="11549" spans="8:8" hidden="1" x14ac:dyDescent="0.25">
      <c r="H11549"/>
    </row>
    <row r="11550" spans="8:8" hidden="1" x14ac:dyDescent="0.25">
      <c r="H11550"/>
    </row>
    <row r="11551" spans="8:8" hidden="1" x14ac:dyDescent="0.25">
      <c r="H11551"/>
    </row>
    <row r="11552" spans="8:8" hidden="1" x14ac:dyDescent="0.25">
      <c r="H11552"/>
    </row>
    <row r="11553" spans="8:8" hidden="1" x14ac:dyDescent="0.25">
      <c r="H11553"/>
    </row>
    <row r="11554" spans="8:8" hidden="1" x14ac:dyDescent="0.25">
      <c r="H11554"/>
    </row>
    <row r="11555" spans="8:8" hidden="1" x14ac:dyDescent="0.25">
      <c r="H11555"/>
    </row>
    <row r="11556" spans="8:8" hidden="1" x14ac:dyDescent="0.25">
      <c r="H11556"/>
    </row>
    <row r="11557" spans="8:8" hidden="1" x14ac:dyDescent="0.25">
      <c r="H11557"/>
    </row>
    <row r="11558" spans="8:8" hidden="1" x14ac:dyDescent="0.25">
      <c r="H11558"/>
    </row>
    <row r="11559" spans="8:8" hidden="1" x14ac:dyDescent="0.25">
      <c r="H11559"/>
    </row>
    <row r="11560" spans="8:8" hidden="1" x14ac:dyDescent="0.25">
      <c r="H11560"/>
    </row>
    <row r="11561" spans="8:8" hidden="1" x14ac:dyDescent="0.25">
      <c r="H11561"/>
    </row>
    <row r="11562" spans="8:8" hidden="1" x14ac:dyDescent="0.25">
      <c r="H11562"/>
    </row>
    <row r="11563" spans="8:8" hidden="1" x14ac:dyDescent="0.25">
      <c r="H11563"/>
    </row>
    <row r="11564" spans="8:8" hidden="1" x14ac:dyDescent="0.25">
      <c r="H11564"/>
    </row>
    <row r="11565" spans="8:8" hidden="1" x14ac:dyDescent="0.25">
      <c r="H11565"/>
    </row>
    <row r="11566" spans="8:8" hidden="1" x14ac:dyDescent="0.25">
      <c r="H11566"/>
    </row>
    <row r="11567" spans="8:8" hidden="1" x14ac:dyDescent="0.25">
      <c r="H11567"/>
    </row>
    <row r="11568" spans="8:8" hidden="1" x14ac:dyDescent="0.25">
      <c r="H11568"/>
    </row>
    <row r="11569" spans="8:8" hidden="1" x14ac:dyDescent="0.25">
      <c r="H11569"/>
    </row>
    <row r="11570" spans="8:8" hidden="1" x14ac:dyDescent="0.25">
      <c r="H11570"/>
    </row>
    <row r="11571" spans="8:8" hidden="1" x14ac:dyDescent="0.25">
      <c r="H11571"/>
    </row>
    <row r="11572" spans="8:8" hidden="1" x14ac:dyDescent="0.25">
      <c r="H11572"/>
    </row>
    <row r="11573" spans="8:8" hidden="1" x14ac:dyDescent="0.25">
      <c r="H11573"/>
    </row>
    <row r="11574" spans="8:8" hidden="1" x14ac:dyDescent="0.25">
      <c r="H11574"/>
    </row>
    <row r="11575" spans="8:8" hidden="1" x14ac:dyDescent="0.25">
      <c r="H11575"/>
    </row>
    <row r="11576" spans="8:8" hidden="1" x14ac:dyDescent="0.25">
      <c r="H11576"/>
    </row>
    <row r="11577" spans="8:8" hidden="1" x14ac:dyDescent="0.25">
      <c r="H11577"/>
    </row>
    <row r="11578" spans="8:8" hidden="1" x14ac:dyDescent="0.25">
      <c r="H11578"/>
    </row>
    <row r="11579" spans="8:8" hidden="1" x14ac:dyDescent="0.25">
      <c r="H11579"/>
    </row>
    <row r="11580" spans="8:8" hidden="1" x14ac:dyDescent="0.25">
      <c r="H11580"/>
    </row>
    <row r="11581" spans="8:8" hidden="1" x14ac:dyDescent="0.25">
      <c r="H11581"/>
    </row>
    <row r="11582" spans="8:8" hidden="1" x14ac:dyDescent="0.25">
      <c r="H11582"/>
    </row>
    <row r="11583" spans="8:8" hidden="1" x14ac:dyDescent="0.25">
      <c r="H11583"/>
    </row>
    <row r="11584" spans="8:8" hidden="1" x14ac:dyDescent="0.25">
      <c r="H11584"/>
    </row>
    <row r="11585" spans="8:8" hidden="1" x14ac:dyDescent="0.25">
      <c r="H11585"/>
    </row>
    <row r="11586" spans="8:8" hidden="1" x14ac:dyDescent="0.25">
      <c r="H11586"/>
    </row>
    <row r="11587" spans="8:8" hidden="1" x14ac:dyDescent="0.25">
      <c r="H11587"/>
    </row>
    <row r="11588" spans="8:8" hidden="1" x14ac:dyDescent="0.25">
      <c r="H11588"/>
    </row>
    <row r="11589" spans="8:8" hidden="1" x14ac:dyDescent="0.25">
      <c r="H11589"/>
    </row>
    <row r="11590" spans="8:8" hidden="1" x14ac:dyDescent="0.25">
      <c r="H11590"/>
    </row>
    <row r="11591" spans="8:8" hidden="1" x14ac:dyDescent="0.25">
      <c r="H11591"/>
    </row>
    <row r="11592" spans="8:8" hidden="1" x14ac:dyDescent="0.25">
      <c r="H11592"/>
    </row>
    <row r="11593" spans="8:8" hidden="1" x14ac:dyDescent="0.25">
      <c r="H11593"/>
    </row>
    <row r="11594" spans="8:8" hidden="1" x14ac:dyDescent="0.25">
      <c r="H11594"/>
    </row>
    <row r="11595" spans="8:8" hidden="1" x14ac:dyDescent="0.25">
      <c r="H11595"/>
    </row>
    <row r="11596" spans="8:8" hidden="1" x14ac:dyDescent="0.25">
      <c r="H11596"/>
    </row>
    <row r="11597" spans="8:8" hidden="1" x14ac:dyDescent="0.25">
      <c r="H11597"/>
    </row>
    <row r="11598" spans="8:8" hidden="1" x14ac:dyDescent="0.25">
      <c r="H11598"/>
    </row>
    <row r="11599" spans="8:8" hidden="1" x14ac:dyDescent="0.25">
      <c r="H11599"/>
    </row>
    <row r="11600" spans="8:8" hidden="1" x14ac:dyDescent="0.25">
      <c r="H11600"/>
    </row>
    <row r="11601" spans="8:8" hidden="1" x14ac:dyDescent="0.25">
      <c r="H11601"/>
    </row>
    <row r="11602" spans="8:8" hidden="1" x14ac:dyDescent="0.25">
      <c r="H11602"/>
    </row>
    <row r="11603" spans="8:8" hidden="1" x14ac:dyDescent="0.25">
      <c r="H11603"/>
    </row>
    <row r="11604" spans="8:8" hidden="1" x14ac:dyDescent="0.25">
      <c r="H11604"/>
    </row>
    <row r="11605" spans="8:8" hidden="1" x14ac:dyDescent="0.25">
      <c r="H11605"/>
    </row>
    <row r="11606" spans="8:8" hidden="1" x14ac:dyDescent="0.25">
      <c r="H11606"/>
    </row>
    <row r="11607" spans="8:8" hidden="1" x14ac:dyDescent="0.25">
      <c r="H11607"/>
    </row>
    <row r="11608" spans="8:8" hidden="1" x14ac:dyDescent="0.25">
      <c r="H11608"/>
    </row>
    <row r="11609" spans="8:8" hidden="1" x14ac:dyDescent="0.25">
      <c r="H11609"/>
    </row>
    <row r="11610" spans="8:8" hidden="1" x14ac:dyDescent="0.25">
      <c r="H11610"/>
    </row>
    <row r="11611" spans="8:8" hidden="1" x14ac:dyDescent="0.25">
      <c r="H11611"/>
    </row>
    <row r="11612" spans="8:8" hidden="1" x14ac:dyDescent="0.25">
      <c r="H11612"/>
    </row>
    <row r="11613" spans="8:8" hidden="1" x14ac:dyDescent="0.25">
      <c r="H11613"/>
    </row>
    <row r="11614" spans="8:8" hidden="1" x14ac:dyDescent="0.25">
      <c r="H11614"/>
    </row>
    <row r="11615" spans="8:8" hidden="1" x14ac:dyDescent="0.25">
      <c r="H11615"/>
    </row>
    <row r="11616" spans="8:8" hidden="1" x14ac:dyDescent="0.25">
      <c r="H11616"/>
    </row>
    <row r="11617" spans="8:8" hidden="1" x14ac:dyDescent="0.25">
      <c r="H11617"/>
    </row>
    <row r="11618" spans="8:8" hidden="1" x14ac:dyDescent="0.25">
      <c r="H11618"/>
    </row>
    <row r="11619" spans="8:8" hidden="1" x14ac:dyDescent="0.25">
      <c r="H11619"/>
    </row>
    <row r="11620" spans="8:8" hidden="1" x14ac:dyDescent="0.25">
      <c r="H11620"/>
    </row>
    <row r="11621" spans="8:8" hidden="1" x14ac:dyDescent="0.25">
      <c r="H11621"/>
    </row>
    <row r="11622" spans="8:8" hidden="1" x14ac:dyDescent="0.25">
      <c r="H11622"/>
    </row>
    <row r="11623" spans="8:8" hidden="1" x14ac:dyDescent="0.25">
      <c r="H11623"/>
    </row>
    <row r="11624" spans="8:8" hidden="1" x14ac:dyDescent="0.25">
      <c r="H11624"/>
    </row>
    <row r="11625" spans="8:8" hidden="1" x14ac:dyDescent="0.25">
      <c r="H11625"/>
    </row>
    <row r="11626" spans="8:8" hidden="1" x14ac:dyDescent="0.25">
      <c r="H11626"/>
    </row>
    <row r="11627" spans="8:8" hidden="1" x14ac:dyDescent="0.25">
      <c r="H11627"/>
    </row>
    <row r="11628" spans="8:8" hidden="1" x14ac:dyDescent="0.25">
      <c r="H11628"/>
    </row>
    <row r="11629" spans="8:8" hidden="1" x14ac:dyDescent="0.25">
      <c r="H11629"/>
    </row>
    <row r="11630" spans="8:8" hidden="1" x14ac:dyDescent="0.25">
      <c r="H11630"/>
    </row>
    <row r="11631" spans="8:8" hidden="1" x14ac:dyDescent="0.25">
      <c r="H11631"/>
    </row>
    <row r="11632" spans="8:8" hidden="1" x14ac:dyDescent="0.25">
      <c r="H11632"/>
    </row>
    <row r="11633" spans="8:8" hidden="1" x14ac:dyDescent="0.25">
      <c r="H11633"/>
    </row>
    <row r="11634" spans="8:8" hidden="1" x14ac:dyDescent="0.25">
      <c r="H11634"/>
    </row>
    <row r="11635" spans="8:8" hidden="1" x14ac:dyDescent="0.25">
      <c r="H11635"/>
    </row>
    <row r="11636" spans="8:8" hidden="1" x14ac:dyDescent="0.25">
      <c r="H11636"/>
    </row>
    <row r="11637" spans="8:8" hidden="1" x14ac:dyDescent="0.25">
      <c r="H11637"/>
    </row>
    <row r="11638" spans="8:8" hidden="1" x14ac:dyDescent="0.25">
      <c r="H11638"/>
    </row>
    <row r="11639" spans="8:8" hidden="1" x14ac:dyDescent="0.25">
      <c r="H11639"/>
    </row>
    <row r="11640" spans="8:8" hidden="1" x14ac:dyDescent="0.25">
      <c r="H11640"/>
    </row>
    <row r="11641" spans="8:8" hidden="1" x14ac:dyDescent="0.25">
      <c r="H11641"/>
    </row>
    <row r="11642" spans="8:8" hidden="1" x14ac:dyDescent="0.25">
      <c r="H11642"/>
    </row>
    <row r="11643" spans="8:8" hidden="1" x14ac:dyDescent="0.25">
      <c r="H11643"/>
    </row>
    <row r="11644" spans="8:8" hidden="1" x14ac:dyDescent="0.25">
      <c r="H11644"/>
    </row>
    <row r="11645" spans="8:8" hidden="1" x14ac:dyDescent="0.25">
      <c r="H11645"/>
    </row>
    <row r="11646" spans="8:8" hidden="1" x14ac:dyDescent="0.25">
      <c r="H11646"/>
    </row>
    <row r="11647" spans="8:8" hidden="1" x14ac:dyDescent="0.25">
      <c r="H11647"/>
    </row>
    <row r="11648" spans="8:8" hidden="1" x14ac:dyDescent="0.25">
      <c r="H11648"/>
    </row>
    <row r="11649" spans="8:8" hidden="1" x14ac:dyDescent="0.25">
      <c r="H11649"/>
    </row>
    <row r="11650" spans="8:8" hidden="1" x14ac:dyDescent="0.25">
      <c r="H11650"/>
    </row>
    <row r="11651" spans="8:8" hidden="1" x14ac:dyDescent="0.25">
      <c r="H11651"/>
    </row>
    <row r="11652" spans="8:8" hidden="1" x14ac:dyDescent="0.25">
      <c r="H11652"/>
    </row>
    <row r="11653" spans="8:8" hidden="1" x14ac:dyDescent="0.25">
      <c r="H11653"/>
    </row>
    <row r="11654" spans="8:8" hidden="1" x14ac:dyDescent="0.25">
      <c r="H11654"/>
    </row>
    <row r="11655" spans="8:8" hidden="1" x14ac:dyDescent="0.25">
      <c r="H11655"/>
    </row>
    <row r="11656" spans="8:8" hidden="1" x14ac:dyDescent="0.25">
      <c r="H11656"/>
    </row>
    <row r="11657" spans="8:8" hidden="1" x14ac:dyDescent="0.25">
      <c r="H11657"/>
    </row>
    <row r="11658" spans="8:8" hidden="1" x14ac:dyDescent="0.25">
      <c r="H11658"/>
    </row>
    <row r="11659" spans="8:8" hidden="1" x14ac:dyDescent="0.25">
      <c r="H11659"/>
    </row>
    <row r="11660" spans="8:8" hidden="1" x14ac:dyDescent="0.25">
      <c r="H11660"/>
    </row>
    <row r="11661" spans="8:8" hidden="1" x14ac:dyDescent="0.25">
      <c r="H11661"/>
    </row>
    <row r="11662" spans="8:8" hidden="1" x14ac:dyDescent="0.25">
      <c r="H11662"/>
    </row>
    <row r="11663" spans="8:8" hidden="1" x14ac:dyDescent="0.25">
      <c r="H11663"/>
    </row>
    <row r="11664" spans="8:8" hidden="1" x14ac:dyDescent="0.25">
      <c r="H11664"/>
    </row>
    <row r="11665" spans="8:8" hidden="1" x14ac:dyDescent="0.25">
      <c r="H11665"/>
    </row>
    <row r="11666" spans="8:8" hidden="1" x14ac:dyDescent="0.25">
      <c r="H11666"/>
    </row>
    <row r="11667" spans="8:8" hidden="1" x14ac:dyDescent="0.25">
      <c r="H11667"/>
    </row>
    <row r="11668" spans="8:8" hidden="1" x14ac:dyDescent="0.25">
      <c r="H11668"/>
    </row>
    <row r="11669" spans="8:8" hidden="1" x14ac:dyDescent="0.25">
      <c r="H11669"/>
    </row>
    <row r="11670" spans="8:8" hidden="1" x14ac:dyDescent="0.25">
      <c r="H11670"/>
    </row>
    <row r="11671" spans="8:8" hidden="1" x14ac:dyDescent="0.25">
      <c r="H11671"/>
    </row>
    <row r="11672" spans="8:8" hidden="1" x14ac:dyDescent="0.25">
      <c r="H11672"/>
    </row>
    <row r="11673" spans="8:8" hidden="1" x14ac:dyDescent="0.25">
      <c r="H11673"/>
    </row>
    <row r="11674" spans="8:8" hidden="1" x14ac:dyDescent="0.25">
      <c r="H11674"/>
    </row>
    <row r="11675" spans="8:8" hidden="1" x14ac:dyDescent="0.25">
      <c r="H11675"/>
    </row>
    <row r="11676" spans="8:8" hidden="1" x14ac:dyDescent="0.25">
      <c r="H11676"/>
    </row>
    <row r="11677" spans="8:8" hidden="1" x14ac:dyDescent="0.25">
      <c r="H11677"/>
    </row>
    <row r="11678" spans="8:8" hidden="1" x14ac:dyDescent="0.25">
      <c r="H11678"/>
    </row>
    <row r="11679" spans="8:8" hidden="1" x14ac:dyDescent="0.25">
      <c r="H11679"/>
    </row>
    <row r="11680" spans="8:8" hidden="1" x14ac:dyDescent="0.25">
      <c r="H11680"/>
    </row>
    <row r="11681" spans="8:8" hidden="1" x14ac:dyDescent="0.25">
      <c r="H11681"/>
    </row>
    <row r="11682" spans="8:8" hidden="1" x14ac:dyDescent="0.25">
      <c r="H11682"/>
    </row>
    <row r="11683" spans="8:8" hidden="1" x14ac:dyDescent="0.25">
      <c r="H11683"/>
    </row>
    <row r="11684" spans="8:8" hidden="1" x14ac:dyDescent="0.25">
      <c r="H11684"/>
    </row>
    <row r="11685" spans="8:8" hidden="1" x14ac:dyDescent="0.25">
      <c r="H11685"/>
    </row>
    <row r="11686" spans="8:8" hidden="1" x14ac:dyDescent="0.25">
      <c r="H11686"/>
    </row>
    <row r="11687" spans="8:8" hidden="1" x14ac:dyDescent="0.25">
      <c r="H11687"/>
    </row>
    <row r="11688" spans="8:8" hidden="1" x14ac:dyDescent="0.25">
      <c r="H11688"/>
    </row>
    <row r="11689" spans="8:8" hidden="1" x14ac:dyDescent="0.25">
      <c r="H11689"/>
    </row>
    <row r="11690" spans="8:8" hidden="1" x14ac:dyDescent="0.25">
      <c r="H11690"/>
    </row>
    <row r="11691" spans="8:8" hidden="1" x14ac:dyDescent="0.25">
      <c r="H11691"/>
    </row>
    <row r="11692" spans="8:8" hidden="1" x14ac:dyDescent="0.25">
      <c r="H11692"/>
    </row>
    <row r="11693" spans="8:8" hidden="1" x14ac:dyDescent="0.25">
      <c r="H11693"/>
    </row>
    <row r="11694" spans="8:8" hidden="1" x14ac:dyDescent="0.25">
      <c r="H11694"/>
    </row>
    <row r="11695" spans="8:8" hidden="1" x14ac:dyDescent="0.25">
      <c r="H11695"/>
    </row>
    <row r="11696" spans="8:8" hidden="1" x14ac:dyDescent="0.25">
      <c r="H11696"/>
    </row>
    <row r="11697" spans="8:8" hidden="1" x14ac:dyDescent="0.25">
      <c r="H11697"/>
    </row>
    <row r="11698" spans="8:8" hidden="1" x14ac:dyDescent="0.25">
      <c r="H11698"/>
    </row>
    <row r="11699" spans="8:8" hidden="1" x14ac:dyDescent="0.25">
      <c r="H11699"/>
    </row>
    <row r="11700" spans="8:8" hidden="1" x14ac:dyDescent="0.25">
      <c r="H11700"/>
    </row>
    <row r="11701" spans="8:8" hidden="1" x14ac:dyDescent="0.25">
      <c r="H11701"/>
    </row>
    <row r="11702" spans="8:8" hidden="1" x14ac:dyDescent="0.25">
      <c r="H11702"/>
    </row>
    <row r="11703" spans="8:8" hidden="1" x14ac:dyDescent="0.25">
      <c r="H11703"/>
    </row>
    <row r="11704" spans="8:8" hidden="1" x14ac:dyDescent="0.25">
      <c r="H11704"/>
    </row>
    <row r="11705" spans="8:8" hidden="1" x14ac:dyDescent="0.25">
      <c r="H11705"/>
    </row>
    <row r="11706" spans="8:8" hidden="1" x14ac:dyDescent="0.25">
      <c r="H11706"/>
    </row>
    <row r="11707" spans="8:8" hidden="1" x14ac:dyDescent="0.25">
      <c r="H11707"/>
    </row>
    <row r="11708" spans="8:8" hidden="1" x14ac:dyDescent="0.25">
      <c r="H11708"/>
    </row>
    <row r="11709" spans="8:8" hidden="1" x14ac:dyDescent="0.25">
      <c r="H11709"/>
    </row>
    <row r="11710" spans="8:8" hidden="1" x14ac:dyDescent="0.25">
      <c r="H11710"/>
    </row>
    <row r="11711" spans="8:8" hidden="1" x14ac:dyDescent="0.25">
      <c r="H11711"/>
    </row>
    <row r="11712" spans="8:8" hidden="1" x14ac:dyDescent="0.25">
      <c r="H11712"/>
    </row>
    <row r="11713" spans="8:8" hidden="1" x14ac:dyDescent="0.25">
      <c r="H11713"/>
    </row>
    <row r="11714" spans="8:8" hidden="1" x14ac:dyDescent="0.25">
      <c r="H11714"/>
    </row>
    <row r="11715" spans="8:8" hidden="1" x14ac:dyDescent="0.25">
      <c r="H11715"/>
    </row>
    <row r="11716" spans="8:8" hidden="1" x14ac:dyDescent="0.25">
      <c r="H11716"/>
    </row>
    <row r="11717" spans="8:8" hidden="1" x14ac:dyDescent="0.25">
      <c r="H11717"/>
    </row>
    <row r="11718" spans="8:8" hidden="1" x14ac:dyDescent="0.25">
      <c r="H11718"/>
    </row>
    <row r="11719" spans="8:8" hidden="1" x14ac:dyDescent="0.25">
      <c r="H11719"/>
    </row>
    <row r="11720" spans="8:8" hidden="1" x14ac:dyDescent="0.25">
      <c r="H11720"/>
    </row>
    <row r="11721" spans="8:8" hidden="1" x14ac:dyDescent="0.25">
      <c r="H11721"/>
    </row>
    <row r="11722" spans="8:8" hidden="1" x14ac:dyDescent="0.25">
      <c r="H11722"/>
    </row>
    <row r="11723" spans="8:8" hidden="1" x14ac:dyDescent="0.25">
      <c r="H11723"/>
    </row>
    <row r="11724" spans="8:8" hidden="1" x14ac:dyDescent="0.25">
      <c r="H11724"/>
    </row>
    <row r="11725" spans="8:8" hidden="1" x14ac:dyDescent="0.25">
      <c r="H11725"/>
    </row>
    <row r="11726" spans="8:8" hidden="1" x14ac:dyDescent="0.25">
      <c r="H11726"/>
    </row>
    <row r="11727" spans="8:8" hidden="1" x14ac:dyDescent="0.25">
      <c r="H11727"/>
    </row>
    <row r="11728" spans="8:8" hidden="1" x14ac:dyDescent="0.25">
      <c r="H11728"/>
    </row>
    <row r="11729" spans="8:8" hidden="1" x14ac:dyDescent="0.25">
      <c r="H11729"/>
    </row>
    <row r="11730" spans="8:8" hidden="1" x14ac:dyDescent="0.25">
      <c r="H11730"/>
    </row>
    <row r="11731" spans="8:8" hidden="1" x14ac:dyDescent="0.25">
      <c r="H11731"/>
    </row>
    <row r="11732" spans="8:8" hidden="1" x14ac:dyDescent="0.25">
      <c r="H11732"/>
    </row>
    <row r="11733" spans="8:8" hidden="1" x14ac:dyDescent="0.25">
      <c r="H11733"/>
    </row>
    <row r="11734" spans="8:8" hidden="1" x14ac:dyDescent="0.25">
      <c r="H11734"/>
    </row>
    <row r="11735" spans="8:8" hidden="1" x14ac:dyDescent="0.25">
      <c r="H11735"/>
    </row>
    <row r="11736" spans="8:8" hidden="1" x14ac:dyDescent="0.25">
      <c r="H11736"/>
    </row>
    <row r="11737" spans="8:8" hidden="1" x14ac:dyDescent="0.25">
      <c r="H11737"/>
    </row>
    <row r="11738" spans="8:8" hidden="1" x14ac:dyDescent="0.25">
      <c r="H11738"/>
    </row>
    <row r="11739" spans="8:8" hidden="1" x14ac:dyDescent="0.25">
      <c r="H11739"/>
    </row>
    <row r="11740" spans="8:8" hidden="1" x14ac:dyDescent="0.25">
      <c r="H11740"/>
    </row>
    <row r="11741" spans="8:8" hidden="1" x14ac:dyDescent="0.25">
      <c r="H11741"/>
    </row>
    <row r="11742" spans="8:8" hidden="1" x14ac:dyDescent="0.25">
      <c r="H11742"/>
    </row>
    <row r="11743" spans="8:8" hidden="1" x14ac:dyDescent="0.25">
      <c r="H11743"/>
    </row>
    <row r="11744" spans="8:8" hidden="1" x14ac:dyDescent="0.25">
      <c r="H11744"/>
    </row>
    <row r="11745" spans="8:8" hidden="1" x14ac:dyDescent="0.25">
      <c r="H11745"/>
    </row>
    <row r="11746" spans="8:8" hidden="1" x14ac:dyDescent="0.25">
      <c r="H11746"/>
    </row>
    <row r="11747" spans="8:8" hidden="1" x14ac:dyDescent="0.25">
      <c r="H11747"/>
    </row>
    <row r="11748" spans="8:8" hidden="1" x14ac:dyDescent="0.25">
      <c r="H11748"/>
    </row>
    <row r="11749" spans="8:8" hidden="1" x14ac:dyDescent="0.25">
      <c r="H11749"/>
    </row>
    <row r="11750" spans="8:8" hidden="1" x14ac:dyDescent="0.25">
      <c r="H11750"/>
    </row>
    <row r="11751" spans="8:8" hidden="1" x14ac:dyDescent="0.25">
      <c r="H11751"/>
    </row>
    <row r="11752" spans="8:8" hidden="1" x14ac:dyDescent="0.25">
      <c r="H11752"/>
    </row>
    <row r="11753" spans="8:8" hidden="1" x14ac:dyDescent="0.25">
      <c r="H11753"/>
    </row>
    <row r="11754" spans="8:8" hidden="1" x14ac:dyDescent="0.25">
      <c r="H11754"/>
    </row>
    <row r="11755" spans="8:8" hidden="1" x14ac:dyDescent="0.25">
      <c r="H11755"/>
    </row>
    <row r="11756" spans="8:8" hidden="1" x14ac:dyDescent="0.25">
      <c r="H11756"/>
    </row>
    <row r="11757" spans="8:8" hidden="1" x14ac:dyDescent="0.25">
      <c r="H11757"/>
    </row>
    <row r="11758" spans="8:8" hidden="1" x14ac:dyDescent="0.25">
      <c r="H11758"/>
    </row>
    <row r="11759" spans="8:8" hidden="1" x14ac:dyDescent="0.25">
      <c r="H11759"/>
    </row>
    <row r="11760" spans="8:8" hidden="1" x14ac:dyDescent="0.25">
      <c r="H11760"/>
    </row>
    <row r="11761" spans="8:8" hidden="1" x14ac:dyDescent="0.25">
      <c r="H11761"/>
    </row>
    <row r="11762" spans="8:8" hidden="1" x14ac:dyDescent="0.25">
      <c r="H11762"/>
    </row>
    <row r="11763" spans="8:8" hidden="1" x14ac:dyDescent="0.25">
      <c r="H11763"/>
    </row>
    <row r="11764" spans="8:8" hidden="1" x14ac:dyDescent="0.25">
      <c r="H11764"/>
    </row>
    <row r="11765" spans="8:8" hidden="1" x14ac:dyDescent="0.25">
      <c r="H11765"/>
    </row>
    <row r="11766" spans="8:8" hidden="1" x14ac:dyDescent="0.25">
      <c r="H11766"/>
    </row>
    <row r="11767" spans="8:8" hidden="1" x14ac:dyDescent="0.25">
      <c r="H11767"/>
    </row>
    <row r="11768" spans="8:8" hidden="1" x14ac:dyDescent="0.25">
      <c r="H11768"/>
    </row>
    <row r="11769" spans="8:8" hidden="1" x14ac:dyDescent="0.25">
      <c r="H11769"/>
    </row>
    <row r="11770" spans="8:8" hidden="1" x14ac:dyDescent="0.25">
      <c r="H11770"/>
    </row>
    <row r="11771" spans="8:8" hidden="1" x14ac:dyDescent="0.25">
      <c r="H11771"/>
    </row>
    <row r="11772" spans="8:8" hidden="1" x14ac:dyDescent="0.25">
      <c r="H11772"/>
    </row>
    <row r="11773" spans="8:8" hidden="1" x14ac:dyDescent="0.25">
      <c r="H11773"/>
    </row>
    <row r="11774" spans="8:8" hidden="1" x14ac:dyDescent="0.25">
      <c r="H11774"/>
    </row>
    <row r="11775" spans="8:8" hidden="1" x14ac:dyDescent="0.25">
      <c r="H11775"/>
    </row>
    <row r="11776" spans="8:8" hidden="1" x14ac:dyDescent="0.25">
      <c r="H11776"/>
    </row>
    <row r="11777" spans="8:8" hidden="1" x14ac:dyDescent="0.25">
      <c r="H11777"/>
    </row>
    <row r="11778" spans="8:8" hidden="1" x14ac:dyDescent="0.25">
      <c r="H11778"/>
    </row>
    <row r="11779" spans="8:8" hidden="1" x14ac:dyDescent="0.25">
      <c r="H11779"/>
    </row>
    <row r="11780" spans="8:8" hidden="1" x14ac:dyDescent="0.25">
      <c r="H11780"/>
    </row>
    <row r="11781" spans="8:8" hidden="1" x14ac:dyDescent="0.25">
      <c r="H11781"/>
    </row>
    <row r="11782" spans="8:8" hidden="1" x14ac:dyDescent="0.25">
      <c r="H11782"/>
    </row>
    <row r="11783" spans="8:8" hidden="1" x14ac:dyDescent="0.25">
      <c r="H11783"/>
    </row>
    <row r="11784" spans="8:8" hidden="1" x14ac:dyDescent="0.25">
      <c r="H11784"/>
    </row>
    <row r="11785" spans="8:8" hidden="1" x14ac:dyDescent="0.25">
      <c r="H11785"/>
    </row>
    <row r="11786" spans="8:8" hidden="1" x14ac:dyDescent="0.25">
      <c r="H11786"/>
    </row>
    <row r="11787" spans="8:8" hidden="1" x14ac:dyDescent="0.25">
      <c r="H11787"/>
    </row>
    <row r="11788" spans="8:8" hidden="1" x14ac:dyDescent="0.25">
      <c r="H11788"/>
    </row>
    <row r="11789" spans="8:8" hidden="1" x14ac:dyDescent="0.25">
      <c r="H11789"/>
    </row>
    <row r="11790" spans="8:8" hidden="1" x14ac:dyDescent="0.25">
      <c r="H11790"/>
    </row>
    <row r="11791" spans="8:8" hidden="1" x14ac:dyDescent="0.25">
      <c r="H11791"/>
    </row>
    <row r="11792" spans="8:8" hidden="1" x14ac:dyDescent="0.25">
      <c r="H11792"/>
    </row>
    <row r="11793" spans="8:8" hidden="1" x14ac:dyDescent="0.25">
      <c r="H11793"/>
    </row>
    <row r="11794" spans="8:8" hidden="1" x14ac:dyDescent="0.25">
      <c r="H11794"/>
    </row>
    <row r="11795" spans="8:8" hidden="1" x14ac:dyDescent="0.25">
      <c r="H11795"/>
    </row>
    <row r="11796" spans="8:8" hidden="1" x14ac:dyDescent="0.25">
      <c r="H11796"/>
    </row>
    <row r="11797" spans="8:8" hidden="1" x14ac:dyDescent="0.25">
      <c r="H11797"/>
    </row>
    <row r="11798" spans="8:8" hidden="1" x14ac:dyDescent="0.25">
      <c r="H11798"/>
    </row>
    <row r="11799" spans="8:8" hidden="1" x14ac:dyDescent="0.25">
      <c r="H11799"/>
    </row>
    <row r="11800" spans="8:8" hidden="1" x14ac:dyDescent="0.25">
      <c r="H11800"/>
    </row>
    <row r="11801" spans="8:8" hidden="1" x14ac:dyDescent="0.25">
      <c r="H11801"/>
    </row>
    <row r="11802" spans="8:8" hidden="1" x14ac:dyDescent="0.25">
      <c r="H11802"/>
    </row>
    <row r="11803" spans="8:8" hidden="1" x14ac:dyDescent="0.25">
      <c r="H11803"/>
    </row>
    <row r="11804" spans="8:8" hidden="1" x14ac:dyDescent="0.25">
      <c r="H11804"/>
    </row>
    <row r="11805" spans="8:8" hidden="1" x14ac:dyDescent="0.25">
      <c r="H11805"/>
    </row>
    <row r="11806" spans="8:8" hidden="1" x14ac:dyDescent="0.25">
      <c r="H11806"/>
    </row>
    <row r="11807" spans="8:8" hidden="1" x14ac:dyDescent="0.25">
      <c r="H11807"/>
    </row>
    <row r="11808" spans="8:8" hidden="1" x14ac:dyDescent="0.25">
      <c r="H11808"/>
    </row>
    <row r="11809" spans="8:8" hidden="1" x14ac:dyDescent="0.25">
      <c r="H11809"/>
    </row>
    <row r="11810" spans="8:8" hidden="1" x14ac:dyDescent="0.25">
      <c r="H11810"/>
    </row>
    <row r="11811" spans="8:8" hidden="1" x14ac:dyDescent="0.25">
      <c r="H11811"/>
    </row>
    <row r="11812" spans="8:8" hidden="1" x14ac:dyDescent="0.25">
      <c r="H11812"/>
    </row>
    <row r="11813" spans="8:8" hidden="1" x14ac:dyDescent="0.25">
      <c r="H11813"/>
    </row>
    <row r="11814" spans="8:8" hidden="1" x14ac:dyDescent="0.25">
      <c r="H11814"/>
    </row>
    <row r="11815" spans="8:8" hidden="1" x14ac:dyDescent="0.25">
      <c r="H11815"/>
    </row>
    <row r="11816" spans="8:8" hidden="1" x14ac:dyDescent="0.25">
      <c r="H11816"/>
    </row>
    <row r="11817" spans="8:8" hidden="1" x14ac:dyDescent="0.25">
      <c r="H11817"/>
    </row>
    <row r="11818" spans="8:8" hidden="1" x14ac:dyDescent="0.25">
      <c r="H11818"/>
    </row>
    <row r="11819" spans="8:8" hidden="1" x14ac:dyDescent="0.25">
      <c r="H11819"/>
    </row>
    <row r="11820" spans="8:8" hidden="1" x14ac:dyDescent="0.25">
      <c r="H11820"/>
    </row>
    <row r="11821" spans="8:8" hidden="1" x14ac:dyDescent="0.25">
      <c r="H11821"/>
    </row>
    <row r="11822" spans="8:8" hidden="1" x14ac:dyDescent="0.25">
      <c r="H11822"/>
    </row>
    <row r="11823" spans="8:8" hidden="1" x14ac:dyDescent="0.25">
      <c r="H11823"/>
    </row>
    <row r="11824" spans="8:8" hidden="1" x14ac:dyDescent="0.25">
      <c r="H11824"/>
    </row>
    <row r="11825" spans="8:8" hidden="1" x14ac:dyDescent="0.25">
      <c r="H11825"/>
    </row>
    <row r="11826" spans="8:8" hidden="1" x14ac:dyDescent="0.25">
      <c r="H11826"/>
    </row>
    <row r="11827" spans="8:8" hidden="1" x14ac:dyDescent="0.25">
      <c r="H11827"/>
    </row>
    <row r="11828" spans="8:8" hidden="1" x14ac:dyDescent="0.25">
      <c r="H11828"/>
    </row>
    <row r="11829" spans="8:8" hidden="1" x14ac:dyDescent="0.25">
      <c r="H11829"/>
    </row>
    <row r="11830" spans="8:8" hidden="1" x14ac:dyDescent="0.25">
      <c r="H11830"/>
    </row>
    <row r="11831" spans="8:8" hidden="1" x14ac:dyDescent="0.25">
      <c r="H11831"/>
    </row>
    <row r="11832" spans="8:8" hidden="1" x14ac:dyDescent="0.25">
      <c r="H11832"/>
    </row>
    <row r="11833" spans="8:8" hidden="1" x14ac:dyDescent="0.25">
      <c r="H11833"/>
    </row>
    <row r="11834" spans="8:8" hidden="1" x14ac:dyDescent="0.25">
      <c r="H11834"/>
    </row>
    <row r="11835" spans="8:8" hidden="1" x14ac:dyDescent="0.25">
      <c r="H11835"/>
    </row>
    <row r="11836" spans="8:8" hidden="1" x14ac:dyDescent="0.25">
      <c r="H11836"/>
    </row>
    <row r="11837" spans="8:8" hidden="1" x14ac:dyDescent="0.25">
      <c r="H11837"/>
    </row>
    <row r="11838" spans="8:8" hidden="1" x14ac:dyDescent="0.25">
      <c r="H11838"/>
    </row>
    <row r="11839" spans="8:8" hidden="1" x14ac:dyDescent="0.25">
      <c r="H11839"/>
    </row>
    <row r="11840" spans="8:8" hidden="1" x14ac:dyDescent="0.25">
      <c r="H11840"/>
    </row>
    <row r="11841" spans="8:8" hidden="1" x14ac:dyDescent="0.25">
      <c r="H11841"/>
    </row>
    <row r="11842" spans="8:8" hidden="1" x14ac:dyDescent="0.25">
      <c r="H11842"/>
    </row>
    <row r="11843" spans="8:8" hidden="1" x14ac:dyDescent="0.25">
      <c r="H11843"/>
    </row>
    <row r="11844" spans="8:8" hidden="1" x14ac:dyDescent="0.25">
      <c r="H11844"/>
    </row>
    <row r="11845" spans="8:8" hidden="1" x14ac:dyDescent="0.25">
      <c r="H11845"/>
    </row>
    <row r="11846" spans="8:8" hidden="1" x14ac:dyDescent="0.25">
      <c r="H11846"/>
    </row>
    <row r="11847" spans="8:8" hidden="1" x14ac:dyDescent="0.25">
      <c r="H11847"/>
    </row>
    <row r="11848" spans="8:8" hidden="1" x14ac:dyDescent="0.25">
      <c r="H11848"/>
    </row>
    <row r="11849" spans="8:8" hidden="1" x14ac:dyDescent="0.25">
      <c r="H11849"/>
    </row>
    <row r="11850" spans="8:8" hidden="1" x14ac:dyDescent="0.25">
      <c r="H11850"/>
    </row>
    <row r="11851" spans="8:8" hidden="1" x14ac:dyDescent="0.25">
      <c r="H11851"/>
    </row>
    <row r="11852" spans="8:8" hidden="1" x14ac:dyDescent="0.25">
      <c r="H11852"/>
    </row>
    <row r="11853" spans="8:8" hidden="1" x14ac:dyDescent="0.25">
      <c r="H11853"/>
    </row>
    <row r="11854" spans="8:8" hidden="1" x14ac:dyDescent="0.25">
      <c r="H11854"/>
    </row>
    <row r="11855" spans="8:8" hidden="1" x14ac:dyDescent="0.25">
      <c r="H11855"/>
    </row>
    <row r="11856" spans="8:8" hidden="1" x14ac:dyDescent="0.25">
      <c r="H11856"/>
    </row>
    <row r="11857" spans="8:8" hidden="1" x14ac:dyDescent="0.25">
      <c r="H11857"/>
    </row>
    <row r="11858" spans="8:8" hidden="1" x14ac:dyDescent="0.25">
      <c r="H11858"/>
    </row>
    <row r="11859" spans="8:8" hidden="1" x14ac:dyDescent="0.25">
      <c r="H11859"/>
    </row>
    <row r="11860" spans="8:8" hidden="1" x14ac:dyDescent="0.25">
      <c r="H11860"/>
    </row>
    <row r="11861" spans="8:8" hidden="1" x14ac:dyDescent="0.25">
      <c r="H11861"/>
    </row>
    <row r="11862" spans="8:8" hidden="1" x14ac:dyDescent="0.25">
      <c r="H11862"/>
    </row>
    <row r="11863" spans="8:8" hidden="1" x14ac:dyDescent="0.25">
      <c r="H11863"/>
    </row>
    <row r="11864" spans="8:8" hidden="1" x14ac:dyDescent="0.25">
      <c r="H11864"/>
    </row>
    <row r="11865" spans="8:8" hidden="1" x14ac:dyDescent="0.25">
      <c r="H11865"/>
    </row>
    <row r="11866" spans="8:8" hidden="1" x14ac:dyDescent="0.25">
      <c r="H11866"/>
    </row>
    <row r="11867" spans="8:8" hidden="1" x14ac:dyDescent="0.25">
      <c r="H11867"/>
    </row>
    <row r="11868" spans="8:8" hidden="1" x14ac:dyDescent="0.25">
      <c r="H11868"/>
    </row>
    <row r="11869" spans="8:8" hidden="1" x14ac:dyDescent="0.25">
      <c r="H11869"/>
    </row>
    <row r="11870" spans="8:8" hidden="1" x14ac:dyDescent="0.25">
      <c r="H11870"/>
    </row>
    <row r="11871" spans="8:8" hidden="1" x14ac:dyDescent="0.25">
      <c r="H11871"/>
    </row>
    <row r="11872" spans="8:8" hidden="1" x14ac:dyDescent="0.25">
      <c r="H11872"/>
    </row>
    <row r="11873" spans="8:8" hidden="1" x14ac:dyDescent="0.25">
      <c r="H11873"/>
    </row>
    <row r="11874" spans="8:8" hidden="1" x14ac:dyDescent="0.25">
      <c r="H11874"/>
    </row>
    <row r="11875" spans="8:8" hidden="1" x14ac:dyDescent="0.25">
      <c r="H11875"/>
    </row>
    <row r="11876" spans="8:8" hidden="1" x14ac:dyDescent="0.25">
      <c r="H11876"/>
    </row>
    <row r="11877" spans="8:8" hidden="1" x14ac:dyDescent="0.25">
      <c r="H11877"/>
    </row>
    <row r="11878" spans="8:8" hidden="1" x14ac:dyDescent="0.25">
      <c r="H11878"/>
    </row>
    <row r="11879" spans="8:8" hidden="1" x14ac:dyDescent="0.25">
      <c r="H11879"/>
    </row>
    <row r="11880" spans="8:8" hidden="1" x14ac:dyDescent="0.25">
      <c r="H11880"/>
    </row>
    <row r="11881" spans="8:8" hidden="1" x14ac:dyDescent="0.25">
      <c r="H11881"/>
    </row>
    <row r="11882" spans="8:8" hidden="1" x14ac:dyDescent="0.25">
      <c r="H11882"/>
    </row>
    <row r="11883" spans="8:8" hidden="1" x14ac:dyDescent="0.25">
      <c r="H11883"/>
    </row>
    <row r="11884" spans="8:8" hidden="1" x14ac:dyDescent="0.25">
      <c r="H11884"/>
    </row>
    <row r="11885" spans="8:8" hidden="1" x14ac:dyDescent="0.25">
      <c r="H11885"/>
    </row>
    <row r="11886" spans="8:8" hidden="1" x14ac:dyDescent="0.25">
      <c r="H11886"/>
    </row>
    <row r="11887" spans="8:8" hidden="1" x14ac:dyDescent="0.25">
      <c r="H11887"/>
    </row>
    <row r="11888" spans="8:8" hidden="1" x14ac:dyDescent="0.25">
      <c r="H11888"/>
    </row>
    <row r="11889" spans="8:8" hidden="1" x14ac:dyDescent="0.25">
      <c r="H11889"/>
    </row>
    <row r="11890" spans="8:8" hidden="1" x14ac:dyDescent="0.25">
      <c r="H11890"/>
    </row>
    <row r="11891" spans="8:8" hidden="1" x14ac:dyDescent="0.25">
      <c r="H11891"/>
    </row>
    <row r="11892" spans="8:8" hidden="1" x14ac:dyDescent="0.25">
      <c r="H11892"/>
    </row>
    <row r="11893" spans="8:8" hidden="1" x14ac:dyDescent="0.25">
      <c r="H11893"/>
    </row>
    <row r="11894" spans="8:8" hidden="1" x14ac:dyDescent="0.25">
      <c r="H11894"/>
    </row>
    <row r="11895" spans="8:8" hidden="1" x14ac:dyDescent="0.25">
      <c r="H11895"/>
    </row>
    <row r="11896" spans="8:8" hidden="1" x14ac:dyDescent="0.25">
      <c r="H11896"/>
    </row>
    <row r="11897" spans="8:8" hidden="1" x14ac:dyDescent="0.25">
      <c r="H11897"/>
    </row>
    <row r="11898" spans="8:8" hidden="1" x14ac:dyDescent="0.25">
      <c r="H11898"/>
    </row>
    <row r="11899" spans="8:8" hidden="1" x14ac:dyDescent="0.25">
      <c r="H11899"/>
    </row>
    <row r="11900" spans="8:8" hidden="1" x14ac:dyDescent="0.25">
      <c r="H11900"/>
    </row>
    <row r="11901" spans="8:8" hidden="1" x14ac:dyDescent="0.25">
      <c r="H11901"/>
    </row>
    <row r="11902" spans="8:8" hidden="1" x14ac:dyDescent="0.25">
      <c r="H11902"/>
    </row>
    <row r="11903" spans="8:8" hidden="1" x14ac:dyDescent="0.25">
      <c r="H11903"/>
    </row>
    <row r="11904" spans="8:8" hidden="1" x14ac:dyDescent="0.25">
      <c r="H11904"/>
    </row>
    <row r="11905" spans="8:8" hidden="1" x14ac:dyDescent="0.25">
      <c r="H11905"/>
    </row>
    <row r="11906" spans="8:8" hidden="1" x14ac:dyDescent="0.25">
      <c r="H11906"/>
    </row>
    <row r="11907" spans="8:8" hidden="1" x14ac:dyDescent="0.25">
      <c r="H11907"/>
    </row>
    <row r="11908" spans="8:8" hidden="1" x14ac:dyDescent="0.25">
      <c r="H11908"/>
    </row>
    <row r="11909" spans="8:8" hidden="1" x14ac:dyDescent="0.25">
      <c r="H11909"/>
    </row>
    <row r="11910" spans="8:8" hidden="1" x14ac:dyDescent="0.25">
      <c r="H11910"/>
    </row>
    <row r="11911" spans="8:8" hidden="1" x14ac:dyDescent="0.25">
      <c r="H11911"/>
    </row>
    <row r="11912" spans="8:8" hidden="1" x14ac:dyDescent="0.25">
      <c r="H11912"/>
    </row>
    <row r="11913" spans="8:8" hidden="1" x14ac:dyDescent="0.25">
      <c r="H11913"/>
    </row>
    <row r="11914" spans="8:8" hidden="1" x14ac:dyDescent="0.25">
      <c r="H11914"/>
    </row>
    <row r="11915" spans="8:8" hidden="1" x14ac:dyDescent="0.25">
      <c r="H11915"/>
    </row>
    <row r="11916" spans="8:8" hidden="1" x14ac:dyDescent="0.25">
      <c r="H11916"/>
    </row>
    <row r="11917" spans="8:8" hidden="1" x14ac:dyDescent="0.25">
      <c r="H11917"/>
    </row>
    <row r="11918" spans="8:8" hidden="1" x14ac:dyDescent="0.25">
      <c r="H11918"/>
    </row>
    <row r="11919" spans="8:8" hidden="1" x14ac:dyDescent="0.25">
      <c r="H11919"/>
    </row>
    <row r="11920" spans="8:8" hidden="1" x14ac:dyDescent="0.25">
      <c r="H11920"/>
    </row>
    <row r="11921" spans="8:8" hidden="1" x14ac:dyDescent="0.25">
      <c r="H11921"/>
    </row>
    <row r="11922" spans="8:8" hidden="1" x14ac:dyDescent="0.25">
      <c r="H11922"/>
    </row>
    <row r="11923" spans="8:8" hidden="1" x14ac:dyDescent="0.25">
      <c r="H11923"/>
    </row>
    <row r="11924" spans="8:8" hidden="1" x14ac:dyDescent="0.25">
      <c r="H11924"/>
    </row>
    <row r="11925" spans="8:8" hidden="1" x14ac:dyDescent="0.25">
      <c r="H11925"/>
    </row>
    <row r="11926" spans="8:8" hidden="1" x14ac:dyDescent="0.25">
      <c r="H11926"/>
    </row>
    <row r="11927" spans="8:8" hidden="1" x14ac:dyDescent="0.25">
      <c r="H11927"/>
    </row>
    <row r="11928" spans="8:8" hidden="1" x14ac:dyDescent="0.25">
      <c r="H11928"/>
    </row>
    <row r="11929" spans="8:8" hidden="1" x14ac:dyDescent="0.25">
      <c r="H11929"/>
    </row>
    <row r="11930" spans="8:8" hidden="1" x14ac:dyDescent="0.25">
      <c r="H11930"/>
    </row>
    <row r="11931" spans="8:8" hidden="1" x14ac:dyDescent="0.25">
      <c r="H11931"/>
    </row>
    <row r="11932" spans="8:8" hidden="1" x14ac:dyDescent="0.25">
      <c r="H11932"/>
    </row>
    <row r="11933" spans="8:8" hidden="1" x14ac:dyDescent="0.25">
      <c r="H11933"/>
    </row>
    <row r="11934" spans="8:8" hidden="1" x14ac:dyDescent="0.25">
      <c r="H11934"/>
    </row>
    <row r="11935" spans="8:8" hidden="1" x14ac:dyDescent="0.25">
      <c r="H11935"/>
    </row>
    <row r="11936" spans="8:8" hidden="1" x14ac:dyDescent="0.25">
      <c r="H11936"/>
    </row>
    <row r="11937" spans="8:8" hidden="1" x14ac:dyDescent="0.25">
      <c r="H11937"/>
    </row>
    <row r="11938" spans="8:8" hidden="1" x14ac:dyDescent="0.25">
      <c r="H11938"/>
    </row>
    <row r="11939" spans="8:8" hidden="1" x14ac:dyDescent="0.25">
      <c r="H11939"/>
    </row>
    <row r="11940" spans="8:8" hidden="1" x14ac:dyDescent="0.25">
      <c r="H11940"/>
    </row>
    <row r="11941" spans="8:8" hidden="1" x14ac:dyDescent="0.25">
      <c r="H11941"/>
    </row>
    <row r="11942" spans="8:8" hidden="1" x14ac:dyDescent="0.25">
      <c r="H11942"/>
    </row>
    <row r="11943" spans="8:8" hidden="1" x14ac:dyDescent="0.25">
      <c r="H11943"/>
    </row>
    <row r="11944" spans="8:8" hidden="1" x14ac:dyDescent="0.25">
      <c r="H11944"/>
    </row>
    <row r="11945" spans="8:8" hidden="1" x14ac:dyDescent="0.25">
      <c r="H11945"/>
    </row>
    <row r="11946" spans="8:8" hidden="1" x14ac:dyDescent="0.25">
      <c r="H11946"/>
    </row>
    <row r="11947" spans="8:8" hidden="1" x14ac:dyDescent="0.25">
      <c r="H11947"/>
    </row>
    <row r="11948" spans="8:8" hidden="1" x14ac:dyDescent="0.25">
      <c r="H11948"/>
    </row>
    <row r="11949" spans="8:8" hidden="1" x14ac:dyDescent="0.25">
      <c r="H11949"/>
    </row>
    <row r="11950" spans="8:8" hidden="1" x14ac:dyDescent="0.25">
      <c r="H11950"/>
    </row>
    <row r="11951" spans="8:8" hidden="1" x14ac:dyDescent="0.25">
      <c r="H11951"/>
    </row>
    <row r="11952" spans="8:8" hidden="1" x14ac:dyDescent="0.25">
      <c r="H11952"/>
    </row>
    <row r="11953" spans="8:8" hidden="1" x14ac:dyDescent="0.25">
      <c r="H11953"/>
    </row>
    <row r="11954" spans="8:8" hidden="1" x14ac:dyDescent="0.25">
      <c r="H11954"/>
    </row>
    <row r="11955" spans="8:8" hidden="1" x14ac:dyDescent="0.25">
      <c r="H11955"/>
    </row>
    <row r="11956" spans="8:8" hidden="1" x14ac:dyDescent="0.25">
      <c r="H11956"/>
    </row>
    <row r="11957" spans="8:8" hidden="1" x14ac:dyDescent="0.25">
      <c r="H11957"/>
    </row>
    <row r="11958" spans="8:8" hidden="1" x14ac:dyDescent="0.25">
      <c r="H11958"/>
    </row>
    <row r="11959" spans="8:8" hidden="1" x14ac:dyDescent="0.25">
      <c r="H11959"/>
    </row>
    <row r="11960" spans="8:8" hidden="1" x14ac:dyDescent="0.25">
      <c r="H11960"/>
    </row>
    <row r="11961" spans="8:8" hidden="1" x14ac:dyDescent="0.25">
      <c r="H11961"/>
    </row>
    <row r="11962" spans="8:8" hidden="1" x14ac:dyDescent="0.25">
      <c r="H11962"/>
    </row>
    <row r="11963" spans="8:8" hidden="1" x14ac:dyDescent="0.25">
      <c r="H11963"/>
    </row>
    <row r="11964" spans="8:8" hidden="1" x14ac:dyDescent="0.25">
      <c r="H11964"/>
    </row>
    <row r="11965" spans="8:8" hidden="1" x14ac:dyDescent="0.25">
      <c r="H11965"/>
    </row>
    <row r="11966" spans="8:8" hidden="1" x14ac:dyDescent="0.25">
      <c r="H11966"/>
    </row>
    <row r="11967" spans="8:8" hidden="1" x14ac:dyDescent="0.25">
      <c r="H11967"/>
    </row>
    <row r="11968" spans="8:8" hidden="1" x14ac:dyDescent="0.25">
      <c r="H11968"/>
    </row>
    <row r="11969" spans="8:8" hidden="1" x14ac:dyDescent="0.25">
      <c r="H11969"/>
    </row>
    <row r="11970" spans="8:8" hidden="1" x14ac:dyDescent="0.25">
      <c r="H11970"/>
    </row>
    <row r="11971" spans="8:8" hidden="1" x14ac:dyDescent="0.25">
      <c r="H11971"/>
    </row>
    <row r="11972" spans="8:8" hidden="1" x14ac:dyDescent="0.25">
      <c r="H11972"/>
    </row>
    <row r="11973" spans="8:8" hidden="1" x14ac:dyDescent="0.25">
      <c r="H11973"/>
    </row>
    <row r="11974" spans="8:8" hidden="1" x14ac:dyDescent="0.25">
      <c r="H11974"/>
    </row>
    <row r="11975" spans="8:8" hidden="1" x14ac:dyDescent="0.25">
      <c r="H11975"/>
    </row>
    <row r="11976" spans="8:8" hidden="1" x14ac:dyDescent="0.25">
      <c r="H11976"/>
    </row>
    <row r="11977" spans="8:8" hidden="1" x14ac:dyDescent="0.25">
      <c r="H11977"/>
    </row>
    <row r="11978" spans="8:8" hidden="1" x14ac:dyDescent="0.25">
      <c r="H11978"/>
    </row>
    <row r="11979" spans="8:8" hidden="1" x14ac:dyDescent="0.25">
      <c r="H11979"/>
    </row>
    <row r="11980" spans="8:8" hidden="1" x14ac:dyDescent="0.25">
      <c r="H11980"/>
    </row>
    <row r="11981" spans="8:8" hidden="1" x14ac:dyDescent="0.25">
      <c r="H11981"/>
    </row>
    <row r="11982" spans="8:8" hidden="1" x14ac:dyDescent="0.25">
      <c r="H11982"/>
    </row>
    <row r="11983" spans="8:8" hidden="1" x14ac:dyDescent="0.25">
      <c r="H11983"/>
    </row>
    <row r="11984" spans="8:8" hidden="1" x14ac:dyDescent="0.25">
      <c r="H11984"/>
    </row>
    <row r="11985" spans="8:8" hidden="1" x14ac:dyDescent="0.25">
      <c r="H11985"/>
    </row>
    <row r="11986" spans="8:8" hidden="1" x14ac:dyDescent="0.25">
      <c r="H11986"/>
    </row>
    <row r="11987" spans="8:8" hidden="1" x14ac:dyDescent="0.25">
      <c r="H11987"/>
    </row>
    <row r="11988" spans="8:8" hidden="1" x14ac:dyDescent="0.25">
      <c r="H11988"/>
    </row>
    <row r="11989" spans="8:8" hidden="1" x14ac:dyDescent="0.25">
      <c r="H11989"/>
    </row>
    <row r="11990" spans="8:8" hidden="1" x14ac:dyDescent="0.25">
      <c r="H11990"/>
    </row>
    <row r="11991" spans="8:8" hidden="1" x14ac:dyDescent="0.25">
      <c r="H11991"/>
    </row>
    <row r="11992" spans="8:8" hidden="1" x14ac:dyDescent="0.25">
      <c r="H11992"/>
    </row>
    <row r="11993" spans="8:8" hidden="1" x14ac:dyDescent="0.25">
      <c r="H11993"/>
    </row>
    <row r="11994" spans="8:8" hidden="1" x14ac:dyDescent="0.25">
      <c r="H11994"/>
    </row>
    <row r="11995" spans="8:8" hidden="1" x14ac:dyDescent="0.25">
      <c r="H11995"/>
    </row>
    <row r="11996" spans="8:8" hidden="1" x14ac:dyDescent="0.25">
      <c r="H11996"/>
    </row>
    <row r="11997" spans="8:8" hidden="1" x14ac:dyDescent="0.25">
      <c r="H11997"/>
    </row>
    <row r="11998" spans="8:8" hidden="1" x14ac:dyDescent="0.25">
      <c r="H11998"/>
    </row>
    <row r="11999" spans="8:8" hidden="1" x14ac:dyDescent="0.25">
      <c r="H11999"/>
    </row>
    <row r="12000" spans="8:8" hidden="1" x14ac:dyDescent="0.25">
      <c r="H12000"/>
    </row>
    <row r="12001" spans="8:8" hidden="1" x14ac:dyDescent="0.25">
      <c r="H12001"/>
    </row>
    <row r="12002" spans="8:8" hidden="1" x14ac:dyDescent="0.25">
      <c r="H12002"/>
    </row>
    <row r="12003" spans="8:8" hidden="1" x14ac:dyDescent="0.25">
      <c r="H12003"/>
    </row>
    <row r="12004" spans="8:8" hidden="1" x14ac:dyDescent="0.25">
      <c r="H12004"/>
    </row>
    <row r="12005" spans="8:8" hidden="1" x14ac:dyDescent="0.25">
      <c r="H12005"/>
    </row>
    <row r="12006" spans="8:8" hidden="1" x14ac:dyDescent="0.25">
      <c r="H12006"/>
    </row>
    <row r="12007" spans="8:8" hidden="1" x14ac:dyDescent="0.25">
      <c r="H12007"/>
    </row>
    <row r="12008" spans="8:8" hidden="1" x14ac:dyDescent="0.25">
      <c r="H12008"/>
    </row>
    <row r="12009" spans="8:8" hidden="1" x14ac:dyDescent="0.25">
      <c r="H12009"/>
    </row>
    <row r="12010" spans="8:8" hidden="1" x14ac:dyDescent="0.25">
      <c r="H12010"/>
    </row>
    <row r="12011" spans="8:8" hidden="1" x14ac:dyDescent="0.25">
      <c r="H12011"/>
    </row>
    <row r="12012" spans="8:8" hidden="1" x14ac:dyDescent="0.25">
      <c r="H12012"/>
    </row>
    <row r="12013" spans="8:8" hidden="1" x14ac:dyDescent="0.25">
      <c r="H12013"/>
    </row>
    <row r="12014" spans="8:8" hidden="1" x14ac:dyDescent="0.25">
      <c r="H12014"/>
    </row>
    <row r="12015" spans="8:8" hidden="1" x14ac:dyDescent="0.25">
      <c r="H12015"/>
    </row>
    <row r="12016" spans="8:8" hidden="1" x14ac:dyDescent="0.25">
      <c r="H12016"/>
    </row>
    <row r="12017" spans="8:8" hidden="1" x14ac:dyDescent="0.25">
      <c r="H12017"/>
    </row>
    <row r="12018" spans="8:8" hidden="1" x14ac:dyDescent="0.25">
      <c r="H12018"/>
    </row>
    <row r="12019" spans="8:8" hidden="1" x14ac:dyDescent="0.25">
      <c r="H12019"/>
    </row>
    <row r="12020" spans="8:8" hidden="1" x14ac:dyDescent="0.25">
      <c r="H12020"/>
    </row>
    <row r="12021" spans="8:8" hidden="1" x14ac:dyDescent="0.25">
      <c r="H12021"/>
    </row>
    <row r="12022" spans="8:8" hidden="1" x14ac:dyDescent="0.25">
      <c r="H12022"/>
    </row>
    <row r="12023" spans="8:8" hidden="1" x14ac:dyDescent="0.25">
      <c r="H12023"/>
    </row>
    <row r="12024" spans="8:8" hidden="1" x14ac:dyDescent="0.25">
      <c r="H12024"/>
    </row>
    <row r="12025" spans="8:8" hidden="1" x14ac:dyDescent="0.25">
      <c r="H12025"/>
    </row>
    <row r="12026" spans="8:8" hidden="1" x14ac:dyDescent="0.25">
      <c r="H12026"/>
    </row>
    <row r="12027" spans="8:8" hidden="1" x14ac:dyDescent="0.25">
      <c r="H12027"/>
    </row>
    <row r="12028" spans="8:8" hidden="1" x14ac:dyDescent="0.25">
      <c r="H12028"/>
    </row>
    <row r="12029" spans="8:8" hidden="1" x14ac:dyDescent="0.25">
      <c r="H12029"/>
    </row>
    <row r="12030" spans="8:8" hidden="1" x14ac:dyDescent="0.25">
      <c r="H12030"/>
    </row>
    <row r="12031" spans="8:8" hidden="1" x14ac:dyDescent="0.25">
      <c r="H12031"/>
    </row>
    <row r="12032" spans="8:8" hidden="1" x14ac:dyDescent="0.25">
      <c r="H12032"/>
    </row>
    <row r="12033" spans="8:8" hidden="1" x14ac:dyDescent="0.25">
      <c r="H12033"/>
    </row>
    <row r="12034" spans="8:8" hidden="1" x14ac:dyDescent="0.25">
      <c r="H12034"/>
    </row>
    <row r="12035" spans="8:8" hidden="1" x14ac:dyDescent="0.25">
      <c r="H12035"/>
    </row>
    <row r="12036" spans="8:8" hidden="1" x14ac:dyDescent="0.25">
      <c r="H12036"/>
    </row>
    <row r="12037" spans="8:8" hidden="1" x14ac:dyDescent="0.25">
      <c r="H12037"/>
    </row>
    <row r="12038" spans="8:8" hidden="1" x14ac:dyDescent="0.25">
      <c r="H12038"/>
    </row>
    <row r="12039" spans="8:8" hidden="1" x14ac:dyDescent="0.25">
      <c r="H12039"/>
    </row>
    <row r="12040" spans="8:8" hidden="1" x14ac:dyDescent="0.25">
      <c r="H12040"/>
    </row>
    <row r="12041" spans="8:8" hidden="1" x14ac:dyDescent="0.25">
      <c r="H12041"/>
    </row>
    <row r="12042" spans="8:8" hidden="1" x14ac:dyDescent="0.25">
      <c r="H12042"/>
    </row>
    <row r="12043" spans="8:8" hidden="1" x14ac:dyDescent="0.25">
      <c r="H12043"/>
    </row>
    <row r="12044" spans="8:8" hidden="1" x14ac:dyDescent="0.25">
      <c r="H12044"/>
    </row>
    <row r="12045" spans="8:8" hidden="1" x14ac:dyDescent="0.25">
      <c r="H12045"/>
    </row>
    <row r="12046" spans="8:8" hidden="1" x14ac:dyDescent="0.25">
      <c r="H12046"/>
    </row>
    <row r="12047" spans="8:8" hidden="1" x14ac:dyDescent="0.25">
      <c r="H12047"/>
    </row>
    <row r="12048" spans="8:8" hidden="1" x14ac:dyDescent="0.25">
      <c r="H12048"/>
    </row>
    <row r="12049" spans="8:8" hidden="1" x14ac:dyDescent="0.25">
      <c r="H12049"/>
    </row>
    <row r="12050" spans="8:8" hidden="1" x14ac:dyDescent="0.25">
      <c r="H12050"/>
    </row>
    <row r="12051" spans="8:8" hidden="1" x14ac:dyDescent="0.25">
      <c r="H12051"/>
    </row>
    <row r="12052" spans="8:8" hidden="1" x14ac:dyDescent="0.25">
      <c r="H12052"/>
    </row>
    <row r="12053" spans="8:8" hidden="1" x14ac:dyDescent="0.25">
      <c r="H12053"/>
    </row>
    <row r="12054" spans="8:8" hidden="1" x14ac:dyDescent="0.25">
      <c r="H12054"/>
    </row>
    <row r="12055" spans="8:8" hidden="1" x14ac:dyDescent="0.25">
      <c r="H12055"/>
    </row>
    <row r="12056" spans="8:8" hidden="1" x14ac:dyDescent="0.25">
      <c r="H12056"/>
    </row>
    <row r="12057" spans="8:8" hidden="1" x14ac:dyDescent="0.25">
      <c r="H12057"/>
    </row>
    <row r="12058" spans="8:8" hidden="1" x14ac:dyDescent="0.25">
      <c r="H12058"/>
    </row>
    <row r="12059" spans="8:8" hidden="1" x14ac:dyDescent="0.25">
      <c r="H12059"/>
    </row>
    <row r="12060" spans="8:8" hidden="1" x14ac:dyDescent="0.25">
      <c r="H12060"/>
    </row>
    <row r="12061" spans="8:8" hidden="1" x14ac:dyDescent="0.25">
      <c r="H12061"/>
    </row>
    <row r="12062" spans="8:8" hidden="1" x14ac:dyDescent="0.25">
      <c r="H12062"/>
    </row>
    <row r="12063" spans="8:8" hidden="1" x14ac:dyDescent="0.25">
      <c r="H12063"/>
    </row>
    <row r="12064" spans="8:8" hidden="1" x14ac:dyDescent="0.25">
      <c r="H12064"/>
    </row>
    <row r="12065" spans="8:8" hidden="1" x14ac:dyDescent="0.25">
      <c r="H12065"/>
    </row>
    <row r="12066" spans="8:8" hidden="1" x14ac:dyDescent="0.25">
      <c r="H12066"/>
    </row>
    <row r="12067" spans="8:8" hidden="1" x14ac:dyDescent="0.25">
      <c r="H12067"/>
    </row>
    <row r="12068" spans="8:8" hidden="1" x14ac:dyDescent="0.25">
      <c r="H12068"/>
    </row>
    <row r="12069" spans="8:8" hidden="1" x14ac:dyDescent="0.25">
      <c r="H12069"/>
    </row>
    <row r="12070" spans="8:8" hidden="1" x14ac:dyDescent="0.25">
      <c r="H12070"/>
    </row>
    <row r="12071" spans="8:8" hidden="1" x14ac:dyDescent="0.25">
      <c r="H12071"/>
    </row>
    <row r="12072" spans="8:8" hidden="1" x14ac:dyDescent="0.25">
      <c r="H12072"/>
    </row>
    <row r="12073" spans="8:8" hidden="1" x14ac:dyDescent="0.25">
      <c r="H12073"/>
    </row>
    <row r="12074" spans="8:8" hidden="1" x14ac:dyDescent="0.25">
      <c r="H12074"/>
    </row>
    <row r="12075" spans="8:8" hidden="1" x14ac:dyDescent="0.25">
      <c r="H12075"/>
    </row>
    <row r="12076" spans="8:8" hidden="1" x14ac:dyDescent="0.25">
      <c r="H12076"/>
    </row>
    <row r="12077" spans="8:8" hidden="1" x14ac:dyDescent="0.25">
      <c r="H12077"/>
    </row>
    <row r="12078" spans="8:8" hidden="1" x14ac:dyDescent="0.25">
      <c r="H12078"/>
    </row>
    <row r="12079" spans="8:8" hidden="1" x14ac:dyDescent="0.25">
      <c r="H12079"/>
    </row>
    <row r="12080" spans="8:8" hidden="1" x14ac:dyDescent="0.25">
      <c r="H12080"/>
    </row>
    <row r="12081" spans="8:8" hidden="1" x14ac:dyDescent="0.25">
      <c r="H12081"/>
    </row>
    <row r="12082" spans="8:8" hidden="1" x14ac:dyDescent="0.25">
      <c r="H12082"/>
    </row>
    <row r="12083" spans="8:8" hidden="1" x14ac:dyDescent="0.25">
      <c r="H12083"/>
    </row>
    <row r="12084" spans="8:8" hidden="1" x14ac:dyDescent="0.25">
      <c r="H12084"/>
    </row>
    <row r="12085" spans="8:8" hidden="1" x14ac:dyDescent="0.25">
      <c r="H12085"/>
    </row>
    <row r="12086" spans="8:8" hidden="1" x14ac:dyDescent="0.25">
      <c r="H12086"/>
    </row>
    <row r="12087" spans="8:8" hidden="1" x14ac:dyDescent="0.25">
      <c r="H12087"/>
    </row>
    <row r="12088" spans="8:8" hidden="1" x14ac:dyDescent="0.25">
      <c r="H12088"/>
    </row>
    <row r="12089" spans="8:8" hidden="1" x14ac:dyDescent="0.25">
      <c r="H12089"/>
    </row>
    <row r="12090" spans="8:8" hidden="1" x14ac:dyDescent="0.25">
      <c r="H12090"/>
    </row>
    <row r="12091" spans="8:8" hidden="1" x14ac:dyDescent="0.25">
      <c r="H12091"/>
    </row>
    <row r="12092" spans="8:8" hidden="1" x14ac:dyDescent="0.25">
      <c r="H12092"/>
    </row>
    <row r="12093" spans="8:8" hidden="1" x14ac:dyDescent="0.25">
      <c r="H12093"/>
    </row>
    <row r="12094" spans="8:8" hidden="1" x14ac:dyDescent="0.25">
      <c r="H12094"/>
    </row>
    <row r="12095" spans="8:8" hidden="1" x14ac:dyDescent="0.25">
      <c r="H12095"/>
    </row>
    <row r="12096" spans="8:8" hidden="1" x14ac:dyDescent="0.25">
      <c r="H12096"/>
    </row>
    <row r="12097" spans="8:8" hidden="1" x14ac:dyDescent="0.25">
      <c r="H12097"/>
    </row>
    <row r="12098" spans="8:8" hidden="1" x14ac:dyDescent="0.25">
      <c r="H12098"/>
    </row>
    <row r="12099" spans="8:8" hidden="1" x14ac:dyDescent="0.25">
      <c r="H12099"/>
    </row>
    <row r="12100" spans="8:8" hidden="1" x14ac:dyDescent="0.25">
      <c r="H12100"/>
    </row>
    <row r="12101" spans="8:8" hidden="1" x14ac:dyDescent="0.25">
      <c r="H12101"/>
    </row>
    <row r="12102" spans="8:8" hidden="1" x14ac:dyDescent="0.25">
      <c r="H12102"/>
    </row>
    <row r="12103" spans="8:8" hidden="1" x14ac:dyDescent="0.25">
      <c r="H12103"/>
    </row>
    <row r="12104" spans="8:8" hidden="1" x14ac:dyDescent="0.25">
      <c r="H12104"/>
    </row>
    <row r="12105" spans="8:8" hidden="1" x14ac:dyDescent="0.25">
      <c r="H12105"/>
    </row>
    <row r="12106" spans="8:8" hidden="1" x14ac:dyDescent="0.25">
      <c r="H12106"/>
    </row>
    <row r="12107" spans="8:8" hidden="1" x14ac:dyDescent="0.25">
      <c r="H12107"/>
    </row>
    <row r="12108" spans="8:8" hidden="1" x14ac:dyDescent="0.25">
      <c r="H12108"/>
    </row>
    <row r="12109" spans="8:8" hidden="1" x14ac:dyDescent="0.25">
      <c r="H12109"/>
    </row>
    <row r="12110" spans="8:8" hidden="1" x14ac:dyDescent="0.25">
      <c r="H12110"/>
    </row>
    <row r="12111" spans="8:8" hidden="1" x14ac:dyDescent="0.25">
      <c r="H12111"/>
    </row>
    <row r="12112" spans="8:8" hidden="1" x14ac:dyDescent="0.25">
      <c r="H12112"/>
    </row>
    <row r="12113" spans="8:8" hidden="1" x14ac:dyDescent="0.25">
      <c r="H12113"/>
    </row>
    <row r="12114" spans="8:8" hidden="1" x14ac:dyDescent="0.25">
      <c r="H12114"/>
    </row>
    <row r="12115" spans="8:8" hidden="1" x14ac:dyDescent="0.25">
      <c r="H12115"/>
    </row>
    <row r="12116" spans="8:8" hidden="1" x14ac:dyDescent="0.25">
      <c r="H12116"/>
    </row>
    <row r="12117" spans="8:8" hidden="1" x14ac:dyDescent="0.25">
      <c r="H12117"/>
    </row>
    <row r="12118" spans="8:8" hidden="1" x14ac:dyDescent="0.25">
      <c r="H12118"/>
    </row>
    <row r="12119" spans="8:8" hidden="1" x14ac:dyDescent="0.25">
      <c r="H12119"/>
    </row>
    <row r="12120" spans="8:8" hidden="1" x14ac:dyDescent="0.25">
      <c r="H12120"/>
    </row>
    <row r="12121" spans="8:8" hidden="1" x14ac:dyDescent="0.25">
      <c r="H12121"/>
    </row>
    <row r="12122" spans="8:8" hidden="1" x14ac:dyDescent="0.25">
      <c r="H12122"/>
    </row>
    <row r="12123" spans="8:8" hidden="1" x14ac:dyDescent="0.25">
      <c r="H12123"/>
    </row>
    <row r="12124" spans="8:8" hidden="1" x14ac:dyDescent="0.25">
      <c r="H12124"/>
    </row>
    <row r="12125" spans="8:8" hidden="1" x14ac:dyDescent="0.25">
      <c r="H12125"/>
    </row>
    <row r="12126" spans="8:8" hidden="1" x14ac:dyDescent="0.25">
      <c r="H12126"/>
    </row>
    <row r="12127" spans="8:8" hidden="1" x14ac:dyDescent="0.25">
      <c r="H12127"/>
    </row>
    <row r="12128" spans="8:8" hidden="1" x14ac:dyDescent="0.25">
      <c r="H12128"/>
    </row>
    <row r="12129" spans="8:8" hidden="1" x14ac:dyDescent="0.25">
      <c r="H12129"/>
    </row>
    <row r="12130" spans="8:8" hidden="1" x14ac:dyDescent="0.25">
      <c r="H12130"/>
    </row>
    <row r="12131" spans="8:8" hidden="1" x14ac:dyDescent="0.25">
      <c r="H12131"/>
    </row>
    <row r="12132" spans="8:8" hidden="1" x14ac:dyDescent="0.25">
      <c r="H12132"/>
    </row>
    <row r="12133" spans="8:8" hidden="1" x14ac:dyDescent="0.25">
      <c r="H12133"/>
    </row>
    <row r="12134" spans="8:8" hidden="1" x14ac:dyDescent="0.25">
      <c r="H12134"/>
    </row>
    <row r="12135" spans="8:8" hidden="1" x14ac:dyDescent="0.25">
      <c r="H12135"/>
    </row>
    <row r="12136" spans="8:8" hidden="1" x14ac:dyDescent="0.25">
      <c r="H12136"/>
    </row>
    <row r="12137" spans="8:8" hidden="1" x14ac:dyDescent="0.25">
      <c r="H12137"/>
    </row>
    <row r="12138" spans="8:8" hidden="1" x14ac:dyDescent="0.25">
      <c r="H12138"/>
    </row>
    <row r="12139" spans="8:8" hidden="1" x14ac:dyDescent="0.25">
      <c r="H12139"/>
    </row>
    <row r="12140" spans="8:8" hidden="1" x14ac:dyDescent="0.25">
      <c r="H12140"/>
    </row>
    <row r="12141" spans="8:8" hidden="1" x14ac:dyDescent="0.25">
      <c r="H12141"/>
    </row>
    <row r="12142" spans="8:8" hidden="1" x14ac:dyDescent="0.25">
      <c r="H12142"/>
    </row>
    <row r="12143" spans="8:8" hidden="1" x14ac:dyDescent="0.25">
      <c r="H12143"/>
    </row>
    <row r="12144" spans="8:8" hidden="1" x14ac:dyDescent="0.25">
      <c r="H12144"/>
    </row>
    <row r="12145" spans="8:8" hidden="1" x14ac:dyDescent="0.25">
      <c r="H12145"/>
    </row>
    <row r="12146" spans="8:8" hidden="1" x14ac:dyDescent="0.25">
      <c r="H12146"/>
    </row>
    <row r="12147" spans="8:8" hidden="1" x14ac:dyDescent="0.25">
      <c r="H12147"/>
    </row>
    <row r="12148" spans="8:8" hidden="1" x14ac:dyDescent="0.25">
      <c r="H12148"/>
    </row>
    <row r="12149" spans="8:8" hidden="1" x14ac:dyDescent="0.25">
      <c r="H12149"/>
    </row>
    <row r="12150" spans="8:8" hidden="1" x14ac:dyDescent="0.25">
      <c r="H12150"/>
    </row>
    <row r="12151" spans="8:8" hidden="1" x14ac:dyDescent="0.25">
      <c r="H12151"/>
    </row>
    <row r="12152" spans="8:8" hidden="1" x14ac:dyDescent="0.25">
      <c r="H12152"/>
    </row>
    <row r="12153" spans="8:8" hidden="1" x14ac:dyDescent="0.25">
      <c r="H12153"/>
    </row>
    <row r="12154" spans="8:8" hidden="1" x14ac:dyDescent="0.25">
      <c r="H12154"/>
    </row>
    <row r="12155" spans="8:8" hidden="1" x14ac:dyDescent="0.25">
      <c r="H12155"/>
    </row>
    <row r="12156" spans="8:8" hidden="1" x14ac:dyDescent="0.25">
      <c r="H12156"/>
    </row>
    <row r="12157" spans="8:8" hidden="1" x14ac:dyDescent="0.25">
      <c r="H12157"/>
    </row>
    <row r="12158" spans="8:8" hidden="1" x14ac:dyDescent="0.25">
      <c r="H12158"/>
    </row>
    <row r="12159" spans="8:8" hidden="1" x14ac:dyDescent="0.25">
      <c r="H12159"/>
    </row>
    <row r="12160" spans="8:8" hidden="1" x14ac:dyDescent="0.25">
      <c r="H12160"/>
    </row>
    <row r="12161" spans="8:8" hidden="1" x14ac:dyDescent="0.25">
      <c r="H12161"/>
    </row>
    <row r="12162" spans="8:8" hidden="1" x14ac:dyDescent="0.25">
      <c r="H12162"/>
    </row>
    <row r="12163" spans="8:8" hidden="1" x14ac:dyDescent="0.25">
      <c r="H12163"/>
    </row>
    <row r="12164" spans="8:8" hidden="1" x14ac:dyDescent="0.25">
      <c r="H12164"/>
    </row>
    <row r="12165" spans="8:8" hidden="1" x14ac:dyDescent="0.25">
      <c r="H12165"/>
    </row>
    <row r="12166" spans="8:8" hidden="1" x14ac:dyDescent="0.25">
      <c r="H12166"/>
    </row>
    <row r="12167" spans="8:8" hidden="1" x14ac:dyDescent="0.25">
      <c r="H12167"/>
    </row>
    <row r="12168" spans="8:8" hidden="1" x14ac:dyDescent="0.25">
      <c r="H12168"/>
    </row>
    <row r="12169" spans="8:8" hidden="1" x14ac:dyDescent="0.25">
      <c r="H12169"/>
    </row>
    <row r="12170" spans="8:8" hidden="1" x14ac:dyDescent="0.25">
      <c r="H12170"/>
    </row>
    <row r="12171" spans="8:8" hidden="1" x14ac:dyDescent="0.25">
      <c r="H12171"/>
    </row>
    <row r="12172" spans="8:8" hidden="1" x14ac:dyDescent="0.25">
      <c r="H12172"/>
    </row>
    <row r="12173" spans="8:8" hidden="1" x14ac:dyDescent="0.25">
      <c r="H12173"/>
    </row>
    <row r="12174" spans="8:8" hidden="1" x14ac:dyDescent="0.25">
      <c r="H12174"/>
    </row>
    <row r="12175" spans="8:8" hidden="1" x14ac:dyDescent="0.25">
      <c r="H12175"/>
    </row>
    <row r="12176" spans="8:8" hidden="1" x14ac:dyDescent="0.25">
      <c r="H12176"/>
    </row>
    <row r="12177" spans="8:8" hidden="1" x14ac:dyDescent="0.25">
      <c r="H12177"/>
    </row>
    <row r="12178" spans="8:8" hidden="1" x14ac:dyDescent="0.25">
      <c r="H12178"/>
    </row>
    <row r="12179" spans="8:8" hidden="1" x14ac:dyDescent="0.25">
      <c r="H12179"/>
    </row>
    <row r="12180" spans="8:8" hidden="1" x14ac:dyDescent="0.25">
      <c r="H12180"/>
    </row>
    <row r="12181" spans="8:8" hidden="1" x14ac:dyDescent="0.25">
      <c r="H12181"/>
    </row>
    <row r="12182" spans="8:8" hidden="1" x14ac:dyDescent="0.25">
      <c r="H12182"/>
    </row>
    <row r="12183" spans="8:8" hidden="1" x14ac:dyDescent="0.25">
      <c r="H12183"/>
    </row>
    <row r="12184" spans="8:8" hidden="1" x14ac:dyDescent="0.25">
      <c r="H12184"/>
    </row>
    <row r="12185" spans="8:8" hidden="1" x14ac:dyDescent="0.25">
      <c r="H12185"/>
    </row>
    <row r="12186" spans="8:8" hidden="1" x14ac:dyDescent="0.25">
      <c r="H12186"/>
    </row>
    <row r="12187" spans="8:8" hidden="1" x14ac:dyDescent="0.25">
      <c r="H12187"/>
    </row>
    <row r="12188" spans="8:8" hidden="1" x14ac:dyDescent="0.25">
      <c r="H12188"/>
    </row>
    <row r="12189" spans="8:8" hidden="1" x14ac:dyDescent="0.25">
      <c r="H12189"/>
    </row>
    <row r="12190" spans="8:8" hidden="1" x14ac:dyDescent="0.25">
      <c r="H12190"/>
    </row>
    <row r="12191" spans="8:8" hidden="1" x14ac:dyDescent="0.25">
      <c r="H12191"/>
    </row>
    <row r="12192" spans="8:8" hidden="1" x14ac:dyDescent="0.25">
      <c r="H12192"/>
    </row>
    <row r="12193" spans="8:8" hidden="1" x14ac:dyDescent="0.25">
      <c r="H12193"/>
    </row>
    <row r="12194" spans="8:8" hidden="1" x14ac:dyDescent="0.25">
      <c r="H12194"/>
    </row>
    <row r="12195" spans="8:8" hidden="1" x14ac:dyDescent="0.25">
      <c r="H12195"/>
    </row>
    <row r="12196" spans="8:8" hidden="1" x14ac:dyDescent="0.25">
      <c r="H12196"/>
    </row>
    <row r="12197" spans="8:8" hidden="1" x14ac:dyDescent="0.25">
      <c r="H12197"/>
    </row>
    <row r="12198" spans="8:8" hidden="1" x14ac:dyDescent="0.25">
      <c r="H12198"/>
    </row>
    <row r="12199" spans="8:8" hidden="1" x14ac:dyDescent="0.25">
      <c r="H12199"/>
    </row>
    <row r="12200" spans="8:8" hidden="1" x14ac:dyDescent="0.25">
      <c r="H12200"/>
    </row>
    <row r="12201" spans="8:8" hidden="1" x14ac:dyDescent="0.25">
      <c r="H12201"/>
    </row>
    <row r="12202" spans="8:8" hidden="1" x14ac:dyDescent="0.25">
      <c r="H12202"/>
    </row>
    <row r="12203" spans="8:8" hidden="1" x14ac:dyDescent="0.25">
      <c r="H12203"/>
    </row>
    <row r="12204" spans="8:8" hidden="1" x14ac:dyDescent="0.25">
      <c r="H12204"/>
    </row>
    <row r="12205" spans="8:8" hidden="1" x14ac:dyDescent="0.25">
      <c r="H12205"/>
    </row>
    <row r="12206" spans="8:8" hidden="1" x14ac:dyDescent="0.25">
      <c r="H12206"/>
    </row>
    <row r="12207" spans="8:8" hidden="1" x14ac:dyDescent="0.25">
      <c r="H12207"/>
    </row>
    <row r="12208" spans="8:8" hidden="1" x14ac:dyDescent="0.25">
      <c r="H12208"/>
    </row>
    <row r="12209" spans="8:8" hidden="1" x14ac:dyDescent="0.25">
      <c r="H12209"/>
    </row>
    <row r="12210" spans="8:8" hidden="1" x14ac:dyDescent="0.25">
      <c r="H12210"/>
    </row>
    <row r="12211" spans="8:8" hidden="1" x14ac:dyDescent="0.25">
      <c r="H12211"/>
    </row>
    <row r="12212" spans="8:8" hidden="1" x14ac:dyDescent="0.25">
      <c r="H12212"/>
    </row>
    <row r="12213" spans="8:8" hidden="1" x14ac:dyDescent="0.25">
      <c r="H12213"/>
    </row>
    <row r="12214" spans="8:8" hidden="1" x14ac:dyDescent="0.25">
      <c r="H12214"/>
    </row>
    <row r="12215" spans="8:8" hidden="1" x14ac:dyDescent="0.25">
      <c r="H12215"/>
    </row>
    <row r="12216" spans="8:8" hidden="1" x14ac:dyDescent="0.25">
      <c r="H12216"/>
    </row>
    <row r="12217" spans="8:8" hidden="1" x14ac:dyDescent="0.25">
      <c r="H12217"/>
    </row>
    <row r="12218" spans="8:8" hidden="1" x14ac:dyDescent="0.25">
      <c r="H12218"/>
    </row>
    <row r="12219" spans="8:8" hidden="1" x14ac:dyDescent="0.25">
      <c r="H12219"/>
    </row>
    <row r="12220" spans="8:8" hidden="1" x14ac:dyDescent="0.25">
      <c r="H12220"/>
    </row>
    <row r="12221" spans="8:8" hidden="1" x14ac:dyDescent="0.25">
      <c r="H12221"/>
    </row>
    <row r="12222" spans="8:8" hidden="1" x14ac:dyDescent="0.25">
      <c r="H12222"/>
    </row>
    <row r="12223" spans="8:8" hidden="1" x14ac:dyDescent="0.25">
      <c r="H12223"/>
    </row>
    <row r="12224" spans="8:8" hidden="1" x14ac:dyDescent="0.25">
      <c r="H12224"/>
    </row>
    <row r="12225" spans="8:8" hidden="1" x14ac:dyDescent="0.25">
      <c r="H12225"/>
    </row>
    <row r="12226" spans="8:8" hidden="1" x14ac:dyDescent="0.25">
      <c r="H12226"/>
    </row>
    <row r="12227" spans="8:8" hidden="1" x14ac:dyDescent="0.25">
      <c r="H12227"/>
    </row>
    <row r="12228" spans="8:8" hidden="1" x14ac:dyDescent="0.25">
      <c r="H12228"/>
    </row>
    <row r="12229" spans="8:8" hidden="1" x14ac:dyDescent="0.25">
      <c r="H12229"/>
    </row>
    <row r="12230" spans="8:8" hidden="1" x14ac:dyDescent="0.25">
      <c r="H12230"/>
    </row>
    <row r="12231" spans="8:8" hidden="1" x14ac:dyDescent="0.25">
      <c r="H12231"/>
    </row>
    <row r="12232" spans="8:8" hidden="1" x14ac:dyDescent="0.25">
      <c r="H12232"/>
    </row>
    <row r="12233" spans="8:8" hidden="1" x14ac:dyDescent="0.25">
      <c r="H12233"/>
    </row>
    <row r="12234" spans="8:8" hidden="1" x14ac:dyDescent="0.25">
      <c r="H12234"/>
    </row>
    <row r="12235" spans="8:8" hidden="1" x14ac:dyDescent="0.25">
      <c r="H12235"/>
    </row>
    <row r="12236" spans="8:8" hidden="1" x14ac:dyDescent="0.25">
      <c r="H12236"/>
    </row>
    <row r="12237" spans="8:8" hidden="1" x14ac:dyDescent="0.25">
      <c r="H12237"/>
    </row>
    <row r="12238" spans="8:8" hidden="1" x14ac:dyDescent="0.25">
      <c r="H12238"/>
    </row>
    <row r="12239" spans="8:8" hidden="1" x14ac:dyDescent="0.25">
      <c r="H12239"/>
    </row>
    <row r="12240" spans="8:8" hidden="1" x14ac:dyDescent="0.25">
      <c r="H12240"/>
    </row>
    <row r="12241" spans="8:8" hidden="1" x14ac:dyDescent="0.25">
      <c r="H12241"/>
    </row>
    <row r="12242" spans="8:8" hidden="1" x14ac:dyDescent="0.25">
      <c r="H12242"/>
    </row>
    <row r="12243" spans="8:8" hidden="1" x14ac:dyDescent="0.25">
      <c r="H12243"/>
    </row>
    <row r="12244" spans="8:8" hidden="1" x14ac:dyDescent="0.25">
      <c r="H12244"/>
    </row>
    <row r="12245" spans="8:8" hidden="1" x14ac:dyDescent="0.25">
      <c r="H12245"/>
    </row>
    <row r="12246" spans="8:8" hidden="1" x14ac:dyDescent="0.25">
      <c r="H12246"/>
    </row>
    <row r="12247" spans="8:8" hidden="1" x14ac:dyDescent="0.25">
      <c r="H12247"/>
    </row>
    <row r="12248" spans="8:8" hidden="1" x14ac:dyDescent="0.25">
      <c r="H12248"/>
    </row>
    <row r="12249" spans="8:8" hidden="1" x14ac:dyDescent="0.25">
      <c r="H12249"/>
    </row>
    <row r="12250" spans="8:8" hidden="1" x14ac:dyDescent="0.25">
      <c r="H12250"/>
    </row>
    <row r="12251" spans="8:8" hidden="1" x14ac:dyDescent="0.25">
      <c r="H12251"/>
    </row>
    <row r="12252" spans="8:8" hidden="1" x14ac:dyDescent="0.25">
      <c r="H12252"/>
    </row>
    <row r="12253" spans="8:8" hidden="1" x14ac:dyDescent="0.25">
      <c r="H12253"/>
    </row>
    <row r="12254" spans="8:8" hidden="1" x14ac:dyDescent="0.25">
      <c r="H12254"/>
    </row>
    <row r="12255" spans="8:8" hidden="1" x14ac:dyDescent="0.25">
      <c r="H12255"/>
    </row>
    <row r="12256" spans="8:8" hidden="1" x14ac:dyDescent="0.25">
      <c r="H12256"/>
    </row>
    <row r="12257" spans="8:8" hidden="1" x14ac:dyDescent="0.25">
      <c r="H12257"/>
    </row>
    <row r="12258" spans="8:8" hidden="1" x14ac:dyDescent="0.25">
      <c r="H12258"/>
    </row>
    <row r="12259" spans="8:8" hidden="1" x14ac:dyDescent="0.25">
      <c r="H12259"/>
    </row>
    <row r="12260" spans="8:8" hidden="1" x14ac:dyDescent="0.25">
      <c r="H12260"/>
    </row>
    <row r="12261" spans="8:8" hidden="1" x14ac:dyDescent="0.25">
      <c r="H12261"/>
    </row>
    <row r="12262" spans="8:8" hidden="1" x14ac:dyDescent="0.25">
      <c r="H12262"/>
    </row>
    <row r="12263" spans="8:8" hidden="1" x14ac:dyDescent="0.25">
      <c r="H12263"/>
    </row>
    <row r="12264" spans="8:8" hidden="1" x14ac:dyDescent="0.25">
      <c r="H12264"/>
    </row>
    <row r="12265" spans="8:8" hidden="1" x14ac:dyDescent="0.25">
      <c r="H12265"/>
    </row>
    <row r="12266" spans="8:8" hidden="1" x14ac:dyDescent="0.25">
      <c r="H12266"/>
    </row>
    <row r="12267" spans="8:8" hidden="1" x14ac:dyDescent="0.25">
      <c r="H12267"/>
    </row>
    <row r="12268" spans="8:8" hidden="1" x14ac:dyDescent="0.25">
      <c r="H12268"/>
    </row>
    <row r="12269" spans="8:8" hidden="1" x14ac:dyDescent="0.25">
      <c r="H12269"/>
    </row>
    <row r="12270" spans="8:8" hidden="1" x14ac:dyDescent="0.25">
      <c r="H12270"/>
    </row>
    <row r="12271" spans="8:8" hidden="1" x14ac:dyDescent="0.25">
      <c r="H12271"/>
    </row>
    <row r="12272" spans="8:8" hidden="1" x14ac:dyDescent="0.25">
      <c r="H12272"/>
    </row>
    <row r="12273" spans="8:8" hidden="1" x14ac:dyDescent="0.25">
      <c r="H12273"/>
    </row>
    <row r="12274" spans="8:8" hidden="1" x14ac:dyDescent="0.25">
      <c r="H12274"/>
    </row>
    <row r="12275" spans="8:8" hidden="1" x14ac:dyDescent="0.25">
      <c r="H12275"/>
    </row>
    <row r="12276" spans="8:8" hidden="1" x14ac:dyDescent="0.25">
      <c r="H12276"/>
    </row>
    <row r="12277" spans="8:8" hidden="1" x14ac:dyDescent="0.25">
      <c r="H12277"/>
    </row>
    <row r="12278" spans="8:8" hidden="1" x14ac:dyDescent="0.25">
      <c r="H12278"/>
    </row>
    <row r="12279" spans="8:8" hidden="1" x14ac:dyDescent="0.25">
      <c r="H12279"/>
    </row>
    <row r="12280" spans="8:8" hidden="1" x14ac:dyDescent="0.25">
      <c r="H12280"/>
    </row>
    <row r="12281" spans="8:8" hidden="1" x14ac:dyDescent="0.25">
      <c r="H12281"/>
    </row>
    <row r="12282" spans="8:8" hidden="1" x14ac:dyDescent="0.25">
      <c r="H12282"/>
    </row>
    <row r="12283" spans="8:8" hidden="1" x14ac:dyDescent="0.25">
      <c r="H12283"/>
    </row>
    <row r="12284" spans="8:8" hidden="1" x14ac:dyDescent="0.25">
      <c r="H12284"/>
    </row>
    <row r="12285" spans="8:8" hidden="1" x14ac:dyDescent="0.25">
      <c r="H12285"/>
    </row>
    <row r="12286" spans="8:8" hidden="1" x14ac:dyDescent="0.25">
      <c r="H12286"/>
    </row>
    <row r="12287" spans="8:8" hidden="1" x14ac:dyDescent="0.25">
      <c r="H12287"/>
    </row>
    <row r="12288" spans="8:8" hidden="1" x14ac:dyDescent="0.25">
      <c r="H12288"/>
    </row>
    <row r="12289" spans="8:8" hidden="1" x14ac:dyDescent="0.25">
      <c r="H12289"/>
    </row>
    <row r="12290" spans="8:8" hidden="1" x14ac:dyDescent="0.25">
      <c r="H12290"/>
    </row>
    <row r="12291" spans="8:8" hidden="1" x14ac:dyDescent="0.25">
      <c r="H12291"/>
    </row>
    <row r="12292" spans="8:8" hidden="1" x14ac:dyDescent="0.25">
      <c r="H12292"/>
    </row>
    <row r="12293" spans="8:8" hidden="1" x14ac:dyDescent="0.25">
      <c r="H12293"/>
    </row>
    <row r="12294" spans="8:8" hidden="1" x14ac:dyDescent="0.25">
      <c r="H12294"/>
    </row>
    <row r="12295" spans="8:8" hidden="1" x14ac:dyDescent="0.25">
      <c r="H12295"/>
    </row>
    <row r="12296" spans="8:8" hidden="1" x14ac:dyDescent="0.25">
      <c r="H12296"/>
    </row>
    <row r="12297" spans="8:8" hidden="1" x14ac:dyDescent="0.25">
      <c r="H12297"/>
    </row>
    <row r="12298" spans="8:8" hidden="1" x14ac:dyDescent="0.25">
      <c r="H12298"/>
    </row>
    <row r="12299" spans="8:8" hidden="1" x14ac:dyDescent="0.25">
      <c r="H12299"/>
    </row>
    <row r="12300" spans="8:8" hidden="1" x14ac:dyDescent="0.25">
      <c r="H12300"/>
    </row>
    <row r="12301" spans="8:8" hidden="1" x14ac:dyDescent="0.25">
      <c r="H12301"/>
    </row>
    <row r="12302" spans="8:8" hidden="1" x14ac:dyDescent="0.25">
      <c r="H12302"/>
    </row>
    <row r="12303" spans="8:8" hidden="1" x14ac:dyDescent="0.25">
      <c r="H12303"/>
    </row>
    <row r="12304" spans="8:8" hidden="1" x14ac:dyDescent="0.25">
      <c r="H12304"/>
    </row>
    <row r="12305" spans="8:8" hidden="1" x14ac:dyDescent="0.25">
      <c r="H12305"/>
    </row>
    <row r="12306" spans="8:8" hidden="1" x14ac:dyDescent="0.25">
      <c r="H12306"/>
    </row>
    <row r="12307" spans="8:8" hidden="1" x14ac:dyDescent="0.25">
      <c r="H12307"/>
    </row>
    <row r="12308" spans="8:8" hidden="1" x14ac:dyDescent="0.25">
      <c r="H12308"/>
    </row>
    <row r="12309" spans="8:8" hidden="1" x14ac:dyDescent="0.25">
      <c r="H12309"/>
    </row>
    <row r="12310" spans="8:8" hidden="1" x14ac:dyDescent="0.25">
      <c r="H12310"/>
    </row>
    <row r="12311" spans="8:8" hidden="1" x14ac:dyDescent="0.25">
      <c r="H12311"/>
    </row>
    <row r="12312" spans="8:8" hidden="1" x14ac:dyDescent="0.25">
      <c r="H12312"/>
    </row>
    <row r="12313" spans="8:8" hidden="1" x14ac:dyDescent="0.25">
      <c r="H12313"/>
    </row>
    <row r="12314" spans="8:8" hidden="1" x14ac:dyDescent="0.25">
      <c r="H12314"/>
    </row>
    <row r="12315" spans="8:8" hidden="1" x14ac:dyDescent="0.25">
      <c r="H12315"/>
    </row>
    <row r="12316" spans="8:8" hidden="1" x14ac:dyDescent="0.25">
      <c r="H12316"/>
    </row>
    <row r="12317" spans="8:8" hidden="1" x14ac:dyDescent="0.25">
      <c r="H12317"/>
    </row>
    <row r="12318" spans="8:8" hidden="1" x14ac:dyDescent="0.25">
      <c r="H12318"/>
    </row>
    <row r="12319" spans="8:8" hidden="1" x14ac:dyDescent="0.25">
      <c r="H12319"/>
    </row>
    <row r="12320" spans="8:8" hidden="1" x14ac:dyDescent="0.25">
      <c r="H12320"/>
    </row>
    <row r="12321" spans="8:8" hidden="1" x14ac:dyDescent="0.25">
      <c r="H12321"/>
    </row>
    <row r="12322" spans="8:8" hidden="1" x14ac:dyDescent="0.25">
      <c r="H12322"/>
    </row>
    <row r="12323" spans="8:8" hidden="1" x14ac:dyDescent="0.25">
      <c r="H12323"/>
    </row>
    <row r="12324" spans="8:8" hidden="1" x14ac:dyDescent="0.25">
      <c r="H12324"/>
    </row>
    <row r="12325" spans="8:8" hidden="1" x14ac:dyDescent="0.25">
      <c r="H12325"/>
    </row>
    <row r="12326" spans="8:8" hidden="1" x14ac:dyDescent="0.25">
      <c r="H12326"/>
    </row>
    <row r="12327" spans="8:8" hidden="1" x14ac:dyDescent="0.25">
      <c r="H12327"/>
    </row>
    <row r="12328" spans="8:8" hidden="1" x14ac:dyDescent="0.25">
      <c r="H12328"/>
    </row>
    <row r="12329" spans="8:8" hidden="1" x14ac:dyDescent="0.25">
      <c r="H12329"/>
    </row>
    <row r="12330" spans="8:8" hidden="1" x14ac:dyDescent="0.25">
      <c r="H12330"/>
    </row>
    <row r="12331" spans="8:8" hidden="1" x14ac:dyDescent="0.25">
      <c r="H12331"/>
    </row>
    <row r="12332" spans="8:8" hidden="1" x14ac:dyDescent="0.25">
      <c r="H12332"/>
    </row>
    <row r="12333" spans="8:8" hidden="1" x14ac:dyDescent="0.25">
      <c r="H12333"/>
    </row>
    <row r="12334" spans="8:8" hidden="1" x14ac:dyDescent="0.25">
      <c r="H12334"/>
    </row>
    <row r="12335" spans="8:8" hidden="1" x14ac:dyDescent="0.25">
      <c r="H12335"/>
    </row>
    <row r="12336" spans="8:8" hidden="1" x14ac:dyDescent="0.25">
      <c r="H12336"/>
    </row>
    <row r="12337" spans="8:8" hidden="1" x14ac:dyDescent="0.25">
      <c r="H12337"/>
    </row>
    <row r="12338" spans="8:8" hidden="1" x14ac:dyDescent="0.25">
      <c r="H12338"/>
    </row>
    <row r="12339" spans="8:8" hidden="1" x14ac:dyDescent="0.25">
      <c r="H12339"/>
    </row>
    <row r="12340" spans="8:8" hidden="1" x14ac:dyDescent="0.25">
      <c r="H12340"/>
    </row>
    <row r="12341" spans="8:8" hidden="1" x14ac:dyDescent="0.25">
      <c r="H12341"/>
    </row>
    <row r="12342" spans="8:8" hidden="1" x14ac:dyDescent="0.25">
      <c r="H12342"/>
    </row>
    <row r="12343" spans="8:8" hidden="1" x14ac:dyDescent="0.25">
      <c r="H12343"/>
    </row>
    <row r="12344" spans="8:8" hidden="1" x14ac:dyDescent="0.25">
      <c r="H12344"/>
    </row>
    <row r="12345" spans="8:8" hidden="1" x14ac:dyDescent="0.25">
      <c r="H12345"/>
    </row>
    <row r="12346" spans="8:8" hidden="1" x14ac:dyDescent="0.25">
      <c r="H12346"/>
    </row>
    <row r="12347" spans="8:8" hidden="1" x14ac:dyDescent="0.25">
      <c r="H12347"/>
    </row>
    <row r="12348" spans="8:8" hidden="1" x14ac:dyDescent="0.25">
      <c r="H12348"/>
    </row>
    <row r="12349" spans="8:8" hidden="1" x14ac:dyDescent="0.25">
      <c r="H12349"/>
    </row>
    <row r="12350" spans="8:8" hidden="1" x14ac:dyDescent="0.25">
      <c r="H12350"/>
    </row>
    <row r="12351" spans="8:8" hidden="1" x14ac:dyDescent="0.25">
      <c r="H12351"/>
    </row>
    <row r="12352" spans="8:8" hidden="1" x14ac:dyDescent="0.25">
      <c r="H12352"/>
    </row>
    <row r="12353" spans="8:8" hidden="1" x14ac:dyDescent="0.25">
      <c r="H12353"/>
    </row>
    <row r="12354" spans="8:8" hidden="1" x14ac:dyDescent="0.25">
      <c r="H12354"/>
    </row>
    <row r="12355" spans="8:8" hidden="1" x14ac:dyDescent="0.25">
      <c r="H12355"/>
    </row>
    <row r="12356" spans="8:8" hidden="1" x14ac:dyDescent="0.25">
      <c r="H12356"/>
    </row>
    <row r="12357" spans="8:8" hidden="1" x14ac:dyDescent="0.25">
      <c r="H12357"/>
    </row>
    <row r="12358" spans="8:8" hidden="1" x14ac:dyDescent="0.25">
      <c r="H12358"/>
    </row>
    <row r="12359" spans="8:8" hidden="1" x14ac:dyDescent="0.25">
      <c r="H12359"/>
    </row>
    <row r="12360" spans="8:8" hidden="1" x14ac:dyDescent="0.25">
      <c r="H12360"/>
    </row>
    <row r="12361" spans="8:8" hidden="1" x14ac:dyDescent="0.25">
      <c r="H12361"/>
    </row>
    <row r="12362" spans="8:8" hidden="1" x14ac:dyDescent="0.25">
      <c r="H12362"/>
    </row>
    <row r="12363" spans="8:8" hidden="1" x14ac:dyDescent="0.25">
      <c r="H12363"/>
    </row>
    <row r="12364" spans="8:8" hidden="1" x14ac:dyDescent="0.25">
      <c r="H12364"/>
    </row>
    <row r="12365" spans="8:8" hidden="1" x14ac:dyDescent="0.25">
      <c r="H12365"/>
    </row>
    <row r="12366" spans="8:8" hidden="1" x14ac:dyDescent="0.25">
      <c r="H12366"/>
    </row>
    <row r="12367" spans="8:8" hidden="1" x14ac:dyDescent="0.25">
      <c r="H12367"/>
    </row>
    <row r="12368" spans="8:8" hidden="1" x14ac:dyDescent="0.25">
      <c r="H12368"/>
    </row>
    <row r="12369" spans="8:8" hidden="1" x14ac:dyDescent="0.25">
      <c r="H12369"/>
    </row>
    <row r="12370" spans="8:8" hidden="1" x14ac:dyDescent="0.25">
      <c r="H12370"/>
    </row>
    <row r="12371" spans="8:8" hidden="1" x14ac:dyDescent="0.25">
      <c r="H12371"/>
    </row>
    <row r="12372" spans="8:8" hidden="1" x14ac:dyDescent="0.25">
      <c r="H12372"/>
    </row>
    <row r="12373" spans="8:8" hidden="1" x14ac:dyDescent="0.25">
      <c r="H12373"/>
    </row>
    <row r="12374" spans="8:8" hidden="1" x14ac:dyDescent="0.25">
      <c r="H12374"/>
    </row>
    <row r="12375" spans="8:8" hidden="1" x14ac:dyDescent="0.25">
      <c r="H12375"/>
    </row>
    <row r="12376" spans="8:8" hidden="1" x14ac:dyDescent="0.25">
      <c r="H12376"/>
    </row>
    <row r="12377" spans="8:8" hidden="1" x14ac:dyDescent="0.25">
      <c r="H12377"/>
    </row>
    <row r="12378" spans="8:8" hidden="1" x14ac:dyDescent="0.25">
      <c r="H12378"/>
    </row>
    <row r="12379" spans="8:8" hidden="1" x14ac:dyDescent="0.25">
      <c r="H12379"/>
    </row>
    <row r="12380" spans="8:8" hidden="1" x14ac:dyDescent="0.25">
      <c r="H12380"/>
    </row>
    <row r="12381" spans="8:8" hidden="1" x14ac:dyDescent="0.25">
      <c r="H12381"/>
    </row>
    <row r="12382" spans="8:8" hidden="1" x14ac:dyDescent="0.25">
      <c r="H12382"/>
    </row>
    <row r="12383" spans="8:8" hidden="1" x14ac:dyDescent="0.25">
      <c r="H12383"/>
    </row>
    <row r="12384" spans="8:8" hidden="1" x14ac:dyDescent="0.25">
      <c r="H12384"/>
    </row>
    <row r="12385" spans="8:8" hidden="1" x14ac:dyDescent="0.25">
      <c r="H12385"/>
    </row>
    <row r="12386" spans="8:8" hidden="1" x14ac:dyDescent="0.25">
      <c r="H12386"/>
    </row>
    <row r="12387" spans="8:8" hidden="1" x14ac:dyDescent="0.25">
      <c r="H12387"/>
    </row>
    <row r="12388" spans="8:8" hidden="1" x14ac:dyDescent="0.25">
      <c r="H12388"/>
    </row>
    <row r="12389" spans="8:8" hidden="1" x14ac:dyDescent="0.25">
      <c r="H12389"/>
    </row>
    <row r="12390" spans="8:8" hidden="1" x14ac:dyDescent="0.25">
      <c r="H12390"/>
    </row>
    <row r="12391" spans="8:8" hidden="1" x14ac:dyDescent="0.25">
      <c r="H12391"/>
    </row>
    <row r="12392" spans="8:8" hidden="1" x14ac:dyDescent="0.25">
      <c r="H12392"/>
    </row>
    <row r="12393" spans="8:8" hidden="1" x14ac:dyDescent="0.25">
      <c r="H12393"/>
    </row>
    <row r="12394" spans="8:8" hidden="1" x14ac:dyDescent="0.25">
      <c r="H12394"/>
    </row>
    <row r="12395" spans="8:8" hidden="1" x14ac:dyDescent="0.25">
      <c r="H12395"/>
    </row>
    <row r="12396" spans="8:8" hidden="1" x14ac:dyDescent="0.25">
      <c r="H12396"/>
    </row>
    <row r="12397" spans="8:8" hidden="1" x14ac:dyDescent="0.25">
      <c r="H12397"/>
    </row>
    <row r="12398" spans="8:8" hidden="1" x14ac:dyDescent="0.25">
      <c r="H12398"/>
    </row>
    <row r="12399" spans="8:8" hidden="1" x14ac:dyDescent="0.25">
      <c r="H12399"/>
    </row>
    <row r="12400" spans="8:8" hidden="1" x14ac:dyDescent="0.25">
      <c r="H12400"/>
    </row>
    <row r="12401" spans="8:8" hidden="1" x14ac:dyDescent="0.25">
      <c r="H12401"/>
    </row>
    <row r="12402" spans="8:8" hidden="1" x14ac:dyDescent="0.25">
      <c r="H12402"/>
    </row>
    <row r="12403" spans="8:8" hidden="1" x14ac:dyDescent="0.25">
      <c r="H12403"/>
    </row>
    <row r="12404" spans="8:8" hidden="1" x14ac:dyDescent="0.25">
      <c r="H12404"/>
    </row>
    <row r="12405" spans="8:8" hidden="1" x14ac:dyDescent="0.25">
      <c r="H12405"/>
    </row>
    <row r="12406" spans="8:8" hidden="1" x14ac:dyDescent="0.25">
      <c r="H12406"/>
    </row>
    <row r="12407" spans="8:8" hidden="1" x14ac:dyDescent="0.25">
      <c r="H12407"/>
    </row>
    <row r="12408" spans="8:8" hidden="1" x14ac:dyDescent="0.25">
      <c r="H12408"/>
    </row>
    <row r="12409" spans="8:8" hidden="1" x14ac:dyDescent="0.25">
      <c r="H12409"/>
    </row>
    <row r="12410" spans="8:8" hidden="1" x14ac:dyDescent="0.25">
      <c r="H12410"/>
    </row>
    <row r="12411" spans="8:8" hidden="1" x14ac:dyDescent="0.25">
      <c r="H12411"/>
    </row>
    <row r="12412" spans="8:8" hidden="1" x14ac:dyDescent="0.25">
      <c r="H12412"/>
    </row>
    <row r="12413" spans="8:8" hidden="1" x14ac:dyDescent="0.25">
      <c r="H12413"/>
    </row>
    <row r="12414" spans="8:8" hidden="1" x14ac:dyDescent="0.25">
      <c r="H12414"/>
    </row>
    <row r="12415" spans="8:8" hidden="1" x14ac:dyDescent="0.25">
      <c r="H12415"/>
    </row>
    <row r="12416" spans="8:8" hidden="1" x14ac:dyDescent="0.25">
      <c r="H12416"/>
    </row>
    <row r="12417" spans="8:8" hidden="1" x14ac:dyDescent="0.25">
      <c r="H12417"/>
    </row>
    <row r="12418" spans="8:8" hidden="1" x14ac:dyDescent="0.25">
      <c r="H12418"/>
    </row>
    <row r="12419" spans="8:8" hidden="1" x14ac:dyDescent="0.25">
      <c r="H12419"/>
    </row>
    <row r="12420" spans="8:8" hidden="1" x14ac:dyDescent="0.25">
      <c r="H12420"/>
    </row>
    <row r="12421" spans="8:8" hidden="1" x14ac:dyDescent="0.25">
      <c r="H12421"/>
    </row>
    <row r="12422" spans="8:8" hidden="1" x14ac:dyDescent="0.25">
      <c r="H12422"/>
    </row>
    <row r="12423" spans="8:8" hidden="1" x14ac:dyDescent="0.25">
      <c r="H12423"/>
    </row>
    <row r="12424" spans="8:8" hidden="1" x14ac:dyDescent="0.25">
      <c r="H12424"/>
    </row>
    <row r="12425" spans="8:8" hidden="1" x14ac:dyDescent="0.25">
      <c r="H12425"/>
    </row>
    <row r="12426" spans="8:8" hidden="1" x14ac:dyDescent="0.25">
      <c r="H12426"/>
    </row>
    <row r="12427" spans="8:8" hidden="1" x14ac:dyDescent="0.25">
      <c r="H12427"/>
    </row>
    <row r="12428" spans="8:8" hidden="1" x14ac:dyDescent="0.25">
      <c r="H12428"/>
    </row>
    <row r="12429" spans="8:8" hidden="1" x14ac:dyDescent="0.25">
      <c r="H12429"/>
    </row>
    <row r="12430" spans="8:8" hidden="1" x14ac:dyDescent="0.25">
      <c r="H12430"/>
    </row>
    <row r="12431" spans="8:8" hidden="1" x14ac:dyDescent="0.25">
      <c r="H12431"/>
    </row>
    <row r="12432" spans="8:8" hidden="1" x14ac:dyDescent="0.25">
      <c r="H12432"/>
    </row>
    <row r="12433" spans="8:8" hidden="1" x14ac:dyDescent="0.25">
      <c r="H12433"/>
    </row>
    <row r="12434" spans="8:8" hidden="1" x14ac:dyDescent="0.25">
      <c r="H12434"/>
    </row>
    <row r="12435" spans="8:8" hidden="1" x14ac:dyDescent="0.25">
      <c r="H12435"/>
    </row>
    <row r="12436" spans="8:8" hidden="1" x14ac:dyDescent="0.25">
      <c r="H12436"/>
    </row>
    <row r="12437" spans="8:8" hidden="1" x14ac:dyDescent="0.25">
      <c r="H12437"/>
    </row>
    <row r="12438" spans="8:8" hidden="1" x14ac:dyDescent="0.25">
      <c r="H12438"/>
    </row>
    <row r="12439" spans="8:8" hidden="1" x14ac:dyDescent="0.25">
      <c r="H12439"/>
    </row>
    <row r="12440" spans="8:8" hidden="1" x14ac:dyDescent="0.25">
      <c r="H12440"/>
    </row>
    <row r="12441" spans="8:8" hidden="1" x14ac:dyDescent="0.25">
      <c r="H12441"/>
    </row>
    <row r="12442" spans="8:8" hidden="1" x14ac:dyDescent="0.25">
      <c r="H12442"/>
    </row>
    <row r="12443" spans="8:8" hidden="1" x14ac:dyDescent="0.25">
      <c r="H12443"/>
    </row>
    <row r="12444" spans="8:8" hidden="1" x14ac:dyDescent="0.25">
      <c r="H12444"/>
    </row>
    <row r="12445" spans="8:8" hidden="1" x14ac:dyDescent="0.25">
      <c r="H12445"/>
    </row>
    <row r="12446" spans="8:8" hidden="1" x14ac:dyDescent="0.25">
      <c r="H12446"/>
    </row>
    <row r="12447" spans="8:8" hidden="1" x14ac:dyDescent="0.25">
      <c r="H12447"/>
    </row>
    <row r="12448" spans="8:8" hidden="1" x14ac:dyDescent="0.25">
      <c r="H12448"/>
    </row>
    <row r="12449" spans="8:8" hidden="1" x14ac:dyDescent="0.25">
      <c r="H12449"/>
    </row>
    <row r="12450" spans="8:8" hidden="1" x14ac:dyDescent="0.25">
      <c r="H12450"/>
    </row>
    <row r="12451" spans="8:8" hidden="1" x14ac:dyDescent="0.25">
      <c r="H12451"/>
    </row>
    <row r="12452" spans="8:8" hidden="1" x14ac:dyDescent="0.25">
      <c r="H12452"/>
    </row>
    <row r="12453" spans="8:8" hidden="1" x14ac:dyDescent="0.25">
      <c r="H12453"/>
    </row>
    <row r="12454" spans="8:8" hidden="1" x14ac:dyDescent="0.25">
      <c r="H12454"/>
    </row>
    <row r="12455" spans="8:8" hidden="1" x14ac:dyDescent="0.25">
      <c r="H12455"/>
    </row>
    <row r="12456" spans="8:8" hidden="1" x14ac:dyDescent="0.25">
      <c r="H12456"/>
    </row>
    <row r="12457" spans="8:8" hidden="1" x14ac:dyDescent="0.25">
      <c r="H12457"/>
    </row>
    <row r="12458" spans="8:8" hidden="1" x14ac:dyDescent="0.25">
      <c r="H12458"/>
    </row>
    <row r="12459" spans="8:8" hidden="1" x14ac:dyDescent="0.25">
      <c r="H12459"/>
    </row>
    <row r="12460" spans="8:8" hidden="1" x14ac:dyDescent="0.25">
      <c r="H12460"/>
    </row>
    <row r="12461" spans="8:8" hidden="1" x14ac:dyDescent="0.25">
      <c r="H12461"/>
    </row>
    <row r="12462" spans="8:8" hidden="1" x14ac:dyDescent="0.25">
      <c r="H12462"/>
    </row>
    <row r="12463" spans="8:8" hidden="1" x14ac:dyDescent="0.25">
      <c r="H12463"/>
    </row>
    <row r="12464" spans="8:8" hidden="1" x14ac:dyDescent="0.25">
      <c r="H12464"/>
    </row>
    <row r="12465" spans="8:8" hidden="1" x14ac:dyDescent="0.25">
      <c r="H12465"/>
    </row>
    <row r="12466" spans="8:8" hidden="1" x14ac:dyDescent="0.25">
      <c r="H12466"/>
    </row>
    <row r="12467" spans="8:8" hidden="1" x14ac:dyDescent="0.25">
      <c r="H12467"/>
    </row>
    <row r="12468" spans="8:8" hidden="1" x14ac:dyDescent="0.25">
      <c r="H12468"/>
    </row>
    <row r="12469" spans="8:8" hidden="1" x14ac:dyDescent="0.25">
      <c r="H12469"/>
    </row>
    <row r="12470" spans="8:8" hidden="1" x14ac:dyDescent="0.25">
      <c r="H12470"/>
    </row>
    <row r="12471" spans="8:8" hidden="1" x14ac:dyDescent="0.25">
      <c r="H12471"/>
    </row>
    <row r="12472" spans="8:8" hidden="1" x14ac:dyDescent="0.25">
      <c r="H12472"/>
    </row>
    <row r="12473" spans="8:8" hidden="1" x14ac:dyDescent="0.25">
      <c r="H12473"/>
    </row>
    <row r="12474" spans="8:8" hidden="1" x14ac:dyDescent="0.25">
      <c r="H12474"/>
    </row>
    <row r="12475" spans="8:8" hidden="1" x14ac:dyDescent="0.25">
      <c r="H12475"/>
    </row>
    <row r="12476" spans="8:8" hidden="1" x14ac:dyDescent="0.25">
      <c r="H12476"/>
    </row>
    <row r="12477" spans="8:8" hidden="1" x14ac:dyDescent="0.25">
      <c r="H12477"/>
    </row>
    <row r="12478" spans="8:8" hidden="1" x14ac:dyDescent="0.25">
      <c r="H12478"/>
    </row>
    <row r="12479" spans="8:8" hidden="1" x14ac:dyDescent="0.25">
      <c r="H12479"/>
    </row>
    <row r="12480" spans="8:8" hidden="1" x14ac:dyDescent="0.25">
      <c r="H12480"/>
    </row>
    <row r="12481" spans="8:8" hidden="1" x14ac:dyDescent="0.25">
      <c r="H12481"/>
    </row>
    <row r="12482" spans="8:8" hidden="1" x14ac:dyDescent="0.25">
      <c r="H12482"/>
    </row>
    <row r="12483" spans="8:8" hidden="1" x14ac:dyDescent="0.25">
      <c r="H12483"/>
    </row>
    <row r="12484" spans="8:8" hidden="1" x14ac:dyDescent="0.25">
      <c r="H12484"/>
    </row>
    <row r="12485" spans="8:8" hidden="1" x14ac:dyDescent="0.25">
      <c r="H12485"/>
    </row>
    <row r="12486" spans="8:8" hidden="1" x14ac:dyDescent="0.25">
      <c r="H12486"/>
    </row>
    <row r="12487" spans="8:8" hidden="1" x14ac:dyDescent="0.25">
      <c r="H12487"/>
    </row>
    <row r="12488" spans="8:8" hidden="1" x14ac:dyDescent="0.25">
      <c r="H12488"/>
    </row>
    <row r="12489" spans="8:8" hidden="1" x14ac:dyDescent="0.25">
      <c r="H12489"/>
    </row>
    <row r="12490" spans="8:8" hidden="1" x14ac:dyDescent="0.25">
      <c r="H12490"/>
    </row>
    <row r="12491" spans="8:8" hidden="1" x14ac:dyDescent="0.25">
      <c r="H12491"/>
    </row>
    <row r="12492" spans="8:8" hidden="1" x14ac:dyDescent="0.25">
      <c r="H12492"/>
    </row>
    <row r="12493" spans="8:8" hidden="1" x14ac:dyDescent="0.25">
      <c r="H12493"/>
    </row>
    <row r="12494" spans="8:8" hidden="1" x14ac:dyDescent="0.25">
      <c r="H12494"/>
    </row>
    <row r="12495" spans="8:8" hidden="1" x14ac:dyDescent="0.25">
      <c r="H12495"/>
    </row>
    <row r="12496" spans="8:8" hidden="1" x14ac:dyDescent="0.25">
      <c r="H12496"/>
    </row>
    <row r="12497" spans="8:8" hidden="1" x14ac:dyDescent="0.25">
      <c r="H12497"/>
    </row>
    <row r="12498" spans="8:8" hidden="1" x14ac:dyDescent="0.25">
      <c r="H12498"/>
    </row>
    <row r="12499" spans="8:8" hidden="1" x14ac:dyDescent="0.25">
      <c r="H12499"/>
    </row>
    <row r="12500" spans="8:8" hidden="1" x14ac:dyDescent="0.25">
      <c r="H12500"/>
    </row>
    <row r="12501" spans="8:8" hidden="1" x14ac:dyDescent="0.25">
      <c r="H12501"/>
    </row>
    <row r="12502" spans="8:8" hidden="1" x14ac:dyDescent="0.25">
      <c r="H12502"/>
    </row>
    <row r="12503" spans="8:8" hidden="1" x14ac:dyDescent="0.25">
      <c r="H12503"/>
    </row>
    <row r="12504" spans="8:8" hidden="1" x14ac:dyDescent="0.25">
      <c r="H12504"/>
    </row>
    <row r="12505" spans="8:8" hidden="1" x14ac:dyDescent="0.25">
      <c r="H12505"/>
    </row>
    <row r="12506" spans="8:8" hidden="1" x14ac:dyDescent="0.25">
      <c r="H12506"/>
    </row>
    <row r="12507" spans="8:8" hidden="1" x14ac:dyDescent="0.25">
      <c r="H12507"/>
    </row>
    <row r="12508" spans="8:8" hidden="1" x14ac:dyDescent="0.25">
      <c r="H12508"/>
    </row>
    <row r="12509" spans="8:8" hidden="1" x14ac:dyDescent="0.25">
      <c r="H12509"/>
    </row>
    <row r="12510" spans="8:8" hidden="1" x14ac:dyDescent="0.25">
      <c r="H12510"/>
    </row>
    <row r="12511" spans="8:8" hidden="1" x14ac:dyDescent="0.25">
      <c r="H12511"/>
    </row>
    <row r="12512" spans="8:8" hidden="1" x14ac:dyDescent="0.25">
      <c r="H12512"/>
    </row>
    <row r="12513" spans="8:8" hidden="1" x14ac:dyDescent="0.25">
      <c r="H12513"/>
    </row>
    <row r="12514" spans="8:8" hidden="1" x14ac:dyDescent="0.25">
      <c r="H12514"/>
    </row>
    <row r="12515" spans="8:8" hidden="1" x14ac:dyDescent="0.25">
      <c r="H12515"/>
    </row>
    <row r="12516" spans="8:8" hidden="1" x14ac:dyDescent="0.25">
      <c r="H12516"/>
    </row>
    <row r="12517" spans="8:8" hidden="1" x14ac:dyDescent="0.25">
      <c r="H12517"/>
    </row>
    <row r="12518" spans="8:8" hidden="1" x14ac:dyDescent="0.25">
      <c r="H12518"/>
    </row>
    <row r="12519" spans="8:8" hidden="1" x14ac:dyDescent="0.25">
      <c r="H12519"/>
    </row>
    <row r="12520" spans="8:8" hidden="1" x14ac:dyDescent="0.25">
      <c r="H12520"/>
    </row>
    <row r="12521" spans="8:8" hidden="1" x14ac:dyDescent="0.25">
      <c r="H12521"/>
    </row>
    <row r="12522" spans="8:8" hidden="1" x14ac:dyDescent="0.25">
      <c r="H12522"/>
    </row>
    <row r="12523" spans="8:8" hidden="1" x14ac:dyDescent="0.25">
      <c r="H12523"/>
    </row>
    <row r="12524" spans="8:8" hidden="1" x14ac:dyDescent="0.25">
      <c r="H12524"/>
    </row>
    <row r="12525" spans="8:8" hidden="1" x14ac:dyDescent="0.25">
      <c r="H12525"/>
    </row>
    <row r="12526" spans="8:8" hidden="1" x14ac:dyDescent="0.25">
      <c r="H12526"/>
    </row>
    <row r="12527" spans="8:8" hidden="1" x14ac:dyDescent="0.25">
      <c r="H12527"/>
    </row>
    <row r="12528" spans="8:8" hidden="1" x14ac:dyDescent="0.25">
      <c r="H12528"/>
    </row>
    <row r="12529" spans="8:8" hidden="1" x14ac:dyDescent="0.25">
      <c r="H12529"/>
    </row>
    <row r="12530" spans="8:8" hidden="1" x14ac:dyDescent="0.25">
      <c r="H12530"/>
    </row>
    <row r="12531" spans="8:8" hidden="1" x14ac:dyDescent="0.25">
      <c r="H12531"/>
    </row>
    <row r="12532" spans="8:8" hidden="1" x14ac:dyDescent="0.25">
      <c r="H12532"/>
    </row>
    <row r="12533" spans="8:8" hidden="1" x14ac:dyDescent="0.25">
      <c r="H12533"/>
    </row>
    <row r="12534" spans="8:8" hidden="1" x14ac:dyDescent="0.25">
      <c r="H12534"/>
    </row>
    <row r="12535" spans="8:8" hidden="1" x14ac:dyDescent="0.25">
      <c r="H12535"/>
    </row>
    <row r="12536" spans="8:8" hidden="1" x14ac:dyDescent="0.25">
      <c r="H12536"/>
    </row>
    <row r="12537" spans="8:8" hidden="1" x14ac:dyDescent="0.25">
      <c r="H12537"/>
    </row>
    <row r="12538" spans="8:8" hidden="1" x14ac:dyDescent="0.25">
      <c r="H12538"/>
    </row>
    <row r="12539" spans="8:8" hidden="1" x14ac:dyDescent="0.25">
      <c r="H12539"/>
    </row>
    <row r="12540" spans="8:8" hidden="1" x14ac:dyDescent="0.25">
      <c r="H12540"/>
    </row>
    <row r="12541" spans="8:8" hidden="1" x14ac:dyDescent="0.25">
      <c r="H12541"/>
    </row>
    <row r="12542" spans="8:8" hidden="1" x14ac:dyDescent="0.25">
      <c r="H12542"/>
    </row>
    <row r="12543" spans="8:8" hidden="1" x14ac:dyDescent="0.25">
      <c r="H12543"/>
    </row>
    <row r="12544" spans="8:8" hidden="1" x14ac:dyDescent="0.25">
      <c r="H12544"/>
    </row>
    <row r="12545" spans="8:8" hidden="1" x14ac:dyDescent="0.25">
      <c r="H12545"/>
    </row>
    <row r="12546" spans="8:8" hidden="1" x14ac:dyDescent="0.25">
      <c r="H12546"/>
    </row>
    <row r="12547" spans="8:8" hidden="1" x14ac:dyDescent="0.25">
      <c r="H12547"/>
    </row>
    <row r="12548" spans="8:8" hidden="1" x14ac:dyDescent="0.25">
      <c r="H12548"/>
    </row>
    <row r="12549" spans="8:8" hidden="1" x14ac:dyDescent="0.25">
      <c r="H12549"/>
    </row>
    <row r="12550" spans="8:8" hidden="1" x14ac:dyDescent="0.25">
      <c r="H12550"/>
    </row>
    <row r="12551" spans="8:8" hidden="1" x14ac:dyDescent="0.25">
      <c r="H12551"/>
    </row>
    <row r="12552" spans="8:8" hidden="1" x14ac:dyDescent="0.25">
      <c r="H12552"/>
    </row>
    <row r="12553" spans="8:8" hidden="1" x14ac:dyDescent="0.25">
      <c r="H12553"/>
    </row>
    <row r="12554" spans="8:8" hidden="1" x14ac:dyDescent="0.25">
      <c r="H12554"/>
    </row>
    <row r="12555" spans="8:8" hidden="1" x14ac:dyDescent="0.25">
      <c r="H12555"/>
    </row>
    <row r="12556" spans="8:8" hidden="1" x14ac:dyDescent="0.25">
      <c r="H12556"/>
    </row>
    <row r="12557" spans="8:8" hidden="1" x14ac:dyDescent="0.25">
      <c r="H12557"/>
    </row>
    <row r="12558" spans="8:8" hidden="1" x14ac:dyDescent="0.25">
      <c r="H12558"/>
    </row>
    <row r="12559" spans="8:8" hidden="1" x14ac:dyDescent="0.25">
      <c r="H12559"/>
    </row>
    <row r="12560" spans="8:8" hidden="1" x14ac:dyDescent="0.25">
      <c r="H12560"/>
    </row>
    <row r="12561" spans="8:8" hidden="1" x14ac:dyDescent="0.25">
      <c r="H12561"/>
    </row>
    <row r="12562" spans="8:8" hidden="1" x14ac:dyDescent="0.25">
      <c r="H12562"/>
    </row>
    <row r="12563" spans="8:8" hidden="1" x14ac:dyDescent="0.25">
      <c r="H12563"/>
    </row>
    <row r="12564" spans="8:8" hidden="1" x14ac:dyDescent="0.25">
      <c r="H12564"/>
    </row>
    <row r="12565" spans="8:8" hidden="1" x14ac:dyDescent="0.25">
      <c r="H12565"/>
    </row>
    <row r="12566" spans="8:8" hidden="1" x14ac:dyDescent="0.25">
      <c r="H12566"/>
    </row>
    <row r="12567" spans="8:8" hidden="1" x14ac:dyDescent="0.25">
      <c r="H12567"/>
    </row>
    <row r="12568" spans="8:8" hidden="1" x14ac:dyDescent="0.25">
      <c r="H12568"/>
    </row>
    <row r="12569" spans="8:8" hidden="1" x14ac:dyDescent="0.25">
      <c r="H12569"/>
    </row>
    <row r="12570" spans="8:8" hidden="1" x14ac:dyDescent="0.25">
      <c r="H12570"/>
    </row>
    <row r="12571" spans="8:8" hidden="1" x14ac:dyDescent="0.25">
      <c r="H12571"/>
    </row>
    <row r="12572" spans="8:8" hidden="1" x14ac:dyDescent="0.25">
      <c r="H12572"/>
    </row>
    <row r="12573" spans="8:8" hidden="1" x14ac:dyDescent="0.25">
      <c r="H12573"/>
    </row>
    <row r="12574" spans="8:8" hidden="1" x14ac:dyDescent="0.25">
      <c r="H12574"/>
    </row>
    <row r="12575" spans="8:8" hidden="1" x14ac:dyDescent="0.25">
      <c r="H12575"/>
    </row>
    <row r="12576" spans="8:8" hidden="1" x14ac:dyDescent="0.25">
      <c r="H12576"/>
    </row>
    <row r="12577" spans="8:8" hidden="1" x14ac:dyDescent="0.25">
      <c r="H12577"/>
    </row>
    <row r="12578" spans="8:8" hidden="1" x14ac:dyDescent="0.25">
      <c r="H12578"/>
    </row>
    <row r="12579" spans="8:8" hidden="1" x14ac:dyDescent="0.25">
      <c r="H12579"/>
    </row>
    <row r="12580" spans="8:8" hidden="1" x14ac:dyDescent="0.25">
      <c r="H12580"/>
    </row>
    <row r="12581" spans="8:8" hidden="1" x14ac:dyDescent="0.25">
      <c r="H12581"/>
    </row>
    <row r="12582" spans="8:8" hidden="1" x14ac:dyDescent="0.25">
      <c r="H12582"/>
    </row>
    <row r="12583" spans="8:8" hidden="1" x14ac:dyDescent="0.25">
      <c r="H12583"/>
    </row>
    <row r="12584" spans="8:8" hidden="1" x14ac:dyDescent="0.25">
      <c r="H12584"/>
    </row>
    <row r="12585" spans="8:8" hidden="1" x14ac:dyDescent="0.25">
      <c r="H12585"/>
    </row>
    <row r="12586" spans="8:8" hidden="1" x14ac:dyDescent="0.25">
      <c r="H12586"/>
    </row>
    <row r="12587" spans="8:8" hidden="1" x14ac:dyDescent="0.25">
      <c r="H12587"/>
    </row>
    <row r="12588" spans="8:8" hidden="1" x14ac:dyDescent="0.25">
      <c r="H12588"/>
    </row>
    <row r="12589" spans="8:8" hidden="1" x14ac:dyDescent="0.25">
      <c r="H12589"/>
    </row>
    <row r="12590" spans="8:8" hidden="1" x14ac:dyDescent="0.25">
      <c r="H12590"/>
    </row>
    <row r="12591" spans="8:8" hidden="1" x14ac:dyDescent="0.25">
      <c r="H12591"/>
    </row>
    <row r="12592" spans="8:8" hidden="1" x14ac:dyDescent="0.25">
      <c r="H12592"/>
    </row>
    <row r="12593" spans="8:8" hidden="1" x14ac:dyDescent="0.25">
      <c r="H12593"/>
    </row>
    <row r="12594" spans="8:8" hidden="1" x14ac:dyDescent="0.25">
      <c r="H12594"/>
    </row>
    <row r="12595" spans="8:8" hidden="1" x14ac:dyDescent="0.25">
      <c r="H12595"/>
    </row>
    <row r="12596" spans="8:8" hidden="1" x14ac:dyDescent="0.25">
      <c r="H12596"/>
    </row>
    <row r="12597" spans="8:8" hidden="1" x14ac:dyDescent="0.25">
      <c r="H12597"/>
    </row>
    <row r="12598" spans="8:8" hidden="1" x14ac:dyDescent="0.25">
      <c r="H12598"/>
    </row>
    <row r="12599" spans="8:8" hidden="1" x14ac:dyDescent="0.25">
      <c r="H12599"/>
    </row>
    <row r="12600" spans="8:8" hidden="1" x14ac:dyDescent="0.25">
      <c r="H12600"/>
    </row>
    <row r="12601" spans="8:8" hidden="1" x14ac:dyDescent="0.25">
      <c r="H12601"/>
    </row>
    <row r="12602" spans="8:8" hidden="1" x14ac:dyDescent="0.25">
      <c r="H12602"/>
    </row>
    <row r="12603" spans="8:8" hidden="1" x14ac:dyDescent="0.25">
      <c r="H12603"/>
    </row>
    <row r="12604" spans="8:8" hidden="1" x14ac:dyDescent="0.25">
      <c r="H12604"/>
    </row>
    <row r="12605" spans="8:8" hidden="1" x14ac:dyDescent="0.25">
      <c r="H12605"/>
    </row>
    <row r="12606" spans="8:8" hidden="1" x14ac:dyDescent="0.25">
      <c r="H12606"/>
    </row>
    <row r="12607" spans="8:8" hidden="1" x14ac:dyDescent="0.25">
      <c r="H12607"/>
    </row>
    <row r="12608" spans="8:8" hidden="1" x14ac:dyDescent="0.25">
      <c r="H12608"/>
    </row>
    <row r="12609" spans="8:8" hidden="1" x14ac:dyDescent="0.25">
      <c r="H12609"/>
    </row>
    <row r="12610" spans="8:8" hidden="1" x14ac:dyDescent="0.25">
      <c r="H12610"/>
    </row>
    <row r="12611" spans="8:8" hidden="1" x14ac:dyDescent="0.25">
      <c r="H12611"/>
    </row>
    <row r="12612" spans="8:8" hidden="1" x14ac:dyDescent="0.25">
      <c r="H12612"/>
    </row>
    <row r="12613" spans="8:8" hidden="1" x14ac:dyDescent="0.25">
      <c r="H12613"/>
    </row>
    <row r="12614" spans="8:8" hidden="1" x14ac:dyDescent="0.25">
      <c r="H12614"/>
    </row>
    <row r="12615" spans="8:8" hidden="1" x14ac:dyDescent="0.25">
      <c r="H12615"/>
    </row>
    <row r="12616" spans="8:8" hidden="1" x14ac:dyDescent="0.25">
      <c r="H12616"/>
    </row>
    <row r="12617" spans="8:8" hidden="1" x14ac:dyDescent="0.25">
      <c r="H12617"/>
    </row>
    <row r="12618" spans="8:8" hidden="1" x14ac:dyDescent="0.25">
      <c r="H12618"/>
    </row>
    <row r="12619" spans="8:8" hidden="1" x14ac:dyDescent="0.25">
      <c r="H12619"/>
    </row>
    <row r="12620" spans="8:8" hidden="1" x14ac:dyDescent="0.25">
      <c r="H12620"/>
    </row>
    <row r="12621" spans="8:8" hidden="1" x14ac:dyDescent="0.25">
      <c r="H12621"/>
    </row>
    <row r="12622" spans="8:8" hidden="1" x14ac:dyDescent="0.25">
      <c r="H12622"/>
    </row>
    <row r="12623" spans="8:8" hidden="1" x14ac:dyDescent="0.25">
      <c r="H12623"/>
    </row>
    <row r="12624" spans="8:8" hidden="1" x14ac:dyDescent="0.25">
      <c r="H12624"/>
    </row>
    <row r="12625" spans="8:8" hidden="1" x14ac:dyDescent="0.25">
      <c r="H12625"/>
    </row>
    <row r="12626" spans="8:8" hidden="1" x14ac:dyDescent="0.25">
      <c r="H12626"/>
    </row>
    <row r="12627" spans="8:8" hidden="1" x14ac:dyDescent="0.25">
      <c r="H12627"/>
    </row>
    <row r="12628" spans="8:8" hidden="1" x14ac:dyDescent="0.25">
      <c r="H12628"/>
    </row>
    <row r="12629" spans="8:8" hidden="1" x14ac:dyDescent="0.25">
      <c r="H12629"/>
    </row>
    <row r="12630" spans="8:8" hidden="1" x14ac:dyDescent="0.25">
      <c r="H12630"/>
    </row>
    <row r="12631" spans="8:8" hidden="1" x14ac:dyDescent="0.25">
      <c r="H12631"/>
    </row>
    <row r="12632" spans="8:8" hidden="1" x14ac:dyDescent="0.25">
      <c r="H12632"/>
    </row>
    <row r="12633" spans="8:8" hidden="1" x14ac:dyDescent="0.25">
      <c r="H12633"/>
    </row>
    <row r="12634" spans="8:8" hidden="1" x14ac:dyDescent="0.25">
      <c r="H12634"/>
    </row>
    <row r="12635" spans="8:8" hidden="1" x14ac:dyDescent="0.25">
      <c r="H12635"/>
    </row>
    <row r="12636" spans="8:8" hidden="1" x14ac:dyDescent="0.25">
      <c r="H12636"/>
    </row>
    <row r="12637" spans="8:8" hidden="1" x14ac:dyDescent="0.25">
      <c r="H12637"/>
    </row>
    <row r="12638" spans="8:8" hidden="1" x14ac:dyDescent="0.25">
      <c r="H12638"/>
    </row>
    <row r="12639" spans="8:8" hidden="1" x14ac:dyDescent="0.25">
      <c r="H12639"/>
    </row>
    <row r="12640" spans="8:8" hidden="1" x14ac:dyDescent="0.25">
      <c r="H12640"/>
    </row>
    <row r="12641" spans="8:8" hidden="1" x14ac:dyDescent="0.25">
      <c r="H12641"/>
    </row>
    <row r="12642" spans="8:8" hidden="1" x14ac:dyDescent="0.25">
      <c r="H12642"/>
    </row>
    <row r="12643" spans="8:8" hidden="1" x14ac:dyDescent="0.25">
      <c r="H12643"/>
    </row>
    <row r="12644" spans="8:8" hidden="1" x14ac:dyDescent="0.25">
      <c r="H12644"/>
    </row>
    <row r="12645" spans="8:8" hidden="1" x14ac:dyDescent="0.25">
      <c r="H12645"/>
    </row>
    <row r="12646" spans="8:8" hidden="1" x14ac:dyDescent="0.25">
      <c r="H12646"/>
    </row>
    <row r="12647" spans="8:8" hidden="1" x14ac:dyDescent="0.25">
      <c r="H12647"/>
    </row>
    <row r="12648" spans="8:8" hidden="1" x14ac:dyDescent="0.25">
      <c r="H12648"/>
    </row>
    <row r="12649" spans="8:8" hidden="1" x14ac:dyDescent="0.25">
      <c r="H12649"/>
    </row>
    <row r="12650" spans="8:8" hidden="1" x14ac:dyDescent="0.25">
      <c r="H12650"/>
    </row>
    <row r="12651" spans="8:8" hidden="1" x14ac:dyDescent="0.25">
      <c r="H12651"/>
    </row>
    <row r="12652" spans="8:8" hidden="1" x14ac:dyDescent="0.25">
      <c r="H12652"/>
    </row>
    <row r="12653" spans="8:8" hidden="1" x14ac:dyDescent="0.25">
      <c r="H12653"/>
    </row>
    <row r="12654" spans="8:8" hidden="1" x14ac:dyDescent="0.25">
      <c r="H12654"/>
    </row>
    <row r="12655" spans="8:8" hidden="1" x14ac:dyDescent="0.25">
      <c r="H12655"/>
    </row>
    <row r="12656" spans="8:8" hidden="1" x14ac:dyDescent="0.25">
      <c r="H12656"/>
    </row>
    <row r="12657" spans="8:8" hidden="1" x14ac:dyDescent="0.25">
      <c r="H12657"/>
    </row>
    <row r="12658" spans="8:8" hidden="1" x14ac:dyDescent="0.25">
      <c r="H12658"/>
    </row>
    <row r="12659" spans="8:8" hidden="1" x14ac:dyDescent="0.25">
      <c r="H12659"/>
    </row>
    <row r="12660" spans="8:8" hidden="1" x14ac:dyDescent="0.25">
      <c r="H12660"/>
    </row>
    <row r="12661" spans="8:8" hidden="1" x14ac:dyDescent="0.25">
      <c r="H12661"/>
    </row>
    <row r="12662" spans="8:8" hidden="1" x14ac:dyDescent="0.25">
      <c r="H12662"/>
    </row>
    <row r="12663" spans="8:8" hidden="1" x14ac:dyDescent="0.25">
      <c r="H12663"/>
    </row>
    <row r="12664" spans="8:8" hidden="1" x14ac:dyDescent="0.25">
      <c r="H12664"/>
    </row>
    <row r="12665" spans="8:8" hidden="1" x14ac:dyDescent="0.25">
      <c r="H12665"/>
    </row>
    <row r="12666" spans="8:8" hidden="1" x14ac:dyDescent="0.25">
      <c r="H12666"/>
    </row>
    <row r="12667" spans="8:8" hidden="1" x14ac:dyDescent="0.25">
      <c r="H12667"/>
    </row>
    <row r="12668" spans="8:8" hidden="1" x14ac:dyDescent="0.25">
      <c r="H12668"/>
    </row>
    <row r="12669" spans="8:8" hidden="1" x14ac:dyDescent="0.25">
      <c r="H12669"/>
    </row>
    <row r="12670" spans="8:8" hidden="1" x14ac:dyDescent="0.25">
      <c r="H12670"/>
    </row>
    <row r="12671" spans="8:8" hidden="1" x14ac:dyDescent="0.25">
      <c r="H12671"/>
    </row>
    <row r="12672" spans="8:8" hidden="1" x14ac:dyDescent="0.25">
      <c r="H12672"/>
    </row>
    <row r="12673" spans="8:8" hidden="1" x14ac:dyDescent="0.25">
      <c r="H12673"/>
    </row>
    <row r="12674" spans="8:8" hidden="1" x14ac:dyDescent="0.25">
      <c r="H12674"/>
    </row>
    <row r="12675" spans="8:8" hidden="1" x14ac:dyDescent="0.25">
      <c r="H12675"/>
    </row>
    <row r="12676" spans="8:8" hidden="1" x14ac:dyDescent="0.25">
      <c r="H12676"/>
    </row>
    <row r="12677" spans="8:8" hidden="1" x14ac:dyDescent="0.25">
      <c r="H12677"/>
    </row>
    <row r="12678" spans="8:8" hidden="1" x14ac:dyDescent="0.25">
      <c r="H12678"/>
    </row>
    <row r="12679" spans="8:8" hidden="1" x14ac:dyDescent="0.25">
      <c r="H12679"/>
    </row>
    <row r="12680" spans="8:8" hidden="1" x14ac:dyDescent="0.25">
      <c r="H12680"/>
    </row>
    <row r="12681" spans="8:8" hidden="1" x14ac:dyDescent="0.25">
      <c r="H12681"/>
    </row>
    <row r="12682" spans="8:8" hidden="1" x14ac:dyDescent="0.25">
      <c r="H12682"/>
    </row>
    <row r="12683" spans="8:8" hidden="1" x14ac:dyDescent="0.25">
      <c r="H12683"/>
    </row>
    <row r="12684" spans="8:8" hidden="1" x14ac:dyDescent="0.25">
      <c r="H12684"/>
    </row>
    <row r="12685" spans="8:8" hidden="1" x14ac:dyDescent="0.25">
      <c r="H12685"/>
    </row>
    <row r="12686" spans="8:8" hidden="1" x14ac:dyDescent="0.25">
      <c r="H12686"/>
    </row>
    <row r="12687" spans="8:8" hidden="1" x14ac:dyDescent="0.25">
      <c r="H12687"/>
    </row>
    <row r="12688" spans="8:8" hidden="1" x14ac:dyDescent="0.25">
      <c r="H12688"/>
    </row>
    <row r="12689" spans="8:8" hidden="1" x14ac:dyDescent="0.25">
      <c r="H12689"/>
    </row>
    <row r="12690" spans="8:8" hidden="1" x14ac:dyDescent="0.25">
      <c r="H12690"/>
    </row>
    <row r="12691" spans="8:8" hidden="1" x14ac:dyDescent="0.25">
      <c r="H12691"/>
    </row>
    <row r="12692" spans="8:8" hidden="1" x14ac:dyDescent="0.25">
      <c r="H12692"/>
    </row>
    <row r="12693" spans="8:8" hidden="1" x14ac:dyDescent="0.25">
      <c r="H12693"/>
    </row>
    <row r="12694" spans="8:8" hidden="1" x14ac:dyDescent="0.25">
      <c r="H12694"/>
    </row>
    <row r="12695" spans="8:8" hidden="1" x14ac:dyDescent="0.25">
      <c r="H12695"/>
    </row>
    <row r="12696" spans="8:8" hidden="1" x14ac:dyDescent="0.25">
      <c r="H12696"/>
    </row>
    <row r="12697" spans="8:8" hidden="1" x14ac:dyDescent="0.25">
      <c r="H12697"/>
    </row>
    <row r="12698" spans="8:8" hidden="1" x14ac:dyDescent="0.25">
      <c r="H12698"/>
    </row>
    <row r="12699" spans="8:8" hidden="1" x14ac:dyDescent="0.25">
      <c r="H12699"/>
    </row>
    <row r="12700" spans="8:8" hidden="1" x14ac:dyDescent="0.25">
      <c r="H12700"/>
    </row>
    <row r="12701" spans="8:8" hidden="1" x14ac:dyDescent="0.25">
      <c r="H12701"/>
    </row>
    <row r="12702" spans="8:8" hidden="1" x14ac:dyDescent="0.25">
      <c r="H12702"/>
    </row>
    <row r="12703" spans="8:8" hidden="1" x14ac:dyDescent="0.25">
      <c r="H12703"/>
    </row>
    <row r="12704" spans="8:8" hidden="1" x14ac:dyDescent="0.25">
      <c r="H12704"/>
    </row>
    <row r="12705" spans="8:8" hidden="1" x14ac:dyDescent="0.25">
      <c r="H12705"/>
    </row>
    <row r="12706" spans="8:8" hidden="1" x14ac:dyDescent="0.25">
      <c r="H12706"/>
    </row>
    <row r="12707" spans="8:8" hidden="1" x14ac:dyDescent="0.25">
      <c r="H12707"/>
    </row>
    <row r="12708" spans="8:8" hidden="1" x14ac:dyDescent="0.25">
      <c r="H12708"/>
    </row>
    <row r="12709" spans="8:8" hidden="1" x14ac:dyDescent="0.25">
      <c r="H12709"/>
    </row>
    <row r="12710" spans="8:8" hidden="1" x14ac:dyDescent="0.25">
      <c r="H12710"/>
    </row>
    <row r="12711" spans="8:8" hidden="1" x14ac:dyDescent="0.25">
      <c r="H12711"/>
    </row>
    <row r="12712" spans="8:8" hidden="1" x14ac:dyDescent="0.25">
      <c r="H12712"/>
    </row>
    <row r="12713" spans="8:8" hidden="1" x14ac:dyDescent="0.25">
      <c r="H12713"/>
    </row>
    <row r="12714" spans="8:8" hidden="1" x14ac:dyDescent="0.25">
      <c r="H12714"/>
    </row>
    <row r="12715" spans="8:8" hidden="1" x14ac:dyDescent="0.25">
      <c r="H12715"/>
    </row>
    <row r="12716" spans="8:8" hidden="1" x14ac:dyDescent="0.25">
      <c r="H12716"/>
    </row>
    <row r="12717" spans="8:8" hidden="1" x14ac:dyDescent="0.25">
      <c r="H12717"/>
    </row>
    <row r="12718" spans="8:8" hidden="1" x14ac:dyDescent="0.25">
      <c r="H12718"/>
    </row>
    <row r="12719" spans="8:8" hidden="1" x14ac:dyDescent="0.25">
      <c r="H12719"/>
    </row>
    <row r="12720" spans="8:8" hidden="1" x14ac:dyDescent="0.25">
      <c r="H12720"/>
    </row>
    <row r="12721" spans="8:8" hidden="1" x14ac:dyDescent="0.25">
      <c r="H12721"/>
    </row>
    <row r="12722" spans="8:8" hidden="1" x14ac:dyDescent="0.25">
      <c r="H12722"/>
    </row>
    <row r="12723" spans="8:8" hidden="1" x14ac:dyDescent="0.25">
      <c r="H12723"/>
    </row>
    <row r="12724" spans="8:8" hidden="1" x14ac:dyDescent="0.25">
      <c r="H12724"/>
    </row>
    <row r="12725" spans="8:8" hidden="1" x14ac:dyDescent="0.25">
      <c r="H12725"/>
    </row>
    <row r="12726" spans="8:8" hidden="1" x14ac:dyDescent="0.25">
      <c r="H12726"/>
    </row>
    <row r="12727" spans="8:8" hidden="1" x14ac:dyDescent="0.25">
      <c r="H12727"/>
    </row>
    <row r="12728" spans="8:8" hidden="1" x14ac:dyDescent="0.25">
      <c r="H12728"/>
    </row>
    <row r="12729" spans="8:8" hidden="1" x14ac:dyDescent="0.25">
      <c r="H12729"/>
    </row>
    <row r="12730" spans="8:8" hidden="1" x14ac:dyDescent="0.25">
      <c r="H12730"/>
    </row>
    <row r="12731" spans="8:8" hidden="1" x14ac:dyDescent="0.25">
      <c r="H12731"/>
    </row>
    <row r="12732" spans="8:8" hidden="1" x14ac:dyDescent="0.25">
      <c r="H12732"/>
    </row>
    <row r="12733" spans="8:8" hidden="1" x14ac:dyDescent="0.25">
      <c r="H12733"/>
    </row>
    <row r="12734" spans="8:8" hidden="1" x14ac:dyDescent="0.25">
      <c r="H12734"/>
    </row>
    <row r="12735" spans="8:8" hidden="1" x14ac:dyDescent="0.25">
      <c r="H12735"/>
    </row>
    <row r="12736" spans="8:8" hidden="1" x14ac:dyDescent="0.25">
      <c r="H12736"/>
    </row>
    <row r="12737" spans="8:8" hidden="1" x14ac:dyDescent="0.25">
      <c r="H12737"/>
    </row>
    <row r="12738" spans="8:8" hidden="1" x14ac:dyDescent="0.25">
      <c r="H12738"/>
    </row>
    <row r="12739" spans="8:8" hidden="1" x14ac:dyDescent="0.25">
      <c r="H12739"/>
    </row>
    <row r="12740" spans="8:8" hidden="1" x14ac:dyDescent="0.25">
      <c r="H12740"/>
    </row>
    <row r="12741" spans="8:8" hidden="1" x14ac:dyDescent="0.25">
      <c r="H12741"/>
    </row>
    <row r="12742" spans="8:8" hidden="1" x14ac:dyDescent="0.25">
      <c r="H12742"/>
    </row>
    <row r="12743" spans="8:8" hidden="1" x14ac:dyDescent="0.25">
      <c r="H12743"/>
    </row>
    <row r="12744" spans="8:8" hidden="1" x14ac:dyDescent="0.25">
      <c r="H12744"/>
    </row>
    <row r="12745" spans="8:8" hidden="1" x14ac:dyDescent="0.25">
      <c r="H12745"/>
    </row>
    <row r="12746" spans="8:8" hidden="1" x14ac:dyDescent="0.25">
      <c r="H12746"/>
    </row>
    <row r="12747" spans="8:8" hidden="1" x14ac:dyDescent="0.25">
      <c r="H12747"/>
    </row>
    <row r="12748" spans="8:8" hidden="1" x14ac:dyDescent="0.25">
      <c r="H12748"/>
    </row>
    <row r="12749" spans="8:8" hidden="1" x14ac:dyDescent="0.25">
      <c r="H12749"/>
    </row>
    <row r="12750" spans="8:8" hidden="1" x14ac:dyDescent="0.25">
      <c r="H12750"/>
    </row>
    <row r="12751" spans="8:8" hidden="1" x14ac:dyDescent="0.25">
      <c r="H12751"/>
    </row>
    <row r="12752" spans="8:8" hidden="1" x14ac:dyDescent="0.25">
      <c r="H12752"/>
    </row>
    <row r="12753" spans="8:8" hidden="1" x14ac:dyDescent="0.25">
      <c r="H12753"/>
    </row>
    <row r="12754" spans="8:8" hidden="1" x14ac:dyDescent="0.25">
      <c r="H12754"/>
    </row>
    <row r="12755" spans="8:8" hidden="1" x14ac:dyDescent="0.25">
      <c r="H12755"/>
    </row>
    <row r="12756" spans="8:8" hidden="1" x14ac:dyDescent="0.25">
      <c r="H12756"/>
    </row>
    <row r="12757" spans="8:8" hidden="1" x14ac:dyDescent="0.25">
      <c r="H12757"/>
    </row>
    <row r="12758" spans="8:8" hidden="1" x14ac:dyDescent="0.25">
      <c r="H12758"/>
    </row>
    <row r="12759" spans="8:8" hidden="1" x14ac:dyDescent="0.25">
      <c r="H12759"/>
    </row>
    <row r="12760" spans="8:8" hidden="1" x14ac:dyDescent="0.25">
      <c r="H12760"/>
    </row>
    <row r="12761" spans="8:8" hidden="1" x14ac:dyDescent="0.25">
      <c r="H12761"/>
    </row>
    <row r="12762" spans="8:8" hidden="1" x14ac:dyDescent="0.25">
      <c r="H12762"/>
    </row>
    <row r="12763" spans="8:8" hidden="1" x14ac:dyDescent="0.25">
      <c r="H12763"/>
    </row>
    <row r="12764" spans="8:8" hidden="1" x14ac:dyDescent="0.25">
      <c r="H12764"/>
    </row>
    <row r="12765" spans="8:8" hidden="1" x14ac:dyDescent="0.25">
      <c r="H12765"/>
    </row>
    <row r="12766" spans="8:8" hidden="1" x14ac:dyDescent="0.25">
      <c r="H12766"/>
    </row>
    <row r="12767" spans="8:8" hidden="1" x14ac:dyDescent="0.25">
      <c r="H12767"/>
    </row>
    <row r="12768" spans="8:8" hidden="1" x14ac:dyDescent="0.25">
      <c r="H12768"/>
    </row>
    <row r="12769" spans="8:8" hidden="1" x14ac:dyDescent="0.25">
      <c r="H12769"/>
    </row>
    <row r="12770" spans="8:8" hidden="1" x14ac:dyDescent="0.25">
      <c r="H12770"/>
    </row>
    <row r="12771" spans="8:8" hidden="1" x14ac:dyDescent="0.25">
      <c r="H12771"/>
    </row>
    <row r="12772" spans="8:8" hidden="1" x14ac:dyDescent="0.25">
      <c r="H12772"/>
    </row>
    <row r="12773" spans="8:8" hidden="1" x14ac:dyDescent="0.25">
      <c r="H12773"/>
    </row>
    <row r="12774" spans="8:8" hidden="1" x14ac:dyDescent="0.25">
      <c r="H12774"/>
    </row>
    <row r="12775" spans="8:8" hidden="1" x14ac:dyDescent="0.25">
      <c r="H12775"/>
    </row>
    <row r="12776" spans="8:8" hidden="1" x14ac:dyDescent="0.25">
      <c r="H12776"/>
    </row>
    <row r="12777" spans="8:8" hidden="1" x14ac:dyDescent="0.25">
      <c r="H12777"/>
    </row>
    <row r="12778" spans="8:8" hidden="1" x14ac:dyDescent="0.25">
      <c r="H12778"/>
    </row>
    <row r="12779" spans="8:8" hidden="1" x14ac:dyDescent="0.25">
      <c r="H12779"/>
    </row>
    <row r="12780" spans="8:8" hidden="1" x14ac:dyDescent="0.25">
      <c r="H12780"/>
    </row>
    <row r="12781" spans="8:8" hidden="1" x14ac:dyDescent="0.25">
      <c r="H12781"/>
    </row>
    <row r="12782" spans="8:8" hidden="1" x14ac:dyDescent="0.25">
      <c r="H12782"/>
    </row>
    <row r="12783" spans="8:8" hidden="1" x14ac:dyDescent="0.25">
      <c r="H12783"/>
    </row>
    <row r="12784" spans="8:8" hidden="1" x14ac:dyDescent="0.25">
      <c r="H12784"/>
    </row>
    <row r="12785" spans="8:8" hidden="1" x14ac:dyDescent="0.25">
      <c r="H12785"/>
    </row>
    <row r="12786" spans="8:8" hidden="1" x14ac:dyDescent="0.25">
      <c r="H12786"/>
    </row>
    <row r="12787" spans="8:8" hidden="1" x14ac:dyDescent="0.25">
      <c r="H12787"/>
    </row>
    <row r="12788" spans="8:8" hidden="1" x14ac:dyDescent="0.25">
      <c r="H12788"/>
    </row>
    <row r="12789" spans="8:8" hidden="1" x14ac:dyDescent="0.25">
      <c r="H12789"/>
    </row>
    <row r="12790" spans="8:8" hidden="1" x14ac:dyDescent="0.25">
      <c r="H12790"/>
    </row>
    <row r="12791" spans="8:8" hidden="1" x14ac:dyDescent="0.25">
      <c r="H12791"/>
    </row>
    <row r="12792" spans="8:8" hidden="1" x14ac:dyDescent="0.25">
      <c r="H12792"/>
    </row>
    <row r="12793" spans="8:8" hidden="1" x14ac:dyDescent="0.25">
      <c r="H12793"/>
    </row>
    <row r="12794" spans="8:8" hidden="1" x14ac:dyDescent="0.25">
      <c r="H12794"/>
    </row>
    <row r="12795" spans="8:8" hidden="1" x14ac:dyDescent="0.25">
      <c r="H12795"/>
    </row>
    <row r="12796" spans="8:8" hidden="1" x14ac:dyDescent="0.25">
      <c r="H12796"/>
    </row>
    <row r="12797" spans="8:8" hidden="1" x14ac:dyDescent="0.25">
      <c r="H12797"/>
    </row>
    <row r="12798" spans="8:8" hidden="1" x14ac:dyDescent="0.25">
      <c r="H12798"/>
    </row>
    <row r="12799" spans="8:8" hidden="1" x14ac:dyDescent="0.25">
      <c r="H12799"/>
    </row>
    <row r="12800" spans="8:8" hidden="1" x14ac:dyDescent="0.25">
      <c r="H12800"/>
    </row>
    <row r="12801" spans="8:8" hidden="1" x14ac:dyDescent="0.25">
      <c r="H12801"/>
    </row>
    <row r="12802" spans="8:8" hidden="1" x14ac:dyDescent="0.25">
      <c r="H12802"/>
    </row>
    <row r="12803" spans="8:8" hidden="1" x14ac:dyDescent="0.25">
      <c r="H12803"/>
    </row>
    <row r="12804" spans="8:8" hidden="1" x14ac:dyDescent="0.25">
      <c r="H12804"/>
    </row>
    <row r="12805" spans="8:8" hidden="1" x14ac:dyDescent="0.25">
      <c r="H12805"/>
    </row>
    <row r="12806" spans="8:8" hidden="1" x14ac:dyDescent="0.25">
      <c r="H12806"/>
    </row>
    <row r="12807" spans="8:8" hidden="1" x14ac:dyDescent="0.25">
      <c r="H12807"/>
    </row>
    <row r="12808" spans="8:8" hidden="1" x14ac:dyDescent="0.25">
      <c r="H12808"/>
    </row>
    <row r="12809" spans="8:8" hidden="1" x14ac:dyDescent="0.25">
      <c r="H12809"/>
    </row>
    <row r="12810" spans="8:8" hidden="1" x14ac:dyDescent="0.25">
      <c r="H12810"/>
    </row>
    <row r="12811" spans="8:8" hidden="1" x14ac:dyDescent="0.25">
      <c r="H12811"/>
    </row>
    <row r="12812" spans="8:8" hidden="1" x14ac:dyDescent="0.25">
      <c r="H12812"/>
    </row>
    <row r="12813" spans="8:8" hidden="1" x14ac:dyDescent="0.25">
      <c r="H12813"/>
    </row>
    <row r="12814" spans="8:8" hidden="1" x14ac:dyDescent="0.25">
      <c r="H12814"/>
    </row>
    <row r="12815" spans="8:8" hidden="1" x14ac:dyDescent="0.25">
      <c r="H12815"/>
    </row>
    <row r="12816" spans="8:8" hidden="1" x14ac:dyDescent="0.25">
      <c r="H12816"/>
    </row>
    <row r="12817" spans="8:8" hidden="1" x14ac:dyDescent="0.25">
      <c r="H12817"/>
    </row>
    <row r="12818" spans="8:8" hidden="1" x14ac:dyDescent="0.25">
      <c r="H12818"/>
    </row>
    <row r="12819" spans="8:8" hidden="1" x14ac:dyDescent="0.25">
      <c r="H12819"/>
    </row>
    <row r="12820" spans="8:8" hidden="1" x14ac:dyDescent="0.25">
      <c r="H12820"/>
    </row>
    <row r="12821" spans="8:8" hidden="1" x14ac:dyDescent="0.25">
      <c r="H12821"/>
    </row>
    <row r="12822" spans="8:8" hidden="1" x14ac:dyDescent="0.25">
      <c r="H12822"/>
    </row>
    <row r="12823" spans="8:8" hidden="1" x14ac:dyDescent="0.25">
      <c r="H12823"/>
    </row>
    <row r="12824" spans="8:8" hidden="1" x14ac:dyDescent="0.25">
      <c r="H12824"/>
    </row>
    <row r="12825" spans="8:8" hidden="1" x14ac:dyDescent="0.25">
      <c r="H12825"/>
    </row>
    <row r="12826" spans="8:8" hidden="1" x14ac:dyDescent="0.25">
      <c r="H12826"/>
    </row>
    <row r="12827" spans="8:8" hidden="1" x14ac:dyDescent="0.25">
      <c r="H12827"/>
    </row>
    <row r="12828" spans="8:8" hidden="1" x14ac:dyDescent="0.25">
      <c r="H12828"/>
    </row>
    <row r="12829" spans="8:8" hidden="1" x14ac:dyDescent="0.25">
      <c r="H12829"/>
    </row>
    <row r="12830" spans="8:8" hidden="1" x14ac:dyDescent="0.25">
      <c r="H12830"/>
    </row>
    <row r="12831" spans="8:8" hidden="1" x14ac:dyDescent="0.25">
      <c r="H12831"/>
    </row>
    <row r="12832" spans="8:8" hidden="1" x14ac:dyDescent="0.25">
      <c r="H12832"/>
    </row>
    <row r="12833" spans="8:8" hidden="1" x14ac:dyDescent="0.25">
      <c r="H12833"/>
    </row>
    <row r="12834" spans="8:8" hidden="1" x14ac:dyDescent="0.25">
      <c r="H12834"/>
    </row>
    <row r="12835" spans="8:8" hidden="1" x14ac:dyDescent="0.25">
      <c r="H12835"/>
    </row>
    <row r="12836" spans="8:8" hidden="1" x14ac:dyDescent="0.25">
      <c r="H12836"/>
    </row>
    <row r="12837" spans="8:8" hidden="1" x14ac:dyDescent="0.25">
      <c r="H12837"/>
    </row>
    <row r="12838" spans="8:8" hidden="1" x14ac:dyDescent="0.25">
      <c r="H12838"/>
    </row>
    <row r="12839" spans="8:8" hidden="1" x14ac:dyDescent="0.25">
      <c r="H12839"/>
    </row>
    <row r="12840" spans="8:8" hidden="1" x14ac:dyDescent="0.25">
      <c r="H12840"/>
    </row>
    <row r="12841" spans="8:8" hidden="1" x14ac:dyDescent="0.25">
      <c r="H12841"/>
    </row>
    <row r="12842" spans="8:8" hidden="1" x14ac:dyDescent="0.25">
      <c r="H12842"/>
    </row>
    <row r="12843" spans="8:8" hidden="1" x14ac:dyDescent="0.25">
      <c r="H12843"/>
    </row>
    <row r="12844" spans="8:8" hidden="1" x14ac:dyDescent="0.25">
      <c r="H12844"/>
    </row>
    <row r="12845" spans="8:8" hidden="1" x14ac:dyDescent="0.25">
      <c r="H12845"/>
    </row>
    <row r="12846" spans="8:8" hidden="1" x14ac:dyDescent="0.25">
      <c r="H12846"/>
    </row>
    <row r="12847" spans="8:8" hidden="1" x14ac:dyDescent="0.25">
      <c r="H12847"/>
    </row>
    <row r="12848" spans="8:8" hidden="1" x14ac:dyDescent="0.25">
      <c r="H12848"/>
    </row>
    <row r="12849" spans="8:8" hidden="1" x14ac:dyDescent="0.25">
      <c r="H12849"/>
    </row>
    <row r="12850" spans="8:8" hidden="1" x14ac:dyDescent="0.25">
      <c r="H12850"/>
    </row>
    <row r="12851" spans="8:8" hidden="1" x14ac:dyDescent="0.25">
      <c r="H12851"/>
    </row>
    <row r="12852" spans="8:8" hidden="1" x14ac:dyDescent="0.25">
      <c r="H12852"/>
    </row>
    <row r="12853" spans="8:8" hidden="1" x14ac:dyDescent="0.25">
      <c r="H12853"/>
    </row>
    <row r="12854" spans="8:8" hidden="1" x14ac:dyDescent="0.25">
      <c r="H12854"/>
    </row>
    <row r="12855" spans="8:8" hidden="1" x14ac:dyDescent="0.25">
      <c r="H12855"/>
    </row>
    <row r="12856" spans="8:8" hidden="1" x14ac:dyDescent="0.25">
      <c r="H12856"/>
    </row>
    <row r="12857" spans="8:8" hidden="1" x14ac:dyDescent="0.25">
      <c r="H12857"/>
    </row>
    <row r="12858" spans="8:8" hidden="1" x14ac:dyDescent="0.25">
      <c r="H12858"/>
    </row>
    <row r="12859" spans="8:8" hidden="1" x14ac:dyDescent="0.25">
      <c r="H12859"/>
    </row>
    <row r="12860" spans="8:8" hidden="1" x14ac:dyDescent="0.25">
      <c r="H12860"/>
    </row>
    <row r="12861" spans="8:8" hidden="1" x14ac:dyDescent="0.25">
      <c r="H12861"/>
    </row>
    <row r="12862" spans="8:8" hidden="1" x14ac:dyDescent="0.25">
      <c r="H12862"/>
    </row>
    <row r="12863" spans="8:8" hidden="1" x14ac:dyDescent="0.25">
      <c r="H12863"/>
    </row>
    <row r="12864" spans="8:8" hidden="1" x14ac:dyDescent="0.25">
      <c r="H12864"/>
    </row>
    <row r="12865" spans="8:8" hidden="1" x14ac:dyDescent="0.25">
      <c r="H12865"/>
    </row>
    <row r="12866" spans="8:8" hidden="1" x14ac:dyDescent="0.25">
      <c r="H12866"/>
    </row>
    <row r="12867" spans="8:8" hidden="1" x14ac:dyDescent="0.25">
      <c r="H12867"/>
    </row>
    <row r="12868" spans="8:8" hidden="1" x14ac:dyDescent="0.25">
      <c r="H12868"/>
    </row>
    <row r="12869" spans="8:8" hidden="1" x14ac:dyDescent="0.25">
      <c r="H12869"/>
    </row>
    <row r="12870" spans="8:8" hidden="1" x14ac:dyDescent="0.25">
      <c r="H12870"/>
    </row>
    <row r="12871" spans="8:8" hidden="1" x14ac:dyDescent="0.25">
      <c r="H12871"/>
    </row>
    <row r="12872" spans="8:8" hidden="1" x14ac:dyDescent="0.25">
      <c r="H12872"/>
    </row>
    <row r="12873" spans="8:8" hidden="1" x14ac:dyDescent="0.25">
      <c r="H12873"/>
    </row>
    <row r="12874" spans="8:8" hidden="1" x14ac:dyDescent="0.25">
      <c r="H12874"/>
    </row>
    <row r="12875" spans="8:8" hidden="1" x14ac:dyDescent="0.25">
      <c r="H12875"/>
    </row>
    <row r="12876" spans="8:8" hidden="1" x14ac:dyDescent="0.25">
      <c r="H12876"/>
    </row>
    <row r="12877" spans="8:8" hidden="1" x14ac:dyDescent="0.25">
      <c r="H12877"/>
    </row>
    <row r="12878" spans="8:8" hidden="1" x14ac:dyDescent="0.25">
      <c r="H12878"/>
    </row>
    <row r="12879" spans="8:8" hidden="1" x14ac:dyDescent="0.25">
      <c r="H12879"/>
    </row>
    <row r="12880" spans="8:8" hidden="1" x14ac:dyDescent="0.25">
      <c r="H12880"/>
    </row>
    <row r="12881" spans="8:8" hidden="1" x14ac:dyDescent="0.25">
      <c r="H12881"/>
    </row>
    <row r="12882" spans="8:8" hidden="1" x14ac:dyDescent="0.25">
      <c r="H12882"/>
    </row>
    <row r="12883" spans="8:8" hidden="1" x14ac:dyDescent="0.25">
      <c r="H12883"/>
    </row>
    <row r="12884" spans="8:8" hidden="1" x14ac:dyDescent="0.25">
      <c r="H12884"/>
    </row>
    <row r="12885" spans="8:8" hidden="1" x14ac:dyDescent="0.25">
      <c r="H12885"/>
    </row>
    <row r="12886" spans="8:8" hidden="1" x14ac:dyDescent="0.25">
      <c r="H12886"/>
    </row>
    <row r="12887" spans="8:8" hidden="1" x14ac:dyDescent="0.25">
      <c r="H12887"/>
    </row>
    <row r="12888" spans="8:8" hidden="1" x14ac:dyDescent="0.25">
      <c r="H12888"/>
    </row>
    <row r="12889" spans="8:8" hidden="1" x14ac:dyDescent="0.25">
      <c r="H12889"/>
    </row>
    <row r="12890" spans="8:8" hidden="1" x14ac:dyDescent="0.25">
      <c r="H12890"/>
    </row>
    <row r="12891" spans="8:8" hidden="1" x14ac:dyDescent="0.25">
      <c r="H12891"/>
    </row>
    <row r="12892" spans="8:8" hidden="1" x14ac:dyDescent="0.25">
      <c r="H12892"/>
    </row>
    <row r="12893" spans="8:8" hidden="1" x14ac:dyDescent="0.25">
      <c r="H12893"/>
    </row>
    <row r="12894" spans="8:8" hidden="1" x14ac:dyDescent="0.25">
      <c r="H12894"/>
    </row>
    <row r="12895" spans="8:8" hidden="1" x14ac:dyDescent="0.25">
      <c r="H12895"/>
    </row>
    <row r="12896" spans="8:8" hidden="1" x14ac:dyDescent="0.25">
      <c r="H12896"/>
    </row>
    <row r="12897" spans="8:8" hidden="1" x14ac:dyDescent="0.25">
      <c r="H12897"/>
    </row>
    <row r="12898" spans="8:8" hidden="1" x14ac:dyDescent="0.25">
      <c r="H12898"/>
    </row>
    <row r="12899" spans="8:8" hidden="1" x14ac:dyDescent="0.25">
      <c r="H12899"/>
    </row>
    <row r="12900" spans="8:8" hidden="1" x14ac:dyDescent="0.25">
      <c r="H12900"/>
    </row>
    <row r="12901" spans="8:8" hidden="1" x14ac:dyDescent="0.25">
      <c r="H12901"/>
    </row>
    <row r="12902" spans="8:8" hidden="1" x14ac:dyDescent="0.25">
      <c r="H12902"/>
    </row>
    <row r="12903" spans="8:8" hidden="1" x14ac:dyDescent="0.25">
      <c r="H12903"/>
    </row>
    <row r="12904" spans="8:8" hidden="1" x14ac:dyDescent="0.25">
      <c r="H12904"/>
    </row>
    <row r="12905" spans="8:8" hidden="1" x14ac:dyDescent="0.25">
      <c r="H12905"/>
    </row>
    <row r="12906" spans="8:8" hidden="1" x14ac:dyDescent="0.25">
      <c r="H12906"/>
    </row>
    <row r="12907" spans="8:8" hidden="1" x14ac:dyDescent="0.25">
      <c r="H12907"/>
    </row>
    <row r="12908" spans="8:8" hidden="1" x14ac:dyDescent="0.25">
      <c r="H12908"/>
    </row>
    <row r="12909" spans="8:8" hidden="1" x14ac:dyDescent="0.25">
      <c r="H12909"/>
    </row>
    <row r="12910" spans="8:8" hidden="1" x14ac:dyDescent="0.25">
      <c r="H12910"/>
    </row>
    <row r="12911" spans="8:8" hidden="1" x14ac:dyDescent="0.25">
      <c r="H12911"/>
    </row>
    <row r="12912" spans="8:8" hidden="1" x14ac:dyDescent="0.25">
      <c r="H12912"/>
    </row>
    <row r="12913" spans="8:8" hidden="1" x14ac:dyDescent="0.25">
      <c r="H12913"/>
    </row>
    <row r="12914" spans="8:8" hidden="1" x14ac:dyDescent="0.25">
      <c r="H12914"/>
    </row>
    <row r="12915" spans="8:8" hidden="1" x14ac:dyDescent="0.25">
      <c r="H12915"/>
    </row>
    <row r="12916" spans="8:8" hidden="1" x14ac:dyDescent="0.25">
      <c r="H12916"/>
    </row>
    <row r="12917" spans="8:8" hidden="1" x14ac:dyDescent="0.25">
      <c r="H12917"/>
    </row>
    <row r="12918" spans="8:8" hidden="1" x14ac:dyDescent="0.25">
      <c r="H12918"/>
    </row>
    <row r="12919" spans="8:8" hidden="1" x14ac:dyDescent="0.25">
      <c r="H12919"/>
    </row>
    <row r="12920" spans="8:8" hidden="1" x14ac:dyDescent="0.25">
      <c r="H12920"/>
    </row>
    <row r="12921" spans="8:8" hidden="1" x14ac:dyDescent="0.25">
      <c r="H12921"/>
    </row>
    <row r="12922" spans="8:8" hidden="1" x14ac:dyDescent="0.25">
      <c r="H12922"/>
    </row>
    <row r="12923" spans="8:8" hidden="1" x14ac:dyDescent="0.25">
      <c r="H12923"/>
    </row>
    <row r="12924" spans="8:8" hidden="1" x14ac:dyDescent="0.25">
      <c r="H12924"/>
    </row>
    <row r="12925" spans="8:8" hidden="1" x14ac:dyDescent="0.25">
      <c r="H12925"/>
    </row>
    <row r="12926" spans="8:8" hidden="1" x14ac:dyDescent="0.25">
      <c r="H12926"/>
    </row>
    <row r="12927" spans="8:8" hidden="1" x14ac:dyDescent="0.25">
      <c r="H12927"/>
    </row>
    <row r="12928" spans="8:8" hidden="1" x14ac:dyDescent="0.25">
      <c r="H12928"/>
    </row>
    <row r="12929" spans="8:8" hidden="1" x14ac:dyDescent="0.25">
      <c r="H12929"/>
    </row>
    <row r="12930" spans="8:8" hidden="1" x14ac:dyDescent="0.25">
      <c r="H12930"/>
    </row>
    <row r="12931" spans="8:8" hidden="1" x14ac:dyDescent="0.25">
      <c r="H12931"/>
    </row>
    <row r="12932" spans="8:8" hidden="1" x14ac:dyDescent="0.25">
      <c r="H12932"/>
    </row>
    <row r="12933" spans="8:8" hidden="1" x14ac:dyDescent="0.25">
      <c r="H12933"/>
    </row>
    <row r="12934" spans="8:8" hidden="1" x14ac:dyDescent="0.25">
      <c r="H12934"/>
    </row>
    <row r="12935" spans="8:8" hidden="1" x14ac:dyDescent="0.25">
      <c r="H12935"/>
    </row>
    <row r="12936" spans="8:8" hidden="1" x14ac:dyDescent="0.25">
      <c r="H12936"/>
    </row>
    <row r="12937" spans="8:8" hidden="1" x14ac:dyDescent="0.25">
      <c r="H12937"/>
    </row>
    <row r="12938" spans="8:8" hidden="1" x14ac:dyDescent="0.25">
      <c r="H12938"/>
    </row>
    <row r="12939" spans="8:8" hidden="1" x14ac:dyDescent="0.25">
      <c r="H12939"/>
    </row>
    <row r="12940" spans="8:8" hidden="1" x14ac:dyDescent="0.25">
      <c r="H12940"/>
    </row>
    <row r="12941" spans="8:8" hidden="1" x14ac:dyDescent="0.25">
      <c r="H12941"/>
    </row>
    <row r="12942" spans="8:8" hidden="1" x14ac:dyDescent="0.25">
      <c r="H12942"/>
    </row>
    <row r="12943" spans="8:8" hidden="1" x14ac:dyDescent="0.25">
      <c r="H12943"/>
    </row>
    <row r="12944" spans="8:8" hidden="1" x14ac:dyDescent="0.25">
      <c r="H12944"/>
    </row>
    <row r="12945" spans="8:8" hidden="1" x14ac:dyDescent="0.25">
      <c r="H12945"/>
    </row>
    <row r="12946" spans="8:8" hidden="1" x14ac:dyDescent="0.25">
      <c r="H12946"/>
    </row>
    <row r="12947" spans="8:8" hidden="1" x14ac:dyDescent="0.25">
      <c r="H12947"/>
    </row>
    <row r="12948" spans="8:8" hidden="1" x14ac:dyDescent="0.25">
      <c r="H12948"/>
    </row>
    <row r="12949" spans="8:8" hidden="1" x14ac:dyDescent="0.25">
      <c r="H12949"/>
    </row>
    <row r="12950" spans="8:8" hidden="1" x14ac:dyDescent="0.25">
      <c r="H12950"/>
    </row>
    <row r="12951" spans="8:8" hidden="1" x14ac:dyDescent="0.25">
      <c r="H12951"/>
    </row>
    <row r="12952" spans="8:8" hidden="1" x14ac:dyDescent="0.25">
      <c r="H12952"/>
    </row>
    <row r="12953" spans="8:8" hidden="1" x14ac:dyDescent="0.25">
      <c r="H12953"/>
    </row>
    <row r="12954" spans="8:8" hidden="1" x14ac:dyDescent="0.25">
      <c r="H12954"/>
    </row>
    <row r="12955" spans="8:8" hidden="1" x14ac:dyDescent="0.25">
      <c r="H12955"/>
    </row>
    <row r="12956" spans="8:8" hidden="1" x14ac:dyDescent="0.25">
      <c r="H12956"/>
    </row>
    <row r="12957" spans="8:8" hidden="1" x14ac:dyDescent="0.25">
      <c r="H12957"/>
    </row>
    <row r="12958" spans="8:8" hidden="1" x14ac:dyDescent="0.25">
      <c r="H12958"/>
    </row>
    <row r="12959" spans="8:8" hidden="1" x14ac:dyDescent="0.25">
      <c r="H12959"/>
    </row>
    <row r="12960" spans="8:8" hidden="1" x14ac:dyDescent="0.25">
      <c r="H12960"/>
    </row>
    <row r="12961" spans="8:8" hidden="1" x14ac:dyDescent="0.25">
      <c r="H12961"/>
    </row>
    <row r="12962" spans="8:8" hidden="1" x14ac:dyDescent="0.25">
      <c r="H12962"/>
    </row>
    <row r="12963" spans="8:8" hidden="1" x14ac:dyDescent="0.25">
      <c r="H12963"/>
    </row>
    <row r="12964" spans="8:8" hidden="1" x14ac:dyDescent="0.25">
      <c r="H12964"/>
    </row>
    <row r="12965" spans="8:8" hidden="1" x14ac:dyDescent="0.25">
      <c r="H12965"/>
    </row>
    <row r="12966" spans="8:8" hidden="1" x14ac:dyDescent="0.25">
      <c r="H12966"/>
    </row>
    <row r="12967" spans="8:8" hidden="1" x14ac:dyDescent="0.25">
      <c r="H12967"/>
    </row>
    <row r="12968" spans="8:8" hidden="1" x14ac:dyDescent="0.25">
      <c r="H12968"/>
    </row>
    <row r="12969" spans="8:8" hidden="1" x14ac:dyDescent="0.25">
      <c r="H12969"/>
    </row>
    <row r="12970" spans="8:8" hidden="1" x14ac:dyDescent="0.25">
      <c r="H12970"/>
    </row>
    <row r="12971" spans="8:8" hidden="1" x14ac:dyDescent="0.25">
      <c r="H12971"/>
    </row>
    <row r="12972" spans="8:8" hidden="1" x14ac:dyDescent="0.25">
      <c r="H12972"/>
    </row>
    <row r="12973" spans="8:8" hidden="1" x14ac:dyDescent="0.25">
      <c r="H12973"/>
    </row>
    <row r="12974" spans="8:8" hidden="1" x14ac:dyDescent="0.25">
      <c r="H12974"/>
    </row>
    <row r="12975" spans="8:8" hidden="1" x14ac:dyDescent="0.25">
      <c r="H12975"/>
    </row>
    <row r="12976" spans="8:8" hidden="1" x14ac:dyDescent="0.25">
      <c r="H12976"/>
    </row>
    <row r="12977" spans="8:8" hidden="1" x14ac:dyDescent="0.25">
      <c r="H12977"/>
    </row>
    <row r="12978" spans="8:8" hidden="1" x14ac:dyDescent="0.25">
      <c r="H12978"/>
    </row>
    <row r="12979" spans="8:8" hidden="1" x14ac:dyDescent="0.25">
      <c r="H12979"/>
    </row>
    <row r="12980" spans="8:8" hidden="1" x14ac:dyDescent="0.25">
      <c r="H12980"/>
    </row>
    <row r="12981" spans="8:8" hidden="1" x14ac:dyDescent="0.25">
      <c r="H12981"/>
    </row>
    <row r="12982" spans="8:8" hidden="1" x14ac:dyDescent="0.25">
      <c r="H12982"/>
    </row>
    <row r="12983" spans="8:8" hidden="1" x14ac:dyDescent="0.25">
      <c r="H12983"/>
    </row>
    <row r="12984" spans="8:8" hidden="1" x14ac:dyDescent="0.25">
      <c r="H12984"/>
    </row>
    <row r="12985" spans="8:8" hidden="1" x14ac:dyDescent="0.25">
      <c r="H12985"/>
    </row>
    <row r="12986" spans="8:8" hidden="1" x14ac:dyDescent="0.25">
      <c r="H12986"/>
    </row>
    <row r="12987" spans="8:8" hidden="1" x14ac:dyDescent="0.25">
      <c r="H12987"/>
    </row>
    <row r="12988" spans="8:8" hidden="1" x14ac:dyDescent="0.25">
      <c r="H12988"/>
    </row>
    <row r="12989" spans="8:8" hidden="1" x14ac:dyDescent="0.25">
      <c r="H12989"/>
    </row>
    <row r="12990" spans="8:8" hidden="1" x14ac:dyDescent="0.25">
      <c r="H12990"/>
    </row>
    <row r="12991" spans="8:8" hidden="1" x14ac:dyDescent="0.25">
      <c r="H12991"/>
    </row>
    <row r="12992" spans="8:8" hidden="1" x14ac:dyDescent="0.25">
      <c r="H12992"/>
    </row>
    <row r="12993" spans="8:8" hidden="1" x14ac:dyDescent="0.25">
      <c r="H12993"/>
    </row>
    <row r="12994" spans="8:8" hidden="1" x14ac:dyDescent="0.25">
      <c r="H12994"/>
    </row>
    <row r="12995" spans="8:8" hidden="1" x14ac:dyDescent="0.25">
      <c r="H12995"/>
    </row>
    <row r="12996" spans="8:8" hidden="1" x14ac:dyDescent="0.25">
      <c r="H12996"/>
    </row>
    <row r="12997" spans="8:8" hidden="1" x14ac:dyDescent="0.25">
      <c r="H12997"/>
    </row>
    <row r="12998" spans="8:8" hidden="1" x14ac:dyDescent="0.25">
      <c r="H12998"/>
    </row>
    <row r="12999" spans="8:8" hidden="1" x14ac:dyDescent="0.25">
      <c r="H12999"/>
    </row>
    <row r="13000" spans="8:8" hidden="1" x14ac:dyDescent="0.25">
      <c r="H13000"/>
    </row>
    <row r="13001" spans="8:8" hidden="1" x14ac:dyDescent="0.25">
      <c r="H13001"/>
    </row>
    <row r="13002" spans="8:8" hidden="1" x14ac:dyDescent="0.25">
      <c r="H13002"/>
    </row>
    <row r="13003" spans="8:8" hidden="1" x14ac:dyDescent="0.25">
      <c r="H13003"/>
    </row>
    <row r="13004" spans="8:8" hidden="1" x14ac:dyDescent="0.25">
      <c r="H13004"/>
    </row>
    <row r="13005" spans="8:8" hidden="1" x14ac:dyDescent="0.25">
      <c r="H13005"/>
    </row>
    <row r="13006" spans="8:8" hidden="1" x14ac:dyDescent="0.25">
      <c r="H13006"/>
    </row>
    <row r="13007" spans="8:8" hidden="1" x14ac:dyDescent="0.25">
      <c r="H13007"/>
    </row>
    <row r="13008" spans="8:8" hidden="1" x14ac:dyDescent="0.25">
      <c r="H13008"/>
    </row>
    <row r="13009" spans="8:8" hidden="1" x14ac:dyDescent="0.25">
      <c r="H13009"/>
    </row>
    <row r="13010" spans="8:8" hidden="1" x14ac:dyDescent="0.25">
      <c r="H13010"/>
    </row>
    <row r="13011" spans="8:8" hidden="1" x14ac:dyDescent="0.25">
      <c r="H13011"/>
    </row>
    <row r="13012" spans="8:8" hidden="1" x14ac:dyDescent="0.25">
      <c r="H13012"/>
    </row>
    <row r="13013" spans="8:8" hidden="1" x14ac:dyDescent="0.25">
      <c r="H13013"/>
    </row>
    <row r="13014" spans="8:8" hidden="1" x14ac:dyDescent="0.25">
      <c r="H13014"/>
    </row>
    <row r="13015" spans="8:8" hidden="1" x14ac:dyDescent="0.25">
      <c r="H13015"/>
    </row>
    <row r="13016" spans="8:8" hidden="1" x14ac:dyDescent="0.25">
      <c r="H13016"/>
    </row>
    <row r="13017" spans="8:8" hidden="1" x14ac:dyDescent="0.25">
      <c r="H13017"/>
    </row>
    <row r="13018" spans="8:8" hidden="1" x14ac:dyDescent="0.25">
      <c r="H13018"/>
    </row>
    <row r="13019" spans="8:8" hidden="1" x14ac:dyDescent="0.25">
      <c r="H13019"/>
    </row>
    <row r="13020" spans="8:8" hidden="1" x14ac:dyDescent="0.25">
      <c r="H13020"/>
    </row>
    <row r="13021" spans="8:8" hidden="1" x14ac:dyDescent="0.25">
      <c r="H13021"/>
    </row>
    <row r="13022" spans="8:8" hidden="1" x14ac:dyDescent="0.25">
      <c r="H13022"/>
    </row>
    <row r="13023" spans="8:8" hidden="1" x14ac:dyDescent="0.25">
      <c r="H13023"/>
    </row>
    <row r="13024" spans="8:8" hidden="1" x14ac:dyDescent="0.25">
      <c r="H13024"/>
    </row>
    <row r="13025" spans="8:8" hidden="1" x14ac:dyDescent="0.25">
      <c r="H13025"/>
    </row>
    <row r="13026" spans="8:8" hidden="1" x14ac:dyDescent="0.25">
      <c r="H13026"/>
    </row>
    <row r="13027" spans="8:8" hidden="1" x14ac:dyDescent="0.25">
      <c r="H13027"/>
    </row>
    <row r="13028" spans="8:8" hidden="1" x14ac:dyDescent="0.25">
      <c r="H13028"/>
    </row>
    <row r="13029" spans="8:8" hidden="1" x14ac:dyDescent="0.25">
      <c r="H13029"/>
    </row>
    <row r="13030" spans="8:8" hidden="1" x14ac:dyDescent="0.25">
      <c r="H13030"/>
    </row>
    <row r="13031" spans="8:8" hidden="1" x14ac:dyDescent="0.25">
      <c r="H13031"/>
    </row>
    <row r="13032" spans="8:8" hidden="1" x14ac:dyDescent="0.25">
      <c r="H13032"/>
    </row>
    <row r="13033" spans="8:8" hidden="1" x14ac:dyDescent="0.25">
      <c r="H13033"/>
    </row>
    <row r="13034" spans="8:8" hidden="1" x14ac:dyDescent="0.25">
      <c r="H13034"/>
    </row>
    <row r="13035" spans="8:8" hidden="1" x14ac:dyDescent="0.25">
      <c r="H13035"/>
    </row>
    <row r="13036" spans="8:8" hidden="1" x14ac:dyDescent="0.25">
      <c r="H13036"/>
    </row>
    <row r="13037" spans="8:8" hidden="1" x14ac:dyDescent="0.25">
      <c r="H13037"/>
    </row>
    <row r="13038" spans="8:8" hidden="1" x14ac:dyDescent="0.25">
      <c r="H13038"/>
    </row>
    <row r="13039" spans="8:8" hidden="1" x14ac:dyDescent="0.25">
      <c r="H13039"/>
    </row>
    <row r="13040" spans="8:8" hidden="1" x14ac:dyDescent="0.25">
      <c r="H13040"/>
    </row>
    <row r="13041" spans="8:8" hidden="1" x14ac:dyDescent="0.25">
      <c r="H13041"/>
    </row>
    <row r="13042" spans="8:8" hidden="1" x14ac:dyDescent="0.25">
      <c r="H13042"/>
    </row>
    <row r="13043" spans="8:8" hidden="1" x14ac:dyDescent="0.25">
      <c r="H13043"/>
    </row>
    <row r="13044" spans="8:8" hidden="1" x14ac:dyDescent="0.25">
      <c r="H13044"/>
    </row>
    <row r="13045" spans="8:8" hidden="1" x14ac:dyDescent="0.25">
      <c r="H13045"/>
    </row>
    <row r="13046" spans="8:8" hidden="1" x14ac:dyDescent="0.25">
      <c r="H13046"/>
    </row>
    <row r="13047" spans="8:8" hidden="1" x14ac:dyDescent="0.25">
      <c r="H13047"/>
    </row>
    <row r="13048" spans="8:8" hidden="1" x14ac:dyDescent="0.25">
      <c r="H13048"/>
    </row>
    <row r="13049" spans="8:8" hidden="1" x14ac:dyDescent="0.25">
      <c r="H13049"/>
    </row>
    <row r="13050" spans="8:8" hidden="1" x14ac:dyDescent="0.25">
      <c r="H13050"/>
    </row>
    <row r="13051" spans="8:8" hidden="1" x14ac:dyDescent="0.25">
      <c r="H13051"/>
    </row>
    <row r="13052" spans="8:8" hidden="1" x14ac:dyDescent="0.25">
      <c r="H13052"/>
    </row>
    <row r="13053" spans="8:8" hidden="1" x14ac:dyDescent="0.25">
      <c r="H13053"/>
    </row>
    <row r="13054" spans="8:8" hidden="1" x14ac:dyDescent="0.25">
      <c r="H13054"/>
    </row>
    <row r="13055" spans="8:8" hidden="1" x14ac:dyDescent="0.25">
      <c r="H13055"/>
    </row>
    <row r="13056" spans="8:8" hidden="1" x14ac:dyDescent="0.25">
      <c r="H13056"/>
    </row>
    <row r="13057" spans="8:8" hidden="1" x14ac:dyDescent="0.25">
      <c r="H13057"/>
    </row>
    <row r="13058" spans="8:8" hidden="1" x14ac:dyDescent="0.25">
      <c r="H13058"/>
    </row>
    <row r="13059" spans="8:8" hidden="1" x14ac:dyDescent="0.25">
      <c r="H13059"/>
    </row>
    <row r="13060" spans="8:8" hidden="1" x14ac:dyDescent="0.25">
      <c r="H13060"/>
    </row>
    <row r="13061" spans="8:8" hidden="1" x14ac:dyDescent="0.25">
      <c r="H13061"/>
    </row>
    <row r="13062" spans="8:8" hidden="1" x14ac:dyDescent="0.25">
      <c r="H13062"/>
    </row>
    <row r="13063" spans="8:8" hidden="1" x14ac:dyDescent="0.25">
      <c r="H13063"/>
    </row>
    <row r="13064" spans="8:8" hidden="1" x14ac:dyDescent="0.25">
      <c r="H13064"/>
    </row>
    <row r="13065" spans="8:8" hidden="1" x14ac:dyDescent="0.25">
      <c r="H13065"/>
    </row>
    <row r="13066" spans="8:8" hidden="1" x14ac:dyDescent="0.25">
      <c r="H13066"/>
    </row>
    <row r="13067" spans="8:8" hidden="1" x14ac:dyDescent="0.25">
      <c r="H13067"/>
    </row>
    <row r="13068" spans="8:8" hidden="1" x14ac:dyDescent="0.25">
      <c r="H13068"/>
    </row>
    <row r="13069" spans="8:8" hidden="1" x14ac:dyDescent="0.25">
      <c r="H13069"/>
    </row>
    <row r="13070" spans="8:8" hidden="1" x14ac:dyDescent="0.25">
      <c r="H13070"/>
    </row>
    <row r="13071" spans="8:8" hidden="1" x14ac:dyDescent="0.25">
      <c r="H13071"/>
    </row>
    <row r="13072" spans="8:8" hidden="1" x14ac:dyDescent="0.25">
      <c r="H13072"/>
    </row>
    <row r="13073" spans="8:8" hidden="1" x14ac:dyDescent="0.25">
      <c r="H13073"/>
    </row>
    <row r="13074" spans="8:8" hidden="1" x14ac:dyDescent="0.25">
      <c r="H13074"/>
    </row>
    <row r="13075" spans="8:8" hidden="1" x14ac:dyDescent="0.25">
      <c r="H13075"/>
    </row>
    <row r="13076" spans="8:8" hidden="1" x14ac:dyDescent="0.25">
      <c r="H13076"/>
    </row>
    <row r="13077" spans="8:8" hidden="1" x14ac:dyDescent="0.25">
      <c r="H13077"/>
    </row>
    <row r="13078" spans="8:8" hidden="1" x14ac:dyDescent="0.25">
      <c r="H13078"/>
    </row>
    <row r="13079" spans="8:8" hidden="1" x14ac:dyDescent="0.25">
      <c r="H13079"/>
    </row>
    <row r="13080" spans="8:8" hidden="1" x14ac:dyDescent="0.25">
      <c r="H13080"/>
    </row>
    <row r="13081" spans="8:8" hidden="1" x14ac:dyDescent="0.25">
      <c r="H13081"/>
    </row>
    <row r="13082" spans="8:8" hidden="1" x14ac:dyDescent="0.25">
      <c r="H13082"/>
    </row>
    <row r="13083" spans="8:8" hidden="1" x14ac:dyDescent="0.25">
      <c r="H13083"/>
    </row>
    <row r="13084" spans="8:8" hidden="1" x14ac:dyDescent="0.25">
      <c r="H13084"/>
    </row>
    <row r="13085" spans="8:8" hidden="1" x14ac:dyDescent="0.25">
      <c r="H13085"/>
    </row>
    <row r="13086" spans="8:8" hidden="1" x14ac:dyDescent="0.25">
      <c r="H13086"/>
    </row>
    <row r="13087" spans="8:8" hidden="1" x14ac:dyDescent="0.25">
      <c r="H13087"/>
    </row>
    <row r="13088" spans="8:8" hidden="1" x14ac:dyDescent="0.25">
      <c r="H13088"/>
    </row>
    <row r="13089" spans="8:8" hidden="1" x14ac:dyDescent="0.25">
      <c r="H13089"/>
    </row>
    <row r="13090" spans="8:8" hidden="1" x14ac:dyDescent="0.25">
      <c r="H13090"/>
    </row>
    <row r="13091" spans="8:8" hidden="1" x14ac:dyDescent="0.25">
      <c r="H13091"/>
    </row>
    <row r="13092" spans="8:8" hidden="1" x14ac:dyDescent="0.25">
      <c r="H13092"/>
    </row>
    <row r="13093" spans="8:8" hidden="1" x14ac:dyDescent="0.25">
      <c r="H13093"/>
    </row>
    <row r="13094" spans="8:8" hidden="1" x14ac:dyDescent="0.25">
      <c r="H13094"/>
    </row>
    <row r="13095" spans="8:8" hidden="1" x14ac:dyDescent="0.25">
      <c r="H13095"/>
    </row>
    <row r="13096" spans="8:8" hidden="1" x14ac:dyDescent="0.25">
      <c r="H13096"/>
    </row>
    <row r="13097" spans="8:8" hidden="1" x14ac:dyDescent="0.25">
      <c r="H13097"/>
    </row>
    <row r="13098" spans="8:8" hidden="1" x14ac:dyDescent="0.25">
      <c r="H13098"/>
    </row>
    <row r="13099" spans="8:8" hidden="1" x14ac:dyDescent="0.25">
      <c r="H13099"/>
    </row>
    <row r="13100" spans="8:8" hidden="1" x14ac:dyDescent="0.25">
      <c r="H13100"/>
    </row>
    <row r="13101" spans="8:8" hidden="1" x14ac:dyDescent="0.25">
      <c r="H13101"/>
    </row>
    <row r="13102" spans="8:8" hidden="1" x14ac:dyDescent="0.25">
      <c r="H13102"/>
    </row>
    <row r="13103" spans="8:8" hidden="1" x14ac:dyDescent="0.25">
      <c r="H13103"/>
    </row>
    <row r="13104" spans="8:8" hidden="1" x14ac:dyDescent="0.25">
      <c r="H13104"/>
    </row>
    <row r="13105" spans="8:8" hidden="1" x14ac:dyDescent="0.25">
      <c r="H13105"/>
    </row>
    <row r="13106" spans="8:8" hidden="1" x14ac:dyDescent="0.25">
      <c r="H13106"/>
    </row>
    <row r="13107" spans="8:8" hidden="1" x14ac:dyDescent="0.25">
      <c r="H13107"/>
    </row>
    <row r="13108" spans="8:8" hidden="1" x14ac:dyDescent="0.25">
      <c r="H13108"/>
    </row>
    <row r="13109" spans="8:8" hidden="1" x14ac:dyDescent="0.25">
      <c r="H13109"/>
    </row>
    <row r="13110" spans="8:8" hidden="1" x14ac:dyDescent="0.25">
      <c r="H13110"/>
    </row>
    <row r="13111" spans="8:8" hidden="1" x14ac:dyDescent="0.25">
      <c r="H13111"/>
    </row>
    <row r="13112" spans="8:8" hidden="1" x14ac:dyDescent="0.25">
      <c r="H13112"/>
    </row>
    <row r="13113" spans="8:8" hidden="1" x14ac:dyDescent="0.25">
      <c r="H13113"/>
    </row>
    <row r="13114" spans="8:8" hidden="1" x14ac:dyDescent="0.25">
      <c r="H13114"/>
    </row>
    <row r="13115" spans="8:8" hidden="1" x14ac:dyDescent="0.25">
      <c r="H13115"/>
    </row>
    <row r="13116" spans="8:8" hidden="1" x14ac:dyDescent="0.25">
      <c r="H13116"/>
    </row>
    <row r="13117" spans="8:8" hidden="1" x14ac:dyDescent="0.25">
      <c r="H13117"/>
    </row>
    <row r="13118" spans="8:8" hidden="1" x14ac:dyDescent="0.25">
      <c r="H13118"/>
    </row>
    <row r="13119" spans="8:8" hidden="1" x14ac:dyDescent="0.25">
      <c r="H13119"/>
    </row>
    <row r="13120" spans="8:8" hidden="1" x14ac:dyDescent="0.25">
      <c r="H13120"/>
    </row>
    <row r="13121" spans="8:8" hidden="1" x14ac:dyDescent="0.25">
      <c r="H13121"/>
    </row>
    <row r="13122" spans="8:8" hidden="1" x14ac:dyDescent="0.25">
      <c r="H13122"/>
    </row>
    <row r="13123" spans="8:8" hidden="1" x14ac:dyDescent="0.25">
      <c r="H13123"/>
    </row>
    <row r="13124" spans="8:8" hidden="1" x14ac:dyDescent="0.25">
      <c r="H13124"/>
    </row>
    <row r="13125" spans="8:8" hidden="1" x14ac:dyDescent="0.25">
      <c r="H13125"/>
    </row>
    <row r="13126" spans="8:8" hidden="1" x14ac:dyDescent="0.25">
      <c r="H13126"/>
    </row>
    <row r="13127" spans="8:8" hidden="1" x14ac:dyDescent="0.25">
      <c r="H13127"/>
    </row>
    <row r="13128" spans="8:8" hidden="1" x14ac:dyDescent="0.25">
      <c r="H13128"/>
    </row>
    <row r="13129" spans="8:8" hidden="1" x14ac:dyDescent="0.25">
      <c r="H13129"/>
    </row>
    <row r="13130" spans="8:8" hidden="1" x14ac:dyDescent="0.25">
      <c r="H13130"/>
    </row>
    <row r="13131" spans="8:8" hidden="1" x14ac:dyDescent="0.25">
      <c r="H13131"/>
    </row>
    <row r="13132" spans="8:8" hidden="1" x14ac:dyDescent="0.25">
      <c r="H13132"/>
    </row>
    <row r="13133" spans="8:8" hidden="1" x14ac:dyDescent="0.25">
      <c r="H13133"/>
    </row>
    <row r="13134" spans="8:8" hidden="1" x14ac:dyDescent="0.25">
      <c r="H13134"/>
    </row>
    <row r="13135" spans="8:8" hidden="1" x14ac:dyDescent="0.25">
      <c r="H13135"/>
    </row>
    <row r="13136" spans="8:8" hidden="1" x14ac:dyDescent="0.25">
      <c r="H13136"/>
    </row>
    <row r="13137" spans="8:8" hidden="1" x14ac:dyDescent="0.25">
      <c r="H13137"/>
    </row>
    <row r="13138" spans="8:8" hidden="1" x14ac:dyDescent="0.25">
      <c r="H13138"/>
    </row>
    <row r="13139" spans="8:8" hidden="1" x14ac:dyDescent="0.25">
      <c r="H13139"/>
    </row>
    <row r="13140" spans="8:8" hidden="1" x14ac:dyDescent="0.25">
      <c r="H13140"/>
    </row>
    <row r="13141" spans="8:8" hidden="1" x14ac:dyDescent="0.25">
      <c r="H13141"/>
    </row>
    <row r="13142" spans="8:8" hidden="1" x14ac:dyDescent="0.25">
      <c r="H13142"/>
    </row>
    <row r="13143" spans="8:8" hidden="1" x14ac:dyDescent="0.25">
      <c r="H13143"/>
    </row>
    <row r="13144" spans="8:8" hidden="1" x14ac:dyDescent="0.25">
      <c r="H13144"/>
    </row>
    <row r="13145" spans="8:8" hidden="1" x14ac:dyDescent="0.25">
      <c r="H13145"/>
    </row>
    <row r="13146" spans="8:8" hidden="1" x14ac:dyDescent="0.25">
      <c r="H13146"/>
    </row>
    <row r="13147" spans="8:8" hidden="1" x14ac:dyDescent="0.25">
      <c r="H13147"/>
    </row>
    <row r="13148" spans="8:8" hidden="1" x14ac:dyDescent="0.25">
      <c r="H13148"/>
    </row>
    <row r="13149" spans="8:8" hidden="1" x14ac:dyDescent="0.25">
      <c r="H13149"/>
    </row>
    <row r="13150" spans="8:8" hidden="1" x14ac:dyDescent="0.25">
      <c r="H13150"/>
    </row>
    <row r="13151" spans="8:8" hidden="1" x14ac:dyDescent="0.25">
      <c r="H13151"/>
    </row>
    <row r="13152" spans="8:8" hidden="1" x14ac:dyDescent="0.25">
      <c r="H13152"/>
    </row>
    <row r="13153" spans="8:8" hidden="1" x14ac:dyDescent="0.25">
      <c r="H13153"/>
    </row>
    <row r="13154" spans="8:8" hidden="1" x14ac:dyDescent="0.25">
      <c r="H13154"/>
    </row>
    <row r="13155" spans="8:8" hidden="1" x14ac:dyDescent="0.25">
      <c r="H13155"/>
    </row>
    <row r="13156" spans="8:8" hidden="1" x14ac:dyDescent="0.25">
      <c r="H13156"/>
    </row>
    <row r="13157" spans="8:8" hidden="1" x14ac:dyDescent="0.25">
      <c r="H13157"/>
    </row>
    <row r="13158" spans="8:8" hidden="1" x14ac:dyDescent="0.25">
      <c r="H13158"/>
    </row>
    <row r="13159" spans="8:8" hidden="1" x14ac:dyDescent="0.25">
      <c r="H13159"/>
    </row>
    <row r="13160" spans="8:8" hidden="1" x14ac:dyDescent="0.25">
      <c r="H13160"/>
    </row>
    <row r="13161" spans="8:8" hidden="1" x14ac:dyDescent="0.25">
      <c r="H13161"/>
    </row>
    <row r="13162" spans="8:8" hidden="1" x14ac:dyDescent="0.25">
      <c r="H13162"/>
    </row>
    <row r="13163" spans="8:8" hidden="1" x14ac:dyDescent="0.25">
      <c r="H13163"/>
    </row>
    <row r="13164" spans="8:8" hidden="1" x14ac:dyDescent="0.25">
      <c r="H13164"/>
    </row>
    <row r="13165" spans="8:8" hidden="1" x14ac:dyDescent="0.25">
      <c r="H13165"/>
    </row>
    <row r="13166" spans="8:8" hidden="1" x14ac:dyDescent="0.25">
      <c r="H13166"/>
    </row>
    <row r="13167" spans="8:8" hidden="1" x14ac:dyDescent="0.25">
      <c r="H13167"/>
    </row>
    <row r="13168" spans="8:8" hidden="1" x14ac:dyDescent="0.25">
      <c r="H13168"/>
    </row>
    <row r="13169" spans="8:8" hidden="1" x14ac:dyDescent="0.25">
      <c r="H13169"/>
    </row>
    <row r="13170" spans="8:8" hidden="1" x14ac:dyDescent="0.25">
      <c r="H13170"/>
    </row>
    <row r="13171" spans="8:8" hidden="1" x14ac:dyDescent="0.25">
      <c r="H13171"/>
    </row>
    <row r="13172" spans="8:8" hidden="1" x14ac:dyDescent="0.25">
      <c r="H13172"/>
    </row>
    <row r="13173" spans="8:8" hidden="1" x14ac:dyDescent="0.25">
      <c r="H13173"/>
    </row>
    <row r="13174" spans="8:8" hidden="1" x14ac:dyDescent="0.25">
      <c r="H13174"/>
    </row>
    <row r="13175" spans="8:8" hidden="1" x14ac:dyDescent="0.25">
      <c r="H13175"/>
    </row>
    <row r="13176" spans="8:8" hidden="1" x14ac:dyDescent="0.25">
      <c r="H13176"/>
    </row>
    <row r="13177" spans="8:8" hidden="1" x14ac:dyDescent="0.25">
      <c r="H13177"/>
    </row>
    <row r="13178" spans="8:8" hidden="1" x14ac:dyDescent="0.25">
      <c r="H13178"/>
    </row>
    <row r="13179" spans="8:8" hidden="1" x14ac:dyDescent="0.25">
      <c r="H13179"/>
    </row>
    <row r="13180" spans="8:8" hidden="1" x14ac:dyDescent="0.25">
      <c r="H13180"/>
    </row>
    <row r="13181" spans="8:8" hidden="1" x14ac:dyDescent="0.25">
      <c r="H13181"/>
    </row>
    <row r="13182" spans="8:8" hidden="1" x14ac:dyDescent="0.25">
      <c r="H13182"/>
    </row>
    <row r="13183" spans="8:8" hidden="1" x14ac:dyDescent="0.25">
      <c r="H13183"/>
    </row>
    <row r="13184" spans="8:8" hidden="1" x14ac:dyDescent="0.25">
      <c r="H13184"/>
    </row>
    <row r="13185" spans="8:8" hidden="1" x14ac:dyDescent="0.25">
      <c r="H13185"/>
    </row>
    <row r="13186" spans="8:8" hidden="1" x14ac:dyDescent="0.25">
      <c r="H13186"/>
    </row>
    <row r="13187" spans="8:8" hidden="1" x14ac:dyDescent="0.25">
      <c r="H13187"/>
    </row>
    <row r="13188" spans="8:8" hidden="1" x14ac:dyDescent="0.25">
      <c r="H13188"/>
    </row>
    <row r="13189" spans="8:8" hidden="1" x14ac:dyDescent="0.25">
      <c r="H13189"/>
    </row>
    <row r="13190" spans="8:8" hidden="1" x14ac:dyDescent="0.25">
      <c r="H13190"/>
    </row>
    <row r="13191" spans="8:8" hidden="1" x14ac:dyDescent="0.25">
      <c r="H13191"/>
    </row>
    <row r="13192" spans="8:8" hidden="1" x14ac:dyDescent="0.25">
      <c r="H13192"/>
    </row>
    <row r="13193" spans="8:8" hidden="1" x14ac:dyDescent="0.25">
      <c r="H13193"/>
    </row>
    <row r="13194" spans="8:8" hidden="1" x14ac:dyDescent="0.25">
      <c r="H13194"/>
    </row>
    <row r="13195" spans="8:8" hidden="1" x14ac:dyDescent="0.25">
      <c r="H13195"/>
    </row>
    <row r="13196" spans="8:8" hidden="1" x14ac:dyDescent="0.25">
      <c r="H13196"/>
    </row>
    <row r="13197" spans="8:8" hidden="1" x14ac:dyDescent="0.25">
      <c r="H13197"/>
    </row>
    <row r="13198" spans="8:8" hidden="1" x14ac:dyDescent="0.25">
      <c r="H13198"/>
    </row>
    <row r="13199" spans="8:8" hidden="1" x14ac:dyDescent="0.25">
      <c r="H13199"/>
    </row>
    <row r="13200" spans="8:8" hidden="1" x14ac:dyDescent="0.25">
      <c r="H13200"/>
    </row>
    <row r="13201" spans="8:8" hidden="1" x14ac:dyDescent="0.25">
      <c r="H13201"/>
    </row>
    <row r="13202" spans="8:8" hidden="1" x14ac:dyDescent="0.25">
      <c r="H13202"/>
    </row>
    <row r="13203" spans="8:8" hidden="1" x14ac:dyDescent="0.25">
      <c r="H13203"/>
    </row>
    <row r="13204" spans="8:8" hidden="1" x14ac:dyDescent="0.25">
      <c r="H13204"/>
    </row>
    <row r="13205" spans="8:8" hidden="1" x14ac:dyDescent="0.25">
      <c r="H13205"/>
    </row>
    <row r="13206" spans="8:8" hidden="1" x14ac:dyDescent="0.25">
      <c r="H13206"/>
    </row>
    <row r="13207" spans="8:8" hidden="1" x14ac:dyDescent="0.25">
      <c r="H13207"/>
    </row>
    <row r="13208" spans="8:8" hidden="1" x14ac:dyDescent="0.25">
      <c r="H13208"/>
    </row>
    <row r="13209" spans="8:8" hidden="1" x14ac:dyDescent="0.25">
      <c r="H13209"/>
    </row>
    <row r="13210" spans="8:8" hidden="1" x14ac:dyDescent="0.25">
      <c r="H13210"/>
    </row>
    <row r="13211" spans="8:8" hidden="1" x14ac:dyDescent="0.25">
      <c r="H13211"/>
    </row>
    <row r="13212" spans="8:8" hidden="1" x14ac:dyDescent="0.25">
      <c r="H13212"/>
    </row>
    <row r="13213" spans="8:8" hidden="1" x14ac:dyDescent="0.25">
      <c r="H13213"/>
    </row>
    <row r="13214" spans="8:8" hidden="1" x14ac:dyDescent="0.25">
      <c r="H13214"/>
    </row>
    <row r="13215" spans="8:8" hidden="1" x14ac:dyDescent="0.25">
      <c r="H13215"/>
    </row>
    <row r="13216" spans="8:8" hidden="1" x14ac:dyDescent="0.25">
      <c r="H13216"/>
    </row>
    <row r="13217" spans="8:8" hidden="1" x14ac:dyDescent="0.25">
      <c r="H13217"/>
    </row>
    <row r="13218" spans="8:8" hidden="1" x14ac:dyDescent="0.25">
      <c r="H13218"/>
    </row>
    <row r="13219" spans="8:8" hidden="1" x14ac:dyDescent="0.25">
      <c r="H13219"/>
    </row>
    <row r="13220" spans="8:8" hidden="1" x14ac:dyDescent="0.25">
      <c r="H13220"/>
    </row>
    <row r="13221" spans="8:8" hidden="1" x14ac:dyDescent="0.25">
      <c r="H13221"/>
    </row>
    <row r="13222" spans="8:8" hidden="1" x14ac:dyDescent="0.25">
      <c r="H13222"/>
    </row>
    <row r="13223" spans="8:8" hidden="1" x14ac:dyDescent="0.25">
      <c r="H13223"/>
    </row>
    <row r="13224" spans="8:8" hidden="1" x14ac:dyDescent="0.25">
      <c r="H13224"/>
    </row>
    <row r="13225" spans="8:8" hidden="1" x14ac:dyDescent="0.25">
      <c r="H13225"/>
    </row>
    <row r="13226" spans="8:8" hidden="1" x14ac:dyDescent="0.25">
      <c r="H13226"/>
    </row>
    <row r="13227" spans="8:8" hidden="1" x14ac:dyDescent="0.25">
      <c r="H13227"/>
    </row>
    <row r="13228" spans="8:8" hidden="1" x14ac:dyDescent="0.25">
      <c r="H13228"/>
    </row>
    <row r="13229" spans="8:8" hidden="1" x14ac:dyDescent="0.25">
      <c r="H13229"/>
    </row>
    <row r="13230" spans="8:8" hidden="1" x14ac:dyDescent="0.25">
      <c r="H13230"/>
    </row>
    <row r="13231" spans="8:8" hidden="1" x14ac:dyDescent="0.25">
      <c r="H13231"/>
    </row>
    <row r="13232" spans="8:8" hidden="1" x14ac:dyDescent="0.25">
      <c r="H13232"/>
    </row>
    <row r="13233" spans="8:8" hidden="1" x14ac:dyDescent="0.25">
      <c r="H13233"/>
    </row>
    <row r="13234" spans="8:8" hidden="1" x14ac:dyDescent="0.25">
      <c r="H13234"/>
    </row>
    <row r="13235" spans="8:8" hidden="1" x14ac:dyDescent="0.25">
      <c r="H13235"/>
    </row>
    <row r="13236" spans="8:8" hidden="1" x14ac:dyDescent="0.25">
      <c r="H13236"/>
    </row>
    <row r="13237" spans="8:8" hidden="1" x14ac:dyDescent="0.25">
      <c r="H13237"/>
    </row>
    <row r="13238" spans="8:8" hidden="1" x14ac:dyDescent="0.25">
      <c r="H13238"/>
    </row>
    <row r="13239" spans="8:8" hidden="1" x14ac:dyDescent="0.25">
      <c r="H13239"/>
    </row>
    <row r="13240" spans="8:8" hidden="1" x14ac:dyDescent="0.25">
      <c r="H13240"/>
    </row>
    <row r="13241" spans="8:8" hidden="1" x14ac:dyDescent="0.25">
      <c r="H13241"/>
    </row>
    <row r="13242" spans="8:8" hidden="1" x14ac:dyDescent="0.25">
      <c r="H13242"/>
    </row>
    <row r="13243" spans="8:8" hidden="1" x14ac:dyDescent="0.25">
      <c r="H13243"/>
    </row>
    <row r="13244" spans="8:8" hidden="1" x14ac:dyDescent="0.25">
      <c r="H13244"/>
    </row>
    <row r="13245" spans="8:8" hidden="1" x14ac:dyDescent="0.25">
      <c r="H13245"/>
    </row>
    <row r="13246" spans="8:8" hidden="1" x14ac:dyDescent="0.25">
      <c r="H13246"/>
    </row>
    <row r="13247" spans="8:8" hidden="1" x14ac:dyDescent="0.25">
      <c r="H13247"/>
    </row>
    <row r="13248" spans="8:8" hidden="1" x14ac:dyDescent="0.25">
      <c r="H13248"/>
    </row>
    <row r="13249" spans="8:8" hidden="1" x14ac:dyDescent="0.25">
      <c r="H13249"/>
    </row>
    <row r="13250" spans="8:8" hidden="1" x14ac:dyDescent="0.25">
      <c r="H13250"/>
    </row>
    <row r="13251" spans="8:8" hidden="1" x14ac:dyDescent="0.25">
      <c r="H13251"/>
    </row>
    <row r="13252" spans="8:8" hidden="1" x14ac:dyDescent="0.25">
      <c r="H13252"/>
    </row>
    <row r="13253" spans="8:8" hidden="1" x14ac:dyDescent="0.25">
      <c r="H13253"/>
    </row>
    <row r="13254" spans="8:8" hidden="1" x14ac:dyDescent="0.25">
      <c r="H13254"/>
    </row>
    <row r="13255" spans="8:8" hidden="1" x14ac:dyDescent="0.25">
      <c r="H13255"/>
    </row>
    <row r="13256" spans="8:8" hidden="1" x14ac:dyDescent="0.25">
      <c r="H13256"/>
    </row>
    <row r="13257" spans="8:8" hidden="1" x14ac:dyDescent="0.25">
      <c r="H13257"/>
    </row>
    <row r="13258" spans="8:8" hidden="1" x14ac:dyDescent="0.25">
      <c r="H13258"/>
    </row>
    <row r="13259" spans="8:8" hidden="1" x14ac:dyDescent="0.25">
      <c r="H13259"/>
    </row>
    <row r="13260" spans="8:8" hidden="1" x14ac:dyDescent="0.25">
      <c r="H13260"/>
    </row>
    <row r="13261" spans="8:8" hidden="1" x14ac:dyDescent="0.25">
      <c r="H13261"/>
    </row>
    <row r="13262" spans="8:8" hidden="1" x14ac:dyDescent="0.25">
      <c r="H13262"/>
    </row>
    <row r="13263" spans="8:8" hidden="1" x14ac:dyDescent="0.25">
      <c r="H13263"/>
    </row>
    <row r="13264" spans="8:8" hidden="1" x14ac:dyDescent="0.25">
      <c r="H13264"/>
    </row>
    <row r="13265" spans="8:8" hidden="1" x14ac:dyDescent="0.25">
      <c r="H13265"/>
    </row>
    <row r="13266" spans="8:8" hidden="1" x14ac:dyDescent="0.25">
      <c r="H13266"/>
    </row>
    <row r="13267" spans="8:8" hidden="1" x14ac:dyDescent="0.25">
      <c r="H13267"/>
    </row>
    <row r="13268" spans="8:8" hidden="1" x14ac:dyDescent="0.25">
      <c r="H13268"/>
    </row>
    <row r="13269" spans="8:8" hidden="1" x14ac:dyDescent="0.25">
      <c r="H13269"/>
    </row>
    <row r="13270" spans="8:8" hidden="1" x14ac:dyDescent="0.25">
      <c r="H13270"/>
    </row>
    <row r="13271" spans="8:8" hidden="1" x14ac:dyDescent="0.25">
      <c r="H13271"/>
    </row>
    <row r="13272" spans="8:8" hidden="1" x14ac:dyDescent="0.25">
      <c r="H13272"/>
    </row>
    <row r="13273" spans="8:8" hidden="1" x14ac:dyDescent="0.25">
      <c r="H13273"/>
    </row>
    <row r="13274" spans="8:8" hidden="1" x14ac:dyDescent="0.25">
      <c r="H13274"/>
    </row>
    <row r="13275" spans="8:8" hidden="1" x14ac:dyDescent="0.25">
      <c r="H13275"/>
    </row>
    <row r="13276" spans="8:8" hidden="1" x14ac:dyDescent="0.25">
      <c r="H13276"/>
    </row>
    <row r="13277" spans="8:8" hidden="1" x14ac:dyDescent="0.25">
      <c r="H13277"/>
    </row>
    <row r="13278" spans="8:8" hidden="1" x14ac:dyDescent="0.25">
      <c r="H13278"/>
    </row>
    <row r="13279" spans="8:8" hidden="1" x14ac:dyDescent="0.25">
      <c r="H13279"/>
    </row>
    <row r="13280" spans="8:8" hidden="1" x14ac:dyDescent="0.25">
      <c r="H13280"/>
    </row>
    <row r="13281" spans="8:8" hidden="1" x14ac:dyDescent="0.25">
      <c r="H13281"/>
    </row>
    <row r="13282" spans="8:8" hidden="1" x14ac:dyDescent="0.25">
      <c r="H13282"/>
    </row>
    <row r="13283" spans="8:8" hidden="1" x14ac:dyDescent="0.25">
      <c r="H13283"/>
    </row>
    <row r="13284" spans="8:8" hidden="1" x14ac:dyDescent="0.25">
      <c r="H13284"/>
    </row>
    <row r="13285" spans="8:8" hidden="1" x14ac:dyDescent="0.25">
      <c r="H13285"/>
    </row>
    <row r="13286" spans="8:8" hidden="1" x14ac:dyDescent="0.25">
      <c r="H13286"/>
    </row>
    <row r="13287" spans="8:8" hidden="1" x14ac:dyDescent="0.25">
      <c r="H13287"/>
    </row>
    <row r="13288" spans="8:8" hidden="1" x14ac:dyDescent="0.25">
      <c r="H13288"/>
    </row>
    <row r="13289" spans="8:8" hidden="1" x14ac:dyDescent="0.25">
      <c r="H13289"/>
    </row>
    <row r="13290" spans="8:8" hidden="1" x14ac:dyDescent="0.25">
      <c r="H13290"/>
    </row>
    <row r="13291" spans="8:8" hidden="1" x14ac:dyDescent="0.25">
      <c r="H13291"/>
    </row>
    <row r="13292" spans="8:8" hidden="1" x14ac:dyDescent="0.25">
      <c r="H13292"/>
    </row>
    <row r="13293" spans="8:8" hidden="1" x14ac:dyDescent="0.25">
      <c r="H13293"/>
    </row>
    <row r="13294" spans="8:8" hidden="1" x14ac:dyDescent="0.25">
      <c r="H13294"/>
    </row>
    <row r="13295" spans="8:8" hidden="1" x14ac:dyDescent="0.25">
      <c r="H13295"/>
    </row>
    <row r="13296" spans="8:8" hidden="1" x14ac:dyDescent="0.25">
      <c r="H13296"/>
    </row>
    <row r="13297" spans="8:8" hidden="1" x14ac:dyDescent="0.25">
      <c r="H13297"/>
    </row>
    <row r="13298" spans="8:8" hidden="1" x14ac:dyDescent="0.25">
      <c r="H13298"/>
    </row>
    <row r="13299" spans="8:8" hidden="1" x14ac:dyDescent="0.25">
      <c r="H13299"/>
    </row>
    <row r="13300" spans="8:8" hidden="1" x14ac:dyDescent="0.25">
      <c r="H13300"/>
    </row>
    <row r="13301" spans="8:8" hidden="1" x14ac:dyDescent="0.25">
      <c r="H13301"/>
    </row>
    <row r="13302" spans="8:8" hidden="1" x14ac:dyDescent="0.25">
      <c r="H13302"/>
    </row>
    <row r="13303" spans="8:8" hidden="1" x14ac:dyDescent="0.25">
      <c r="H13303"/>
    </row>
    <row r="13304" spans="8:8" hidden="1" x14ac:dyDescent="0.25">
      <c r="H13304"/>
    </row>
    <row r="13305" spans="8:8" hidden="1" x14ac:dyDescent="0.25">
      <c r="H13305"/>
    </row>
    <row r="13306" spans="8:8" hidden="1" x14ac:dyDescent="0.25">
      <c r="H13306"/>
    </row>
    <row r="13307" spans="8:8" hidden="1" x14ac:dyDescent="0.25">
      <c r="H13307"/>
    </row>
    <row r="13308" spans="8:8" hidden="1" x14ac:dyDescent="0.25">
      <c r="H13308"/>
    </row>
    <row r="13309" spans="8:8" hidden="1" x14ac:dyDescent="0.25">
      <c r="H13309"/>
    </row>
    <row r="13310" spans="8:8" hidden="1" x14ac:dyDescent="0.25">
      <c r="H13310"/>
    </row>
    <row r="13311" spans="8:8" hidden="1" x14ac:dyDescent="0.25">
      <c r="H13311"/>
    </row>
    <row r="13312" spans="8:8" hidden="1" x14ac:dyDescent="0.25">
      <c r="H13312"/>
    </row>
    <row r="13313" spans="8:8" hidden="1" x14ac:dyDescent="0.25">
      <c r="H13313"/>
    </row>
    <row r="13314" spans="8:8" hidden="1" x14ac:dyDescent="0.25">
      <c r="H13314"/>
    </row>
    <row r="13315" spans="8:8" hidden="1" x14ac:dyDescent="0.25">
      <c r="H13315"/>
    </row>
    <row r="13316" spans="8:8" hidden="1" x14ac:dyDescent="0.25">
      <c r="H13316"/>
    </row>
    <row r="13317" spans="8:8" hidden="1" x14ac:dyDescent="0.25">
      <c r="H13317"/>
    </row>
    <row r="13318" spans="8:8" hidden="1" x14ac:dyDescent="0.25">
      <c r="H13318"/>
    </row>
    <row r="13319" spans="8:8" hidden="1" x14ac:dyDescent="0.25">
      <c r="H13319"/>
    </row>
    <row r="13320" spans="8:8" hidden="1" x14ac:dyDescent="0.25">
      <c r="H13320"/>
    </row>
    <row r="13321" spans="8:8" hidden="1" x14ac:dyDescent="0.25">
      <c r="H13321"/>
    </row>
    <row r="13322" spans="8:8" hidden="1" x14ac:dyDescent="0.25">
      <c r="H13322"/>
    </row>
    <row r="13323" spans="8:8" hidden="1" x14ac:dyDescent="0.25">
      <c r="H13323"/>
    </row>
    <row r="13324" spans="8:8" hidden="1" x14ac:dyDescent="0.25">
      <c r="H13324"/>
    </row>
    <row r="13325" spans="8:8" hidden="1" x14ac:dyDescent="0.25">
      <c r="H13325"/>
    </row>
    <row r="13326" spans="8:8" hidden="1" x14ac:dyDescent="0.25">
      <c r="H13326"/>
    </row>
    <row r="13327" spans="8:8" hidden="1" x14ac:dyDescent="0.25">
      <c r="H13327"/>
    </row>
    <row r="13328" spans="8:8" hidden="1" x14ac:dyDescent="0.25">
      <c r="H13328"/>
    </row>
    <row r="13329" spans="8:8" hidden="1" x14ac:dyDescent="0.25">
      <c r="H13329"/>
    </row>
    <row r="13330" spans="8:8" hidden="1" x14ac:dyDescent="0.25">
      <c r="H13330"/>
    </row>
    <row r="13331" spans="8:8" hidden="1" x14ac:dyDescent="0.25">
      <c r="H13331"/>
    </row>
    <row r="13332" spans="8:8" hidden="1" x14ac:dyDescent="0.25">
      <c r="H13332"/>
    </row>
    <row r="13333" spans="8:8" hidden="1" x14ac:dyDescent="0.25">
      <c r="H13333"/>
    </row>
    <row r="13334" spans="8:8" hidden="1" x14ac:dyDescent="0.25">
      <c r="H13334"/>
    </row>
    <row r="13335" spans="8:8" hidden="1" x14ac:dyDescent="0.25">
      <c r="H13335"/>
    </row>
    <row r="13336" spans="8:8" hidden="1" x14ac:dyDescent="0.25">
      <c r="H13336"/>
    </row>
    <row r="13337" spans="8:8" hidden="1" x14ac:dyDescent="0.25">
      <c r="H13337"/>
    </row>
    <row r="13338" spans="8:8" hidden="1" x14ac:dyDescent="0.25">
      <c r="H13338"/>
    </row>
    <row r="13339" spans="8:8" hidden="1" x14ac:dyDescent="0.25">
      <c r="H13339"/>
    </row>
    <row r="13340" spans="8:8" hidden="1" x14ac:dyDescent="0.25">
      <c r="H13340"/>
    </row>
    <row r="13341" spans="8:8" hidden="1" x14ac:dyDescent="0.25">
      <c r="H13341"/>
    </row>
    <row r="13342" spans="8:8" hidden="1" x14ac:dyDescent="0.25">
      <c r="H13342"/>
    </row>
    <row r="13343" spans="8:8" hidden="1" x14ac:dyDescent="0.25">
      <c r="H13343"/>
    </row>
    <row r="13344" spans="8:8" hidden="1" x14ac:dyDescent="0.25">
      <c r="H13344"/>
    </row>
    <row r="13345" spans="8:8" hidden="1" x14ac:dyDescent="0.25">
      <c r="H13345"/>
    </row>
    <row r="13346" spans="8:8" hidden="1" x14ac:dyDescent="0.25">
      <c r="H13346"/>
    </row>
    <row r="13347" spans="8:8" hidden="1" x14ac:dyDescent="0.25">
      <c r="H13347"/>
    </row>
    <row r="13348" spans="8:8" hidden="1" x14ac:dyDescent="0.25">
      <c r="H13348"/>
    </row>
    <row r="13349" spans="8:8" hidden="1" x14ac:dyDescent="0.25">
      <c r="H13349"/>
    </row>
    <row r="13350" spans="8:8" hidden="1" x14ac:dyDescent="0.25">
      <c r="H13350"/>
    </row>
    <row r="13351" spans="8:8" hidden="1" x14ac:dyDescent="0.25">
      <c r="H13351"/>
    </row>
    <row r="13352" spans="8:8" hidden="1" x14ac:dyDescent="0.25">
      <c r="H13352"/>
    </row>
    <row r="13353" spans="8:8" hidden="1" x14ac:dyDescent="0.25">
      <c r="H13353"/>
    </row>
    <row r="13354" spans="8:8" hidden="1" x14ac:dyDescent="0.25">
      <c r="H13354"/>
    </row>
    <row r="13355" spans="8:8" hidden="1" x14ac:dyDescent="0.25">
      <c r="H13355"/>
    </row>
    <row r="13356" spans="8:8" hidden="1" x14ac:dyDescent="0.25">
      <c r="H13356"/>
    </row>
    <row r="13357" spans="8:8" hidden="1" x14ac:dyDescent="0.25">
      <c r="H13357"/>
    </row>
    <row r="13358" spans="8:8" hidden="1" x14ac:dyDescent="0.25">
      <c r="H13358"/>
    </row>
    <row r="13359" spans="8:8" hidden="1" x14ac:dyDescent="0.25">
      <c r="H13359"/>
    </row>
    <row r="13360" spans="8:8" hidden="1" x14ac:dyDescent="0.25">
      <c r="H13360"/>
    </row>
    <row r="13361" spans="8:8" hidden="1" x14ac:dyDescent="0.25">
      <c r="H13361"/>
    </row>
    <row r="13362" spans="8:8" hidden="1" x14ac:dyDescent="0.25">
      <c r="H13362"/>
    </row>
    <row r="13363" spans="8:8" hidden="1" x14ac:dyDescent="0.25">
      <c r="H13363"/>
    </row>
    <row r="13364" spans="8:8" hidden="1" x14ac:dyDescent="0.25">
      <c r="H13364"/>
    </row>
    <row r="13365" spans="8:8" hidden="1" x14ac:dyDescent="0.25">
      <c r="H13365"/>
    </row>
    <row r="13366" spans="8:8" hidden="1" x14ac:dyDescent="0.25">
      <c r="H13366"/>
    </row>
    <row r="13367" spans="8:8" hidden="1" x14ac:dyDescent="0.25">
      <c r="H13367"/>
    </row>
    <row r="13368" spans="8:8" hidden="1" x14ac:dyDescent="0.25">
      <c r="H13368"/>
    </row>
    <row r="13369" spans="8:8" hidden="1" x14ac:dyDescent="0.25">
      <c r="H13369"/>
    </row>
    <row r="13370" spans="8:8" hidden="1" x14ac:dyDescent="0.25">
      <c r="H13370"/>
    </row>
    <row r="13371" spans="8:8" hidden="1" x14ac:dyDescent="0.25">
      <c r="H13371"/>
    </row>
    <row r="13372" spans="8:8" hidden="1" x14ac:dyDescent="0.25">
      <c r="H13372"/>
    </row>
    <row r="13373" spans="8:8" hidden="1" x14ac:dyDescent="0.25">
      <c r="H13373"/>
    </row>
    <row r="13374" spans="8:8" hidden="1" x14ac:dyDescent="0.25">
      <c r="H13374"/>
    </row>
    <row r="13375" spans="8:8" hidden="1" x14ac:dyDescent="0.25">
      <c r="H13375"/>
    </row>
    <row r="13376" spans="8:8" hidden="1" x14ac:dyDescent="0.25">
      <c r="H13376"/>
    </row>
    <row r="13377" spans="8:8" hidden="1" x14ac:dyDescent="0.25">
      <c r="H13377"/>
    </row>
    <row r="13378" spans="8:8" hidden="1" x14ac:dyDescent="0.25">
      <c r="H13378"/>
    </row>
    <row r="13379" spans="8:8" hidden="1" x14ac:dyDescent="0.25">
      <c r="H13379"/>
    </row>
    <row r="13380" spans="8:8" hidden="1" x14ac:dyDescent="0.25">
      <c r="H13380"/>
    </row>
    <row r="13381" spans="8:8" hidden="1" x14ac:dyDescent="0.25">
      <c r="H13381"/>
    </row>
    <row r="13382" spans="8:8" hidden="1" x14ac:dyDescent="0.25">
      <c r="H13382"/>
    </row>
    <row r="13383" spans="8:8" hidden="1" x14ac:dyDescent="0.25">
      <c r="H13383"/>
    </row>
    <row r="13384" spans="8:8" hidden="1" x14ac:dyDescent="0.25">
      <c r="H13384"/>
    </row>
    <row r="13385" spans="8:8" hidden="1" x14ac:dyDescent="0.25">
      <c r="H13385"/>
    </row>
    <row r="13386" spans="8:8" hidden="1" x14ac:dyDescent="0.25">
      <c r="H13386"/>
    </row>
    <row r="13387" spans="8:8" hidden="1" x14ac:dyDescent="0.25">
      <c r="H13387"/>
    </row>
    <row r="13388" spans="8:8" hidden="1" x14ac:dyDescent="0.25">
      <c r="H13388"/>
    </row>
    <row r="13389" spans="8:8" hidden="1" x14ac:dyDescent="0.25">
      <c r="H13389"/>
    </row>
    <row r="13390" spans="8:8" hidden="1" x14ac:dyDescent="0.25">
      <c r="H13390"/>
    </row>
    <row r="13391" spans="8:8" hidden="1" x14ac:dyDescent="0.25">
      <c r="H13391"/>
    </row>
    <row r="13392" spans="8:8" hidden="1" x14ac:dyDescent="0.25">
      <c r="H13392"/>
    </row>
    <row r="13393" spans="8:8" hidden="1" x14ac:dyDescent="0.25">
      <c r="H13393"/>
    </row>
    <row r="13394" spans="8:8" hidden="1" x14ac:dyDescent="0.25">
      <c r="H13394"/>
    </row>
    <row r="13395" spans="8:8" hidden="1" x14ac:dyDescent="0.25">
      <c r="H13395"/>
    </row>
    <row r="13396" spans="8:8" hidden="1" x14ac:dyDescent="0.25">
      <c r="H13396"/>
    </row>
    <row r="13397" spans="8:8" hidden="1" x14ac:dyDescent="0.25">
      <c r="H13397"/>
    </row>
    <row r="13398" spans="8:8" hidden="1" x14ac:dyDescent="0.25">
      <c r="H13398"/>
    </row>
    <row r="13399" spans="8:8" hidden="1" x14ac:dyDescent="0.25">
      <c r="H13399"/>
    </row>
    <row r="13400" spans="8:8" hidden="1" x14ac:dyDescent="0.25">
      <c r="H13400"/>
    </row>
    <row r="13401" spans="8:8" hidden="1" x14ac:dyDescent="0.25">
      <c r="H13401"/>
    </row>
    <row r="13402" spans="8:8" hidden="1" x14ac:dyDescent="0.25">
      <c r="H13402"/>
    </row>
    <row r="13403" spans="8:8" hidden="1" x14ac:dyDescent="0.25">
      <c r="H13403"/>
    </row>
    <row r="13404" spans="8:8" hidden="1" x14ac:dyDescent="0.25">
      <c r="H13404"/>
    </row>
    <row r="13405" spans="8:8" hidden="1" x14ac:dyDescent="0.25">
      <c r="H13405"/>
    </row>
    <row r="13406" spans="8:8" hidden="1" x14ac:dyDescent="0.25">
      <c r="H13406"/>
    </row>
    <row r="13407" spans="8:8" hidden="1" x14ac:dyDescent="0.25">
      <c r="H13407"/>
    </row>
    <row r="13408" spans="8:8" hidden="1" x14ac:dyDescent="0.25">
      <c r="H13408"/>
    </row>
    <row r="13409" spans="8:8" hidden="1" x14ac:dyDescent="0.25">
      <c r="H13409"/>
    </row>
    <row r="13410" spans="8:8" hidden="1" x14ac:dyDescent="0.25">
      <c r="H13410"/>
    </row>
    <row r="13411" spans="8:8" hidden="1" x14ac:dyDescent="0.25">
      <c r="H13411"/>
    </row>
    <row r="13412" spans="8:8" hidden="1" x14ac:dyDescent="0.25">
      <c r="H13412"/>
    </row>
    <row r="13413" spans="8:8" hidden="1" x14ac:dyDescent="0.25">
      <c r="H13413"/>
    </row>
    <row r="13414" spans="8:8" hidden="1" x14ac:dyDescent="0.25">
      <c r="H13414"/>
    </row>
    <row r="13415" spans="8:8" hidden="1" x14ac:dyDescent="0.25">
      <c r="H13415"/>
    </row>
    <row r="13416" spans="8:8" hidden="1" x14ac:dyDescent="0.25">
      <c r="H13416"/>
    </row>
    <row r="13417" spans="8:8" hidden="1" x14ac:dyDescent="0.25">
      <c r="H13417"/>
    </row>
    <row r="13418" spans="8:8" hidden="1" x14ac:dyDescent="0.25">
      <c r="H13418"/>
    </row>
    <row r="13419" spans="8:8" hidden="1" x14ac:dyDescent="0.25">
      <c r="H13419"/>
    </row>
    <row r="13420" spans="8:8" hidden="1" x14ac:dyDescent="0.25">
      <c r="H13420"/>
    </row>
    <row r="13421" spans="8:8" hidden="1" x14ac:dyDescent="0.25">
      <c r="H13421"/>
    </row>
    <row r="13422" spans="8:8" hidden="1" x14ac:dyDescent="0.25">
      <c r="H13422"/>
    </row>
    <row r="13423" spans="8:8" hidden="1" x14ac:dyDescent="0.25">
      <c r="H13423"/>
    </row>
    <row r="13424" spans="8:8" hidden="1" x14ac:dyDescent="0.25">
      <c r="H13424"/>
    </row>
    <row r="13425" spans="8:8" hidden="1" x14ac:dyDescent="0.25">
      <c r="H13425"/>
    </row>
    <row r="13426" spans="8:8" hidden="1" x14ac:dyDescent="0.25">
      <c r="H13426"/>
    </row>
    <row r="13427" spans="8:8" hidden="1" x14ac:dyDescent="0.25">
      <c r="H13427"/>
    </row>
    <row r="13428" spans="8:8" hidden="1" x14ac:dyDescent="0.25">
      <c r="H13428"/>
    </row>
    <row r="13429" spans="8:8" hidden="1" x14ac:dyDescent="0.25">
      <c r="H13429"/>
    </row>
    <row r="13430" spans="8:8" hidden="1" x14ac:dyDescent="0.25">
      <c r="H13430"/>
    </row>
    <row r="13431" spans="8:8" hidden="1" x14ac:dyDescent="0.25">
      <c r="H13431"/>
    </row>
    <row r="13432" spans="8:8" hidden="1" x14ac:dyDescent="0.25">
      <c r="H13432"/>
    </row>
    <row r="13433" spans="8:8" hidden="1" x14ac:dyDescent="0.25">
      <c r="H13433"/>
    </row>
    <row r="13434" spans="8:8" hidden="1" x14ac:dyDescent="0.25">
      <c r="H13434"/>
    </row>
    <row r="13435" spans="8:8" hidden="1" x14ac:dyDescent="0.25">
      <c r="H13435"/>
    </row>
    <row r="13436" spans="8:8" hidden="1" x14ac:dyDescent="0.25">
      <c r="H13436"/>
    </row>
    <row r="13437" spans="8:8" hidden="1" x14ac:dyDescent="0.25">
      <c r="H13437"/>
    </row>
    <row r="13438" spans="8:8" hidden="1" x14ac:dyDescent="0.25">
      <c r="H13438"/>
    </row>
    <row r="13439" spans="8:8" hidden="1" x14ac:dyDescent="0.25">
      <c r="H13439"/>
    </row>
    <row r="13440" spans="8:8" hidden="1" x14ac:dyDescent="0.25">
      <c r="H13440"/>
    </row>
    <row r="13441" spans="8:8" hidden="1" x14ac:dyDescent="0.25">
      <c r="H13441"/>
    </row>
    <row r="13442" spans="8:8" hidden="1" x14ac:dyDescent="0.25">
      <c r="H13442"/>
    </row>
    <row r="13443" spans="8:8" hidden="1" x14ac:dyDescent="0.25">
      <c r="H13443"/>
    </row>
    <row r="13444" spans="8:8" hidden="1" x14ac:dyDescent="0.25">
      <c r="H13444"/>
    </row>
    <row r="13445" spans="8:8" hidden="1" x14ac:dyDescent="0.25">
      <c r="H13445"/>
    </row>
    <row r="13446" spans="8:8" hidden="1" x14ac:dyDescent="0.25">
      <c r="H13446"/>
    </row>
    <row r="13447" spans="8:8" hidden="1" x14ac:dyDescent="0.25">
      <c r="H13447"/>
    </row>
    <row r="13448" spans="8:8" hidden="1" x14ac:dyDescent="0.25">
      <c r="H13448"/>
    </row>
    <row r="13449" spans="8:8" hidden="1" x14ac:dyDescent="0.25">
      <c r="H13449"/>
    </row>
    <row r="13450" spans="8:8" hidden="1" x14ac:dyDescent="0.25">
      <c r="H13450"/>
    </row>
    <row r="13451" spans="8:8" hidden="1" x14ac:dyDescent="0.25">
      <c r="H13451"/>
    </row>
    <row r="13452" spans="8:8" hidden="1" x14ac:dyDescent="0.25">
      <c r="H13452"/>
    </row>
    <row r="13453" spans="8:8" hidden="1" x14ac:dyDescent="0.25">
      <c r="H13453"/>
    </row>
    <row r="13454" spans="8:8" hidden="1" x14ac:dyDescent="0.25">
      <c r="H13454"/>
    </row>
    <row r="13455" spans="8:8" hidden="1" x14ac:dyDescent="0.25">
      <c r="H13455"/>
    </row>
    <row r="13456" spans="8:8" hidden="1" x14ac:dyDescent="0.25">
      <c r="H13456"/>
    </row>
    <row r="13457" spans="8:8" hidden="1" x14ac:dyDescent="0.25">
      <c r="H13457"/>
    </row>
    <row r="13458" spans="8:8" hidden="1" x14ac:dyDescent="0.25">
      <c r="H13458"/>
    </row>
    <row r="13459" spans="8:8" hidden="1" x14ac:dyDescent="0.25">
      <c r="H13459"/>
    </row>
    <row r="13460" spans="8:8" hidden="1" x14ac:dyDescent="0.25">
      <c r="H13460"/>
    </row>
    <row r="13461" spans="8:8" hidden="1" x14ac:dyDescent="0.25">
      <c r="H13461"/>
    </row>
    <row r="13462" spans="8:8" hidden="1" x14ac:dyDescent="0.25">
      <c r="H13462"/>
    </row>
    <row r="13463" spans="8:8" hidden="1" x14ac:dyDescent="0.25">
      <c r="H13463"/>
    </row>
    <row r="13464" spans="8:8" hidden="1" x14ac:dyDescent="0.25">
      <c r="H13464"/>
    </row>
    <row r="13465" spans="8:8" hidden="1" x14ac:dyDescent="0.25">
      <c r="H13465"/>
    </row>
    <row r="13466" spans="8:8" hidden="1" x14ac:dyDescent="0.25">
      <c r="H13466"/>
    </row>
    <row r="13467" spans="8:8" hidden="1" x14ac:dyDescent="0.25">
      <c r="H13467"/>
    </row>
    <row r="13468" spans="8:8" hidden="1" x14ac:dyDescent="0.25">
      <c r="H13468"/>
    </row>
    <row r="13469" spans="8:8" hidden="1" x14ac:dyDescent="0.25">
      <c r="H13469"/>
    </row>
    <row r="13470" spans="8:8" hidden="1" x14ac:dyDescent="0.25">
      <c r="H13470"/>
    </row>
    <row r="13471" spans="8:8" hidden="1" x14ac:dyDescent="0.25">
      <c r="H13471"/>
    </row>
    <row r="13472" spans="8:8" hidden="1" x14ac:dyDescent="0.25">
      <c r="H13472"/>
    </row>
    <row r="13473" spans="8:8" hidden="1" x14ac:dyDescent="0.25">
      <c r="H13473"/>
    </row>
    <row r="13474" spans="8:8" hidden="1" x14ac:dyDescent="0.25">
      <c r="H13474"/>
    </row>
    <row r="13475" spans="8:8" hidden="1" x14ac:dyDescent="0.25">
      <c r="H13475"/>
    </row>
    <row r="13476" spans="8:8" hidden="1" x14ac:dyDescent="0.25">
      <c r="H13476"/>
    </row>
    <row r="13477" spans="8:8" hidden="1" x14ac:dyDescent="0.25">
      <c r="H13477"/>
    </row>
    <row r="13478" spans="8:8" hidden="1" x14ac:dyDescent="0.25">
      <c r="H13478"/>
    </row>
    <row r="13479" spans="8:8" hidden="1" x14ac:dyDescent="0.25">
      <c r="H13479"/>
    </row>
    <row r="13480" spans="8:8" hidden="1" x14ac:dyDescent="0.25">
      <c r="H13480"/>
    </row>
    <row r="13481" spans="8:8" hidden="1" x14ac:dyDescent="0.25">
      <c r="H13481"/>
    </row>
    <row r="13482" spans="8:8" hidden="1" x14ac:dyDescent="0.25">
      <c r="H13482"/>
    </row>
    <row r="13483" spans="8:8" hidden="1" x14ac:dyDescent="0.25">
      <c r="H13483"/>
    </row>
    <row r="13484" spans="8:8" hidden="1" x14ac:dyDescent="0.25">
      <c r="H13484"/>
    </row>
    <row r="13485" spans="8:8" hidden="1" x14ac:dyDescent="0.25">
      <c r="H13485"/>
    </row>
    <row r="13486" spans="8:8" hidden="1" x14ac:dyDescent="0.25">
      <c r="H13486"/>
    </row>
    <row r="13487" spans="8:8" hidden="1" x14ac:dyDescent="0.25">
      <c r="H13487"/>
    </row>
    <row r="13488" spans="8:8" hidden="1" x14ac:dyDescent="0.25">
      <c r="H13488"/>
    </row>
    <row r="13489" spans="8:8" hidden="1" x14ac:dyDescent="0.25">
      <c r="H13489"/>
    </row>
    <row r="13490" spans="8:8" hidden="1" x14ac:dyDescent="0.25">
      <c r="H13490"/>
    </row>
    <row r="13491" spans="8:8" hidden="1" x14ac:dyDescent="0.25">
      <c r="H13491"/>
    </row>
    <row r="13492" spans="8:8" hidden="1" x14ac:dyDescent="0.25">
      <c r="H13492"/>
    </row>
    <row r="13493" spans="8:8" hidden="1" x14ac:dyDescent="0.25">
      <c r="H13493"/>
    </row>
    <row r="13494" spans="8:8" hidden="1" x14ac:dyDescent="0.25">
      <c r="H13494"/>
    </row>
    <row r="13495" spans="8:8" hidden="1" x14ac:dyDescent="0.25">
      <c r="H13495"/>
    </row>
    <row r="13496" spans="8:8" hidden="1" x14ac:dyDescent="0.25">
      <c r="H13496"/>
    </row>
    <row r="13497" spans="8:8" hidden="1" x14ac:dyDescent="0.25">
      <c r="H13497"/>
    </row>
    <row r="13498" spans="8:8" hidden="1" x14ac:dyDescent="0.25">
      <c r="H13498"/>
    </row>
    <row r="13499" spans="8:8" hidden="1" x14ac:dyDescent="0.25">
      <c r="H13499"/>
    </row>
    <row r="13500" spans="8:8" hidden="1" x14ac:dyDescent="0.25">
      <c r="H13500"/>
    </row>
    <row r="13501" spans="8:8" hidden="1" x14ac:dyDescent="0.25">
      <c r="H13501"/>
    </row>
    <row r="13502" spans="8:8" hidden="1" x14ac:dyDescent="0.25">
      <c r="H13502"/>
    </row>
    <row r="13503" spans="8:8" hidden="1" x14ac:dyDescent="0.25">
      <c r="H13503"/>
    </row>
    <row r="13504" spans="8:8" hidden="1" x14ac:dyDescent="0.25">
      <c r="H13504"/>
    </row>
    <row r="13505" spans="8:8" hidden="1" x14ac:dyDescent="0.25">
      <c r="H13505"/>
    </row>
    <row r="13506" spans="8:8" hidden="1" x14ac:dyDescent="0.25">
      <c r="H13506"/>
    </row>
    <row r="13507" spans="8:8" hidden="1" x14ac:dyDescent="0.25">
      <c r="H13507"/>
    </row>
    <row r="13508" spans="8:8" hidden="1" x14ac:dyDescent="0.25">
      <c r="H13508"/>
    </row>
    <row r="13509" spans="8:8" hidden="1" x14ac:dyDescent="0.25">
      <c r="H13509"/>
    </row>
    <row r="13510" spans="8:8" hidden="1" x14ac:dyDescent="0.25">
      <c r="H13510"/>
    </row>
    <row r="13511" spans="8:8" hidden="1" x14ac:dyDescent="0.25">
      <c r="H13511"/>
    </row>
    <row r="13512" spans="8:8" hidden="1" x14ac:dyDescent="0.25">
      <c r="H13512"/>
    </row>
    <row r="13513" spans="8:8" hidden="1" x14ac:dyDescent="0.25">
      <c r="H13513"/>
    </row>
    <row r="13514" spans="8:8" hidden="1" x14ac:dyDescent="0.25">
      <c r="H13514"/>
    </row>
    <row r="13515" spans="8:8" hidden="1" x14ac:dyDescent="0.25">
      <c r="H13515"/>
    </row>
    <row r="13516" spans="8:8" hidden="1" x14ac:dyDescent="0.25">
      <c r="H13516"/>
    </row>
    <row r="13517" spans="8:8" hidden="1" x14ac:dyDescent="0.25">
      <c r="H13517"/>
    </row>
    <row r="13518" spans="8:8" hidden="1" x14ac:dyDescent="0.25">
      <c r="H13518"/>
    </row>
    <row r="13519" spans="8:8" hidden="1" x14ac:dyDescent="0.25">
      <c r="H13519"/>
    </row>
    <row r="13520" spans="8:8" hidden="1" x14ac:dyDescent="0.25">
      <c r="H13520"/>
    </row>
    <row r="13521" spans="8:8" hidden="1" x14ac:dyDescent="0.25">
      <c r="H13521"/>
    </row>
    <row r="13522" spans="8:8" hidden="1" x14ac:dyDescent="0.25">
      <c r="H13522"/>
    </row>
    <row r="13523" spans="8:8" hidden="1" x14ac:dyDescent="0.25">
      <c r="H13523"/>
    </row>
    <row r="13524" spans="8:8" hidden="1" x14ac:dyDescent="0.25">
      <c r="H13524"/>
    </row>
    <row r="13525" spans="8:8" hidden="1" x14ac:dyDescent="0.25">
      <c r="H13525"/>
    </row>
    <row r="13526" spans="8:8" hidden="1" x14ac:dyDescent="0.25">
      <c r="H13526"/>
    </row>
    <row r="13527" spans="8:8" hidden="1" x14ac:dyDescent="0.25">
      <c r="H13527"/>
    </row>
    <row r="13528" spans="8:8" hidden="1" x14ac:dyDescent="0.25">
      <c r="H13528"/>
    </row>
    <row r="13529" spans="8:8" hidden="1" x14ac:dyDescent="0.25">
      <c r="H13529"/>
    </row>
    <row r="13530" spans="8:8" hidden="1" x14ac:dyDescent="0.25">
      <c r="H13530"/>
    </row>
    <row r="13531" spans="8:8" hidden="1" x14ac:dyDescent="0.25">
      <c r="H13531"/>
    </row>
    <row r="13532" spans="8:8" hidden="1" x14ac:dyDescent="0.25">
      <c r="H13532"/>
    </row>
    <row r="13533" spans="8:8" hidden="1" x14ac:dyDescent="0.25">
      <c r="H13533"/>
    </row>
    <row r="13534" spans="8:8" hidden="1" x14ac:dyDescent="0.25">
      <c r="H13534"/>
    </row>
    <row r="13535" spans="8:8" hidden="1" x14ac:dyDescent="0.25">
      <c r="H13535"/>
    </row>
    <row r="13536" spans="8:8" hidden="1" x14ac:dyDescent="0.25">
      <c r="H13536"/>
    </row>
    <row r="13537" spans="8:8" hidden="1" x14ac:dyDescent="0.25">
      <c r="H13537"/>
    </row>
    <row r="13538" spans="8:8" hidden="1" x14ac:dyDescent="0.25">
      <c r="H13538"/>
    </row>
    <row r="13539" spans="8:8" hidden="1" x14ac:dyDescent="0.25">
      <c r="H13539"/>
    </row>
    <row r="13540" spans="8:8" hidden="1" x14ac:dyDescent="0.25">
      <c r="H13540"/>
    </row>
    <row r="13541" spans="8:8" hidden="1" x14ac:dyDescent="0.25">
      <c r="H13541"/>
    </row>
    <row r="13542" spans="8:8" hidden="1" x14ac:dyDescent="0.25">
      <c r="H13542"/>
    </row>
    <row r="13543" spans="8:8" hidden="1" x14ac:dyDescent="0.25">
      <c r="H13543"/>
    </row>
    <row r="13544" spans="8:8" hidden="1" x14ac:dyDescent="0.25">
      <c r="H13544"/>
    </row>
    <row r="13545" spans="8:8" hidden="1" x14ac:dyDescent="0.25">
      <c r="H13545"/>
    </row>
    <row r="13546" spans="8:8" hidden="1" x14ac:dyDescent="0.25">
      <c r="H13546"/>
    </row>
    <row r="13547" spans="8:8" hidden="1" x14ac:dyDescent="0.25">
      <c r="H13547"/>
    </row>
    <row r="13548" spans="8:8" hidden="1" x14ac:dyDescent="0.25">
      <c r="H13548"/>
    </row>
    <row r="13549" spans="8:8" hidden="1" x14ac:dyDescent="0.25">
      <c r="H13549"/>
    </row>
    <row r="13550" spans="8:8" hidden="1" x14ac:dyDescent="0.25">
      <c r="H13550"/>
    </row>
    <row r="13551" spans="8:8" hidden="1" x14ac:dyDescent="0.25">
      <c r="H13551"/>
    </row>
    <row r="13552" spans="8:8" hidden="1" x14ac:dyDescent="0.25">
      <c r="H13552"/>
    </row>
    <row r="13553" spans="8:8" hidden="1" x14ac:dyDescent="0.25">
      <c r="H13553"/>
    </row>
    <row r="13554" spans="8:8" hidden="1" x14ac:dyDescent="0.25">
      <c r="H13554"/>
    </row>
    <row r="13555" spans="8:8" hidden="1" x14ac:dyDescent="0.25">
      <c r="H13555"/>
    </row>
    <row r="13556" spans="8:8" hidden="1" x14ac:dyDescent="0.25">
      <c r="H13556"/>
    </row>
    <row r="13557" spans="8:8" hidden="1" x14ac:dyDescent="0.25">
      <c r="H13557"/>
    </row>
    <row r="13558" spans="8:8" hidden="1" x14ac:dyDescent="0.25">
      <c r="H13558"/>
    </row>
    <row r="13559" spans="8:8" hidden="1" x14ac:dyDescent="0.25">
      <c r="H13559"/>
    </row>
    <row r="13560" spans="8:8" hidden="1" x14ac:dyDescent="0.25">
      <c r="H13560"/>
    </row>
    <row r="13561" spans="8:8" hidden="1" x14ac:dyDescent="0.25">
      <c r="H13561"/>
    </row>
    <row r="13562" spans="8:8" hidden="1" x14ac:dyDescent="0.25">
      <c r="H13562"/>
    </row>
    <row r="13563" spans="8:8" hidden="1" x14ac:dyDescent="0.25">
      <c r="H13563"/>
    </row>
    <row r="13564" spans="8:8" hidden="1" x14ac:dyDescent="0.25">
      <c r="H13564"/>
    </row>
    <row r="13565" spans="8:8" hidden="1" x14ac:dyDescent="0.25">
      <c r="H13565"/>
    </row>
    <row r="13566" spans="8:8" hidden="1" x14ac:dyDescent="0.25">
      <c r="H13566"/>
    </row>
    <row r="13567" spans="8:8" hidden="1" x14ac:dyDescent="0.25">
      <c r="H13567"/>
    </row>
    <row r="13568" spans="8:8" hidden="1" x14ac:dyDescent="0.25">
      <c r="H13568"/>
    </row>
    <row r="13569" spans="8:8" hidden="1" x14ac:dyDescent="0.25">
      <c r="H13569"/>
    </row>
    <row r="13570" spans="8:8" hidden="1" x14ac:dyDescent="0.25">
      <c r="H13570"/>
    </row>
    <row r="13571" spans="8:8" hidden="1" x14ac:dyDescent="0.25">
      <c r="H13571"/>
    </row>
    <row r="13572" spans="8:8" hidden="1" x14ac:dyDescent="0.25">
      <c r="H13572"/>
    </row>
    <row r="13573" spans="8:8" hidden="1" x14ac:dyDescent="0.25">
      <c r="H13573"/>
    </row>
    <row r="13574" spans="8:8" hidden="1" x14ac:dyDescent="0.25">
      <c r="H13574"/>
    </row>
    <row r="13575" spans="8:8" hidden="1" x14ac:dyDescent="0.25">
      <c r="H13575"/>
    </row>
    <row r="13576" spans="8:8" hidden="1" x14ac:dyDescent="0.25">
      <c r="H13576"/>
    </row>
    <row r="13577" spans="8:8" hidden="1" x14ac:dyDescent="0.25">
      <c r="H13577"/>
    </row>
    <row r="13578" spans="8:8" hidden="1" x14ac:dyDescent="0.25">
      <c r="H13578"/>
    </row>
    <row r="13579" spans="8:8" hidden="1" x14ac:dyDescent="0.25">
      <c r="H13579"/>
    </row>
    <row r="13580" spans="8:8" hidden="1" x14ac:dyDescent="0.25">
      <c r="H13580"/>
    </row>
    <row r="13581" spans="8:8" hidden="1" x14ac:dyDescent="0.25">
      <c r="H13581"/>
    </row>
    <row r="13582" spans="8:8" hidden="1" x14ac:dyDescent="0.25">
      <c r="H13582"/>
    </row>
    <row r="13583" spans="8:8" hidden="1" x14ac:dyDescent="0.25">
      <c r="H13583"/>
    </row>
    <row r="13584" spans="8:8" hidden="1" x14ac:dyDescent="0.25">
      <c r="H13584"/>
    </row>
    <row r="13585" spans="8:8" hidden="1" x14ac:dyDescent="0.25">
      <c r="H13585"/>
    </row>
    <row r="13586" spans="8:8" hidden="1" x14ac:dyDescent="0.25">
      <c r="H13586"/>
    </row>
    <row r="13587" spans="8:8" hidden="1" x14ac:dyDescent="0.25">
      <c r="H13587"/>
    </row>
    <row r="13588" spans="8:8" hidden="1" x14ac:dyDescent="0.25">
      <c r="H13588"/>
    </row>
    <row r="13589" spans="8:8" hidden="1" x14ac:dyDescent="0.25">
      <c r="H13589"/>
    </row>
    <row r="13590" spans="8:8" hidden="1" x14ac:dyDescent="0.25">
      <c r="H13590"/>
    </row>
    <row r="13591" spans="8:8" hidden="1" x14ac:dyDescent="0.25">
      <c r="H13591"/>
    </row>
    <row r="13592" spans="8:8" hidden="1" x14ac:dyDescent="0.25">
      <c r="H13592"/>
    </row>
    <row r="13593" spans="8:8" hidden="1" x14ac:dyDescent="0.25">
      <c r="H13593"/>
    </row>
    <row r="13594" spans="8:8" hidden="1" x14ac:dyDescent="0.25">
      <c r="H13594"/>
    </row>
    <row r="13595" spans="8:8" hidden="1" x14ac:dyDescent="0.25">
      <c r="H13595"/>
    </row>
    <row r="13596" spans="8:8" hidden="1" x14ac:dyDescent="0.25">
      <c r="H13596"/>
    </row>
    <row r="13597" spans="8:8" hidden="1" x14ac:dyDescent="0.25">
      <c r="H13597"/>
    </row>
    <row r="13598" spans="8:8" hidden="1" x14ac:dyDescent="0.25">
      <c r="H13598"/>
    </row>
    <row r="13599" spans="8:8" hidden="1" x14ac:dyDescent="0.25">
      <c r="H13599"/>
    </row>
    <row r="13600" spans="8:8" hidden="1" x14ac:dyDescent="0.25">
      <c r="H13600"/>
    </row>
    <row r="13601" spans="8:8" hidden="1" x14ac:dyDescent="0.25">
      <c r="H13601"/>
    </row>
    <row r="13602" spans="8:8" hidden="1" x14ac:dyDescent="0.25">
      <c r="H13602"/>
    </row>
    <row r="13603" spans="8:8" hidden="1" x14ac:dyDescent="0.25">
      <c r="H13603"/>
    </row>
    <row r="13604" spans="8:8" hidden="1" x14ac:dyDescent="0.25">
      <c r="H13604"/>
    </row>
    <row r="13605" spans="8:8" hidden="1" x14ac:dyDescent="0.25">
      <c r="H13605"/>
    </row>
    <row r="13606" spans="8:8" hidden="1" x14ac:dyDescent="0.25">
      <c r="H13606"/>
    </row>
    <row r="13607" spans="8:8" hidden="1" x14ac:dyDescent="0.25">
      <c r="H13607"/>
    </row>
    <row r="13608" spans="8:8" hidden="1" x14ac:dyDescent="0.25">
      <c r="H13608"/>
    </row>
    <row r="13609" spans="8:8" hidden="1" x14ac:dyDescent="0.25">
      <c r="H13609"/>
    </row>
    <row r="13610" spans="8:8" hidden="1" x14ac:dyDescent="0.25">
      <c r="H13610"/>
    </row>
    <row r="13611" spans="8:8" hidden="1" x14ac:dyDescent="0.25">
      <c r="H13611"/>
    </row>
    <row r="13612" spans="8:8" hidden="1" x14ac:dyDescent="0.25">
      <c r="H13612"/>
    </row>
    <row r="13613" spans="8:8" hidden="1" x14ac:dyDescent="0.25">
      <c r="H13613"/>
    </row>
    <row r="13614" spans="8:8" hidden="1" x14ac:dyDescent="0.25">
      <c r="H13614"/>
    </row>
    <row r="13615" spans="8:8" hidden="1" x14ac:dyDescent="0.25">
      <c r="H13615"/>
    </row>
    <row r="13616" spans="8:8" hidden="1" x14ac:dyDescent="0.25">
      <c r="H13616"/>
    </row>
    <row r="13617" spans="8:8" hidden="1" x14ac:dyDescent="0.25">
      <c r="H13617"/>
    </row>
    <row r="13618" spans="8:8" hidden="1" x14ac:dyDescent="0.25">
      <c r="H13618"/>
    </row>
    <row r="13619" spans="8:8" hidden="1" x14ac:dyDescent="0.25">
      <c r="H13619"/>
    </row>
    <row r="13620" spans="8:8" hidden="1" x14ac:dyDescent="0.25">
      <c r="H13620"/>
    </row>
    <row r="13621" spans="8:8" hidden="1" x14ac:dyDescent="0.25">
      <c r="H13621"/>
    </row>
    <row r="13622" spans="8:8" hidden="1" x14ac:dyDescent="0.25">
      <c r="H13622"/>
    </row>
    <row r="13623" spans="8:8" hidden="1" x14ac:dyDescent="0.25">
      <c r="H13623"/>
    </row>
    <row r="13624" spans="8:8" hidden="1" x14ac:dyDescent="0.25">
      <c r="H13624"/>
    </row>
    <row r="13625" spans="8:8" hidden="1" x14ac:dyDescent="0.25">
      <c r="H13625"/>
    </row>
    <row r="13626" spans="8:8" hidden="1" x14ac:dyDescent="0.25">
      <c r="H13626"/>
    </row>
    <row r="13627" spans="8:8" hidden="1" x14ac:dyDescent="0.25">
      <c r="H13627"/>
    </row>
    <row r="13628" spans="8:8" hidden="1" x14ac:dyDescent="0.25">
      <c r="H13628"/>
    </row>
    <row r="13629" spans="8:8" hidden="1" x14ac:dyDescent="0.25">
      <c r="H13629"/>
    </row>
    <row r="13630" spans="8:8" hidden="1" x14ac:dyDescent="0.25">
      <c r="H13630"/>
    </row>
    <row r="13631" spans="8:8" hidden="1" x14ac:dyDescent="0.25">
      <c r="H13631"/>
    </row>
    <row r="13632" spans="8:8" hidden="1" x14ac:dyDescent="0.25">
      <c r="H13632"/>
    </row>
    <row r="13633" spans="8:8" hidden="1" x14ac:dyDescent="0.25">
      <c r="H13633"/>
    </row>
    <row r="13634" spans="8:8" hidden="1" x14ac:dyDescent="0.25">
      <c r="H13634"/>
    </row>
    <row r="13635" spans="8:8" hidden="1" x14ac:dyDescent="0.25">
      <c r="H13635"/>
    </row>
    <row r="13636" spans="8:8" hidden="1" x14ac:dyDescent="0.25">
      <c r="H13636"/>
    </row>
    <row r="13637" spans="8:8" hidden="1" x14ac:dyDescent="0.25">
      <c r="H13637"/>
    </row>
    <row r="13638" spans="8:8" hidden="1" x14ac:dyDescent="0.25">
      <c r="H13638"/>
    </row>
    <row r="13639" spans="8:8" hidden="1" x14ac:dyDescent="0.25">
      <c r="H13639"/>
    </row>
    <row r="13640" spans="8:8" hidden="1" x14ac:dyDescent="0.25">
      <c r="H13640"/>
    </row>
    <row r="13641" spans="8:8" hidden="1" x14ac:dyDescent="0.25">
      <c r="H13641"/>
    </row>
    <row r="13642" spans="8:8" hidden="1" x14ac:dyDescent="0.25">
      <c r="H13642"/>
    </row>
    <row r="13643" spans="8:8" hidden="1" x14ac:dyDescent="0.25">
      <c r="H13643"/>
    </row>
    <row r="13644" spans="8:8" hidden="1" x14ac:dyDescent="0.25">
      <c r="H13644"/>
    </row>
    <row r="13645" spans="8:8" hidden="1" x14ac:dyDescent="0.25">
      <c r="H13645"/>
    </row>
    <row r="13646" spans="8:8" hidden="1" x14ac:dyDescent="0.25">
      <c r="H13646"/>
    </row>
    <row r="13647" spans="8:8" hidden="1" x14ac:dyDescent="0.25">
      <c r="H13647"/>
    </row>
    <row r="13648" spans="8:8" hidden="1" x14ac:dyDescent="0.25">
      <c r="H13648"/>
    </row>
    <row r="13649" spans="8:8" hidden="1" x14ac:dyDescent="0.25">
      <c r="H13649"/>
    </row>
    <row r="13650" spans="8:8" hidden="1" x14ac:dyDescent="0.25">
      <c r="H13650"/>
    </row>
    <row r="13651" spans="8:8" hidden="1" x14ac:dyDescent="0.25">
      <c r="H13651"/>
    </row>
    <row r="13652" spans="8:8" hidden="1" x14ac:dyDescent="0.25">
      <c r="H13652"/>
    </row>
    <row r="13653" spans="8:8" hidden="1" x14ac:dyDescent="0.25">
      <c r="H13653"/>
    </row>
    <row r="13654" spans="8:8" hidden="1" x14ac:dyDescent="0.25">
      <c r="H13654"/>
    </row>
    <row r="13655" spans="8:8" hidden="1" x14ac:dyDescent="0.25">
      <c r="H13655"/>
    </row>
    <row r="13656" spans="8:8" hidden="1" x14ac:dyDescent="0.25">
      <c r="H13656"/>
    </row>
    <row r="13657" spans="8:8" hidden="1" x14ac:dyDescent="0.25">
      <c r="H13657"/>
    </row>
    <row r="13658" spans="8:8" hidden="1" x14ac:dyDescent="0.25">
      <c r="H13658"/>
    </row>
    <row r="13659" spans="8:8" hidden="1" x14ac:dyDescent="0.25">
      <c r="H13659"/>
    </row>
    <row r="13660" spans="8:8" hidden="1" x14ac:dyDescent="0.25">
      <c r="H13660"/>
    </row>
    <row r="13661" spans="8:8" hidden="1" x14ac:dyDescent="0.25">
      <c r="H13661"/>
    </row>
    <row r="13662" spans="8:8" hidden="1" x14ac:dyDescent="0.25">
      <c r="H13662"/>
    </row>
    <row r="13663" spans="8:8" hidden="1" x14ac:dyDescent="0.25">
      <c r="H13663"/>
    </row>
    <row r="13664" spans="8:8" hidden="1" x14ac:dyDescent="0.25">
      <c r="H13664"/>
    </row>
    <row r="13665" spans="8:8" hidden="1" x14ac:dyDescent="0.25">
      <c r="H13665"/>
    </row>
    <row r="13666" spans="8:8" hidden="1" x14ac:dyDescent="0.25">
      <c r="H13666"/>
    </row>
    <row r="13667" spans="8:8" hidden="1" x14ac:dyDescent="0.25">
      <c r="H13667"/>
    </row>
    <row r="13668" spans="8:8" hidden="1" x14ac:dyDescent="0.25">
      <c r="H13668"/>
    </row>
    <row r="13669" spans="8:8" hidden="1" x14ac:dyDescent="0.25">
      <c r="H13669"/>
    </row>
    <row r="13670" spans="8:8" hidden="1" x14ac:dyDescent="0.25">
      <c r="H13670"/>
    </row>
    <row r="13671" spans="8:8" hidden="1" x14ac:dyDescent="0.25">
      <c r="H13671"/>
    </row>
    <row r="13672" spans="8:8" hidden="1" x14ac:dyDescent="0.25">
      <c r="H13672"/>
    </row>
    <row r="13673" spans="8:8" hidden="1" x14ac:dyDescent="0.25">
      <c r="H13673"/>
    </row>
    <row r="13674" spans="8:8" hidden="1" x14ac:dyDescent="0.25">
      <c r="H13674"/>
    </row>
    <row r="13675" spans="8:8" hidden="1" x14ac:dyDescent="0.25">
      <c r="H13675"/>
    </row>
    <row r="13676" spans="8:8" hidden="1" x14ac:dyDescent="0.25">
      <c r="H13676"/>
    </row>
    <row r="13677" spans="8:8" hidden="1" x14ac:dyDescent="0.25">
      <c r="H13677"/>
    </row>
    <row r="13678" spans="8:8" hidden="1" x14ac:dyDescent="0.25">
      <c r="H13678"/>
    </row>
    <row r="13679" spans="8:8" hidden="1" x14ac:dyDescent="0.25">
      <c r="H13679"/>
    </row>
    <row r="13680" spans="8:8" hidden="1" x14ac:dyDescent="0.25">
      <c r="H13680"/>
    </row>
    <row r="13681" spans="8:8" hidden="1" x14ac:dyDescent="0.25">
      <c r="H13681"/>
    </row>
    <row r="13682" spans="8:8" hidden="1" x14ac:dyDescent="0.25">
      <c r="H13682"/>
    </row>
    <row r="13683" spans="8:8" hidden="1" x14ac:dyDescent="0.25">
      <c r="H13683"/>
    </row>
    <row r="13684" spans="8:8" hidden="1" x14ac:dyDescent="0.25">
      <c r="H13684"/>
    </row>
    <row r="13685" spans="8:8" hidden="1" x14ac:dyDescent="0.25">
      <c r="H13685"/>
    </row>
    <row r="13686" spans="8:8" hidden="1" x14ac:dyDescent="0.25">
      <c r="H13686"/>
    </row>
    <row r="13687" spans="8:8" hidden="1" x14ac:dyDescent="0.25">
      <c r="H13687"/>
    </row>
    <row r="13688" spans="8:8" hidden="1" x14ac:dyDescent="0.25">
      <c r="H13688"/>
    </row>
    <row r="13689" spans="8:8" hidden="1" x14ac:dyDescent="0.25">
      <c r="H13689"/>
    </row>
    <row r="13690" spans="8:8" hidden="1" x14ac:dyDescent="0.25">
      <c r="H13690"/>
    </row>
    <row r="13691" spans="8:8" hidden="1" x14ac:dyDescent="0.25">
      <c r="H13691"/>
    </row>
    <row r="13692" spans="8:8" hidden="1" x14ac:dyDescent="0.25">
      <c r="H13692"/>
    </row>
    <row r="13693" spans="8:8" hidden="1" x14ac:dyDescent="0.25">
      <c r="H13693"/>
    </row>
    <row r="13694" spans="8:8" hidden="1" x14ac:dyDescent="0.25">
      <c r="H13694"/>
    </row>
    <row r="13695" spans="8:8" hidden="1" x14ac:dyDescent="0.25">
      <c r="H13695"/>
    </row>
    <row r="13696" spans="8:8" hidden="1" x14ac:dyDescent="0.25">
      <c r="H13696"/>
    </row>
    <row r="13697" spans="8:8" hidden="1" x14ac:dyDescent="0.25">
      <c r="H13697"/>
    </row>
    <row r="13698" spans="8:8" hidden="1" x14ac:dyDescent="0.25">
      <c r="H13698"/>
    </row>
    <row r="13699" spans="8:8" hidden="1" x14ac:dyDescent="0.25">
      <c r="H13699"/>
    </row>
    <row r="13700" spans="8:8" hidden="1" x14ac:dyDescent="0.25">
      <c r="H13700"/>
    </row>
    <row r="13701" spans="8:8" hidden="1" x14ac:dyDescent="0.25">
      <c r="H13701"/>
    </row>
    <row r="13702" spans="8:8" hidden="1" x14ac:dyDescent="0.25">
      <c r="H13702"/>
    </row>
    <row r="13703" spans="8:8" hidden="1" x14ac:dyDescent="0.25">
      <c r="H13703"/>
    </row>
    <row r="13704" spans="8:8" hidden="1" x14ac:dyDescent="0.25">
      <c r="H13704"/>
    </row>
    <row r="13705" spans="8:8" hidden="1" x14ac:dyDescent="0.25">
      <c r="H13705"/>
    </row>
    <row r="13706" spans="8:8" hidden="1" x14ac:dyDescent="0.25">
      <c r="H13706"/>
    </row>
    <row r="13707" spans="8:8" hidden="1" x14ac:dyDescent="0.25">
      <c r="H13707"/>
    </row>
    <row r="13708" spans="8:8" hidden="1" x14ac:dyDescent="0.25">
      <c r="H13708"/>
    </row>
    <row r="13709" spans="8:8" hidden="1" x14ac:dyDescent="0.25">
      <c r="H13709"/>
    </row>
    <row r="13710" spans="8:8" hidden="1" x14ac:dyDescent="0.25">
      <c r="H13710"/>
    </row>
    <row r="13711" spans="8:8" hidden="1" x14ac:dyDescent="0.25">
      <c r="H13711"/>
    </row>
    <row r="13712" spans="8:8" hidden="1" x14ac:dyDescent="0.25">
      <c r="H13712"/>
    </row>
    <row r="13713" spans="8:8" hidden="1" x14ac:dyDescent="0.25">
      <c r="H13713"/>
    </row>
    <row r="13714" spans="8:8" hidden="1" x14ac:dyDescent="0.25">
      <c r="H13714"/>
    </row>
    <row r="13715" spans="8:8" hidden="1" x14ac:dyDescent="0.25">
      <c r="H13715"/>
    </row>
    <row r="13716" spans="8:8" hidden="1" x14ac:dyDescent="0.25">
      <c r="H13716"/>
    </row>
    <row r="13717" spans="8:8" hidden="1" x14ac:dyDescent="0.25">
      <c r="H13717"/>
    </row>
    <row r="13718" spans="8:8" hidden="1" x14ac:dyDescent="0.25">
      <c r="H13718"/>
    </row>
    <row r="13719" spans="8:8" hidden="1" x14ac:dyDescent="0.25">
      <c r="H13719"/>
    </row>
    <row r="13720" spans="8:8" hidden="1" x14ac:dyDescent="0.25">
      <c r="H13720"/>
    </row>
    <row r="13721" spans="8:8" hidden="1" x14ac:dyDescent="0.25">
      <c r="H13721"/>
    </row>
    <row r="13722" spans="8:8" hidden="1" x14ac:dyDescent="0.25">
      <c r="H13722"/>
    </row>
    <row r="13723" spans="8:8" hidden="1" x14ac:dyDescent="0.25">
      <c r="H13723"/>
    </row>
    <row r="13724" spans="8:8" hidden="1" x14ac:dyDescent="0.25">
      <c r="H13724"/>
    </row>
    <row r="13725" spans="8:8" hidden="1" x14ac:dyDescent="0.25">
      <c r="H13725"/>
    </row>
    <row r="13726" spans="8:8" hidden="1" x14ac:dyDescent="0.25">
      <c r="H13726"/>
    </row>
    <row r="13727" spans="8:8" hidden="1" x14ac:dyDescent="0.25">
      <c r="H13727"/>
    </row>
    <row r="13728" spans="8:8" hidden="1" x14ac:dyDescent="0.25">
      <c r="H13728"/>
    </row>
    <row r="13729" spans="8:8" hidden="1" x14ac:dyDescent="0.25">
      <c r="H13729"/>
    </row>
    <row r="13730" spans="8:8" hidden="1" x14ac:dyDescent="0.25">
      <c r="H13730"/>
    </row>
    <row r="13731" spans="8:8" hidden="1" x14ac:dyDescent="0.25">
      <c r="H13731"/>
    </row>
    <row r="13732" spans="8:8" hidden="1" x14ac:dyDescent="0.25">
      <c r="H13732"/>
    </row>
    <row r="13733" spans="8:8" hidden="1" x14ac:dyDescent="0.25">
      <c r="H13733"/>
    </row>
    <row r="13734" spans="8:8" hidden="1" x14ac:dyDescent="0.25">
      <c r="H13734"/>
    </row>
    <row r="13735" spans="8:8" hidden="1" x14ac:dyDescent="0.25">
      <c r="H13735"/>
    </row>
    <row r="13736" spans="8:8" hidden="1" x14ac:dyDescent="0.25">
      <c r="H13736"/>
    </row>
    <row r="13737" spans="8:8" hidden="1" x14ac:dyDescent="0.25">
      <c r="H13737"/>
    </row>
    <row r="13738" spans="8:8" hidden="1" x14ac:dyDescent="0.25">
      <c r="H13738"/>
    </row>
    <row r="13739" spans="8:8" hidden="1" x14ac:dyDescent="0.25">
      <c r="H13739"/>
    </row>
    <row r="13740" spans="8:8" hidden="1" x14ac:dyDescent="0.25">
      <c r="H13740"/>
    </row>
    <row r="13741" spans="8:8" hidden="1" x14ac:dyDescent="0.25">
      <c r="H13741"/>
    </row>
    <row r="13742" spans="8:8" hidden="1" x14ac:dyDescent="0.25">
      <c r="H13742"/>
    </row>
    <row r="13743" spans="8:8" hidden="1" x14ac:dyDescent="0.25">
      <c r="H13743"/>
    </row>
    <row r="13744" spans="8:8" hidden="1" x14ac:dyDescent="0.25">
      <c r="H13744"/>
    </row>
    <row r="13745" spans="8:8" hidden="1" x14ac:dyDescent="0.25">
      <c r="H13745"/>
    </row>
    <row r="13746" spans="8:8" hidden="1" x14ac:dyDescent="0.25">
      <c r="H13746"/>
    </row>
    <row r="13747" spans="8:8" hidden="1" x14ac:dyDescent="0.25">
      <c r="H13747"/>
    </row>
    <row r="13748" spans="8:8" hidden="1" x14ac:dyDescent="0.25">
      <c r="H13748"/>
    </row>
    <row r="13749" spans="8:8" hidden="1" x14ac:dyDescent="0.25">
      <c r="H13749"/>
    </row>
    <row r="13750" spans="8:8" hidden="1" x14ac:dyDescent="0.25">
      <c r="H13750"/>
    </row>
    <row r="13751" spans="8:8" hidden="1" x14ac:dyDescent="0.25">
      <c r="H13751"/>
    </row>
    <row r="13752" spans="8:8" hidden="1" x14ac:dyDescent="0.25">
      <c r="H13752"/>
    </row>
    <row r="13753" spans="8:8" hidden="1" x14ac:dyDescent="0.25">
      <c r="H13753"/>
    </row>
    <row r="13754" spans="8:8" hidden="1" x14ac:dyDescent="0.25">
      <c r="H13754"/>
    </row>
    <row r="13755" spans="8:8" hidden="1" x14ac:dyDescent="0.25">
      <c r="H13755"/>
    </row>
    <row r="13756" spans="8:8" hidden="1" x14ac:dyDescent="0.25">
      <c r="H13756"/>
    </row>
    <row r="13757" spans="8:8" hidden="1" x14ac:dyDescent="0.25">
      <c r="H13757"/>
    </row>
    <row r="13758" spans="8:8" hidden="1" x14ac:dyDescent="0.25">
      <c r="H13758"/>
    </row>
    <row r="13759" spans="8:8" hidden="1" x14ac:dyDescent="0.25">
      <c r="H13759"/>
    </row>
    <row r="13760" spans="8:8" hidden="1" x14ac:dyDescent="0.25">
      <c r="H13760"/>
    </row>
    <row r="13761" spans="8:8" hidden="1" x14ac:dyDescent="0.25">
      <c r="H13761"/>
    </row>
    <row r="13762" spans="8:8" hidden="1" x14ac:dyDescent="0.25">
      <c r="H13762"/>
    </row>
    <row r="13763" spans="8:8" hidden="1" x14ac:dyDescent="0.25">
      <c r="H13763"/>
    </row>
    <row r="13764" spans="8:8" hidden="1" x14ac:dyDescent="0.25">
      <c r="H13764"/>
    </row>
    <row r="13765" spans="8:8" hidden="1" x14ac:dyDescent="0.25">
      <c r="H13765"/>
    </row>
    <row r="13766" spans="8:8" hidden="1" x14ac:dyDescent="0.25">
      <c r="H13766"/>
    </row>
    <row r="13767" spans="8:8" hidden="1" x14ac:dyDescent="0.25">
      <c r="H13767"/>
    </row>
    <row r="13768" spans="8:8" hidden="1" x14ac:dyDescent="0.25">
      <c r="H13768"/>
    </row>
    <row r="13769" spans="8:8" hidden="1" x14ac:dyDescent="0.25">
      <c r="H13769"/>
    </row>
    <row r="13770" spans="8:8" hidden="1" x14ac:dyDescent="0.25">
      <c r="H13770"/>
    </row>
    <row r="13771" spans="8:8" hidden="1" x14ac:dyDescent="0.25">
      <c r="H13771"/>
    </row>
    <row r="13772" spans="8:8" hidden="1" x14ac:dyDescent="0.25">
      <c r="H13772"/>
    </row>
    <row r="13773" spans="8:8" hidden="1" x14ac:dyDescent="0.25">
      <c r="H13773"/>
    </row>
    <row r="13774" spans="8:8" hidden="1" x14ac:dyDescent="0.25">
      <c r="H13774"/>
    </row>
    <row r="13775" spans="8:8" hidden="1" x14ac:dyDescent="0.25">
      <c r="H13775"/>
    </row>
    <row r="13776" spans="8:8" hidden="1" x14ac:dyDescent="0.25">
      <c r="H13776"/>
    </row>
    <row r="13777" spans="8:8" hidden="1" x14ac:dyDescent="0.25">
      <c r="H13777"/>
    </row>
    <row r="13778" spans="8:8" hidden="1" x14ac:dyDescent="0.25">
      <c r="H13778"/>
    </row>
    <row r="13779" spans="8:8" hidden="1" x14ac:dyDescent="0.25">
      <c r="H13779"/>
    </row>
    <row r="13780" spans="8:8" hidden="1" x14ac:dyDescent="0.25">
      <c r="H13780"/>
    </row>
    <row r="13781" spans="8:8" hidden="1" x14ac:dyDescent="0.25">
      <c r="H13781"/>
    </row>
    <row r="13782" spans="8:8" hidden="1" x14ac:dyDescent="0.25">
      <c r="H13782"/>
    </row>
    <row r="13783" spans="8:8" hidden="1" x14ac:dyDescent="0.25">
      <c r="H13783"/>
    </row>
    <row r="13784" spans="8:8" hidden="1" x14ac:dyDescent="0.25">
      <c r="H13784"/>
    </row>
    <row r="13785" spans="8:8" hidden="1" x14ac:dyDescent="0.25">
      <c r="H13785"/>
    </row>
    <row r="13786" spans="8:8" hidden="1" x14ac:dyDescent="0.25">
      <c r="H13786"/>
    </row>
    <row r="13787" spans="8:8" hidden="1" x14ac:dyDescent="0.25">
      <c r="H13787"/>
    </row>
    <row r="13788" spans="8:8" hidden="1" x14ac:dyDescent="0.25">
      <c r="H13788"/>
    </row>
    <row r="13789" spans="8:8" hidden="1" x14ac:dyDescent="0.25">
      <c r="H13789"/>
    </row>
    <row r="13790" spans="8:8" hidden="1" x14ac:dyDescent="0.25">
      <c r="H13790"/>
    </row>
    <row r="13791" spans="8:8" hidden="1" x14ac:dyDescent="0.25">
      <c r="H13791"/>
    </row>
    <row r="13792" spans="8:8" hidden="1" x14ac:dyDescent="0.25">
      <c r="H13792"/>
    </row>
    <row r="13793" spans="8:8" hidden="1" x14ac:dyDescent="0.25">
      <c r="H13793"/>
    </row>
    <row r="13794" spans="8:8" hidden="1" x14ac:dyDescent="0.25">
      <c r="H13794"/>
    </row>
    <row r="13795" spans="8:8" hidden="1" x14ac:dyDescent="0.25">
      <c r="H13795"/>
    </row>
    <row r="13796" spans="8:8" hidden="1" x14ac:dyDescent="0.25">
      <c r="H13796"/>
    </row>
    <row r="13797" spans="8:8" hidden="1" x14ac:dyDescent="0.25">
      <c r="H13797"/>
    </row>
    <row r="13798" spans="8:8" hidden="1" x14ac:dyDescent="0.25">
      <c r="H13798"/>
    </row>
    <row r="13799" spans="8:8" hidden="1" x14ac:dyDescent="0.25">
      <c r="H13799"/>
    </row>
    <row r="13800" spans="8:8" hidden="1" x14ac:dyDescent="0.25">
      <c r="H13800"/>
    </row>
    <row r="13801" spans="8:8" hidden="1" x14ac:dyDescent="0.25">
      <c r="H13801"/>
    </row>
    <row r="13802" spans="8:8" hidden="1" x14ac:dyDescent="0.25">
      <c r="H13802"/>
    </row>
    <row r="13803" spans="8:8" hidden="1" x14ac:dyDescent="0.25">
      <c r="H13803"/>
    </row>
    <row r="13804" spans="8:8" hidden="1" x14ac:dyDescent="0.25">
      <c r="H13804"/>
    </row>
    <row r="13805" spans="8:8" hidden="1" x14ac:dyDescent="0.25">
      <c r="H13805"/>
    </row>
    <row r="13806" spans="8:8" hidden="1" x14ac:dyDescent="0.25">
      <c r="H13806"/>
    </row>
    <row r="13807" spans="8:8" hidden="1" x14ac:dyDescent="0.25">
      <c r="H13807"/>
    </row>
    <row r="13808" spans="8:8" hidden="1" x14ac:dyDescent="0.25">
      <c r="H13808"/>
    </row>
    <row r="13809" spans="8:8" hidden="1" x14ac:dyDescent="0.25">
      <c r="H13809"/>
    </row>
    <row r="13810" spans="8:8" hidden="1" x14ac:dyDescent="0.25">
      <c r="H13810"/>
    </row>
    <row r="13811" spans="8:8" hidden="1" x14ac:dyDescent="0.25">
      <c r="H13811"/>
    </row>
    <row r="13812" spans="8:8" hidden="1" x14ac:dyDescent="0.25">
      <c r="H13812"/>
    </row>
    <row r="13813" spans="8:8" hidden="1" x14ac:dyDescent="0.25">
      <c r="H13813"/>
    </row>
    <row r="13814" spans="8:8" hidden="1" x14ac:dyDescent="0.25">
      <c r="H13814"/>
    </row>
    <row r="13815" spans="8:8" hidden="1" x14ac:dyDescent="0.25">
      <c r="H13815"/>
    </row>
    <row r="13816" spans="8:8" hidden="1" x14ac:dyDescent="0.25">
      <c r="H13816"/>
    </row>
    <row r="13817" spans="8:8" hidden="1" x14ac:dyDescent="0.25">
      <c r="H13817"/>
    </row>
    <row r="13818" spans="8:8" hidden="1" x14ac:dyDescent="0.25">
      <c r="H13818"/>
    </row>
    <row r="13819" spans="8:8" hidden="1" x14ac:dyDescent="0.25">
      <c r="H13819"/>
    </row>
    <row r="13820" spans="8:8" hidden="1" x14ac:dyDescent="0.25">
      <c r="H13820"/>
    </row>
    <row r="13821" spans="8:8" hidden="1" x14ac:dyDescent="0.25">
      <c r="H13821"/>
    </row>
    <row r="13822" spans="8:8" hidden="1" x14ac:dyDescent="0.25">
      <c r="H13822"/>
    </row>
    <row r="13823" spans="8:8" hidden="1" x14ac:dyDescent="0.25">
      <c r="H13823"/>
    </row>
    <row r="13824" spans="8:8" hidden="1" x14ac:dyDescent="0.25">
      <c r="H13824"/>
    </row>
    <row r="13825" spans="8:8" hidden="1" x14ac:dyDescent="0.25">
      <c r="H13825"/>
    </row>
    <row r="13826" spans="8:8" hidden="1" x14ac:dyDescent="0.25">
      <c r="H13826"/>
    </row>
    <row r="13827" spans="8:8" hidden="1" x14ac:dyDescent="0.25">
      <c r="H13827"/>
    </row>
    <row r="13828" spans="8:8" hidden="1" x14ac:dyDescent="0.25">
      <c r="H13828"/>
    </row>
    <row r="13829" spans="8:8" hidden="1" x14ac:dyDescent="0.25">
      <c r="H13829"/>
    </row>
    <row r="13830" spans="8:8" hidden="1" x14ac:dyDescent="0.25">
      <c r="H13830"/>
    </row>
    <row r="13831" spans="8:8" hidden="1" x14ac:dyDescent="0.25">
      <c r="H13831"/>
    </row>
    <row r="13832" spans="8:8" hidden="1" x14ac:dyDescent="0.25">
      <c r="H13832"/>
    </row>
    <row r="13833" spans="8:8" hidden="1" x14ac:dyDescent="0.25">
      <c r="H13833"/>
    </row>
    <row r="13834" spans="8:8" hidden="1" x14ac:dyDescent="0.25">
      <c r="H13834"/>
    </row>
    <row r="13835" spans="8:8" hidden="1" x14ac:dyDescent="0.25">
      <c r="H13835"/>
    </row>
    <row r="13836" spans="8:8" hidden="1" x14ac:dyDescent="0.25">
      <c r="H13836"/>
    </row>
    <row r="13837" spans="8:8" hidden="1" x14ac:dyDescent="0.25">
      <c r="H13837"/>
    </row>
    <row r="13838" spans="8:8" hidden="1" x14ac:dyDescent="0.25">
      <c r="H13838"/>
    </row>
    <row r="13839" spans="8:8" hidden="1" x14ac:dyDescent="0.25">
      <c r="H13839"/>
    </row>
    <row r="13840" spans="8:8" hidden="1" x14ac:dyDescent="0.25">
      <c r="H13840"/>
    </row>
    <row r="13841" spans="8:8" hidden="1" x14ac:dyDescent="0.25">
      <c r="H13841"/>
    </row>
    <row r="13842" spans="8:8" hidden="1" x14ac:dyDescent="0.25">
      <c r="H13842"/>
    </row>
    <row r="13843" spans="8:8" hidden="1" x14ac:dyDescent="0.25">
      <c r="H13843"/>
    </row>
    <row r="13844" spans="8:8" hidden="1" x14ac:dyDescent="0.25">
      <c r="H13844"/>
    </row>
    <row r="13845" spans="8:8" hidden="1" x14ac:dyDescent="0.25">
      <c r="H13845"/>
    </row>
    <row r="13846" spans="8:8" hidden="1" x14ac:dyDescent="0.25">
      <c r="H13846"/>
    </row>
    <row r="13847" spans="8:8" hidden="1" x14ac:dyDescent="0.25">
      <c r="H13847"/>
    </row>
    <row r="13848" spans="8:8" hidden="1" x14ac:dyDescent="0.25">
      <c r="H13848"/>
    </row>
    <row r="13849" spans="8:8" hidden="1" x14ac:dyDescent="0.25">
      <c r="H13849"/>
    </row>
    <row r="13850" spans="8:8" hidden="1" x14ac:dyDescent="0.25">
      <c r="H13850"/>
    </row>
    <row r="13851" spans="8:8" hidden="1" x14ac:dyDescent="0.25">
      <c r="H13851"/>
    </row>
    <row r="13852" spans="8:8" hidden="1" x14ac:dyDescent="0.25">
      <c r="H13852"/>
    </row>
    <row r="13853" spans="8:8" hidden="1" x14ac:dyDescent="0.25">
      <c r="H13853"/>
    </row>
    <row r="13854" spans="8:8" hidden="1" x14ac:dyDescent="0.25">
      <c r="H13854"/>
    </row>
    <row r="13855" spans="8:8" hidden="1" x14ac:dyDescent="0.25">
      <c r="H13855"/>
    </row>
    <row r="13856" spans="8:8" hidden="1" x14ac:dyDescent="0.25">
      <c r="H13856"/>
    </row>
    <row r="13857" spans="8:8" hidden="1" x14ac:dyDescent="0.25">
      <c r="H13857"/>
    </row>
    <row r="13858" spans="8:8" hidden="1" x14ac:dyDescent="0.25">
      <c r="H13858"/>
    </row>
    <row r="13859" spans="8:8" hidden="1" x14ac:dyDescent="0.25">
      <c r="H13859"/>
    </row>
    <row r="13860" spans="8:8" hidden="1" x14ac:dyDescent="0.25">
      <c r="H13860"/>
    </row>
    <row r="13861" spans="8:8" hidden="1" x14ac:dyDescent="0.25">
      <c r="H13861"/>
    </row>
    <row r="13862" spans="8:8" hidden="1" x14ac:dyDescent="0.25">
      <c r="H13862"/>
    </row>
    <row r="13863" spans="8:8" hidden="1" x14ac:dyDescent="0.25">
      <c r="H13863"/>
    </row>
    <row r="13864" spans="8:8" hidden="1" x14ac:dyDescent="0.25">
      <c r="H13864"/>
    </row>
    <row r="13865" spans="8:8" hidden="1" x14ac:dyDescent="0.25">
      <c r="H13865"/>
    </row>
    <row r="13866" spans="8:8" hidden="1" x14ac:dyDescent="0.25">
      <c r="H13866"/>
    </row>
    <row r="13867" spans="8:8" hidden="1" x14ac:dyDescent="0.25">
      <c r="H13867"/>
    </row>
    <row r="13868" spans="8:8" hidden="1" x14ac:dyDescent="0.25">
      <c r="H13868"/>
    </row>
    <row r="13869" spans="8:8" hidden="1" x14ac:dyDescent="0.25">
      <c r="H13869"/>
    </row>
    <row r="13870" spans="8:8" hidden="1" x14ac:dyDescent="0.25">
      <c r="H13870"/>
    </row>
    <row r="13871" spans="8:8" hidden="1" x14ac:dyDescent="0.25">
      <c r="H13871"/>
    </row>
    <row r="13872" spans="8:8" hidden="1" x14ac:dyDescent="0.25">
      <c r="H13872"/>
    </row>
    <row r="13873" spans="8:8" hidden="1" x14ac:dyDescent="0.25">
      <c r="H13873"/>
    </row>
    <row r="13874" spans="8:8" hidden="1" x14ac:dyDescent="0.25">
      <c r="H13874"/>
    </row>
    <row r="13875" spans="8:8" hidden="1" x14ac:dyDescent="0.25">
      <c r="H13875"/>
    </row>
    <row r="13876" spans="8:8" hidden="1" x14ac:dyDescent="0.25">
      <c r="H13876"/>
    </row>
    <row r="13877" spans="8:8" hidden="1" x14ac:dyDescent="0.25">
      <c r="H13877"/>
    </row>
    <row r="13878" spans="8:8" hidden="1" x14ac:dyDescent="0.25">
      <c r="H13878"/>
    </row>
    <row r="13879" spans="8:8" hidden="1" x14ac:dyDescent="0.25">
      <c r="H13879"/>
    </row>
    <row r="13880" spans="8:8" hidden="1" x14ac:dyDescent="0.25">
      <c r="H13880"/>
    </row>
    <row r="13881" spans="8:8" hidden="1" x14ac:dyDescent="0.25">
      <c r="H13881"/>
    </row>
    <row r="13882" spans="8:8" hidden="1" x14ac:dyDescent="0.25">
      <c r="H13882"/>
    </row>
    <row r="13883" spans="8:8" hidden="1" x14ac:dyDescent="0.25">
      <c r="H13883"/>
    </row>
    <row r="13884" spans="8:8" hidden="1" x14ac:dyDescent="0.25">
      <c r="H13884"/>
    </row>
    <row r="13885" spans="8:8" hidden="1" x14ac:dyDescent="0.25">
      <c r="H13885"/>
    </row>
    <row r="13886" spans="8:8" hidden="1" x14ac:dyDescent="0.25">
      <c r="H13886"/>
    </row>
    <row r="13887" spans="8:8" hidden="1" x14ac:dyDescent="0.25">
      <c r="H13887"/>
    </row>
    <row r="13888" spans="8:8" hidden="1" x14ac:dyDescent="0.25">
      <c r="H13888"/>
    </row>
    <row r="13889" spans="8:8" hidden="1" x14ac:dyDescent="0.25">
      <c r="H13889"/>
    </row>
    <row r="13890" spans="8:8" hidden="1" x14ac:dyDescent="0.25">
      <c r="H13890"/>
    </row>
    <row r="13891" spans="8:8" hidden="1" x14ac:dyDescent="0.25">
      <c r="H13891"/>
    </row>
    <row r="13892" spans="8:8" hidden="1" x14ac:dyDescent="0.25">
      <c r="H13892"/>
    </row>
    <row r="13893" spans="8:8" hidden="1" x14ac:dyDescent="0.25">
      <c r="H13893"/>
    </row>
    <row r="13894" spans="8:8" hidden="1" x14ac:dyDescent="0.25">
      <c r="H13894"/>
    </row>
    <row r="13895" spans="8:8" hidden="1" x14ac:dyDescent="0.25">
      <c r="H13895"/>
    </row>
    <row r="13896" spans="8:8" hidden="1" x14ac:dyDescent="0.25">
      <c r="H13896"/>
    </row>
    <row r="13897" spans="8:8" hidden="1" x14ac:dyDescent="0.25">
      <c r="H13897"/>
    </row>
    <row r="13898" spans="8:8" hidden="1" x14ac:dyDescent="0.25">
      <c r="H13898"/>
    </row>
    <row r="13899" spans="8:8" hidden="1" x14ac:dyDescent="0.25">
      <c r="H13899"/>
    </row>
    <row r="13900" spans="8:8" hidden="1" x14ac:dyDescent="0.25">
      <c r="H13900"/>
    </row>
    <row r="13901" spans="8:8" hidden="1" x14ac:dyDescent="0.25">
      <c r="H13901"/>
    </row>
    <row r="13902" spans="8:8" hidden="1" x14ac:dyDescent="0.25">
      <c r="H13902"/>
    </row>
    <row r="13903" spans="8:8" hidden="1" x14ac:dyDescent="0.25">
      <c r="H13903"/>
    </row>
    <row r="13904" spans="8:8" hidden="1" x14ac:dyDescent="0.25">
      <c r="H13904"/>
    </row>
    <row r="13905" spans="8:8" hidden="1" x14ac:dyDescent="0.25">
      <c r="H13905"/>
    </row>
    <row r="13906" spans="8:8" hidden="1" x14ac:dyDescent="0.25">
      <c r="H13906"/>
    </row>
    <row r="13907" spans="8:8" hidden="1" x14ac:dyDescent="0.25">
      <c r="H13907"/>
    </row>
    <row r="13908" spans="8:8" hidden="1" x14ac:dyDescent="0.25">
      <c r="H13908"/>
    </row>
    <row r="13909" spans="8:8" hidden="1" x14ac:dyDescent="0.25">
      <c r="H13909"/>
    </row>
    <row r="13910" spans="8:8" hidden="1" x14ac:dyDescent="0.25">
      <c r="H13910"/>
    </row>
    <row r="13911" spans="8:8" hidden="1" x14ac:dyDescent="0.25">
      <c r="H13911"/>
    </row>
    <row r="13912" spans="8:8" hidden="1" x14ac:dyDescent="0.25">
      <c r="H13912"/>
    </row>
    <row r="13913" spans="8:8" hidden="1" x14ac:dyDescent="0.25">
      <c r="H13913"/>
    </row>
    <row r="13914" spans="8:8" hidden="1" x14ac:dyDescent="0.25">
      <c r="H13914"/>
    </row>
    <row r="13915" spans="8:8" hidden="1" x14ac:dyDescent="0.25">
      <c r="H13915"/>
    </row>
    <row r="13916" spans="8:8" hidden="1" x14ac:dyDescent="0.25">
      <c r="H13916"/>
    </row>
    <row r="13917" spans="8:8" hidden="1" x14ac:dyDescent="0.25">
      <c r="H13917"/>
    </row>
    <row r="13918" spans="8:8" hidden="1" x14ac:dyDescent="0.25">
      <c r="H13918"/>
    </row>
    <row r="13919" spans="8:8" hidden="1" x14ac:dyDescent="0.25">
      <c r="H13919"/>
    </row>
    <row r="13920" spans="8:8" hidden="1" x14ac:dyDescent="0.25">
      <c r="H13920"/>
    </row>
    <row r="13921" spans="8:8" hidden="1" x14ac:dyDescent="0.25">
      <c r="H13921"/>
    </row>
    <row r="13922" spans="8:8" hidden="1" x14ac:dyDescent="0.25">
      <c r="H13922"/>
    </row>
    <row r="13923" spans="8:8" hidden="1" x14ac:dyDescent="0.25">
      <c r="H13923"/>
    </row>
    <row r="13924" spans="8:8" hidden="1" x14ac:dyDescent="0.25">
      <c r="H13924"/>
    </row>
    <row r="13925" spans="8:8" hidden="1" x14ac:dyDescent="0.25">
      <c r="H13925"/>
    </row>
    <row r="13926" spans="8:8" hidden="1" x14ac:dyDescent="0.25">
      <c r="H13926"/>
    </row>
    <row r="13927" spans="8:8" hidden="1" x14ac:dyDescent="0.25">
      <c r="H13927"/>
    </row>
    <row r="13928" spans="8:8" hidden="1" x14ac:dyDescent="0.25">
      <c r="H13928"/>
    </row>
    <row r="13929" spans="8:8" hidden="1" x14ac:dyDescent="0.25">
      <c r="H13929"/>
    </row>
    <row r="13930" spans="8:8" hidden="1" x14ac:dyDescent="0.25">
      <c r="H13930"/>
    </row>
    <row r="13931" spans="8:8" hidden="1" x14ac:dyDescent="0.25">
      <c r="H13931"/>
    </row>
    <row r="13932" spans="8:8" hidden="1" x14ac:dyDescent="0.25">
      <c r="H13932"/>
    </row>
    <row r="13933" spans="8:8" hidden="1" x14ac:dyDescent="0.25">
      <c r="H13933"/>
    </row>
    <row r="13934" spans="8:8" hidden="1" x14ac:dyDescent="0.25">
      <c r="H13934"/>
    </row>
    <row r="13935" spans="8:8" hidden="1" x14ac:dyDescent="0.25">
      <c r="H13935"/>
    </row>
    <row r="13936" spans="8:8" hidden="1" x14ac:dyDescent="0.25">
      <c r="H13936"/>
    </row>
    <row r="13937" spans="8:8" hidden="1" x14ac:dyDescent="0.25">
      <c r="H13937"/>
    </row>
    <row r="13938" spans="8:8" hidden="1" x14ac:dyDescent="0.25">
      <c r="H13938"/>
    </row>
    <row r="13939" spans="8:8" hidden="1" x14ac:dyDescent="0.25">
      <c r="H13939"/>
    </row>
    <row r="13940" spans="8:8" hidden="1" x14ac:dyDescent="0.25">
      <c r="H13940"/>
    </row>
    <row r="13941" spans="8:8" hidden="1" x14ac:dyDescent="0.25">
      <c r="H13941"/>
    </row>
    <row r="13942" spans="8:8" hidden="1" x14ac:dyDescent="0.25">
      <c r="H13942"/>
    </row>
    <row r="13943" spans="8:8" hidden="1" x14ac:dyDescent="0.25">
      <c r="H13943"/>
    </row>
    <row r="13944" spans="8:8" hidden="1" x14ac:dyDescent="0.25">
      <c r="H13944"/>
    </row>
    <row r="13945" spans="8:8" hidden="1" x14ac:dyDescent="0.25">
      <c r="H13945"/>
    </row>
    <row r="13946" spans="8:8" hidden="1" x14ac:dyDescent="0.25">
      <c r="H13946"/>
    </row>
    <row r="13947" spans="8:8" hidden="1" x14ac:dyDescent="0.25">
      <c r="H13947"/>
    </row>
    <row r="13948" spans="8:8" hidden="1" x14ac:dyDescent="0.25">
      <c r="H13948"/>
    </row>
    <row r="13949" spans="8:8" hidden="1" x14ac:dyDescent="0.25">
      <c r="H13949"/>
    </row>
    <row r="13950" spans="8:8" hidden="1" x14ac:dyDescent="0.25">
      <c r="H13950"/>
    </row>
    <row r="13951" spans="8:8" hidden="1" x14ac:dyDescent="0.25">
      <c r="H13951"/>
    </row>
    <row r="13952" spans="8:8" hidden="1" x14ac:dyDescent="0.25">
      <c r="H13952"/>
    </row>
    <row r="13953" spans="8:8" hidden="1" x14ac:dyDescent="0.25">
      <c r="H13953"/>
    </row>
    <row r="13954" spans="8:8" hidden="1" x14ac:dyDescent="0.25">
      <c r="H13954"/>
    </row>
    <row r="13955" spans="8:8" hidden="1" x14ac:dyDescent="0.25">
      <c r="H13955"/>
    </row>
    <row r="13956" spans="8:8" hidden="1" x14ac:dyDescent="0.25">
      <c r="H13956"/>
    </row>
    <row r="13957" spans="8:8" hidden="1" x14ac:dyDescent="0.25">
      <c r="H13957"/>
    </row>
    <row r="13958" spans="8:8" hidden="1" x14ac:dyDescent="0.25">
      <c r="H13958"/>
    </row>
    <row r="13959" spans="8:8" hidden="1" x14ac:dyDescent="0.25">
      <c r="H13959"/>
    </row>
    <row r="13960" spans="8:8" hidden="1" x14ac:dyDescent="0.25">
      <c r="H13960"/>
    </row>
    <row r="13961" spans="8:8" hidden="1" x14ac:dyDescent="0.25">
      <c r="H13961"/>
    </row>
    <row r="13962" spans="8:8" hidden="1" x14ac:dyDescent="0.25">
      <c r="H13962"/>
    </row>
    <row r="13963" spans="8:8" hidden="1" x14ac:dyDescent="0.25">
      <c r="H13963"/>
    </row>
    <row r="13964" spans="8:8" hidden="1" x14ac:dyDescent="0.25">
      <c r="H13964"/>
    </row>
    <row r="13965" spans="8:8" hidden="1" x14ac:dyDescent="0.25">
      <c r="H13965"/>
    </row>
    <row r="13966" spans="8:8" hidden="1" x14ac:dyDescent="0.25">
      <c r="H13966"/>
    </row>
    <row r="13967" spans="8:8" hidden="1" x14ac:dyDescent="0.25">
      <c r="H13967"/>
    </row>
    <row r="13968" spans="8:8" hidden="1" x14ac:dyDescent="0.25">
      <c r="H13968"/>
    </row>
    <row r="13969" spans="8:8" hidden="1" x14ac:dyDescent="0.25">
      <c r="H13969"/>
    </row>
    <row r="13970" spans="8:8" hidden="1" x14ac:dyDescent="0.25">
      <c r="H13970"/>
    </row>
    <row r="13971" spans="8:8" hidden="1" x14ac:dyDescent="0.25">
      <c r="H13971"/>
    </row>
    <row r="13972" spans="8:8" hidden="1" x14ac:dyDescent="0.25">
      <c r="H13972"/>
    </row>
    <row r="13973" spans="8:8" hidden="1" x14ac:dyDescent="0.25">
      <c r="H13973"/>
    </row>
    <row r="13974" spans="8:8" hidden="1" x14ac:dyDescent="0.25">
      <c r="H13974"/>
    </row>
    <row r="13975" spans="8:8" hidden="1" x14ac:dyDescent="0.25">
      <c r="H13975"/>
    </row>
    <row r="13976" spans="8:8" hidden="1" x14ac:dyDescent="0.25">
      <c r="H13976"/>
    </row>
    <row r="13977" spans="8:8" hidden="1" x14ac:dyDescent="0.25">
      <c r="H13977"/>
    </row>
    <row r="13978" spans="8:8" hidden="1" x14ac:dyDescent="0.25">
      <c r="H13978"/>
    </row>
    <row r="13979" spans="8:8" hidden="1" x14ac:dyDescent="0.25">
      <c r="H13979"/>
    </row>
    <row r="13980" spans="8:8" hidden="1" x14ac:dyDescent="0.25">
      <c r="H13980"/>
    </row>
    <row r="13981" spans="8:8" hidden="1" x14ac:dyDescent="0.25">
      <c r="H13981"/>
    </row>
    <row r="13982" spans="8:8" hidden="1" x14ac:dyDescent="0.25">
      <c r="H13982"/>
    </row>
    <row r="13983" spans="8:8" hidden="1" x14ac:dyDescent="0.25">
      <c r="H13983"/>
    </row>
    <row r="13984" spans="8:8" hidden="1" x14ac:dyDescent="0.25">
      <c r="H13984"/>
    </row>
    <row r="13985" spans="8:8" hidden="1" x14ac:dyDescent="0.25">
      <c r="H13985"/>
    </row>
    <row r="13986" spans="8:8" hidden="1" x14ac:dyDescent="0.25">
      <c r="H13986"/>
    </row>
    <row r="13987" spans="8:8" hidden="1" x14ac:dyDescent="0.25">
      <c r="H13987"/>
    </row>
    <row r="13988" spans="8:8" hidden="1" x14ac:dyDescent="0.25">
      <c r="H13988"/>
    </row>
    <row r="13989" spans="8:8" hidden="1" x14ac:dyDescent="0.25">
      <c r="H13989"/>
    </row>
    <row r="13990" spans="8:8" hidden="1" x14ac:dyDescent="0.25">
      <c r="H13990"/>
    </row>
    <row r="13991" spans="8:8" hidden="1" x14ac:dyDescent="0.25">
      <c r="H13991"/>
    </row>
    <row r="13992" spans="8:8" hidden="1" x14ac:dyDescent="0.25">
      <c r="H13992"/>
    </row>
    <row r="13993" spans="8:8" hidden="1" x14ac:dyDescent="0.25">
      <c r="H13993"/>
    </row>
    <row r="13994" spans="8:8" hidden="1" x14ac:dyDescent="0.25">
      <c r="H13994"/>
    </row>
    <row r="13995" spans="8:8" hidden="1" x14ac:dyDescent="0.25">
      <c r="H13995"/>
    </row>
    <row r="13996" spans="8:8" hidden="1" x14ac:dyDescent="0.25">
      <c r="H13996"/>
    </row>
    <row r="13997" spans="8:8" hidden="1" x14ac:dyDescent="0.25">
      <c r="H13997"/>
    </row>
    <row r="13998" spans="8:8" hidden="1" x14ac:dyDescent="0.25">
      <c r="H13998"/>
    </row>
    <row r="13999" spans="8:8" hidden="1" x14ac:dyDescent="0.25">
      <c r="H13999"/>
    </row>
    <row r="14000" spans="8:8" hidden="1" x14ac:dyDescent="0.25">
      <c r="H14000"/>
    </row>
    <row r="14001" spans="8:8" hidden="1" x14ac:dyDescent="0.25">
      <c r="H14001"/>
    </row>
    <row r="14002" spans="8:8" hidden="1" x14ac:dyDescent="0.25">
      <c r="H14002"/>
    </row>
    <row r="14003" spans="8:8" hidden="1" x14ac:dyDescent="0.25">
      <c r="H14003"/>
    </row>
    <row r="14004" spans="8:8" hidden="1" x14ac:dyDescent="0.25">
      <c r="H14004"/>
    </row>
    <row r="14005" spans="8:8" hidden="1" x14ac:dyDescent="0.25">
      <c r="H14005"/>
    </row>
    <row r="14006" spans="8:8" hidden="1" x14ac:dyDescent="0.25">
      <c r="H14006"/>
    </row>
    <row r="14007" spans="8:8" hidden="1" x14ac:dyDescent="0.25">
      <c r="H14007"/>
    </row>
    <row r="14008" spans="8:8" hidden="1" x14ac:dyDescent="0.25">
      <c r="H14008"/>
    </row>
    <row r="14009" spans="8:8" hidden="1" x14ac:dyDescent="0.25">
      <c r="H14009"/>
    </row>
    <row r="14010" spans="8:8" hidden="1" x14ac:dyDescent="0.25">
      <c r="H14010"/>
    </row>
    <row r="14011" spans="8:8" hidden="1" x14ac:dyDescent="0.25">
      <c r="H14011"/>
    </row>
    <row r="14012" spans="8:8" hidden="1" x14ac:dyDescent="0.25">
      <c r="H14012"/>
    </row>
    <row r="14013" spans="8:8" hidden="1" x14ac:dyDescent="0.25">
      <c r="H14013"/>
    </row>
    <row r="14014" spans="8:8" hidden="1" x14ac:dyDescent="0.25">
      <c r="H14014"/>
    </row>
    <row r="14015" spans="8:8" hidden="1" x14ac:dyDescent="0.25">
      <c r="H14015"/>
    </row>
    <row r="14016" spans="8:8" hidden="1" x14ac:dyDescent="0.25">
      <c r="H14016"/>
    </row>
    <row r="14017" spans="8:8" hidden="1" x14ac:dyDescent="0.25">
      <c r="H14017"/>
    </row>
    <row r="14018" spans="8:8" hidden="1" x14ac:dyDescent="0.25">
      <c r="H14018"/>
    </row>
    <row r="14019" spans="8:8" hidden="1" x14ac:dyDescent="0.25">
      <c r="H14019"/>
    </row>
    <row r="14020" spans="8:8" hidden="1" x14ac:dyDescent="0.25">
      <c r="H14020"/>
    </row>
    <row r="14021" spans="8:8" hidden="1" x14ac:dyDescent="0.25">
      <c r="H14021"/>
    </row>
    <row r="14022" spans="8:8" hidden="1" x14ac:dyDescent="0.25">
      <c r="H14022"/>
    </row>
    <row r="14023" spans="8:8" hidden="1" x14ac:dyDescent="0.25">
      <c r="H14023"/>
    </row>
    <row r="14024" spans="8:8" hidden="1" x14ac:dyDescent="0.25">
      <c r="H14024"/>
    </row>
    <row r="14025" spans="8:8" hidden="1" x14ac:dyDescent="0.25">
      <c r="H14025"/>
    </row>
    <row r="14026" spans="8:8" hidden="1" x14ac:dyDescent="0.25">
      <c r="H14026"/>
    </row>
    <row r="14027" spans="8:8" hidden="1" x14ac:dyDescent="0.25">
      <c r="H14027"/>
    </row>
    <row r="14028" spans="8:8" hidden="1" x14ac:dyDescent="0.25">
      <c r="H14028"/>
    </row>
    <row r="14029" spans="8:8" hidden="1" x14ac:dyDescent="0.25">
      <c r="H14029"/>
    </row>
    <row r="14030" spans="8:8" hidden="1" x14ac:dyDescent="0.25">
      <c r="H14030"/>
    </row>
    <row r="14031" spans="8:8" hidden="1" x14ac:dyDescent="0.25">
      <c r="H14031"/>
    </row>
    <row r="14032" spans="8:8" hidden="1" x14ac:dyDescent="0.25">
      <c r="H14032"/>
    </row>
    <row r="14033" spans="8:8" hidden="1" x14ac:dyDescent="0.25">
      <c r="H14033"/>
    </row>
    <row r="14034" spans="8:8" hidden="1" x14ac:dyDescent="0.25">
      <c r="H14034"/>
    </row>
    <row r="14035" spans="8:8" hidden="1" x14ac:dyDescent="0.25">
      <c r="H14035"/>
    </row>
    <row r="14036" spans="8:8" hidden="1" x14ac:dyDescent="0.25">
      <c r="H14036"/>
    </row>
    <row r="14037" spans="8:8" hidden="1" x14ac:dyDescent="0.25">
      <c r="H14037"/>
    </row>
    <row r="14038" spans="8:8" hidden="1" x14ac:dyDescent="0.25">
      <c r="H14038"/>
    </row>
    <row r="14039" spans="8:8" hidden="1" x14ac:dyDescent="0.25">
      <c r="H14039"/>
    </row>
    <row r="14040" spans="8:8" hidden="1" x14ac:dyDescent="0.25">
      <c r="H14040"/>
    </row>
    <row r="14041" spans="8:8" hidden="1" x14ac:dyDescent="0.25">
      <c r="H14041"/>
    </row>
    <row r="14042" spans="8:8" hidden="1" x14ac:dyDescent="0.25">
      <c r="H14042"/>
    </row>
    <row r="14043" spans="8:8" hidden="1" x14ac:dyDescent="0.25">
      <c r="H14043"/>
    </row>
    <row r="14044" spans="8:8" hidden="1" x14ac:dyDescent="0.25">
      <c r="H14044"/>
    </row>
    <row r="14045" spans="8:8" hidden="1" x14ac:dyDescent="0.25">
      <c r="H14045"/>
    </row>
    <row r="14046" spans="8:8" hidden="1" x14ac:dyDescent="0.25">
      <c r="H14046"/>
    </row>
    <row r="14047" spans="8:8" hidden="1" x14ac:dyDescent="0.25">
      <c r="H14047"/>
    </row>
    <row r="14048" spans="8:8" hidden="1" x14ac:dyDescent="0.25">
      <c r="H14048"/>
    </row>
    <row r="14049" spans="8:8" hidden="1" x14ac:dyDescent="0.25">
      <c r="H14049"/>
    </row>
    <row r="14050" spans="8:8" hidden="1" x14ac:dyDescent="0.25">
      <c r="H14050"/>
    </row>
    <row r="14051" spans="8:8" hidden="1" x14ac:dyDescent="0.25">
      <c r="H14051"/>
    </row>
    <row r="14052" spans="8:8" hidden="1" x14ac:dyDescent="0.25">
      <c r="H14052"/>
    </row>
    <row r="14053" spans="8:8" hidden="1" x14ac:dyDescent="0.25">
      <c r="H14053"/>
    </row>
    <row r="14054" spans="8:8" hidden="1" x14ac:dyDescent="0.25">
      <c r="H14054"/>
    </row>
    <row r="14055" spans="8:8" hidden="1" x14ac:dyDescent="0.25">
      <c r="H14055"/>
    </row>
    <row r="14056" spans="8:8" hidden="1" x14ac:dyDescent="0.25">
      <c r="H14056"/>
    </row>
    <row r="14057" spans="8:8" hidden="1" x14ac:dyDescent="0.25">
      <c r="H14057"/>
    </row>
    <row r="14058" spans="8:8" hidden="1" x14ac:dyDescent="0.25">
      <c r="H14058"/>
    </row>
    <row r="14059" spans="8:8" hidden="1" x14ac:dyDescent="0.25">
      <c r="H14059"/>
    </row>
    <row r="14060" spans="8:8" hidden="1" x14ac:dyDescent="0.25">
      <c r="H14060"/>
    </row>
    <row r="14061" spans="8:8" hidden="1" x14ac:dyDescent="0.25">
      <c r="H14061"/>
    </row>
    <row r="14062" spans="8:8" hidden="1" x14ac:dyDescent="0.25">
      <c r="H14062"/>
    </row>
    <row r="14063" spans="8:8" hidden="1" x14ac:dyDescent="0.25">
      <c r="H14063"/>
    </row>
    <row r="14064" spans="8:8" hidden="1" x14ac:dyDescent="0.25">
      <c r="H14064"/>
    </row>
    <row r="14065" spans="8:8" hidden="1" x14ac:dyDescent="0.25">
      <c r="H14065"/>
    </row>
    <row r="14066" spans="8:8" hidden="1" x14ac:dyDescent="0.25">
      <c r="H14066"/>
    </row>
    <row r="14067" spans="8:8" hidden="1" x14ac:dyDescent="0.25">
      <c r="H14067"/>
    </row>
    <row r="14068" spans="8:8" hidden="1" x14ac:dyDescent="0.25">
      <c r="H14068"/>
    </row>
    <row r="14069" spans="8:8" hidden="1" x14ac:dyDescent="0.25">
      <c r="H14069"/>
    </row>
    <row r="14070" spans="8:8" hidden="1" x14ac:dyDescent="0.25">
      <c r="H14070"/>
    </row>
    <row r="14071" spans="8:8" hidden="1" x14ac:dyDescent="0.25">
      <c r="H14071"/>
    </row>
    <row r="14072" spans="8:8" hidden="1" x14ac:dyDescent="0.25">
      <c r="H14072"/>
    </row>
    <row r="14073" spans="8:8" hidden="1" x14ac:dyDescent="0.25">
      <c r="H14073"/>
    </row>
    <row r="14074" spans="8:8" hidden="1" x14ac:dyDescent="0.25">
      <c r="H14074"/>
    </row>
    <row r="14075" spans="8:8" hidden="1" x14ac:dyDescent="0.25">
      <c r="H14075"/>
    </row>
    <row r="14076" spans="8:8" hidden="1" x14ac:dyDescent="0.25">
      <c r="H14076"/>
    </row>
    <row r="14077" spans="8:8" hidden="1" x14ac:dyDescent="0.25">
      <c r="H14077"/>
    </row>
    <row r="14078" spans="8:8" hidden="1" x14ac:dyDescent="0.25">
      <c r="H14078"/>
    </row>
    <row r="14079" spans="8:8" hidden="1" x14ac:dyDescent="0.25">
      <c r="H14079"/>
    </row>
    <row r="14080" spans="8:8" hidden="1" x14ac:dyDescent="0.25">
      <c r="H14080"/>
    </row>
    <row r="14081" spans="8:8" hidden="1" x14ac:dyDescent="0.25">
      <c r="H14081"/>
    </row>
    <row r="14082" spans="8:8" hidden="1" x14ac:dyDescent="0.25">
      <c r="H14082"/>
    </row>
    <row r="14083" spans="8:8" hidden="1" x14ac:dyDescent="0.25">
      <c r="H14083"/>
    </row>
    <row r="14084" spans="8:8" hidden="1" x14ac:dyDescent="0.25">
      <c r="H14084"/>
    </row>
    <row r="14085" spans="8:8" hidden="1" x14ac:dyDescent="0.25">
      <c r="H14085"/>
    </row>
    <row r="14086" spans="8:8" hidden="1" x14ac:dyDescent="0.25">
      <c r="H14086"/>
    </row>
    <row r="14087" spans="8:8" hidden="1" x14ac:dyDescent="0.25">
      <c r="H14087"/>
    </row>
    <row r="14088" spans="8:8" hidden="1" x14ac:dyDescent="0.25">
      <c r="H14088"/>
    </row>
    <row r="14089" spans="8:8" hidden="1" x14ac:dyDescent="0.25">
      <c r="H14089"/>
    </row>
    <row r="14090" spans="8:8" hidden="1" x14ac:dyDescent="0.25">
      <c r="H14090"/>
    </row>
    <row r="14091" spans="8:8" hidden="1" x14ac:dyDescent="0.25">
      <c r="H14091"/>
    </row>
    <row r="14092" spans="8:8" hidden="1" x14ac:dyDescent="0.25">
      <c r="H14092"/>
    </row>
    <row r="14093" spans="8:8" hidden="1" x14ac:dyDescent="0.25">
      <c r="H14093"/>
    </row>
    <row r="14094" spans="8:8" hidden="1" x14ac:dyDescent="0.25">
      <c r="H14094"/>
    </row>
    <row r="14095" spans="8:8" hidden="1" x14ac:dyDescent="0.25">
      <c r="H14095"/>
    </row>
    <row r="14096" spans="8:8" hidden="1" x14ac:dyDescent="0.25">
      <c r="H14096"/>
    </row>
    <row r="14097" spans="8:8" hidden="1" x14ac:dyDescent="0.25">
      <c r="H14097"/>
    </row>
    <row r="14098" spans="8:8" hidden="1" x14ac:dyDescent="0.25">
      <c r="H14098"/>
    </row>
    <row r="14099" spans="8:8" hidden="1" x14ac:dyDescent="0.25">
      <c r="H14099"/>
    </row>
    <row r="14100" spans="8:8" hidden="1" x14ac:dyDescent="0.25">
      <c r="H14100"/>
    </row>
    <row r="14101" spans="8:8" hidden="1" x14ac:dyDescent="0.25">
      <c r="H14101"/>
    </row>
    <row r="14102" spans="8:8" hidden="1" x14ac:dyDescent="0.25">
      <c r="H14102"/>
    </row>
    <row r="14103" spans="8:8" hidden="1" x14ac:dyDescent="0.25">
      <c r="H14103"/>
    </row>
    <row r="14104" spans="8:8" hidden="1" x14ac:dyDescent="0.25">
      <c r="H14104"/>
    </row>
    <row r="14105" spans="8:8" hidden="1" x14ac:dyDescent="0.25">
      <c r="H14105"/>
    </row>
    <row r="14106" spans="8:8" hidden="1" x14ac:dyDescent="0.25">
      <c r="H14106"/>
    </row>
    <row r="14107" spans="8:8" hidden="1" x14ac:dyDescent="0.25">
      <c r="H14107"/>
    </row>
    <row r="14108" spans="8:8" hidden="1" x14ac:dyDescent="0.25">
      <c r="H14108"/>
    </row>
    <row r="14109" spans="8:8" hidden="1" x14ac:dyDescent="0.25">
      <c r="H14109"/>
    </row>
    <row r="14110" spans="8:8" hidden="1" x14ac:dyDescent="0.25">
      <c r="H14110"/>
    </row>
    <row r="14111" spans="8:8" hidden="1" x14ac:dyDescent="0.25">
      <c r="H14111"/>
    </row>
    <row r="14112" spans="8:8" hidden="1" x14ac:dyDescent="0.25">
      <c r="H14112"/>
    </row>
    <row r="14113" spans="8:8" hidden="1" x14ac:dyDescent="0.25">
      <c r="H14113"/>
    </row>
    <row r="14114" spans="8:8" hidden="1" x14ac:dyDescent="0.25">
      <c r="H14114"/>
    </row>
    <row r="14115" spans="8:8" hidden="1" x14ac:dyDescent="0.25">
      <c r="H14115"/>
    </row>
    <row r="14116" spans="8:8" hidden="1" x14ac:dyDescent="0.25">
      <c r="H14116"/>
    </row>
    <row r="14117" spans="8:8" hidden="1" x14ac:dyDescent="0.25">
      <c r="H14117"/>
    </row>
    <row r="14118" spans="8:8" hidden="1" x14ac:dyDescent="0.25">
      <c r="H14118"/>
    </row>
    <row r="14119" spans="8:8" hidden="1" x14ac:dyDescent="0.25">
      <c r="H14119"/>
    </row>
    <row r="14120" spans="8:8" hidden="1" x14ac:dyDescent="0.25">
      <c r="H14120"/>
    </row>
    <row r="14121" spans="8:8" hidden="1" x14ac:dyDescent="0.25">
      <c r="H14121"/>
    </row>
    <row r="14122" spans="8:8" hidden="1" x14ac:dyDescent="0.25">
      <c r="H14122"/>
    </row>
    <row r="14123" spans="8:8" hidden="1" x14ac:dyDescent="0.25">
      <c r="H14123"/>
    </row>
    <row r="14124" spans="8:8" hidden="1" x14ac:dyDescent="0.25">
      <c r="H14124"/>
    </row>
    <row r="14125" spans="8:8" hidden="1" x14ac:dyDescent="0.25">
      <c r="H14125"/>
    </row>
    <row r="14126" spans="8:8" hidden="1" x14ac:dyDescent="0.25">
      <c r="H14126"/>
    </row>
    <row r="14127" spans="8:8" hidden="1" x14ac:dyDescent="0.25">
      <c r="H14127"/>
    </row>
    <row r="14128" spans="8:8" hidden="1" x14ac:dyDescent="0.25">
      <c r="H14128"/>
    </row>
    <row r="14129" spans="8:8" hidden="1" x14ac:dyDescent="0.25">
      <c r="H14129"/>
    </row>
    <row r="14130" spans="8:8" hidden="1" x14ac:dyDescent="0.25">
      <c r="H14130"/>
    </row>
    <row r="14131" spans="8:8" hidden="1" x14ac:dyDescent="0.25">
      <c r="H14131"/>
    </row>
    <row r="14132" spans="8:8" hidden="1" x14ac:dyDescent="0.25">
      <c r="H14132"/>
    </row>
    <row r="14133" spans="8:8" hidden="1" x14ac:dyDescent="0.25">
      <c r="H14133"/>
    </row>
    <row r="14134" spans="8:8" hidden="1" x14ac:dyDescent="0.25">
      <c r="H14134"/>
    </row>
    <row r="14135" spans="8:8" hidden="1" x14ac:dyDescent="0.25">
      <c r="H14135"/>
    </row>
    <row r="14136" spans="8:8" hidden="1" x14ac:dyDescent="0.25">
      <c r="H14136"/>
    </row>
    <row r="14137" spans="8:8" hidden="1" x14ac:dyDescent="0.25">
      <c r="H14137"/>
    </row>
    <row r="14138" spans="8:8" hidden="1" x14ac:dyDescent="0.25">
      <c r="H14138"/>
    </row>
    <row r="14139" spans="8:8" hidden="1" x14ac:dyDescent="0.25">
      <c r="H14139"/>
    </row>
    <row r="14140" spans="8:8" hidden="1" x14ac:dyDescent="0.25">
      <c r="H14140"/>
    </row>
    <row r="14141" spans="8:8" hidden="1" x14ac:dyDescent="0.25">
      <c r="H14141"/>
    </row>
    <row r="14142" spans="8:8" hidden="1" x14ac:dyDescent="0.25">
      <c r="H14142"/>
    </row>
    <row r="14143" spans="8:8" hidden="1" x14ac:dyDescent="0.25">
      <c r="H14143"/>
    </row>
    <row r="14144" spans="8:8" hidden="1" x14ac:dyDescent="0.25">
      <c r="H14144"/>
    </row>
    <row r="14145" spans="8:8" hidden="1" x14ac:dyDescent="0.25">
      <c r="H14145"/>
    </row>
    <row r="14146" spans="8:8" hidden="1" x14ac:dyDescent="0.25">
      <c r="H14146"/>
    </row>
    <row r="14147" spans="8:8" hidden="1" x14ac:dyDescent="0.25">
      <c r="H14147"/>
    </row>
    <row r="14148" spans="8:8" hidden="1" x14ac:dyDescent="0.25">
      <c r="H14148"/>
    </row>
    <row r="14149" spans="8:8" hidden="1" x14ac:dyDescent="0.25">
      <c r="H14149"/>
    </row>
    <row r="14150" spans="8:8" hidden="1" x14ac:dyDescent="0.25">
      <c r="H14150"/>
    </row>
    <row r="14151" spans="8:8" hidden="1" x14ac:dyDescent="0.25">
      <c r="H14151"/>
    </row>
    <row r="14152" spans="8:8" hidden="1" x14ac:dyDescent="0.25">
      <c r="H14152"/>
    </row>
    <row r="14153" spans="8:8" hidden="1" x14ac:dyDescent="0.25">
      <c r="H14153"/>
    </row>
    <row r="14154" spans="8:8" hidden="1" x14ac:dyDescent="0.25">
      <c r="H14154"/>
    </row>
    <row r="14155" spans="8:8" hidden="1" x14ac:dyDescent="0.25">
      <c r="H14155"/>
    </row>
    <row r="14156" spans="8:8" hidden="1" x14ac:dyDescent="0.25">
      <c r="H14156"/>
    </row>
    <row r="14157" spans="8:8" hidden="1" x14ac:dyDescent="0.25">
      <c r="H14157"/>
    </row>
    <row r="14158" spans="8:8" hidden="1" x14ac:dyDescent="0.25">
      <c r="H14158"/>
    </row>
    <row r="14159" spans="8:8" hidden="1" x14ac:dyDescent="0.25">
      <c r="H14159"/>
    </row>
    <row r="14160" spans="8:8" hidden="1" x14ac:dyDescent="0.25">
      <c r="H14160"/>
    </row>
    <row r="14161" spans="8:8" hidden="1" x14ac:dyDescent="0.25">
      <c r="H14161"/>
    </row>
    <row r="14162" spans="8:8" hidden="1" x14ac:dyDescent="0.25">
      <c r="H14162"/>
    </row>
    <row r="14163" spans="8:8" hidden="1" x14ac:dyDescent="0.25">
      <c r="H14163"/>
    </row>
    <row r="14164" spans="8:8" hidden="1" x14ac:dyDescent="0.25">
      <c r="H14164"/>
    </row>
    <row r="14165" spans="8:8" hidden="1" x14ac:dyDescent="0.25">
      <c r="H14165"/>
    </row>
    <row r="14166" spans="8:8" hidden="1" x14ac:dyDescent="0.25">
      <c r="H14166"/>
    </row>
    <row r="14167" spans="8:8" hidden="1" x14ac:dyDescent="0.25">
      <c r="H14167"/>
    </row>
    <row r="14168" spans="8:8" hidden="1" x14ac:dyDescent="0.25">
      <c r="H14168"/>
    </row>
    <row r="14169" spans="8:8" hidden="1" x14ac:dyDescent="0.25">
      <c r="H14169"/>
    </row>
    <row r="14170" spans="8:8" hidden="1" x14ac:dyDescent="0.25">
      <c r="H14170"/>
    </row>
    <row r="14171" spans="8:8" hidden="1" x14ac:dyDescent="0.25">
      <c r="H14171"/>
    </row>
    <row r="14172" spans="8:8" hidden="1" x14ac:dyDescent="0.25">
      <c r="H14172"/>
    </row>
    <row r="14173" spans="8:8" hidden="1" x14ac:dyDescent="0.25">
      <c r="H14173"/>
    </row>
    <row r="14174" spans="8:8" hidden="1" x14ac:dyDescent="0.25">
      <c r="H14174"/>
    </row>
    <row r="14175" spans="8:8" hidden="1" x14ac:dyDescent="0.25">
      <c r="H14175"/>
    </row>
    <row r="14176" spans="8:8" hidden="1" x14ac:dyDescent="0.25">
      <c r="H14176"/>
    </row>
    <row r="14177" spans="8:8" hidden="1" x14ac:dyDescent="0.25">
      <c r="H14177"/>
    </row>
    <row r="14178" spans="8:8" hidden="1" x14ac:dyDescent="0.25">
      <c r="H14178"/>
    </row>
    <row r="14179" spans="8:8" hidden="1" x14ac:dyDescent="0.25">
      <c r="H14179"/>
    </row>
    <row r="14180" spans="8:8" hidden="1" x14ac:dyDescent="0.25">
      <c r="H14180"/>
    </row>
    <row r="14181" spans="8:8" hidden="1" x14ac:dyDescent="0.25">
      <c r="H14181"/>
    </row>
    <row r="14182" spans="8:8" hidden="1" x14ac:dyDescent="0.25">
      <c r="H14182"/>
    </row>
    <row r="14183" spans="8:8" hidden="1" x14ac:dyDescent="0.25">
      <c r="H14183"/>
    </row>
    <row r="14184" spans="8:8" hidden="1" x14ac:dyDescent="0.25">
      <c r="H14184"/>
    </row>
    <row r="14185" spans="8:8" hidden="1" x14ac:dyDescent="0.25">
      <c r="H14185"/>
    </row>
    <row r="14186" spans="8:8" hidden="1" x14ac:dyDescent="0.25">
      <c r="H14186"/>
    </row>
    <row r="14187" spans="8:8" hidden="1" x14ac:dyDescent="0.25">
      <c r="H14187"/>
    </row>
    <row r="14188" spans="8:8" hidden="1" x14ac:dyDescent="0.25">
      <c r="H14188"/>
    </row>
    <row r="14189" spans="8:8" hidden="1" x14ac:dyDescent="0.25">
      <c r="H14189"/>
    </row>
    <row r="14190" spans="8:8" hidden="1" x14ac:dyDescent="0.25">
      <c r="H14190"/>
    </row>
    <row r="14191" spans="8:8" hidden="1" x14ac:dyDescent="0.25">
      <c r="H14191"/>
    </row>
    <row r="14192" spans="8:8" hidden="1" x14ac:dyDescent="0.25">
      <c r="H14192"/>
    </row>
    <row r="14193" spans="8:8" hidden="1" x14ac:dyDescent="0.25">
      <c r="H14193"/>
    </row>
    <row r="14194" spans="8:8" hidden="1" x14ac:dyDescent="0.25">
      <c r="H14194"/>
    </row>
    <row r="14195" spans="8:8" hidden="1" x14ac:dyDescent="0.25">
      <c r="H14195"/>
    </row>
    <row r="14196" spans="8:8" hidden="1" x14ac:dyDescent="0.25">
      <c r="H14196"/>
    </row>
    <row r="14197" spans="8:8" hidden="1" x14ac:dyDescent="0.25">
      <c r="H14197"/>
    </row>
    <row r="14198" spans="8:8" hidden="1" x14ac:dyDescent="0.25">
      <c r="H14198"/>
    </row>
    <row r="14199" spans="8:8" hidden="1" x14ac:dyDescent="0.25">
      <c r="H14199"/>
    </row>
    <row r="14200" spans="8:8" hidden="1" x14ac:dyDescent="0.25">
      <c r="H14200"/>
    </row>
    <row r="14201" spans="8:8" hidden="1" x14ac:dyDescent="0.25">
      <c r="H14201"/>
    </row>
    <row r="14202" spans="8:8" hidden="1" x14ac:dyDescent="0.25">
      <c r="H14202"/>
    </row>
    <row r="14203" spans="8:8" hidden="1" x14ac:dyDescent="0.25">
      <c r="H14203"/>
    </row>
    <row r="14204" spans="8:8" hidden="1" x14ac:dyDescent="0.25">
      <c r="H14204"/>
    </row>
    <row r="14205" spans="8:8" hidden="1" x14ac:dyDescent="0.25">
      <c r="H14205"/>
    </row>
    <row r="14206" spans="8:8" hidden="1" x14ac:dyDescent="0.25">
      <c r="H14206"/>
    </row>
    <row r="14207" spans="8:8" hidden="1" x14ac:dyDescent="0.25">
      <c r="H14207"/>
    </row>
    <row r="14208" spans="8:8" hidden="1" x14ac:dyDescent="0.25">
      <c r="H14208"/>
    </row>
    <row r="14209" spans="8:8" hidden="1" x14ac:dyDescent="0.25">
      <c r="H14209"/>
    </row>
    <row r="14210" spans="8:8" hidden="1" x14ac:dyDescent="0.25">
      <c r="H14210"/>
    </row>
    <row r="14211" spans="8:8" hidden="1" x14ac:dyDescent="0.25">
      <c r="H14211"/>
    </row>
    <row r="14212" spans="8:8" hidden="1" x14ac:dyDescent="0.25">
      <c r="H14212"/>
    </row>
    <row r="14213" spans="8:8" hidden="1" x14ac:dyDescent="0.25">
      <c r="H14213"/>
    </row>
    <row r="14214" spans="8:8" hidden="1" x14ac:dyDescent="0.25">
      <c r="H14214"/>
    </row>
    <row r="14215" spans="8:8" hidden="1" x14ac:dyDescent="0.25">
      <c r="H14215"/>
    </row>
    <row r="14216" spans="8:8" hidden="1" x14ac:dyDescent="0.25">
      <c r="H14216"/>
    </row>
    <row r="14217" spans="8:8" hidden="1" x14ac:dyDescent="0.25">
      <c r="H14217"/>
    </row>
    <row r="14218" spans="8:8" hidden="1" x14ac:dyDescent="0.25">
      <c r="H14218"/>
    </row>
    <row r="14219" spans="8:8" hidden="1" x14ac:dyDescent="0.25">
      <c r="H14219"/>
    </row>
    <row r="14220" spans="8:8" hidden="1" x14ac:dyDescent="0.25">
      <c r="H14220"/>
    </row>
    <row r="14221" spans="8:8" hidden="1" x14ac:dyDescent="0.25">
      <c r="H14221"/>
    </row>
    <row r="14222" spans="8:8" hidden="1" x14ac:dyDescent="0.25">
      <c r="H14222"/>
    </row>
    <row r="14223" spans="8:8" hidden="1" x14ac:dyDescent="0.25">
      <c r="H14223"/>
    </row>
    <row r="14224" spans="8:8" hidden="1" x14ac:dyDescent="0.25">
      <c r="H14224"/>
    </row>
    <row r="14225" spans="8:8" hidden="1" x14ac:dyDescent="0.25">
      <c r="H14225"/>
    </row>
    <row r="14226" spans="8:8" hidden="1" x14ac:dyDescent="0.25">
      <c r="H14226"/>
    </row>
    <row r="14227" spans="8:8" hidden="1" x14ac:dyDescent="0.25">
      <c r="H14227"/>
    </row>
    <row r="14228" spans="8:8" hidden="1" x14ac:dyDescent="0.25">
      <c r="H14228"/>
    </row>
    <row r="14229" spans="8:8" hidden="1" x14ac:dyDescent="0.25">
      <c r="H14229"/>
    </row>
    <row r="14230" spans="8:8" hidden="1" x14ac:dyDescent="0.25">
      <c r="H14230"/>
    </row>
    <row r="14231" spans="8:8" hidden="1" x14ac:dyDescent="0.25">
      <c r="H14231"/>
    </row>
    <row r="14232" spans="8:8" hidden="1" x14ac:dyDescent="0.25">
      <c r="H14232"/>
    </row>
    <row r="14233" spans="8:8" hidden="1" x14ac:dyDescent="0.25">
      <c r="H14233"/>
    </row>
    <row r="14234" spans="8:8" hidden="1" x14ac:dyDescent="0.25">
      <c r="H14234"/>
    </row>
    <row r="14235" spans="8:8" hidden="1" x14ac:dyDescent="0.25">
      <c r="H14235"/>
    </row>
    <row r="14236" spans="8:8" hidden="1" x14ac:dyDescent="0.25">
      <c r="H14236"/>
    </row>
    <row r="14237" spans="8:8" hidden="1" x14ac:dyDescent="0.25">
      <c r="H14237"/>
    </row>
    <row r="14238" spans="8:8" hidden="1" x14ac:dyDescent="0.25">
      <c r="H14238"/>
    </row>
    <row r="14239" spans="8:8" hidden="1" x14ac:dyDescent="0.25">
      <c r="H14239"/>
    </row>
    <row r="14240" spans="8:8" hidden="1" x14ac:dyDescent="0.25">
      <c r="H14240"/>
    </row>
    <row r="14241" spans="8:8" hidden="1" x14ac:dyDescent="0.25">
      <c r="H14241"/>
    </row>
    <row r="14242" spans="8:8" hidden="1" x14ac:dyDescent="0.25">
      <c r="H14242"/>
    </row>
    <row r="14243" spans="8:8" hidden="1" x14ac:dyDescent="0.25">
      <c r="H14243"/>
    </row>
    <row r="14244" spans="8:8" hidden="1" x14ac:dyDescent="0.25">
      <c r="H14244"/>
    </row>
    <row r="14245" spans="8:8" hidden="1" x14ac:dyDescent="0.25">
      <c r="H14245"/>
    </row>
    <row r="14246" spans="8:8" hidden="1" x14ac:dyDescent="0.25">
      <c r="H14246"/>
    </row>
    <row r="14247" spans="8:8" hidden="1" x14ac:dyDescent="0.25">
      <c r="H14247"/>
    </row>
    <row r="14248" spans="8:8" hidden="1" x14ac:dyDescent="0.25">
      <c r="H14248"/>
    </row>
    <row r="14249" spans="8:8" hidden="1" x14ac:dyDescent="0.25">
      <c r="H14249"/>
    </row>
    <row r="14250" spans="8:8" hidden="1" x14ac:dyDescent="0.25">
      <c r="H14250"/>
    </row>
    <row r="14251" spans="8:8" hidden="1" x14ac:dyDescent="0.25">
      <c r="H14251"/>
    </row>
    <row r="14252" spans="8:8" hidden="1" x14ac:dyDescent="0.25">
      <c r="H14252"/>
    </row>
    <row r="14253" spans="8:8" hidden="1" x14ac:dyDescent="0.25">
      <c r="H14253"/>
    </row>
    <row r="14254" spans="8:8" hidden="1" x14ac:dyDescent="0.25">
      <c r="H14254"/>
    </row>
    <row r="14255" spans="8:8" hidden="1" x14ac:dyDescent="0.25">
      <c r="H14255"/>
    </row>
    <row r="14256" spans="8:8" hidden="1" x14ac:dyDescent="0.25">
      <c r="H14256"/>
    </row>
    <row r="14257" spans="8:8" hidden="1" x14ac:dyDescent="0.25">
      <c r="H14257"/>
    </row>
    <row r="14258" spans="8:8" hidden="1" x14ac:dyDescent="0.25">
      <c r="H14258"/>
    </row>
    <row r="14259" spans="8:8" hidden="1" x14ac:dyDescent="0.25">
      <c r="H14259"/>
    </row>
    <row r="14260" spans="8:8" hidden="1" x14ac:dyDescent="0.25">
      <c r="H14260"/>
    </row>
    <row r="14261" spans="8:8" hidden="1" x14ac:dyDescent="0.25">
      <c r="H14261"/>
    </row>
    <row r="14262" spans="8:8" hidden="1" x14ac:dyDescent="0.25">
      <c r="H14262"/>
    </row>
    <row r="14263" spans="8:8" hidden="1" x14ac:dyDescent="0.25">
      <c r="H14263"/>
    </row>
    <row r="14264" spans="8:8" hidden="1" x14ac:dyDescent="0.25">
      <c r="H14264"/>
    </row>
    <row r="14265" spans="8:8" hidden="1" x14ac:dyDescent="0.25">
      <c r="H14265"/>
    </row>
    <row r="14266" spans="8:8" hidden="1" x14ac:dyDescent="0.25">
      <c r="H14266"/>
    </row>
    <row r="14267" spans="8:8" hidden="1" x14ac:dyDescent="0.25">
      <c r="H14267"/>
    </row>
    <row r="14268" spans="8:8" hidden="1" x14ac:dyDescent="0.25">
      <c r="H14268"/>
    </row>
    <row r="14269" spans="8:8" hidden="1" x14ac:dyDescent="0.25">
      <c r="H14269"/>
    </row>
    <row r="14270" spans="8:8" hidden="1" x14ac:dyDescent="0.25">
      <c r="H14270"/>
    </row>
    <row r="14271" spans="8:8" hidden="1" x14ac:dyDescent="0.25">
      <c r="H14271"/>
    </row>
    <row r="14272" spans="8:8" hidden="1" x14ac:dyDescent="0.25">
      <c r="H14272"/>
    </row>
    <row r="14273" spans="8:8" hidden="1" x14ac:dyDescent="0.25">
      <c r="H14273"/>
    </row>
    <row r="14274" spans="8:8" hidden="1" x14ac:dyDescent="0.25">
      <c r="H14274"/>
    </row>
    <row r="14275" spans="8:8" hidden="1" x14ac:dyDescent="0.25">
      <c r="H14275"/>
    </row>
    <row r="14276" spans="8:8" hidden="1" x14ac:dyDescent="0.25">
      <c r="H14276"/>
    </row>
    <row r="14277" spans="8:8" hidden="1" x14ac:dyDescent="0.25">
      <c r="H14277"/>
    </row>
    <row r="14278" spans="8:8" hidden="1" x14ac:dyDescent="0.25">
      <c r="H14278"/>
    </row>
    <row r="14279" spans="8:8" hidden="1" x14ac:dyDescent="0.25">
      <c r="H14279"/>
    </row>
    <row r="14280" spans="8:8" hidden="1" x14ac:dyDescent="0.25">
      <c r="H14280"/>
    </row>
    <row r="14281" spans="8:8" hidden="1" x14ac:dyDescent="0.25">
      <c r="H14281"/>
    </row>
    <row r="14282" spans="8:8" hidden="1" x14ac:dyDescent="0.25">
      <c r="H14282"/>
    </row>
    <row r="14283" spans="8:8" hidden="1" x14ac:dyDescent="0.25">
      <c r="H14283"/>
    </row>
    <row r="14284" spans="8:8" hidden="1" x14ac:dyDescent="0.25">
      <c r="H14284"/>
    </row>
    <row r="14285" spans="8:8" hidden="1" x14ac:dyDescent="0.25">
      <c r="H14285"/>
    </row>
    <row r="14286" spans="8:8" hidden="1" x14ac:dyDescent="0.25">
      <c r="H14286"/>
    </row>
    <row r="14287" spans="8:8" hidden="1" x14ac:dyDescent="0.25">
      <c r="H14287"/>
    </row>
    <row r="14288" spans="8:8" hidden="1" x14ac:dyDescent="0.25">
      <c r="H14288"/>
    </row>
    <row r="14289" spans="8:8" hidden="1" x14ac:dyDescent="0.25">
      <c r="H14289"/>
    </row>
    <row r="14290" spans="8:8" hidden="1" x14ac:dyDescent="0.25">
      <c r="H14290"/>
    </row>
    <row r="14291" spans="8:8" hidden="1" x14ac:dyDescent="0.25">
      <c r="H14291"/>
    </row>
    <row r="14292" spans="8:8" hidden="1" x14ac:dyDescent="0.25">
      <c r="H14292"/>
    </row>
    <row r="14293" spans="8:8" hidden="1" x14ac:dyDescent="0.25">
      <c r="H14293"/>
    </row>
    <row r="14294" spans="8:8" hidden="1" x14ac:dyDescent="0.25">
      <c r="H14294"/>
    </row>
    <row r="14295" spans="8:8" hidden="1" x14ac:dyDescent="0.25">
      <c r="H14295"/>
    </row>
    <row r="14296" spans="8:8" hidden="1" x14ac:dyDescent="0.25">
      <c r="H14296"/>
    </row>
    <row r="14297" spans="8:8" hidden="1" x14ac:dyDescent="0.25">
      <c r="H14297"/>
    </row>
    <row r="14298" spans="8:8" hidden="1" x14ac:dyDescent="0.25">
      <c r="H14298"/>
    </row>
    <row r="14299" spans="8:8" hidden="1" x14ac:dyDescent="0.25">
      <c r="H14299"/>
    </row>
    <row r="14300" spans="8:8" hidden="1" x14ac:dyDescent="0.25">
      <c r="H14300"/>
    </row>
    <row r="14301" spans="8:8" hidden="1" x14ac:dyDescent="0.25">
      <c r="H14301"/>
    </row>
    <row r="14302" spans="8:8" hidden="1" x14ac:dyDescent="0.25">
      <c r="H14302"/>
    </row>
    <row r="14303" spans="8:8" hidden="1" x14ac:dyDescent="0.25">
      <c r="H14303"/>
    </row>
    <row r="14304" spans="8:8" hidden="1" x14ac:dyDescent="0.25">
      <c r="H14304"/>
    </row>
    <row r="14305" spans="8:8" hidden="1" x14ac:dyDescent="0.25">
      <c r="H14305"/>
    </row>
    <row r="14306" spans="8:8" hidden="1" x14ac:dyDescent="0.25">
      <c r="H14306"/>
    </row>
    <row r="14307" spans="8:8" hidden="1" x14ac:dyDescent="0.25">
      <c r="H14307"/>
    </row>
    <row r="14308" spans="8:8" hidden="1" x14ac:dyDescent="0.25">
      <c r="H14308"/>
    </row>
    <row r="14309" spans="8:8" hidden="1" x14ac:dyDescent="0.25">
      <c r="H14309"/>
    </row>
    <row r="14310" spans="8:8" hidden="1" x14ac:dyDescent="0.25">
      <c r="H14310"/>
    </row>
    <row r="14311" spans="8:8" hidden="1" x14ac:dyDescent="0.25">
      <c r="H14311"/>
    </row>
    <row r="14312" spans="8:8" hidden="1" x14ac:dyDescent="0.25">
      <c r="H14312"/>
    </row>
    <row r="14313" spans="8:8" hidden="1" x14ac:dyDescent="0.25">
      <c r="H14313"/>
    </row>
    <row r="14314" spans="8:8" hidden="1" x14ac:dyDescent="0.25">
      <c r="H14314"/>
    </row>
    <row r="14315" spans="8:8" hidden="1" x14ac:dyDescent="0.25">
      <c r="H14315"/>
    </row>
    <row r="14316" spans="8:8" hidden="1" x14ac:dyDescent="0.25">
      <c r="H14316"/>
    </row>
    <row r="14317" spans="8:8" hidden="1" x14ac:dyDescent="0.25">
      <c r="H14317"/>
    </row>
    <row r="14318" spans="8:8" hidden="1" x14ac:dyDescent="0.25">
      <c r="H14318"/>
    </row>
    <row r="14319" spans="8:8" hidden="1" x14ac:dyDescent="0.25">
      <c r="H14319"/>
    </row>
    <row r="14320" spans="8:8" hidden="1" x14ac:dyDescent="0.25">
      <c r="H14320"/>
    </row>
    <row r="14321" spans="8:8" hidden="1" x14ac:dyDescent="0.25">
      <c r="H14321"/>
    </row>
    <row r="14322" spans="8:8" hidden="1" x14ac:dyDescent="0.25">
      <c r="H14322"/>
    </row>
    <row r="14323" spans="8:8" hidden="1" x14ac:dyDescent="0.25">
      <c r="H14323"/>
    </row>
    <row r="14324" spans="8:8" hidden="1" x14ac:dyDescent="0.25">
      <c r="H14324"/>
    </row>
    <row r="14325" spans="8:8" hidden="1" x14ac:dyDescent="0.25">
      <c r="H14325"/>
    </row>
    <row r="14326" spans="8:8" hidden="1" x14ac:dyDescent="0.25">
      <c r="H14326"/>
    </row>
    <row r="14327" spans="8:8" hidden="1" x14ac:dyDescent="0.25">
      <c r="H14327"/>
    </row>
    <row r="14328" spans="8:8" hidden="1" x14ac:dyDescent="0.25">
      <c r="H14328"/>
    </row>
    <row r="14329" spans="8:8" hidden="1" x14ac:dyDescent="0.25">
      <c r="H14329"/>
    </row>
    <row r="14330" spans="8:8" hidden="1" x14ac:dyDescent="0.25">
      <c r="H14330"/>
    </row>
    <row r="14331" spans="8:8" hidden="1" x14ac:dyDescent="0.25">
      <c r="H14331"/>
    </row>
    <row r="14332" spans="8:8" hidden="1" x14ac:dyDescent="0.25">
      <c r="H14332"/>
    </row>
    <row r="14333" spans="8:8" hidden="1" x14ac:dyDescent="0.25">
      <c r="H14333"/>
    </row>
    <row r="14334" spans="8:8" hidden="1" x14ac:dyDescent="0.25">
      <c r="H14334"/>
    </row>
    <row r="14335" spans="8:8" hidden="1" x14ac:dyDescent="0.25">
      <c r="H14335"/>
    </row>
    <row r="14336" spans="8:8" hidden="1" x14ac:dyDescent="0.25">
      <c r="H14336"/>
    </row>
    <row r="14337" spans="8:8" hidden="1" x14ac:dyDescent="0.25">
      <c r="H14337"/>
    </row>
    <row r="14338" spans="8:8" hidden="1" x14ac:dyDescent="0.25">
      <c r="H14338"/>
    </row>
    <row r="14339" spans="8:8" hidden="1" x14ac:dyDescent="0.25">
      <c r="H14339"/>
    </row>
    <row r="14340" spans="8:8" hidden="1" x14ac:dyDescent="0.25">
      <c r="H14340"/>
    </row>
    <row r="14341" spans="8:8" hidden="1" x14ac:dyDescent="0.25">
      <c r="H14341"/>
    </row>
    <row r="14342" spans="8:8" hidden="1" x14ac:dyDescent="0.25">
      <c r="H14342"/>
    </row>
    <row r="14343" spans="8:8" hidden="1" x14ac:dyDescent="0.25">
      <c r="H14343"/>
    </row>
    <row r="14344" spans="8:8" hidden="1" x14ac:dyDescent="0.25">
      <c r="H14344"/>
    </row>
    <row r="14345" spans="8:8" hidden="1" x14ac:dyDescent="0.25">
      <c r="H14345"/>
    </row>
    <row r="14346" spans="8:8" hidden="1" x14ac:dyDescent="0.25">
      <c r="H14346"/>
    </row>
    <row r="14347" spans="8:8" hidden="1" x14ac:dyDescent="0.25">
      <c r="H14347"/>
    </row>
    <row r="14348" spans="8:8" hidden="1" x14ac:dyDescent="0.25">
      <c r="H14348"/>
    </row>
    <row r="14349" spans="8:8" hidden="1" x14ac:dyDescent="0.25">
      <c r="H14349"/>
    </row>
    <row r="14350" spans="8:8" hidden="1" x14ac:dyDescent="0.25">
      <c r="H14350"/>
    </row>
    <row r="14351" spans="8:8" hidden="1" x14ac:dyDescent="0.25">
      <c r="H14351"/>
    </row>
    <row r="14352" spans="8:8" hidden="1" x14ac:dyDescent="0.25">
      <c r="H14352"/>
    </row>
    <row r="14353" spans="8:8" hidden="1" x14ac:dyDescent="0.25">
      <c r="H14353"/>
    </row>
    <row r="14354" spans="8:8" hidden="1" x14ac:dyDescent="0.25">
      <c r="H14354"/>
    </row>
    <row r="14355" spans="8:8" hidden="1" x14ac:dyDescent="0.25">
      <c r="H14355"/>
    </row>
    <row r="14356" spans="8:8" hidden="1" x14ac:dyDescent="0.25">
      <c r="H14356"/>
    </row>
    <row r="14357" spans="8:8" hidden="1" x14ac:dyDescent="0.25">
      <c r="H14357"/>
    </row>
    <row r="14358" spans="8:8" hidden="1" x14ac:dyDescent="0.25">
      <c r="H14358"/>
    </row>
    <row r="14359" spans="8:8" hidden="1" x14ac:dyDescent="0.25">
      <c r="H14359"/>
    </row>
    <row r="14360" spans="8:8" hidden="1" x14ac:dyDescent="0.25">
      <c r="H14360"/>
    </row>
    <row r="14361" spans="8:8" hidden="1" x14ac:dyDescent="0.25">
      <c r="H14361"/>
    </row>
    <row r="14362" spans="8:8" hidden="1" x14ac:dyDescent="0.25">
      <c r="H14362"/>
    </row>
    <row r="14363" spans="8:8" hidden="1" x14ac:dyDescent="0.25">
      <c r="H14363"/>
    </row>
    <row r="14364" spans="8:8" hidden="1" x14ac:dyDescent="0.25">
      <c r="H14364"/>
    </row>
    <row r="14365" spans="8:8" hidden="1" x14ac:dyDescent="0.25">
      <c r="H14365"/>
    </row>
    <row r="14366" spans="8:8" hidden="1" x14ac:dyDescent="0.25">
      <c r="H14366"/>
    </row>
    <row r="14367" spans="8:8" hidden="1" x14ac:dyDescent="0.25">
      <c r="H14367"/>
    </row>
    <row r="14368" spans="8:8" hidden="1" x14ac:dyDescent="0.25">
      <c r="H14368"/>
    </row>
    <row r="14369" spans="8:8" hidden="1" x14ac:dyDescent="0.25">
      <c r="H14369"/>
    </row>
    <row r="14370" spans="8:8" hidden="1" x14ac:dyDescent="0.25">
      <c r="H14370"/>
    </row>
    <row r="14371" spans="8:8" hidden="1" x14ac:dyDescent="0.25">
      <c r="H14371"/>
    </row>
    <row r="14372" spans="8:8" hidden="1" x14ac:dyDescent="0.25">
      <c r="H14372"/>
    </row>
    <row r="14373" spans="8:8" hidden="1" x14ac:dyDescent="0.25">
      <c r="H14373"/>
    </row>
    <row r="14374" spans="8:8" hidden="1" x14ac:dyDescent="0.25">
      <c r="H14374"/>
    </row>
    <row r="14375" spans="8:8" hidden="1" x14ac:dyDescent="0.25">
      <c r="H14375"/>
    </row>
    <row r="14376" spans="8:8" hidden="1" x14ac:dyDescent="0.25">
      <c r="H14376"/>
    </row>
    <row r="14377" spans="8:8" hidden="1" x14ac:dyDescent="0.25">
      <c r="H14377"/>
    </row>
    <row r="14378" spans="8:8" hidden="1" x14ac:dyDescent="0.25">
      <c r="H14378"/>
    </row>
    <row r="14379" spans="8:8" hidden="1" x14ac:dyDescent="0.25">
      <c r="H14379"/>
    </row>
    <row r="14380" spans="8:8" hidden="1" x14ac:dyDescent="0.25">
      <c r="H14380"/>
    </row>
    <row r="14381" spans="8:8" hidden="1" x14ac:dyDescent="0.25">
      <c r="H14381"/>
    </row>
    <row r="14382" spans="8:8" hidden="1" x14ac:dyDescent="0.25">
      <c r="H14382"/>
    </row>
    <row r="14383" spans="8:8" hidden="1" x14ac:dyDescent="0.25">
      <c r="H14383"/>
    </row>
    <row r="14384" spans="8:8" hidden="1" x14ac:dyDescent="0.25">
      <c r="H14384"/>
    </row>
    <row r="14385" spans="8:8" hidden="1" x14ac:dyDescent="0.25">
      <c r="H14385"/>
    </row>
    <row r="14386" spans="8:8" hidden="1" x14ac:dyDescent="0.25">
      <c r="H14386"/>
    </row>
    <row r="14387" spans="8:8" hidden="1" x14ac:dyDescent="0.25">
      <c r="H14387"/>
    </row>
    <row r="14388" spans="8:8" hidden="1" x14ac:dyDescent="0.25">
      <c r="H14388"/>
    </row>
    <row r="14389" spans="8:8" hidden="1" x14ac:dyDescent="0.25">
      <c r="H14389"/>
    </row>
    <row r="14390" spans="8:8" hidden="1" x14ac:dyDescent="0.25">
      <c r="H14390"/>
    </row>
    <row r="14391" spans="8:8" hidden="1" x14ac:dyDescent="0.25">
      <c r="H14391"/>
    </row>
    <row r="14392" spans="8:8" hidden="1" x14ac:dyDescent="0.25">
      <c r="H14392"/>
    </row>
    <row r="14393" spans="8:8" hidden="1" x14ac:dyDescent="0.25">
      <c r="H14393"/>
    </row>
    <row r="14394" spans="8:8" hidden="1" x14ac:dyDescent="0.25">
      <c r="H14394"/>
    </row>
    <row r="14395" spans="8:8" hidden="1" x14ac:dyDescent="0.25">
      <c r="H14395"/>
    </row>
    <row r="14396" spans="8:8" hidden="1" x14ac:dyDescent="0.25">
      <c r="H14396"/>
    </row>
    <row r="14397" spans="8:8" hidden="1" x14ac:dyDescent="0.25">
      <c r="H14397"/>
    </row>
    <row r="14398" spans="8:8" hidden="1" x14ac:dyDescent="0.25">
      <c r="H14398"/>
    </row>
    <row r="14399" spans="8:8" hidden="1" x14ac:dyDescent="0.25">
      <c r="H14399"/>
    </row>
    <row r="14400" spans="8:8" hidden="1" x14ac:dyDescent="0.25">
      <c r="H14400"/>
    </row>
    <row r="14401" spans="8:8" hidden="1" x14ac:dyDescent="0.25">
      <c r="H14401"/>
    </row>
    <row r="14402" spans="8:8" hidden="1" x14ac:dyDescent="0.25">
      <c r="H14402"/>
    </row>
    <row r="14403" spans="8:8" hidden="1" x14ac:dyDescent="0.25">
      <c r="H14403"/>
    </row>
    <row r="14404" spans="8:8" hidden="1" x14ac:dyDescent="0.25">
      <c r="H14404"/>
    </row>
    <row r="14405" spans="8:8" hidden="1" x14ac:dyDescent="0.25">
      <c r="H14405"/>
    </row>
    <row r="14406" spans="8:8" hidden="1" x14ac:dyDescent="0.25">
      <c r="H14406"/>
    </row>
    <row r="14407" spans="8:8" hidden="1" x14ac:dyDescent="0.25">
      <c r="H14407"/>
    </row>
    <row r="14408" spans="8:8" hidden="1" x14ac:dyDescent="0.25">
      <c r="H14408"/>
    </row>
    <row r="14409" spans="8:8" hidden="1" x14ac:dyDescent="0.25">
      <c r="H14409"/>
    </row>
    <row r="14410" spans="8:8" hidden="1" x14ac:dyDescent="0.25">
      <c r="H14410"/>
    </row>
    <row r="14411" spans="8:8" hidden="1" x14ac:dyDescent="0.25">
      <c r="H14411"/>
    </row>
    <row r="14412" spans="8:8" hidden="1" x14ac:dyDescent="0.25">
      <c r="H14412"/>
    </row>
    <row r="14413" spans="8:8" hidden="1" x14ac:dyDescent="0.25">
      <c r="H14413"/>
    </row>
    <row r="14414" spans="8:8" hidden="1" x14ac:dyDescent="0.25">
      <c r="H14414"/>
    </row>
    <row r="14415" spans="8:8" hidden="1" x14ac:dyDescent="0.25">
      <c r="H14415"/>
    </row>
    <row r="14416" spans="8:8" hidden="1" x14ac:dyDescent="0.25">
      <c r="H14416"/>
    </row>
    <row r="14417" spans="8:8" hidden="1" x14ac:dyDescent="0.25">
      <c r="H14417"/>
    </row>
    <row r="14418" spans="8:8" hidden="1" x14ac:dyDescent="0.25">
      <c r="H14418"/>
    </row>
    <row r="14419" spans="8:8" hidden="1" x14ac:dyDescent="0.25">
      <c r="H14419"/>
    </row>
    <row r="14420" spans="8:8" hidden="1" x14ac:dyDescent="0.25">
      <c r="H14420"/>
    </row>
    <row r="14421" spans="8:8" hidden="1" x14ac:dyDescent="0.25">
      <c r="H14421"/>
    </row>
    <row r="14422" spans="8:8" hidden="1" x14ac:dyDescent="0.25">
      <c r="H14422"/>
    </row>
    <row r="14423" spans="8:8" hidden="1" x14ac:dyDescent="0.25">
      <c r="H14423"/>
    </row>
    <row r="14424" spans="8:8" hidden="1" x14ac:dyDescent="0.25">
      <c r="H14424"/>
    </row>
    <row r="14425" spans="8:8" hidden="1" x14ac:dyDescent="0.25">
      <c r="H14425"/>
    </row>
    <row r="14426" spans="8:8" hidden="1" x14ac:dyDescent="0.25">
      <c r="H14426"/>
    </row>
    <row r="14427" spans="8:8" hidden="1" x14ac:dyDescent="0.25">
      <c r="H14427"/>
    </row>
    <row r="14428" spans="8:8" hidden="1" x14ac:dyDescent="0.25">
      <c r="H14428"/>
    </row>
    <row r="14429" spans="8:8" hidden="1" x14ac:dyDescent="0.25">
      <c r="H14429"/>
    </row>
    <row r="14430" spans="8:8" hidden="1" x14ac:dyDescent="0.25">
      <c r="H14430"/>
    </row>
    <row r="14431" spans="8:8" hidden="1" x14ac:dyDescent="0.25">
      <c r="H14431"/>
    </row>
    <row r="14432" spans="8:8" hidden="1" x14ac:dyDescent="0.25">
      <c r="H14432"/>
    </row>
    <row r="14433" spans="8:8" hidden="1" x14ac:dyDescent="0.25">
      <c r="H14433"/>
    </row>
    <row r="14434" spans="8:8" hidden="1" x14ac:dyDescent="0.25">
      <c r="H14434"/>
    </row>
    <row r="14435" spans="8:8" hidden="1" x14ac:dyDescent="0.25">
      <c r="H14435"/>
    </row>
    <row r="14436" spans="8:8" hidden="1" x14ac:dyDescent="0.25">
      <c r="H14436"/>
    </row>
    <row r="14437" spans="8:8" hidden="1" x14ac:dyDescent="0.25">
      <c r="H14437"/>
    </row>
    <row r="14438" spans="8:8" hidden="1" x14ac:dyDescent="0.25">
      <c r="H14438"/>
    </row>
    <row r="14439" spans="8:8" hidden="1" x14ac:dyDescent="0.25">
      <c r="H14439"/>
    </row>
    <row r="14440" spans="8:8" hidden="1" x14ac:dyDescent="0.25">
      <c r="H14440"/>
    </row>
    <row r="14441" spans="8:8" hidden="1" x14ac:dyDescent="0.25">
      <c r="H14441"/>
    </row>
    <row r="14442" spans="8:8" hidden="1" x14ac:dyDescent="0.25">
      <c r="H14442"/>
    </row>
    <row r="14443" spans="8:8" hidden="1" x14ac:dyDescent="0.25">
      <c r="H14443"/>
    </row>
    <row r="14444" spans="8:8" hidden="1" x14ac:dyDescent="0.25">
      <c r="H14444"/>
    </row>
    <row r="14445" spans="8:8" hidden="1" x14ac:dyDescent="0.25">
      <c r="H14445"/>
    </row>
    <row r="14446" spans="8:8" hidden="1" x14ac:dyDescent="0.25">
      <c r="H14446"/>
    </row>
    <row r="14447" spans="8:8" hidden="1" x14ac:dyDescent="0.25">
      <c r="H14447"/>
    </row>
    <row r="14448" spans="8:8" hidden="1" x14ac:dyDescent="0.25">
      <c r="H14448"/>
    </row>
    <row r="14449" spans="8:8" hidden="1" x14ac:dyDescent="0.25">
      <c r="H14449"/>
    </row>
    <row r="14450" spans="8:8" hidden="1" x14ac:dyDescent="0.25">
      <c r="H14450"/>
    </row>
    <row r="14451" spans="8:8" hidden="1" x14ac:dyDescent="0.25">
      <c r="H14451"/>
    </row>
    <row r="14452" spans="8:8" hidden="1" x14ac:dyDescent="0.25">
      <c r="H14452"/>
    </row>
    <row r="14453" spans="8:8" hidden="1" x14ac:dyDescent="0.25">
      <c r="H14453"/>
    </row>
    <row r="14454" spans="8:8" hidden="1" x14ac:dyDescent="0.25">
      <c r="H14454"/>
    </row>
    <row r="14455" spans="8:8" hidden="1" x14ac:dyDescent="0.25">
      <c r="H14455"/>
    </row>
    <row r="14456" spans="8:8" hidden="1" x14ac:dyDescent="0.25">
      <c r="H14456"/>
    </row>
    <row r="14457" spans="8:8" hidden="1" x14ac:dyDescent="0.25">
      <c r="H14457"/>
    </row>
    <row r="14458" spans="8:8" hidden="1" x14ac:dyDescent="0.25">
      <c r="H14458"/>
    </row>
    <row r="14459" spans="8:8" hidden="1" x14ac:dyDescent="0.25">
      <c r="H14459"/>
    </row>
    <row r="14460" spans="8:8" hidden="1" x14ac:dyDescent="0.25">
      <c r="H14460"/>
    </row>
    <row r="14461" spans="8:8" hidden="1" x14ac:dyDescent="0.25">
      <c r="H14461"/>
    </row>
    <row r="14462" spans="8:8" hidden="1" x14ac:dyDescent="0.25">
      <c r="H14462"/>
    </row>
    <row r="14463" spans="8:8" hidden="1" x14ac:dyDescent="0.25">
      <c r="H14463"/>
    </row>
    <row r="14464" spans="8:8" hidden="1" x14ac:dyDescent="0.25">
      <c r="H14464"/>
    </row>
    <row r="14465" spans="8:8" hidden="1" x14ac:dyDescent="0.25">
      <c r="H14465"/>
    </row>
    <row r="14466" spans="8:8" hidden="1" x14ac:dyDescent="0.25">
      <c r="H14466"/>
    </row>
    <row r="14467" spans="8:8" hidden="1" x14ac:dyDescent="0.25">
      <c r="H14467"/>
    </row>
    <row r="14468" spans="8:8" hidden="1" x14ac:dyDescent="0.25">
      <c r="H14468"/>
    </row>
    <row r="14469" spans="8:8" hidden="1" x14ac:dyDescent="0.25">
      <c r="H14469"/>
    </row>
    <row r="14470" spans="8:8" hidden="1" x14ac:dyDescent="0.25">
      <c r="H14470"/>
    </row>
    <row r="14471" spans="8:8" hidden="1" x14ac:dyDescent="0.25">
      <c r="H14471"/>
    </row>
    <row r="14472" spans="8:8" hidden="1" x14ac:dyDescent="0.25">
      <c r="H14472"/>
    </row>
    <row r="14473" spans="8:8" hidden="1" x14ac:dyDescent="0.25">
      <c r="H14473"/>
    </row>
    <row r="14474" spans="8:8" hidden="1" x14ac:dyDescent="0.25">
      <c r="H14474"/>
    </row>
    <row r="14475" spans="8:8" hidden="1" x14ac:dyDescent="0.25">
      <c r="H14475"/>
    </row>
    <row r="14476" spans="8:8" hidden="1" x14ac:dyDescent="0.25">
      <c r="H14476"/>
    </row>
    <row r="14477" spans="8:8" hidden="1" x14ac:dyDescent="0.25">
      <c r="H14477"/>
    </row>
    <row r="14478" spans="8:8" hidden="1" x14ac:dyDescent="0.25">
      <c r="H14478"/>
    </row>
    <row r="14479" spans="8:8" hidden="1" x14ac:dyDescent="0.25">
      <c r="H14479"/>
    </row>
    <row r="14480" spans="8:8" hidden="1" x14ac:dyDescent="0.25">
      <c r="H14480"/>
    </row>
    <row r="14481" spans="8:8" hidden="1" x14ac:dyDescent="0.25">
      <c r="H14481"/>
    </row>
    <row r="14482" spans="8:8" hidden="1" x14ac:dyDescent="0.25">
      <c r="H14482"/>
    </row>
    <row r="14483" spans="8:8" hidden="1" x14ac:dyDescent="0.25">
      <c r="H14483"/>
    </row>
    <row r="14484" spans="8:8" hidden="1" x14ac:dyDescent="0.25">
      <c r="H14484"/>
    </row>
    <row r="14485" spans="8:8" hidden="1" x14ac:dyDescent="0.25">
      <c r="H14485"/>
    </row>
    <row r="14486" spans="8:8" hidden="1" x14ac:dyDescent="0.25">
      <c r="H14486"/>
    </row>
    <row r="14487" spans="8:8" hidden="1" x14ac:dyDescent="0.25">
      <c r="H14487"/>
    </row>
    <row r="14488" spans="8:8" hidden="1" x14ac:dyDescent="0.25">
      <c r="H14488"/>
    </row>
    <row r="14489" spans="8:8" hidden="1" x14ac:dyDescent="0.25">
      <c r="H14489"/>
    </row>
    <row r="14490" spans="8:8" hidden="1" x14ac:dyDescent="0.25">
      <c r="H14490"/>
    </row>
    <row r="14491" spans="8:8" hidden="1" x14ac:dyDescent="0.25">
      <c r="H14491"/>
    </row>
    <row r="14492" spans="8:8" hidden="1" x14ac:dyDescent="0.25">
      <c r="H14492"/>
    </row>
    <row r="14493" spans="8:8" hidden="1" x14ac:dyDescent="0.25">
      <c r="H14493"/>
    </row>
    <row r="14494" spans="8:8" hidden="1" x14ac:dyDescent="0.25">
      <c r="H14494"/>
    </row>
    <row r="14495" spans="8:8" hidden="1" x14ac:dyDescent="0.25">
      <c r="H14495"/>
    </row>
    <row r="14496" spans="8:8" hidden="1" x14ac:dyDescent="0.25">
      <c r="H14496"/>
    </row>
    <row r="14497" spans="8:8" hidden="1" x14ac:dyDescent="0.25">
      <c r="H14497"/>
    </row>
    <row r="14498" spans="8:8" hidden="1" x14ac:dyDescent="0.25">
      <c r="H14498"/>
    </row>
    <row r="14499" spans="8:8" hidden="1" x14ac:dyDescent="0.25">
      <c r="H14499"/>
    </row>
    <row r="14500" spans="8:8" hidden="1" x14ac:dyDescent="0.25">
      <c r="H14500"/>
    </row>
    <row r="14501" spans="8:8" hidden="1" x14ac:dyDescent="0.25">
      <c r="H14501"/>
    </row>
    <row r="14502" spans="8:8" hidden="1" x14ac:dyDescent="0.25">
      <c r="H14502"/>
    </row>
    <row r="14503" spans="8:8" hidden="1" x14ac:dyDescent="0.25">
      <c r="H14503"/>
    </row>
    <row r="14504" spans="8:8" hidden="1" x14ac:dyDescent="0.25">
      <c r="H14504"/>
    </row>
    <row r="14505" spans="8:8" hidden="1" x14ac:dyDescent="0.25">
      <c r="H14505"/>
    </row>
    <row r="14506" spans="8:8" hidden="1" x14ac:dyDescent="0.25">
      <c r="H14506"/>
    </row>
    <row r="14507" spans="8:8" hidden="1" x14ac:dyDescent="0.25">
      <c r="H14507"/>
    </row>
    <row r="14508" spans="8:8" hidden="1" x14ac:dyDescent="0.25">
      <c r="H14508"/>
    </row>
    <row r="14509" spans="8:8" hidden="1" x14ac:dyDescent="0.25">
      <c r="H14509"/>
    </row>
    <row r="14510" spans="8:8" hidden="1" x14ac:dyDescent="0.25">
      <c r="H14510"/>
    </row>
    <row r="14511" spans="8:8" hidden="1" x14ac:dyDescent="0.25">
      <c r="H14511"/>
    </row>
    <row r="14512" spans="8:8" hidden="1" x14ac:dyDescent="0.25">
      <c r="H14512"/>
    </row>
    <row r="14513" spans="8:8" hidden="1" x14ac:dyDescent="0.25">
      <c r="H14513"/>
    </row>
    <row r="14514" spans="8:8" hidden="1" x14ac:dyDescent="0.25">
      <c r="H14514"/>
    </row>
    <row r="14515" spans="8:8" hidden="1" x14ac:dyDescent="0.25">
      <c r="H14515"/>
    </row>
    <row r="14516" spans="8:8" hidden="1" x14ac:dyDescent="0.25">
      <c r="H14516"/>
    </row>
    <row r="14517" spans="8:8" hidden="1" x14ac:dyDescent="0.25">
      <c r="H14517"/>
    </row>
    <row r="14518" spans="8:8" hidden="1" x14ac:dyDescent="0.25">
      <c r="H14518"/>
    </row>
    <row r="14519" spans="8:8" hidden="1" x14ac:dyDescent="0.25">
      <c r="H14519"/>
    </row>
    <row r="14520" spans="8:8" hidden="1" x14ac:dyDescent="0.25">
      <c r="H14520"/>
    </row>
    <row r="14521" spans="8:8" hidden="1" x14ac:dyDescent="0.25">
      <c r="H14521"/>
    </row>
    <row r="14522" spans="8:8" hidden="1" x14ac:dyDescent="0.25">
      <c r="H14522"/>
    </row>
    <row r="14523" spans="8:8" hidden="1" x14ac:dyDescent="0.25">
      <c r="H14523"/>
    </row>
    <row r="14524" spans="8:8" hidden="1" x14ac:dyDescent="0.25">
      <c r="H14524"/>
    </row>
    <row r="14525" spans="8:8" hidden="1" x14ac:dyDescent="0.25">
      <c r="H14525"/>
    </row>
    <row r="14526" spans="8:8" hidden="1" x14ac:dyDescent="0.25">
      <c r="H14526"/>
    </row>
    <row r="14527" spans="8:8" hidden="1" x14ac:dyDescent="0.25">
      <c r="H14527"/>
    </row>
    <row r="14528" spans="8:8" hidden="1" x14ac:dyDescent="0.25">
      <c r="H14528"/>
    </row>
    <row r="14529" spans="8:8" hidden="1" x14ac:dyDescent="0.25">
      <c r="H14529"/>
    </row>
    <row r="14530" spans="8:8" hidden="1" x14ac:dyDescent="0.25">
      <c r="H14530"/>
    </row>
    <row r="14531" spans="8:8" hidden="1" x14ac:dyDescent="0.25">
      <c r="H14531"/>
    </row>
    <row r="14532" spans="8:8" hidden="1" x14ac:dyDescent="0.25">
      <c r="H14532"/>
    </row>
    <row r="14533" spans="8:8" hidden="1" x14ac:dyDescent="0.25">
      <c r="H14533"/>
    </row>
    <row r="14534" spans="8:8" hidden="1" x14ac:dyDescent="0.25">
      <c r="H14534"/>
    </row>
    <row r="14535" spans="8:8" hidden="1" x14ac:dyDescent="0.25">
      <c r="H14535"/>
    </row>
    <row r="14536" spans="8:8" hidden="1" x14ac:dyDescent="0.25">
      <c r="H14536"/>
    </row>
    <row r="14537" spans="8:8" hidden="1" x14ac:dyDescent="0.25">
      <c r="H14537"/>
    </row>
    <row r="14538" spans="8:8" hidden="1" x14ac:dyDescent="0.25">
      <c r="H14538"/>
    </row>
    <row r="14539" spans="8:8" hidden="1" x14ac:dyDescent="0.25">
      <c r="H14539"/>
    </row>
    <row r="14540" spans="8:8" hidden="1" x14ac:dyDescent="0.25">
      <c r="H14540"/>
    </row>
    <row r="14541" spans="8:8" hidden="1" x14ac:dyDescent="0.25">
      <c r="H14541"/>
    </row>
    <row r="14542" spans="8:8" hidden="1" x14ac:dyDescent="0.25">
      <c r="H14542"/>
    </row>
    <row r="14543" spans="8:8" hidden="1" x14ac:dyDescent="0.25">
      <c r="H14543"/>
    </row>
    <row r="14544" spans="8:8" hidden="1" x14ac:dyDescent="0.25">
      <c r="H14544"/>
    </row>
    <row r="14545" spans="8:8" hidden="1" x14ac:dyDescent="0.25">
      <c r="H14545"/>
    </row>
    <row r="14546" spans="8:8" hidden="1" x14ac:dyDescent="0.25">
      <c r="H14546"/>
    </row>
    <row r="14547" spans="8:8" hidden="1" x14ac:dyDescent="0.25">
      <c r="H14547"/>
    </row>
    <row r="14548" spans="8:8" hidden="1" x14ac:dyDescent="0.25">
      <c r="H14548"/>
    </row>
    <row r="14549" spans="8:8" hidden="1" x14ac:dyDescent="0.25">
      <c r="H14549"/>
    </row>
    <row r="14550" spans="8:8" hidden="1" x14ac:dyDescent="0.25">
      <c r="H14550"/>
    </row>
    <row r="14551" spans="8:8" hidden="1" x14ac:dyDescent="0.25">
      <c r="H14551"/>
    </row>
    <row r="14552" spans="8:8" hidden="1" x14ac:dyDescent="0.25">
      <c r="H14552"/>
    </row>
    <row r="14553" spans="8:8" hidden="1" x14ac:dyDescent="0.25">
      <c r="H14553"/>
    </row>
    <row r="14554" spans="8:8" hidden="1" x14ac:dyDescent="0.25">
      <c r="H14554"/>
    </row>
    <row r="14555" spans="8:8" hidden="1" x14ac:dyDescent="0.25">
      <c r="H14555"/>
    </row>
    <row r="14556" spans="8:8" hidden="1" x14ac:dyDescent="0.25">
      <c r="H14556"/>
    </row>
    <row r="14557" spans="8:8" hidden="1" x14ac:dyDescent="0.25">
      <c r="H14557"/>
    </row>
    <row r="14558" spans="8:8" hidden="1" x14ac:dyDescent="0.25">
      <c r="H14558"/>
    </row>
    <row r="14559" spans="8:8" hidden="1" x14ac:dyDescent="0.25">
      <c r="H14559"/>
    </row>
    <row r="14560" spans="8:8" hidden="1" x14ac:dyDescent="0.25">
      <c r="H14560"/>
    </row>
    <row r="14561" spans="8:8" hidden="1" x14ac:dyDescent="0.25">
      <c r="H14561"/>
    </row>
    <row r="14562" spans="8:8" hidden="1" x14ac:dyDescent="0.25">
      <c r="H14562"/>
    </row>
    <row r="14563" spans="8:8" hidden="1" x14ac:dyDescent="0.25">
      <c r="H14563"/>
    </row>
    <row r="14564" spans="8:8" hidden="1" x14ac:dyDescent="0.25">
      <c r="H14564"/>
    </row>
    <row r="14565" spans="8:8" hidden="1" x14ac:dyDescent="0.25">
      <c r="H14565"/>
    </row>
    <row r="14566" spans="8:8" hidden="1" x14ac:dyDescent="0.25">
      <c r="H14566"/>
    </row>
    <row r="14567" spans="8:8" hidden="1" x14ac:dyDescent="0.25">
      <c r="H14567"/>
    </row>
    <row r="14568" spans="8:8" hidden="1" x14ac:dyDescent="0.25">
      <c r="H14568"/>
    </row>
    <row r="14569" spans="8:8" hidden="1" x14ac:dyDescent="0.25">
      <c r="H14569"/>
    </row>
    <row r="14570" spans="8:8" hidden="1" x14ac:dyDescent="0.25">
      <c r="H14570"/>
    </row>
    <row r="14571" spans="8:8" hidden="1" x14ac:dyDescent="0.25">
      <c r="H14571"/>
    </row>
    <row r="14572" spans="8:8" hidden="1" x14ac:dyDescent="0.25">
      <c r="H14572"/>
    </row>
    <row r="14573" spans="8:8" hidden="1" x14ac:dyDescent="0.25">
      <c r="H14573"/>
    </row>
    <row r="14574" spans="8:8" hidden="1" x14ac:dyDescent="0.25">
      <c r="H14574"/>
    </row>
    <row r="14575" spans="8:8" hidden="1" x14ac:dyDescent="0.25">
      <c r="H14575"/>
    </row>
    <row r="14576" spans="8:8" hidden="1" x14ac:dyDescent="0.25">
      <c r="H14576"/>
    </row>
    <row r="14577" spans="8:8" hidden="1" x14ac:dyDescent="0.25">
      <c r="H14577"/>
    </row>
    <row r="14578" spans="8:8" hidden="1" x14ac:dyDescent="0.25">
      <c r="H14578"/>
    </row>
    <row r="14579" spans="8:8" hidden="1" x14ac:dyDescent="0.25">
      <c r="H14579"/>
    </row>
    <row r="14580" spans="8:8" hidden="1" x14ac:dyDescent="0.25">
      <c r="H14580"/>
    </row>
    <row r="14581" spans="8:8" hidden="1" x14ac:dyDescent="0.25">
      <c r="H14581"/>
    </row>
    <row r="14582" spans="8:8" hidden="1" x14ac:dyDescent="0.25">
      <c r="H14582"/>
    </row>
    <row r="14583" spans="8:8" hidden="1" x14ac:dyDescent="0.25">
      <c r="H14583"/>
    </row>
    <row r="14584" spans="8:8" hidden="1" x14ac:dyDescent="0.25">
      <c r="H14584"/>
    </row>
    <row r="14585" spans="8:8" hidden="1" x14ac:dyDescent="0.25">
      <c r="H14585"/>
    </row>
    <row r="14586" spans="8:8" hidden="1" x14ac:dyDescent="0.25">
      <c r="H14586"/>
    </row>
    <row r="14587" spans="8:8" hidden="1" x14ac:dyDescent="0.25">
      <c r="H14587"/>
    </row>
    <row r="14588" spans="8:8" hidden="1" x14ac:dyDescent="0.25">
      <c r="H14588"/>
    </row>
    <row r="14589" spans="8:8" hidden="1" x14ac:dyDescent="0.25">
      <c r="H14589"/>
    </row>
    <row r="14590" spans="8:8" hidden="1" x14ac:dyDescent="0.25">
      <c r="H14590"/>
    </row>
    <row r="14591" spans="8:8" hidden="1" x14ac:dyDescent="0.25">
      <c r="H14591"/>
    </row>
    <row r="14592" spans="8:8" hidden="1" x14ac:dyDescent="0.25">
      <c r="H14592"/>
    </row>
    <row r="14593" spans="8:8" hidden="1" x14ac:dyDescent="0.25">
      <c r="H14593"/>
    </row>
    <row r="14594" spans="8:8" hidden="1" x14ac:dyDescent="0.25">
      <c r="H14594"/>
    </row>
    <row r="14595" spans="8:8" hidden="1" x14ac:dyDescent="0.25">
      <c r="H14595"/>
    </row>
    <row r="14596" spans="8:8" hidden="1" x14ac:dyDescent="0.25">
      <c r="H14596"/>
    </row>
    <row r="14597" spans="8:8" hidden="1" x14ac:dyDescent="0.25">
      <c r="H14597"/>
    </row>
    <row r="14598" spans="8:8" hidden="1" x14ac:dyDescent="0.25">
      <c r="H14598"/>
    </row>
    <row r="14599" spans="8:8" hidden="1" x14ac:dyDescent="0.25">
      <c r="H14599"/>
    </row>
    <row r="14600" spans="8:8" hidden="1" x14ac:dyDescent="0.25">
      <c r="H14600"/>
    </row>
    <row r="14601" spans="8:8" hidden="1" x14ac:dyDescent="0.25">
      <c r="H14601"/>
    </row>
    <row r="14602" spans="8:8" hidden="1" x14ac:dyDescent="0.25">
      <c r="H14602"/>
    </row>
    <row r="14603" spans="8:8" hidden="1" x14ac:dyDescent="0.25">
      <c r="H14603"/>
    </row>
    <row r="14604" spans="8:8" hidden="1" x14ac:dyDescent="0.25">
      <c r="H14604"/>
    </row>
    <row r="14605" spans="8:8" hidden="1" x14ac:dyDescent="0.25">
      <c r="H14605"/>
    </row>
    <row r="14606" spans="8:8" hidden="1" x14ac:dyDescent="0.25">
      <c r="H14606"/>
    </row>
    <row r="14607" spans="8:8" hidden="1" x14ac:dyDescent="0.25">
      <c r="H14607"/>
    </row>
    <row r="14608" spans="8:8" hidden="1" x14ac:dyDescent="0.25">
      <c r="H14608"/>
    </row>
    <row r="14609" spans="8:8" hidden="1" x14ac:dyDescent="0.25">
      <c r="H14609"/>
    </row>
    <row r="14610" spans="8:8" hidden="1" x14ac:dyDescent="0.25">
      <c r="H14610"/>
    </row>
    <row r="14611" spans="8:8" hidden="1" x14ac:dyDescent="0.25">
      <c r="H14611"/>
    </row>
    <row r="14612" spans="8:8" hidden="1" x14ac:dyDescent="0.25">
      <c r="H14612"/>
    </row>
    <row r="14613" spans="8:8" hidden="1" x14ac:dyDescent="0.25">
      <c r="H14613"/>
    </row>
    <row r="14614" spans="8:8" hidden="1" x14ac:dyDescent="0.25">
      <c r="H14614"/>
    </row>
    <row r="14615" spans="8:8" hidden="1" x14ac:dyDescent="0.25">
      <c r="H14615"/>
    </row>
    <row r="14616" spans="8:8" hidden="1" x14ac:dyDescent="0.25">
      <c r="H14616"/>
    </row>
    <row r="14617" spans="8:8" hidden="1" x14ac:dyDescent="0.25">
      <c r="H14617"/>
    </row>
    <row r="14618" spans="8:8" hidden="1" x14ac:dyDescent="0.25">
      <c r="H14618"/>
    </row>
    <row r="14619" spans="8:8" hidden="1" x14ac:dyDescent="0.25">
      <c r="H14619"/>
    </row>
    <row r="14620" spans="8:8" hidden="1" x14ac:dyDescent="0.25">
      <c r="H14620"/>
    </row>
    <row r="14621" spans="8:8" hidden="1" x14ac:dyDescent="0.25">
      <c r="H14621"/>
    </row>
    <row r="14622" spans="8:8" hidden="1" x14ac:dyDescent="0.25">
      <c r="H14622"/>
    </row>
    <row r="14623" spans="8:8" hidden="1" x14ac:dyDescent="0.25">
      <c r="H14623"/>
    </row>
    <row r="14624" spans="8:8" hidden="1" x14ac:dyDescent="0.25">
      <c r="H14624"/>
    </row>
    <row r="14625" spans="8:8" hidden="1" x14ac:dyDescent="0.25">
      <c r="H14625"/>
    </row>
    <row r="14626" spans="8:8" hidden="1" x14ac:dyDescent="0.25">
      <c r="H14626"/>
    </row>
    <row r="14627" spans="8:8" hidden="1" x14ac:dyDescent="0.25">
      <c r="H14627"/>
    </row>
    <row r="14628" spans="8:8" hidden="1" x14ac:dyDescent="0.25">
      <c r="H14628"/>
    </row>
    <row r="14629" spans="8:8" hidden="1" x14ac:dyDescent="0.25">
      <c r="H14629"/>
    </row>
    <row r="14630" spans="8:8" hidden="1" x14ac:dyDescent="0.25">
      <c r="H14630"/>
    </row>
    <row r="14631" spans="8:8" hidden="1" x14ac:dyDescent="0.25">
      <c r="H14631"/>
    </row>
    <row r="14632" spans="8:8" hidden="1" x14ac:dyDescent="0.25">
      <c r="H14632"/>
    </row>
    <row r="14633" spans="8:8" hidden="1" x14ac:dyDescent="0.25">
      <c r="H14633"/>
    </row>
    <row r="14634" spans="8:8" hidden="1" x14ac:dyDescent="0.25">
      <c r="H14634"/>
    </row>
    <row r="14635" spans="8:8" hidden="1" x14ac:dyDescent="0.25">
      <c r="H14635"/>
    </row>
    <row r="14636" spans="8:8" hidden="1" x14ac:dyDescent="0.25">
      <c r="H14636"/>
    </row>
    <row r="14637" spans="8:8" hidden="1" x14ac:dyDescent="0.25">
      <c r="H14637"/>
    </row>
    <row r="14638" spans="8:8" hidden="1" x14ac:dyDescent="0.25">
      <c r="H14638"/>
    </row>
    <row r="14639" spans="8:8" hidden="1" x14ac:dyDescent="0.25">
      <c r="H14639"/>
    </row>
    <row r="14640" spans="8:8" hidden="1" x14ac:dyDescent="0.25">
      <c r="H14640"/>
    </row>
    <row r="14641" spans="8:8" hidden="1" x14ac:dyDescent="0.25">
      <c r="H14641"/>
    </row>
    <row r="14642" spans="8:8" hidden="1" x14ac:dyDescent="0.25">
      <c r="H14642"/>
    </row>
    <row r="14643" spans="8:8" hidden="1" x14ac:dyDescent="0.25">
      <c r="H14643"/>
    </row>
    <row r="14644" spans="8:8" hidden="1" x14ac:dyDescent="0.25">
      <c r="H14644"/>
    </row>
    <row r="14645" spans="8:8" hidden="1" x14ac:dyDescent="0.25">
      <c r="H14645"/>
    </row>
    <row r="14646" spans="8:8" hidden="1" x14ac:dyDescent="0.25">
      <c r="H14646"/>
    </row>
    <row r="14647" spans="8:8" hidden="1" x14ac:dyDescent="0.25">
      <c r="H14647"/>
    </row>
    <row r="14648" spans="8:8" hidden="1" x14ac:dyDescent="0.25">
      <c r="H14648"/>
    </row>
    <row r="14649" spans="8:8" hidden="1" x14ac:dyDescent="0.25">
      <c r="H14649"/>
    </row>
    <row r="14650" spans="8:8" hidden="1" x14ac:dyDescent="0.25">
      <c r="H14650"/>
    </row>
    <row r="14651" spans="8:8" hidden="1" x14ac:dyDescent="0.25">
      <c r="H14651"/>
    </row>
    <row r="14652" spans="8:8" hidden="1" x14ac:dyDescent="0.25">
      <c r="H14652"/>
    </row>
    <row r="14653" spans="8:8" hidden="1" x14ac:dyDescent="0.25">
      <c r="H14653"/>
    </row>
    <row r="14654" spans="8:8" hidden="1" x14ac:dyDescent="0.25">
      <c r="H14654"/>
    </row>
    <row r="14655" spans="8:8" hidden="1" x14ac:dyDescent="0.25">
      <c r="H14655"/>
    </row>
    <row r="14656" spans="8:8" hidden="1" x14ac:dyDescent="0.25">
      <c r="H14656"/>
    </row>
    <row r="14657" spans="8:8" hidden="1" x14ac:dyDescent="0.25">
      <c r="H14657"/>
    </row>
    <row r="14658" spans="8:8" hidden="1" x14ac:dyDescent="0.25">
      <c r="H14658"/>
    </row>
    <row r="14659" spans="8:8" hidden="1" x14ac:dyDescent="0.25">
      <c r="H14659"/>
    </row>
    <row r="14660" spans="8:8" hidden="1" x14ac:dyDescent="0.25">
      <c r="H14660"/>
    </row>
    <row r="14661" spans="8:8" hidden="1" x14ac:dyDescent="0.25">
      <c r="H14661"/>
    </row>
    <row r="14662" spans="8:8" hidden="1" x14ac:dyDescent="0.25">
      <c r="H14662"/>
    </row>
    <row r="14663" spans="8:8" hidden="1" x14ac:dyDescent="0.25">
      <c r="H14663"/>
    </row>
    <row r="14664" spans="8:8" hidden="1" x14ac:dyDescent="0.25">
      <c r="H14664"/>
    </row>
    <row r="14665" spans="8:8" hidden="1" x14ac:dyDescent="0.25">
      <c r="H14665"/>
    </row>
    <row r="14666" spans="8:8" hidden="1" x14ac:dyDescent="0.25">
      <c r="H14666"/>
    </row>
    <row r="14667" spans="8:8" hidden="1" x14ac:dyDescent="0.25">
      <c r="H14667"/>
    </row>
    <row r="14668" spans="8:8" hidden="1" x14ac:dyDescent="0.25">
      <c r="H14668"/>
    </row>
    <row r="14669" spans="8:8" hidden="1" x14ac:dyDescent="0.25">
      <c r="H14669"/>
    </row>
    <row r="14670" spans="8:8" hidden="1" x14ac:dyDescent="0.25">
      <c r="H14670"/>
    </row>
    <row r="14671" spans="8:8" hidden="1" x14ac:dyDescent="0.25">
      <c r="H14671"/>
    </row>
    <row r="14672" spans="8:8" hidden="1" x14ac:dyDescent="0.25">
      <c r="H14672"/>
    </row>
    <row r="14673" spans="8:8" hidden="1" x14ac:dyDescent="0.25">
      <c r="H14673"/>
    </row>
    <row r="14674" spans="8:8" hidden="1" x14ac:dyDescent="0.25">
      <c r="H14674"/>
    </row>
    <row r="14675" spans="8:8" hidden="1" x14ac:dyDescent="0.25">
      <c r="H14675"/>
    </row>
    <row r="14676" spans="8:8" hidden="1" x14ac:dyDescent="0.25">
      <c r="H14676"/>
    </row>
    <row r="14677" spans="8:8" hidden="1" x14ac:dyDescent="0.25">
      <c r="H14677"/>
    </row>
    <row r="14678" spans="8:8" hidden="1" x14ac:dyDescent="0.25">
      <c r="H14678"/>
    </row>
    <row r="14679" spans="8:8" hidden="1" x14ac:dyDescent="0.25">
      <c r="H14679"/>
    </row>
    <row r="14680" spans="8:8" hidden="1" x14ac:dyDescent="0.25">
      <c r="H14680"/>
    </row>
    <row r="14681" spans="8:8" hidden="1" x14ac:dyDescent="0.25">
      <c r="H14681"/>
    </row>
    <row r="14682" spans="8:8" hidden="1" x14ac:dyDescent="0.25">
      <c r="H14682"/>
    </row>
    <row r="14683" spans="8:8" hidden="1" x14ac:dyDescent="0.25">
      <c r="H14683"/>
    </row>
    <row r="14684" spans="8:8" hidden="1" x14ac:dyDescent="0.25">
      <c r="H14684"/>
    </row>
    <row r="14685" spans="8:8" hidden="1" x14ac:dyDescent="0.25">
      <c r="H14685"/>
    </row>
    <row r="14686" spans="8:8" hidden="1" x14ac:dyDescent="0.25">
      <c r="H14686"/>
    </row>
    <row r="14687" spans="8:8" hidden="1" x14ac:dyDescent="0.25">
      <c r="H14687"/>
    </row>
    <row r="14688" spans="8:8" hidden="1" x14ac:dyDescent="0.25">
      <c r="H14688"/>
    </row>
    <row r="14689" spans="8:8" hidden="1" x14ac:dyDescent="0.25">
      <c r="H14689"/>
    </row>
    <row r="14690" spans="8:8" hidden="1" x14ac:dyDescent="0.25">
      <c r="H14690"/>
    </row>
    <row r="14691" spans="8:8" hidden="1" x14ac:dyDescent="0.25">
      <c r="H14691"/>
    </row>
    <row r="14692" spans="8:8" hidden="1" x14ac:dyDescent="0.25">
      <c r="H14692"/>
    </row>
    <row r="14693" spans="8:8" hidden="1" x14ac:dyDescent="0.25">
      <c r="H14693"/>
    </row>
    <row r="14694" spans="8:8" hidden="1" x14ac:dyDescent="0.25">
      <c r="H14694"/>
    </row>
    <row r="14695" spans="8:8" hidden="1" x14ac:dyDescent="0.25">
      <c r="H14695"/>
    </row>
    <row r="14696" spans="8:8" hidden="1" x14ac:dyDescent="0.25">
      <c r="H14696"/>
    </row>
    <row r="14697" spans="8:8" hidden="1" x14ac:dyDescent="0.25">
      <c r="H14697"/>
    </row>
    <row r="14698" spans="8:8" hidden="1" x14ac:dyDescent="0.25">
      <c r="H14698"/>
    </row>
    <row r="14699" spans="8:8" hidden="1" x14ac:dyDescent="0.25">
      <c r="H14699"/>
    </row>
    <row r="14700" spans="8:8" hidden="1" x14ac:dyDescent="0.25">
      <c r="H14700"/>
    </row>
    <row r="14701" spans="8:8" hidden="1" x14ac:dyDescent="0.25">
      <c r="H14701"/>
    </row>
    <row r="14702" spans="8:8" hidden="1" x14ac:dyDescent="0.25">
      <c r="H14702"/>
    </row>
    <row r="14703" spans="8:8" hidden="1" x14ac:dyDescent="0.25">
      <c r="H14703"/>
    </row>
    <row r="14704" spans="8:8" hidden="1" x14ac:dyDescent="0.25">
      <c r="H14704"/>
    </row>
    <row r="14705" spans="8:8" hidden="1" x14ac:dyDescent="0.25">
      <c r="H14705"/>
    </row>
    <row r="14706" spans="8:8" hidden="1" x14ac:dyDescent="0.25">
      <c r="H14706"/>
    </row>
    <row r="14707" spans="8:8" hidden="1" x14ac:dyDescent="0.25">
      <c r="H14707"/>
    </row>
    <row r="14708" spans="8:8" hidden="1" x14ac:dyDescent="0.25">
      <c r="H14708"/>
    </row>
    <row r="14709" spans="8:8" hidden="1" x14ac:dyDescent="0.25">
      <c r="H14709"/>
    </row>
    <row r="14710" spans="8:8" hidden="1" x14ac:dyDescent="0.25">
      <c r="H14710"/>
    </row>
    <row r="14711" spans="8:8" hidden="1" x14ac:dyDescent="0.25">
      <c r="H14711"/>
    </row>
    <row r="14712" spans="8:8" hidden="1" x14ac:dyDescent="0.25">
      <c r="H14712"/>
    </row>
    <row r="14713" spans="8:8" hidden="1" x14ac:dyDescent="0.25">
      <c r="H14713"/>
    </row>
    <row r="14714" spans="8:8" hidden="1" x14ac:dyDescent="0.25">
      <c r="H14714"/>
    </row>
    <row r="14715" spans="8:8" hidden="1" x14ac:dyDescent="0.25">
      <c r="H14715"/>
    </row>
    <row r="14716" spans="8:8" hidden="1" x14ac:dyDescent="0.25">
      <c r="H14716"/>
    </row>
    <row r="14717" spans="8:8" hidden="1" x14ac:dyDescent="0.25">
      <c r="H14717"/>
    </row>
    <row r="14718" spans="8:8" hidden="1" x14ac:dyDescent="0.25">
      <c r="H14718"/>
    </row>
    <row r="14719" spans="8:8" hidden="1" x14ac:dyDescent="0.25">
      <c r="H14719"/>
    </row>
    <row r="14720" spans="8:8" hidden="1" x14ac:dyDescent="0.25">
      <c r="H14720"/>
    </row>
    <row r="14721" spans="8:8" hidden="1" x14ac:dyDescent="0.25">
      <c r="H14721"/>
    </row>
    <row r="14722" spans="8:8" hidden="1" x14ac:dyDescent="0.25">
      <c r="H14722"/>
    </row>
    <row r="14723" spans="8:8" hidden="1" x14ac:dyDescent="0.25">
      <c r="H14723"/>
    </row>
    <row r="14724" spans="8:8" hidden="1" x14ac:dyDescent="0.25">
      <c r="H14724"/>
    </row>
    <row r="14725" spans="8:8" hidden="1" x14ac:dyDescent="0.25">
      <c r="H14725"/>
    </row>
    <row r="14726" spans="8:8" hidden="1" x14ac:dyDescent="0.25">
      <c r="H14726"/>
    </row>
    <row r="14727" spans="8:8" hidden="1" x14ac:dyDescent="0.25">
      <c r="H14727"/>
    </row>
    <row r="14728" spans="8:8" hidden="1" x14ac:dyDescent="0.25">
      <c r="H14728"/>
    </row>
    <row r="14729" spans="8:8" hidden="1" x14ac:dyDescent="0.25">
      <c r="H14729"/>
    </row>
    <row r="14730" spans="8:8" hidden="1" x14ac:dyDescent="0.25">
      <c r="H14730"/>
    </row>
    <row r="14731" spans="8:8" hidden="1" x14ac:dyDescent="0.25">
      <c r="H14731"/>
    </row>
    <row r="14732" spans="8:8" hidden="1" x14ac:dyDescent="0.25">
      <c r="H14732"/>
    </row>
    <row r="14733" spans="8:8" hidden="1" x14ac:dyDescent="0.25">
      <c r="H14733"/>
    </row>
    <row r="14734" spans="8:8" hidden="1" x14ac:dyDescent="0.25">
      <c r="H14734"/>
    </row>
    <row r="14735" spans="8:8" hidden="1" x14ac:dyDescent="0.25">
      <c r="H14735"/>
    </row>
    <row r="14736" spans="8:8" hidden="1" x14ac:dyDescent="0.25">
      <c r="H14736"/>
    </row>
    <row r="14737" spans="8:8" hidden="1" x14ac:dyDescent="0.25">
      <c r="H14737"/>
    </row>
    <row r="14738" spans="8:8" hidden="1" x14ac:dyDescent="0.25">
      <c r="H14738"/>
    </row>
    <row r="14739" spans="8:8" hidden="1" x14ac:dyDescent="0.25">
      <c r="H14739"/>
    </row>
    <row r="14740" spans="8:8" hidden="1" x14ac:dyDescent="0.25">
      <c r="H14740"/>
    </row>
    <row r="14741" spans="8:8" hidden="1" x14ac:dyDescent="0.25">
      <c r="H14741"/>
    </row>
    <row r="14742" spans="8:8" hidden="1" x14ac:dyDescent="0.25">
      <c r="H14742"/>
    </row>
    <row r="14743" spans="8:8" hidden="1" x14ac:dyDescent="0.25">
      <c r="H14743"/>
    </row>
    <row r="14744" spans="8:8" hidden="1" x14ac:dyDescent="0.25">
      <c r="H14744"/>
    </row>
    <row r="14745" spans="8:8" hidden="1" x14ac:dyDescent="0.25">
      <c r="H14745"/>
    </row>
    <row r="14746" spans="8:8" hidden="1" x14ac:dyDescent="0.25">
      <c r="H14746"/>
    </row>
    <row r="14747" spans="8:8" hidden="1" x14ac:dyDescent="0.25">
      <c r="H14747"/>
    </row>
    <row r="14748" spans="8:8" hidden="1" x14ac:dyDescent="0.25">
      <c r="H14748"/>
    </row>
    <row r="14749" spans="8:8" hidden="1" x14ac:dyDescent="0.25">
      <c r="H14749"/>
    </row>
    <row r="14750" spans="8:8" hidden="1" x14ac:dyDescent="0.25">
      <c r="H14750"/>
    </row>
    <row r="14751" spans="8:8" hidden="1" x14ac:dyDescent="0.25">
      <c r="H14751"/>
    </row>
    <row r="14752" spans="8:8" hidden="1" x14ac:dyDescent="0.25">
      <c r="H14752"/>
    </row>
    <row r="14753" spans="8:8" hidden="1" x14ac:dyDescent="0.25">
      <c r="H14753"/>
    </row>
    <row r="14754" spans="8:8" hidden="1" x14ac:dyDescent="0.25">
      <c r="H14754"/>
    </row>
    <row r="14755" spans="8:8" hidden="1" x14ac:dyDescent="0.25">
      <c r="H14755"/>
    </row>
    <row r="14756" spans="8:8" hidden="1" x14ac:dyDescent="0.25">
      <c r="H14756"/>
    </row>
    <row r="14757" spans="8:8" hidden="1" x14ac:dyDescent="0.25">
      <c r="H14757"/>
    </row>
    <row r="14758" spans="8:8" hidden="1" x14ac:dyDescent="0.25">
      <c r="H14758"/>
    </row>
    <row r="14759" spans="8:8" hidden="1" x14ac:dyDescent="0.25">
      <c r="H14759"/>
    </row>
    <row r="14760" spans="8:8" hidden="1" x14ac:dyDescent="0.25">
      <c r="H14760"/>
    </row>
    <row r="14761" spans="8:8" hidden="1" x14ac:dyDescent="0.25">
      <c r="H14761"/>
    </row>
    <row r="14762" spans="8:8" hidden="1" x14ac:dyDescent="0.25">
      <c r="H14762"/>
    </row>
    <row r="14763" spans="8:8" hidden="1" x14ac:dyDescent="0.25">
      <c r="H14763"/>
    </row>
    <row r="14764" spans="8:8" hidden="1" x14ac:dyDescent="0.25">
      <c r="H14764"/>
    </row>
    <row r="14765" spans="8:8" hidden="1" x14ac:dyDescent="0.25">
      <c r="H14765"/>
    </row>
    <row r="14766" spans="8:8" hidden="1" x14ac:dyDescent="0.25">
      <c r="H14766"/>
    </row>
    <row r="14767" spans="8:8" hidden="1" x14ac:dyDescent="0.25">
      <c r="H14767"/>
    </row>
    <row r="14768" spans="8:8" hidden="1" x14ac:dyDescent="0.25">
      <c r="H14768"/>
    </row>
    <row r="14769" spans="8:8" hidden="1" x14ac:dyDescent="0.25">
      <c r="H14769"/>
    </row>
    <row r="14770" spans="8:8" hidden="1" x14ac:dyDescent="0.25">
      <c r="H14770"/>
    </row>
    <row r="14771" spans="8:8" hidden="1" x14ac:dyDescent="0.25">
      <c r="H14771"/>
    </row>
    <row r="14772" spans="8:8" hidden="1" x14ac:dyDescent="0.25">
      <c r="H14772"/>
    </row>
    <row r="14773" spans="8:8" hidden="1" x14ac:dyDescent="0.25">
      <c r="H14773"/>
    </row>
    <row r="14774" spans="8:8" hidden="1" x14ac:dyDescent="0.25">
      <c r="H14774"/>
    </row>
    <row r="14775" spans="8:8" hidden="1" x14ac:dyDescent="0.25">
      <c r="H14775"/>
    </row>
    <row r="14776" spans="8:8" hidden="1" x14ac:dyDescent="0.25">
      <c r="H14776"/>
    </row>
    <row r="14777" spans="8:8" hidden="1" x14ac:dyDescent="0.25">
      <c r="H14777"/>
    </row>
    <row r="14778" spans="8:8" hidden="1" x14ac:dyDescent="0.25">
      <c r="H14778"/>
    </row>
    <row r="14779" spans="8:8" hidden="1" x14ac:dyDescent="0.25">
      <c r="H14779"/>
    </row>
    <row r="14780" spans="8:8" hidden="1" x14ac:dyDescent="0.25">
      <c r="H14780"/>
    </row>
    <row r="14781" spans="8:8" hidden="1" x14ac:dyDescent="0.25">
      <c r="H14781"/>
    </row>
    <row r="14782" spans="8:8" hidden="1" x14ac:dyDescent="0.25">
      <c r="H14782"/>
    </row>
    <row r="14783" spans="8:8" hidden="1" x14ac:dyDescent="0.25">
      <c r="H14783"/>
    </row>
    <row r="14784" spans="8:8" hidden="1" x14ac:dyDescent="0.25">
      <c r="H14784"/>
    </row>
    <row r="14785" spans="8:8" hidden="1" x14ac:dyDescent="0.25">
      <c r="H14785"/>
    </row>
    <row r="14786" spans="8:8" hidden="1" x14ac:dyDescent="0.25">
      <c r="H14786"/>
    </row>
    <row r="14787" spans="8:8" hidden="1" x14ac:dyDescent="0.25">
      <c r="H14787"/>
    </row>
    <row r="14788" spans="8:8" hidden="1" x14ac:dyDescent="0.25">
      <c r="H14788"/>
    </row>
    <row r="14789" spans="8:8" hidden="1" x14ac:dyDescent="0.25">
      <c r="H14789"/>
    </row>
    <row r="14790" spans="8:8" hidden="1" x14ac:dyDescent="0.25">
      <c r="H14790"/>
    </row>
    <row r="14791" spans="8:8" hidden="1" x14ac:dyDescent="0.25">
      <c r="H14791"/>
    </row>
    <row r="14792" spans="8:8" hidden="1" x14ac:dyDescent="0.25">
      <c r="H14792"/>
    </row>
    <row r="14793" spans="8:8" hidden="1" x14ac:dyDescent="0.25">
      <c r="H14793"/>
    </row>
    <row r="14794" spans="8:8" hidden="1" x14ac:dyDescent="0.25">
      <c r="H14794"/>
    </row>
    <row r="14795" spans="8:8" hidden="1" x14ac:dyDescent="0.25">
      <c r="H14795"/>
    </row>
    <row r="14796" spans="8:8" hidden="1" x14ac:dyDescent="0.25">
      <c r="H14796"/>
    </row>
    <row r="14797" spans="8:8" hidden="1" x14ac:dyDescent="0.25">
      <c r="H14797"/>
    </row>
    <row r="14798" spans="8:8" hidden="1" x14ac:dyDescent="0.25">
      <c r="H14798"/>
    </row>
    <row r="14799" spans="8:8" hidden="1" x14ac:dyDescent="0.25">
      <c r="H14799"/>
    </row>
    <row r="14800" spans="8:8" hidden="1" x14ac:dyDescent="0.25">
      <c r="H14800"/>
    </row>
    <row r="14801" spans="8:8" hidden="1" x14ac:dyDescent="0.25">
      <c r="H14801"/>
    </row>
    <row r="14802" spans="8:8" hidden="1" x14ac:dyDescent="0.25">
      <c r="H14802"/>
    </row>
    <row r="14803" spans="8:8" hidden="1" x14ac:dyDescent="0.25">
      <c r="H14803"/>
    </row>
    <row r="14804" spans="8:8" hidden="1" x14ac:dyDescent="0.25">
      <c r="H14804"/>
    </row>
    <row r="14805" spans="8:8" hidden="1" x14ac:dyDescent="0.25">
      <c r="H14805"/>
    </row>
    <row r="14806" spans="8:8" hidden="1" x14ac:dyDescent="0.25">
      <c r="H14806"/>
    </row>
    <row r="14807" spans="8:8" hidden="1" x14ac:dyDescent="0.25">
      <c r="H14807"/>
    </row>
    <row r="14808" spans="8:8" hidden="1" x14ac:dyDescent="0.25">
      <c r="H14808"/>
    </row>
    <row r="14809" spans="8:8" hidden="1" x14ac:dyDescent="0.25">
      <c r="H14809"/>
    </row>
    <row r="14810" spans="8:8" hidden="1" x14ac:dyDescent="0.25">
      <c r="H14810"/>
    </row>
    <row r="14811" spans="8:8" hidden="1" x14ac:dyDescent="0.25">
      <c r="H14811"/>
    </row>
    <row r="14812" spans="8:8" hidden="1" x14ac:dyDescent="0.25">
      <c r="H14812"/>
    </row>
    <row r="14813" spans="8:8" hidden="1" x14ac:dyDescent="0.25">
      <c r="H14813"/>
    </row>
    <row r="14814" spans="8:8" hidden="1" x14ac:dyDescent="0.25">
      <c r="H14814"/>
    </row>
    <row r="14815" spans="8:8" hidden="1" x14ac:dyDescent="0.25">
      <c r="H14815"/>
    </row>
    <row r="14816" spans="8:8" hidden="1" x14ac:dyDescent="0.25">
      <c r="H14816"/>
    </row>
    <row r="14817" spans="8:8" hidden="1" x14ac:dyDescent="0.25">
      <c r="H14817"/>
    </row>
    <row r="14818" spans="8:8" hidden="1" x14ac:dyDescent="0.25">
      <c r="H14818"/>
    </row>
    <row r="14819" spans="8:8" hidden="1" x14ac:dyDescent="0.25">
      <c r="H14819"/>
    </row>
    <row r="14820" spans="8:8" hidden="1" x14ac:dyDescent="0.25">
      <c r="H14820"/>
    </row>
    <row r="14821" spans="8:8" hidden="1" x14ac:dyDescent="0.25">
      <c r="H14821"/>
    </row>
    <row r="14822" spans="8:8" hidden="1" x14ac:dyDescent="0.25">
      <c r="H14822"/>
    </row>
    <row r="14823" spans="8:8" hidden="1" x14ac:dyDescent="0.25">
      <c r="H14823"/>
    </row>
    <row r="14824" spans="8:8" hidden="1" x14ac:dyDescent="0.25">
      <c r="H14824"/>
    </row>
    <row r="14825" spans="8:8" hidden="1" x14ac:dyDescent="0.25">
      <c r="H14825"/>
    </row>
    <row r="14826" spans="8:8" hidden="1" x14ac:dyDescent="0.25">
      <c r="H14826"/>
    </row>
    <row r="14827" spans="8:8" hidden="1" x14ac:dyDescent="0.25">
      <c r="H14827"/>
    </row>
    <row r="14828" spans="8:8" hidden="1" x14ac:dyDescent="0.25">
      <c r="H14828"/>
    </row>
    <row r="14829" spans="8:8" hidden="1" x14ac:dyDescent="0.25">
      <c r="H14829"/>
    </row>
    <row r="14830" spans="8:8" hidden="1" x14ac:dyDescent="0.25">
      <c r="H14830"/>
    </row>
    <row r="14831" spans="8:8" hidden="1" x14ac:dyDescent="0.25">
      <c r="H14831"/>
    </row>
    <row r="14832" spans="8:8" hidden="1" x14ac:dyDescent="0.25">
      <c r="H14832"/>
    </row>
    <row r="14833" spans="8:8" hidden="1" x14ac:dyDescent="0.25">
      <c r="H14833"/>
    </row>
    <row r="14834" spans="8:8" hidden="1" x14ac:dyDescent="0.25">
      <c r="H14834"/>
    </row>
    <row r="14835" spans="8:8" hidden="1" x14ac:dyDescent="0.25">
      <c r="H14835"/>
    </row>
    <row r="14836" spans="8:8" hidden="1" x14ac:dyDescent="0.25">
      <c r="H14836"/>
    </row>
    <row r="14837" spans="8:8" hidden="1" x14ac:dyDescent="0.25">
      <c r="H14837"/>
    </row>
    <row r="14838" spans="8:8" hidden="1" x14ac:dyDescent="0.25">
      <c r="H14838"/>
    </row>
    <row r="14839" spans="8:8" hidden="1" x14ac:dyDescent="0.25">
      <c r="H14839"/>
    </row>
    <row r="14840" spans="8:8" hidden="1" x14ac:dyDescent="0.25">
      <c r="H14840"/>
    </row>
    <row r="14841" spans="8:8" hidden="1" x14ac:dyDescent="0.25">
      <c r="H14841"/>
    </row>
    <row r="14842" spans="8:8" hidden="1" x14ac:dyDescent="0.25">
      <c r="H14842"/>
    </row>
    <row r="14843" spans="8:8" hidden="1" x14ac:dyDescent="0.25">
      <c r="H14843"/>
    </row>
    <row r="14844" spans="8:8" hidden="1" x14ac:dyDescent="0.25">
      <c r="H14844"/>
    </row>
    <row r="14845" spans="8:8" hidden="1" x14ac:dyDescent="0.25">
      <c r="H14845"/>
    </row>
    <row r="14846" spans="8:8" hidden="1" x14ac:dyDescent="0.25">
      <c r="H14846"/>
    </row>
    <row r="14847" spans="8:8" hidden="1" x14ac:dyDescent="0.25">
      <c r="H14847"/>
    </row>
    <row r="14848" spans="8:8" hidden="1" x14ac:dyDescent="0.25">
      <c r="H14848"/>
    </row>
    <row r="14849" spans="8:8" hidden="1" x14ac:dyDescent="0.25">
      <c r="H14849"/>
    </row>
    <row r="14850" spans="8:8" hidden="1" x14ac:dyDescent="0.25">
      <c r="H14850"/>
    </row>
    <row r="14851" spans="8:8" hidden="1" x14ac:dyDescent="0.25">
      <c r="H14851"/>
    </row>
    <row r="14852" spans="8:8" hidden="1" x14ac:dyDescent="0.25">
      <c r="H14852"/>
    </row>
    <row r="14853" spans="8:8" hidden="1" x14ac:dyDescent="0.25">
      <c r="H14853"/>
    </row>
    <row r="14854" spans="8:8" hidden="1" x14ac:dyDescent="0.25">
      <c r="H14854"/>
    </row>
    <row r="14855" spans="8:8" hidden="1" x14ac:dyDescent="0.25">
      <c r="H14855"/>
    </row>
    <row r="14856" spans="8:8" hidden="1" x14ac:dyDescent="0.25">
      <c r="H14856"/>
    </row>
    <row r="14857" spans="8:8" hidden="1" x14ac:dyDescent="0.25">
      <c r="H14857"/>
    </row>
    <row r="14858" spans="8:8" hidden="1" x14ac:dyDescent="0.25">
      <c r="H14858"/>
    </row>
    <row r="14859" spans="8:8" hidden="1" x14ac:dyDescent="0.25">
      <c r="H14859"/>
    </row>
    <row r="14860" spans="8:8" hidden="1" x14ac:dyDescent="0.25">
      <c r="H14860"/>
    </row>
    <row r="14861" spans="8:8" hidden="1" x14ac:dyDescent="0.25">
      <c r="H14861"/>
    </row>
    <row r="14862" spans="8:8" hidden="1" x14ac:dyDescent="0.25">
      <c r="H14862"/>
    </row>
    <row r="14863" spans="8:8" hidden="1" x14ac:dyDescent="0.25">
      <c r="H14863"/>
    </row>
    <row r="14864" spans="8:8" hidden="1" x14ac:dyDescent="0.25">
      <c r="H14864"/>
    </row>
    <row r="14865" spans="8:8" hidden="1" x14ac:dyDescent="0.25">
      <c r="H14865"/>
    </row>
    <row r="14866" spans="8:8" hidden="1" x14ac:dyDescent="0.25">
      <c r="H14866"/>
    </row>
    <row r="14867" spans="8:8" hidden="1" x14ac:dyDescent="0.25">
      <c r="H14867"/>
    </row>
    <row r="14868" spans="8:8" hidden="1" x14ac:dyDescent="0.25">
      <c r="H14868"/>
    </row>
    <row r="14869" spans="8:8" hidden="1" x14ac:dyDescent="0.25">
      <c r="H14869"/>
    </row>
    <row r="14870" spans="8:8" hidden="1" x14ac:dyDescent="0.25">
      <c r="H14870"/>
    </row>
    <row r="14871" spans="8:8" hidden="1" x14ac:dyDescent="0.25">
      <c r="H14871"/>
    </row>
    <row r="14872" spans="8:8" hidden="1" x14ac:dyDescent="0.25">
      <c r="H14872"/>
    </row>
    <row r="14873" spans="8:8" hidden="1" x14ac:dyDescent="0.25">
      <c r="H14873"/>
    </row>
    <row r="14874" spans="8:8" hidden="1" x14ac:dyDescent="0.25">
      <c r="H14874"/>
    </row>
    <row r="14875" spans="8:8" hidden="1" x14ac:dyDescent="0.25">
      <c r="H14875"/>
    </row>
    <row r="14876" spans="8:8" hidden="1" x14ac:dyDescent="0.25">
      <c r="H14876"/>
    </row>
    <row r="14877" spans="8:8" hidden="1" x14ac:dyDescent="0.25">
      <c r="H14877"/>
    </row>
    <row r="14878" spans="8:8" hidden="1" x14ac:dyDescent="0.25">
      <c r="H14878"/>
    </row>
    <row r="14879" spans="8:8" hidden="1" x14ac:dyDescent="0.25">
      <c r="H14879"/>
    </row>
    <row r="14880" spans="8:8" hidden="1" x14ac:dyDescent="0.25">
      <c r="H14880"/>
    </row>
    <row r="14881" spans="8:8" hidden="1" x14ac:dyDescent="0.25">
      <c r="H14881"/>
    </row>
    <row r="14882" spans="8:8" hidden="1" x14ac:dyDescent="0.25">
      <c r="H14882"/>
    </row>
    <row r="14883" spans="8:8" hidden="1" x14ac:dyDescent="0.25">
      <c r="H14883"/>
    </row>
    <row r="14884" spans="8:8" hidden="1" x14ac:dyDescent="0.25">
      <c r="H14884"/>
    </row>
    <row r="14885" spans="8:8" hidden="1" x14ac:dyDescent="0.25">
      <c r="H14885"/>
    </row>
    <row r="14886" spans="8:8" hidden="1" x14ac:dyDescent="0.25">
      <c r="H14886"/>
    </row>
    <row r="14887" spans="8:8" hidden="1" x14ac:dyDescent="0.25">
      <c r="H14887"/>
    </row>
    <row r="14888" spans="8:8" hidden="1" x14ac:dyDescent="0.25">
      <c r="H14888"/>
    </row>
    <row r="14889" spans="8:8" hidden="1" x14ac:dyDescent="0.25">
      <c r="H14889"/>
    </row>
    <row r="14890" spans="8:8" hidden="1" x14ac:dyDescent="0.25">
      <c r="H14890"/>
    </row>
    <row r="14891" spans="8:8" hidden="1" x14ac:dyDescent="0.25">
      <c r="H14891"/>
    </row>
    <row r="14892" spans="8:8" hidden="1" x14ac:dyDescent="0.25">
      <c r="H14892"/>
    </row>
    <row r="14893" spans="8:8" hidden="1" x14ac:dyDescent="0.25">
      <c r="H14893"/>
    </row>
    <row r="14894" spans="8:8" hidden="1" x14ac:dyDescent="0.25">
      <c r="H14894"/>
    </row>
    <row r="14895" spans="8:8" hidden="1" x14ac:dyDescent="0.25">
      <c r="H14895"/>
    </row>
    <row r="14896" spans="8:8" hidden="1" x14ac:dyDescent="0.25">
      <c r="H14896"/>
    </row>
    <row r="14897" spans="8:8" hidden="1" x14ac:dyDescent="0.25">
      <c r="H14897"/>
    </row>
    <row r="14898" spans="8:8" hidden="1" x14ac:dyDescent="0.25">
      <c r="H14898"/>
    </row>
    <row r="14899" spans="8:8" hidden="1" x14ac:dyDescent="0.25">
      <c r="H14899"/>
    </row>
    <row r="14900" spans="8:8" hidden="1" x14ac:dyDescent="0.25">
      <c r="H14900"/>
    </row>
    <row r="14901" spans="8:8" hidden="1" x14ac:dyDescent="0.25">
      <c r="H14901"/>
    </row>
    <row r="14902" spans="8:8" hidden="1" x14ac:dyDescent="0.25">
      <c r="H14902"/>
    </row>
    <row r="14903" spans="8:8" hidden="1" x14ac:dyDescent="0.25">
      <c r="H14903"/>
    </row>
    <row r="14904" spans="8:8" hidden="1" x14ac:dyDescent="0.25">
      <c r="H14904"/>
    </row>
    <row r="14905" spans="8:8" hidden="1" x14ac:dyDescent="0.25">
      <c r="H14905"/>
    </row>
    <row r="14906" spans="8:8" hidden="1" x14ac:dyDescent="0.25">
      <c r="H14906"/>
    </row>
    <row r="14907" spans="8:8" hidden="1" x14ac:dyDescent="0.25">
      <c r="H14907"/>
    </row>
    <row r="14908" spans="8:8" hidden="1" x14ac:dyDescent="0.25">
      <c r="H14908"/>
    </row>
    <row r="14909" spans="8:8" hidden="1" x14ac:dyDescent="0.25">
      <c r="H14909"/>
    </row>
    <row r="14910" spans="8:8" hidden="1" x14ac:dyDescent="0.25">
      <c r="H14910"/>
    </row>
    <row r="14911" spans="8:8" hidden="1" x14ac:dyDescent="0.25">
      <c r="H14911"/>
    </row>
    <row r="14912" spans="8:8" hidden="1" x14ac:dyDescent="0.25">
      <c r="H14912"/>
    </row>
    <row r="14913" spans="8:8" hidden="1" x14ac:dyDescent="0.25">
      <c r="H14913"/>
    </row>
    <row r="14914" spans="8:8" hidden="1" x14ac:dyDescent="0.25">
      <c r="H14914"/>
    </row>
    <row r="14915" spans="8:8" hidden="1" x14ac:dyDescent="0.25">
      <c r="H14915"/>
    </row>
    <row r="14916" spans="8:8" hidden="1" x14ac:dyDescent="0.25">
      <c r="H14916"/>
    </row>
    <row r="14917" spans="8:8" hidden="1" x14ac:dyDescent="0.25">
      <c r="H14917"/>
    </row>
    <row r="14918" spans="8:8" hidden="1" x14ac:dyDescent="0.25">
      <c r="H14918"/>
    </row>
    <row r="14919" spans="8:8" hidden="1" x14ac:dyDescent="0.25">
      <c r="H14919"/>
    </row>
    <row r="14920" spans="8:8" hidden="1" x14ac:dyDescent="0.25">
      <c r="H14920"/>
    </row>
    <row r="14921" spans="8:8" hidden="1" x14ac:dyDescent="0.25">
      <c r="H14921"/>
    </row>
    <row r="14922" spans="8:8" hidden="1" x14ac:dyDescent="0.25">
      <c r="H14922"/>
    </row>
    <row r="14923" spans="8:8" hidden="1" x14ac:dyDescent="0.25">
      <c r="H14923"/>
    </row>
    <row r="14924" spans="8:8" hidden="1" x14ac:dyDescent="0.25">
      <c r="H14924"/>
    </row>
    <row r="14925" spans="8:8" hidden="1" x14ac:dyDescent="0.25">
      <c r="H14925"/>
    </row>
    <row r="14926" spans="8:8" hidden="1" x14ac:dyDescent="0.25">
      <c r="H14926"/>
    </row>
    <row r="14927" spans="8:8" hidden="1" x14ac:dyDescent="0.25">
      <c r="H14927"/>
    </row>
    <row r="14928" spans="8:8" hidden="1" x14ac:dyDescent="0.25">
      <c r="H14928"/>
    </row>
    <row r="14929" spans="8:8" hidden="1" x14ac:dyDescent="0.25">
      <c r="H14929"/>
    </row>
    <row r="14930" spans="8:8" hidden="1" x14ac:dyDescent="0.25">
      <c r="H14930"/>
    </row>
    <row r="14931" spans="8:8" hidden="1" x14ac:dyDescent="0.25">
      <c r="H14931"/>
    </row>
    <row r="14932" spans="8:8" hidden="1" x14ac:dyDescent="0.25">
      <c r="H14932"/>
    </row>
    <row r="14933" spans="8:8" hidden="1" x14ac:dyDescent="0.25">
      <c r="H14933"/>
    </row>
    <row r="14934" spans="8:8" hidden="1" x14ac:dyDescent="0.25">
      <c r="H14934"/>
    </row>
    <row r="14935" spans="8:8" hidden="1" x14ac:dyDescent="0.25">
      <c r="H14935"/>
    </row>
    <row r="14936" spans="8:8" hidden="1" x14ac:dyDescent="0.25">
      <c r="H14936"/>
    </row>
    <row r="14937" spans="8:8" hidden="1" x14ac:dyDescent="0.25">
      <c r="H14937"/>
    </row>
    <row r="14938" spans="8:8" hidden="1" x14ac:dyDescent="0.25">
      <c r="H14938"/>
    </row>
    <row r="14939" spans="8:8" hidden="1" x14ac:dyDescent="0.25">
      <c r="H14939"/>
    </row>
    <row r="14940" spans="8:8" hidden="1" x14ac:dyDescent="0.25">
      <c r="H14940"/>
    </row>
    <row r="14941" spans="8:8" hidden="1" x14ac:dyDescent="0.25">
      <c r="H14941"/>
    </row>
    <row r="14942" spans="8:8" hidden="1" x14ac:dyDescent="0.25">
      <c r="H14942"/>
    </row>
    <row r="14943" spans="8:8" hidden="1" x14ac:dyDescent="0.25">
      <c r="H14943"/>
    </row>
    <row r="14944" spans="8:8" hidden="1" x14ac:dyDescent="0.25">
      <c r="H14944"/>
    </row>
    <row r="14945" spans="8:8" hidden="1" x14ac:dyDescent="0.25">
      <c r="H14945"/>
    </row>
    <row r="14946" spans="8:8" hidden="1" x14ac:dyDescent="0.25">
      <c r="H14946"/>
    </row>
    <row r="14947" spans="8:8" hidden="1" x14ac:dyDescent="0.25">
      <c r="H14947"/>
    </row>
    <row r="14948" spans="8:8" hidden="1" x14ac:dyDescent="0.25">
      <c r="H14948"/>
    </row>
    <row r="14949" spans="8:8" hidden="1" x14ac:dyDescent="0.25">
      <c r="H14949"/>
    </row>
    <row r="14950" spans="8:8" hidden="1" x14ac:dyDescent="0.25">
      <c r="H14950"/>
    </row>
    <row r="14951" spans="8:8" hidden="1" x14ac:dyDescent="0.25">
      <c r="H14951"/>
    </row>
    <row r="14952" spans="8:8" hidden="1" x14ac:dyDescent="0.25">
      <c r="H14952"/>
    </row>
    <row r="14953" spans="8:8" hidden="1" x14ac:dyDescent="0.25">
      <c r="H14953"/>
    </row>
    <row r="14954" spans="8:8" hidden="1" x14ac:dyDescent="0.25">
      <c r="H14954"/>
    </row>
    <row r="14955" spans="8:8" hidden="1" x14ac:dyDescent="0.25">
      <c r="H14955"/>
    </row>
    <row r="14956" spans="8:8" hidden="1" x14ac:dyDescent="0.25">
      <c r="H14956"/>
    </row>
    <row r="14957" spans="8:8" hidden="1" x14ac:dyDescent="0.25">
      <c r="H14957"/>
    </row>
    <row r="14958" spans="8:8" hidden="1" x14ac:dyDescent="0.25">
      <c r="H14958"/>
    </row>
    <row r="14959" spans="8:8" hidden="1" x14ac:dyDescent="0.25">
      <c r="H14959"/>
    </row>
    <row r="14960" spans="8:8" hidden="1" x14ac:dyDescent="0.25">
      <c r="H14960"/>
    </row>
    <row r="14961" spans="8:8" hidden="1" x14ac:dyDescent="0.25">
      <c r="H14961"/>
    </row>
    <row r="14962" spans="8:8" hidden="1" x14ac:dyDescent="0.25">
      <c r="H14962"/>
    </row>
    <row r="14963" spans="8:8" hidden="1" x14ac:dyDescent="0.25">
      <c r="H14963"/>
    </row>
    <row r="14964" spans="8:8" hidden="1" x14ac:dyDescent="0.25">
      <c r="H14964"/>
    </row>
    <row r="14965" spans="8:8" hidden="1" x14ac:dyDescent="0.25">
      <c r="H14965"/>
    </row>
    <row r="14966" spans="8:8" hidden="1" x14ac:dyDescent="0.25">
      <c r="H14966"/>
    </row>
    <row r="14967" spans="8:8" hidden="1" x14ac:dyDescent="0.25">
      <c r="H14967"/>
    </row>
    <row r="14968" spans="8:8" hidden="1" x14ac:dyDescent="0.25">
      <c r="H14968"/>
    </row>
    <row r="14969" spans="8:8" hidden="1" x14ac:dyDescent="0.25">
      <c r="H14969"/>
    </row>
    <row r="14970" spans="8:8" hidden="1" x14ac:dyDescent="0.25">
      <c r="H14970"/>
    </row>
    <row r="14971" spans="8:8" hidden="1" x14ac:dyDescent="0.25">
      <c r="H14971"/>
    </row>
    <row r="14972" spans="8:8" hidden="1" x14ac:dyDescent="0.25">
      <c r="H14972"/>
    </row>
    <row r="14973" spans="8:8" hidden="1" x14ac:dyDescent="0.25">
      <c r="H14973"/>
    </row>
    <row r="14974" spans="8:8" hidden="1" x14ac:dyDescent="0.25">
      <c r="H14974"/>
    </row>
    <row r="14975" spans="8:8" hidden="1" x14ac:dyDescent="0.25">
      <c r="H14975"/>
    </row>
    <row r="14976" spans="8:8" hidden="1" x14ac:dyDescent="0.25">
      <c r="H14976"/>
    </row>
    <row r="14977" spans="8:8" hidden="1" x14ac:dyDescent="0.25">
      <c r="H14977"/>
    </row>
    <row r="14978" spans="8:8" hidden="1" x14ac:dyDescent="0.25">
      <c r="H14978"/>
    </row>
    <row r="14979" spans="8:8" hidden="1" x14ac:dyDescent="0.25">
      <c r="H14979"/>
    </row>
    <row r="14980" spans="8:8" hidden="1" x14ac:dyDescent="0.25">
      <c r="H14980"/>
    </row>
    <row r="14981" spans="8:8" hidden="1" x14ac:dyDescent="0.25">
      <c r="H14981"/>
    </row>
    <row r="14982" spans="8:8" hidden="1" x14ac:dyDescent="0.25">
      <c r="H14982"/>
    </row>
    <row r="14983" spans="8:8" hidden="1" x14ac:dyDescent="0.25">
      <c r="H14983"/>
    </row>
    <row r="14984" spans="8:8" hidden="1" x14ac:dyDescent="0.25">
      <c r="H14984"/>
    </row>
    <row r="14985" spans="8:8" hidden="1" x14ac:dyDescent="0.25">
      <c r="H14985"/>
    </row>
    <row r="14986" spans="8:8" hidden="1" x14ac:dyDescent="0.25">
      <c r="H14986"/>
    </row>
    <row r="14987" spans="8:8" hidden="1" x14ac:dyDescent="0.25">
      <c r="H14987"/>
    </row>
    <row r="14988" spans="8:8" hidden="1" x14ac:dyDescent="0.25">
      <c r="H14988"/>
    </row>
    <row r="14989" spans="8:8" hidden="1" x14ac:dyDescent="0.25">
      <c r="H14989"/>
    </row>
    <row r="14990" spans="8:8" hidden="1" x14ac:dyDescent="0.25">
      <c r="H14990"/>
    </row>
    <row r="14991" spans="8:8" hidden="1" x14ac:dyDescent="0.25">
      <c r="H14991"/>
    </row>
    <row r="14992" spans="8:8" hidden="1" x14ac:dyDescent="0.25">
      <c r="H14992"/>
    </row>
    <row r="14993" spans="8:8" hidden="1" x14ac:dyDescent="0.25">
      <c r="H14993"/>
    </row>
    <row r="14994" spans="8:8" hidden="1" x14ac:dyDescent="0.25">
      <c r="H14994"/>
    </row>
    <row r="14995" spans="8:8" hidden="1" x14ac:dyDescent="0.25">
      <c r="H14995"/>
    </row>
    <row r="14996" spans="8:8" hidden="1" x14ac:dyDescent="0.25">
      <c r="H14996"/>
    </row>
    <row r="14997" spans="8:8" hidden="1" x14ac:dyDescent="0.25">
      <c r="H14997"/>
    </row>
    <row r="14998" spans="8:8" hidden="1" x14ac:dyDescent="0.25">
      <c r="H14998"/>
    </row>
    <row r="14999" spans="8:8" hidden="1" x14ac:dyDescent="0.25">
      <c r="H14999"/>
    </row>
    <row r="15000" spans="8:8" hidden="1" x14ac:dyDescent="0.25">
      <c r="H15000"/>
    </row>
    <row r="15001" spans="8:8" hidden="1" x14ac:dyDescent="0.25">
      <c r="H15001"/>
    </row>
    <row r="15002" spans="8:8" hidden="1" x14ac:dyDescent="0.25">
      <c r="H15002"/>
    </row>
    <row r="15003" spans="8:8" hidden="1" x14ac:dyDescent="0.25">
      <c r="H15003"/>
    </row>
    <row r="15004" spans="8:8" hidden="1" x14ac:dyDescent="0.25">
      <c r="H15004"/>
    </row>
    <row r="15005" spans="8:8" hidden="1" x14ac:dyDescent="0.25">
      <c r="H15005"/>
    </row>
    <row r="15006" spans="8:8" hidden="1" x14ac:dyDescent="0.25">
      <c r="H15006"/>
    </row>
    <row r="15007" spans="8:8" hidden="1" x14ac:dyDescent="0.25">
      <c r="H15007"/>
    </row>
    <row r="15008" spans="8:8" hidden="1" x14ac:dyDescent="0.25">
      <c r="H15008"/>
    </row>
    <row r="15009" spans="8:8" hidden="1" x14ac:dyDescent="0.25">
      <c r="H15009"/>
    </row>
    <row r="15010" spans="8:8" hidden="1" x14ac:dyDescent="0.25">
      <c r="H15010"/>
    </row>
    <row r="15011" spans="8:8" hidden="1" x14ac:dyDescent="0.25">
      <c r="H15011"/>
    </row>
    <row r="15012" spans="8:8" hidden="1" x14ac:dyDescent="0.25">
      <c r="H15012"/>
    </row>
    <row r="15013" spans="8:8" hidden="1" x14ac:dyDescent="0.25">
      <c r="H15013"/>
    </row>
    <row r="15014" spans="8:8" hidden="1" x14ac:dyDescent="0.25">
      <c r="H15014"/>
    </row>
    <row r="15015" spans="8:8" hidden="1" x14ac:dyDescent="0.25">
      <c r="H15015"/>
    </row>
    <row r="15016" spans="8:8" hidden="1" x14ac:dyDescent="0.25">
      <c r="H15016"/>
    </row>
    <row r="15017" spans="8:8" hidden="1" x14ac:dyDescent="0.25">
      <c r="H15017"/>
    </row>
    <row r="15018" spans="8:8" hidden="1" x14ac:dyDescent="0.25">
      <c r="H15018"/>
    </row>
    <row r="15019" spans="8:8" hidden="1" x14ac:dyDescent="0.25">
      <c r="H15019"/>
    </row>
    <row r="15020" spans="8:8" hidden="1" x14ac:dyDescent="0.25">
      <c r="H15020"/>
    </row>
    <row r="15021" spans="8:8" hidden="1" x14ac:dyDescent="0.25">
      <c r="H15021"/>
    </row>
    <row r="15022" spans="8:8" hidden="1" x14ac:dyDescent="0.25">
      <c r="H15022"/>
    </row>
    <row r="15023" spans="8:8" hidden="1" x14ac:dyDescent="0.25">
      <c r="H15023"/>
    </row>
    <row r="15024" spans="8:8" hidden="1" x14ac:dyDescent="0.25">
      <c r="H15024"/>
    </row>
    <row r="15025" spans="8:8" hidden="1" x14ac:dyDescent="0.25">
      <c r="H15025"/>
    </row>
    <row r="15026" spans="8:8" hidden="1" x14ac:dyDescent="0.25">
      <c r="H15026"/>
    </row>
    <row r="15027" spans="8:8" hidden="1" x14ac:dyDescent="0.25">
      <c r="H15027"/>
    </row>
    <row r="15028" spans="8:8" hidden="1" x14ac:dyDescent="0.25">
      <c r="H15028"/>
    </row>
    <row r="15029" spans="8:8" hidden="1" x14ac:dyDescent="0.25">
      <c r="H15029"/>
    </row>
    <row r="15030" spans="8:8" hidden="1" x14ac:dyDescent="0.25">
      <c r="H15030"/>
    </row>
    <row r="15031" spans="8:8" hidden="1" x14ac:dyDescent="0.25">
      <c r="H15031"/>
    </row>
    <row r="15032" spans="8:8" hidden="1" x14ac:dyDescent="0.25">
      <c r="H15032"/>
    </row>
    <row r="15033" spans="8:8" hidden="1" x14ac:dyDescent="0.25">
      <c r="H15033"/>
    </row>
    <row r="15034" spans="8:8" hidden="1" x14ac:dyDescent="0.25">
      <c r="H15034"/>
    </row>
    <row r="15035" spans="8:8" hidden="1" x14ac:dyDescent="0.25">
      <c r="H15035"/>
    </row>
    <row r="15036" spans="8:8" hidden="1" x14ac:dyDescent="0.25">
      <c r="H15036"/>
    </row>
    <row r="15037" spans="8:8" hidden="1" x14ac:dyDescent="0.25">
      <c r="H15037"/>
    </row>
    <row r="15038" spans="8:8" hidden="1" x14ac:dyDescent="0.25">
      <c r="H15038"/>
    </row>
    <row r="15039" spans="8:8" hidden="1" x14ac:dyDescent="0.25">
      <c r="H15039"/>
    </row>
    <row r="15040" spans="8:8" hidden="1" x14ac:dyDescent="0.25">
      <c r="H15040"/>
    </row>
    <row r="15041" spans="8:8" hidden="1" x14ac:dyDescent="0.25">
      <c r="H15041"/>
    </row>
    <row r="15042" spans="8:8" hidden="1" x14ac:dyDescent="0.25">
      <c r="H15042"/>
    </row>
    <row r="15043" spans="8:8" hidden="1" x14ac:dyDescent="0.25">
      <c r="H15043"/>
    </row>
    <row r="15044" spans="8:8" hidden="1" x14ac:dyDescent="0.25">
      <c r="H15044"/>
    </row>
    <row r="15045" spans="8:8" hidden="1" x14ac:dyDescent="0.25">
      <c r="H15045"/>
    </row>
    <row r="15046" spans="8:8" hidden="1" x14ac:dyDescent="0.25">
      <c r="H15046"/>
    </row>
    <row r="15047" spans="8:8" hidden="1" x14ac:dyDescent="0.25">
      <c r="H15047"/>
    </row>
    <row r="15048" spans="8:8" hidden="1" x14ac:dyDescent="0.25">
      <c r="H15048"/>
    </row>
    <row r="15049" spans="8:8" hidden="1" x14ac:dyDescent="0.25">
      <c r="H15049"/>
    </row>
    <row r="15050" spans="8:8" hidden="1" x14ac:dyDescent="0.25">
      <c r="H15050"/>
    </row>
    <row r="15051" spans="8:8" hidden="1" x14ac:dyDescent="0.25">
      <c r="H15051"/>
    </row>
    <row r="15052" spans="8:8" hidden="1" x14ac:dyDescent="0.25">
      <c r="H15052"/>
    </row>
    <row r="15053" spans="8:8" hidden="1" x14ac:dyDescent="0.25">
      <c r="H15053"/>
    </row>
    <row r="15054" spans="8:8" hidden="1" x14ac:dyDescent="0.25">
      <c r="H15054"/>
    </row>
    <row r="15055" spans="8:8" hidden="1" x14ac:dyDescent="0.25">
      <c r="H15055"/>
    </row>
    <row r="15056" spans="8:8" hidden="1" x14ac:dyDescent="0.25">
      <c r="H15056"/>
    </row>
    <row r="15057" spans="8:8" hidden="1" x14ac:dyDescent="0.25">
      <c r="H15057"/>
    </row>
    <row r="15058" spans="8:8" hidden="1" x14ac:dyDescent="0.25">
      <c r="H15058"/>
    </row>
    <row r="15059" spans="8:8" hidden="1" x14ac:dyDescent="0.25">
      <c r="H15059"/>
    </row>
    <row r="15060" spans="8:8" hidden="1" x14ac:dyDescent="0.25">
      <c r="H15060"/>
    </row>
    <row r="15061" spans="8:8" hidden="1" x14ac:dyDescent="0.25">
      <c r="H15061"/>
    </row>
    <row r="15062" spans="8:8" hidden="1" x14ac:dyDescent="0.25">
      <c r="H15062"/>
    </row>
    <row r="15063" spans="8:8" hidden="1" x14ac:dyDescent="0.25">
      <c r="H15063"/>
    </row>
    <row r="15064" spans="8:8" hidden="1" x14ac:dyDescent="0.25">
      <c r="H15064"/>
    </row>
    <row r="15065" spans="8:8" hidden="1" x14ac:dyDescent="0.25">
      <c r="H15065"/>
    </row>
    <row r="15066" spans="8:8" hidden="1" x14ac:dyDescent="0.25">
      <c r="H15066"/>
    </row>
    <row r="15067" spans="8:8" hidden="1" x14ac:dyDescent="0.25">
      <c r="H15067"/>
    </row>
    <row r="15068" spans="8:8" hidden="1" x14ac:dyDescent="0.25">
      <c r="H15068"/>
    </row>
    <row r="15069" spans="8:8" hidden="1" x14ac:dyDescent="0.25">
      <c r="H15069"/>
    </row>
    <row r="15070" spans="8:8" hidden="1" x14ac:dyDescent="0.25">
      <c r="H15070"/>
    </row>
    <row r="15071" spans="8:8" hidden="1" x14ac:dyDescent="0.25">
      <c r="H15071"/>
    </row>
    <row r="15072" spans="8:8" hidden="1" x14ac:dyDescent="0.25">
      <c r="H15072"/>
    </row>
    <row r="15073" spans="8:8" hidden="1" x14ac:dyDescent="0.25">
      <c r="H15073"/>
    </row>
    <row r="15074" spans="8:8" hidden="1" x14ac:dyDescent="0.25">
      <c r="H15074"/>
    </row>
    <row r="15075" spans="8:8" hidden="1" x14ac:dyDescent="0.25">
      <c r="H15075"/>
    </row>
    <row r="15076" spans="8:8" hidden="1" x14ac:dyDescent="0.25">
      <c r="H15076"/>
    </row>
    <row r="15077" spans="8:8" hidden="1" x14ac:dyDescent="0.25">
      <c r="H15077"/>
    </row>
    <row r="15078" spans="8:8" hidden="1" x14ac:dyDescent="0.25">
      <c r="H15078"/>
    </row>
    <row r="15079" spans="8:8" hidden="1" x14ac:dyDescent="0.25">
      <c r="H15079"/>
    </row>
    <row r="15080" spans="8:8" hidden="1" x14ac:dyDescent="0.25">
      <c r="H15080"/>
    </row>
    <row r="15081" spans="8:8" hidden="1" x14ac:dyDescent="0.25">
      <c r="H15081"/>
    </row>
    <row r="15082" spans="8:8" hidden="1" x14ac:dyDescent="0.25">
      <c r="H15082"/>
    </row>
    <row r="15083" spans="8:8" hidden="1" x14ac:dyDescent="0.25">
      <c r="H15083"/>
    </row>
    <row r="15084" spans="8:8" hidden="1" x14ac:dyDescent="0.25">
      <c r="H15084"/>
    </row>
    <row r="15085" spans="8:8" hidden="1" x14ac:dyDescent="0.25">
      <c r="H15085"/>
    </row>
    <row r="15086" spans="8:8" hidden="1" x14ac:dyDescent="0.25">
      <c r="H15086"/>
    </row>
    <row r="15087" spans="8:8" hidden="1" x14ac:dyDescent="0.25">
      <c r="H15087"/>
    </row>
    <row r="15088" spans="8:8" hidden="1" x14ac:dyDescent="0.25">
      <c r="H15088"/>
    </row>
    <row r="15089" spans="8:8" hidden="1" x14ac:dyDescent="0.25">
      <c r="H15089"/>
    </row>
    <row r="15090" spans="8:8" hidden="1" x14ac:dyDescent="0.25">
      <c r="H15090"/>
    </row>
    <row r="15091" spans="8:8" hidden="1" x14ac:dyDescent="0.25">
      <c r="H15091"/>
    </row>
    <row r="15092" spans="8:8" hidden="1" x14ac:dyDescent="0.25">
      <c r="H15092"/>
    </row>
    <row r="15093" spans="8:8" hidden="1" x14ac:dyDescent="0.25">
      <c r="H15093"/>
    </row>
    <row r="15094" spans="8:8" hidden="1" x14ac:dyDescent="0.25">
      <c r="H15094"/>
    </row>
    <row r="15095" spans="8:8" hidden="1" x14ac:dyDescent="0.25">
      <c r="H15095"/>
    </row>
    <row r="15096" spans="8:8" hidden="1" x14ac:dyDescent="0.25">
      <c r="H15096"/>
    </row>
    <row r="15097" spans="8:8" hidden="1" x14ac:dyDescent="0.25">
      <c r="H15097"/>
    </row>
    <row r="15098" spans="8:8" hidden="1" x14ac:dyDescent="0.25">
      <c r="H15098"/>
    </row>
    <row r="15099" spans="8:8" hidden="1" x14ac:dyDescent="0.25">
      <c r="H15099"/>
    </row>
    <row r="15100" spans="8:8" hidden="1" x14ac:dyDescent="0.25">
      <c r="H15100"/>
    </row>
    <row r="15101" spans="8:8" hidden="1" x14ac:dyDescent="0.25">
      <c r="H15101"/>
    </row>
    <row r="15102" spans="8:8" hidden="1" x14ac:dyDescent="0.25">
      <c r="H15102"/>
    </row>
    <row r="15103" spans="8:8" hidden="1" x14ac:dyDescent="0.25">
      <c r="H15103"/>
    </row>
    <row r="15104" spans="8:8" hidden="1" x14ac:dyDescent="0.25">
      <c r="H15104"/>
    </row>
    <row r="15105" spans="8:8" hidden="1" x14ac:dyDescent="0.25">
      <c r="H15105"/>
    </row>
    <row r="15106" spans="8:8" hidden="1" x14ac:dyDescent="0.25">
      <c r="H15106"/>
    </row>
    <row r="15107" spans="8:8" hidden="1" x14ac:dyDescent="0.25">
      <c r="H15107"/>
    </row>
    <row r="15108" spans="8:8" hidden="1" x14ac:dyDescent="0.25">
      <c r="H15108"/>
    </row>
    <row r="15109" spans="8:8" hidden="1" x14ac:dyDescent="0.25">
      <c r="H15109"/>
    </row>
    <row r="15110" spans="8:8" hidden="1" x14ac:dyDescent="0.25">
      <c r="H15110"/>
    </row>
    <row r="15111" spans="8:8" hidden="1" x14ac:dyDescent="0.25">
      <c r="H15111"/>
    </row>
    <row r="15112" spans="8:8" hidden="1" x14ac:dyDescent="0.25">
      <c r="H15112"/>
    </row>
    <row r="15113" spans="8:8" hidden="1" x14ac:dyDescent="0.25">
      <c r="H15113"/>
    </row>
    <row r="15114" spans="8:8" hidden="1" x14ac:dyDescent="0.25">
      <c r="H15114"/>
    </row>
    <row r="15115" spans="8:8" hidden="1" x14ac:dyDescent="0.25">
      <c r="H15115"/>
    </row>
    <row r="15116" spans="8:8" hidden="1" x14ac:dyDescent="0.25">
      <c r="H15116"/>
    </row>
    <row r="15117" spans="8:8" hidden="1" x14ac:dyDescent="0.25">
      <c r="H15117"/>
    </row>
    <row r="15118" spans="8:8" hidden="1" x14ac:dyDescent="0.25">
      <c r="H15118"/>
    </row>
    <row r="15119" spans="8:8" hidden="1" x14ac:dyDescent="0.25">
      <c r="H15119"/>
    </row>
    <row r="15120" spans="8:8" hidden="1" x14ac:dyDescent="0.25">
      <c r="H15120"/>
    </row>
    <row r="15121" spans="8:8" hidden="1" x14ac:dyDescent="0.25">
      <c r="H15121"/>
    </row>
    <row r="15122" spans="8:8" hidden="1" x14ac:dyDescent="0.25">
      <c r="H15122"/>
    </row>
    <row r="15123" spans="8:8" hidden="1" x14ac:dyDescent="0.25">
      <c r="H15123"/>
    </row>
    <row r="15124" spans="8:8" hidden="1" x14ac:dyDescent="0.25">
      <c r="H15124"/>
    </row>
    <row r="15125" spans="8:8" hidden="1" x14ac:dyDescent="0.25">
      <c r="H15125"/>
    </row>
    <row r="15126" spans="8:8" hidden="1" x14ac:dyDescent="0.25">
      <c r="H15126"/>
    </row>
    <row r="15127" spans="8:8" hidden="1" x14ac:dyDescent="0.25">
      <c r="H15127"/>
    </row>
    <row r="15128" spans="8:8" hidden="1" x14ac:dyDescent="0.25">
      <c r="H15128"/>
    </row>
    <row r="15129" spans="8:8" hidden="1" x14ac:dyDescent="0.25">
      <c r="H15129"/>
    </row>
    <row r="15130" spans="8:8" hidden="1" x14ac:dyDescent="0.25">
      <c r="H15130"/>
    </row>
    <row r="15131" spans="8:8" hidden="1" x14ac:dyDescent="0.25">
      <c r="H15131"/>
    </row>
    <row r="15132" spans="8:8" hidden="1" x14ac:dyDescent="0.25">
      <c r="H15132"/>
    </row>
    <row r="15133" spans="8:8" hidden="1" x14ac:dyDescent="0.25">
      <c r="H15133"/>
    </row>
    <row r="15134" spans="8:8" hidden="1" x14ac:dyDescent="0.25">
      <c r="H15134"/>
    </row>
    <row r="15135" spans="8:8" hidden="1" x14ac:dyDescent="0.25">
      <c r="H15135"/>
    </row>
    <row r="15136" spans="8:8" hidden="1" x14ac:dyDescent="0.25">
      <c r="H15136"/>
    </row>
    <row r="15137" spans="8:8" hidden="1" x14ac:dyDescent="0.25">
      <c r="H15137"/>
    </row>
    <row r="15138" spans="8:8" hidden="1" x14ac:dyDescent="0.25">
      <c r="H15138"/>
    </row>
    <row r="15139" spans="8:8" hidden="1" x14ac:dyDescent="0.25">
      <c r="H15139"/>
    </row>
    <row r="15140" spans="8:8" hidden="1" x14ac:dyDescent="0.25">
      <c r="H15140"/>
    </row>
    <row r="15141" spans="8:8" hidden="1" x14ac:dyDescent="0.25">
      <c r="H15141"/>
    </row>
    <row r="15142" spans="8:8" hidden="1" x14ac:dyDescent="0.25">
      <c r="H15142"/>
    </row>
    <row r="15143" spans="8:8" hidden="1" x14ac:dyDescent="0.25">
      <c r="H15143"/>
    </row>
    <row r="15144" spans="8:8" hidden="1" x14ac:dyDescent="0.25">
      <c r="H15144"/>
    </row>
    <row r="15145" spans="8:8" hidden="1" x14ac:dyDescent="0.25">
      <c r="H15145"/>
    </row>
    <row r="15146" spans="8:8" hidden="1" x14ac:dyDescent="0.25">
      <c r="H15146"/>
    </row>
    <row r="15147" spans="8:8" hidden="1" x14ac:dyDescent="0.25">
      <c r="H15147"/>
    </row>
    <row r="15148" spans="8:8" hidden="1" x14ac:dyDescent="0.25">
      <c r="H15148"/>
    </row>
    <row r="15149" spans="8:8" hidden="1" x14ac:dyDescent="0.25">
      <c r="H15149"/>
    </row>
    <row r="15150" spans="8:8" hidden="1" x14ac:dyDescent="0.25">
      <c r="H15150"/>
    </row>
    <row r="15151" spans="8:8" hidden="1" x14ac:dyDescent="0.25">
      <c r="H15151"/>
    </row>
    <row r="15152" spans="8:8" hidden="1" x14ac:dyDescent="0.25">
      <c r="H15152"/>
    </row>
    <row r="15153" spans="8:8" hidden="1" x14ac:dyDescent="0.25">
      <c r="H15153"/>
    </row>
    <row r="15154" spans="8:8" hidden="1" x14ac:dyDescent="0.25">
      <c r="H15154"/>
    </row>
    <row r="15155" spans="8:8" hidden="1" x14ac:dyDescent="0.25">
      <c r="H15155"/>
    </row>
    <row r="15156" spans="8:8" hidden="1" x14ac:dyDescent="0.25">
      <c r="H15156"/>
    </row>
    <row r="15157" spans="8:8" hidden="1" x14ac:dyDescent="0.25">
      <c r="H15157"/>
    </row>
    <row r="15158" spans="8:8" hidden="1" x14ac:dyDescent="0.25">
      <c r="H15158"/>
    </row>
    <row r="15159" spans="8:8" hidden="1" x14ac:dyDescent="0.25">
      <c r="H15159"/>
    </row>
    <row r="15160" spans="8:8" hidden="1" x14ac:dyDescent="0.25">
      <c r="H15160"/>
    </row>
    <row r="15161" spans="8:8" hidden="1" x14ac:dyDescent="0.25">
      <c r="H15161"/>
    </row>
    <row r="15162" spans="8:8" hidden="1" x14ac:dyDescent="0.25">
      <c r="H15162"/>
    </row>
    <row r="15163" spans="8:8" hidden="1" x14ac:dyDescent="0.25">
      <c r="H15163"/>
    </row>
    <row r="15164" spans="8:8" hidden="1" x14ac:dyDescent="0.25">
      <c r="H15164"/>
    </row>
    <row r="15165" spans="8:8" hidden="1" x14ac:dyDescent="0.25">
      <c r="H15165"/>
    </row>
    <row r="15166" spans="8:8" hidden="1" x14ac:dyDescent="0.25">
      <c r="H15166"/>
    </row>
    <row r="15167" spans="8:8" hidden="1" x14ac:dyDescent="0.25">
      <c r="H15167"/>
    </row>
    <row r="15168" spans="8:8" hidden="1" x14ac:dyDescent="0.25">
      <c r="H15168"/>
    </row>
    <row r="15169" spans="8:8" hidden="1" x14ac:dyDescent="0.25">
      <c r="H15169"/>
    </row>
    <row r="15170" spans="8:8" hidden="1" x14ac:dyDescent="0.25">
      <c r="H15170"/>
    </row>
    <row r="15171" spans="8:8" hidden="1" x14ac:dyDescent="0.25">
      <c r="H15171"/>
    </row>
    <row r="15172" spans="8:8" hidden="1" x14ac:dyDescent="0.25">
      <c r="H15172"/>
    </row>
    <row r="15173" spans="8:8" hidden="1" x14ac:dyDescent="0.25">
      <c r="H15173"/>
    </row>
    <row r="15174" spans="8:8" hidden="1" x14ac:dyDescent="0.25">
      <c r="H15174"/>
    </row>
    <row r="15175" spans="8:8" hidden="1" x14ac:dyDescent="0.25">
      <c r="H15175"/>
    </row>
    <row r="15176" spans="8:8" hidden="1" x14ac:dyDescent="0.25">
      <c r="H15176"/>
    </row>
    <row r="15177" spans="8:8" hidden="1" x14ac:dyDescent="0.25">
      <c r="H15177"/>
    </row>
    <row r="15178" spans="8:8" hidden="1" x14ac:dyDescent="0.25">
      <c r="H15178"/>
    </row>
    <row r="15179" spans="8:8" hidden="1" x14ac:dyDescent="0.25">
      <c r="H15179"/>
    </row>
    <row r="15180" spans="8:8" hidden="1" x14ac:dyDescent="0.25">
      <c r="H15180"/>
    </row>
    <row r="15181" spans="8:8" hidden="1" x14ac:dyDescent="0.25">
      <c r="H15181"/>
    </row>
    <row r="15182" spans="8:8" hidden="1" x14ac:dyDescent="0.25">
      <c r="H15182"/>
    </row>
    <row r="15183" spans="8:8" hidden="1" x14ac:dyDescent="0.25">
      <c r="H15183"/>
    </row>
    <row r="15184" spans="8:8" hidden="1" x14ac:dyDescent="0.25">
      <c r="H15184"/>
    </row>
    <row r="15185" spans="8:8" hidden="1" x14ac:dyDescent="0.25">
      <c r="H15185"/>
    </row>
    <row r="15186" spans="8:8" hidden="1" x14ac:dyDescent="0.25">
      <c r="H15186"/>
    </row>
    <row r="15187" spans="8:8" hidden="1" x14ac:dyDescent="0.25">
      <c r="H15187"/>
    </row>
    <row r="15188" spans="8:8" hidden="1" x14ac:dyDescent="0.25">
      <c r="H15188"/>
    </row>
    <row r="15189" spans="8:8" hidden="1" x14ac:dyDescent="0.25">
      <c r="H15189"/>
    </row>
    <row r="15190" spans="8:8" hidden="1" x14ac:dyDescent="0.25">
      <c r="H15190"/>
    </row>
    <row r="15191" spans="8:8" hidden="1" x14ac:dyDescent="0.25">
      <c r="H15191"/>
    </row>
    <row r="15192" spans="8:8" hidden="1" x14ac:dyDescent="0.25">
      <c r="H15192"/>
    </row>
    <row r="15193" spans="8:8" hidden="1" x14ac:dyDescent="0.25">
      <c r="H15193"/>
    </row>
    <row r="15194" spans="8:8" hidden="1" x14ac:dyDescent="0.25">
      <c r="H15194"/>
    </row>
    <row r="15195" spans="8:8" hidden="1" x14ac:dyDescent="0.25">
      <c r="H15195"/>
    </row>
    <row r="15196" spans="8:8" hidden="1" x14ac:dyDescent="0.25">
      <c r="H15196"/>
    </row>
    <row r="15197" spans="8:8" hidden="1" x14ac:dyDescent="0.25">
      <c r="H15197"/>
    </row>
    <row r="15198" spans="8:8" hidden="1" x14ac:dyDescent="0.25">
      <c r="H15198"/>
    </row>
    <row r="15199" spans="8:8" hidden="1" x14ac:dyDescent="0.25">
      <c r="H15199"/>
    </row>
    <row r="15200" spans="8:8" hidden="1" x14ac:dyDescent="0.25">
      <c r="H15200"/>
    </row>
    <row r="15201" spans="8:8" hidden="1" x14ac:dyDescent="0.25">
      <c r="H15201"/>
    </row>
    <row r="15202" spans="8:8" hidden="1" x14ac:dyDescent="0.25">
      <c r="H15202"/>
    </row>
    <row r="15203" spans="8:8" hidden="1" x14ac:dyDescent="0.25">
      <c r="H15203"/>
    </row>
    <row r="15204" spans="8:8" hidden="1" x14ac:dyDescent="0.25">
      <c r="H15204"/>
    </row>
    <row r="15205" spans="8:8" hidden="1" x14ac:dyDescent="0.25">
      <c r="H15205"/>
    </row>
    <row r="15206" spans="8:8" hidden="1" x14ac:dyDescent="0.25">
      <c r="H15206"/>
    </row>
    <row r="15207" spans="8:8" hidden="1" x14ac:dyDescent="0.25">
      <c r="H15207"/>
    </row>
    <row r="15208" spans="8:8" hidden="1" x14ac:dyDescent="0.25">
      <c r="H15208"/>
    </row>
    <row r="15209" spans="8:8" hidden="1" x14ac:dyDescent="0.25">
      <c r="H15209"/>
    </row>
    <row r="15210" spans="8:8" hidden="1" x14ac:dyDescent="0.25">
      <c r="H15210"/>
    </row>
    <row r="15211" spans="8:8" hidden="1" x14ac:dyDescent="0.25">
      <c r="H15211"/>
    </row>
    <row r="15212" spans="8:8" hidden="1" x14ac:dyDescent="0.25">
      <c r="H15212"/>
    </row>
    <row r="15213" spans="8:8" hidden="1" x14ac:dyDescent="0.25">
      <c r="H15213"/>
    </row>
    <row r="15214" spans="8:8" hidden="1" x14ac:dyDescent="0.25">
      <c r="H15214"/>
    </row>
    <row r="15215" spans="8:8" hidden="1" x14ac:dyDescent="0.25">
      <c r="H15215"/>
    </row>
    <row r="15216" spans="8:8" hidden="1" x14ac:dyDescent="0.25">
      <c r="H15216"/>
    </row>
    <row r="15217" spans="8:8" hidden="1" x14ac:dyDescent="0.25">
      <c r="H15217"/>
    </row>
    <row r="15218" spans="8:8" hidden="1" x14ac:dyDescent="0.25">
      <c r="H15218"/>
    </row>
    <row r="15219" spans="8:8" hidden="1" x14ac:dyDescent="0.25">
      <c r="H15219"/>
    </row>
    <row r="15220" spans="8:8" hidden="1" x14ac:dyDescent="0.25">
      <c r="H15220"/>
    </row>
    <row r="15221" spans="8:8" hidden="1" x14ac:dyDescent="0.25">
      <c r="H15221"/>
    </row>
    <row r="15222" spans="8:8" hidden="1" x14ac:dyDescent="0.25">
      <c r="H15222"/>
    </row>
    <row r="15223" spans="8:8" hidden="1" x14ac:dyDescent="0.25">
      <c r="H15223"/>
    </row>
    <row r="15224" spans="8:8" hidden="1" x14ac:dyDescent="0.25">
      <c r="H15224"/>
    </row>
    <row r="15225" spans="8:8" hidden="1" x14ac:dyDescent="0.25">
      <c r="H15225"/>
    </row>
    <row r="15226" spans="8:8" hidden="1" x14ac:dyDescent="0.25">
      <c r="H15226"/>
    </row>
    <row r="15227" spans="8:8" hidden="1" x14ac:dyDescent="0.25">
      <c r="H15227"/>
    </row>
    <row r="15228" spans="8:8" hidden="1" x14ac:dyDescent="0.25">
      <c r="H15228"/>
    </row>
    <row r="15229" spans="8:8" hidden="1" x14ac:dyDescent="0.25">
      <c r="H15229"/>
    </row>
    <row r="15230" spans="8:8" hidden="1" x14ac:dyDescent="0.25">
      <c r="H15230"/>
    </row>
    <row r="15231" spans="8:8" hidden="1" x14ac:dyDescent="0.25">
      <c r="H15231"/>
    </row>
    <row r="15232" spans="8:8" hidden="1" x14ac:dyDescent="0.25">
      <c r="H15232"/>
    </row>
    <row r="15233" spans="8:8" hidden="1" x14ac:dyDescent="0.25">
      <c r="H15233"/>
    </row>
    <row r="15234" spans="8:8" hidden="1" x14ac:dyDescent="0.25">
      <c r="H15234"/>
    </row>
    <row r="15235" spans="8:8" hidden="1" x14ac:dyDescent="0.25">
      <c r="H15235"/>
    </row>
    <row r="15236" spans="8:8" hidden="1" x14ac:dyDescent="0.25">
      <c r="H15236"/>
    </row>
    <row r="15237" spans="8:8" hidden="1" x14ac:dyDescent="0.25">
      <c r="H15237"/>
    </row>
    <row r="15238" spans="8:8" hidden="1" x14ac:dyDescent="0.25">
      <c r="H15238"/>
    </row>
    <row r="15239" spans="8:8" hidden="1" x14ac:dyDescent="0.25">
      <c r="H15239"/>
    </row>
    <row r="15240" spans="8:8" hidden="1" x14ac:dyDescent="0.25">
      <c r="H15240"/>
    </row>
    <row r="15241" spans="8:8" hidden="1" x14ac:dyDescent="0.25">
      <c r="H15241"/>
    </row>
    <row r="15242" spans="8:8" hidden="1" x14ac:dyDescent="0.25">
      <c r="H15242"/>
    </row>
    <row r="15243" spans="8:8" hidden="1" x14ac:dyDescent="0.25">
      <c r="H15243"/>
    </row>
    <row r="15244" spans="8:8" hidden="1" x14ac:dyDescent="0.25">
      <c r="H15244"/>
    </row>
    <row r="15245" spans="8:8" hidden="1" x14ac:dyDescent="0.25">
      <c r="H15245"/>
    </row>
    <row r="15246" spans="8:8" hidden="1" x14ac:dyDescent="0.25">
      <c r="H15246"/>
    </row>
    <row r="15247" spans="8:8" hidden="1" x14ac:dyDescent="0.25">
      <c r="H15247"/>
    </row>
    <row r="15248" spans="8:8" hidden="1" x14ac:dyDescent="0.25">
      <c r="H15248"/>
    </row>
    <row r="15249" spans="8:8" hidden="1" x14ac:dyDescent="0.25">
      <c r="H15249"/>
    </row>
    <row r="15250" spans="8:8" hidden="1" x14ac:dyDescent="0.25">
      <c r="H15250"/>
    </row>
    <row r="15251" spans="8:8" hidden="1" x14ac:dyDescent="0.25">
      <c r="H15251"/>
    </row>
    <row r="15252" spans="8:8" hidden="1" x14ac:dyDescent="0.25">
      <c r="H15252"/>
    </row>
    <row r="15253" spans="8:8" hidden="1" x14ac:dyDescent="0.25">
      <c r="H15253"/>
    </row>
    <row r="15254" spans="8:8" hidden="1" x14ac:dyDescent="0.25">
      <c r="H15254"/>
    </row>
    <row r="15255" spans="8:8" hidden="1" x14ac:dyDescent="0.25">
      <c r="H15255"/>
    </row>
    <row r="15256" spans="8:8" hidden="1" x14ac:dyDescent="0.25">
      <c r="H15256"/>
    </row>
    <row r="15257" spans="8:8" hidden="1" x14ac:dyDescent="0.25">
      <c r="H15257"/>
    </row>
    <row r="15258" spans="8:8" hidden="1" x14ac:dyDescent="0.25">
      <c r="H15258"/>
    </row>
    <row r="15259" spans="8:8" hidden="1" x14ac:dyDescent="0.25">
      <c r="H15259"/>
    </row>
    <row r="15260" spans="8:8" hidden="1" x14ac:dyDescent="0.25">
      <c r="H15260"/>
    </row>
    <row r="15261" spans="8:8" hidden="1" x14ac:dyDescent="0.25">
      <c r="H15261"/>
    </row>
    <row r="15262" spans="8:8" hidden="1" x14ac:dyDescent="0.25">
      <c r="H15262"/>
    </row>
    <row r="15263" spans="8:8" hidden="1" x14ac:dyDescent="0.25">
      <c r="H15263"/>
    </row>
    <row r="15264" spans="8:8" hidden="1" x14ac:dyDescent="0.25">
      <c r="H15264"/>
    </row>
    <row r="15265" spans="8:8" hidden="1" x14ac:dyDescent="0.25">
      <c r="H15265"/>
    </row>
    <row r="15266" spans="8:8" hidden="1" x14ac:dyDescent="0.25">
      <c r="H15266"/>
    </row>
    <row r="15267" spans="8:8" hidden="1" x14ac:dyDescent="0.25">
      <c r="H15267"/>
    </row>
    <row r="15268" spans="8:8" hidden="1" x14ac:dyDescent="0.25">
      <c r="H15268"/>
    </row>
    <row r="15269" spans="8:8" hidden="1" x14ac:dyDescent="0.25">
      <c r="H15269"/>
    </row>
    <row r="15270" spans="8:8" hidden="1" x14ac:dyDescent="0.25">
      <c r="H15270"/>
    </row>
    <row r="15271" spans="8:8" hidden="1" x14ac:dyDescent="0.25">
      <c r="H15271"/>
    </row>
    <row r="15272" spans="8:8" hidden="1" x14ac:dyDescent="0.25">
      <c r="H15272"/>
    </row>
    <row r="15273" spans="8:8" hidden="1" x14ac:dyDescent="0.25">
      <c r="H15273"/>
    </row>
    <row r="15274" spans="8:8" hidden="1" x14ac:dyDescent="0.25">
      <c r="H15274"/>
    </row>
    <row r="15275" spans="8:8" hidden="1" x14ac:dyDescent="0.25">
      <c r="H15275"/>
    </row>
    <row r="15276" spans="8:8" hidden="1" x14ac:dyDescent="0.25">
      <c r="H15276"/>
    </row>
    <row r="15277" spans="8:8" hidden="1" x14ac:dyDescent="0.25">
      <c r="H15277"/>
    </row>
    <row r="15278" spans="8:8" hidden="1" x14ac:dyDescent="0.25">
      <c r="H15278"/>
    </row>
    <row r="15279" spans="8:8" hidden="1" x14ac:dyDescent="0.25">
      <c r="H15279"/>
    </row>
    <row r="15280" spans="8:8" hidden="1" x14ac:dyDescent="0.25">
      <c r="H15280"/>
    </row>
    <row r="15281" spans="8:8" hidden="1" x14ac:dyDescent="0.25">
      <c r="H15281"/>
    </row>
    <row r="15282" spans="8:8" hidden="1" x14ac:dyDescent="0.25">
      <c r="H15282"/>
    </row>
    <row r="15283" spans="8:8" hidden="1" x14ac:dyDescent="0.25">
      <c r="H15283"/>
    </row>
    <row r="15284" spans="8:8" hidden="1" x14ac:dyDescent="0.25">
      <c r="H15284"/>
    </row>
    <row r="15285" spans="8:8" hidden="1" x14ac:dyDescent="0.25">
      <c r="H15285"/>
    </row>
    <row r="15286" spans="8:8" hidden="1" x14ac:dyDescent="0.25">
      <c r="H15286"/>
    </row>
    <row r="15287" spans="8:8" hidden="1" x14ac:dyDescent="0.25">
      <c r="H15287"/>
    </row>
    <row r="15288" spans="8:8" hidden="1" x14ac:dyDescent="0.25">
      <c r="H15288"/>
    </row>
    <row r="15289" spans="8:8" hidden="1" x14ac:dyDescent="0.25">
      <c r="H15289"/>
    </row>
    <row r="15290" spans="8:8" hidden="1" x14ac:dyDescent="0.25">
      <c r="H15290"/>
    </row>
    <row r="15291" spans="8:8" hidden="1" x14ac:dyDescent="0.25">
      <c r="H15291"/>
    </row>
    <row r="15292" spans="8:8" hidden="1" x14ac:dyDescent="0.25">
      <c r="H15292"/>
    </row>
    <row r="15293" spans="8:8" hidden="1" x14ac:dyDescent="0.25">
      <c r="H15293"/>
    </row>
    <row r="15294" spans="8:8" hidden="1" x14ac:dyDescent="0.25">
      <c r="H15294"/>
    </row>
    <row r="15295" spans="8:8" hidden="1" x14ac:dyDescent="0.25">
      <c r="H15295"/>
    </row>
    <row r="15296" spans="8:8" hidden="1" x14ac:dyDescent="0.25">
      <c r="H15296"/>
    </row>
    <row r="15297" spans="8:8" hidden="1" x14ac:dyDescent="0.25">
      <c r="H15297"/>
    </row>
    <row r="15298" spans="8:8" hidden="1" x14ac:dyDescent="0.25">
      <c r="H15298"/>
    </row>
    <row r="15299" spans="8:8" hidden="1" x14ac:dyDescent="0.25">
      <c r="H15299"/>
    </row>
    <row r="15300" spans="8:8" hidden="1" x14ac:dyDescent="0.25">
      <c r="H15300"/>
    </row>
    <row r="15301" spans="8:8" hidden="1" x14ac:dyDescent="0.25">
      <c r="H15301"/>
    </row>
    <row r="15302" spans="8:8" hidden="1" x14ac:dyDescent="0.25">
      <c r="H15302"/>
    </row>
    <row r="15303" spans="8:8" hidden="1" x14ac:dyDescent="0.25">
      <c r="H15303"/>
    </row>
    <row r="15304" spans="8:8" hidden="1" x14ac:dyDescent="0.25">
      <c r="H15304"/>
    </row>
    <row r="15305" spans="8:8" hidden="1" x14ac:dyDescent="0.25">
      <c r="H15305"/>
    </row>
    <row r="15306" spans="8:8" hidden="1" x14ac:dyDescent="0.25">
      <c r="H15306"/>
    </row>
    <row r="15307" spans="8:8" hidden="1" x14ac:dyDescent="0.25">
      <c r="H15307"/>
    </row>
    <row r="15308" spans="8:8" hidden="1" x14ac:dyDescent="0.25">
      <c r="H15308"/>
    </row>
    <row r="15309" spans="8:8" hidden="1" x14ac:dyDescent="0.25">
      <c r="H15309"/>
    </row>
    <row r="15310" spans="8:8" hidden="1" x14ac:dyDescent="0.25">
      <c r="H15310"/>
    </row>
    <row r="15311" spans="8:8" hidden="1" x14ac:dyDescent="0.25">
      <c r="H15311"/>
    </row>
    <row r="15312" spans="8:8" hidden="1" x14ac:dyDescent="0.25">
      <c r="H15312"/>
    </row>
    <row r="15313" spans="8:8" hidden="1" x14ac:dyDescent="0.25">
      <c r="H15313"/>
    </row>
    <row r="15314" spans="8:8" hidden="1" x14ac:dyDescent="0.25">
      <c r="H15314"/>
    </row>
    <row r="15315" spans="8:8" hidden="1" x14ac:dyDescent="0.25">
      <c r="H15315"/>
    </row>
    <row r="15316" spans="8:8" hidden="1" x14ac:dyDescent="0.25">
      <c r="H15316"/>
    </row>
    <row r="15317" spans="8:8" hidden="1" x14ac:dyDescent="0.25">
      <c r="H15317"/>
    </row>
    <row r="15318" spans="8:8" hidden="1" x14ac:dyDescent="0.25">
      <c r="H15318"/>
    </row>
    <row r="15319" spans="8:8" hidden="1" x14ac:dyDescent="0.25">
      <c r="H15319"/>
    </row>
    <row r="15320" spans="8:8" hidden="1" x14ac:dyDescent="0.25">
      <c r="H15320"/>
    </row>
    <row r="15321" spans="8:8" hidden="1" x14ac:dyDescent="0.25">
      <c r="H15321"/>
    </row>
    <row r="15322" spans="8:8" hidden="1" x14ac:dyDescent="0.25">
      <c r="H15322"/>
    </row>
    <row r="15323" spans="8:8" hidden="1" x14ac:dyDescent="0.25">
      <c r="H15323"/>
    </row>
    <row r="15324" spans="8:8" hidden="1" x14ac:dyDescent="0.25">
      <c r="H15324"/>
    </row>
    <row r="15325" spans="8:8" hidden="1" x14ac:dyDescent="0.25">
      <c r="H15325"/>
    </row>
    <row r="15326" spans="8:8" hidden="1" x14ac:dyDescent="0.25">
      <c r="H15326"/>
    </row>
    <row r="15327" spans="8:8" hidden="1" x14ac:dyDescent="0.25">
      <c r="H15327"/>
    </row>
    <row r="15328" spans="8:8" hidden="1" x14ac:dyDescent="0.25">
      <c r="H15328"/>
    </row>
    <row r="15329" spans="8:8" hidden="1" x14ac:dyDescent="0.25">
      <c r="H15329"/>
    </row>
    <row r="15330" spans="8:8" hidden="1" x14ac:dyDescent="0.25">
      <c r="H15330"/>
    </row>
    <row r="15331" spans="8:8" hidden="1" x14ac:dyDescent="0.25">
      <c r="H15331"/>
    </row>
    <row r="15332" spans="8:8" hidden="1" x14ac:dyDescent="0.25">
      <c r="H15332"/>
    </row>
    <row r="15333" spans="8:8" hidden="1" x14ac:dyDescent="0.25">
      <c r="H15333"/>
    </row>
    <row r="15334" spans="8:8" hidden="1" x14ac:dyDescent="0.25">
      <c r="H15334"/>
    </row>
    <row r="15335" spans="8:8" hidden="1" x14ac:dyDescent="0.25">
      <c r="H15335"/>
    </row>
    <row r="15336" spans="8:8" hidden="1" x14ac:dyDescent="0.25">
      <c r="H15336"/>
    </row>
    <row r="15337" spans="8:8" hidden="1" x14ac:dyDescent="0.25">
      <c r="H15337"/>
    </row>
    <row r="15338" spans="8:8" hidden="1" x14ac:dyDescent="0.25">
      <c r="H15338"/>
    </row>
    <row r="15339" spans="8:8" hidden="1" x14ac:dyDescent="0.25">
      <c r="H15339"/>
    </row>
    <row r="15340" spans="8:8" hidden="1" x14ac:dyDescent="0.25">
      <c r="H15340"/>
    </row>
    <row r="15341" spans="8:8" hidden="1" x14ac:dyDescent="0.25">
      <c r="H15341"/>
    </row>
    <row r="15342" spans="8:8" hidden="1" x14ac:dyDescent="0.25">
      <c r="H15342"/>
    </row>
    <row r="15343" spans="8:8" hidden="1" x14ac:dyDescent="0.25">
      <c r="H15343"/>
    </row>
    <row r="15344" spans="8:8" hidden="1" x14ac:dyDescent="0.25">
      <c r="H15344"/>
    </row>
    <row r="15345" spans="8:8" hidden="1" x14ac:dyDescent="0.25">
      <c r="H15345"/>
    </row>
    <row r="15346" spans="8:8" hidden="1" x14ac:dyDescent="0.25">
      <c r="H15346"/>
    </row>
    <row r="15347" spans="8:8" hidden="1" x14ac:dyDescent="0.25">
      <c r="H15347"/>
    </row>
    <row r="15348" spans="8:8" hidden="1" x14ac:dyDescent="0.25">
      <c r="H15348"/>
    </row>
    <row r="15349" spans="8:8" hidden="1" x14ac:dyDescent="0.25">
      <c r="H15349"/>
    </row>
    <row r="15350" spans="8:8" hidden="1" x14ac:dyDescent="0.25">
      <c r="H15350"/>
    </row>
    <row r="15351" spans="8:8" hidden="1" x14ac:dyDescent="0.25">
      <c r="H15351"/>
    </row>
    <row r="15352" spans="8:8" hidden="1" x14ac:dyDescent="0.25">
      <c r="H15352"/>
    </row>
    <row r="15353" spans="8:8" hidden="1" x14ac:dyDescent="0.25">
      <c r="H15353"/>
    </row>
    <row r="15354" spans="8:8" hidden="1" x14ac:dyDescent="0.25">
      <c r="H15354"/>
    </row>
    <row r="15355" spans="8:8" hidden="1" x14ac:dyDescent="0.25">
      <c r="H15355"/>
    </row>
    <row r="15356" spans="8:8" hidden="1" x14ac:dyDescent="0.25">
      <c r="H15356"/>
    </row>
    <row r="15357" spans="8:8" hidden="1" x14ac:dyDescent="0.25">
      <c r="H15357"/>
    </row>
    <row r="15358" spans="8:8" hidden="1" x14ac:dyDescent="0.25">
      <c r="H15358"/>
    </row>
    <row r="15359" spans="8:8" hidden="1" x14ac:dyDescent="0.25">
      <c r="H15359"/>
    </row>
    <row r="15360" spans="8:8" hidden="1" x14ac:dyDescent="0.25">
      <c r="H15360"/>
    </row>
    <row r="15361" spans="8:8" hidden="1" x14ac:dyDescent="0.25">
      <c r="H15361"/>
    </row>
    <row r="15362" spans="8:8" hidden="1" x14ac:dyDescent="0.25">
      <c r="H15362"/>
    </row>
    <row r="15363" spans="8:8" hidden="1" x14ac:dyDescent="0.25">
      <c r="H15363"/>
    </row>
    <row r="15364" spans="8:8" hidden="1" x14ac:dyDescent="0.25">
      <c r="H15364"/>
    </row>
    <row r="15365" spans="8:8" hidden="1" x14ac:dyDescent="0.25">
      <c r="H15365"/>
    </row>
    <row r="15366" spans="8:8" hidden="1" x14ac:dyDescent="0.25">
      <c r="H15366"/>
    </row>
    <row r="15367" spans="8:8" hidden="1" x14ac:dyDescent="0.25">
      <c r="H15367"/>
    </row>
    <row r="15368" spans="8:8" hidden="1" x14ac:dyDescent="0.25">
      <c r="H15368"/>
    </row>
    <row r="15369" spans="8:8" hidden="1" x14ac:dyDescent="0.25">
      <c r="H15369"/>
    </row>
    <row r="15370" spans="8:8" hidden="1" x14ac:dyDescent="0.25">
      <c r="H15370"/>
    </row>
    <row r="15371" spans="8:8" hidden="1" x14ac:dyDescent="0.25">
      <c r="H15371"/>
    </row>
    <row r="15372" spans="8:8" hidden="1" x14ac:dyDescent="0.25">
      <c r="H15372"/>
    </row>
    <row r="15373" spans="8:8" hidden="1" x14ac:dyDescent="0.25">
      <c r="H15373"/>
    </row>
    <row r="15374" spans="8:8" hidden="1" x14ac:dyDescent="0.25">
      <c r="H15374"/>
    </row>
    <row r="15375" spans="8:8" hidden="1" x14ac:dyDescent="0.25">
      <c r="H15375"/>
    </row>
    <row r="15376" spans="8:8" hidden="1" x14ac:dyDescent="0.25">
      <c r="H15376"/>
    </row>
    <row r="15377" spans="8:8" hidden="1" x14ac:dyDescent="0.25">
      <c r="H15377"/>
    </row>
    <row r="15378" spans="8:8" hidden="1" x14ac:dyDescent="0.25">
      <c r="H15378"/>
    </row>
    <row r="15379" spans="8:8" hidden="1" x14ac:dyDescent="0.25">
      <c r="H15379"/>
    </row>
    <row r="15380" spans="8:8" hidden="1" x14ac:dyDescent="0.25">
      <c r="H15380"/>
    </row>
    <row r="15381" spans="8:8" hidden="1" x14ac:dyDescent="0.25">
      <c r="H15381"/>
    </row>
    <row r="15382" spans="8:8" hidden="1" x14ac:dyDescent="0.25">
      <c r="H15382"/>
    </row>
    <row r="15383" spans="8:8" hidden="1" x14ac:dyDescent="0.25">
      <c r="H15383"/>
    </row>
    <row r="15384" spans="8:8" hidden="1" x14ac:dyDescent="0.25">
      <c r="H15384"/>
    </row>
    <row r="15385" spans="8:8" hidden="1" x14ac:dyDescent="0.25">
      <c r="H15385"/>
    </row>
    <row r="15386" spans="8:8" hidden="1" x14ac:dyDescent="0.25">
      <c r="H15386"/>
    </row>
    <row r="15387" spans="8:8" hidden="1" x14ac:dyDescent="0.25">
      <c r="H15387"/>
    </row>
    <row r="15388" spans="8:8" hidden="1" x14ac:dyDescent="0.25">
      <c r="H15388"/>
    </row>
    <row r="15389" spans="8:8" hidden="1" x14ac:dyDescent="0.25">
      <c r="H15389"/>
    </row>
    <row r="15390" spans="8:8" hidden="1" x14ac:dyDescent="0.25">
      <c r="H15390"/>
    </row>
    <row r="15391" spans="8:8" hidden="1" x14ac:dyDescent="0.25">
      <c r="H15391"/>
    </row>
    <row r="15392" spans="8:8" hidden="1" x14ac:dyDescent="0.25">
      <c r="H15392"/>
    </row>
    <row r="15393" spans="8:8" hidden="1" x14ac:dyDescent="0.25">
      <c r="H15393"/>
    </row>
    <row r="15394" spans="8:8" hidden="1" x14ac:dyDescent="0.25">
      <c r="H15394"/>
    </row>
    <row r="15395" spans="8:8" hidden="1" x14ac:dyDescent="0.25">
      <c r="H15395"/>
    </row>
    <row r="15396" spans="8:8" hidden="1" x14ac:dyDescent="0.25">
      <c r="H15396"/>
    </row>
    <row r="15397" spans="8:8" hidden="1" x14ac:dyDescent="0.25">
      <c r="H15397"/>
    </row>
    <row r="15398" spans="8:8" hidden="1" x14ac:dyDescent="0.25">
      <c r="H15398"/>
    </row>
    <row r="15399" spans="8:8" hidden="1" x14ac:dyDescent="0.25">
      <c r="H15399"/>
    </row>
    <row r="15400" spans="8:8" hidden="1" x14ac:dyDescent="0.25">
      <c r="H15400"/>
    </row>
    <row r="15401" spans="8:8" hidden="1" x14ac:dyDescent="0.25">
      <c r="H15401"/>
    </row>
    <row r="15402" spans="8:8" hidden="1" x14ac:dyDescent="0.25">
      <c r="H15402"/>
    </row>
    <row r="15403" spans="8:8" hidden="1" x14ac:dyDescent="0.25">
      <c r="H15403"/>
    </row>
    <row r="15404" spans="8:8" hidden="1" x14ac:dyDescent="0.25">
      <c r="H15404"/>
    </row>
    <row r="15405" spans="8:8" hidden="1" x14ac:dyDescent="0.25">
      <c r="H15405"/>
    </row>
    <row r="15406" spans="8:8" hidden="1" x14ac:dyDescent="0.25">
      <c r="H15406"/>
    </row>
    <row r="15407" spans="8:8" hidden="1" x14ac:dyDescent="0.25">
      <c r="H15407"/>
    </row>
    <row r="15408" spans="8:8" hidden="1" x14ac:dyDescent="0.25">
      <c r="H15408"/>
    </row>
    <row r="15409" spans="8:8" hidden="1" x14ac:dyDescent="0.25">
      <c r="H15409"/>
    </row>
    <row r="15410" spans="8:8" hidden="1" x14ac:dyDescent="0.25">
      <c r="H15410"/>
    </row>
    <row r="15411" spans="8:8" hidden="1" x14ac:dyDescent="0.25">
      <c r="H15411"/>
    </row>
    <row r="15412" spans="8:8" hidden="1" x14ac:dyDescent="0.25">
      <c r="H15412"/>
    </row>
    <row r="15413" spans="8:8" hidden="1" x14ac:dyDescent="0.25">
      <c r="H15413"/>
    </row>
    <row r="15414" spans="8:8" hidden="1" x14ac:dyDescent="0.25">
      <c r="H15414"/>
    </row>
    <row r="15415" spans="8:8" hidden="1" x14ac:dyDescent="0.25">
      <c r="H15415"/>
    </row>
    <row r="15416" spans="8:8" hidden="1" x14ac:dyDescent="0.25">
      <c r="H15416"/>
    </row>
    <row r="15417" spans="8:8" hidden="1" x14ac:dyDescent="0.25">
      <c r="H15417"/>
    </row>
    <row r="15418" spans="8:8" hidden="1" x14ac:dyDescent="0.25">
      <c r="H15418"/>
    </row>
    <row r="15419" spans="8:8" hidden="1" x14ac:dyDescent="0.25">
      <c r="H15419"/>
    </row>
    <row r="15420" spans="8:8" hidden="1" x14ac:dyDescent="0.25">
      <c r="H15420"/>
    </row>
    <row r="15421" spans="8:8" hidden="1" x14ac:dyDescent="0.25">
      <c r="H15421"/>
    </row>
    <row r="15422" spans="8:8" hidden="1" x14ac:dyDescent="0.25">
      <c r="H15422"/>
    </row>
    <row r="15423" spans="8:8" hidden="1" x14ac:dyDescent="0.25">
      <c r="H15423"/>
    </row>
    <row r="15424" spans="8:8" hidden="1" x14ac:dyDescent="0.25">
      <c r="H15424"/>
    </row>
    <row r="15425" spans="8:8" hidden="1" x14ac:dyDescent="0.25">
      <c r="H15425"/>
    </row>
    <row r="15426" spans="8:8" hidden="1" x14ac:dyDescent="0.25">
      <c r="H15426"/>
    </row>
    <row r="15427" spans="8:8" hidden="1" x14ac:dyDescent="0.25">
      <c r="H15427"/>
    </row>
    <row r="15428" spans="8:8" hidden="1" x14ac:dyDescent="0.25">
      <c r="H15428"/>
    </row>
    <row r="15429" spans="8:8" hidden="1" x14ac:dyDescent="0.25">
      <c r="H15429"/>
    </row>
    <row r="15430" spans="8:8" hidden="1" x14ac:dyDescent="0.25">
      <c r="H15430"/>
    </row>
    <row r="15431" spans="8:8" hidden="1" x14ac:dyDescent="0.25">
      <c r="H15431"/>
    </row>
    <row r="15432" spans="8:8" hidden="1" x14ac:dyDescent="0.25">
      <c r="H15432"/>
    </row>
    <row r="15433" spans="8:8" hidden="1" x14ac:dyDescent="0.25">
      <c r="H15433"/>
    </row>
    <row r="15434" spans="8:8" hidden="1" x14ac:dyDescent="0.25">
      <c r="H15434"/>
    </row>
    <row r="15435" spans="8:8" hidden="1" x14ac:dyDescent="0.25">
      <c r="H15435"/>
    </row>
    <row r="15436" spans="8:8" hidden="1" x14ac:dyDescent="0.25">
      <c r="H15436"/>
    </row>
    <row r="15437" spans="8:8" hidden="1" x14ac:dyDescent="0.25">
      <c r="H15437"/>
    </row>
    <row r="15438" spans="8:8" hidden="1" x14ac:dyDescent="0.25">
      <c r="H15438"/>
    </row>
    <row r="15439" spans="8:8" hidden="1" x14ac:dyDescent="0.25">
      <c r="H15439"/>
    </row>
    <row r="15440" spans="8:8" hidden="1" x14ac:dyDescent="0.25">
      <c r="H15440"/>
    </row>
    <row r="15441" spans="8:8" hidden="1" x14ac:dyDescent="0.25">
      <c r="H15441"/>
    </row>
    <row r="15442" spans="8:8" hidden="1" x14ac:dyDescent="0.25">
      <c r="H15442"/>
    </row>
    <row r="15443" spans="8:8" hidden="1" x14ac:dyDescent="0.25">
      <c r="H15443"/>
    </row>
    <row r="15444" spans="8:8" hidden="1" x14ac:dyDescent="0.25">
      <c r="H15444"/>
    </row>
    <row r="15445" spans="8:8" hidden="1" x14ac:dyDescent="0.25">
      <c r="H15445"/>
    </row>
    <row r="15446" spans="8:8" hidden="1" x14ac:dyDescent="0.25">
      <c r="H15446"/>
    </row>
    <row r="15447" spans="8:8" hidden="1" x14ac:dyDescent="0.25">
      <c r="H15447"/>
    </row>
    <row r="15448" spans="8:8" hidden="1" x14ac:dyDescent="0.25">
      <c r="H15448"/>
    </row>
    <row r="15449" spans="8:8" hidden="1" x14ac:dyDescent="0.25">
      <c r="H15449"/>
    </row>
    <row r="15450" spans="8:8" hidden="1" x14ac:dyDescent="0.25">
      <c r="H15450"/>
    </row>
    <row r="15451" spans="8:8" hidden="1" x14ac:dyDescent="0.25">
      <c r="H15451"/>
    </row>
    <row r="15452" spans="8:8" hidden="1" x14ac:dyDescent="0.25">
      <c r="H15452"/>
    </row>
    <row r="15453" spans="8:8" hidden="1" x14ac:dyDescent="0.25">
      <c r="H15453"/>
    </row>
    <row r="15454" spans="8:8" hidden="1" x14ac:dyDescent="0.25">
      <c r="H15454"/>
    </row>
    <row r="15455" spans="8:8" hidden="1" x14ac:dyDescent="0.25">
      <c r="H15455"/>
    </row>
    <row r="15456" spans="8:8" hidden="1" x14ac:dyDescent="0.25">
      <c r="H15456"/>
    </row>
    <row r="15457" spans="8:8" hidden="1" x14ac:dyDescent="0.25">
      <c r="H15457"/>
    </row>
    <row r="15458" spans="8:8" hidden="1" x14ac:dyDescent="0.25">
      <c r="H15458"/>
    </row>
    <row r="15459" spans="8:8" hidden="1" x14ac:dyDescent="0.25">
      <c r="H15459"/>
    </row>
    <row r="15460" spans="8:8" hidden="1" x14ac:dyDescent="0.25">
      <c r="H15460"/>
    </row>
    <row r="15461" spans="8:8" hidden="1" x14ac:dyDescent="0.25">
      <c r="H15461"/>
    </row>
    <row r="15462" spans="8:8" hidden="1" x14ac:dyDescent="0.25">
      <c r="H15462"/>
    </row>
    <row r="15463" spans="8:8" hidden="1" x14ac:dyDescent="0.25">
      <c r="H15463"/>
    </row>
    <row r="15464" spans="8:8" hidden="1" x14ac:dyDescent="0.25">
      <c r="H15464"/>
    </row>
    <row r="15465" spans="8:8" hidden="1" x14ac:dyDescent="0.25">
      <c r="H15465"/>
    </row>
    <row r="15466" spans="8:8" hidden="1" x14ac:dyDescent="0.25">
      <c r="H15466"/>
    </row>
    <row r="15467" spans="8:8" hidden="1" x14ac:dyDescent="0.25">
      <c r="H15467"/>
    </row>
    <row r="15468" spans="8:8" hidden="1" x14ac:dyDescent="0.25">
      <c r="H15468"/>
    </row>
    <row r="15469" spans="8:8" hidden="1" x14ac:dyDescent="0.25">
      <c r="H15469"/>
    </row>
    <row r="15470" spans="8:8" hidden="1" x14ac:dyDescent="0.25">
      <c r="H15470"/>
    </row>
    <row r="15471" spans="8:8" hidden="1" x14ac:dyDescent="0.25">
      <c r="H15471"/>
    </row>
    <row r="15472" spans="8:8" hidden="1" x14ac:dyDescent="0.25">
      <c r="H15472"/>
    </row>
    <row r="15473" spans="8:8" hidden="1" x14ac:dyDescent="0.25">
      <c r="H15473"/>
    </row>
    <row r="15474" spans="8:8" hidden="1" x14ac:dyDescent="0.25">
      <c r="H15474"/>
    </row>
    <row r="15475" spans="8:8" hidden="1" x14ac:dyDescent="0.25">
      <c r="H15475"/>
    </row>
    <row r="15476" spans="8:8" hidden="1" x14ac:dyDescent="0.25">
      <c r="H15476"/>
    </row>
    <row r="15477" spans="8:8" hidden="1" x14ac:dyDescent="0.25">
      <c r="H15477"/>
    </row>
    <row r="15478" spans="8:8" hidden="1" x14ac:dyDescent="0.25">
      <c r="H15478"/>
    </row>
    <row r="15479" spans="8:8" hidden="1" x14ac:dyDescent="0.25">
      <c r="H15479"/>
    </row>
    <row r="15480" spans="8:8" hidden="1" x14ac:dyDescent="0.25">
      <c r="H15480"/>
    </row>
    <row r="15481" spans="8:8" hidden="1" x14ac:dyDescent="0.25">
      <c r="H15481"/>
    </row>
    <row r="15482" spans="8:8" hidden="1" x14ac:dyDescent="0.25">
      <c r="H15482"/>
    </row>
    <row r="15483" spans="8:8" hidden="1" x14ac:dyDescent="0.25">
      <c r="H15483"/>
    </row>
    <row r="15484" spans="8:8" hidden="1" x14ac:dyDescent="0.25">
      <c r="H15484"/>
    </row>
    <row r="15485" spans="8:8" hidden="1" x14ac:dyDescent="0.25">
      <c r="H15485"/>
    </row>
    <row r="15486" spans="8:8" hidden="1" x14ac:dyDescent="0.25">
      <c r="H15486"/>
    </row>
    <row r="15487" spans="8:8" hidden="1" x14ac:dyDescent="0.25">
      <c r="H15487"/>
    </row>
    <row r="15488" spans="8:8" hidden="1" x14ac:dyDescent="0.25">
      <c r="H15488"/>
    </row>
    <row r="15489" spans="8:8" hidden="1" x14ac:dyDescent="0.25">
      <c r="H15489"/>
    </row>
    <row r="15490" spans="8:8" hidden="1" x14ac:dyDescent="0.25">
      <c r="H15490"/>
    </row>
    <row r="15491" spans="8:8" hidden="1" x14ac:dyDescent="0.25">
      <c r="H15491"/>
    </row>
    <row r="15492" spans="8:8" hidden="1" x14ac:dyDescent="0.25">
      <c r="H15492"/>
    </row>
    <row r="15493" spans="8:8" hidden="1" x14ac:dyDescent="0.25">
      <c r="H15493"/>
    </row>
    <row r="15494" spans="8:8" hidden="1" x14ac:dyDescent="0.25">
      <c r="H15494"/>
    </row>
    <row r="15495" spans="8:8" hidden="1" x14ac:dyDescent="0.25">
      <c r="H15495"/>
    </row>
    <row r="15496" spans="8:8" hidden="1" x14ac:dyDescent="0.25">
      <c r="H15496"/>
    </row>
    <row r="15497" spans="8:8" hidden="1" x14ac:dyDescent="0.25">
      <c r="H15497"/>
    </row>
    <row r="15498" spans="8:8" hidden="1" x14ac:dyDescent="0.25">
      <c r="H15498"/>
    </row>
    <row r="15499" spans="8:8" hidden="1" x14ac:dyDescent="0.25">
      <c r="H15499"/>
    </row>
    <row r="15500" spans="8:8" hidden="1" x14ac:dyDescent="0.25">
      <c r="H15500"/>
    </row>
    <row r="15501" spans="8:8" hidden="1" x14ac:dyDescent="0.25">
      <c r="H15501"/>
    </row>
    <row r="15502" spans="8:8" hidden="1" x14ac:dyDescent="0.25">
      <c r="H15502"/>
    </row>
    <row r="15503" spans="8:8" hidden="1" x14ac:dyDescent="0.25">
      <c r="H15503"/>
    </row>
    <row r="15504" spans="8:8" hidden="1" x14ac:dyDescent="0.25">
      <c r="H15504"/>
    </row>
    <row r="15505" spans="8:8" hidden="1" x14ac:dyDescent="0.25">
      <c r="H15505"/>
    </row>
    <row r="15506" spans="8:8" hidden="1" x14ac:dyDescent="0.25">
      <c r="H15506"/>
    </row>
    <row r="15507" spans="8:8" hidden="1" x14ac:dyDescent="0.25">
      <c r="H15507"/>
    </row>
    <row r="15508" spans="8:8" hidden="1" x14ac:dyDescent="0.25">
      <c r="H15508"/>
    </row>
    <row r="15509" spans="8:8" hidden="1" x14ac:dyDescent="0.25">
      <c r="H15509"/>
    </row>
    <row r="15510" spans="8:8" hidden="1" x14ac:dyDescent="0.25">
      <c r="H15510"/>
    </row>
    <row r="15511" spans="8:8" hidden="1" x14ac:dyDescent="0.25">
      <c r="H15511"/>
    </row>
    <row r="15512" spans="8:8" hidden="1" x14ac:dyDescent="0.25">
      <c r="H15512"/>
    </row>
    <row r="15513" spans="8:8" hidden="1" x14ac:dyDescent="0.25">
      <c r="H15513"/>
    </row>
    <row r="15514" spans="8:8" hidden="1" x14ac:dyDescent="0.25">
      <c r="H15514"/>
    </row>
    <row r="15515" spans="8:8" hidden="1" x14ac:dyDescent="0.25">
      <c r="H15515"/>
    </row>
    <row r="15516" spans="8:8" hidden="1" x14ac:dyDescent="0.25">
      <c r="H15516"/>
    </row>
    <row r="15517" spans="8:8" hidden="1" x14ac:dyDescent="0.25">
      <c r="H15517"/>
    </row>
    <row r="15518" spans="8:8" hidden="1" x14ac:dyDescent="0.25">
      <c r="H15518"/>
    </row>
    <row r="15519" spans="8:8" hidden="1" x14ac:dyDescent="0.25">
      <c r="H15519"/>
    </row>
    <row r="15520" spans="8:8" hidden="1" x14ac:dyDescent="0.25">
      <c r="H15520"/>
    </row>
    <row r="15521" spans="8:8" hidden="1" x14ac:dyDescent="0.25">
      <c r="H15521"/>
    </row>
    <row r="15522" spans="8:8" hidden="1" x14ac:dyDescent="0.25">
      <c r="H15522"/>
    </row>
    <row r="15523" spans="8:8" hidden="1" x14ac:dyDescent="0.25">
      <c r="H15523"/>
    </row>
    <row r="15524" spans="8:8" hidden="1" x14ac:dyDescent="0.25">
      <c r="H15524"/>
    </row>
    <row r="15525" spans="8:8" hidden="1" x14ac:dyDescent="0.25">
      <c r="H15525"/>
    </row>
    <row r="15526" spans="8:8" hidden="1" x14ac:dyDescent="0.25">
      <c r="H15526"/>
    </row>
    <row r="15527" spans="8:8" hidden="1" x14ac:dyDescent="0.25">
      <c r="H15527"/>
    </row>
    <row r="15528" spans="8:8" hidden="1" x14ac:dyDescent="0.25">
      <c r="H15528"/>
    </row>
    <row r="15529" spans="8:8" hidden="1" x14ac:dyDescent="0.25">
      <c r="H15529"/>
    </row>
    <row r="15530" spans="8:8" hidden="1" x14ac:dyDescent="0.25">
      <c r="H15530"/>
    </row>
    <row r="15531" spans="8:8" hidden="1" x14ac:dyDescent="0.25">
      <c r="H15531"/>
    </row>
    <row r="15532" spans="8:8" hidden="1" x14ac:dyDescent="0.25">
      <c r="H15532"/>
    </row>
    <row r="15533" spans="8:8" hidden="1" x14ac:dyDescent="0.25">
      <c r="H15533"/>
    </row>
    <row r="15534" spans="8:8" hidden="1" x14ac:dyDescent="0.25">
      <c r="H15534"/>
    </row>
    <row r="15535" spans="8:8" hidden="1" x14ac:dyDescent="0.25">
      <c r="H15535"/>
    </row>
    <row r="15536" spans="8:8" hidden="1" x14ac:dyDescent="0.25">
      <c r="H15536"/>
    </row>
    <row r="15537" spans="8:8" hidden="1" x14ac:dyDescent="0.25">
      <c r="H15537"/>
    </row>
    <row r="15538" spans="8:8" hidden="1" x14ac:dyDescent="0.25">
      <c r="H15538"/>
    </row>
    <row r="15539" spans="8:8" hidden="1" x14ac:dyDescent="0.25">
      <c r="H15539"/>
    </row>
    <row r="15540" spans="8:8" hidden="1" x14ac:dyDescent="0.25">
      <c r="H15540"/>
    </row>
    <row r="15541" spans="8:8" hidden="1" x14ac:dyDescent="0.25">
      <c r="H15541"/>
    </row>
    <row r="15542" spans="8:8" hidden="1" x14ac:dyDescent="0.25">
      <c r="H15542"/>
    </row>
    <row r="15543" spans="8:8" hidden="1" x14ac:dyDescent="0.25">
      <c r="H15543"/>
    </row>
    <row r="15544" spans="8:8" hidden="1" x14ac:dyDescent="0.25">
      <c r="H15544"/>
    </row>
    <row r="15545" spans="8:8" hidden="1" x14ac:dyDescent="0.25">
      <c r="H15545"/>
    </row>
    <row r="15546" spans="8:8" hidden="1" x14ac:dyDescent="0.25">
      <c r="H15546"/>
    </row>
    <row r="15547" spans="8:8" hidden="1" x14ac:dyDescent="0.25">
      <c r="H15547"/>
    </row>
    <row r="15548" spans="8:8" hidden="1" x14ac:dyDescent="0.25">
      <c r="H15548"/>
    </row>
    <row r="15549" spans="8:8" hidden="1" x14ac:dyDescent="0.25">
      <c r="H15549"/>
    </row>
    <row r="15550" spans="8:8" hidden="1" x14ac:dyDescent="0.25">
      <c r="H15550"/>
    </row>
    <row r="15551" spans="8:8" hidden="1" x14ac:dyDescent="0.25">
      <c r="H15551"/>
    </row>
    <row r="15552" spans="8:8" hidden="1" x14ac:dyDescent="0.25">
      <c r="H15552"/>
    </row>
    <row r="15553" spans="8:8" hidden="1" x14ac:dyDescent="0.25">
      <c r="H15553"/>
    </row>
    <row r="15554" spans="8:8" hidden="1" x14ac:dyDescent="0.25">
      <c r="H15554"/>
    </row>
    <row r="15555" spans="8:8" hidden="1" x14ac:dyDescent="0.25">
      <c r="H15555"/>
    </row>
    <row r="15556" spans="8:8" hidden="1" x14ac:dyDescent="0.25">
      <c r="H15556"/>
    </row>
    <row r="15557" spans="8:8" hidden="1" x14ac:dyDescent="0.25">
      <c r="H15557"/>
    </row>
    <row r="15558" spans="8:8" hidden="1" x14ac:dyDescent="0.25">
      <c r="H15558"/>
    </row>
    <row r="15559" spans="8:8" hidden="1" x14ac:dyDescent="0.25">
      <c r="H15559"/>
    </row>
    <row r="15560" spans="8:8" hidden="1" x14ac:dyDescent="0.25">
      <c r="H15560"/>
    </row>
    <row r="15561" spans="8:8" hidden="1" x14ac:dyDescent="0.25">
      <c r="H15561"/>
    </row>
    <row r="15562" spans="8:8" hidden="1" x14ac:dyDescent="0.25">
      <c r="H15562"/>
    </row>
    <row r="15563" spans="8:8" hidden="1" x14ac:dyDescent="0.25">
      <c r="H15563"/>
    </row>
    <row r="15564" spans="8:8" hidden="1" x14ac:dyDescent="0.25">
      <c r="H15564"/>
    </row>
    <row r="15565" spans="8:8" hidden="1" x14ac:dyDescent="0.25">
      <c r="H15565"/>
    </row>
    <row r="15566" spans="8:8" hidden="1" x14ac:dyDescent="0.25">
      <c r="H15566"/>
    </row>
    <row r="15567" spans="8:8" hidden="1" x14ac:dyDescent="0.25">
      <c r="H15567"/>
    </row>
    <row r="15568" spans="8:8" hidden="1" x14ac:dyDescent="0.25">
      <c r="H15568"/>
    </row>
    <row r="15569" spans="8:8" hidden="1" x14ac:dyDescent="0.25">
      <c r="H15569"/>
    </row>
    <row r="15570" spans="8:8" hidden="1" x14ac:dyDescent="0.25">
      <c r="H15570"/>
    </row>
    <row r="15571" spans="8:8" hidden="1" x14ac:dyDescent="0.25">
      <c r="H15571"/>
    </row>
    <row r="15572" spans="8:8" hidden="1" x14ac:dyDescent="0.25">
      <c r="H15572"/>
    </row>
    <row r="15573" spans="8:8" hidden="1" x14ac:dyDescent="0.25">
      <c r="H15573"/>
    </row>
    <row r="15574" spans="8:8" hidden="1" x14ac:dyDescent="0.25">
      <c r="H15574"/>
    </row>
    <row r="15575" spans="8:8" hidden="1" x14ac:dyDescent="0.25">
      <c r="H15575"/>
    </row>
    <row r="15576" spans="8:8" hidden="1" x14ac:dyDescent="0.25">
      <c r="H15576"/>
    </row>
    <row r="15577" spans="8:8" hidden="1" x14ac:dyDescent="0.25">
      <c r="H15577"/>
    </row>
    <row r="15578" spans="8:8" hidden="1" x14ac:dyDescent="0.25">
      <c r="H15578"/>
    </row>
    <row r="15579" spans="8:8" hidden="1" x14ac:dyDescent="0.25">
      <c r="H15579"/>
    </row>
    <row r="15580" spans="8:8" hidden="1" x14ac:dyDescent="0.25">
      <c r="H15580"/>
    </row>
    <row r="15581" spans="8:8" hidden="1" x14ac:dyDescent="0.25">
      <c r="H15581"/>
    </row>
    <row r="15582" spans="8:8" hidden="1" x14ac:dyDescent="0.25">
      <c r="H15582"/>
    </row>
    <row r="15583" spans="8:8" hidden="1" x14ac:dyDescent="0.25">
      <c r="H15583"/>
    </row>
    <row r="15584" spans="8:8" hidden="1" x14ac:dyDescent="0.25">
      <c r="H15584"/>
    </row>
    <row r="15585" spans="8:8" hidden="1" x14ac:dyDescent="0.25">
      <c r="H15585"/>
    </row>
    <row r="15586" spans="8:8" hidden="1" x14ac:dyDescent="0.25">
      <c r="H15586"/>
    </row>
    <row r="15587" spans="8:8" hidden="1" x14ac:dyDescent="0.25">
      <c r="H15587"/>
    </row>
    <row r="15588" spans="8:8" hidden="1" x14ac:dyDescent="0.25">
      <c r="H15588"/>
    </row>
    <row r="15589" spans="8:8" hidden="1" x14ac:dyDescent="0.25">
      <c r="H15589"/>
    </row>
    <row r="15590" spans="8:8" hidden="1" x14ac:dyDescent="0.25">
      <c r="H15590"/>
    </row>
    <row r="15591" spans="8:8" hidden="1" x14ac:dyDescent="0.25">
      <c r="H15591"/>
    </row>
    <row r="15592" spans="8:8" hidden="1" x14ac:dyDescent="0.25">
      <c r="H15592"/>
    </row>
    <row r="15593" spans="8:8" hidden="1" x14ac:dyDescent="0.25">
      <c r="H15593"/>
    </row>
    <row r="15594" spans="8:8" hidden="1" x14ac:dyDescent="0.25">
      <c r="H15594"/>
    </row>
    <row r="15595" spans="8:8" hidden="1" x14ac:dyDescent="0.25">
      <c r="H15595"/>
    </row>
    <row r="15596" spans="8:8" hidden="1" x14ac:dyDescent="0.25">
      <c r="H15596"/>
    </row>
    <row r="15597" spans="8:8" hidden="1" x14ac:dyDescent="0.25">
      <c r="H15597"/>
    </row>
    <row r="15598" spans="8:8" hidden="1" x14ac:dyDescent="0.25">
      <c r="H15598"/>
    </row>
    <row r="15599" spans="8:8" hidden="1" x14ac:dyDescent="0.25">
      <c r="H15599"/>
    </row>
    <row r="15600" spans="8:8" hidden="1" x14ac:dyDescent="0.25">
      <c r="H15600"/>
    </row>
    <row r="15601" spans="8:8" hidden="1" x14ac:dyDescent="0.25">
      <c r="H15601"/>
    </row>
    <row r="15602" spans="8:8" hidden="1" x14ac:dyDescent="0.25">
      <c r="H15602"/>
    </row>
    <row r="15603" spans="8:8" hidden="1" x14ac:dyDescent="0.25">
      <c r="H15603"/>
    </row>
    <row r="15604" spans="8:8" hidden="1" x14ac:dyDescent="0.25">
      <c r="H15604"/>
    </row>
    <row r="15605" spans="8:8" hidden="1" x14ac:dyDescent="0.25">
      <c r="H15605"/>
    </row>
    <row r="15606" spans="8:8" hidden="1" x14ac:dyDescent="0.25">
      <c r="H15606"/>
    </row>
    <row r="15607" spans="8:8" hidden="1" x14ac:dyDescent="0.25">
      <c r="H15607"/>
    </row>
    <row r="15608" spans="8:8" hidden="1" x14ac:dyDescent="0.25">
      <c r="H15608"/>
    </row>
    <row r="15609" spans="8:8" hidden="1" x14ac:dyDescent="0.25">
      <c r="H15609"/>
    </row>
    <row r="15610" spans="8:8" hidden="1" x14ac:dyDescent="0.25">
      <c r="H15610"/>
    </row>
    <row r="15611" spans="8:8" hidden="1" x14ac:dyDescent="0.25">
      <c r="H15611"/>
    </row>
    <row r="15612" spans="8:8" hidden="1" x14ac:dyDescent="0.25">
      <c r="H15612"/>
    </row>
    <row r="15613" spans="8:8" hidden="1" x14ac:dyDescent="0.25">
      <c r="H15613"/>
    </row>
    <row r="15614" spans="8:8" hidden="1" x14ac:dyDescent="0.25">
      <c r="H15614"/>
    </row>
    <row r="15615" spans="8:8" hidden="1" x14ac:dyDescent="0.25">
      <c r="H15615"/>
    </row>
    <row r="15616" spans="8:8" hidden="1" x14ac:dyDescent="0.25">
      <c r="H15616"/>
    </row>
    <row r="15617" spans="8:8" hidden="1" x14ac:dyDescent="0.25">
      <c r="H15617"/>
    </row>
    <row r="15618" spans="8:8" hidden="1" x14ac:dyDescent="0.25">
      <c r="H15618"/>
    </row>
    <row r="15619" spans="8:8" hidden="1" x14ac:dyDescent="0.25">
      <c r="H15619"/>
    </row>
    <row r="15620" spans="8:8" hidden="1" x14ac:dyDescent="0.25">
      <c r="H15620"/>
    </row>
    <row r="15621" spans="8:8" hidden="1" x14ac:dyDescent="0.25">
      <c r="H15621"/>
    </row>
    <row r="15622" spans="8:8" hidden="1" x14ac:dyDescent="0.25">
      <c r="H15622"/>
    </row>
    <row r="15623" spans="8:8" hidden="1" x14ac:dyDescent="0.25">
      <c r="H15623"/>
    </row>
    <row r="15624" spans="8:8" hidden="1" x14ac:dyDescent="0.25">
      <c r="H15624"/>
    </row>
    <row r="15625" spans="8:8" hidden="1" x14ac:dyDescent="0.25">
      <c r="H15625"/>
    </row>
    <row r="15626" spans="8:8" hidden="1" x14ac:dyDescent="0.25">
      <c r="H15626"/>
    </row>
    <row r="15627" spans="8:8" hidden="1" x14ac:dyDescent="0.25">
      <c r="H15627"/>
    </row>
    <row r="15628" spans="8:8" hidden="1" x14ac:dyDescent="0.25">
      <c r="H15628"/>
    </row>
    <row r="15629" spans="8:8" hidden="1" x14ac:dyDescent="0.25">
      <c r="H15629"/>
    </row>
    <row r="15630" spans="8:8" hidden="1" x14ac:dyDescent="0.25">
      <c r="H15630"/>
    </row>
    <row r="15631" spans="8:8" hidden="1" x14ac:dyDescent="0.25">
      <c r="H15631"/>
    </row>
    <row r="15632" spans="8:8" hidden="1" x14ac:dyDescent="0.25">
      <c r="H15632"/>
    </row>
    <row r="15633" spans="8:8" hidden="1" x14ac:dyDescent="0.25">
      <c r="H15633"/>
    </row>
    <row r="15634" spans="8:8" hidden="1" x14ac:dyDescent="0.25">
      <c r="H15634"/>
    </row>
    <row r="15635" spans="8:8" hidden="1" x14ac:dyDescent="0.25">
      <c r="H15635"/>
    </row>
    <row r="15636" spans="8:8" hidden="1" x14ac:dyDescent="0.25">
      <c r="H15636"/>
    </row>
    <row r="15637" spans="8:8" hidden="1" x14ac:dyDescent="0.25">
      <c r="H15637"/>
    </row>
    <row r="15638" spans="8:8" hidden="1" x14ac:dyDescent="0.25">
      <c r="H15638"/>
    </row>
    <row r="15639" spans="8:8" hidden="1" x14ac:dyDescent="0.25">
      <c r="H15639"/>
    </row>
    <row r="15640" spans="8:8" hidden="1" x14ac:dyDescent="0.25">
      <c r="H15640"/>
    </row>
    <row r="15641" spans="8:8" hidden="1" x14ac:dyDescent="0.25">
      <c r="H15641"/>
    </row>
    <row r="15642" spans="8:8" hidden="1" x14ac:dyDescent="0.25">
      <c r="H15642"/>
    </row>
    <row r="15643" spans="8:8" hidden="1" x14ac:dyDescent="0.25">
      <c r="H15643"/>
    </row>
    <row r="15644" spans="8:8" hidden="1" x14ac:dyDescent="0.25">
      <c r="H15644"/>
    </row>
    <row r="15645" spans="8:8" hidden="1" x14ac:dyDescent="0.25">
      <c r="H15645"/>
    </row>
    <row r="15646" spans="8:8" hidden="1" x14ac:dyDescent="0.25">
      <c r="H15646"/>
    </row>
    <row r="15647" spans="8:8" hidden="1" x14ac:dyDescent="0.25">
      <c r="H15647"/>
    </row>
    <row r="15648" spans="8:8" hidden="1" x14ac:dyDescent="0.25">
      <c r="H15648"/>
    </row>
    <row r="15649" spans="8:8" hidden="1" x14ac:dyDescent="0.25">
      <c r="H15649"/>
    </row>
    <row r="15650" spans="8:8" hidden="1" x14ac:dyDescent="0.25">
      <c r="H15650"/>
    </row>
    <row r="15651" spans="8:8" hidden="1" x14ac:dyDescent="0.25">
      <c r="H15651"/>
    </row>
    <row r="15652" spans="8:8" hidden="1" x14ac:dyDescent="0.25">
      <c r="H15652"/>
    </row>
    <row r="15653" spans="8:8" hidden="1" x14ac:dyDescent="0.25">
      <c r="H15653"/>
    </row>
    <row r="15654" spans="8:8" hidden="1" x14ac:dyDescent="0.25">
      <c r="H15654"/>
    </row>
    <row r="15655" spans="8:8" hidden="1" x14ac:dyDescent="0.25">
      <c r="H15655"/>
    </row>
    <row r="15656" spans="8:8" hidden="1" x14ac:dyDescent="0.25">
      <c r="H15656"/>
    </row>
    <row r="15657" spans="8:8" hidden="1" x14ac:dyDescent="0.25">
      <c r="H15657"/>
    </row>
    <row r="15658" spans="8:8" hidden="1" x14ac:dyDescent="0.25">
      <c r="H15658"/>
    </row>
    <row r="15659" spans="8:8" hidden="1" x14ac:dyDescent="0.25">
      <c r="H15659"/>
    </row>
    <row r="15660" spans="8:8" hidden="1" x14ac:dyDescent="0.25">
      <c r="H15660"/>
    </row>
    <row r="15661" spans="8:8" hidden="1" x14ac:dyDescent="0.25">
      <c r="H15661"/>
    </row>
    <row r="15662" spans="8:8" hidden="1" x14ac:dyDescent="0.25">
      <c r="H15662"/>
    </row>
    <row r="15663" spans="8:8" hidden="1" x14ac:dyDescent="0.25">
      <c r="H15663"/>
    </row>
    <row r="15664" spans="8:8" hidden="1" x14ac:dyDescent="0.25">
      <c r="H15664"/>
    </row>
    <row r="15665" spans="8:8" hidden="1" x14ac:dyDescent="0.25">
      <c r="H15665"/>
    </row>
    <row r="15666" spans="8:8" hidden="1" x14ac:dyDescent="0.25">
      <c r="H15666"/>
    </row>
    <row r="15667" spans="8:8" hidden="1" x14ac:dyDescent="0.25">
      <c r="H15667"/>
    </row>
    <row r="15668" spans="8:8" hidden="1" x14ac:dyDescent="0.25">
      <c r="H15668"/>
    </row>
    <row r="15669" spans="8:8" hidden="1" x14ac:dyDescent="0.25">
      <c r="H15669"/>
    </row>
    <row r="15670" spans="8:8" hidden="1" x14ac:dyDescent="0.25">
      <c r="H15670"/>
    </row>
    <row r="15671" spans="8:8" hidden="1" x14ac:dyDescent="0.25">
      <c r="H15671"/>
    </row>
    <row r="15672" spans="8:8" hidden="1" x14ac:dyDescent="0.25">
      <c r="H15672"/>
    </row>
    <row r="15673" spans="8:8" hidden="1" x14ac:dyDescent="0.25">
      <c r="H15673"/>
    </row>
    <row r="15674" spans="8:8" hidden="1" x14ac:dyDescent="0.25">
      <c r="H15674"/>
    </row>
    <row r="15675" spans="8:8" hidden="1" x14ac:dyDescent="0.25">
      <c r="H15675"/>
    </row>
    <row r="15676" spans="8:8" hidden="1" x14ac:dyDescent="0.25">
      <c r="H15676"/>
    </row>
    <row r="15677" spans="8:8" hidden="1" x14ac:dyDescent="0.25">
      <c r="H15677"/>
    </row>
    <row r="15678" spans="8:8" hidden="1" x14ac:dyDescent="0.25">
      <c r="H15678"/>
    </row>
    <row r="15679" spans="8:8" hidden="1" x14ac:dyDescent="0.25">
      <c r="H15679"/>
    </row>
    <row r="15680" spans="8:8" hidden="1" x14ac:dyDescent="0.25">
      <c r="H15680"/>
    </row>
    <row r="15681" spans="8:8" hidden="1" x14ac:dyDescent="0.25">
      <c r="H15681"/>
    </row>
    <row r="15682" spans="8:8" hidden="1" x14ac:dyDescent="0.25">
      <c r="H15682"/>
    </row>
    <row r="15683" spans="8:8" hidden="1" x14ac:dyDescent="0.25">
      <c r="H15683"/>
    </row>
    <row r="15684" spans="8:8" hidden="1" x14ac:dyDescent="0.25">
      <c r="H15684"/>
    </row>
    <row r="15685" spans="8:8" hidden="1" x14ac:dyDescent="0.25">
      <c r="H15685"/>
    </row>
    <row r="15686" spans="8:8" hidden="1" x14ac:dyDescent="0.25">
      <c r="H15686"/>
    </row>
    <row r="15687" spans="8:8" hidden="1" x14ac:dyDescent="0.25">
      <c r="H15687"/>
    </row>
    <row r="15688" spans="8:8" hidden="1" x14ac:dyDescent="0.25">
      <c r="H15688"/>
    </row>
    <row r="15689" spans="8:8" hidden="1" x14ac:dyDescent="0.25">
      <c r="H15689"/>
    </row>
    <row r="15690" spans="8:8" hidden="1" x14ac:dyDescent="0.25">
      <c r="H15690"/>
    </row>
    <row r="15691" spans="8:8" hidden="1" x14ac:dyDescent="0.25">
      <c r="H15691"/>
    </row>
    <row r="15692" spans="8:8" hidden="1" x14ac:dyDescent="0.25">
      <c r="H15692"/>
    </row>
    <row r="15693" spans="8:8" hidden="1" x14ac:dyDescent="0.25">
      <c r="H15693"/>
    </row>
    <row r="15694" spans="8:8" hidden="1" x14ac:dyDescent="0.25">
      <c r="H15694"/>
    </row>
    <row r="15695" spans="8:8" hidden="1" x14ac:dyDescent="0.25">
      <c r="H15695"/>
    </row>
    <row r="15696" spans="8:8" hidden="1" x14ac:dyDescent="0.25">
      <c r="H15696"/>
    </row>
    <row r="15697" spans="8:8" hidden="1" x14ac:dyDescent="0.25">
      <c r="H15697"/>
    </row>
    <row r="15698" spans="8:8" hidden="1" x14ac:dyDescent="0.25">
      <c r="H15698"/>
    </row>
    <row r="15699" spans="8:8" hidden="1" x14ac:dyDescent="0.25">
      <c r="H15699"/>
    </row>
    <row r="15700" spans="8:8" hidden="1" x14ac:dyDescent="0.25">
      <c r="H15700"/>
    </row>
    <row r="15701" spans="8:8" hidden="1" x14ac:dyDescent="0.25">
      <c r="H15701"/>
    </row>
    <row r="15702" spans="8:8" hidden="1" x14ac:dyDescent="0.25">
      <c r="H15702"/>
    </row>
    <row r="15703" spans="8:8" hidden="1" x14ac:dyDescent="0.25">
      <c r="H15703"/>
    </row>
    <row r="15704" spans="8:8" hidden="1" x14ac:dyDescent="0.25">
      <c r="H15704"/>
    </row>
    <row r="15705" spans="8:8" hidden="1" x14ac:dyDescent="0.25">
      <c r="H15705"/>
    </row>
    <row r="15706" spans="8:8" hidden="1" x14ac:dyDescent="0.25">
      <c r="H15706"/>
    </row>
    <row r="15707" spans="8:8" hidden="1" x14ac:dyDescent="0.25">
      <c r="H15707"/>
    </row>
    <row r="15708" spans="8:8" hidden="1" x14ac:dyDescent="0.25">
      <c r="H15708"/>
    </row>
    <row r="15709" spans="8:8" hidden="1" x14ac:dyDescent="0.25">
      <c r="H15709"/>
    </row>
    <row r="15710" spans="8:8" hidden="1" x14ac:dyDescent="0.25">
      <c r="H15710"/>
    </row>
    <row r="15711" spans="8:8" hidden="1" x14ac:dyDescent="0.25">
      <c r="H15711"/>
    </row>
    <row r="15712" spans="8:8" hidden="1" x14ac:dyDescent="0.25">
      <c r="H15712"/>
    </row>
    <row r="15713" spans="8:8" hidden="1" x14ac:dyDescent="0.25">
      <c r="H15713"/>
    </row>
    <row r="15714" spans="8:8" hidden="1" x14ac:dyDescent="0.25">
      <c r="H15714"/>
    </row>
    <row r="15715" spans="8:8" hidden="1" x14ac:dyDescent="0.25">
      <c r="H15715"/>
    </row>
    <row r="15716" spans="8:8" hidden="1" x14ac:dyDescent="0.25">
      <c r="H15716"/>
    </row>
    <row r="15717" spans="8:8" hidden="1" x14ac:dyDescent="0.25">
      <c r="H15717"/>
    </row>
    <row r="15718" spans="8:8" hidden="1" x14ac:dyDescent="0.25">
      <c r="H15718"/>
    </row>
    <row r="15719" spans="8:8" hidden="1" x14ac:dyDescent="0.25">
      <c r="H15719"/>
    </row>
    <row r="15720" spans="8:8" hidden="1" x14ac:dyDescent="0.25">
      <c r="H15720"/>
    </row>
    <row r="15721" spans="8:8" hidden="1" x14ac:dyDescent="0.25">
      <c r="H15721"/>
    </row>
    <row r="15722" spans="8:8" hidden="1" x14ac:dyDescent="0.25">
      <c r="H15722"/>
    </row>
    <row r="15723" spans="8:8" hidden="1" x14ac:dyDescent="0.25">
      <c r="H15723"/>
    </row>
    <row r="15724" spans="8:8" hidden="1" x14ac:dyDescent="0.25">
      <c r="H15724"/>
    </row>
    <row r="15725" spans="8:8" hidden="1" x14ac:dyDescent="0.25">
      <c r="H15725"/>
    </row>
    <row r="15726" spans="8:8" hidden="1" x14ac:dyDescent="0.25">
      <c r="H15726"/>
    </row>
    <row r="15727" spans="8:8" hidden="1" x14ac:dyDescent="0.25">
      <c r="H15727"/>
    </row>
    <row r="15728" spans="8:8" hidden="1" x14ac:dyDescent="0.25">
      <c r="H15728"/>
    </row>
    <row r="15729" spans="8:8" hidden="1" x14ac:dyDescent="0.25">
      <c r="H15729"/>
    </row>
    <row r="15730" spans="8:8" hidden="1" x14ac:dyDescent="0.25">
      <c r="H15730"/>
    </row>
    <row r="15731" spans="8:8" hidden="1" x14ac:dyDescent="0.25">
      <c r="H15731"/>
    </row>
    <row r="15732" spans="8:8" hidden="1" x14ac:dyDescent="0.25">
      <c r="H15732"/>
    </row>
    <row r="15733" spans="8:8" hidden="1" x14ac:dyDescent="0.25">
      <c r="H15733"/>
    </row>
    <row r="15734" spans="8:8" hidden="1" x14ac:dyDescent="0.25">
      <c r="H15734"/>
    </row>
    <row r="15735" spans="8:8" hidden="1" x14ac:dyDescent="0.25">
      <c r="H15735"/>
    </row>
    <row r="15736" spans="8:8" hidden="1" x14ac:dyDescent="0.25">
      <c r="H15736"/>
    </row>
    <row r="15737" spans="8:8" hidden="1" x14ac:dyDescent="0.25">
      <c r="H15737"/>
    </row>
    <row r="15738" spans="8:8" hidden="1" x14ac:dyDescent="0.25">
      <c r="H15738"/>
    </row>
    <row r="15739" spans="8:8" hidden="1" x14ac:dyDescent="0.25">
      <c r="H15739"/>
    </row>
    <row r="15740" spans="8:8" hidden="1" x14ac:dyDescent="0.25">
      <c r="H15740"/>
    </row>
    <row r="15741" spans="8:8" hidden="1" x14ac:dyDescent="0.25">
      <c r="H15741"/>
    </row>
    <row r="15742" spans="8:8" hidden="1" x14ac:dyDescent="0.25">
      <c r="H15742"/>
    </row>
    <row r="15743" spans="8:8" hidden="1" x14ac:dyDescent="0.25">
      <c r="H15743"/>
    </row>
    <row r="15744" spans="8:8" hidden="1" x14ac:dyDescent="0.25">
      <c r="H15744"/>
    </row>
    <row r="15745" spans="8:8" hidden="1" x14ac:dyDescent="0.25">
      <c r="H15745"/>
    </row>
    <row r="15746" spans="8:8" hidden="1" x14ac:dyDescent="0.25">
      <c r="H15746"/>
    </row>
    <row r="15747" spans="8:8" hidden="1" x14ac:dyDescent="0.25">
      <c r="H15747"/>
    </row>
    <row r="15748" spans="8:8" hidden="1" x14ac:dyDescent="0.25">
      <c r="H15748"/>
    </row>
    <row r="15749" spans="8:8" hidden="1" x14ac:dyDescent="0.25">
      <c r="H15749"/>
    </row>
    <row r="15750" spans="8:8" hidden="1" x14ac:dyDescent="0.25">
      <c r="H15750"/>
    </row>
    <row r="15751" spans="8:8" hidden="1" x14ac:dyDescent="0.25">
      <c r="H15751"/>
    </row>
    <row r="15752" spans="8:8" hidden="1" x14ac:dyDescent="0.25">
      <c r="H15752"/>
    </row>
    <row r="15753" spans="8:8" hidden="1" x14ac:dyDescent="0.25">
      <c r="H15753"/>
    </row>
    <row r="15754" spans="8:8" hidden="1" x14ac:dyDescent="0.25">
      <c r="H15754"/>
    </row>
    <row r="15755" spans="8:8" hidden="1" x14ac:dyDescent="0.25">
      <c r="H15755"/>
    </row>
    <row r="15756" spans="8:8" hidden="1" x14ac:dyDescent="0.25">
      <c r="H15756"/>
    </row>
    <row r="15757" spans="8:8" hidden="1" x14ac:dyDescent="0.25">
      <c r="H15757"/>
    </row>
    <row r="15758" spans="8:8" hidden="1" x14ac:dyDescent="0.25">
      <c r="H15758"/>
    </row>
    <row r="15759" spans="8:8" hidden="1" x14ac:dyDescent="0.25">
      <c r="H15759"/>
    </row>
    <row r="15760" spans="8:8" hidden="1" x14ac:dyDescent="0.25">
      <c r="H15760"/>
    </row>
    <row r="15761" spans="8:8" hidden="1" x14ac:dyDescent="0.25">
      <c r="H15761"/>
    </row>
    <row r="15762" spans="8:8" hidden="1" x14ac:dyDescent="0.25">
      <c r="H15762"/>
    </row>
    <row r="15763" spans="8:8" hidden="1" x14ac:dyDescent="0.25">
      <c r="H15763"/>
    </row>
    <row r="15764" spans="8:8" hidden="1" x14ac:dyDescent="0.25">
      <c r="H15764"/>
    </row>
    <row r="15765" spans="8:8" hidden="1" x14ac:dyDescent="0.25">
      <c r="H15765"/>
    </row>
    <row r="15766" spans="8:8" hidden="1" x14ac:dyDescent="0.25">
      <c r="H15766"/>
    </row>
    <row r="15767" spans="8:8" hidden="1" x14ac:dyDescent="0.25">
      <c r="H15767"/>
    </row>
    <row r="15768" spans="8:8" hidden="1" x14ac:dyDescent="0.25">
      <c r="H15768"/>
    </row>
    <row r="15769" spans="8:8" hidden="1" x14ac:dyDescent="0.25">
      <c r="H15769"/>
    </row>
    <row r="15770" spans="8:8" hidden="1" x14ac:dyDescent="0.25">
      <c r="H15770"/>
    </row>
    <row r="15771" spans="8:8" hidden="1" x14ac:dyDescent="0.25">
      <c r="H15771"/>
    </row>
    <row r="15772" spans="8:8" hidden="1" x14ac:dyDescent="0.25">
      <c r="H15772"/>
    </row>
    <row r="15773" spans="8:8" hidden="1" x14ac:dyDescent="0.25">
      <c r="H15773"/>
    </row>
    <row r="15774" spans="8:8" hidden="1" x14ac:dyDescent="0.25">
      <c r="H15774"/>
    </row>
    <row r="15775" spans="8:8" hidden="1" x14ac:dyDescent="0.25">
      <c r="H15775"/>
    </row>
    <row r="15776" spans="8:8" hidden="1" x14ac:dyDescent="0.25">
      <c r="H15776"/>
    </row>
    <row r="15777" spans="8:8" hidden="1" x14ac:dyDescent="0.25">
      <c r="H15777"/>
    </row>
    <row r="15778" spans="8:8" hidden="1" x14ac:dyDescent="0.25">
      <c r="H15778"/>
    </row>
    <row r="15779" spans="8:8" hidden="1" x14ac:dyDescent="0.25">
      <c r="H15779"/>
    </row>
    <row r="15780" spans="8:8" hidden="1" x14ac:dyDescent="0.25">
      <c r="H15780"/>
    </row>
    <row r="15781" spans="8:8" hidden="1" x14ac:dyDescent="0.25">
      <c r="H15781"/>
    </row>
    <row r="15782" spans="8:8" hidden="1" x14ac:dyDescent="0.25">
      <c r="H15782"/>
    </row>
    <row r="15783" spans="8:8" hidden="1" x14ac:dyDescent="0.25">
      <c r="H15783"/>
    </row>
    <row r="15784" spans="8:8" hidden="1" x14ac:dyDescent="0.25">
      <c r="H15784"/>
    </row>
    <row r="15785" spans="8:8" hidden="1" x14ac:dyDescent="0.25">
      <c r="H15785"/>
    </row>
    <row r="15786" spans="8:8" hidden="1" x14ac:dyDescent="0.25">
      <c r="H15786"/>
    </row>
    <row r="15787" spans="8:8" hidden="1" x14ac:dyDescent="0.25">
      <c r="H15787"/>
    </row>
    <row r="15788" spans="8:8" hidden="1" x14ac:dyDescent="0.25">
      <c r="H15788"/>
    </row>
    <row r="15789" spans="8:8" hidden="1" x14ac:dyDescent="0.25">
      <c r="H15789"/>
    </row>
    <row r="15790" spans="8:8" hidden="1" x14ac:dyDescent="0.25">
      <c r="H15790"/>
    </row>
    <row r="15791" spans="8:8" hidden="1" x14ac:dyDescent="0.25">
      <c r="H15791"/>
    </row>
    <row r="15792" spans="8:8" hidden="1" x14ac:dyDescent="0.25">
      <c r="H15792"/>
    </row>
    <row r="15793" spans="8:8" hidden="1" x14ac:dyDescent="0.25">
      <c r="H15793"/>
    </row>
    <row r="15794" spans="8:8" hidden="1" x14ac:dyDescent="0.25">
      <c r="H15794"/>
    </row>
    <row r="15795" spans="8:8" hidden="1" x14ac:dyDescent="0.25">
      <c r="H15795"/>
    </row>
    <row r="15796" spans="8:8" hidden="1" x14ac:dyDescent="0.25">
      <c r="H15796"/>
    </row>
    <row r="15797" spans="8:8" hidden="1" x14ac:dyDescent="0.25">
      <c r="H15797"/>
    </row>
    <row r="15798" spans="8:8" hidden="1" x14ac:dyDescent="0.25">
      <c r="H15798"/>
    </row>
    <row r="15799" spans="8:8" hidden="1" x14ac:dyDescent="0.25">
      <c r="H15799"/>
    </row>
    <row r="15800" spans="8:8" hidden="1" x14ac:dyDescent="0.25">
      <c r="H15800"/>
    </row>
    <row r="15801" spans="8:8" hidden="1" x14ac:dyDescent="0.25">
      <c r="H15801"/>
    </row>
    <row r="15802" spans="8:8" hidden="1" x14ac:dyDescent="0.25">
      <c r="H15802"/>
    </row>
    <row r="15803" spans="8:8" hidden="1" x14ac:dyDescent="0.25">
      <c r="H15803"/>
    </row>
    <row r="15804" spans="8:8" hidden="1" x14ac:dyDescent="0.25">
      <c r="H15804"/>
    </row>
    <row r="15805" spans="8:8" hidden="1" x14ac:dyDescent="0.25">
      <c r="H15805"/>
    </row>
    <row r="15806" spans="8:8" hidden="1" x14ac:dyDescent="0.25">
      <c r="H15806"/>
    </row>
    <row r="15807" spans="8:8" hidden="1" x14ac:dyDescent="0.25">
      <c r="H15807"/>
    </row>
    <row r="15808" spans="8:8" hidden="1" x14ac:dyDescent="0.25">
      <c r="H15808"/>
    </row>
    <row r="15809" spans="8:8" hidden="1" x14ac:dyDescent="0.25">
      <c r="H15809"/>
    </row>
    <row r="15810" spans="8:8" hidden="1" x14ac:dyDescent="0.25">
      <c r="H15810"/>
    </row>
    <row r="15811" spans="8:8" hidden="1" x14ac:dyDescent="0.25">
      <c r="H15811"/>
    </row>
    <row r="15812" spans="8:8" hidden="1" x14ac:dyDescent="0.25">
      <c r="H15812"/>
    </row>
    <row r="15813" spans="8:8" hidden="1" x14ac:dyDescent="0.25">
      <c r="H15813"/>
    </row>
    <row r="15814" spans="8:8" hidden="1" x14ac:dyDescent="0.25">
      <c r="H15814"/>
    </row>
    <row r="15815" spans="8:8" hidden="1" x14ac:dyDescent="0.25">
      <c r="H15815"/>
    </row>
    <row r="15816" spans="8:8" hidden="1" x14ac:dyDescent="0.25">
      <c r="H15816"/>
    </row>
    <row r="15817" spans="8:8" hidden="1" x14ac:dyDescent="0.25">
      <c r="H15817"/>
    </row>
    <row r="15818" spans="8:8" hidden="1" x14ac:dyDescent="0.25">
      <c r="H15818"/>
    </row>
    <row r="15819" spans="8:8" hidden="1" x14ac:dyDescent="0.25">
      <c r="H15819"/>
    </row>
    <row r="15820" spans="8:8" hidden="1" x14ac:dyDescent="0.25">
      <c r="H15820"/>
    </row>
    <row r="15821" spans="8:8" hidden="1" x14ac:dyDescent="0.25">
      <c r="H15821"/>
    </row>
    <row r="15822" spans="8:8" hidden="1" x14ac:dyDescent="0.25">
      <c r="H15822"/>
    </row>
    <row r="15823" spans="8:8" hidden="1" x14ac:dyDescent="0.25">
      <c r="H15823"/>
    </row>
    <row r="15824" spans="8:8" hidden="1" x14ac:dyDescent="0.25">
      <c r="H15824"/>
    </row>
    <row r="15825" spans="8:8" hidden="1" x14ac:dyDescent="0.25">
      <c r="H15825"/>
    </row>
    <row r="15826" spans="8:8" hidden="1" x14ac:dyDescent="0.25">
      <c r="H15826"/>
    </row>
    <row r="15827" spans="8:8" hidden="1" x14ac:dyDescent="0.25">
      <c r="H15827"/>
    </row>
    <row r="15828" spans="8:8" hidden="1" x14ac:dyDescent="0.25">
      <c r="H15828"/>
    </row>
    <row r="15829" spans="8:8" hidden="1" x14ac:dyDescent="0.25">
      <c r="H15829"/>
    </row>
    <row r="15830" spans="8:8" hidden="1" x14ac:dyDescent="0.25">
      <c r="H15830"/>
    </row>
    <row r="15831" spans="8:8" hidden="1" x14ac:dyDescent="0.25">
      <c r="H15831"/>
    </row>
    <row r="15832" spans="8:8" hidden="1" x14ac:dyDescent="0.25">
      <c r="H15832"/>
    </row>
    <row r="15833" spans="8:8" hidden="1" x14ac:dyDescent="0.25">
      <c r="H15833"/>
    </row>
    <row r="15834" spans="8:8" hidden="1" x14ac:dyDescent="0.25">
      <c r="H15834"/>
    </row>
    <row r="15835" spans="8:8" hidden="1" x14ac:dyDescent="0.25">
      <c r="H15835"/>
    </row>
    <row r="15836" spans="8:8" hidden="1" x14ac:dyDescent="0.25">
      <c r="H15836"/>
    </row>
    <row r="15837" spans="8:8" hidden="1" x14ac:dyDescent="0.25">
      <c r="H15837"/>
    </row>
    <row r="15838" spans="8:8" hidden="1" x14ac:dyDescent="0.25">
      <c r="H15838"/>
    </row>
    <row r="15839" spans="8:8" hidden="1" x14ac:dyDescent="0.25">
      <c r="H15839"/>
    </row>
    <row r="15840" spans="8:8" hidden="1" x14ac:dyDescent="0.25">
      <c r="H15840"/>
    </row>
    <row r="15841" spans="8:8" hidden="1" x14ac:dyDescent="0.25">
      <c r="H15841"/>
    </row>
    <row r="15842" spans="8:8" hidden="1" x14ac:dyDescent="0.25">
      <c r="H15842"/>
    </row>
    <row r="15843" spans="8:8" hidden="1" x14ac:dyDescent="0.25">
      <c r="H15843"/>
    </row>
    <row r="15844" spans="8:8" hidden="1" x14ac:dyDescent="0.25">
      <c r="H15844"/>
    </row>
    <row r="15845" spans="8:8" hidden="1" x14ac:dyDescent="0.25">
      <c r="H15845"/>
    </row>
    <row r="15846" spans="8:8" hidden="1" x14ac:dyDescent="0.25">
      <c r="H15846"/>
    </row>
    <row r="15847" spans="8:8" hidden="1" x14ac:dyDescent="0.25">
      <c r="H15847"/>
    </row>
    <row r="15848" spans="8:8" hidden="1" x14ac:dyDescent="0.25">
      <c r="H15848"/>
    </row>
    <row r="15849" spans="8:8" hidden="1" x14ac:dyDescent="0.25">
      <c r="H15849"/>
    </row>
    <row r="15850" spans="8:8" hidden="1" x14ac:dyDescent="0.25">
      <c r="H15850"/>
    </row>
    <row r="15851" spans="8:8" hidden="1" x14ac:dyDescent="0.25">
      <c r="H15851"/>
    </row>
    <row r="15852" spans="8:8" hidden="1" x14ac:dyDescent="0.25">
      <c r="H15852"/>
    </row>
    <row r="15853" spans="8:8" hidden="1" x14ac:dyDescent="0.25">
      <c r="H15853"/>
    </row>
    <row r="15854" spans="8:8" hidden="1" x14ac:dyDescent="0.25">
      <c r="H15854"/>
    </row>
    <row r="15855" spans="8:8" hidden="1" x14ac:dyDescent="0.25">
      <c r="H15855"/>
    </row>
    <row r="15856" spans="8:8" hidden="1" x14ac:dyDescent="0.25">
      <c r="H15856"/>
    </row>
    <row r="15857" spans="8:8" hidden="1" x14ac:dyDescent="0.25">
      <c r="H15857"/>
    </row>
    <row r="15858" spans="8:8" hidden="1" x14ac:dyDescent="0.25">
      <c r="H15858"/>
    </row>
    <row r="15859" spans="8:8" hidden="1" x14ac:dyDescent="0.25">
      <c r="H15859"/>
    </row>
    <row r="15860" spans="8:8" hidden="1" x14ac:dyDescent="0.25">
      <c r="H15860"/>
    </row>
    <row r="15861" spans="8:8" hidden="1" x14ac:dyDescent="0.25">
      <c r="H15861"/>
    </row>
    <row r="15862" spans="8:8" hidden="1" x14ac:dyDescent="0.25">
      <c r="H15862"/>
    </row>
    <row r="15863" spans="8:8" hidden="1" x14ac:dyDescent="0.25">
      <c r="H15863"/>
    </row>
    <row r="15864" spans="8:8" hidden="1" x14ac:dyDescent="0.25">
      <c r="H15864"/>
    </row>
    <row r="15865" spans="8:8" hidden="1" x14ac:dyDescent="0.25">
      <c r="H15865"/>
    </row>
    <row r="15866" spans="8:8" hidden="1" x14ac:dyDescent="0.25">
      <c r="H15866"/>
    </row>
    <row r="15867" spans="8:8" hidden="1" x14ac:dyDescent="0.25">
      <c r="H15867"/>
    </row>
    <row r="15868" spans="8:8" hidden="1" x14ac:dyDescent="0.25">
      <c r="H15868"/>
    </row>
    <row r="15869" spans="8:8" hidden="1" x14ac:dyDescent="0.25">
      <c r="H15869"/>
    </row>
    <row r="15870" spans="8:8" hidden="1" x14ac:dyDescent="0.25">
      <c r="H15870"/>
    </row>
    <row r="15871" spans="8:8" hidden="1" x14ac:dyDescent="0.25">
      <c r="H15871"/>
    </row>
    <row r="15872" spans="8:8" hidden="1" x14ac:dyDescent="0.25">
      <c r="H15872"/>
    </row>
    <row r="15873" spans="8:8" hidden="1" x14ac:dyDescent="0.25">
      <c r="H15873"/>
    </row>
    <row r="15874" spans="8:8" hidden="1" x14ac:dyDescent="0.25">
      <c r="H15874"/>
    </row>
    <row r="15875" spans="8:8" hidden="1" x14ac:dyDescent="0.25">
      <c r="H15875"/>
    </row>
    <row r="15876" spans="8:8" hidden="1" x14ac:dyDescent="0.25">
      <c r="H15876"/>
    </row>
    <row r="15877" spans="8:8" hidden="1" x14ac:dyDescent="0.25">
      <c r="H15877"/>
    </row>
    <row r="15878" spans="8:8" hidden="1" x14ac:dyDescent="0.25">
      <c r="H15878"/>
    </row>
    <row r="15879" spans="8:8" hidden="1" x14ac:dyDescent="0.25">
      <c r="H15879"/>
    </row>
    <row r="15880" spans="8:8" hidden="1" x14ac:dyDescent="0.25">
      <c r="H15880"/>
    </row>
    <row r="15881" spans="8:8" hidden="1" x14ac:dyDescent="0.25">
      <c r="H15881"/>
    </row>
    <row r="15882" spans="8:8" hidden="1" x14ac:dyDescent="0.25">
      <c r="H15882"/>
    </row>
    <row r="15883" spans="8:8" hidden="1" x14ac:dyDescent="0.25">
      <c r="H15883"/>
    </row>
    <row r="15884" spans="8:8" hidden="1" x14ac:dyDescent="0.25">
      <c r="H15884"/>
    </row>
    <row r="15885" spans="8:8" hidden="1" x14ac:dyDescent="0.25">
      <c r="H15885"/>
    </row>
    <row r="15886" spans="8:8" hidden="1" x14ac:dyDescent="0.25">
      <c r="H15886"/>
    </row>
    <row r="15887" spans="8:8" hidden="1" x14ac:dyDescent="0.25">
      <c r="H15887"/>
    </row>
    <row r="15888" spans="8:8" hidden="1" x14ac:dyDescent="0.25">
      <c r="H15888"/>
    </row>
    <row r="15889" spans="8:8" hidden="1" x14ac:dyDescent="0.25">
      <c r="H15889"/>
    </row>
    <row r="15890" spans="8:8" hidden="1" x14ac:dyDescent="0.25">
      <c r="H15890"/>
    </row>
    <row r="15891" spans="8:8" hidden="1" x14ac:dyDescent="0.25">
      <c r="H15891"/>
    </row>
    <row r="15892" spans="8:8" hidden="1" x14ac:dyDescent="0.25">
      <c r="H15892"/>
    </row>
    <row r="15893" spans="8:8" hidden="1" x14ac:dyDescent="0.25">
      <c r="H15893"/>
    </row>
    <row r="15894" spans="8:8" hidden="1" x14ac:dyDescent="0.25">
      <c r="H15894"/>
    </row>
    <row r="15895" spans="8:8" hidden="1" x14ac:dyDescent="0.25">
      <c r="H15895"/>
    </row>
    <row r="15896" spans="8:8" hidden="1" x14ac:dyDescent="0.25">
      <c r="H15896"/>
    </row>
    <row r="15897" spans="8:8" hidden="1" x14ac:dyDescent="0.25">
      <c r="H15897"/>
    </row>
    <row r="15898" spans="8:8" hidden="1" x14ac:dyDescent="0.25">
      <c r="H15898"/>
    </row>
    <row r="15899" spans="8:8" hidden="1" x14ac:dyDescent="0.25">
      <c r="H15899"/>
    </row>
    <row r="15900" spans="8:8" hidden="1" x14ac:dyDescent="0.25">
      <c r="H15900"/>
    </row>
    <row r="15901" spans="8:8" hidden="1" x14ac:dyDescent="0.25">
      <c r="H15901"/>
    </row>
    <row r="15902" spans="8:8" hidden="1" x14ac:dyDescent="0.25">
      <c r="H15902"/>
    </row>
    <row r="15903" spans="8:8" hidden="1" x14ac:dyDescent="0.25">
      <c r="H15903"/>
    </row>
    <row r="15904" spans="8:8" hidden="1" x14ac:dyDescent="0.25">
      <c r="H15904"/>
    </row>
    <row r="15905" spans="8:8" hidden="1" x14ac:dyDescent="0.25">
      <c r="H15905"/>
    </row>
    <row r="15906" spans="8:8" hidden="1" x14ac:dyDescent="0.25">
      <c r="H15906"/>
    </row>
    <row r="15907" spans="8:8" hidden="1" x14ac:dyDescent="0.25">
      <c r="H15907"/>
    </row>
    <row r="15908" spans="8:8" hidden="1" x14ac:dyDescent="0.25">
      <c r="H15908"/>
    </row>
    <row r="15909" spans="8:8" hidden="1" x14ac:dyDescent="0.25">
      <c r="H15909"/>
    </row>
    <row r="15910" spans="8:8" hidden="1" x14ac:dyDescent="0.25">
      <c r="H15910"/>
    </row>
    <row r="15911" spans="8:8" hidden="1" x14ac:dyDescent="0.25">
      <c r="H15911"/>
    </row>
    <row r="15912" spans="8:8" hidden="1" x14ac:dyDescent="0.25">
      <c r="H15912"/>
    </row>
    <row r="15913" spans="8:8" hidden="1" x14ac:dyDescent="0.25">
      <c r="H15913"/>
    </row>
    <row r="15914" spans="8:8" hidden="1" x14ac:dyDescent="0.25">
      <c r="H15914"/>
    </row>
    <row r="15915" spans="8:8" hidden="1" x14ac:dyDescent="0.25">
      <c r="H15915"/>
    </row>
    <row r="15916" spans="8:8" hidden="1" x14ac:dyDescent="0.25">
      <c r="H15916"/>
    </row>
    <row r="15917" spans="8:8" hidden="1" x14ac:dyDescent="0.25">
      <c r="H15917"/>
    </row>
    <row r="15918" spans="8:8" hidden="1" x14ac:dyDescent="0.25">
      <c r="H15918"/>
    </row>
    <row r="15919" spans="8:8" hidden="1" x14ac:dyDescent="0.25">
      <c r="H15919"/>
    </row>
    <row r="15920" spans="8:8" hidden="1" x14ac:dyDescent="0.25">
      <c r="H15920"/>
    </row>
    <row r="15921" spans="8:8" hidden="1" x14ac:dyDescent="0.25">
      <c r="H15921"/>
    </row>
    <row r="15922" spans="8:8" hidden="1" x14ac:dyDescent="0.25">
      <c r="H15922"/>
    </row>
    <row r="15923" spans="8:8" hidden="1" x14ac:dyDescent="0.25">
      <c r="H15923"/>
    </row>
    <row r="15924" spans="8:8" hidden="1" x14ac:dyDescent="0.25">
      <c r="H15924"/>
    </row>
    <row r="15925" spans="8:8" hidden="1" x14ac:dyDescent="0.25">
      <c r="H15925"/>
    </row>
    <row r="15926" spans="8:8" hidden="1" x14ac:dyDescent="0.25">
      <c r="H15926"/>
    </row>
    <row r="15927" spans="8:8" hidden="1" x14ac:dyDescent="0.25">
      <c r="H15927"/>
    </row>
    <row r="15928" spans="8:8" hidden="1" x14ac:dyDescent="0.25">
      <c r="H15928"/>
    </row>
    <row r="15929" spans="8:8" hidden="1" x14ac:dyDescent="0.25">
      <c r="H15929"/>
    </row>
    <row r="15930" spans="8:8" hidden="1" x14ac:dyDescent="0.25">
      <c r="H15930"/>
    </row>
    <row r="15931" spans="8:8" hidden="1" x14ac:dyDescent="0.25">
      <c r="H15931"/>
    </row>
    <row r="15932" spans="8:8" hidden="1" x14ac:dyDescent="0.25">
      <c r="H15932"/>
    </row>
    <row r="15933" spans="8:8" hidden="1" x14ac:dyDescent="0.25">
      <c r="H15933"/>
    </row>
    <row r="15934" spans="8:8" hidden="1" x14ac:dyDescent="0.25">
      <c r="H15934"/>
    </row>
    <row r="15935" spans="8:8" hidden="1" x14ac:dyDescent="0.25">
      <c r="H15935"/>
    </row>
    <row r="15936" spans="8:8" hidden="1" x14ac:dyDescent="0.25">
      <c r="H15936"/>
    </row>
    <row r="15937" spans="8:8" hidden="1" x14ac:dyDescent="0.25">
      <c r="H15937"/>
    </row>
    <row r="15938" spans="8:8" hidden="1" x14ac:dyDescent="0.25">
      <c r="H15938"/>
    </row>
    <row r="15939" spans="8:8" hidden="1" x14ac:dyDescent="0.25">
      <c r="H15939"/>
    </row>
    <row r="15940" spans="8:8" hidden="1" x14ac:dyDescent="0.25">
      <c r="H15940"/>
    </row>
    <row r="15941" spans="8:8" hidden="1" x14ac:dyDescent="0.25">
      <c r="H15941"/>
    </row>
    <row r="15942" spans="8:8" hidden="1" x14ac:dyDescent="0.25">
      <c r="H15942"/>
    </row>
    <row r="15943" spans="8:8" hidden="1" x14ac:dyDescent="0.25">
      <c r="H15943"/>
    </row>
    <row r="15944" spans="8:8" hidden="1" x14ac:dyDescent="0.25">
      <c r="H15944"/>
    </row>
    <row r="15945" spans="8:8" hidden="1" x14ac:dyDescent="0.25">
      <c r="H15945"/>
    </row>
    <row r="15946" spans="8:8" hidden="1" x14ac:dyDescent="0.25">
      <c r="H15946"/>
    </row>
    <row r="15947" spans="8:8" hidden="1" x14ac:dyDescent="0.25">
      <c r="H15947"/>
    </row>
    <row r="15948" spans="8:8" hidden="1" x14ac:dyDescent="0.25">
      <c r="H15948"/>
    </row>
    <row r="15949" spans="8:8" hidden="1" x14ac:dyDescent="0.25">
      <c r="H15949"/>
    </row>
    <row r="15950" spans="8:8" hidden="1" x14ac:dyDescent="0.25">
      <c r="H15950"/>
    </row>
    <row r="15951" spans="8:8" hidden="1" x14ac:dyDescent="0.25">
      <c r="H15951"/>
    </row>
    <row r="15952" spans="8:8" hidden="1" x14ac:dyDescent="0.25">
      <c r="H15952"/>
    </row>
    <row r="15953" spans="8:8" hidden="1" x14ac:dyDescent="0.25">
      <c r="H15953"/>
    </row>
    <row r="15954" spans="8:8" hidden="1" x14ac:dyDescent="0.25">
      <c r="H15954"/>
    </row>
    <row r="15955" spans="8:8" hidden="1" x14ac:dyDescent="0.25">
      <c r="H15955"/>
    </row>
    <row r="15956" spans="8:8" hidden="1" x14ac:dyDescent="0.25">
      <c r="H15956"/>
    </row>
    <row r="15957" spans="8:8" hidden="1" x14ac:dyDescent="0.25">
      <c r="H15957"/>
    </row>
    <row r="15958" spans="8:8" hidden="1" x14ac:dyDescent="0.25">
      <c r="H15958"/>
    </row>
    <row r="15959" spans="8:8" hidden="1" x14ac:dyDescent="0.25">
      <c r="H15959"/>
    </row>
    <row r="15960" spans="8:8" hidden="1" x14ac:dyDescent="0.25">
      <c r="H15960"/>
    </row>
    <row r="15961" spans="8:8" hidden="1" x14ac:dyDescent="0.25">
      <c r="H15961"/>
    </row>
    <row r="15962" spans="8:8" hidden="1" x14ac:dyDescent="0.25">
      <c r="H15962"/>
    </row>
    <row r="15963" spans="8:8" hidden="1" x14ac:dyDescent="0.25">
      <c r="H15963"/>
    </row>
    <row r="15964" spans="8:8" hidden="1" x14ac:dyDescent="0.25">
      <c r="H15964"/>
    </row>
    <row r="15965" spans="8:8" hidden="1" x14ac:dyDescent="0.25">
      <c r="H15965"/>
    </row>
    <row r="15966" spans="8:8" hidden="1" x14ac:dyDescent="0.25">
      <c r="H15966"/>
    </row>
    <row r="15967" spans="8:8" hidden="1" x14ac:dyDescent="0.25">
      <c r="H15967"/>
    </row>
    <row r="15968" spans="8:8" hidden="1" x14ac:dyDescent="0.25">
      <c r="H15968"/>
    </row>
    <row r="15969" spans="8:8" hidden="1" x14ac:dyDescent="0.25">
      <c r="H15969"/>
    </row>
    <row r="15970" spans="8:8" hidden="1" x14ac:dyDescent="0.25">
      <c r="H15970"/>
    </row>
    <row r="15971" spans="8:8" hidden="1" x14ac:dyDescent="0.25">
      <c r="H15971"/>
    </row>
    <row r="15972" spans="8:8" hidden="1" x14ac:dyDescent="0.25">
      <c r="H15972"/>
    </row>
    <row r="15973" spans="8:8" hidden="1" x14ac:dyDescent="0.25">
      <c r="H15973"/>
    </row>
    <row r="15974" spans="8:8" hidden="1" x14ac:dyDescent="0.25">
      <c r="H15974"/>
    </row>
    <row r="15975" spans="8:8" hidden="1" x14ac:dyDescent="0.25">
      <c r="H15975"/>
    </row>
    <row r="15976" spans="8:8" hidden="1" x14ac:dyDescent="0.25">
      <c r="H15976"/>
    </row>
    <row r="15977" spans="8:8" hidden="1" x14ac:dyDescent="0.25">
      <c r="H15977"/>
    </row>
    <row r="15978" spans="8:8" hidden="1" x14ac:dyDescent="0.25">
      <c r="H15978"/>
    </row>
    <row r="15979" spans="8:8" hidden="1" x14ac:dyDescent="0.25">
      <c r="H15979"/>
    </row>
    <row r="15980" spans="8:8" hidden="1" x14ac:dyDescent="0.25">
      <c r="H15980"/>
    </row>
    <row r="15981" spans="8:8" hidden="1" x14ac:dyDescent="0.25">
      <c r="H15981"/>
    </row>
    <row r="15982" spans="8:8" hidden="1" x14ac:dyDescent="0.25">
      <c r="H15982"/>
    </row>
    <row r="15983" spans="8:8" hidden="1" x14ac:dyDescent="0.25">
      <c r="H15983"/>
    </row>
    <row r="15984" spans="8:8" hidden="1" x14ac:dyDescent="0.25">
      <c r="H15984"/>
    </row>
    <row r="15985" spans="8:8" hidden="1" x14ac:dyDescent="0.25">
      <c r="H15985"/>
    </row>
    <row r="15986" spans="8:8" hidden="1" x14ac:dyDescent="0.25">
      <c r="H15986"/>
    </row>
    <row r="15987" spans="8:8" hidden="1" x14ac:dyDescent="0.25">
      <c r="H15987"/>
    </row>
    <row r="15988" spans="8:8" hidden="1" x14ac:dyDescent="0.25">
      <c r="H15988"/>
    </row>
    <row r="15989" spans="8:8" hidden="1" x14ac:dyDescent="0.25">
      <c r="H15989"/>
    </row>
    <row r="15990" spans="8:8" hidden="1" x14ac:dyDescent="0.25">
      <c r="H15990"/>
    </row>
    <row r="15991" spans="8:8" hidden="1" x14ac:dyDescent="0.25">
      <c r="H15991"/>
    </row>
    <row r="15992" spans="8:8" hidden="1" x14ac:dyDescent="0.25">
      <c r="H15992"/>
    </row>
    <row r="15993" spans="8:8" hidden="1" x14ac:dyDescent="0.25">
      <c r="H15993"/>
    </row>
    <row r="15994" spans="8:8" hidden="1" x14ac:dyDescent="0.25">
      <c r="H15994"/>
    </row>
    <row r="15995" spans="8:8" hidden="1" x14ac:dyDescent="0.25">
      <c r="H15995"/>
    </row>
    <row r="15996" spans="8:8" hidden="1" x14ac:dyDescent="0.25">
      <c r="H15996"/>
    </row>
    <row r="15997" spans="8:8" hidden="1" x14ac:dyDescent="0.25">
      <c r="H15997"/>
    </row>
    <row r="15998" spans="8:8" hidden="1" x14ac:dyDescent="0.25">
      <c r="H15998"/>
    </row>
    <row r="15999" spans="8:8" hidden="1" x14ac:dyDescent="0.25">
      <c r="H15999"/>
    </row>
    <row r="16000" spans="8:8" hidden="1" x14ac:dyDescent="0.25">
      <c r="H16000"/>
    </row>
    <row r="16001" spans="8:8" hidden="1" x14ac:dyDescent="0.25">
      <c r="H16001"/>
    </row>
    <row r="16002" spans="8:8" hidden="1" x14ac:dyDescent="0.25">
      <c r="H16002"/>
    </row>
    <row r="16003" spans="8:8" hidden="1" x14ac:dyDescent="0.25">
      <c r="H16003"/>
    </row>
    <row r="16004" spans="8:8" hidden="1" x14ac:dyDescent="0.25">
      <c r="H16004"/>
    </row>
    <row r="16005" spans="8:8" hidden="1" x14ac:dyDescent="0.25">
      <c r="H16005"/>
    </row>
    <row r="16006" spans="8:8" hidden="1" x14ac:dyDescent="0.25">
      <c r="H16006"/>
    </row>
    <row r="16007" spans="8:8" hidden="1" x14ac:dyDescent="0.25">
      <c r="H16007"/>
    </row>
    <row r="16008" spans="8:8" hidden="1" x14ac:dyDescent="0.25">
      <c r="H16008"/>
    </row>
    <row r="16009" spans="8:8" hidden="1" x14ac:dyDescent="0.25">
      <c r="H16009"/>
    </row>
    <row r="16010" spans="8:8" hidden="1" x14ac:dyDescent="0.25">
      <c r="H16010"/>
    </row>
    <row r="16011" spans="8:8" hidden="1" x14ac:dyDescent="0.25">
      <c r="H16011"/>
    </row>
    <row r="16012" spans="8:8" hidden="1" x14ac:dyDescent="0.25">
      <c r="H16012"/>
    </row>
    <row r="16013" spans="8:8" hidden="1" x14ac:dyDescent="0.25">
      <c r="H16013"/>
    </row>
    <row r="16014" spans="8:8" hidden="1" x14ac:dyDescent="0.25">
      <c r="H16014"/>
    </row>
    <row r="16015" spans="8:8" hidden="1" x14ac:dyDescent="0.25">
      <c r="H16015"/>
    </row>
    <row r="16016" spans="8:8" hidden="1" x14ac:dyDescent="0.25">
      <c r="H16016"/>
    </row>
    <row r="16017" spans="8:8" hidden="1" x14ac:dyDescent="0.25">
      <c r="H16017"/>
    </row>
    <row r="16018" spans="8:8" hidden="1" x14ac:dyDescent="0.25">
      <c r="H16018"/>
    </row>
    <row r="16019" spans="8:8" hidden="1" x14ac:dyDescent="0.25">
      <c r="H16019"/>
    </row>
    <row r="16020" spans="8:8" hidden="1" x14ac:dyDescent="0.25">
      <c r="H16020"/>
    </row>
    <row r="16021" spans="8:8" hidden="1" x14ac:dyDescent="0.25">
      <c r="H16021"/>
    </row>
    <row r="16022" spans="8:8" hidden="1" x14ac:dyDescent="0.25">
      <c r="H16022"/>
    </row>
    <row r="16023" spans="8:8" hidden="1" x14ac:dyDescent="0.25">
      <c r="H16023"/>
    </row>
    <row r="16024" spans="8:8" hidden="1" x14ac:dyDescent="0.25">
      <c r="H16024"/>
    </row>
    <row r="16025" spans="8:8" hidden="1" x14ac:dyDescent="0.25">
      <c r="H16025"/>
    </row>
    <row r="16026" spans="8:8" hidden="1" x14ac:dyDescent="0.25">
      <c r="H16026"/>
    </row>
    <row r="16027" spans="8:8" hidden="1" x14ac:dyDescent="0.25">
      <c r="H16027"/>
    </row>
    <row r="16028" spans="8:8" hidden="1" x14ac:dyDescent="0.25">
      <c r="H16028"/>
    </row>
    <row r="16029" spans="8:8" hidden="1" x14ac:dyDescent="0.25">
      <c r="H16029"/>
    </row>
    <row r="16030" spans="8:8" hidden="1" x14ac:dyDescent="0.25">
      <c r="H16030"/>
    </row>
    <row r="16031" spans="8:8" hidden="1" x14ac:dyDescent="0.25">
      <c r="H16031"/>
    </row>
    <row r="16032" spans="8:8" hidden="1" x14ac:dyDescent="0.25">
      <c r="H16032"/>
    </row>
    <row r="16033" spans="8:8" hidden="1" x14ac:dyDescent="0.25">
      <c r="H16033"/>
    </row>
    <row r="16034" spans="8:8" hidden="1" x14ac:dyDescent="0.25">
      <c r="H16034"/>
    </row>
    <row r="16035" spans="8:8" hidden="1" x14ac:dyDescent="0.25">
      <c r="H16035"/>
    </row>
    <row r="16036" spans="8:8" hidden="1" x14ac:dyDescent="0.25">
      <c r="H16036"/>
    </row>
    <row r="16037" spans="8:8" hidden="1" x14ac:dyDescent="0.25">
      <c r="H16037"/>
    </row>
    <row r="16038" spans="8:8" hidden="1" x14ac:dyDescent="0.25">
      <c r="H16038"/>
    </row>
    <row r="16039" spans="8:8" hidden="1" x14ac:dyDescent="0.25">
      <c r="H16039"/>
    </row>
    <row r="16040" spans="8:8" hidden="1" x14ac:dyDescent="0.25">
      <c r="H16040"/>
    </row>
    <row r="16041" spans="8:8" hidden="1" x14ac:dyDescent="0.25">
      <c r="H16041"/>
    </row>
    <row r="16042" spans="8:8" hidden="1" x14ac:dyDescent="0.25">
      <c r="H16042"/>
    </row>
    <row r="16043" spans="8:8" hidden="1" x14ac:dyDescent="0.25">
      <c r="H16043"/>
    </row>
    <row r="16044" spans="8:8" hidden="1" x14ac:dyDescent="0.25">
      <c r="H16044"/>
    </row>
    <row r="16045" spans="8:8" hidden="1" x14ac:dyDescent="0.25">
      <c r="H16045"/>
    </row>
    <row r="16046" spans="8:8" hidden="1" x14ac:dyDescent="0.25">
      <c r="H16046"/>
    </row>
    <row r="16047" spans="8:8" hidden="1" x14ac:dyDescent="0.25">
      <c r="H16047"/>
    </row>
    <row r="16048" spans="8:8" hidden="1" x14ac:dyDescent="0.25">
      <c r="H16048"/>
    </row>
    <row r="16049" spans="8:8" hidden="1" x14ac:dyDescent="0.25">
      <c r="H16049"/>
    </row>
    <row r="16050" spans="8:8" hidden="1" x14ac:dyDescent="0.25">
      <c r="H16050"/>
    </row>
    <row r="16051" spans="8:8" hidden="1" x14ac:dyDescent="0.25">
      <c r="H16051"/>
    </row>
    <row r="16052" spans="8:8" hidden="1" x14ac:dyDescent="0.25">
      <c r="H16052"/>
    </row>
    <row r="16053" spans="8:8" hidden="1" x14ac:dyDescent="0.25">
      <c r="H16053"/>
    </row>
    <row r="16054" spans="8:8" hidden="1" x14ac:dyDescent="0.25">
      <c r="H16054"/>
    </row>
    <row r="16055" spans="8:8" hidden="1" x14ac:dyDescent="0.25">
      <c r="H16055"/>
    </row>
    <row r="16056" spans="8:8" hidden="1" x14ac:dyDescent="0.25">
      <c r="H16056"/>
    </row>
    <row r="16057" spans="8:8" hidden="1" x14ac:dyDescent="0.25">
      <c r="H16057"/>
    </row>
    <row r="16058" spans="8:8" hidden="1" x14ac:dyDescent="0.25">
      <c r="H16058"/>
    </row>
    <row r="16059" spans="8:8" hidden="1" x14ac:dyDescent="0.25">
      <c r="H16059"/>
    </row>
    <row r="16060" spans="8:8" hidden="1" x14ac:dyDescent="0.25">
      <c r="H16060"/>
    </row>
    <row r="16061" spans="8:8" hidden="1" x14ac:dyDescent="0.25">
      <c r="H16061"/>
    </row>
    <row r="16062" spans="8:8" hidden="1" x14ac:dyDescent="0.25">
      <c r="H16062"/>
    </row>
    <row r="16063" spans="8:8" hidden="1" x14ac:dyDescent="0.25">
      <c r="H16063"/>
    </row>
    <row r="16064" spans="8:8" hidden="1" x14ac:dyDescent="0.25">
      <c r="H16064"/>
    </row>
    <row r="16065" spans="8:8" hidden="1" x14ac:dyDescent="0.25">
      <c r="H16065"/>
    </row>
    <row r="16066" spans="8:8" hidden="1" x14ac:dyDescent="0.25">
      <c r="H16066"/>
    </row>
    <row r="16067" spans="8:8" hidden="1" x14ac:dyDescent="0.25">
      <c r="H16067"/>
    </row>
    <row r="16068" spans="8:8" hidden="1" x14ac:dyDescent="0.25">
      <c r="H16068"/>
    </row>
    <row r="16069" spans="8:8" hidden="1" x14ac:dyDescent="0.25">
      <c r="H16069"/>
    </row>
    <row r="16070" spans="8:8" hidden="1" x14ac:dyDescent="0.25">
      <c r="H16070"/>
    </row>
    <row r="16071" spans="8:8" hidden="1" x14ac:dyDescent="0.25">
      <c r="H16071"/>
    </row>
    <row r="16072" spans="8:8" hidden="1" x14ac:dyDescent="0.25">
      <c r="H16072"/>
    </row>
    <row r="16073" spans="8:8" hidden="1" x14ac:dyDescent="0.25">
      <c r="H16073"/>
    </row>
    <row r="16074" spans="8:8" hidden="1" x14ac:dyDescent="0.25">
      <c r="H16074"/>
    </row>
    <row r="16075" spans="8:8" hidden="1" x14ac:dyDescent="0.25">
      <c r="H16075"/>
    </row>
    <row r="16076" spans="8:8" hidden="1" x14ac:dyDescent="0.25">
      <c r="H16076"/>
    </row>
    <row r="16077" spans="8:8" hidden="1" x14ac:dyDescent="0.25">
      <c r="H16077"/>
    </row>
    <row r="16078" spans="8:8" hidden="1" x14ac:dyDescent="0.25">
      <c r="H16078"/>
    </row>
    <row r="16079" spans="8:8" hidden="1" x14ac:dyDescent="0.25">
      <c r="H16079"/>
    </row>
    <row r="16080" spans="8:8" hidden="1" x14ac:dyDescent="0.25">
      <c r="H16080"/>
    </row>
    <row r="16081" spans="8:8" hidden="1" x14ac:dyDescent="0.25">
      <c r="H16081"/>
    </row>
    <row r="16082" spans="8:8" hidden="1" x14ac:dyDescent="0.25">
      <c r="H16082"/>
    </row>
    <row r="16083" spans="8:8" hidden="1" x14ac:dyDescent="0.25">
      <c r="H16083"/>
    </row>
    <row r="16084" spans="8:8" hidden="1" x14ac:dyDescent="0.25">
      <c r="H16084"/>
    </row>
    <row r="16085" spans="8:8" hidden="1" x14ac:dyDescent="0.25">
      <c r="H16085"/>
    </row>
    <row r="16086" spans="8:8" hidden="1" x14ac:dyDescent="0.25">
      <c r="H16086"/>
    </row>
    <row r="16087" spans="8:8" hidden="1" x14ac:dyDescent="0.25">
      <c r="H16087"/>
    </row>
    <row r="16088" spans="8:8" hidden="1" x14ac:dyDescent="0.25">
      <c r="H16088"/>
    </row>
    <row r="16089" spans="8:8" hidden="1" x14ac:dyDescent="0.25">
      <c r="H16089"/>
    </row>
    <row r="16090" spans="8:8" hidden="1" x14ac:dyDescent="0.25">
      <c r="H16090"/>
    </row>
    <row r="16091" spans="8:8" hidden="1" x14ac:dyDescent="0.25">
      <c r="H16091"/>
    </row>
    <row r="16092" spans="8:8" hidden="1" x14ac:dyDescent="0.25">
      <c r="H16092"/>
    </row>
    <row r="16093" spans="8:8" hidden="1" x14ac:dyDescent="0.25">
      <c r="H16093"/>
    </row>
    <row r="16094" spans="8:8" hidden="1" x14ac:dyDescent="0.25">
      <c r="H16094"/>
    </row>
    <row r="16095" spans="8:8" hidden="1" x14ac:dyDescent="0.25">
      <c r="H16095"/>
    </row>
    <row r="16096" spans="8:8" hidden="1" x14ac:dyDescent="0.25">
      <c r="H16096"/>
    </row>
    <row r="16097" spans="8:8" hidden="1" x14ac:dyDescent="0.25">
      <c r="H16097"/>
    </row>
    <row r="16098" spans="8:8" hidden="1" x14ac:dyDescent="0.25">
      <c r="H16098"/>
    </row>
    <row r="16099" spans="8:8" hidden="1" x14ac:dyDescent="0.25">
      <c r="H16099"/>
    </row>
    <row r="16100" spans="8:8" hidden="1" x14ac:dyDescent="0.25">
      <c r="H16100"/>
    </row>
    <row r="16101" spans="8:8" hidden="1" x14ac:dyDescent="0.25">
      <c r="H16101"/>
    </row>
    <row r="16102" spans="8:8" hidden="1" x14ac:dyDescent="0.25">
      <c r="H16102"/>
    </row>
    <row r="16103" spans="8:8" hidden="1" x14ac:dyDescent="0.25">
      <c r="H16103"/>
    </row>
    <row r="16104" spans="8:8" hidden="1" x14ac:dyDescent="0.25">
      <c r="H16104"/>
    </row>
    <row r="16105" spans="8:8" hidden="1" x14ac:dyDescent="0.25">
      <c r="H16105"/>
    </row>
    <row r="16106" spans="8:8" hidden="1" x14ac:dyDescent="0.25">
      <c r="H16106"/>
    </row>
    <row r="16107" spans="8:8" hidden="1" x14ac:dyDescent="0.25">
      <c r="H16107"/>
    </row>
    <row r="16108" spans="8:8" hidden="1" x14ac:dyDescent="0.25">
      <c r="H16108"/>
    </row>
    <row r="16109" spans="8:8" hidden="1" x14ac:dyDescent="0.25">
      <c r="H16109"/>
    </row>
    <row r="16110" spans="8:8" hidden="1" x14ac:dyDescent="0.25">
      <c r="H16110"/>
    </row>
    <row r="16111" spans="8:8" hidden="1" x14ac:dyDescent="0.25">
      <c r="H16111"/>
    </row>
    <row r="16112" spans="8:8" hidden="1" x14ac:dyDescent="0.25">
      <c r="H16112"/>
    </row>
    <row r="16113" spans="8:8" hidden="1" x14ac:dyDescent="0.25">
      <c r="H16113"/>
    </row>
    <row r="16114" spans="8:8" hidden="1" x14ac:dyDescent="0.25">
      <c r="H16114"/>
    </row>
    <row r="16115" spans="8:8" hidden="1" x14ac:dyDescent="0.25">
      <c r="H16115"/>
    </row>
    <row r="16116" spans="8:8" hidden="1" x14ac:dyDescent="0.25">
      <c r="H16116"/>
    </row>
    <row r="16117" spans="8:8" hidden="1" x14ac:dyDescent="0.25">
      <c r="H16117"/>
    </row>
    <row r="16118" spans="8:8" hidden="1" x14ac:dyDescent="0.25">
      <c r="H16118"/>
    </row>
    <row r="16119" spans="8:8" hidden="1" x14ac:dyDescent="0.25">
      <c r="H16119"/>
    </row>
    <row r="16120" spans="8:8" hidden="1" x14ac:dyDescent="0.25">
      <c r="H16120"/>
    </row>
    <row r="16121" spans="8:8" hidden="1" x14ac:dyDescent="0.25">
      <c r="H16121"/>
    </row>
    <row r="16122" spans="8:8" hidden="1" x14ac:dyDescent="0.25">
      <c r="H16122"/>
    </row>
    <row r="16123" spans="8:8" hidden="1" x14ac:dyDescent="0.25">
      <c r="H16123"/>
    </row>
    <row r="16124" spans="8:8" hidden="1" x14ac:dyDescent="0.25">
      <c r="H16124"/>
    </row>
    <row r="16125" spans="8:8" hidden="1" x14ac:dyDescent="0.25">
      <c r="H16125"/>
    </row>
    <row r="16126" spans="8:8" hidden="1" x14ac:dyDescent="0.25">
      <c r="H16126"/>
    </row>
    <row r="16127" spans="8:8" hidden="1" x14ac:dyDescent="0.25">
      <c r="H16127"/>
    </row>
    <row r="16128" spans="8:8" hidden="1" x14ac:dyDescent="0.25">
      <c r="H16128"/>
    </row>
    <row r="16129" spans="8:8" hidden="1" x14ac:dyDescent="0.25">
      <c r="H16129"/>
    </row>
    <row r="16130" spans="8:8" hidden="1" x14ac:dyDescent="0.25">
      <c r="H16130"/>
    </row>
    <row r="16131" spans="8:8" hidden="1" x14ac:dyDescent="0.25">
      <c r="H16131"/>
    </row>
    <row r="16132" spans="8:8" hidden="1" x14ac:dyDescent="0.25">
      <c r="H16132"/>
    </row>
    <row r="16133" spans="8:8" hidden="1" x14ac:dyDescent="0.25">
      <c r="H16133"/>
    </row>
    <row r="16134" spans="8:8" hidden="1" x14ac:dyDescent="0.25">
      <c r="H16134"/>
    </row>
    <row r="16135" spans="8:8" hidden="1" x14ac:dyDescent="0.25">
      <c r="H16135"/>
    </row>
    <row r="16136" spans="8:8" hidden="1" x14ac:dyDescent="0.25">
      <c r="H16136"/>
    </row>
    <row r="16137" spans="8:8" hidden="1" x14ac:dyDescent="0.25">
      <c r="H16137"/>
    </row>
    <row r="16138" spans="8:8" hidden="1" x14ac:dyDescent="0.25">
      <c r="H16138"/>
    </row>
    <row r="16139" spans="8:8" hidden="1" x14ac:dyDescent="0.25">
      <c r="H16139"/>
    </row>
    <row r="16140" spans="8:8" hidden="1" x14ac:dyDescent="0.25">
      <c r="H16140"/>
    </row>
    <row r="16141" spans="8:8" hidden="1" x14ac:dyDescent="0.25">
      <c r="H16141"/>
    </row>
    <row r="16142" spans="8:8" hidden="1" x14ac:dyDescent="0.25">
      <c r="H16142"/>
    </row>
    <row r="16143" spans="8:8" hidden="1" x14ac:dyDescent="0.25">
      <c r="H16143"/>
    </row>
    <row r="16144" spans="8:8" hidden="1" x14ac:dyDescent="0.25">
      <c r="H16144"/>
    </row>
    <row r="16145" spans="8:8" hidden="1" x14ac:dyDescent="0.25">
      <c r="H16145"/>
    </row>
    <row r="16146" spans="8:8" hidden="1" x14ac:dyDescent="0.25">
      <c r="H16146"/>
    </row>
    <row r="16147" spans="8:8" hidden="1" x14ac:dyDescent="0.25">
      <c r="H16147"/>
    </row>
    <row r="16148" spans="8:8" hidden="1" x14ac:dyDescent="0.25">
      <c r="H16148"/>
    </row>
    <row r="16149" spans="8:8" hidden="1" x14ac:dyDescent="0.25">
      <c r="H16149"/>
    </row>
    <row r="16150" spans="8:8" hidden="1" x14ac:dyDescent="0.25">
      <c r="H16150"/>
    </row>
    <row r="16151" spans="8:8" hidden="1" x14ac:dyDescent="0.25">
      <c r="H16151"/>
    </row>
    <row r="16152" spans="8:8" hidden="1" x14ac:dyDescent="0.25">
      <c r="H16152"/>
    </row>
    <row r="16153" spans="8:8" hidden="1" x14ac:dyDescent="0.25">
      <c r="H16153"/>
    </row>
    <row r="16154" spans="8:8" hidden="1" x14ac:dyDescent="0.25">
      <c r="H16154"/>
    </row>
    <row r="16155" spans="8:8" hidden="1" x14ac:dyDescent="0.25">
      <c r="H16155"/>
    </row>
    <row r="16156" spans="8:8" hidden="1" x14ac:dyDescent="0.25">
      <c r="H16156"/>
    </row>
    <row r="16157" spans="8:8" hidden="1" x14ac:dyDescent="0.25">
      <c r="H16157"/>
    </row>
    <row r="16158" spans="8:8" hidden="1" x14ac:dyDescent="0.25">
      <c r="H16158"/>
    </row>
    <row r="16159" spans="8:8" hidden="1" x14ac:dyDescent="0.25">
      <c r="H16159"/>
    </row>
    <row r="16160" spans="8:8" hidden="1" x14ac:dyDescent="0.25">
      <c r="H16160"/>
    </row>
    <row r="16161" spans="8:8" hidden="1" x14ac:dyDescent="0.25">
      <c r="H16161"/>
    </row>
    <row r="16162" spans="8:8" hidden="1" x14ac:dyDescent="0.25">
      <c r="H16162"/>
    </row>
    <row r="16163" spans="8:8" hidden="1" x14ac:dyDescent="0.25">
      <c r="H16163"/>
    </row>
    <row r="16164" spans="8:8" hidden="1" x14ac:dyDescent="0.25">
      <c r="H16164"/>
    </row>
    <row r="16165" spans="8:8" hidden="1" x14ac:dyDescent="0.25">
      <c r="H16165"/>
    </row>
    <row r="16166" spans="8:8" hidden="1" x14ac:dyDescent="0.25">
      <c r="H16166"/>
    </row>
    <row r="16167" spans="8:8" hidden="1" x14ac:dyDescent="0.25">
      <c r="H16167"/>
    </row>
    <row r="16168" spans="8:8" hidden="1" x14ac:dyDescent="0.25">
      <c r="H16168"/>
    </row>
    <row r="16169" spans="8:8" hidden="1" x14ac:dyDescent="0.25">
      <c r="H16169"/>
    </row>
    <row r="16170" spans="8:8" hidden="1" x14ac:dyDescent="0.25">
      <c r="H16170"/>
    </row>
    <row r="16171" spans="8:8" hidden="1" x14ac:dyDescent="0.25">
      <c r="H16171"/>
    </row>
    <row r="16172" spans="8:8" hidden="1" x14ac:dyDescent="0.25">
      <c r="H16172"/>
    </row>
    <row r="16173" spans="8:8" hidden="1" x14ac:dyDescent="0.25">
      <c r="H16173"/>
    </row>
    <row r="16174" spans="8:8" hidden="1" x14ac:dyDescent="0.25">
      <c r="H16174"/>
    </row>
    <row r="16175" spans="8:8" hidden="1" x14ac:dyDescent="0.25">
      <c r="H16175"/>
    </row>
    <row r="16176" spans="8:8" hidden="1" x14ac:dyDescent="0.25">
      <c r="H16176"/>
    </row>
    <row r="16177" spans="8:8" hidden="1" x14ac:dyDescent="0.25">
      <c r="H16177"/>
    </row>
    <row r="16178" spans="8:8" hidden="1" x14ac:dyDescent="0.25">
      <c r="H16178"/>
    </row>
    <row r="16179" spans="8:8" hidden="1" x14ac:dyDescent="0.25">
      <c r="H16179"/>
    </row>
    <row r="16180" spans="8:8" hidden="1" x14ac:dyDescent="0.25">
      <c r="H16180"/>
    </row>
    <row r="16181" spans="8:8" hidden="1" x14ac:dyDescent="0.25">
      <c r="H16181"/>
    </row>
    <row r="16182" spans="8:8" hidden="1" x14ac:dyDescent="0.25">
      <c r="H16182"/>
    </row>
    <row r="16183" spans="8:8" hidden="1" x14ac:dyDescent="0.25">
      <c r="H16183"/>
    </row>
    <row r="16184" spans="8:8" hidden="1" x14ac:dyDescent="0.25">
      <c r="H16184"/>
    </row>
    <row r="16185" spans="8:8" hidden="1" x14ac:dyDescent="0.25">
      <c r="H16185"/>
    </row>
    <row r="16186" spans="8:8" hidden="1" x14ac:dyDescent="0.25">
      <c r="H16186"/>
    </row>
    <row r="16187" spans="8:8" hidden="1" x14ac:dyDescent="0.25">
      <c r="H16187"/>
    </row>
    <row r="16188" spans="8:8" hidden="1" x14ac:dyDescent="0.25">
      <c r="H16188"/>
    </row>
    <row r="16189" spans="8:8" hidden="1" x14ac:dyDescent="0.25">
      <c r="H16189"/>
    </row>
    <row r="16190" spans="8:8" hidden="1" x14ac:dyDescent="0.25">
      <c r="H16190"/>
    </row>
    <row r="16191" spans="8:8" hidden="1" x14ac:dyDescent="0.25">
      <c r="H16191"/>
    </row>
    <row r="16192" spans="8:8" hidden="1" x14ac:dyDescent="0.25">
      <c r="H16192"/>
    </row>
    <row r="16193" spans="8:8" hidden="1" x14ac:dyDescent="0.25">
      <c r="H16193"/>
    </row>
    <row r="16194" spans="8:8" hidden="1" x14ac:dyDescent="0.25">
      <c r="H16194"/>
    </row>
    <row r="16195" spans="8:8" hidden="1" x14ac:dyDescent="0.25">
      <c r="H16195"/>
    </row>
    <row r="16196" spans="8:8" hidden="1" x14ac:dyDescent="0.25">
      <c r="H16196"/>
    </row>
    <row r="16197" spans="8:8" hidden="1" x14ac:dyDescent="0.25">
      <c r="H16197"/>
    </row>
    <row r="16198" spans="8:8" hidden="1" x14ac:dyDescent="0.25">
      <c r="H16198"/>
    </row>
    <row r="16199" spans="8:8" hidden="1" x14ac:dyDescent="0.25">
      <c r="H16199"/>
    </row>
    <row r="16200" spans="8:8" hidden="1" x14ac:dyDescent="0.25">
      <c r="H16200"/>
    </row>
    <row r="16201" spans="8:8" hidden="1" x14ac:dyDescent="0.25">
      <c r="H16201"/>
    </row>
    <row r="16202" spans="8:8" hidden="1" x14ac:dyDescent="0.25">
      <c r="H16202"/>
    </row>
    <row r="16203" spans="8:8" hidden="1" x14ac:dyDescent="0.25">
      <c r="H16203"/>
    </row>
    <row r="16204" spans="8:8" hidden="1" x14ac:dyDescent="0.25">
      <c r="H16204"/>
    </row>
    <row r="16205" spans="8:8" hidden="1" x14ac:dyDescent="0.25">
      <c r="H16205"/>
    </row>
    <row r="16206" spans="8:8" hidden="1" x14ac:dyDescent="0.25">
      <c r="H16206"/>
    </row>
    <row r="16207" spans="8:8" hidden="1" x14ac:dyDescent="0.25">
      <c r="H16207"/>
    </row>
    <row r="16208" spans="8:8" hidden="1" x14ac:dyDescent="0.25">
      <c r="H16208"/>
    </row>
    <row r="16209" spans="8:8" hidden="1" x14ac:dyDescent="0.25">
      <c r="H16209"/>
    </row>
    <row r="16210" spans="8:8" hidden="1" x14ac:dyDescent="0.25">
      <c r="H16210"/>
    </row>
    <row r="16211" spans="8:8" hidden="1" x14ac:dyDescent="0.25">
      <c r="H16211"/>
    </row>
    <row r="16212" spans="8:8" hidden="1" x14ac:dyDescent="0.25">
      <c r="H16212"/>
    </row>
    <row r="16213" spans="8:8" hidden="1" x14ac:dyDescent="0.25">
      <c r="H16213"/>
    </row>
    <row r="16214" spans="8:8" hidden="1" x14ac:dyDescent="0.25">
      <c r="H16214"/>
    </row>
    <row r="16215" spans="8:8" hidden="1" x14ac:dyDescent="0.25">
      <c r="H16215"/>
    </row>
    <row r="16216" spans="8:8" hidden="1" x14ac:dyDescent="0.25">
      <c r="H16216"/>
    </row>
    <row r="16217" spans="8:8" hidden="1" x14ac:dyDescent="0.25">
      <c r="H16217"/>
    </row>
    <row r="16218" spans="8:8" hidden="1" x14ac:dyDescent="0.25">
      <c r="H16218"/>
    </row>
    <row r="16219" spans="8:8" hidden="1" x14ac:dyDescent="0.25">
      <c r="H16219"/>
    </row>
    <row r="16220" spans="8:8" hidden="1" x14ac:dyDescent="0.25">
      <c r="H16220"/>
    </row>
    <row r="16221" spans="8:8" hidden="1" x14ac:dyDescent="0.25">
      <c r="H16221"/>
    </row>
    <row r="16222" spans="8:8" hidden="1" x14ac:dyDescent="0.25">
      <c r="H16222"/>
    </row>
    <row r="16223" spans="8:8" hidden="1" x14ac:dyDescent="0.25">
      <c r="H16223"/>
    </row>
    <row r="16224" spans="8:8" hidden="1" x14ac:dyDescent="0.25">
      <c r="H16224"/>
    </row>
    <row r="16225" spans="8:8" hidden="1" x14ac:dyDescent="0.25">
      <c r="H16225"/>
    </row>
    <row r="16226" spans="8:8" hidden="1" x14ac:dyDescent="0.25">
      <c r="H16226"/>
    </row>
    <row r="16227" spans="8:8" hidden="1" x14ac:dyDescent="0.25">
      <c r="H16227"/>
    </row>
    <row r="16228" spans="8:8" hidden="1" x14ac:dyDescent="0.25">
      <c r="H16228"/>
    </row>
    <row r="16229" spans="8:8" hidden="1" x14ac:dyDescent="0.25">
      <c r="H16229"/>
    </row>
    <row r="16230" spans="8:8" hidden="1" x14ac:dyDescent="0.25">
      <c r="H16230"/>
    </row>
    <row r="16231" spans="8:8" hidden="1" x14ac:dyDescent="0.25">
      <c r="H16231"/>
    </row>
    <row r="16232" spans="8:8" hidden="1" x14ac:dyDescent="0.25">
      <c r="H16232"/>
    </row>
    <row r="16233" spans="8:8" hidden="1" x14ac:dyDescent="0.25">
      <c r="H16233"/>
    </row>
    <row r="16234" spans="8:8" hidden="1" x14ac:dyDescent="0.25">
      <c r="H16234"/>
    </row>
    <row r="16235" spans="8:8" hidden="1" x14ac:dyDescent="0.25">
      <c r="H16235"/>
    </row>
    <row r="16236" spans="8:8" hidden="1" x14ac:dyDescent="0.25">
      <c r="H16236"/>
    </row>
    <row r="16237" spans="8:8" hidden="1" x14ac:dyDescent="0.25">
      <c r="H16237"/>
    </row>
    <row r="16238" spans="8:8" hidden="1" x14ac:dyDescent="0.25">
      <c r="H16238"/>
    </row>
    <row r="16239" spans="8:8" hidden="1" x14ac:dyDescent="0.25">
      <c r="H16239"/>
    </row>
    <row r="16240" spans="8:8" hidden="1" x14ac:dyDescent="0.25">
      <c r="H16240"/>
    </row>
    <row r="16241" spans="8:8" hidden="1" x14ac:dyDescent="0.25">
      <c r="H16241"/>
    </row>
    <row r="16242" spans="8:8" hidden="1" x14ac:dyDescent="0.25">
      <c r="H16242"/>
    </row>
    <row r="16243" spans="8:8" hidden="1" x14ac:dyDescent="0.25">
      <c r="H16243"/>
    </row>
    <row r="16244" spans="8:8" hidden="1" x14ac:dyDescent="0.25">
      <c r="H16244"/>
    </row>
    <row r="16245" spans="8:8" hidden="1" x14ac:dyDescent="0.25">
      <c r="H16245"/>
    </row>
    <row r="16246" spans="8:8" hidden="1" x14ac:dyDescent="0.25">
      <c r="H16246"/>
    </row>
    <row r="16247" spans="8:8" hidden="1" x14ac:dyDescent="0.25">
      <c r="H16247"/>
    </row>
    <row r="16248" spans="8:8" hidden="1" x14ac:dyDescent="0.25">
      <c r="H16248"/>
    </row>
    <row r="16249" spans="8:8" hidden="1" x14ac:dyDescent="0.25">
      <c r="H16249"/>
    </row>
    <row r="16250" spans="8:8" hidden="1" x14ac:dyDescent="0.25">
      <c r="H16250"/>
    </row>
    <row r="16251" spans="8:8" hidden="1" x14ac:dyDescent="0.25">
      <c r="H16251"/>
    </row>
    <row r="16252" spans="8:8" hidden="1" x14ac:dyDescent="0.25">
      <c r="H16252"/>
    </row>
    <row r="16253" spans="8:8" hidden="1" x14ac:dyDescent="0.25">
      <c r="H16253"/>
    </row>
    <row r="16254" spans="8:8" hidden="1" x14ac:dyDescent="0.25">
      <c r="H16254"/>
    </row>
    <row r="16255" spans="8:8" hidden="1" x14ac:dyDescent="0.25">
      <c r="H16255"/>
    </row>
    <row r="16256" spans="8:8" hidden="1" x14ac:dyDescent="0.25">
      <c r="H16256"/>
    </row>
    <row r="16257" spans="8:8" hidden="1" x14ac:dyDescent="0.25">
      <c r="H16257"/>
    </row>
    <row r="16258" spans="8:8" hidden="1" x14ac:dyDescent="0.25">
      <c r="H16258"/>
    </row>
    <row r="16259" spans="8:8" hidden="1" x14ac:dyDescent="0.25">
      <c r="H16259"/>
    </row>
    <row r="16260" spans="8:8" hidden="1" x14ac:dyDescent="0.25">
      <c r="H16260"/>
    </row>
    <row r="16261" spans="8:8" hidden="1" x14ac:dyDescent="0.25">
      <c r="H16261"/>
    </row>
    <row r="16262" spans="8:8" hidden="1" x14ac:dyDescent="0.25">
      <c r="H16262"/>
    </row>
    <row r="16263" spans="8:8" hidden="1" x14ac:dyDescent="0.25">
      <c r="H16263"/>
    </row>
    <row r="16264" spans="8:8" hidden="1" x14ac:dyDescent="0.25">
      <c r="H16264"/>
    </row>
    <row r="16265" spans="8:8" hidden="1" x14ac:dyDescent="0.25">
      <c r="H16265"/>
    </row>
    <row r="16266" spans="8:8" hidden="1" x14ac:dyDescent="0.25">
      <c r="H16266"/>
    </row>
    <row r="16267" spans="8:8" hidden="1" x14ac:dyDescent="0.25">
      <c r="H16267"/>
    </row>
    <row r="16268" spans="8:8" hidden="1" x14ac:dyDescent="0.25">
      <c r="H16268"/>
    </row>
    <row r="16269" spans="8:8" hidden="1" x14ac:dyDescent="0.25">
      <c r="H16269"/>
    </row>
    <row r="16270" spans="8:8" hidden="1" x14ac:dyDescent="0.25">
      <c r="H16270"/>
    </row>
    <row r="16271" spans="8:8" hidden="1" x14ac:dyDescent="0.25">
      <c r="H16271"/>
    </row>
    <row r="16272" spans="8:8" hidden="1" x14ac:dyDescent="0.25">
      <c r="H16272"/>
    </row>
    <row r="16273" spans="8:8" hidden="1" x14ac:dyDescent="0.25">
      <c r="H16273"/>
    </row>
    <row r="16274" spans="8:8" hidden="1" x14ac:dyDescent="0.25">
      <c r="H16274"/>
    </row>
    <row r="16275" spans="8:8" hidden="1" x14ac:dyDescent="0.25">
      <c r="H16275"/>
    </row>
    <row r="16276" spans="8:8" hidden="1" x14ac:dyDescent="0.25">
      <c r="H16276"/>
    </row>
    <row r="16277" spans="8:8" hidden="1" x14ac:dyDescent="0.25">
      <c r="H16277"/>
    </row>
    <row r="16278" spans="8:8" hidden="1" x14ac:dyDescent="0.25">
      <c r="H16278"/>
    </row>
    <row r="16279" spans="8:8" hidden="1" x14ac:dyDescent="0.25">
      <c r="H16279"/>
    </row>
    <row r="16280" spans="8:8" hidden="1" x14ac:dyDescent="0.25">
      <c r="H16280"/>
    </row>
    <row r="16281" spans="8:8" hidden="1" x14ac:dyDescent="0.25">
      <c r="H16281"/>
    </row>
    <row r="16282" spans="8:8" hidden="1" x14ac:dyDescent="0.25">
      <c r="H16282"/>
    </row>
    <row r="16283" spans="8:8" hidden="1" x14ac:dyDescent="0.25">
      <c r="H16283"/>
    </row>
    <row r="16284" spans="8:8" hidden="1" x14ac:dyDescent="0.25">
      <c r="H16284"/>
    </row>
    <row r="16285" spans="8:8" hidden="1" x14ac:dyDescent="0.25">
      <c r="H16285"/>
    </row>
    <row r="16286" spans="8:8" hidden="1" x14ac:dyDescent="0.25">
      <c r="H16286"/>
    </row>
    <row r="16287" spans="8:8" hidden="1" x14ac:dyDescent="0.25">
      <c r="H16287"/>
    </row>
    <row r="16288" spans="8:8" hidden="1" x14ac:dyDescent="0.25">
      <c r="H16288"/>
    </row>
    <row r="16289" spans="8:8" hidden="1" x14ac:dyDescent="0.25">
      <c r="H16289"/>
    </row>
    <row r="16290" spans="8:8" hidden="1" x14ac:dyDescent="0.25">
      <c r="H16290"/>
    </row>
    <row r="16291" spans="8:8" hidden="1" x14ac:dyDescent="0.25">
      <c r="H16291"/>
    </row>
    <row r="16292" spans="8:8" hidden="1" x14ac:dyDescent="0.25">
      <c r="H16292"/>
    </row>
    <row r="16293" spans="8:8" hidden="1" x14ac:dyDescent="0.25">
      <c r="H16293"/>
    </row>
    <row r="16294" spans="8:8" hidden="1" x14ac:dyDescent="0.25">
      <c r="H16294"/>
    </row>
    <row r="16295" spans="8:8" hidden="1" x14ac:dyDescent="0.25">
      <c r="H16295"/>
    </row>
    <row r="16296" spans="8:8" hidden="1" x14ac:dyDescent="0.25">
      <c r="H16296"/>
    </row>
    <row r="16297" spans="8:8" hidden="1" x14ac:dyDescent="0.25">
      <c r="H16297"/>
    </row>
    <row r="16298" spans="8:8" hidden="1" x14ac:dyDescent="0.25">
      <c r="H16298"/>
    </row>
    <row r="16299" spans="8:8" hidden="1" x14ac:dyDescent="0.25">
      <c r="H16299"/>
    </row>
    <row r="16300" spans="8:8" hidden="1" x14ac:dyDescent="0.25">
      <c r="H16300"/>
    </row>
    <row r="16301" spans="8:8" hidden="1" x14ac:dyDescent="0.25">
      <c r="H16301"/>
    </row>
    <row r="16302" spans="8:8" hidden="1" x14ac:dyDescent="0.25">
      <c r="H16302"/>
    </row>
    <row r="16303" spans="8:8" hidden="1" x14ac:dyDescent="0.25">
      <c r="H16303"/>
    </row>
    <row r="16304" spans="8:8" hidden="1" x14ac:dyDescent="0.25">
      <c r="H16304"/>
    </row>
    <row r="16305" spans="8:8" hidden="1" x14ac:dyDescent="0.25">
      <c r="H16305"/>
    </row>
    <row r="16306" spans="8:8" hidden="1" x14ac:dyDescent="0.25">
      <c r="H16306"/>
    </row>
    <row r="16307" spans="8:8" hidden="1" x14ac:dyDescent="0.25">
      <c r="H16307"/>
    </row>
    <row r="16308" spans="8:8" hidden="1" x14ac:dyDescent="0.25">
      <c r="H16308"/>
    </row>
    <row r="16309" spans="8:8" hidden="1" x14ac:dyDescent="0.25">
      <c r="H16309"/>
    </row>
    <row r="16310" spans="8:8" hidden="1" x14ac:dyDescent="0.25">
      <c r="H16310"/>
    </row>
    <row r="16311" spans="8:8" hidden="1" x14ac:dyDescent="0.25">
      <c r="H16311"/>
    </row>
    <row r="16312" spans="8:8" hidden="1" x14ac:dyDescent="0.25">
      <c r="H16312"/>
    </row>
    <row r="16313" spans="8:8" hidden="1" x14ac:dyDescent="0.25">
      <c r="H16313"/>
    </row>
    <row r="16314" spans="8:8" hidden="1" x14ac:dyDescent="0.25">
      <c r="H16314"/>
    </row>
    <row r="16315" spans="8:8" hidden="1" x14ac:dyDescent="0.25">
      <c r="H16315"/>
    </row>
    <row r="16316" spans="8:8" hidden="1" x14ac:dyDescent="0.25">
      <c r="H16316"/>
    </row>
    <row r="16317" spans="8:8" hidden="1" x14ac:dyDescent="0.25">
      <c r="H16317"/>
    </row>
    <row r="16318" spans="8:8" hidden="1" x14ac:dyDescent="0.25">
      <c r="H16318"/>
    </row>
    <row r="16319" spans="8:8" hidden="1" x14ac:dyDescent="0.25">
      <c r="H16319"/>
    </row>
    <row r="16320" spans="8:8" hidden="1" x14ac:dyDescent="0.25">
      <c r="H16320"/>
    </row>
    <row r="16321" spans="8:8" hidden="1" x14ac:dyDescent="0.25">
      <c r="H16321"/>
    </row>
    <row r="16322" spans="8:8" hidden="1" x14ac:dyDescent="0.25">
      <c r="H16322"/>
    </row>
    <row r="16323" spans="8:8" hidden="1" x14ac:dyDescent="0.25">
      <c r="H16323"/>
    </row>
    <row r="16324" spans="8:8" hidden="1" x14ac:dyDescent="0.25">
      <c r="H16324"/>
    </row>
    <row r="16325" spans="8:8" hidden="1" x14ac:dyDescent="0.25">
      <c r="H16325"/>
    </row>
    <row r="16326" spans="8:8" hidden="1" x14ac:dyDescent="0.25">
      <c r="H16326"/>
    </row>
    <row r="16327" spans="8:8" hidden="1" x14ac:dyDescent="0.25">
      <c r="H16327"/>
    </row>
    <row r="16328" spans="8:8" hidden="1" x14ac:dyDescent="0.25">
      <c r="H16328"/>
    </row>
    <row r="16329" spans="8:8" hidden="1" x14ac:dyDescent="0.25">
      <c r="H16329"/>
    </row>
    <row r="16330" spans="8:8" hidden="1" x14ac:dyDescent="0.25">
      <c r="H16330"/>
    </row>
    <row r="16331" spans="8:8" hidden="1" x14ac:dyDescent="0.25">
      <c r="H16331"/>
    </row>
    <row r="16332" spans="8:8" hidden="1" x14ac:dyDescent="0.25">
      <c r="H16332"/>
    </row>
    <row r="16333" spans="8:8" hidden="1" x14ac:dyDescent="0.25">
      <c r="H16333"/>
    </row>
    <row r="16334" spans="8:8" hidden="1" x14ac:dyDescent="0.25">
      <c r="H16334"/>
    </row>
    <row r="16335" spans="8:8" hidden="1" x14ac:dyDescent="0.25">
      <c r="H16335"/>
    </row>
    <row r="16336" spans="8:8" hidden="1" x14ac:dyDescent="0.25">
      <c r="H16336"/>
    </row>
    <row r="16337" spans="8:8" hidden="1" x14ac:dyDescent="0.25">
      <c r="H16337"/>
    </row>
    <row r="16338" spans="8:8" hidden="1" x14ac:dyDescent="0.25">
      <c r="H16338"/>
    </row>
    <row r="16339" spans="8:8" hidden="1" x14ac:dyDescent="0.25">
      <c r="H16339"/>
    </row>
    <row r="16340" spans="8:8" hidden="1" x14ac:dyDescent="0.25">
      <c r="H16340"/>
    </row>
    <row r="16341" spans="8:8" hidden="1" x14ac:dyDescent="0.25">
      <c r="H16341"/>
    </row>
    <row r="16342" spans="8:8" hidden="1" x14ac:dyDescent="0.25">
      <c r="H16342"/>
    </row>
    <row r="16343" spans="8:8" hidden="1" x14ac:dyDescent="0.25">
      <c r="H16343"/>
    </row>
    <row r="16344" spans="8:8" hidden="1" x14ac:dyDescent="0.25">
      <c r="H16344"/>
    </row>
    <row r="16345" spans="8:8" hidden="1" x14ac:dyDescent="0.25">
      <c r="H16345"/>
    </row>
    <row r="16346" spans="8:8" hidden="1" x14ac:dyDescent="0.25">
      <c r="H16346"/>
    </row>
    <row r="16347" spans="8:8" hidden="1" x14ac:dyDescent="0.25">
      <c r="H16347"/>
    </row>
    <row r="16348" spans="8:8" hidden="1" x14ac:dyDescent="0.25">
      <c r="H16348"/>
    </row>
    <row r="16349" spans="8:8" hidden="1" x14ac:dyDescent="0.25">
      <c r="H16349"/>
    </row>
    <row r="16350" spans="8:8" hidden="1" x14ac:dyDescent="0.25">
      <c r="H16350"/>
    </row>
    <row r="16351" spans="8:8" hidden="1" x14ac:dyDescent="0.25">
      <c r="H16351"/>
    </row>
    <row r="16352" spans="8:8" hidden="1" x14ac:dyDescent="0.25">
      <c r="H16352"/>
    </row>
    <row r="16353" spans="8:8" hidden="1" x14ac:dyDescent="0.25">
      <c r="H16353"/>
    </row>
    <row r="16354" spans="8:8" hidden="1" x14ac:dyDescent="0.25">
      <c r="H16354"/>
    </row>
    <row r="16355" spans="8:8" hidden="1" x14ac:dyDescent="0.25">
      <c r="H16355"/>
    </row>
    <row r="16356" spans="8:8" hidden="1" x14ac:dyDescent="0.25">
      <c r="H16356"/>
    </row>
    <row r="16357" spans="8:8" hidden="1" x14ac:dyDescent="0.25">
      <c r="H16357"/>
    </row>
    <row r="16358" spans="8:8" hidden="1" x14ac:dyDescent="0.25">
      <c r="H16358"/>
    </row>
    <row r="16359" spans="8:8" hidden="1" x14ac:dyDescent="0.25">
      <c r="H16359"/>
    </row>
    <row r="16360" spans="8:8" hidden="1" x14ac:dyDescent="0.25">
      <c r="H16360"/>
    </row>
    <row r="16361" spans="8:8" hidden="1" x14ac:dyDescent="0.25">
      <c r="H16361"/>
    </row>
    <row r="16362" spans="8:8" hidden="1" x14ac:dyDescent="0.25">
      <c r="H16362"/>
    </row>
    <row r="16363" spans="8:8" hidden="1" x14ac:dyDescent="0.25">
      <c r="H16363"/>
    </row>
    <row r="16364" spans="8:8" hidden="1" x14ac:dyDescent="0.25">
      <c r="H16364"/>
    </row>
    <row r="16365" spans="8:8" hidden="1" x14ac:dyDescent="0.25">
      <c r="H16365"/>
    </row>
    <row r="16366" spans="8:8" hidden="1" x14ac:dyDescent="0.25">
      <c r="H16366"/>
    </row>
    <row r="16367" spans="8:8" hidden="1" x14ac:dyDescent="0.25">
      <c r="H16367"/>
    </row>
    <row r="16368" spans="8:8" hidden="1" x14ac:dyDescent="0.25">
      <c r="H16368"/>
    </row>
    <row r="16369" spans="8:8" hidden="1" x14ac:dyDescent="0.25">
      <c r="H16369"/>
    </row>
    <row r="16370" spans="8:8" hidden="1" x14ac:dyDescent="0.25">
      <c r="H16370"/>
    </row>
    <row r="16371" spans="8:8" hidden="1" x14ac:dyDescent="0.25">
      <c r="H16371"/>
    </row>
    <row r="16372" spans="8:8" hidden="1" x14ac:dyDescent="0.25">
      <c r="H16372"/>
    </row>
    <row r="16373" spans="8:8" hidden="1" x14ac:dyDescent="0.25">
      <c r="H16373"/>
    </row>
    <row r="16374" spans="8:8" hidden="1" x14ac:dyDescent="0.25">
      <c r="H16374"/>
    </row>
    <row r="16375" spans="8:8" hidden="1" x14ac:dyDescent="0.25">
      <c r="H16375"/>
    </row>
    <row r="16376" spans="8:8" hidden="1" x14ac:dyDescent="0.25">
      <c r="H16376"/>
    </row>
    <row r="16377" spans="8:8" hidden="1" x14ac:dyDescent="0.25">
      <c r="H16377"/>
    </row>
    <row r="16378" spans="8:8" hidden="1" x14ac:dyDescent="0.25">
      <c r="H16378"/>
    </row>
    <row r="16379" spans="8:8" hidden="1" x14ac:dyDescent="0.25">
      <c r="H16379"/>
    </row>
    <row r="16380" spans="8:8" hidden="1" x14ac:dyDescent="0.25">
      <c r="H16380"/>
    </row>
    <row r="16381" spans="8:8" hidden="1" x14ac:dyDescent="0.25">
      <c r="H16381"/>
    </row>
    <row r="16382" spans="8:8" hidden="1" x14ac:dyDescent="0.25">
      <c r="H16382"/>
    </row>
    <row r="16383" spans="8:8" hidden="1" x14ac:dyDescent="0.25">
      <c r="H16383"/>
    </row>
    <row r="16384" spans="8:8" hidden="1" x14ac:dyDescent="0.25">
      <c r="H16384"/>
    </row>
    <row r="16385" spans="8:8" hidden="1" x14ac:dyDescent="0.25">
      <c r="H16385"/>
    </row>
    <row r="16386" spans="8:8" hidden="1" x14ac:dyDescent="0.25">
      <c r="H16386"/>
    </row>
    <row r="16387" spans="8:8" hidden="1" x14ac:dyDescent="0.25">
      <c r="H16387"/>
    </row>
    <row r="16388" spans="8:8" hidden="1" x14ac:dyDescent="0.25">
      <c r="H16388"/>
    </row>
    <row r="16389" spans="8:8" hidden="1" x14ac:dyDescent="0.25">
      <c r="H16389"/>
    </row>
    <row r="16390" spans="8:8" hidden="1" x14ac:dyDescent="0.25">
      <c r="H16390"/>
    </row>
    <row r="16391" spans="8:8" hidden="1" x14ac:dyDescent="0.25">
      <c r="H16391"/>
    </row>
    <row r="16392" spans="8:8" hidden="1" x14ac:dyDescent="0.25">
      <c r="H16392"/>
    </row>
    <row r="16393" spans="8:8" hidden="1" x14ac:dyDescent="0.25">
      <c r="H16393"/>
    </row>
    <row r="16394" spans="8:8" hidden="1" x14ac:dyDescent="0.25">
      <c r="H16394"/>
    </row>
    <row r="16395" spans="8:8" hidden="1" x14ac:dyDescent="0.25">
      <c r="H16395"/>
    </row>
    <row r="16396" spans="8:8" hidden="1" x14ac:dyDescent="0.25">
      <c r="H16396"/>
    </row>
    <row r="16397" spans="8:8" hidden="1" x14ac:dyDescent="0.25">
      <c r="H16397"/>
    </row>
    <row r="16398" spans="8:8" hidden="1" x14ac:dyDescent="0.25">
      <c r="H16398"/>
    </row>
    <row r="16399" spans="8:8" hidden="1" x14ac:dyDescent="0.25">
      <c r="H16399"/>
    </row>
    <row r="16400" spans="8:8" hidden="1" x14ac:dyDescent="0.25">
      <c r="H16400"/>
    </row>
    <row r="16401" spans="8:8" hidden="1" x14ac:dyDescent="0.25">
      <c r="H16401"/>
    </row>
    <row r="16402" spans="8:8" hidden="1" x14ac:dyDescent="0.25">
      <c r="H16402"/>
    </row>
    <row r="16403" spans="8:8" hidden="1" x14ac:dyDescent="0.25">
      <c r="H16403"/>
    </row>
    <row r="16404" spans="8:8" hidden="1" x14ac:dyDescent="0.25">
      <c r="H16404"/>
    </row>
    <row r="16405" spans="8:8" hidden="1" x14ac:dyDescent="0.25">
      <c r="H16405"/>
    </row>
    <row r="16406" spans="8:8" hidden="1" x14ac:dyDescent="0.25">
      <c r="H16406"/>
    </row>
    <row r="16407" spans="8:8" hidden="1" x14ac:dyDescent="0.25">
      <c r="H16407"/>
    </row>
    <row r="16408" spans="8:8" hidden="1" x14ac:dyDescent="0.25">
      <c r="H16408"/>
    </row>
    <row r="16409" spans="8:8" hidden="1" x14ac:dyDescent="0.25">
      <c r="H16409"/>
    </row>
    <row r="16410" spans="8:8" hidden="1" x14ac:dyDescent="0.25">
      <c r="H16410"/>
    </row>
    <row r="16411" spans="8:8" hidden="1" x14ac:dyDescent="0.25">
      <c r="H16411"/>
    </row>
    <row r="16412" spans="8:8" hidden="1" x14ac:dyDescent="0.25">
      <c r="H16412"/>
    </row>
    <row r="16413" spans="8:8" hidden="1" x14ac:dyDescent="0.25">
      <c r="H16413"/>
    </row>
    <row r="16414" spans="8:8" hidden="1" x14ac:dyDescent="0.25">
      <c r="H16414"/>
    </row>
    <row r="16415" spans="8:8" hidden="1" x14ac:dyDescent="0.25">
      <c r="H16415"/>
    </row>
    <row r="16416" spans="8:8" hidden="1" x14ac:dyDescent="0.25">
      <c r="H16416"/>
    </row>
    <row r="16417" spans="8:8" hidden="1" x14ac:dyDescent="0.25">
      <c r="H16417"/>
    </row>
    <row r="16418" spans="8:8" hidden="1" x14ac:dyDescent="0.25">
      <c r="H16418"/>
    </row>
    <row r="16419" spans="8:8" hidden="1" x14ac:dyDescent="0.25">
      <c r="H16419"/>
    </row>
    <row r="16420" spans="8:8" hidden="1" x14ac:dyDescent="0.25">
      <c r="H16420"/>
    </row>
    <row r="16421" spans="8:8" hidden="1" x14ac:dyDescent="0.25">
      <c r="H16421"/>
    </row>
    <row r="16422" spans="8:8" hidden="1" x14ac:dyDescent="0.25">
      <c r="H16422"/>
    </row>
    <row r="16423" spans="8:8" hidden="1" x14ac:dyDescent="0.25">
      <c r="H16423"/>
    </row>
    <row r="16424" spans="8:8" hidden="1" x14ac:dyDescent="0.25">
      <c r="H16424"/>
    </row>
    <row r="16425" spans="8:8" hidden="1" x14ac:dyDescent="0.25">
      <c r="H16425"/>
    </row>
    <row r="16426" spans="8:8" hidden="1" x14ac:dyDescent="0.25">
      <c r="H16426"/>
    </row>
    <row r="16427" spans="8:8" hidden="1" x14ac:dyDescent="0.25">
      <c r="H16427"/>
    </row>
    <row r="16428" spans="8:8" hidden="1" x14ac:dyDescent="0.25">
      <c r="H16428"/>
    </row>
    <row r="16429" spans="8:8" hidden="1" x14ac:dyDescent="0.25">
      <c r="H16429"/>
    </row>
    <row r="16430" spans="8:8" hidden="1" x14ac:dyDescent="0.25">
      <c r="H16430"/>
    </row>
    <row r="16431" spans="8:8" hidden="1" x14ac:dyDescent="0.25">
      <c r="H16431"/>
    </row>
    <row r="16432" spans="8:8" hidden="1" x14ac:dyDescent="0.25">
      <c r="H16432"/>
    </row>
    <row r="16433" spans="8:8" hidden="1" x14ac:dyDescent="0.25">
      <c r="H16433"/>
    </row>
    <row r="16434" spans="8:8" hidden="1" x14ac:dyDescent="0.25">
      <c r="H16434"/>
    </row>
    <row r="16435" spans="8:8" hidden="1" x14ac:dyDescent="0.25">
      <c r="H16435"/>
    </row>
    <row r="16436" spans="8:8" hidden="1" x14ac:dyDescent="0.25">
      <c r="H16436"/>
    </row>
    <row r="16437" spans="8:8" hidden="1" x14ac:dyDescent="0.25">
      <c r="H16437"/>
    </row>
    <row r="16438" spans="8:8" hidden="1" x14ac:dyDescent="0.25">
      <c r="H16438"/>
    </row>
    <row r="16439" spans="8:8" hidden="1" x14ac:dyDescent="0.25">
      <c r="H16439"/>
    </row>
    <row r="16440" spans="8:8" hidden="1" x14ac:dyDescent="0.25">
      <c r="H16440"/>
    </row>
    <row r="16441" spans="8:8" hidden="1" x14ac:dyDescent="0.25">
      <c r="H16441"/>
    </row>
    <row r="16442" spans="8:8" hidden="1" x14ac:dyDescent="0.25">
      <c r="H16442"/>
    </row>
    <row r="16443" spans="8:8" hidden="1" x14ac:dyDescent="0.25">
      <c r="H16443"/>
    </row>
    <row r="16444" spans="8:8" hidden="1" x14ac:dyDescent="0.25">
      <c r="H16444"/>
    </row>
    <row r="16445" spans="8:8" hidden="1" x14ac:dyDescent="0.25">
      <c r="H16445"/>
    </row>
    <row r="16446" spans="8:8" hidden="1" x14ac:dyDescent="0.25">
      <c r="H16446"/>
    </row>
    <row r="16447" spans="8:8" hidden="1" x14ac:dyDescent="0.25">
      <c r="H16447"/>
    </row>
    <row r="16448" spans="8:8" hidden="1" x14ac:dyDescent="0.25">
      <c r="H16448"/>
    </row>
    <row r="16449" spans="8:8" hidden="1" x14ac:dyDescent="0.25">
      <c r="H16449"/>
    </row>
    <row r="16450" spans="8:8" hidden="1" x14ac:dyDescent="0.25">
      <c r="H16450"/>
    </row>
    <row r="16451" spans="8:8" hidden="1" x14ac:dyDescent="0.25">
      <c r="H16451"/>
    </row>
    <row r="16452" spans="8:8" hidden="1" x14ac:dyDescent="0.25">
      <c r="H16452"/>
    </row>
    <row r="16453" spans="8:8" hidden="1" x14ac:dyDescent="0.25">
      <c r="H16453"/>
    </row>
    <row r="16454" spans="8:8" hidden="1" x14ac:dyDescent="0.25">
      <c r="H16454"/>
    </row>
    <row r="16455" spans="8:8" hidden="1" x14ac:dyDescent="0.25">
      <c r="H16455"/>
    </row>
    <row r="16456" spans="8:8" hidden="1" x14ac:dyDescent="0.25">
      <c r="H16456"/>
    </row>
    <row r="16457" spans="8:8" hidden="1" x14ac:dyDescent="0.25">
      <c r="H16457"/>
    </row>
    <row r="16458" spans="8:8" hidden="1" x14ac:dyDescent="0.25">
      <c r="H16458"/>
    </row>
    <row r="16459" spans="8:8" hidden="1" x14ac:dyDescent="0.25">
      <c r="H16459"/>
    </row>
    <row r="16460" spans="8:8" hidden="1" x14ac:dyDescent="0.25">
      <c r="H16460"/>
    </row>
    <row r="16461" spans="8:8" hidden="1" x14ac:dyDescent="0.25">
      <c r="H16461"/>
    </row>
    <row r="16462" spans="8:8" hidden="1" x14ac:dyDescent="0.25">
      <c r="H16462"/>
    </row>
    <row r="16463" spans="8:8" hidden="1" x14ac:dyDescent="0.25">
      <c r="H16463"/>
    </row>
    <row r="16464" spans="8:8" hidden="1" x14ac:dyDescent="0.25">
      <c r="H16464"/>
    </row>
    <row r="16465" spans="8:8" hidden="1" x14ac:dyDescent="0.25">
      <c r="H16465"/>
    </row>
    <row r="16466" spans="8:8" hidden="1" x14ac:dyDescent="0.25">
      <c r="H16466"/>
    </row>
    <row r="16467" spans="8:8" hidden="1" x14ac:dyDescent="0.25">
      <c r="H16467"/>
    </row>
    <row r="16468" spans="8:8" hidden="1" x14ac:dyDescent="0.25">
      <c r="H16468"/>
    </row>
    <row r="16469" spans="8:8" hidden="1" x14ac:dyDescent="0.25">
      <c r="H16469"/>
    </row>
    <row r="16470" spans="8:8" hidden="1" x14ac:dyDescent="0.25">
      <c r="H16470"/>
    </row>
    <row r="16471" spans="8:8" hidden="1" x14ac:dyDescent="0.25">
      <c r="H16471"/>
    </row>
    <row r="16472" spans="8:8" hidden="1" x14ac:dyDescent="0.25">
      <c r="H16472"/>
    </row>
    <row r="16473" spans="8:8" hidden="1" x14ac:dyDescent="0.25">
      <c r="H16473"/>
    </row>
    <row r="16474" spans="8:8" hidden="1" x14ac:dyDescent="0.25">
      <c r="H16474"/>
    </row>
    <row r="16475" spans="8:8" hidden="1" x14ac:dyDescent="0.25">
      <c r="H16475"/>
    </row>
    <row r="16476" spans="8:8" hidden="1" x14ac:dyDescent="0.25">
      <c r="H16476"/>
    </row>
    <row r="16477" spans="8:8" hidden="1" x14ac:dyDescent="0.25">
      <c r="H16477"/>
    </row>
    <row r="16478" spans="8:8" hidden="1" x14ac:dyDescent="0.25">
      <c r="H16478"/>
    </row>
    <row r="16479" spans="8:8" hidden="1" x14ac:dyDescent="0.25">
      <c r="H16479"/>
    </row>
    <row r="16480" spans="8:8" hidden="1" x14ac:dyDescent="0.25">
      <c r="H16480"/>
    </row>
    <row r="16481" spans="8:8" hidden="1" x14ac:dyDescent="0.25">
      <c r="H16481"/>
    </row>
    <row r="16482" spans="8:8" hidden="1" x14ac:dyDescent="0.25">
      <c r="H16482"/>
    </row>
    <row r="16483" spans="8:8" hidden="1" x14ac:dyDescent="0.25">
      <c r="H16483"/>
    </row>
    <row r="16484" spans="8:8" hidden="1" x14ac:dyDescent="0.25">
      <c r="H16484"/>
    </row>
    <row r="16485" spans="8:8" hidden="1" x14ac:dyDescent="0.25">
      <c r="H16485"/>
    </row>
    <row r="16486" spans="8:8" hidden="1" x14ac:dyDescent="0.25">
      <c r="H16486"/>
    </row>
    <row r="16487" spans="8:8" hidden="1" x14ac:dyDescent="0.25">
      <c r="H16487"/>
    </row>
    <row r="16488" spans="8:8" hidden="1" x14ac:dyDescent="0.25">
      <c r="H16488"/>
    </row>
    <row r="16489" spans="8:8" hidden="1" x14ac:dyDescent="0.25">
      <c r="H16489"/>
    </row>
    <row r="16490" spans="8:8" hidden="1" x14ac:dyDescent="0.25">
      <c r="H16490"/>
    </row>
    <row r="16491" spans="8:8" hidden="1" x14ac:dyDescent="0.25">
      <c r="H16491"/>
    </row>
    <row r="16492" spans="8:8" hidden="1" x14ac:dyDescent="0.25">
      <c r="H16492"/>
    </row>
    <row r="16493" spans="8:8" hidden="1" x14ac:dyDescent="0.25">
      <c r="H16493"/>
    </row>
    <row r="16494" spans="8:8" hidden="1" x14ac:dyDescent="0.25">
      <c r="H16494"/>
    </row>
    <row r="16495" spans="8:8" hidden="1" x14ac:dyDescent="0.25">
      <c r="H16495"/>
    </row>
    <row r="16496" spans="8:8" hidden="1" x14ac:dyDescent="0.25">
      <c r="H16496"/>
    </row>
    <row r="16497" spans="8:8" hidden="1" x14ac:dyDescent="0.25">
      <c r="H16497"/>
    </row>
    <row r="16498" spans="8:8" hidden="1" x14ac:dyDescent="0.25">
      <c r="H16498"/>
    </row>
    <row r="16499" spans="8:8" hidden="1" x14ac:dyDescent="0.25">
      <c r="H16499"/>
    </row>
    <row r="16500" spans="8:8" hidden="1" x14ac:dyDescent="0.25">
      <c r="H16500"/>
    </row>
    <row r="16501" spans="8:8" hidden="1" x14ac:dyDescent="0.25">
      <c r="H16501"/>
    </row>
    <row r="16502" spans="8:8" hidden="1" x14ac:dyDescent="0.25">
      <c r="H16502"/>
    </row>
    <row r="16503" spans="8:8" hidden="1" x14ac:dyDescent="0.25">
      <c r="H16503"/>
    </row>
    <row r="16504" spans="8:8" hidden="1" x14ac:dyDescent="0.25">
      <c r="H16504"/>
    </row>
    <row r="16505" spans="8:8" hidden="1" x14ac:dyDescent="0.25">
      <c r="H16505"/>
    </row>
    <row r="16506" spans="8:8" hidden="1" x14ac:dyDescent="0.25">
      <c r="H16506"/>
    </row>
    <row r="16507" spans="8:8" hidden="1" x14ac:dyDescent="0.25">
      <c r="H16507"/>
    </row>
    <row r="16508" spans="8:8" hidden="1" x14ac:dyDescent="0.25">
      <c r="H16508"/>
    </row>
    <row r="16509" spans="8:8" hidden="1" x14ac:dyDescent="0.25">
      <c r="H16509"/>
    </row>
    <row r="16510" spans="8:8" hidden="1" x14ac:dyDescent="0.25">
      <c r="H16510"/>
    </row>
    <row r="16511" spans="8:8" hidden="1" x14ac:dyDescent="0.25">
      <c r="H16511"/>
    </row>
    <row r="16512" spans="8:8" hidden="1" x14ac:dyDescent="0.25">
      <c r="H16512"/>
    </row>
    <row r="16513" spans="8:8" hidden="1" x14ac:dyDescent="0.25">
      <c r="H16513"/>
    </row>
    <row r="16514" spans="8:8" hidden="1" x14ac:dyDescent="0.25">
      <c r="H16514"/>
    </row>
    <row r="16515" spans="8:8" hidden="1" x14ac:dyDescent="0.25">
      <c r="H16515"/>
    </row>
    <row r="16516" spans="8:8" hidden="1" x14ac:dyDescent="0.25">
      <c r="H16516"/>
    </row>
    <row r="16517" spans="8:8" hidden="1" x14ac:dyDescent="0.25">
      <c r="H16517"/>
    </row>
    <row r="16518" spans="8:8" hidden="1" x14ac:dyDescent="0.25">
      <c r="H16518"/>
    </row>
    <row r="16519" spans="8:8" hidden="1" x14ac:dyDescent="0.25">
      <c r="H16519"/>
    </row>
    <row r="16520" spans="8:8" hidden="1" x14ac:dyDescent="0.25">
      <c r="H16520"/>
    </row>
    <row r="16521" spans="8:8" hidden="1" x14ac:dyDescent="0.25">
      <c r="H16521"/>
    </row>
    <row r="16522" spans="8:8" hidden="1" x14ac:dyDescent="0.25">
      <c r="H16522"/>
    </row>
    <row r="16523" spans="8:8" hidden="1" x14ac:dyDescent="0.25">
      <c r="H16523"/>
    </row>
    <row r="16524" spans="8:8" hidden="1" x14ac:dyDescent="0.25">
      <c r="H16524"/>
    </row>
    <row r="16525" spans="8:8" hidden="1" x14ac:dyDescent="0.25">
      <c r="H16525"/>
    </row>
    <row r="16526" spans="8:8" hidden="1" x14ac:dyDescent="0.25">
      <c r="H16526"/>
    </row>
    <row r="16527" spans="8:8" hidden="1" x14ac:dyDescent="0.25">
      <c r="H16527"/>
    </row>
    <row r="16528" spans="8:8" hidden="1" x14ac:dyDescent="0.25">
      <c r="H16528"/>
    </row>
    <row r="16529" spans="8:8" hidden="1" x14ac:dyDescent="0.25">
      <c r="H16529"/>
    </row>
    <row r="16530" spans="8:8" hidden="1" x14ac:dyDescent="0.25">
      <c r="H16530"/>
    </row>
    <row r="16531" spans="8:8" hidden="1" x14ac:dyDescent="0.25">
      <c r="H16531"/>
    </row>
    <row r="16532" spans="8:8" hidden="1" x14ac:dyDescent="0.25">
      <c r="H16532"/>
    </row>
    <row r="16533" spans="8:8" hidden="1" x14ac:dyDescent="0.25">
      <c r="H16533"/>
    </row>
    <row r="16534" spans="8:8" hidden="1" x14ac:dyDescent="0.25">
      <c r="H16534"/>
    </row>
    <row r="16535" spans="8:8" hidden="1" x14ac:dyDescent="0.25">
      <c r="H16535"/>
    </row>
    <row r="16536" spans="8:8" hidden="1" x14ac:dyDescent="0.25">
      <c r="H16536"/>
    </row>
    <row r="16537" spans="8:8" hidden="1" x14ac:dyDescent="0.25">
      <c r="H16537"/>
    </row>
    <row r="16538" spans="8:8" hidden="1" x14ac:dyDescent="0.25">
      <c r="H16538"/>
    </row>
    <row r="16539" spans="8:8" hidden="1" x14ac:dyDescent="0.25">
      <c r="H16539"/>
    </row>
    <row r="16540" spans="8:8" hidden="1" x14ac:dyDescent="0.25">
      <c r="H16540"/>
    </row>
    <row r="16541" spans="8:8" hidden="1" x14ac:dyDescent="0.25">
      <c r="H16541"/>
    </row>
    <row r="16542" spans="8:8" hidden="1" x14ac:dyDescent="0.25">
      <c r="H16542"/>
    </row>
    <row r="16543" spans="8:8" hidden="1" x14ac:dyDescent="0.25">
      <c r="H16543"/>
    </row>
    <row r="16544" spans="8:8" hidden="1" x14ac:dyDescent="0.25">
      <c r="H16544"/>
    </row>
    <row r="16545" spans="8:8" hidden="1" x14ac:dyDescent="0.25">
      <c r="H16545"/>
    </row>
    <row r="16546" spans="8:8" hidden="1" x14ac:dyDescent="0.25">
      <c r="H16546"/>
    </row>
    <row r="16547" spans="8:8" hidden="1" x14ac:dyDescent="0.25">
      <c r="H16547"/>
    </row>
    <row r="16548" spans="8:8" hidden="1" x14ac:dyDescent="0.25">
      <c r="H16548"/>
    </row>
    <row r="16549" spans="8:8" hidden="1" x14ac:dyDescent="0.25">
      <c r="H16549"/>
    </row>
    <row r="16550" spans="8:8" hidden="1" x14ac:dyDescent="0.25">
      <c r="H16550"/>
    </row>
    <row r="16551" spans="8:8" hidden="1" x14ac:dyDescent="0.25">
      <c r="H16551"/>
    </row>
    <row r="16552" spans="8:8" hidden="1" x14ac:dyDescent="0.25">
      <c r="H16552"/>
    </row>
    <row r="16553" spans="8:8" hidden="1" x14ac:dyDescent="0.25">
      <c r="H16553"/>
    </row>
    <row r="16554" spans="8:8" hidden="1" x14ac:dyDescent="0.25">
      <c r="H16554"/>
    </row>
    <row r="16555" spans="8:8" hidden="1" x14ac:dyDescent="0.25">
      <c r="H16555"/>
    </row>
    <row r="16556" spans="8:8" hidden="1" x14ac:dyDescent="0.25">
      <c r="H16556"/>
    </row>
    <row r="16557" spans="8:8" hidden="1" x14ac:dyDescent="0.25">
      <c r="H16557"/>
    </row>
    <row r="16558" spans="8:8" hidden="1" x14ac:dyDescent="0.25">
      <c r="H16558"/>
    </row>
    <row r="16559" spans="8:8" hidden="1" x14ac:dyDescent="0.25">
      <c r="H16559"/>
    </row>
    <row r="16560" spans="8:8" hidden="1" x14ac:dyDescent="0.25">
      <c r="H16560"/>
    </row>
    <row r="16561" spans="8:8" hidden="1" x14ac:dyDescent="0.25">
      <c r="H16561"/>
    </row>
    <row r="16562" spans="8:8" hidden="1" x14ac:dyDescent="0.25">
      <c r="H16562"/>
    </row>
    <row r="16563" spans="8:8" hidden="1" x14ac:dyDescent="0.25">
      <c r="H16563"/>
    </row>
    <row r="16564" spans="8:8" hidden="1" x14ac:dyDescent="0.25">
      <c r="H16564"/>
    </row>
    <row r="16565" spans="8:8" hidden="1" x14ac:dyDescent="0.25">
      <c r="H16565"/>
    </row>
    <row r="16566" spans="8:8" hidden="1" x14ac:dyDescent="0.25">
      <c r="H16566"/>
    </row>
    <row r="16567" spans="8:8" hidden="1" x14ac:dyDescent="0.25">
      <c r="H16567"/>
    </row>
    <row r="16568" spans="8:8" hidden="1" x14ac:dyDescent="0.25">
      <c r="H16568"/>
    </row>
    <row r="16569" spans="8:8" hidden="1" x14ac:dyDescent="0.25">
      <c r="H16569"/>
    </row>
    <row r="16570" spans="8:8" hidden="1" x14ac:dyDescent="0.25">
      <c r="H16570"/>
    </row>
    <row r="16571" spans="8:8" hidden="1" x14ac:dyDescent="0.25">
      <c r="H16571"/>
    </row>
    <row r="16572" spans="8:8" hidden="1" x14ac:dyDescent="0.25">
      <c r="H16572"/>
    </row>
    <row r="16573" spans="8:8" hidden="1" x14ac:dyDescent="0.25">
      <c r="H16573"/>
    </row>
    <row r="16574" spans="8:8" hidden="1" x14ac:dyDescent="0.25">
      <c r="H16574"/>
    </row>
    <row r="16575" spans="8:8" hidden="1" x14ac:dyDescent="0.25">
      <c r="H16575"/>
    </row>
    <row r="16576" spans="8:8" hidden="1" x14ac:dyDescent="0.25">
      <c r="H16576"/>
    </row>
    <row r="16577" spans="8:8" hidden="1" x14ac:dyDescent="0.25">
      <c r="H16577"/>
    </row>
    <row r="16578" spans="8:8" hidden="1" x14ac:dyDescent="0.25">
      <c r="H16578"/>
    </row>
    <row r="16579" spans="8:8" hidden="1" x14ac:dyDescent="0.25">
      <c r="H16579"/>
    </row>
    <row r="16580" spans="8:8" hidden="1" x14ac:dyDescent="0.25">
      <c r="H16580"/>
    </row>
    <row r="16581" spans="8:8" hidden="1" x14ac:dyDescent="0.25">
      <c r="H16581"/>
    </row>
    <row r="16582" spans="8:8" hidden="1" x14ac:dyDescent="0.25">
      <c r="H16582"/>
    </row>
    <row r="16583" spans="8:8" hidden="1" x14ac:dyDescent="0.25">
      <c r="H16583"/>
    </row>
    <row r="16584" spans="8:8" hidden="1" x14ac:dyDescent="0.25">
      <c r="H16584"/>
    </row>
    <row r="16585" spans="8:8" hidden="1" x14ac:dyDescent="0.25">
      <c r="H16585"/>
    </row>
    <row r="16586" spans="8:8" hidden="1" x14ac:dyDescent="0.25">
      <c r="H16586"/>
    </row>
    <row r="16587" spans="8:8" hidden="1" x14ac:dyDescent="0.25">
      <c r="H16587"/>
    </row>
    <row r="16588" spans="8:8" hidden="1" x14ac:dyDescent="0.25">
      <c r="H16588"/>
    </row>
    <row r="16589" spans="8:8" hidden="1" x14ac:dyDescent="0.25">
      <c r="H16589"/>
    </row>
    <row r="16590" spans="8:8" hidden="1" x14ac:dyDescent="0.25">
      <c r="H16590"/>
    </row>
    <row r="16591" spans="8:8" hidden="1" x14ac:dyDescent="0.25">
      <c r="H16591"/>
    </row>
    <row r="16592" spans="8:8" hidden="1" x14ac:dyDescent="0.25">
      <c r="H16592"/>
    </row>
    <row r="16593" spans="8:8" hidden="1" x14ac:dyDescent="0.25">
      <c r="H16593"/>
    </row>
    <row r="16594" spans="8:8" hidden="1" x14ac:dyDescent="0.25">
      <c r="H16594"/>
    </row>
    <row r="16595" spans="8:8" hidden="1" x14ac:dyDescent="0.25">
      <c r="H16595"/>
    </row>
    <row r="16596" spans="8:8" hidden="1" x14ac:dyDescent="0.25">
      <c r="H16596"/>
    </row>
    <row r="16597" spans="8:8" hidden="1" x14ac:dyDescent="0.25">
      <c r="H16597"/>
    </row>
    <row r="16598" spans="8:8" hidden="1" x14ac:dyDescent="0.25">
      <c r="H16598"/>
    </row>
    <row r="16599" spans="8:8" hidden="1" x14ac:dyDescent="0.25">
      <c r="H16599"/>
    </row>
    <row r="16600" spans="8:8" hidden="1" x14ac:dyDescent="0.25">
      <c r="H16600"/>
    </row>
    <row r="16601" spans="8:8" hidden="1" x14ac:dyDescent="0.25">
      <c r="H16601"/>
    </row>
    <row r="16602" spans="8:8" hidden="1" x14ac:dyDescent="0.25">
      <c r="H16602"/>
    </row>
    <row r="16603" spans="8:8" hidden="1" x14ac:dyDescent="0.25">
      <c r="H16603"/>
    </row>
    <row r="16604" spans="8:8" hidden="1" x14ac:dyDescent="0.25">
      <c r="H16604"/>
    </row>
    <row r="16605" spans="8:8" hidden="1" x14ac:dyDescent="0.25">
      <c r="H16605"/>
    </row>
    <row r="16606" spans="8:8" hidden="1" x14ac:dyDescent="0.25">
      <c r="H16606"/>
    </row>
    <row r="16607" spans="8:8" hidden="1" x14ac:dyDescent="0.25">
      <c r="H16607"/>
    </row>
    <row r="16608" spans="8:8" hidden="1" x14ac:dyDescent="0.25">
      <c r="H16608"/>
    </row>
    <row r="16609" spans="8:8" hidden="1" x14ac:dyDescent="0.25">
      <c r="H16609"/>
    </row>
    <row r="16610" spans="8:8" hidden="1" x14ac:dyDescent="0.25">
      <c r="H16610"/>
    </row>
    <row r="16611" spans="8:8" hidden="1" x14ac:dyDescent="0.25">
      <c r="H16611"/>
    </row>
    <row r="16612" spans="8:8" hidden="1" x14ac:dyDescent="0.25">
      <c r="H16612"/>
    </row>
    <row r="16613" spans="8:8" hidden="1" x14ac:dyDescent="0.25">
      <c r="H16613"/>
    </row>
    <row r="16614" spans="8:8" hidden="1" x14ac:dyDescent="0.25">
      <c r="H16614"/>
    </row>
    <row r="16615" spans="8:8" hidden="1" x14ac:dyDescent="0.25">
      <c r="H16615"/>
    </row>
    <row r="16616" spans="8:8" hidden="1" x14ac:dyDescent="0.25">
      <c r="H16616"/>
    </row>
    <row r="16617" spans="8:8" hidden="1" x14ac:dyDescent="0.25">
      <c r="H16617"/>
    </row>
    <row r="16618" spans="8:8" hidden="1" x14ac:dyDescent="0.25">
      <c r="H16618"/>
    </row>
    <row r="16619" spans="8:8" hidden="1" x14ac:dyDescent="0.25">
      <c r="H16619"/>
    </row>
    <row r="16620" spans="8:8" hidden="1" x14ac:dyDescent="0.25">
      <c r="H16620"/>
    </row>
    <row r="16621" spans="8:8" hidden="1" x14ac:dyDescent="0.25">
      <c r="H16621"/>
    </row>
    <row r="16622" spans="8:8" hidden="1" x14ac:dyDescent="0.25">
      <c r="H16622"/>
    </row>
    <row r="16623" spans="8:8" hidden="1" x14ac:dyDescent="0.25">
      <c r="H16623"/>
    </row>
    <row r="16624" spans="8:8" hidden="1" x14ac:dyDescent="0.25">
      <c r="H16624"/>
    </row>
    <row r="16625" spans="8:8" hidden="1" x14ac:dyDescent="0.25">
      <c r="H16625"/>
    </row>
    <row r="16626" spans="8:8" hidden="1" x14ac:dyDescent="0.25">
      <c r="H16626"/>
    </row>
    <row r="16627" spans="8:8" hidden="1" x14ac:dyDescent="0.25">
      <c r="H16627"/>
    </row>
    <row r="16628" spans="8:8" hidden="1" x14ac:dyDescent="0.25">
      <c r="H16628"/>
    </row>
    <row r="16629" spans="8:8" hidden="1" x14ac:dyDescent="0.25">
      <c r="H16629"/>
    </row>
    <row r="16630" spans="8:8" hidden="1" x14ac:dyDescent="0.25">
      <c r="H16630"/>
    </row>
    <row r="16631" spans="8:8" hidden="1" x14ac:dyDescent="0.25">
      <c r="H16631"/>
    </row>
    <row r="16632" spans="8:8" hidden="1" x14ac:dyDescent="0.25">
      <c r="H16632"/>
    </row>
    <row r="16633" spans="8:8" hidden="1" x14ac:dyDescent="0.25">
      <c r="H16633"/>
    </row>
    <row r="16634" spans="8:8" hidden="1" x14ac:dyDescent="0.25">
      <c r="H16634"/>
    </row>
    <row r="16635" spans="8:8" hidden="1" x14ac:dyDescent="0.25">
      <c r="H16635"/>
    </row>
    <row r="16636" spans="8:8" hidden="1" x14ac:dyDescent="0.25">
      <c r="H16636"/>
    </row>
    <row r="16637" spans="8:8" hidden="1" x14ac:dyDescent="0.25">
      <c r="H16637"/>
    </row>
    <row r="16638" spans="8:8" hidden="1" x14ac:dyDescent="0.25">
      <c r="H16638"/>
    </row>
    <row r="16639" spans="8:8" hidden="1" x14ac:dyDescent="0.25">
      <c r="H16639"/>
    </row>
    <row r="16640" spans="8:8" hidden="1" x14ac:dyDescent="0.25">
      <c r="H16640"/>
    </row>
    <row r="16641" spans="8:8" hidden="1" x14ac:dyDescent="0.25">
      <c r="H16641"/>
    </row>
    <row r="16642" spans="8:8" hidden="1" x14ac:dyDescent="0.25">
      <c r="H16642"/>
    </row>
    <row r="16643" spans="8:8" hidden="1" x14ac:dyDescent="0.25">
      <c r="H16643"/>
    </row>
    <row r="16644" spans="8:8" hidden="1" x14ac:dyDescent="0.25">
      <c r="H16644"/>
    </row>
    <row r="16645" spans="8:8" hidden="1" x14ac:dyDescent="0.25">
      <c r="H16645"/>
    </row>
    <row r="16646" spans="8:8" hidden="1" x14ac:dyDescent="0.25">
      <c r="H16646"/>
    </row>
    <row r="16647" spans="8:8" hidden="1" x14ac:dyDescent="0.25">
      <c r="H16647"/>
    </row>
    <row r="16648" spans="8:8" hidden="1" x14ac:dyDescent="0.25">
      <c r="H16648"/>
    </row>
    <row r="16649" spans="8:8" hidden="1" x14ac:dyDescent="0.25">
      <c r="H16649"/>
    </row>
    <row r="16650" spans="8:8" hidden="1" x14ac:dyDescent="0.25">
      <c r="H16650"/>
    </row>
    <row r="16651" spans="8:8" hidden="1" x14ac:dyDescent="0.25">
      <c r="H16651"/>
    </row>
    <row r="16652" spans="8:8" hidden="1" x14ac:dyDescent="0.25">
      <c r="H16652"/>
    </row>
    <row r="16653" spans="8:8" hidden="1" x14ac:dyDescent="0.25">
      <c r="H16653"/>
    </row>
    <row r="16654" spans="8:8" hidden="1" x14ac:dyDescent="0.25">
      <c r="H16654"/>
    </row>
    <row r="16655" spans="8:8" hidden="1" x14ac:dyDescent="0.25">
      <c r="H16655"/>
    </row>
    <row r="16656" spans="8:8" hidden="1" x14ac:dyDescent="0.25">
      <c r="H16656"/>
    </row>
    <row r="16657" spans="8:8" hidden="1" x14ac:dyDescent="0.25">
      <c r="H16657"/>
    </row>
    <row r="16658" spans="8:8" hidden="1" x14ac:dyDescent="0.25">
      <c r="H16658"/>
    </row>
    <row r="16659" spans="8:8" hidden="1" x14ac:dyDescent="0.25">
      <c r="H16659"/>
    </row>
    <row r="16660" spans="8:8" hidden="1" x14ac:dyDescent="0.25">
      <c r="H16660"/>
    </row>
    <row r="16661" spans="8:8" hidden="1" x14ac:dyDescent="0.25">
      <c r="H16661"/>
    </row>
    <row r="16662" spans="8:8" hidden="1" x14ac:dyDescent="0.25">
      <c r="H16662"/>
    </row>
    <row r="16663" spans="8:8" hidden="1" x14ac:dyDescent="0.25">
      <c r="H16663"/>
    </row>
    <row r="16664" spans="8:8" hidden="1" x14ac:dyDescent="0.25">
      <c r="H16664"/>
    </row>
    <row r="16665" spans="8:8" hidden="1" x14ac:dyDescent="0.25">
      <c r="H16665"/>
    </row>
    <row r="16666" spans="8:8" hidden="1" x14ac:dyDescent="0.25">
      <c r="H16666"/>
    </row>
    <row r="16667" spans="8:8" hidden="1" x14ac:dyDescent="0.25">
      <c r="H16667"/>
    </row>
    <row r="16668" spans="8:8" hidden="1" x14ac:dyDescent="0.25">
      <c r="H16668"/>
    </row>
    <row r="16669" spans="8:8" hidden="1" x14ac:dyDescent="0.25">
      <c r="H16669"/>
    </row>
    <row r="16670" spans="8:8" hidden="1" x14ac:dyDescent="0.25">
      <c r="H16670"/>
    </row>
    <row r="16671" spans="8:8" hidden="1" x14ac:dyDescent="0.25">
      <c r="H16671"/>
    </row>
    <row r="16672" spans="8:8" hidden="1" x14ac:dyDescent="0.25">
      <c r="H16672"/>
    </row>
    <row r="16673" spans="8:8" hidden="1" x14ac:dyDescent="0.25">
      <c r="H16673"/>
    </row>
    <row r="16674" spans="8:8" hidden="1" x14ac:dyDescent="0.25">
      <c r="H16674"/>
    </row>
    <row r="16675" spans="8:8" hidden="1" x14ac:dyDescent="0.25">
      <c r="H16675"/>
    </row>
    <row r="16676" spans="8:8" hidden="1" x14ac:dyDescent="0.25">
      <c r="H16676"/>
    </row>
    <row r="16677" spans="8:8" hidden="1" x14ac:dyDescent="0.25">
      <c r="H16677"/>
    </row>
    <row r="16678" spans="8:8" hidden="1" x14ac:dyDescent="0.25">
      <c r="H16678"/>
    </row>
    <row r="16679" spans="8:8" hidden="1" x14ac:dyDescent="0.25">
      <c r="H16679"/>
    </row>
    <row r="16680" spans="8:8" hidden="1" x14ac:dyDescent="0.25">
      <c r="H16680"/>
    </row>
    <row r="16681" spans="8:8" hidden="1" x14ac:dyDescent="0.25">
      <c r="H16681"/>
    </row>
    <row r="16682" spans="8:8" hidden="1" x14ac:dyDescent="0.25">
      <c r="H16682"/>
    </row>
    <row r="16683" spans="8:8" hidden="1" x14ac:dyDescent="0.25">
      <c r="H16683"/>
    </row>
    <row r="16684" spans="8:8" hidden="1" x14ac:dyDescent="0.25">
      <c r="H16684"/>
    </row>
    <row r="16685" spans="8:8" hidden="1" x14ac:dyDescent="0.25">
      <c r="H16685"/>
    </row>
    <row r="16686" spans="8:8" hidden="1" x14ac:dyDescent="0.25">
      <c r="H16686"/>
    </row>
    <row r="16687" spans="8:8" hidden="1" x14ac:dyDescent="0.25">
      <c r="H16687"/>
    </row>
    <row r="16688" spans="8:8" hidden="1" x14ac:dyDescent="0.25">
      <c r="H16688"/>
    </row>
    <row r="16689" spans="8:8" hidden="1" x14ac:dyDescent="0.25">
      <c r="H16689"/>
    </row>
    <row r="16690" spans="8:8" hidden="1" x14ac:dyDescent="0.25">
      <c r="H16690"/>
    </row>
    <row r="16691" spans="8:8" hidden="1" x14ac:dyDescent="0.25">
      <c r="H16691"/>
    </row>
    <row r="16692" spans="8:8" hidden="1" x14ac:dyDescent="0.25">
      <c r="H16692"/>
    </row>
    <row r="16693" spans="8:8" hidden="1" x14ac:dyDescent="0.25">
      <c r="H16693"/>
    </row>
    <row r="16694" spans="8:8" hidden="1" x14ac:dyDescent="0.25">
      <c r="H16694"/>
    </row>
    <row r="16695" spans="8:8" hidden="1" x14ac:dyDescent="0.25">
      <c r="H16695"/>
    </row>
    <row r="16696" spans="8:8" hidden="1" x14ac:dyDescent="0.25">
      <c r="H16696"/>
    </row>
    <row r="16697" spans="8:8" hidden="1" x14ac:dyDescent="0.25">
      <c r="H16697"/>
    </row>
    <row r="16698" spans="8:8" hidden="1" x14ac:dyDescent="0.25">
      <c r="H16698"/>
    </row>
    <row r="16699" spans="8:8" hidden="1" x14ac:dyDescent="0.25">
      <c r="H16699"/>
    </row>
    <row r="16700" spans="8:8" hidden="1" x14ac:dyDescent="0.25">
      <c r="H16700"/>
    </row>
    <row r="16701" spans="8:8" hidden="1" x14ac:dyDescent="0.25">
      <c r="H16701"/>
    </row>
    <row r="16702" spans="8:8" hidden="1" x14ac:dyDescent="0.25">
      <c r="H16702"/>
    </row>
    <row r="16703" spans="8:8" hidden="1" x14ac:dyDescent="0.25">
      <c r="H16703"/>
    </row>
    <row r="16704" spans="8:8" hidden="1" x14ac:dyDescent="0.25">
      <c r="H16704"/>
    </row>
    <row r="16705" spans="8:8" hidden="1" x14ac:dyDescent="0.25">
      <c r="H16705"/>
    </row>
    <row r="16706" spans="8:8" hidden="1" x14ac:dyDescent="0.25">
      <c r="H16706"/>
    </row>
    <row r="16707" spans="8:8" hidden="1" x14ac:dyDescent="0.25">
      <c r="H16707"/>
    </row>
    <row r="16708" spans="8:8" hidden="1" x14ac:dyDescent="0.25">
      <c r="H16708"/>
    </row>
    <row r="16709" spans="8:8" hidden="1" x14ac:dyDescent="0.25">
      <c r="H16709"/>
    </row>
    <row r="16710" spans="8:8" hidden="1" x14ac:dyDescent="0.25">
      <c r="H16710"/>
    </row>
    <row r="16711" spans="8:8" hidden="1" x14ac:dyDescent="0.25">
      <c r="H16711"/>
    </row>
    <row r="16712" spans="8:8" hidden="1" x14ac:dyDescent="0.25">
      <c r="H16712"/>
    </row>
    <row r="16713" spans="8:8" hidden="1" x14ac:dyDescent="0.25">
      <c r="H16713"/>
    </row>
    <row r="16714" spans="8:8" hidden="1" x14ac:dyDescent="0.25">
      <c r="H16714"/>
    </row>
    <row r="16715" spans="8:8" hidden="1" x14ac:dyDescent="0.25">
      <c r="H16715"/>
    </row>
    <row r="16716" spans="8:8" hidden="1" x14ac:dyDescent="0.25">
      <c r="H16716"/>
    </row>
    <row r="16717" spans="8:8" hidden="1" x14ac:dyDescent="0.25">
      <c r="H16717"/>
    </row>
    <row r="16718" spans="8:8" hidden="1" x14ac:dyDescent="0.25">
      <c r="H16718"/>
    </row>
    <row r="16719" spans="8:8" hidden="1" x14ac:dyDescent="0.25">
      <c r="H16719"/>
    </row>
    <row r="16720" spans="8:8" hidden="1" x14ac:dyDescent="0.25">
      <c r="H16720"/>
    </row>
    <row r="16721" spans="8:8" hidden="1" x14ac:dyDescent="0.25">
      <c r="H16721"/>
    </row>
    <row r="16722" spans="8:8" hidden="1" x14ac:dyDescent="0.25">
      <c r="H16722"/>
    </row>
    <row r="16723" spans="8:8" hidden="1" x14ac:dyDescent="0.25">
      <c r="H16723"/>
    </row>
    <row r="16724" spans="8:8" hidden="1" x14ac:dyDescent="0.25">
      <c r="H16724"/>
    </row>
    <row r="16725" spans="8:8" hidden="1" x14ac:dyDescent="0.25">
      <c r="H16725"/>
    </row>
    <row r="16726" spans="8:8" hidden="1" x14ac:dyDescent="0.25">
      <c r="H16726"/>
    </row>
    <row r="16727" spans="8:8" hidden="1" x14ac:dyDescent="0.25">
      <c r="H16727"/>
    </row>
    <row r="16728" spans="8:8" hidden="1" x14ac:dyDescent="0.25">
      <c r="H16728"/>
    </row>
    <row r="16729" spans="8:8" hidden="1" x14ac:dyDescent="0.25">
      <c r="H16729"/>
    </row>
    <row r="16730" spans="8:8" hidden="1" x14ac:dyDescent="0.25">
      <c r="H16730"/>
    </row>
    <row r="16731" spans="8:8" hidden="1" x14ac:dyDescent="0.25">
      <c r="H16731"/>
    </row>
    <row r="16732" spans="8:8" hidden="1" x14ac:dyDescent="0.25">
      <c r="H16732"/>
    </row>
    <row r="16733" spans="8:8" hidden="1" x14ac:dyDescent="0.25">
      <c r="H16733"/>
    </row>
    <row r="16734" spans="8:8" hidden="1" x14ac:dyDescent="0.25">
      <c r="H16734"/>
    </row>
    <row r="16735" spans="8:8" hidden="1" x14ac:dyDescent="0.25">
      <c r="H16735"/>
    </row>
    <row r="16736" spans="8:8" hidden="1" x14ac:dyDescent="0.25">
      <c r="H16736"/>
    </row>
    <row r="16737" spans="8:8" hidden="1" x14ac:dyDescent="0.25">
      <c r="H16737"/>
    </row>
    <row r="16738" spans="8:8" hidden="1" x14ac:dyDescent="0.25">
      <c r="H16738"/>
    </row>
    <row r="16739" spans="8:8" hidden="1" x14ac:dyDescent="0.25">
      <c r="H16739"/>
    </row>
    <row r="16740" spans="8:8" hidden="1" x14ac:dyDescent="0.25">
      <c r="H16740"/>
    </row>
    <row r="16741" spans="8:8" hidden="1" x14ac:dyDescent="0.25">
      <c r="H16741"/>
    </row>
    <row r="16742" spans="8:8" hidden="1" x14ac:dyDescent="0.25">
      <c r="H16742"/>
    </row>
    <row r="16743" spans="8:8" hidden="1" x14ac:dyDescent="0.25">
      <c r="H16743"/>
    </row>
    <row r="16744" spans="8:8" hidden="1" x14ac:dyDescent="0.25">
      <c r="H16744"/>
    </row>
    <row r="16745" spans="8:8" hidden="1" x14ac:dyDescent="0.25">
      <c r="H16745"/>
    </row>
    <row r="16746" spans="8:8" hidden="1" x14ac:dyDescent="0.25">
      <c r="H16746"/>
    </row>
    <row r="16747" spans="8:8" hidden="1" x14ac:dyDescent="0.25">
      <c r="H16747"/>
    </row>
    <row r="16748" spans="8:8" hidden="1" x14ac:dyDescent="0.25">
      <c r="H16748"/>
    </row>
    <row r="16749" spans="8:8" hidden="1" x14ac:dyDescent="0.25">
      <c r="H16749"/>
    </row>
    <row r="16750" spans="8:8" hidden="1" x14ac:dyDescent="0.25">
      <c r="H16750"/>
    </row>
    <row r="16751" spans="8:8" hidden="1" x14ac:dyDescent="0.25">
      <c r="H16751"/>
    </row>
    <row r="16752" spans="8:8" hidden="1" x14ac:dyDescent="0.25">
      <c r="H16752"/>
    </row>
    <row r="16753" spans="8:8" hidden="1" x14ac:dyDescent="0.25">
      <c r="H16753"/>
    </row>
    <row r="16754" spans="8:8" hidden="1" x14ac:dyDescent="0.25">
      <c r="H16754"/>
    </row>
    <row r="16755" spans="8:8" hidden="1" x14ac:dyDescent="0.25">
      <c r="H16755"/>
    </row>
    <row r="16756" spans="8:8" hidden="1" x14ac:dyDescent="0.25">
      <c r="H16756"/>
    </row>
    <row r="16757" spans="8:8" hidden="1" x14ac:dyDescent="0.25">
      <c r="H16757"/>
    </row>
    <row r="16758" spans="8:8" hidden="1" x14ac:dyDescent="0.25">
      <c r="H16758"/>
    </row>
    <row r="16759" spans="8:8" hidden="1" x14ac:dyDescent="0.25">
      <c r="H16759"/>
    </row>
    <row r="16760" spans="8:8" hidden="1" x14ac:dyDescent="0.25">
      <c r="H16760"/>
    </row>
    <row r="16761" spans="8:8" hidden="1" x14ac:dyDescent="0.25">
      <c r="H16761"/>
    </row>
    <row r="16762" spans="8:8" hidden="1" x14ac:dyDescent="0.25">
      <c r="H16762"/>
    </row>
    <row r="16763" spans="8:8" hidden="1" x14ac:dyDescent="0.25">
      <c r="H16763"/>
    </row>
    <row r="16764" spans="8:8" hidden="1" x14ac:dyDescent="0.25">
      <c r="H16764"/>
    </row>
    <row r="16765" spans="8:8" hidden="1" x14ac:dyDescent="0.25">
      <c r="H16765"/>
    </row>
    <row r="16766" spans="8:8" hidden="1" x14ac:dyDescent="0.25">
      <c r="H16766"/>
    </row>
    <row r="16767" spans="8:8" hidden="1" x14ac:dyDescent="0.25">
      <c r="H16767"/>
    </row>
    <row r="16768" spans="8:8" hidden="1" x14ac:dyDescent="0.25">
      <c r="H16768"/>
    </row>
    <row r="16769" spans="8:8" hidden="1" x14ac:dyDescent="0.25">
      <c r="H16769"/>
    </row>
    <row r="16770" spans="8:8" hidden="1" x14ac:dyDescent="0.25">
      <c r="H16770"/>
    </row>
    <row r="16771" spans="8:8" hidden="1" x14ac:dyDescent="0.25">
      <c r="H16771"/>
    </row>
    <row r="16772" spans="8:8" hidden="1" x14ac:dyDescent="0.25">
      <c r="H16772"/>
    </row>
    <row r="16773" spans="8:8" hidden="1" x14ac:dyDescent="0.25">
      <c r="H16773"/>
    </row>
    <row r="16774" spans="8:8" hidden="1" x14ac:dyDescent="0.25">
      <c r="H16774"/>
    </row>
    <row r="16775" spans="8:8" hidden="1" x14ac:dyDescent="0.25">
      <c r="H16775"/>
    </row>
    <row r="16776" spans="8:8" hidden="1" x14ac:dyDescent="0.25">
      <c r="H16776"/>
    </row>
    <row r="16777" spans="8:8" hidden="1" x14ac:dyDescent="0.25">
      <c r="H16777"/>
    </row>
    <row r="16778" spans="8:8" hidden="1" x14ac:dyDescent="0.25">
      <c r="H16778"/>
    </row>
    <row r="16779" spans="8:8" hidden="1" x14ac:dyDescent="0.25">
      <c r="H16779"/>
    </row>
    <row r="16780" spans="8:8" hidden="1" x14ac:dyDescent="0.25">
      <c r="H16780"/>
    </row>
    <row r="16781" spans="8:8" hidden="1" x14ac:dyDescent="0.25">
      <c r="H16781"/>
    </row>
    <row r="16782" spans="8:8" hidden="1" x14ac:dyDescent="0.25">
      <c r="H16782"/>
    </row>
    <row r="16783" spans="8:8" hidden="1" x14ac:dyDescent="0.25">
      <c r="H16783"/>
    </row>
    <row r="16784" spans="8:8" hidden="1" x14ac:dyDescent="0.25">
      <c r="H16784"/>
    </row>
    <row r="16785" spans="8:8" hidden="1" x14ac:dyDescent="0.25">
      <c r="H16785"/>
    </row>
    <row r="16786" spans="8:8" hidden="1" x14ac:dyDescent="0.25">
      <c r="H16786"/>
    </row>
    <row r="16787" spans="8:8" hidden="1" x14ac:dyDescent="0.25">
      <c r="H16787"/>
    </row>
    <row r="16788" spans="8:8" hidden="1" x14ac:dyDescent="0.25">
      <c r="H16788"/>
    </row>
    <row r="16789" spans="8:8" hidden="1" x14ac:dyDescent="0.25">
      <c r="H16789"/>
    </row>
    <row r="16790" spans="8:8" hidden="1" x14ac:dyDescent="0.25">
      <c r="H16790"/>
    </row>
    <row r="16791" spans="8:8" hidden="1" x14ac:dyDescent="0.25">
      <c r="H16791"/>
    </row>
    <row r="16792" spans="8:8" hidden="1" x14ac:dyDescent="0.25">
      <c r="H16792"/>
    </row>
    <row r="16793" spans="8:8" hidden="1" x14ac:dyDescent="0.25">
      <c r="H16793"/>
    </row>
    <row r="16794" spans="8:8" hidden="1" x14ac:dyDescent="0.25">
      <c r="H16794"/>
    </row>
    <row r="16795" spans="8:8" hidden="1" x14ac:dyDescent="0.25">
      <c r="H16795"/>
    </row>
    <row r="16796" spans="8:8" hidden="1" x14ac:dyDescent="0.25">
      <c r="H16796"/>
    </row>
    <row r="16797" spans="8:8" hidden="1" x14ac:dyDescent="0.25">
      <c r="H16797"/>
    </row>
    <row r="16798" spans="8:8" hidden="1" x14ac:dyDescent="0.25">
      <c r="H16798"/>
    </row>
    <row r="16799" spans="8:8" hidden="1" x14ac:dyDescent="0.25">
      <c r="H16799"/>
    </row>
    <row r="16800" spans="8:8" hidden="1" x14ac:dyDescent="0.25">
      <c r="H16800"/>
    </row>
    <row r="16801" spans="8:8" hidden="1" x14ac:dyDescent="0.25">
      <c r="H16801"/>
    </row>
    <row r="16802" spans="8:8" hidden="1" x14ac:dyDescent="0.25">
      <c r="H16802"/>
    </row>
    <row r="16803" spans="8:8" hidden="1" x14ac:dyDescent="0.25">
      <c r="H16803"/>
    </row>
    <row r="16804" spans="8:8" hidden="1" x14ac:dyDescent="0.25">
      <c r="H16804"/>
    </row>
    <row r="16805" spans="8:8" hidden="1" x14ac:dyDescent="0.25">
      <c r="H16805"/>
    </row>
    <row r="16806" spans="8:8" hidden="1" x14ac:dyDescent="0.25">
      <c r="H16806"/>
    </row>
    <row r="16807" spans="8:8" hidden="1" x14ac:dyDescent="0.25">
      <c r="H16807"/>
    </row>
    <row r="16808" spans="8:8" hidden="1" x14ac:dyDescent="0.25">
      <c r="H16808"/>
    </row>
    <row r="16809" spans="8:8" hidden="1" x14ac:dyDescent="0.25">
      <c r="H16809"/>
    </row>
    <row r="16810" spans="8:8" hidden="1" x14ac:dyDescent="0.25">
      <c r="H16810"/>
    </row>
    <row r="16811" spans="8:8" hidden="1" x14ac:dyDescent="0.25">
      <c r="H16811"/>
    </row>
    <row r="16812" spans="8:8" hidden="1" x14ac:dyDescent="0.25">
      <c r="H16812"/>
    </row>
    <row r="16813" spans="8:8" hidden="1" x14ac:dyDescent="0.25">
      <c r="H16813"/>
    </row>
    <row r="16814" spans="8:8" hidden="1" x14ac:dyDescent="0.25">
      <c r="H16814"/>
    </row>
    <row r="16815" spans="8:8" hidden="1" x14ac:dyDescent="0.25">
      <c r="H16815"/>
    </row>
    <row r="16816" spans="8:8" hidden="1" x14ac:dyDescent="0.25">
      <c r="H16816"/>
    </row>
    <row r="16817" spans="8:8" hidden="1" x14ac:dyDescent="0.25">
      <c r="H16817"/>
    </row>
    <row r="16818" spans="8:8" hidden="1" x14ac:dyDescent="0.25">
      <c r="H16818"/>
    </row>
    <row r="16819" spans="8:8" hidden="1" x14ac:dyDescent="0.25">
      <c r="H16819"/>
    </row>
    <row r="16820" spans="8:8" hidden="1" x14ac:dyDescent="0.25">
      <c r="H16820"/>
    </row>
    <row r="16821" spans="8:8" hidden="1" x14ac:dyDescent="0.25">
      <c r="H16821"/>
    </row>
    <row r="16822" spans="8:8" hidden="1" x14ac:dyDescent="0.25">
      <c r="H16822"/>
    </row>
    <row r="16823" spans="8:8" hidden="1" x14ac:dyDescent="0.25">
      <c r="H16823"/>
    </row>
    <row r="16824" spans="8:8" hidden="1" x14ac:dyDescent="0.25">
      <c r="H16824"/>
    </row>
    <row r="16825" spans="8:8" hidden="1" x14ac:dyDescent="0.25">
      <c r="H16825"/>
    </row>
    <row r="16826" spans="8:8" hidden="1" x14ac:dyDescent="0.25">
      <c r="H16826"/>
    </row>
    <row r="16827" spans="8:8" hidden="1" x14ac:dyDescent="0.25">
      <c r="H16827"/>
    </row>
    <row r="16828" spans="8:8" hidden="1" x14ac:dyDescent="0.25">
      <c r="H16828"/>
    </row>
    <row r="16829" spans="8:8" hidden="1" x14ac:dyDescent="0.25">
      <c r="H16829"/>
    </row>
    <row r="16830" spans="8:8" hidden="1" x14ac:dyDescent="0.25">
      <c r="H16830"/>
    </row>
    <row r="16831" spans="8:8" hidden="1" x14ac:dyDescent="0.25">
      <c r="H16831"/>
    </row>
    <row r="16832" spans="8:8" hidden="1" x14ac:dyDescent="0.25">
      <c r="H16832"/>
    </row>
    <row r="16833" spans="8:8" hidden="1" x14ac:dyDescent="0.25">
      <c r="H16833"/>
    </row>
    <row r="16834" spans="8:8" hidden="1" x14ac:dyDescent="0.25">
      <c r="H16834"/>
    </row>
    <row r="16835" spans="8:8" hidden="1" x14ac:dyDescent="0.25">
      <c r="H16835"/>
    </row>
    <row r="16836" spans="8:8" hidden="1" x14ac:dyDescent="0.25">
      <c r="H16836"/>
    </row>
    <row r="16837" spans="8:8" hidden="1" x14ac:dyDescent="0.25">
      <c r="H16837"/>
    </row>
    <row r="16838" spans="8:8" hidden="1" x14ac:dyDescent="0.25">
      <c r="H16838"/>
    </row>
    <row r="16839" spans="8:8" hidden="1" x14ac:dyDescent="0.25">
      <c r="H16839"/>
    </row>
    <row r="16840" spans="8:8" hidden="1" x14ac:dyDescent="0.25">
      <c r="H16840"/>
    </row>
    <row r="16841" spans="8:8" hidden="1" x14ac:dyDescent="0.25">
      <c r="H16841"/>
    </row>
    <row r="16842" spans="8:8" hidden="1" x14ac:dyDescent="0.25">
      <c r="H16842"/>
    </row>
    <row r="16843" spans="8:8" hidden="1" x14ac:dyDescent="0.25">
      <c r="H16843"/>
    </row>
    <row r="16844" spans="8:8" hidden="1" x14ac:dyDescent="0.25">
      <c r="H16844"/>
    </row>
    <row r="16845" spans="8:8" hidden="1" x14ac:dyDescent="0.25">
      <c r="H16845"/>
    </row>
    <row r="16846" spans="8:8" hidden="1" x14ac:dyDescent="0.25">
      <c r="H16846"/>
    </row>
    <row r="16847" spans="8:8" hidden="1" x14ac:dyDescent="0.25">
      <c r="H16847"/>
    </row>
    <row r="16848" spans="8:8" hidden="1" x14ac:dyDescent="0.25">
      <c r="H16848"/>
    </row>
    <row r="16849" spans="8:8" hidden="1" x14ac:dyDescent="0.25">
      <c r="H16849"/>
    </row>
    <row r="16850" spans="8:8" hidden="1" x14ac:dyDescent="0.25">
      <c r="H16850"/>
    </row>
    <row r="16851" spans="8:8" hidden="1" x14ac:dyDescent="0.25">
      <c r="H16851"/>
    </row>
    <row r="16852" spans="8:8" hidden="1" x14ac:dyDescent="0.25">
      <c r="H16852"/>
    </row>
    <row r="16853" spans="8:8" hidden="1" x14ac:dyDescent="0.25">
      <c r="H16853"/>
    </row>
    <row r="16854" spans="8:8" hidden="1" x14ac:dyDescent="0.25">
      <c r="H16854"/>
    </row>
    <row r="16855" spans="8:8" hidden="1" x14ac:dyDescent="0.25">
      <c r="H16855"/>
    </row>
    <row r="16856" spans="8:8" hidden="1" x14ac:dyDescent="0.25">
      <c r="H16856"/>
    </row>
    <row r="16857" spans="8:8" hidden="1" x14ac:dyDescent="0.25">
      <c r="H16857"/>
    </row>
    <row r="16858" spans="8:8" hidden="1" x14ac:dyDescent="0.25">
      <c r="H16858"/>
    </row>
    <row r="16859" spans="8:8" hidden="1" x14ac:dyDescent="0.25">
      <c r="H16859"/>
    </row>
    <row r="16860" spans="8:8" hidden="1" x14ac:dyDescent="0.25">
      <c r="H16860"/>
    </row>
    <row r="16861" spans="8:8" hidden="1" x14ac:dyDescent="0.25">
      <c r="H16861"/>
    </row>
    <row r="16862" spans="8:8" hidden="1" x14ac:dyDescent="0.25">
      <c r="H16862"/>
    </row>
    <row r="16863" spans="8:8" hidden="1" x14ac:dyDescent="0.25">
      <c r="H16863"/>
    </row>
    <row r="16864" spans="8:8" hidden="1" x14ac:dyDescent="0.25">
      <c r="H16864"/>
    </row>
    <row r="16865" spans="8:8" hidden="1" x14ac:dyDescent="0.25">
      <c r="H16865"/>
    </row>
    <row r="16866" spans="8:8" hidden="1" x14ac:dyDescent="0.25">
      <c r="H16866"/>
    </row>
    <row r="16867" spans="8:8" hidden="1" x14ac:dyDescent="0.25">
      <c r="H16867"/>
    </row>
    <row r="16868" spans="8:8" hidden="1" x14ac:dyDescent="0.25">
      <c r="H16868"/>
    </row>
    <row r="16869" spans="8:8" hidden="1" x14ac:dyDescent="0.25">
      <c r="H16869"/>
    </row>
    <row r="16870" spans="8:8" hidden="1" x14ac:dyDescent="0.25">
      <c r="H16870"/>
    </row>
    <row r="16871" spans="8:8" hidden="1" x14ac:dyDescent="0.25">
      <c r="H16871"/>
    </row>
    <row r="16872" spans="8:8" hidden="1" x14ac:dyDescent="0.25">
      <c r="H16872"/>
    </row>
    <row r="16873" spans="8:8" hidden="1" x14ac:dyDescent="0.25">
      <c r="H16873"/>
    </row>
    <row r="16874" spans="8:8" hidden="1" x14ac:dyDescent="0.25">
      <c r="H16874"/>
    </row>
    <row r="16875" spans="8:8" hidden="1" x14ac:dyDescent="0.25">
      <c r="H16875"/>
    </row>
    <row r="16876" spans="8:8" hidden="1" x14ac:dyDescent="0.25">
      <c r="H16876"/>
    </row>
    <row r="16877" spans="8:8" hidden="1" x14ac:dyDescent="0.25">
      <c r="H16877"/>
    </row>
    <row r="16878" spans="8:8" hidden="1" x14ac:dyDescent="0.25">
      <c r="H16878"/>
    </row>
    <row r="16879" spans="8:8" hidden="1" x14ac:dyDescent="0.25">
      <c r="H16879"/>
    </row>
    <row r="16880" spans="8:8" hidden="1" x14ac:dyDescent="0.25">
      <c r="H16880"/>
    </row>
    <row r="16881" spans="8:8" hidden="1" x14ac:dyDescent="0.25">
      <c r="H16881"/>
    </row>
    <row r="16882" spans="8:8" hidden="1" x14ac:dyDescent="0.25">
      <c r="H16882"/>
    </row>
    <row r="16883" spans="8:8" hidden="1" x14ac:dyDescent="0.25">
      <c r="H16883"/>
    </row>
    <row r="16884" spans="8:8" hidden="1" x14ac:dyDescent="0.25">
      <c r="H16884"/>
    </row>
    <row r="16885" spans="8:8" hidden="1" x14ac:dyDescent="0.25">
      <c r="H16885"/>
    </row>
    <row r="16886" spans="8:8" hidden="1" x14ac:dyDescent="0.25">
      <c r="H16886"/>
    </row>
    <row r="16887" spans="8:8" hidden="1" x14ac:dyDescent="0.25">
      <c r="H16887"/>
    </row>
    <row r="16888" spans="8:8" hidden="1" x14ac:dyDescent="0.25">
      <c r="H16888"/>
    </row>
    <row r="16889" spans="8:8" hidden="1" x14ac:dyDescent="0.25">
      <c r="H16889"/>
    </row>
    <row r="16890" spans="8:8" hidden="1" x14ac:dyDescent="0.25">
      <c r="H16890"/>
    </row>
    <row r="16891" spans="8:8" hidden="1" x14ac:dyDescent="0.25">
      <c r="H16891"/>
    </row>
    <row r="16892" spans="8:8" hidden="1" x14ac:dyDescent="0.25">
      <c r="H16892"/>
    </row>
    <row r="16893" spans="8:8" hidden="1" x14ac:dyDescent="0.25">
      <c r="H16893"/>
    </row>
    <row r="16894" spans="8:8" hidden="1" x14ac:dyDescent="0.25">
      <c r="H16894"/>
    </row>
    <row r="16895" spans="8:8" hidden="1" x14ac:dyDescent="0.25">
      <c r="H16895"/>
    </row>
    <row r="16896" spans="8:8" hidden="1" x14ac:dyDescent="0.25">
      <c r="H16896"/>
    </row>
    <row r="16897" spans="8:8" hidden="1" x14ac:dyDescent="0.25">
      <c r="H16897"/>
    </row>
    <row r="16898" spans="8:8" hidden="1" x14ac:dyDescent="0.25">
      <c r="H16898"/>
    </row>
    <row r="16899" spans="8:8" hidden="1" x14ac:dyDescent="0.25">
      <c r="H16899"/>
    </row>
    <row r="16900" spans="8:8" hidden="1" x14ac:dyDescent="0.25">
      <c r="H16900"/>
    </row>
    <row r="16901" spans="8:8" hidden="1" x14ac:dyDescent="0.25">
      <c r="H16901"/>
    </row>
    <row r="16902" spans="8:8" hidden="1" x14ac:dyDescent="0.25">
      <c r="H16902"/>
    </row>
    <row r="16903" spans="8:8" hidden="1" x14ac:dyDescent="0.25">
      <c r="H16903"/>
    </row>
    <row r="16904" spans="8:8" hidden="1" x14ac:dyDescent="0.25">
      <c r="H16904"/>
    </row>
    <row r="16905" spans="8:8" hidden="1" x14ac:dyDescent="0.25">
      <c r="H16905"/>
    </row>
    <row r="16906" spans="8:8" hidden="1" x14ac:dyDescent="0.25">
      <c r="H16906"/>
    </row>
    <row r="16907" spans="8:8" hidden="1" x14ac:dyDescent="0.25">
      <c r="H16907"/>
    </row>
    <row r="16908" spans="8:8" hidden="1" x14ac:dyDescent="0.25">
      <c r="H16908"/>
    </row>
    <row r="16909" spans="8:8" hidden="1" x14ac:dyDescent="0.25">
      <c r="H16909"/>
    </row>
    <row r="16910" spans="8:8" hidden="1" x14ac:dyDescent="0.25">
      <c r="H16910"/>
    </row>
    <row r="16911" spans="8:8" hidden="1" x14ac:dyDescent="0.25">
      <c r="H16911"/>
    </row>
    <row r="16912" spans="8:8" hidden="1" x14ac:dyDescent="0.25">
      <c r="H16912"/>
    </row>
    <row r="16913" spans="8:8" hidden="1" x14ac:dyDescent="0.25">
      <c r="H16913"/>
    </row>
    <row r="16914" spans="8:8" hidden="1" x14ac:dyDescent="0.25">
      <c r="H16914"/>
    </row>
    <row r="16915" spans="8:8" hidden="1" x14ac:dyDescent="0.25">
      <c r="H16915"/>
    </row>
    <row r="16916" spans="8:8" hidden="1" x14ac:dyDescent="0.25">
      <c r="H16916"/>
    </row>
    <row r="16917" spans="8:8" hidden="1" x14ac:dyDescent="0.25">
      <c r="H16917"/>
    </row>
    <row r="16918" spans="8:8" hidden="1" x14ac:dyDescent="0.25">
      <c r="H16918"/>
    </row>
    <row r="16919" spans="8:8" hidden="1" x14ac:dyDescent="0.25">
      <c r="H16919"/>
    </row>
    <row r="16920" spans="8:8" hidden="1" x14ac:dyDescent="0.25">
      <c r="H16920"/>
    </row>
    <row r="16921" spans="8:8" hidden="1" x14ac:dyDescent="0.25">
      <c r="H16921"/>
    </row>
    <row r="16922" spans="8:8" hidden="1" x14ac:dyDescent="0.25">
      <c r="H16922"/>
    </row>
    <row r="16923" spans="8:8" hidden="1" x14ac:dyDescent="0.25">
      <c r="H16923"/>
    </row>
    <row r="16924" spans="8:8" hidden="1" x14ac:dyDescent="0.25">
      <c r="H16924"/>
    </row>
    <row r="16925" spans="8:8" hidden="1" x14ac:dyDescent="0.25">
      <c r="H16925"/>
    </row>
    <row r="16926" spans="8:8" hidden="1" x14ac:dyDescent="0.25">
      <c r="H16926"/>
    </row>
    <row r="16927" spans="8:8" hidden="1" x14ac:dyDescent="0.25">
      <c r="H16927"/>
    </row>
    <row r="16928" spans="8:8" hidden="1" x14ac:dyDescent="0.25">
      <c r="H16928"/>
    </row>
    <row r="16929" spans="8:8" hidden="1" x14ac:dyDescent="0.25">
      <c r="H16929"/>
    </row>
    <row r="16930" spans="8:8" hidden="1" x14ac:dyDescent="0.25">
      <c r="H16930"/>
    </row>
    <row r="16931" spans="8:8" hidden="1" x14ac:dyDescent="0.25">
      <c r="H16931"/>
    </row>
    <row r="16932" spans="8:8" hidden="1" x14ac:dyDescent="0.25">
      <c r="H16932"/>
    </row>
    <row r="16933" spans="8:8" hidden="1" x14ac:dyDescent="0.25">
      <c r="H16933"/>
    </row>
    <row r="16934" spans="8:8" hidden="1" x14ac:dyDescent="0.25">
      <c r="H16934"/>
    </row>
    <row r="16935" spans="8:8" hidden="1" x14ac:dyDescent="0.25">
      <c r="H16935"/>
    </row>
    <row r="16936" spans="8:8" hidden="1" x14ac:dyDescent="0.25">
      <c r="H16936"/>
    </row>
    <row r="16937" spans="8:8" hidden="1" x14ac:dyDescent="0.25">
      <c r="H16937"/>
    </row>
    <row r="16938" spans="8:8" hidden="1" x14ac:dyDescent="0.25">
      <c r="H16938"/>
    </row>
    <row r="16939" spans="8:8" hidden="1" x14ac:dyDescent="0.25">
      <c r="H16939"/>
    </row>
    <row r="16940" spans="8:8" hidden="1" x14ac:dyDescent="0.25">
      <c r="H16940"/>
    </row>
    <row r="16941" spans="8:8" hidden="1" x14ac:dyDescent="0.25">
      <c r="H16941"/>
    </row>
    <row r="16942" spans="8:8" hidden="1" x14ac:dyDescent="0.25">
      <c r="H16942"/>
    </row>
    <row r="16943" spans="8:8" hidden="1" x14ac:dyDescent="0.25">
      <c r="H16943"/>
    </row>
    <row r="16944" spans="8:8" hidden="1" x14ac:dyDescent="0.25">
      <c r="H16944"/>
    </row>
    <row r="16945" spans="8:8" hidden="1" x14ac:dyDescent="0.25">
      <c r="H16945"/>
    </row>
    <row r="16946" spans="8:8" hidden="1" x14ac:dyDescent="0.25">
      <c r="H16946"/>
    </row>
    <row r="16947" spans="8:8" hidden="1" x14ac:dyDescent="0.25">
      <c r="H16947"/>
    </row>
    <row r="16948" spans="8:8" hidden="1" x14ac:dyDescent="0.25">
      <c r="H16948"/>
    </row>
    <row r="16949" spans="8:8" hidden="1" x14ac:dyDescent="0.25">
      <c r="H16949"/>
    </row>
    <row r="16950" spans="8:8" hidden="1" x14ac:dyDescent="0.25">
      <c r="H16950"/>
    </row>
    <row r="16951" spans="8:8" hidden="1" x14ac:dyDescent="0.25">
      <c r="H16951"/>
    </row>
    <row r="16952" spans="8:8" hidden="1" x14ac:dyDescent="0.25">
      <c r="H16952"/>
    </row>
    <row r="16953" spans="8:8" hidden="1" x14ac:dyDescent="0.25">
      <c r="H16953"/>
    </row>
    <row r="16954" spans="8:8" hidden="1" x14ac:dyDescent="0.25">
      <c r="H16954"/>
    </row>
    <row r="16955" spans="8:8" hidden="1" x14ac:dyDescent="0.25">
      <c r="H16955"/>
    </row>
    <row r="16956" spans="8:8" hidden="1" x14ac:dyDescent="0.25">
      <c r="H16956"/>
    </row>
    <row r="16957" spans="8:8" hidden="1" x14ac:dyDescent="0.25">
      <c r="H16957"/>
    </row>
    <row r="16958" spans="8:8" hidden="1" x14ac:dyDescent="0.25">
      <c r="H16958"/>
    </row>
    <row r="16959" spans="8:8" hidden="1" x14ac:dyDescent="0.25">
      <c r="H16959"/>
    </row>
    <row r="16960" spans="8:8" hidden="1" x14ac:dyDescent="0.25">
      <c r="H16960"/>
    </row>
    <row r="16961" spans="8:8" hidden="1" x14ac:dyDescent="0.25">
      <c r="H16961"/>
    </row>
    <row r="16962" spans="8:8" hidden="1" x14ac:dyDescent="0.25">
      <c r="H16962"/>
    </row>
    <row r="16963" spans="8:8" hidden="1" x14ac:dyDescent="0.25">
      <c r="H16963"/>
    </row>
    <row r="16964" spans="8:8" hidden="1" x14ac:dyDescent="0.25">
      <c r="H16964"/>
    </row>
    <row r="16965" spans="8:8" hidden="1" x14ac:dyDescent="0.25">
      <c r="H16965"/>
    </row>
    <row r="16966" spans="8:8" hidden="1" x14ac:dyDescent="0.25">
      <c r="H16966"/>
    </row>
    <row r="16967" spans="8:8" hidden="1" x14ac:dyDescent="0.25">
      <c r="H16967"/>
    </row>
    <row r="16968" spans="8:8" hidden="1" x14ac:dyDescent="0.25">
      <c r="H16968"/>
    </row>
    <row r="16969" spans="8:8" hidden="1" x14ac:dyDescent="0.25">
      <c r="H16969"/>
    </row>
    <row r="16970" spans="8:8" hidden="1" x14ac:dyDescent="0.25">
      <c r="H16970"/>
    </row>
    <row r="16971" spans="8:8" hidden="1" x14ac:dyDescent="0.25">
      <c r="H16971"/>
    </row>
    <row r="16972" spans="8:8" hidden="1" x14ac:dyDescent="0.25">
      <c r="H16972"/>
    </row>
    <row r="16973" spans="8:8" hidden="1" x14ac:dyDescent="0.25">
      <c r="H16973"/>
    </row>
    <row r="16974" spans="8:8" hidden="1" x14ac:dyDescent="0.25">
      <c r="H16974"/>
    </row>
    <row r="16975" spans="8:8" hidden="1" x14ac:dyDescent="0.25">
      <c r="H16975"/>
    </row>
    <row r="16976" spans="8:8" hidden="1" x14ac:dyDescent="0.25">
      <c r="H16976"/>
    </row>
    <row r="16977" spans="8:8" hidden="1" x14ac:dyDescent="0.25">
      <c r="H16977"/>
    </row>
    <row r="16978" spans="8:8" hidden="1" x14ac:dyDescent="0.25">
      <c r="H16978"/>
    </row>
    <row r="16979" spans="8:8" hidden="1" x14ac:dyDescent="0.25">
      <c r="H16979"/>
    </row>
    <row r="16980" spans="8:8" hidden="1" x14ac:dyDescent="0.25">
      <c r="H16980"/>
    </row>
    <row r="16981" spans="8:8" hidden="1" x14ac:dyDescent="0.25">
      <c r="H16981"/>
    </row>
    <row r="16982" spans="8:8" hidden="1" x14ac:dyDescent="0.25">
      <c r="H16982"/>
    </row>
    <row r="16983" spans="8:8" hidden="1" x14ac:dyDescent="0.25">
      <c r="H16983"/>
    </row>
    <row r="16984" spans="8:8" hidden="1" x14ac:dyDescent="0.25">
      <c r="H16984"/>
    </row>
    <row r="16985" spans="8:8" hidden="1" x14ac:dyDescent="0.25">
      <c r="H16985"/>
    </row>
    <row r="16986" spans="8:8" hidden="1" x14ac:dyDescent="0.25">
      <c r="H16986"/>
    </row>
    <row r="16987" spans="8:8" hidden="1" x14ac:dyDescent="0.25">
      <c r="H16987"/>
    </row>
    <row r="16988" spans="8:8" hidden="1" x14ac:dyDescent="0.25">
      <c r="H16988"/>
    </row>
    <row r="16989" spans="8:8" hidden="1" x14ac:dyDescent="0.25">
      <c r="H16989"/>
    </row>
    <row r="16990" spans="8:8" hidden="1" x14ac:dyDescent="0.25">
      <c r="H16990"/>
    </row>
    <row r="16991" spans="8:8" hidden="1" x14ac:dyDescent="0.25">
      <c r="H16991"/>
    </row>
    <row r="16992" spans="8:8" hidden="1" x14ac:dyDescent="0.25">
      <c r="H16992"/>
    </row>
    <row r="16993" spans="8:8" hidden="1" x14ac:dyDescent="0.25">
      <c r="H16993"/>
    </row>
    <row r="16994" spans="8:8" hidden="1" x14ac:dyDescent="0.25">
      <c r="H16994"/>
    </row>
    <row r="16995" spans="8:8" hidden="1" x14ac:dyDescent="0.25">
      <c r="H16995"/>
    </row>
    <row r="16996" spans="8:8" hidden="1" x14ac:dyDescent="0.25">
      <c r="H16996"/>
    </row>
    <row r="16997" spans="8:8" hidden="1" x14ac:dyDescent="0.25">
      <c r="H16997"/>
    </row>
    <row r="16998" spans="8:8" hidden="1" x14ac:dyDescent="0.25">
      <c r="H16998"/>
    </row>
    <row r="16999" spans="8:8" hidden="1" x14ac:dyDescent="0.25">
      <c r="H16999"/>
    </row>
    <row r="17000" spans="8:8" hidden="1" x14ac:dyDescent="0.25">
      <c r="H17000"/>
    </row>
    <row r="17001" spans="8:8" hidden="1" x14ac:dyDescent="0.25">
      <c r="H17001"/>
    </row>
    <row r="17002" spans="8:8" hidden="1" x14ac:dyDescent="0.25">
      <c r="H17002"/>
    </row>
    <row r="17003" spans="8:8" hidden="1" x14ac:dyDescent="0.25">
      <c r="H17003"/>
    </row>
    <row r="17004" spans="8:8" hidden="1" x14ac:dyDescent="0.25">
      <c r="H17004"/>
    </row>
    <row r="17005" spans="8:8" hidden="1" x14ac:dyDescent="0.25">
      <c r="H17005"/>
    </row>
    <row r="17006" spans="8:8" hidden="1" x14ac:dyDescent="0.25">
      <c r="H17006"/>
    </row>
    <row r="17007" spans="8:8" hidden="1" x14ac:dyDescent="0.25">
      <c r="H17007"/>
    </row>
    <row r="17008" spans="8:8" hidden="1" x14ac:dyDescent="0.25">
      <c r="H17008"/>
    </row>
    <row r="17009" spans="8:8" hidden="1" x14ac:dyDescent="0.25">
      <c r="H17009"/>
    </row>
    <row r="17010" spans="8:8" hidden="1" x14ac:dyDescent="0.25">
      <c r="H17010"/>
    </row>
    <row r="17011" spans="8:8" hidden="1" x14ac:dyDescent="0.25">
      <c r="H17011"/>
    </row>
    <row r="17012" spans="8:8" hidden="1" x14ac:dyDescent="0.25">
      <c r="H17012"/>
    </row>
    <row r="17013" spans="8:8" hidden="1" x14ac:dyDescent="0.25">
      <c r="H17013"/>
    </row>
    <row r="17014" spans="8:8" hidden="1" x14ac:dyDescent="0.25">
      <c r="H17014"/>
    </row>
    <row r="17015" spans="8:8" hidden="1" x14ac:dyDescent="0.25">
      <c r="H17015"/>
    </row>
    <row r="17016" spans="8:8" hidden="1" x14ac:dyDescent="0.25">
      <c r="H17016"/>
    </row>
    <row r="17017" spans="8:8" hidden="1" x14ac:dyDescent="0.25">
      <c r="H17017"/>
    </row>
    <row r="17018" spans="8:8" hidden="1" x14ac:dyDescent="0.25">
      <c r="H17018"/>
    </row>
    <row r="17019" spans="8:8" hidden="1" x14ac:dyDescent="0.25">
      <c r="H17019"/>
    </row>
    <row r="17020" spans="8:8" hidden="1" x14ac:dyDescent="0.25">
      <c r="H17020"/>
    </row>
    <row r="17021" spans="8:8" hidden="1" x14ac:dyDescent="0.25">
      <c r="H17021"/>
    </row>
    <row r="17022" spans="8:8" hidden="1" x14ac:dyDescent="0.25">
      <c r="H17022"/>
    </row>
    <row r="17023" spans="8:8" hidden="1" x14ac:dyDescent="0.25">
      <c r="H17023"/>
    </row>
    <row r="17024" spans="8:8" hidden="1" x14ac:dyDescent="0.25">
      <c r="H17024"/>
    </row>
    <row r="17025" spans="8:8" hidden="1" x14ac:dyDescent="0.25">
      <c r="H17025"/>
    </row>
    <row r="17026" spans="8:8" hidden="1" x14ac:dyDescent="0.25">
      <c r="H17026"/>
    </row>
    <row r="17027" spans="8:8" hidden="1" x14ac:dyDescent="0.25">
      <c r="H17027"/>
    </row>
    <row r="17028" spans="8:8" hidden="1" x14ac:dyDescent="0.25">
      <c r="H17028"/>
    </row>
    <row r="17029" spans="8:8" hidden="1" x14ac:dyDescent="0.25">
      <c r="H17029"/>
    </row>
    <row r="17030" spans="8:8" hidden="1" x14ac:dyDescent="0.25">
      <c r="H17030"/>
    </row>
    <row r="17031" spans="8:8" hidden="1" x14ac:dyDescent="0.25">
      <c r="H17031"/>
    </row>
    <row r="17032" spans="8:8" hidden="1" x14ac:dyDescent="0.25">
      <c r="H17032"/>
    </row>
    <row r="17033" spans="8:8" hidden="1" x14ac:dyDescent="0.25">
      <c r="H17033"/>
    </row>
    <row r="17034" spans="8:8" hidden="1" x14ac:dyDescent="0.25">
      <c r="H17034"/>
    </row>
    <row r="17035" spans="8:8" hidden="1" x14ac:dyDescent="0.25">
      <c r="H17035"/>
    </row>
    <row r="17036" spans="8:8" hidden="1" x14ac:dyDescent="0.25">
      <c r="H17036"/>
    </row>
    <row r="17037" spans="8:8" hidden="1" x14ac:dyDescent="0.25">
      <c r="H17037"/>
    </row>
    <row r="17038" spans="8:8" hidden="1" x14ac:dyDescent="0.25">
      <c r="H17038"/>
    </row>
    <row r="17039" spans="8:8" hidden="1" x14ac:dyDescent="0.25">
      <c r="H17039"/>
    </row>
    <row r="17040" spans="8:8" hidden="1" x14ac:dyDescent="0.25">
      <c r="H17040"/>
    </row>
    <row r="17041" spans="8:8" hidden="1" x14ac:dyDescent="0.25">
      <c r="H17041"/>
    </row>
    <row r="17042" spans="8:8" hidden="1" x14ac:dyDescent="0.25">
      <c r="H17042"/>
    </row>
    <row r="17043" spans="8:8" hidden="1" x14ac:dyDescent="0.25">
      <c r="H17043"/>
    </row>
    <row r="17044" spans="8:8" hidden="1" x14ac:dyDescent="0.25">
      <c r="H17044"/>
    </row>
    <row r="17045" spans="8:8" hidden="1" x14ac:dyDescent="0.25">
      <c r="H17045"/>
    </row>
    <row r="17046" spans="8:8" hidden="1" x14ac:dyDescent="0.25">
      <c r="H17046"/>
    </row>
    <row r="17047" spans="8:8" hidden="1" x14ac:dyDescent="0.25">
      <c r="H17047"/>
    </row>
    <row r="17048" spans="8:8" hidden="1" x14ac:dyDescent="0.25">
      <c r="H17048"/>
    </row>
    <row r="17049" spans="8:8" hidden="1" x14ac:dyDescent="0.25">
      <c r="H17049"/>
    </row>
    <row r="17050" spans="8:8" hidden="1" x14ac:dyDescent="0.25">
      <c r="H17050"/>
    </row>
    <row r="17051" spans="8:8" hidden="1" x14ac:dyDescent="0.25">
      <c r="H17051"/>
    </row>
    <row r="17052" spans="8:8" hidden="1" x14ac:dyDescent="0.25">
      <c r="H17052"/>
    </row>
    <row r="17053" spans="8:8" hidden="1" x14ac:dyDescent="0.25">
      <c r="H17053"/>
    </row>
    <row r="17054" spans="8:8" hidden="1" x14ac:dyDescent="0.25">
      <c r="H17054"/>
    </row>
    <row r="17055" spans="8:8" hidden="1" x14ac:dyDescent="0.25">
      <c r="H17055"/>
    </row>
    <row r="17056" spans="8:8" hidden="1" x14ac:dyDescent="0.25">
      <c r="H17056"/>
    </row>
    <row r="17057" spans="8:8" hidden="1" x14ac:dyDescent="0.25">
      <c r="H17057"/>
    </row>
    <row r="17058" spans="8:8" hidden="1" x14ac:dyDescent="0.25">
      <c r="H17058"/>
    </row>
    <row r="17059" spans="8:8" hidden="1" x14ac:dyDescent="0.25">
      <c r="H17059"/>
    </row>
    <row r="17060" spans="8:8" hidden="1" x14ac:dyDescent="0.25">
      <c r="H17060"/>
    </row>
    <row r="17061" spans="8:8" hidden="1" x14ac:dyDescent="0.25">
      <c r="H17061"/>
    </row>
    <row r="17062" spans="8:8" hidden="1" x14ac:dyDescent="0.25">
      <c r="H17062"/>
    </row>
    <row r="17063" spans="8:8" hidden="1" x14ac:dyDescent="0.25">
      <c r="H17063"/>
    </row>
    <row r="17064" spans="8:8" hidden="1" x14ac:dyDescent="0.25">
      <c r="H17064"/>
    </row>
    <row r="17065" spans="8:8" hidden="1" x14ac:dyDescent="0.25">
      <c r="H17065"/>
    </row>
    <row r="17066" spans="8:8" hidden="1" x14ac:dyDescent="0.25">
      <c r="H17066"/>
    </row>
    <row r="17067" spans="8:8" hidden="1" x14ac:dyDescent="0.25">
      <c r="H17067"/>
    </row>
    <row r="17068" spans="8:8" hidden="1" x14ac:dyDescent="0.25">
      <c r="H17068"/>
    </row>
    <row r="17069" spans="8:8" hidden="1" x14ac:dyDescent="0.25">
      <c r="H17069"/>
    </row>
    <row r="17070" spans="8:8" hidden="1" x14ac:dyDescent="0.25">
      <c r="H17070"/>
    </row>
    <row r="17071" spans="8:8" hidden="1" x14ac:dyDescent="0.25">
      <c r="H17071"/>
    </row>
    <row r="17072" spans="8:8" hidden="1" x14ac:dyDescent="0.25">
      <c r="H17072"/>
    </row>
    <row r="17073" spans="8:8" hidden="1" x14ac:dyDescent="0.25">
      <c r="H17073"/>
    </row>
    <row r="17074" spans="8:8" hidden="1" x14ac:dyDescent="0.25">
      <c r="H17074"/>
    </row>
    <row r="17075" spans="8:8" hidden="1" x14ac:dyDescent="0.25">
      <c r="H17075"/>
    </row>
    <row r="17076" spans="8:8" hidden="1" x14ac:dyDescent="0.25">
      <c r="H17076"/>
    </row>
    <row r="17077" spans="8:8" hidden="1" x14ac:dyDescent="0.25">
      <c r="H17077"/>
    </row>
    <row r="17078" spans="8:8" hidden="1" x14ac:dyDescent="0.25">
      <c r="H17078"/>
    </row>
    <row r="17079" spans="8:8" hidden="1" x14ac:dyDescent="0.25">
      <c r="H17079"/>
    </row>
    <row r="17080" spans="8:8" hidden="1" x14ac:dyDescent="0.25">
      <c r="H17080"/>
    </row>
    <row r="17081" spans="8:8" hidden="1" x14ac:dyDescent="0.25">
      <c r="H17081"/>
    </row>
    <row r="17082" spans="8:8" hidden="1" x14ac:dyDescent="0.25">
      <c r="H17082"/>
    </row>
    <row r="17083" spans="8:8" hidden="1" x14ac:dyDescent="0.25">
      <c r="H17083"/>
    </row>
    <row r="17084" spans="8:8" hidden="1" x14ac:dyDescent="0.25">
      <c r="H17084"/>
    </row>
    <row r="17085" spans="8:8" hidden="1" x14ac:dyDescent="0.25">
      <c r="H17085"/>
    </row>
    <row r="17086" spans="8:8" hidden="1" x14ac:dyDescent="0.25">
      <c r="H17086"/>
    </row>
    <row r="17087" spans="8:8" hidden="1" x14ac:dyDescent="0.25">
      <c r="H17087"/>
    </row>
    <row r="17088" spans="8:8" hidden="1" x14ac:dyDescent="0.25">
      <c r="H17088"/>
    </row>
    <row r="17089" spans="8:8" hidden="1" x14ac:dyDescent="0.25">
      <c r="H17089"/>
    </row>
    <row r="17090" spans="8:8" hidden="1" x14ac:dyDescent="0.25">
      <c r="H17090"/>
    </row>
    <row r="17091" spans="8:8" hidden="1" x14ac:dyDescent="0.25">
      <c r="H17091"/>
    </row>
    <row r="17092" spans="8:8" hidden="1" x14ac:dyDescent="0.25">
      <c r="H17092"/>
    </row>
    <row r="17093" spans="8:8" hidden="1" x14ac:dyDescent="0.25">
      <c r="H17093"/>
    </row>
    <row r="17094" spans="8:8" hidden="1" x14ac:dyDescent="0.25">
      <c r="H17094"/>
    </row>
    <row r="17095" spans="8:8" hidden="1" x14ac:dyDescent="0.25">
      <c r="H17095"/>
    </row>
    <row r="17096" spans="8:8" hidden="1" x14ac:dyDescent="0.25">
      <c r="H17096"/>
    </row>
    <row r="17097" spans="8:8" hidden="1" x14ac:dyDescent="0.25">
      <c r="H17097"/>
    </row>
    <row r="17098" spans="8:8" hidden="1" x14ac:dyDescent="0.25">
      <c r="H17098"/>
    </row>
    <row r="17099" spans="8:8" hidden="1" x14ac:dyDescent="0.25">
      <c r="H17099"/>
    </row>
    <row r="17100" spans="8:8" hidden="1" x14ac:dyDescent="0.25">
      <c r="H17100"/>
    </row>
    <row r="17101" spans="8:8" hidden="1" x14ac:dyDescent="0.25">
      <c r="H17101"/>
    </row>
    <row r="17102" spans="8:8" hidden="1" x14ac:dyDescent="0.25">
      <c r="H17102"/>
    </row>
    <row r="17103" spans="8:8" hidden="1" x14ac:dyDescent="0.25">
      <c r="H17103"/>
    </row>
    <row r="17104" spans="8:8" hidden="1" x14ac:dyDescent="0.25">
      <c r="H17104"/>
    </row>
    <row r="17105" spans="8:8" hidden="1" x14ac:dyDescent="0.25">
      <c r="H17105"/>
    </row>
    <row r="17106" spans="8:8" hidden="1" x14ac:dyDescent="0.25">
      <c r="H17106"/>
    </row>
    <row r="17107" spans="8:8" hidden="1" x14ac:dyDescent="0.25">
      <c r="H17107"/>
    </row>
    <row r="17108" spans="8:8" hidden="1" x14ac:dyDescent="0.25">
      <c r="H17108"/>
    </row>
    <row r="17109" spans="8:8" hidden="1" x14ac:dyDescent="0.25">
      <c r="H17109"/>
    </row>
    <row r="17110" spans="8:8" hidden="1" x14ac:dyDescent="0.25">
      <c r="H17110"/>
    </row>
    <row r="17111" spans="8:8" hidden="1" x14ac:dyDescent="0.25">
      <c r="H17111"/>
    </row>
    <row r="17112" spans="8:8" hidden="1" x14ac:dyDescent="0.25">
      <c r="H17112"/>
    </row>
    <row r="17113" spans="8:8" hidden="1" x14ac:dyDescent="0.25">
      <c r="H17113"/>
    </row>
    <row r="17114" spans="8:8" hidden="1" x14ac:dyDescent="0.25">
      <c r="H17114"/>
    </row>
    <row r="17115" spans="8:8" hidden="1" x14ac:dyDescent="0.25">
      <c r="H17115"/>
    </row>
    <row r="17116" spans="8:8" hidden="1" x14ac:dyDescent="0.25">
      <c r="H17116"/>
    </row>
    <row r="17117" spans="8:8" hidden="1" x14ac:dyDescent="0.25">
      <c r="H17117"/>
    </row>
    <row r="17118" spans="8:8" hidden="1" x14ac:dyDescent="0.25">
      <c r="H17118"/>
    </row>
    <row r="17119" spans="8:8" hidden="1" x14ac:dyDescent="0.25">
      <c r="H17119"/>
    </row>
    <row r="17120" spans="8:8" hidden="1" x14ac:dyDescent="0.25">
      <c r="H17120"/>
    </row>
    <row r="17121" spans="8:8" hidden="1" x14ac:dyDescent="0.25">
      <c r="H17121"/>
    </row>
    <row r="17122" spans="8:8" hidden="1" x14ac:dyDescent="0.25">
      <c r="H17122"/>
    </row>
    <row r="17123" spans="8:8" hidden="1" x14ac:dyDescent="0.25">
      <c r="H17123"/>
    </row>
    <row r="17124" spans="8:8" hidden="1" x14ac:dyDescent="0.25">
      <c r="H17124"/>
    </row>
    <row r="17125" spans="8:8" hidden="1" x14ac:dyDescent="0.25">
      <c r="H17125"/>
    </row>
    <row r="17126" spans="8:8" hidden="1" x14ac:dyDescent="0.25">
      <c r="H17126"/>
    </row>
    <row r="17127" spans="8:8" hidden="1" x14ac:dyDescent="0.25">
      <c r="H17127"/>
    </row>
    <row r="17128" spans="8:8" hidden="1" x14ac:dyDescent="0.25">
      <c r="H17128"/>
    </row>
    <row r="17129" spans="8:8" hidden="1" x14ac:dyDescent="0.25">
      <c r="H17129"/>
    </row>
    <row r="17130" spans="8:8" hidden="1" x14ac:dyDescent="0.25">
      <c r="H17130"/>
    </row>
    <row r="17131" spans="8:8" hidden="1" x14ac:dyDescent="0.25">
      <c r="H17131"/>
    </row>
    <row r="17132" spans="8:8" hidden="1" x14ac:dyDescent="0.25">
      <c r="H17132"/>
    </row>
    <row r="17133" spans="8:8" hidden="1" x14ac:dyDescent="0.25">
      <c r="H17133"/>
    </row>
    <row r="17134" spans="8:8" hidden="1" x14ac:dyDescent="0.25">
      <c r="H17134"/>
    </row>
    <row r="17135" spans="8:8" hidden="1" x14ac:dyDescent="0.25">
      <c r="H17135"/>
    </row>
    <row r="17136" spans="8:8" hidden="1" x14ac:dyDescent="0.25">
      <c r="H17136"/>
    </row>
    <row r="17137" spans="8:8" hidden="1" x14ac:dyDescent="0.25">
      <c r="H17137"/>
    </row>
    <row r="17138" spans="8:8" hidden="1" x14ac:dyDescent="0.25">
      <c r="H17138"/>
    </row>
    <row r="17139" spans="8:8" hidden="1" x14ac:dyDescent="0.25">
      <c r="H17139"/>
    </row>
    <row r="17140" spans="8:8" hidden="1" x14ac:dyDescent="0.25">
      <c r="H17140"/>
    </row>
    <row r="17141" spans="8:8" hidden="1" x14ac:dyDescent="0.25">
      <c r="H17141"/>
    </row>
    <row r="17142" spans="8:8" hidden="1" x14ac:dyDescent="0.25">
      <c r="H17142"/>
    </row>
    <row r="17143" spans="8:8" hidden="1" x14ac:dyDescent="0.25">
      <c r="H17143"/>
    </row>
    <row r="17144" spans="8:8" hidden="1" x14ac:dyDescent="0.25">
      <c r="H17144"/>
    </row>
    <row r="17145" spans="8:8" hidden="1" x14ac:dyDescent="0.25">
      <c r="H17145"/>
    </row>
    <row r="17146" spans="8:8" hidden="1" x14ac:dyDescent="0.25">
      <c r="H17146"/>
    </row>
    <row r="17147" spans="8:8" hidden="1" x14ac:dyDescent="0.25">
      <c r="H17147"/>
    </row>
    <row r="17148" spans="8:8" hidden="1" x14ac:dyDescent="0.25">
      <c r="H17148"/>
    </row>
    <row r="17149" spans="8:8" hidden="1" x14ac:dyDescent="0.25">
      <c r="H17149"/>
    </row>
    <row r="17150" spans="8:8" hidden="1" x14ac:dyDescent="0.25">
      <c r="H17150"/>
    </row>
    <row r="17151" spans="8:8" hidden="1" x14ac:dyDescent="0.25">
      <c r="H17151"/>
    </row>
    <row r="17152" spans="8:8" hidden="1" x14ac:dyDescent="0.25">
      <c r="H17152"/>
    </row>
    <row r="17153" spans="8:8" hidden="1" x14ac:dyDescent="0.25">
      <c r="H17153"/>
    </row>
    <row r="17154" spans="8:8" hidden="1" x14ac:dyDescent="0.25">
      <c r="H17154"/>
    </row>
    <row r="17155" spans="8:8" hidden="1" x14ac:dyDescent="0.25">
      <c r="H17155"/>
    </row>
    <row r="17156" spans="8:8" hidden="1" x14ac:dyDescent="0.25">
      <c r="H17156"/>
    </row>
    <row r="17157" spans="8:8" hidden="1" x14ac:dyDescent="0.25">
      <c r="H17157"/>
    </row>
    <row r="17158" spans="8:8" hidden="1" x14ac:dyDescent="0.25">
      <c r="H17158"/>
    </row>
    <row r="17159" spans="8:8" hidden="1" x14ac:dyDescent="0.25">
      <c r="H17159"/>
    </row>
    <row r="17160" spans="8:8" hidden="1" x14ac:dyDescent="0.25">
      <c r="H17160"/>
    </row>
    <row r="17161" spans="8:8" hidden="1" x14ac:dyDescent="0.25">
      <c r="H17161"/>
    </row>
    <row r="17162" spans="8:8" hidden="1" x14ac:dyDescent="0.25">
      <c r="H17162"/>
    </row>
    <row r="17163" spans="8:8" hidden="1" x14ac:dyDescent="0.25">
      <c r="H17163"/>
    </row>
    <row r="17164" spans="8:8" hidden="1" x14ac:dyDescent="0.25">
      <c r="H17164"/>
    </row>
    <row r="17165" spans="8:8" hidden="1" x14ac:dyDescent="0.25">
      <c r="H17165"/>
    </row>
    <row r="17166" spans="8:8" hidden="1" x14ac:dyDescent="0.25">
      <c r="H17166"/>
    </row>
    <row r="17167" spans="8:8" hidden="1" x14ac:dyDescent="0.25">
      <c r="H17167"/>
    </row>
    <row r="17168" spans="8:8" hidden="1" x14ac:dyDescent="0.25">
      <c r="H17168"/>
    </row>
    <row r="17169" spans="8:8" hidden="1" x14ac:dyDescent="0.25">
      <c r="H17169"/>
    </row>
    <row r="17170" spans="8:8" hidden="1" x14ac:dyDescent="0.25">
      <c r="H17170"/>
    </row>
    <row r="17171" spans="8:8" hidden="1" x14ac:dyDescent="0.25">
      <c r="H17171"/>
    </row>
    <row r="17172" spans="8:8" hidden="1" x14ac:dyDescent="0.25">
      <c r="H17172"/>
    </row>
    <row r="17173" spans="8:8" hidden="1" x14ac:dyDescent="0.25">
      <c r="H17173"/>
    </row>
    <row r="17174" spans="8:8" hidden="1" x14ac:dyDescent="0.25">
      <c r="H17174"/>
    </row>
    <row r="17175" spans="8:8" hidden="1" x14ac:dyDescent="0.25">
      <c r="H17175"/>
    </row>
    <row r="17176" spans="8:8" hidden="1" x14ac:dyDescent="0.25">
      <c r="H17176"/>
    </row>
    <row r="17177" spans="8:8" hidden="1" x14ac:dyDescent="0.25">
      <c r="H17177"/>
    </row>
    <row r="17178" spans="8:8" hidden="1" x14ac:dyDescent="0.25">
      <c r="H17178"/>
    </row>
    <row r="17179" spans="8:8" hidden="1" x14ac:dyDescent="0.25">
      <c r="H17179"/>
    </row>
    <row r="17180" spans="8:8" hidden="1" x14ac:dyDescent="0.25">
      <c r="H17180"/>
    </row>
    <row r="17181" spans="8:8" hidden="1" x14ac:dyDescent="0.25">
      <c r="H17181"/>
    </row>
    <row r="17182" spans="8:8" hidden="1" x14ac:dyDescent="0.25">
      <c r="H17182"/>
    </row>
    <row r="17183" spans="8:8" hidden="1" x14ac:dyDescent="0.25">
      <c r="H17183"/>
    </row>
    <row r="17184" spans="8:8" hidden="1" x14ac:dyDescent="0.25">
      <c r="H17184"/>
    </row>
    <row r="17185" spans="8:8" hidden="1" x14ac:dyDescent="0.25">
      <c r="H17185"/>
    </row>
    <row r="17186" spans="8:8" hidden="1" x14ac:dyDescent="0.25">
      <c r="H17186"/>
    </row>
    <row r="17187" spans="8:8" hidden="1" x14ac:dyDescent="0.25">
      <c r="H17187"/>
    </row>
    <row r="17188" spans="8:8" hidden="1" x14ac:dyDescent="0.25">
      <c r="H17188"/>
    </row>
    <row r="17189" spans="8:8" hidden="1" x14ac:dyDescent="0.25">
      <c r="H17189"/>
    </row>
    <row r="17190" spans="8:8" hidden="1" x14ac:dyDescent="0.25">
      <c r="H17190"/>
    </row>
    <row r="17191" spans="8:8" hidden="1" x14ac:dyDescent="0.25">
      <c r="H17191"/>
    </row>
    <row r="17192" spans="8:8" hidden="1" x14ac:dyDescent="0.25">
      <c r="H17192"/>
    </row>
    <row r="17193" spans="8:8" hidden="1" x14ac:dyDescent="0.25">
      <c r="H17193"/>
    </row>
    <row r="17194" spans="8:8" hidden="1" x14ac:dyDescent="0.25">
      <c r="H17194"/>
    </row>
    <row r="17195" spans="8:8" hidden="1" x14ac:dyDescent="0.25">
      <c r="H17195"/>
    </row>
    <row r="17196" spans="8:8" hidden="1" x14ac:dyDescent="0.25">
      <c r="H17196"/>
    </row>
    <row r="17197" spans="8:8" hidden="1" x14ac:dyDescent="0.25">
      <c r="H17197"/>
    </row>
    <row r="17198" spans="8:8" hidden="1" x14ac:dyDescent="0.25">
      <c r="H17198"/>
    </row>
    <row r="17199" spans="8:8" hidden="1" x14ac:dyDescent="0.25">
      <c r="H17199"/>
    </row>
    <row r="17200" spans="8:8" hidden="1" x14ac:dyDescent="0.25">
      <c r="H17200"/>
    </row>
    <row r="17201" spans="8:8" hidden="1" x14ac:dyDescent="0.25">
      <c r="H17201"/>
    </row>
    <row r="17202" spans="8:8" hidden="1" x14ac:dyDescent="0.25">
      <c r="H17202"/>
    </row>
    <row r="17203" spans="8:8" hidden="1" x14ac:dyDescent="0.25">
      <c r="H17203"/>
    </row>
    <row r="17204" spans="8:8" hidden="1" x14ac:dyDescent="0.25">
      <c r="H17204"/>
    </row>
    <row r="17205" spans="8:8" hidden="1" x14ac:dyDescent="0.25">
      <c r="H17205"/>
    </row>
    <row r="17206" spans="8:8" hidden="1" x14ac:dyDescent="0.25">
      <c r="H17206"/>
    </row>
    <row r="17207" spans="8:8" hidden="1" x14ac:dyDescent="0.25">
      <c r="H17207"/>
    </row>
    <row r="17208" spans="8:8" hidden="1" x14ac:dyDescent="0.25">
      <c r="H17208"/>
    </row>
    <row r="17209" spans="8:8" hidden="1" x14ac:dyDescent="0.25">
      <c r="H17209"/>
    </row>
    <row r="17210" spans="8:8" hidden="1" x14ac:dyDescent="0.25">
      <c r="H17210"/>
    </row>
    <row r="17211" spans="8:8" hidden="1" x14ac:dyDescent="0.25">
      <c r="H17211"/>
    </row>
    <row r="17212" spans="8:8" hidden="1" x14ac:dyDescent="0.25">
      <c r="H17212"/>
    </row>
    <row r="17213" spans="8:8" hidden="1" x14ac:dyDescent="0.25">
      <c r="H17213"/>
    </row>
    <row r="17214" spans="8:8" hidden="1" x14ac:dyDescent="0.25">
      <c r="H17214"/>
    </row>
    <row r="17215" spans="8:8" hidden="1" x14ac:dyDescent="0.25">
      <c r="H17215"/>
    </row>
    <row r="17216" spans="8:8" hidden="1" x14ac:dyDescent="0.25">
      <c r="H17216"/>
    </row>
    <row r="17217" spans="8:8" hidden="1" x14ac:dyDescent="0.25">
      <c r="H17217"/>
    </row>
    <row r="17218" spans="8:8" hidden="1" x14ac:dyDescent="0.25">
      <c r="H17218"/>
    </row>
    <row r="17219" spans="8:8" hidden="1" x14ac:dyDescent="0.25">
      <c r="H17219"/>
    </row>
    <row r="17220" spans="8:8" hidden="1" x14ac:dyDescent="0.25">
      <c r="H17220"/>
    </row>
    <row r="17221" spans="8:8" hidden="1" x14ac:dyDescent="0.25">
      <c r="H17221"/>
    </row>
    <row r="17222" spans="8:8" hidden="1" x14ac:dyDescent="0.25">
      <c r="H17222"/>
    </row>
    <row r="17223" spans="8:8" hidden="1" x14ac:dyDescent="0.25">
      <c r="H17223"/>
    </row>
    <row r="17224" spans="8:8" hidden="1" x14ac:dyDescent="0.25">
      <c r="H17224"/>
    </row>
    <row r="17225" spans="8:8" hidden="1" x14ac:dyDescent="0.25">
      <c r="H17225"/>
    </row>
    <row r="17226" spans="8:8" hidden="1" x14ac:dyDescent="0.25">
      <c r="H17226"/>
    </row>
    <row r="17227" spans="8:8" hidden="1" x14ac:dyDescent="0.25">
      <c r="H17227"/>
    </row>
    <row r="17228" spans="8:8" hidden="1" x14ac:dyDescent="0.25">
      <c r="H17228"/>
    </row>
    <row r="17229" spans="8:8" hidden="1" x14ac:dyDescent="0.25">
      <c r="H17229"/>
    </row>
    <row r="17230" spans="8:8" hidden="1" x14ac:dyDescent="0.25">
      <c r="H17230"/>
    </row>
    <row r="17231" spans="8:8" hidden="1" x14ac:dyDescent="0.25">
      <c r="H17231"/>
    </row>
    <row r="17232" spans="8:8" hidden="1" x14ac:dyDescent="0.25">
      <c r="H17232"/>
    </row>
    <row r="17233" spans="8:8" hidden="1" x14ac:dyDescent="0.25">
      <c r="H17233"/>
    </row>
    <row r="17234" spans="8:8" hidden="1" x14ac:dyDescent="0.25">
      <c r="H17234"/>
    </row>
    <row r="17235" spans="8:8" hidden="1" x14ac:dyDescent="0.25">
      <c r="H17235"/>
    </row>
    <row r="17236" spans="8:8" hidden="1" x14ac:dyDescent="0.25">
      <c r="H17236"/>
    </row>
    <row r="17237" spans="8:8" hidden="1" x14ac:dyDescent="0.25">
      <c r="H17237"/>
    </row>
    <row r="17238" spans="8:8" hidden="1" x14ac:dyDescent="0.25">
      <c r="H17238"/>
    </row>
    <row r="17239" spans="8:8" hidden="1" x14ac:dyDescent="0.25">
      <c r="H17239"/>
    </row>
    <row r="17240" spans="8:8" hidden="1" x14ac:dyDescent="0.25">
      <c r="H17240"/>
    </row>
    <row r="17241" spans="8:8" hidden="1" x14ac:dyDescent="0.25">
      <c r="H17241"/>
    </row>
    <row r="17242" spans="8:8" hidden="1" x14ac:dyDescent="0.25">
      <c r="H17242"/>
    </row>
    <row r="17243" spans="8:8" hidden="1" x14ac:dyDescent="0.25">
      <c r="H17243"/>
    </row>
    <row r="17244" spans="8:8" hidden="1" x14ac:dyDescent="0.25">
      <c r="H17244"/>
    </row>
    <row r="17245" spans="8:8" hidden="1" x14ac:dyDescent="0.25">
      <c r="H17245"/>
    </row>
    <row r="17246" spans="8:8" hidden="1" x14ac:dyDescent="0.25">
      <c r="H17246"/>
    </row>
    <row r="17247" spans="8:8" hidden="1" x14ac:dyDescent="0.25">
      <c r="H17247"/>
    </row>
    <row r="17248" spans="8:8" hidden="1" x14ac:dyDescent="0.25">
      <c r="H17248"/>
    </row>
    <row r="17249" spans="8:8" hidden="1" x14ac:dyDescent="0.25">
      <c r="H17249"/>
    </row>
    <row r="17250" spans="8:8" hidden="1" x14ac:dyDescent="0.25">
      <c r="H17250"/>
    </row>
    <row r="17251" spans="8:8" hidden="1" x14ac:dyDescent="0.25">
      <c r="H17251"/>
    </row>
    <row r="17252" spans="8:8" hidden="1" x14ac:dyDescent="0.25">
      <c r="H17252"/>
    </row>
    <row r="17253" spans="8:8" hidden="1" x14ac:dyDescent="0.25">
      <c r="H17253"/>
    </row>
    <row r="17254" spans="8:8" hidden="1" x14ac:dyDescent="0.25">
      <c r="H17254"/>
    </row>
    <row r="17255" spans="8:8" hidden="1" x14ac:dyDescent="0.25">
      <c r="H17255"/>
    </row>
    <row r="17256" spans="8:8" hidden="1" x14ac:dyDescent="0.25">
      <c r="H17256"/>
    </row>
    <row r="17257" spans="8:8" hidden="1" x14ac:dyDescent="0.25">
      <c r="H17257"/>
    </row>
    <row r="17258" spans="8:8" hidden="1" x14ac:dyDescent="0.25">
      <c r="H17258"/>
    </row>
    <row r="17259" spans="8:8" hidden="1" x14ac:dyDescent="0.25">
      <c r="H17259"/>
    </row>
    <row r="17260" spans="8:8" hidden="1" x14ac:dyDescent="0.25">
      <c r="H17260"/>
    </row>
    <row r="17261" spans="8:8" hidden="1" x14ac:dyDescent="0.25">
      <c r="H17261"/>
    </row>
    <row r="17262" spans="8:8" hidden="1" x14ac:dyDescent="0.25">
      <c r="H17262"/>
    </row>
    <row r="17263" spans="8:8" hidden="1" x14ac:dyDescent="0.25">
      <c r="H17263"/>
    </row>
    <row r="17264" spans="8:8" hidden="1" x14ac:dyDescent="0.25">
      <c r="H17264"/>
    </row>
    <row r="17265" spans="8:8" hidden="1" x14ac:dyDescent="0.25">
      <c r="H17265"/>
    </row>
    <row r="17266" spans="8:8" hidden="1" x14ac:dyDescent="0.25">
      <c r="H17266"/>
    </row>
    <row r="17267" spans="8:8" hidden="1" x14ac:dyDescent="0.25">
      <c r="H17267"/>
    </row>
    <row r="17268" spans="8:8" hidden="1" x14ac:dyDescent="0.25">
      <c r="H17268"/>
    </row>
    <row r="17269" spans="8:8" hidden="1" x14ac:dyDescent="0.25">
      <c r="H17269"/>
    </row>
    <row r="17270" spans="8:8" hidden="1" x14ac:dyDescent="0.25">
      <c r="H17270"/>
    </row>
    <row r="17271" spans="8:8" hidden="1" x14ac:dyDescent="0.25">
      <c r="H17271"/>
    </row>
    <row r="17272" spans="8:8" hidden="1" x14ac:dyDescent="0.25">
      <c r="H17272"/>
    </row>
    <row r="17273" spans="8:8" hidden="1" x14ac:dyDescent="0.25">
      <c r="H17273"/>
    </row>
    <row r="17274" spans="8:8" hidden="1" x14ac:dyDescent="0.25">
      <c r="H17274"/>
    </row>
    <row r="17275" spans="8:8" hidden="1" x14ac:dyDescent="0.25">
      <c r="H17275"/>
    </row>
    <row r="17276" spans="8:8" hidden="1" x14ac:dyDescent="0.25">
      <c r="H17276"/>
    </row>
    <row r="17277" spans="8:8" hidden="1" x14ac:dyDescent="0.25">
      <c r="H17277"/>
    </row>
    <row r="17278" spans="8:8" hidden="1" x14ac:dyDescent="0.25">
      <c r="H17278"/>
    </row>
    <row r="17279" spans="8:8" hidden="1" x14ac:dyDescent="0.25">
      <c r="H17279"/>
    </row>
    <row r="17280" spans="8:8" hidden="1" x14ac:dyDescent="0.25">
      <c r="H17280"/>
    </row>
    <row r="17281" spans="8:8" hidden="1" x14ac:dyDescent="0.25">
      <c r="H17281"/>
    </row>
    <row r="17282" spans="8:8" hidden="1" x14ac:dyDescent="0.25">
      <c r="H17282"/>
    </row>
    <row r="17283" spans="8:8" hidden="1" x14ac:dyDescent="0.25">
      <c r="H17283"/>
    </row>
    <row r="17284" spans="8:8" hidden="1" x14ac:dyDescent="0.25">
      <c r="H17284"/>
    </row>
    <row r="17285" spans="8:8" hidden="1" x14ac:dyDescent="0.25">
      <c r="H17285"/>
    </row>
    <row r="17286" spans="8:8" hidden="1" x14ac:dyDescent="0.25">
      <c r="H17286"/>
    </row>
    <row r="17287" spans="8:8" hidden="1" x14ac:dyDescent="0.25">
      <c r="H17287"/>
    </row>
    <row r="17288" spans="8:8" hidden="1" x14ac:dyDescent="0.25">
      <c r="H17288"/>
    </row>
    <row r="17289" spans="8:8" hidden="1" x14ac:dyDescent="0.25">
      <c r="H17289"/>
    </row>
    <row r="17290" spans="8:8" hidden="1" x14ac:dyDescent="0.25">
      <c r="H17290"/>
    </row>
    <row r="17291" spans="8:8" hidden="1" x14ac:dyDescent="0.25">
      <c r="H17291"/>
    </row>
    <row r="17292" spans="8:8" hidden="1" x14ac:dyDescent="0.25">
      <c r="H17292"/>
    </row>
    <row r="17293" spans="8:8" hidden="1" x14ac:dyDescent="0.25">
      <c r="H17293"/>
    </row>
    <row r="17294" spans="8:8" hidden="1" x14ac:dyDescent="0.25">
      <c r="H17294"/>
    </row>
    <row r="17295" spans="8:8" hidden="1" x14ac:dyDescent="0.25">
      <c r="H17295"/>
    </row>
    <row r="17296" spans="8:8" hidden="1" x14ac:dyDescent="0.25">
      <c r="H17296"/>
    </row>
    <row r="17297" spans="8:8" hidden="1" x14ac:dyDescent="0.25">
      <c r="H17297"/>
    </row>
    <row r="17298" spans="8:8" hidden="1" x14ac:dyDescent="0.25">
      <c r="H17298"/>
    </row>
    <row r="17299" spans="8:8" hidden="1" x14ac:dyDescent="0.25">
      <c r="H17299"/>
    </row>
    <row r="17300" spans="8:8" hidden="1" x14ac:dyDescent="0.25">
      <c r="H17300"/>
    </row>
    <row r="17301" spans="8:8" hidden="1" x14ac:dyDescent="0.25">
      <c r="H17301"/>
    </row>
    <row r="17302" spans="8:8" hidden="1" x14ac:dyDescent="0.25">
      <c r="H17302"/>
    </row>
    <row r="17303" spans="8:8" hidden="1" x14ac:dyDescent="0.25">
      <c r="H17303"/>
    </row>
    <row r="17304" spans="8:8" hidden="1" x14ac:dyDescent="0.25">
      <c r="H17304"/>
    </row>
    <row r="17305" spans="8:8" hidden="1" x14ac:dyDescent="0.25">
      <c r="H17305"/>
    </row>
    <row r="17306" spans="8:8" hidden="1" x14ac:dyDescent="0.25">
      <c r="H17306"/>
    </row>
    <row r="17307" spans="8:8" hidden="1" x14ac:dyDescent="0.25">
      <c r="H17307"/>
    </row>
    <row r="17308" spans="8:8" hidden="1" x14ac:dyDescent="0.25">
      <c r="H17308"/>
    </row>
    <row r="17309" spans="8:8" hidden="1" x14ac:dyDescent="0.25">
      <c r="H17309"/>
    </row>
    <row r="17310" spans="8:8" hidden="1" x14ac:dyDescent="0.25">
      <c r="H17310"/>
    </row>
    <row r="17311" spans="8:8" hidden="1" x14ac:dyDescent="0.25">
      <c r="H17311"/>
    </row>
    <row r="17312" spans="8:8" hidden="1" x14ac:dyDescent="0.25">
      <c r="H17312"/>
    </row>
    <row r="17313" spans="8:8" hidden="1" x14ac:dyDescent="0.25">
      <c r="H17313"/>
    </row>
    <row r="17314" spans="8:8" hidden="1" x14ac:dyDescent="0.25">
      <c r="H17314"/>
    </row>
    <row r="17315" spans="8:8" hidden="1" x14ac:dyDescent="0.25">
      <c r="H17315"/>
    </row>
    <row r="17316" spans="8:8" hidden="1" x14ac:dyDescent="0.25">
      <c r="H17316"/>
    </row>
    <row r="17317" spans="8:8" hidden="1" x14ac:dyDescent="0.25">
      <c r="H17317"/>
    </row>
    <row r="17318" spans="8:8" hidden="1" x14ac:dyDescent="0.25">
      <c r="H17318"/>
    </row>
    <row r="17319" spans="8:8" hidden="1" x14ac:dyDescent="0.25">
      <c r="H17319"/>
    </row>
    <row r="17320" spans="8:8" hidden="1" x14ac:dyDescent="0.25">
      <c r="H17320"/>
    </row>
    <row r="17321" spans="8:8" hidden="1" x14ac:dyDescent="0.25">
      <c r="H17321"/>
    </row>
    <row r="17322" spans="8:8" hidden="1" x14ac:dyDescent="0.25">
      <c r="H17322"/>
    </row>
    <row r="17323" spans="8:8" hidden="1" x14ac:dyDescent="0.25">
      <c r="H17323"/>
    </row>
    <row r="17324" spans="8:8" hidden="1" x14ac:dyDescent="0.25">
      <c r="H17324"/>
    </row>
    <row r="17325" spans="8:8" hidden="1" x14ac:dyDescent="0.25">
      <c r="H17325"/>
    </row>
    <row r="17326" spans="8:8" hidden="1" x14ac:dyDescent="0.25">
      <c r="H17326"/>
    </row>
    <row r="17327" spans="8:8" hidden="1" x14ac:dyDescent="0.25">
      <c r="H17327"/>
    </row>
    <row r="17328" spans="8:8" hidden="1" x14ac:dyDescent="0.25">
      <c r="H17328"/>
    </row>
    <row r="17329" spans="8:8" hidden="1" x14ac:dyDescent="0.25">
      <c r="H17329"/>
    </row>
    <row r="17330" spans="8:8" hidden="1" x14ac:dyDescent="0.25">
      <c r="H17330"/>
    </row>
    <row r="17331" spans="8:8" hidden="1" x14ac:dyDescent="0.25">
      <c r="H17331"/>
    </row>
    <row r="17332" spans="8:8" hidden="1" x14ac:dyDescent="0.25">
      <c r="H17332"/>
    </row>
    <row r="17333" spans="8:8" hidden="1" x14ac:dyDescent="0.25">
      <c r="H17333"/>
    </row>
    <row r="17334" spans="8:8" hidden="1" x14ac:dyDescent="0.25">
      <c r="H17334"/>
    </row>
    <row r="17335" spans="8:8" hidden="1" x14ac:dyDescent="0.25">
      <c r="H17335"/>
    </row>
    <row r="17336" spans="8:8" hidden="1" x14ac:dyDescent="0.25">
      <c r="H17336"/>
    </row>
    <row r="17337" spans="8:8" hidden="1" x14ac:dyDescent="0.25">
      <c r="H17337"/>
    </row>
    <row r="17338" spans="8:8" hidden="1" x14ac:dyDescent="0.25">
      <c r="H17338"/>
    </row>
    <row r="17339" spans="8:8" hidden="1" x14ac:dyDescent="0.25">
      <c r="H17339"/>
    </row>
    <row r="17340" spans="8:8" hidden="1" x14ac:dyDescent="0.25">
      <c r="H17340"/>
    </row>
    <row r="17341" spans="8:8" hidden="1" x14ac:dyDescent="0.25">
      <c r="H17341"/>
    </row>
    <row r="17342" spans="8:8" hidden="1" x14ac:dyDescent="0.25">
      <c r="H17342"/>
    </row>
    <row r="17343" spans="8:8" hidden="1" x14ac:dyDescent="0.25">
      <c r="H17343"/>
    </row>
    <row r="17344" spans="8:8" hidden="1" x14ac:dyDescent="0.25">
      <c r="H17344"/>
    </row>
    <row r="17345" spans="8:8" hidden="1" x14ac:dyDescent="0.25">
      <c r="H17345"/>
    </row>
    <row r="17346" spans="8:8" hidden="1" x14ac:dyDescent="0.25">
      <c r="H17346"/>
    </row>
    <row r="17347" spans="8:8" hidden="1" x14ac:dyDescent="0.25">
      <c r="H17347"/>
    </row>
    <row r="17348" spans="8:8" hidden="1" x14ac:dyDescent="0.25">
      <c r="H17348"/>
    </row>
    <row r="17349" spans="8:8" hidden="1" x14ac:dyDescent="0.25">
      <c r="H17349"/>
    </row>
    <row r="17350" spans="8:8" hidden="1" x14ac:dyDescent="0.25">
      <c r="H17350"/>
    </row>
    <row r="17351" spans="8:8" hidden="1" x14ac:dyDescent="0.25">
      <c r="H17351"/>
    </row>
    <row r="17352" spans="8:8" hidden="1" x14ac:dyDescent="0.25">
      <c r="H17352"/>
    </row>
    <row r="17353" spans="8:8" hidden="1" x14ac:dyDescent="0.25">
      <c r="H17353"/>
    </row>
    <row r="17354" spans="8:8" hidden="1" x14ac:dyDescent="0.25">
      <c r="H17354"/>
    </row>
    <row r="17355" spans="8:8" hidden="1" x14ac:dyDescent="0.25">
      <c r="H17355"/>
    </row>
    <row r="17356" spans="8:8" hidden="1" x14ac:dyDescent="0.25">
      <c r="H17356"/>
    </row>
    <row r="17357" spans="8:8" hidden="1" x14ac:dyDescent="0.25">
      <c r="H17357"/>
    </row>
    <row r="17358" spans="8:8" hidden="1" x14ac:dyDescent="0.25">
      <c r="H17358"/>
    </row>
    <row r="17359" spans="8:8" hidden="1" x14ac:dyDescent="0.25">
      <c r="H17359"/>
    </row>
    <row r="17360" spans="8:8" hidden="1" x14ac:dyDescent="0.25">
      <c r="H17360"/>
    </row>
    <row r="17361" spans="8:8" hidden="1" x14ac:dyDescent="0.25">
      <c r="H17361"/>
    </row>
    <row r="17362" spans="8:8" hidden="1" x14ac:dyDescent="0.25">
      <c r="H17362"/>
    </row>
    <row r="17363" spans="8:8" hidden="1" x14ac:dyDescent="0.25">
      <c r="H17363"/>
    </row>
    <row r="17364" spans="8:8" hidden="1" x14ac:dyDescent="0.25">
      <c r="H17364"/>
    </row>
    <row r="17365" spans="8:8" hidden="1" x14ac:dyDescent="0.25">
      <c r="H17365"/>
    </row>
    <row r="17366" spans="8:8" hidden="1" x14ac:dyDescent="0.25">
      <c r="H17366"/>
    </row>
    <row r="17367" spans="8:8" hidden="1" x14ac:dyDescent="0.25">
      <c r="H17367"/>
    </row>
    <row r="17368" spans="8:8" hidden="1" x14ac:dyDescent="0.25">
      <c r="H17368"/>
    </row>
    <row r="17369" spans="8:8" hidden="1" x14ac:dyDescent="0.25">
      <c r="H17369"/>
    </row>
    <row r="17370" spans="8:8" hidden="1" x14ac:dyDescent="0.25">
      <c r="H17370"/>
    </row>
    <row r="17371" spans="8:8" hidden="1" x14ac:dyDescent="0.25">
      <c r="H17371"/>
    </row>
    <row r="17372" spans="8:8" hidden="1" x14ac:dyDescent="0.25">
      <c r="H17372"/>
    </row>
    <row r="17373" spans="8:8" hidden="1" x14ac:dyDescent="0.25">
      <c r="H17373"/>
    </row>
    <row r="17374" spans="8:8" hidden="1" x14ac:dyDescent="0.25">
      <c r="H17374"/>
    </row>
    <row r="17375" spans="8:8" hidden="1" x14ac:dyDescent="0.25">
      <c r="H17375"/>
    </row>
    <row r="17376" spans="8:8" hidden="1" x14ac:dyDescent="0.25">
      <c r="H17376"/>
    </row>
    <row r="17377" spans="8:8" hidden="1" x14ac:dyDescent="0.25">
      <c r="H17377"/>
    </row>
    <row r="17378" spans="8:8" hidden="1" x14ac:dyDescent="0.25">
      <c r="H17378"/>
    </row>
    <row r="17379" spans="8:8" hidden="1" x14ac:dyDescent="0.25">
      <c r="H17379"/>
    </row>
    <row r="17380" spans="8:8" hidden="1" x14ac:dyDescent="0.25">
      <c r="H17380"/>
    </row>
    <row r="17381" spans="8:8" hidden="1" x14ac:dyDescent="0.25">
      <c r="H17381"/>
    </row>
    <row r="17382" spans="8:8" hidden="1" x14ac:dyDescent="0.25">
      <c r="H17382"/>
    </row>
    <row r="17383" spans="8:8" hidden="1" x14ac:dyDescent="0.25">
      <c r="H17383"/>
    </row>
    <row r="17384" spans="8:8" hidden="1" x14ac:dyDescent="0.25">
      <c r="H17384"/>
    </row>
    <row r="17385" spans="8:8" hidden="1" x14ac:dyDescent="0.25">
      <c r="H17385"/>
    </row>
    <row r="17386" spans="8:8" hidden="1" x14ac:dyDescent="0.25">
      <c r="H17386"/>
    </row>
    <row r="17387" spans="8:8" hidden="1" x14ac:dyDescent="0.25">
      <c r="H17387"/>
    </row>
    <row r="17388" spans="8:8" hidden="1" x14ac:dyDescent="0.25">
      <c r="H17388"/>
    </row>
    <row r="17389" spans="8:8" hidden="1" x14ac:dyDescent="0.25">
      <c r="H17389"/>
    </row>
    <row r="17390" spans="8:8" hidden="1" x14ac:dyDescent="0.25">
      <c r="H17390"/>
    </row>
    <row r="17391" spans="8:8" hidden="1" x14ac:dyDescent="0.25">
      <c r="H17391"/>
    </row>
    <row r="17392" spans="8:8" hidden="1" x14ac:dyDescent="0.25">
      <c r="H17392"/>
    </row>
    <row r="17393" spans="8:8" hidden="1" x14ac:dyDescent="0.25">
      <c r="H17393"/>
    </row>
    <row r="17394" spans="8:8" hidden="1" x14ac:dyDescent="0.25">
      <c r="H17394"/>
    </row>
    <row r="17395" spans="8:8" hidden="1" x14ac:dyDescent="0.25">
      <c r="H17395"/>
    </row>
    <row r="17396" spans="8:8" hidden="1" x14ac:dyDescent="0.25">
      <c r="H17396"/>
    </row>
    <row r="17397" spans="8:8" hidden="1" x14ac:dyDescent="0.25">
      <c r="H17397"/>
    </row>
    <row r="17398" spans="8:8" hidden="1" x14ac:dyDescent="0.25">
      <c r="H17398"/>
    </row>
    <row r="17399" spans="8:8" hidden="1" x14ac:dyDescent="0.25">
      <c r="H17399"/>
    </row>
    <row r="17400" spans="8:8" hidden="1" x14ac:dyDescent="0.25">
      <c r="H17400"/>
    </row>
    <row r="17401" spans="8:8" hidden="1" x14ac:dyDescent="0.25">
      <c r="H17401"/>
    </row>
    <row r="17402" spans="8:8" hidden="1" x14ac:dyDescent="0.25">
      <c r="H17402"/>
    </row>
    <row r="17403" spans="8:8" hidden="1" x14ac:dyDescent="0.25">
      <c r="H17403"/>
    </row>
    <row r="17404" spans="8:8" hidden="1" x14ac:dyDescent="0.25">
      <c r="H17404"/>
    </row>
    <row r="17405" spans="8:8" hidden="1" x14ac:dyDescent="0.25">
      <c r="H17405"/>
    </row>
    <row r="17406" spans="8:8" hidden="1" x14ac:dyDescent="0.25">
      <c r="H17406"/>
    </row>
    <row r="17407" spans="8:8" hidden="1" x14ac:dyDescent="0.25">
      <c r="H17407"/>
    </row>
    <row r="17408" spans="8:8" hidden="1" x14ac:dyDescent="0.25">
      <c r="H17408"/>
    </row>
    <row r="17409" spans="8:8" hidden="1" x14ac:dyDescent="0.25">
      <c r="H17409"/>
    </row>
    <row r="17410" spans="8:8" hidden="1" x14ac:dyDescent="0.25">
      <c r="H17410"/>
    </row>
    <row r="17411" spans="8:8" hidden="1" x14ac:dyDescent="0.25">
      <c r="H17411"/>
    </row>
    <row r="17412" spans="8:8" hidden="1" x14ac:dyDescent="0.25">
      <c r="H17412"/>
    </row>
    <row r="17413" spans="8:8" hidden="1" x14ac:dyDescent="0.25">
      <c r="H17413"/>
    </row>
    <row r="17414" spans="8:8" hidden="1" x14ac:dyDescent="0.25">
      <c r="H17414"/>
    </row>
    <row r="17415" spans="8:8" hidden="1" x14ac:dyDescent="0.25">
      <c r="H17415"/>
    </row>
    <row r="17416" spans="8:8" hidden="1" x14ac:dyDescent="0.25">
      <c r="H17416"/>
    </row>
    <row r="17417" spans="8:8" hidden="1" x14ac:dyDescent="0.25">
      <c r="H17417"/>
    </row>
    <row r="17418" spans="8:8" hidden="1" x14ac:dyDescent="0.25">
      <c r="H17418"/>
    </row>
    <row r="17419" spans="8:8" hidden="1" x14ac:dyDescent="0.25">
      <c r="H17419"/>
    </row>
    <row r="17420" spans="8:8" hidden="1" x14ac:dyDescent="0.25">
      <c r="H17420"/>
    </row>
    <row r="17421" spans="8:8" hidden="1" x14ac:dyDescent="0.25">
      <c r="H17421"/>
    </row>
    <row r="17422" spans="8:8" hidden="1" x14ac:dyDescent="0.25">
      <c r="H17422"/>
    </row>
    <row r="17423" spans="8:8" hidden="1" x14ac:dyDescent="0.25">
      <c r="H17423"/>
    </row>
    <row r="17424" spans="8:8" hidden="1" x14ac:dyDescent="0.25">
      <c r="H17424"/>
    </row>
    <row r="17425" spans="8:8" hidden="1" x14ac:dyDescent="0.25">
      <c r="H17425"/>
    </row>
    <row r="17426" spans="8:8" hidden="1" x14ac:dyDescent="0.25">
      <c r="H17426"/>
    </row>
    <row r="17427" spans="8:8" hidden="1" x14ac:dyDescent="0.25">
      <c r="H17427"/>
    </row>
    <row r="17428" spans="8:8" hidden="1" x14ac:dyDescent="0.25">
      <c r="H17428"/>
    </row>
    <row r="17429" spans="8:8" hidden="1" x14ac:dyDescent="0.25">
      <c r="H17429"/>
    </row>
    <row r="17430" spans="8:8" hidden="1" x14ac:dyDescent="0.25">
      <c r="H17430"/>
    </row>
    <row r="17431" spans="8:8" hidden="1" x14ac:dyDescent="0.25">
      <c r="H17431"/>
    </row>
    <row r="17432" spans="8:8" hidden="1" x14ac:dyDescent="0.25">
      <c r="H17432"/>
    </row>
    <row r="17433" spans="8:8" hidden="1" x14ac:dyDescent="0.25">
      <c r="H17433"/>
    </row>
    <row r="17434" spans="8:8" hidden="1" x14ac:dyDescent="0.25">
      <c r="H17434"/>
    </row>
    <row r="17435" spans="8:8" hidden="1" x14ac:dyDescent="0.25">
      <c r="H17435"/>
    </row>
    <row r="17436" spans="8:8" hidden="1" x14ac:dyDescent="0.25">
      <c r="H17436"/>
    </row>
    <row r="17437" spans="8:8" hidden="1" x14ac:dyDescent="0.25">
      <c r="H17437"/>
    </row>
    <row r="17438" spans="8:8" hidden="1" x14ac:dyDescent="0.25">
      <c r="H17438"/>
    </row>
    <row r="17439" spans="8:8" hidden="1" x14ac:dyDescent="0.25">
      <c r="H17439"/>
    </row>
    <row r="17440" spans="8:8" hidden="1" x14ac:dyDescent="0.25">
      <c r="H17440"/>
    </row>
    <row r="17441" spans="8:8" hidden="1" x14ac:dyDescent="0.25">
      <c r="H17441"/>
    </row>
    <row r="17442" spans="8:8" hidden="1" x14ac:dyDescent="0.25">
      <c r="H17442"/>
    </row>
    <row r="17443" spans="8:8" hidden="1" x14ac:dyDescent="0.25">
      <c r="H17443"/>
    </row>
    <row r="17444" spans="8:8" hidden="1" x14ac:dyDescent="0.25">
      <c r="H17444"/>
    </row>
    <row r="17445" spans="8:8" hidden="1" x14ac:dyDescent="0.25">
      <c r="H17445"/>
    </row>
    <row r="17446" spans="8:8" hidden="1" x14ac:dyDescent="0.25">
      <c r="H17446"/>
    </row>
    <row r="17447" spans="8:8" hidden="1" x14ac:dyDescent="0.25">
      <c r="H17447"/>
    </row>
    <row r="17448" spans="8:8" hidden="1" x14ac:dyDescent="0.25">
      <c r="H17448"/>
    </row>
    <row r="17449" spans="8:8" hidden="1" x14ac:dyDescent="0.25">
      <c r="H17449"/>
    </row>
    <row r="17450" spans="8:8" hidden="1" x14ac:dyDescent="0.25">
      <c r="H17450"/>
    </row>
    <row r="17451" spans="8:8" hidden="1" x14ac:dyDescent="0.25">
      <c r="H17451"/>
    </row>
    <row r="17452" spans="8:8" hidden="1" x14ac:dyDescent="0.25">
      <c r="H17452"/>
    </row>
    <row r="17453" spans="8:8" hidden="1" x14ac:dyDescent="0.25">
      <c r="H17453"/>
    </row>
    <row r="17454" spans="8:8" hidden="1" x14ac:dyDescent="0.25">
      <c r="H17454"/>
    </row>
    <row r="17455" spans="8:8" hidden="1" x14ac:dyDescent="0.25">
      <c r="H17455"/>
    </row>
    <row r="17456" spans="8:8" hidden="1" x14ac:dyDescent="0.25">
      <c r="H17456"/>
    </row>
    <row r="17457" spans="8:8" hidden="1" x14ac:dyDescent="0.25">
      <c r="H17457"/>
    </row>
    <row r="17458" spans="8:8" hidden="1" x14ac:dyDescent="0.25">
      <c r="H17458"/>
    </row>
    <row r="17459" spans="8:8" hidden="1" x14ac:dyDescent="0.25">
      <c r="H17459"/>
    </row>
    <row r="17460" spans="8:8" hidden="1" x14ac:dyDescent="0.25">
      <c r="H17460"/>
    </row>
    <row r="17461" spans="8:8" hidden="1" x14ac:dyDescent="0.25">
      <c r="H17461"/>
    </row>
    <row r="17462" spans="8:8" hidden="1" x14ac:dyDescent="0.25">
      <c r="H17462"/>
    </row>
    <row r="17463" spans="8:8" hidden="1" x14ac:dyDescent="0.25">
      <c r="H17463"/>
    </row>
    <row r="17464" spans="8:8" hidden="1" x14ac:dyDescent="0.25">
      <c r="H17464"/>
    </row>
    <row r="17465" spans="8:8" hidden="1" x14ac:dyDescent="0.25">
      <c r="H17465"/>
    </row>
    <row r="17466" spans="8:8" hidden="1" x14ac:dyDescent="0.25">
      <c r="H17466"/>
    </row>
    <row r="17467" spans="8:8" hidden="1" x14ac:dyDescent="0.25">
      <c r="H17467"/>
    </row>
    <row r="17468" spans="8:8" hidden="1" x14ac:dyDescent="0.25">
      <c r="H17468"/>
    </row>
    <row r="17469" spans="8:8" hidden="1" x14ac:dyDescent="0.25">
      <c r="H17469"/>
    </row>
    <row r="17470" spans="8:8" hidden="1" x14ac:dyDescent="0.25">
      <c r="H17470"/>
    </row>
    <row r="17471" spans="8:8" hidden="1" x14ac:dyDescent="0.25">
      <c r="H17471"/>
    </row>
    <row r="17472" spans="8:8" hidden="1" x14ac:dyDescent="0.25">
      <c r="H17472"/>
    </row>
    <row r="17473" spans="8:8" hidden="1" x14ac:dyDescent="0.25">
      <c r="H17473"/>
    </row>
    <row r="17474" spans="8:8" hidden="1" x14ac:dyDescent="0.25">
      <c r="H17474"/>
    </row>
    <row r="17475" spans="8:8" hidden="1" x14ac:dyDescent="0.25">
      <c r="H17475"/>
    </row>
    <row r="17476" spans="8:8" hidden="1" x14ac:dyDescent="0.25">
      <c r="H17476"/>
    </row>
    <row r="17477" spans="8:8" hidden="1" x14ac:dyDescent="0.25">
      <c r="H17477"/>
    </row>
    <row r="17478" spans="8:8" hidden="1" x14ac:dyDescent="0.25">
      <c r="H17478"/>
    </row>
    <row r="17479" spans="8:8" hidden="1" x14ac:dyDescent="0.25">
      <c r="H17479"/>
    </row>
    <row r="17480" spans="8:8" hidden="1" x14ac:dyDescent="0.25">
      <c r="H17480"/>
    </row>
    <row r="17481" spans="8:8" hidden="1" x14ac:dyDescent="0.25">
      <c r="H17481"/>
    </row>
    <row r="17482" spans="8:8" hidden="1" x14ac:dyDescent="0.25">
      <c r="H17482"/>
    </row>
    <row r="17483" spans="8:8" hidden="1" x14ac:dyDescent="0.25">
      <c r="H17483"/>
    </row>
    <row r="17484" spans="8:8" hidden="1" x14ac:dyDescent="0.25">
      <c r="H17484"/>
    </row>
    <row r="17485" spans="8:8" hidden="1" x14ac:dyDescent="0.25">
      <c r="H17485"/>
    </row>
    <row r="17486" spans="8:8" hidden="1" x14ac:dyDescent="0.25">
      <c r="H17486"/>
    </row>
    <row r="17487" spans="8:8" hidden="1" x14ac:dyDescent="0.25">
      <c r="H17487"/>
    </row>
    <row r="17488" spans="8:8" hidden="1" x14ac:dyDescent="0.25">
      <c r="H17488"/>
    </row>
    <row r="17489" spans="8:8" hidden="1" x14ac:dyDescent="0.25">
      <c r="H17489"/>
    </row>
    <row r="17490" spans="8:8" hidden="1" x14ac:dyDescent="0.25">
      <c r="H17490"/>
    </row>
    <row r="17491" spans="8:8" hidden="1" x14ac:dyDescent="0.25">
      <c r="H17491"/>
    </row>
    <row r="17492" spans="8:8" hidden="1" x14ac:dyDescent="0.25">
      <c r="H17492"/>
    </row>
    <row r="17493" spans="8:8" hidden="1" x14ac:dyDescent="0.25">
      <c r="H17493"/>
    </row>
    <row r="17494" spans="8:8" hidden="1" x14ac:dyDescent="0.25">
      <c r="H17494"/>
    </row>
    <row r="17495" spans="8:8" hidden="1" x14ac:dyDescent="0.25">
      <c r="H17495"/>
    </row>
    <row r="17496" spans="8:8" hidden="1" x14ac:dyDescent="0.25">
      <c r="H17496"/>
    </row>
    <row r="17497" spans="8:8" hidden="1" x14ac:dyDescent="0.25">
      <c r="H17497"/>
    </row>
    <row r="17498" spans="8:8" hidden="1" x14ac:dyDescent="0.25">
      <c r="H17498"/>
    </row>
    <row r="17499" spans="8:8" hidden="1" x14ac:dyDescent="0.25">
      <c r="H17499"/>
    </row>
    <row r="17500" spans="8:8" hidden="1" x14ac:dyDescent="0.25">
      <c r="H17500"/>
    </row>
    <row r="17501" spans="8:8" hidden="1" x14ac:dyDescent="0.25">
      <c r="H17501"/>
    </row>
    <row r="17502" spans="8:8" hidden="1" x14ac:dyDescent="0.25">
      <c r="H17502"/>
    </row>
    <row r="17503" spans="8:8" hidden="1" x14ac:dyDescent="0.25">
      <c r="H17503"/>
    </row>
    <row r="17504" spans="8:8" hidden="1" x14ac:dyDescent="0.25">
      <c r="H17504"/>
    </row>
    <row r="17505" spans="8:8" hidden="1" x14ac:dyDescent="0.25">
      <c r="H17505"/>
    </row>
    <row r="17506" spans="8:8" hidden="1" x14ac:dyDescent="0.25">
      <c r="H17506"/>
    </row>
    <row r="17507" spans="8:8" hidden="1" x14ac:dyDescent="0.25">
      <c r="H17507"/>
    </row>
    <row r="17508" spans="8:8" hidden="1" x14ac:dyDescent="0.25">
      <c r="H17508"/>
    </row>
    <row r="17509" spans="8:8" hidden="1" x14ac:dyDescent="0.25">
      <c r="H17509"/>
    </row>
    <row r="17510" spans="8:8" hidden="1" x14ac:dyDescent="0.25">
      <c r="H17510"/>
    </row>
    <row r="17511" spans="8:8" hidden="1" x14ac:dyDescent="0.25">
      <c r="H17511"/>
    </row>
    <row r="17512" spans="8:8" hidden="1" x14ac:dyDescent="0.25">
      <c r="H17512"/>
    </row>
    <row r="17513" spans="8:8" hidden="1" x14ac:dyDescent="0.25">
      <c r="H17513"/>
    </row>
    <row r="17514" spans="8:8" hidden="1" x14ac:dyDescent="0.25">
      <c r="H17514"/>
    </row>
    <row r="17515" spans="8:8" hidden="1" x14ac:dyDescent="0.25">
      <c r="H17515"/>
    </row>
    <row r="17516" spans="8:8" hidden="1" x14ac:dyDescent="0.25">
      <c r="H17516"/>
    </row>
    <row r="17517" spans="8:8" hidden="1" x14ac:dyDescent="0.25">
      <c r="H17517"/>
    </row>
    <row r="17518" spans="8:8" hidden="1" x14ac:dyDescent="0.25">
      <c r="H17518"/>
    </row>
    <row r="17519" spans="8:8" hidden="1" x14ac:dyDescent="0.25">
      <c r="H17519"/>
    </row>
    <row r="17520" spans="8:8" hidden="1" x14ac:dyDescent="0.25">
      <c r="H17520"/>
    </row>
    <row r="17521" spans="8:8" hidden="1" x14ac:dyDescent="0.25">
      <c r="H17521"/>
    </row>
    <row r="17522" spans="8:8" hidden="1" x14ac:dyDescent="0.25">
      <c r="H17522"/>
    </row>
    <row r="17523" spans="8:8" hidden="1" x14ac:dyDescent="0.25">
      <c r="H17523"/>
    </row>
    <row r="17524" spans="8:8" hidden="1" x14ac:dyDescent="0.25">
      <c r="H17524"/>
    </row>
    <row r="17525" spans="8:8" hidden="1" x14ac:dyDescent="0.25">
      <c r="H17525"/>
    </row>
    <row r="17526" spans="8:8" hidden="1" x14ac:dyDescent="0.25">
      <c r="H17526"/>
    </row>
    <row r="17527" spans="8:8" hidden="1" x14ac:dyDescent="0.25">
      <c r="H17527"/>
    </row>
    <row r="17528" spans="8:8" hidden="1" x14ac:dyDescent="0.25">
      <c r="H17528"/>
    </row>
    <row r="17529" spans="8:8" hidden="1" x14ac:dyDescent="0.25">
      <c r="H17529"/>
    </row>
    <row r="17530" spans="8:8" hidden="1" x14ac:dyDescent="0.25">
      <c r="H17530"/>
    </row>
    <row r="17531" spans="8:8" hidden="1" x14ac:dyDescent="0.25">
      <c r="H17531"/>
    </row>
    <row r="17532" spans="8:8" hidden="1" x14ac:dyDescent="0.25">
      <c r="H17532"/>
    </row>
    <row r="17533" spans="8:8" hidden="1" x14ac:dyDescent="0.25">
      <c r="H17533"/>
    </row>
    <row r="17534" spans="8:8" hidden="1" x14ac:dyDescent="0.25">
      <c r="H17534"/>
    </row>
    <row r="17535" spans="8:8" hidden="1" x14ac:dyDescent="0.25">
      <c r="H17535"/>
    </row>
    <row r="17536" spans="8:8" hidden="1" x14ac:dyDescent="0.25">
      <c r="H17536"/>
    </row>
    <row r="17537" spans="8:8" hidden="1" x14ac:dyDescent="0.25">
      <c r="H17537"/>
    </row>
    <row r="17538" spans="8:8" hidden="1" x14ac:dyDescent="0.25">
      <c r="H17538"/>
    </row>
    <row r="17539" spans="8:8" hidden="1" x14ac:dyDescent="0.25">
      <c r="H17539"/>
    </row>
    <row r="17540" spans="8:8" hidden="1" x14ac:dyDescent="0.25">
      <c r="H17540"/>
    </row>
    <row r="17541" spans="8:8" hidden="1" x14ac:dyDescent="0.25">
      <c r="H17541"/>
    </row>
    <row r="17542" spans="8:8" hidden="1" x14ac:dyDescent="0.25">
      <c r="H17542"/>
    </row>
    <row r="17543" spans="8:8" hidden="1" x14ac:dyDescent="0.25">
      <c r="H17543"/>
    </row>
    <row r="17544" spans="8:8" hidden="1" x14ac:dyDescent="0.25">
      <c r="H17544"/>
    </row>
    <row r="17545" spans="8:8" hidden="1" x14ac:dyDescent="0.25">
      <c r="H17545"/>
    </row>
    <row r="17546" spans="8:8" hidden="1" x14ac:dyDescent="0.25">
      <c r="H17546"/>
    </row>
    <row r="17547" spans="8:8" hidden="1" x14ac:dyDescent="0.25">
      <c r="H17547"/>
    </row>
    <row r="17548" spans="8:8" hidden="1" x14ac:dyDescent="0.25">
      <c r="H17548"/>
    </row>
    <row r="17549" spans="8:8" hidden="1" x14ac:dyDescent="0.25">
      <c r="H17549"/>
    </row>
    <row r="17550" spans="8:8" hidden="1" x14ac:dyDescent="0.25">
      <c r="H17550"/>
    </row>
    <row r="17551" spans="8:8" hidden="1" x14ac:dyDescent="0.25">
      <c r="H17551"/>
    </row>
    <row r="17552" spans="8:8" hidden="1" x14ac:dyDescent="0.25">
      <c r="H17552"/>
    </row>
    <row r="17553" spans="8:8" hidden="1" x14ac:dyDescent="0.25">
      <c r="H17553"/>
    </row>
    <row r="17554" spans="8:8" hidden="1" x14ac:dyDescent="0.25">
      <c r="H17554"/>
    </row>
    <row r="17555" spans="8:8" hidden="1" x14ac:dyDescent="0.25">
      <c r="H17555"/>
    </row>
    <row r="17556" spans="8:8" hidden="1" x14ac:dyDescent="0.25">
      <c r="H17556"/>
    </row>
    <row r="17557" spans="8:8" hidden="1" x14ac:dyDescent="0.25">
      <c r="H17557"/>
    </row>
    <row r="17558" spans="8:8" hidden="1" x14ac:dyDescent="0.25">
      <c r="H17558"/>
    </row>
    <row r="17559" spans="8:8" hidden="1" x14ac:dyDescent="0.25">
      <c r="H17559"/>
    </row>
    <row r="17560" spans="8:8" hidden="1" x14ac:dyDescent="0.25">
      <c r="H17560"/>
    </row>
    <row r="17561" spans="8:8" hidden="1" x14ac:dyDescent="0.25">
      <c r="H17561"/>
    </row>
    <row r="17562" spans="8:8" hidden="1" x14ac:dyDescent="0.25">
      <c r="H17562"/>
    </row>
    <row r="17563" spans="8:8" hidden="1" x14ac:dyDescent="0.25">
      <c r="H17563"/>
    </row>
    <row r="17564" spans="8:8" hidden="1" x14ac:dyDescent="0.25">
      <c r="H17564"/>
    </row>
    <row r="17565" spans="8:8" hidden="1" x14ac:dyDescent="0.25">
      <c r="H17565"/>
    </row>
    <row r="17566" spans="8:8" hidden="1" x14ac:dyDescent="0.25">
      <c r="H17566"/>
    </row>
    <row r="17567" spans="8:8" hidden="1" x14ac:dyDescent="0.25">
      <c r="H17567"/>
    </row>
    <row r="17568" spans="8:8" hidden="1" x14ac:dyDescent="0.25">
      <c r="H17568"/>
    </row>
    <row r="17569" spans="8:8" hidden="1" x14ac:dyDescent="0.25">
      <c r="H17569"/>
    </row>
    <row r="17570" spans="8:8" hidden="1" x14ac:dyDescent="0.25">
      <c r="H17570"/>
    </row>
    <row r="17571" spans="8:8" hidden="1" x14ac:dyDescent="0.25">
      <c r="H17571"/>
    </row>
    <row r="17572" spans="8:8" hidden="1" x14ac:dyDescent="0.25">
      <c r="H17572"/>
    </row>
    <row r="17573" spans="8:8" hidden="1" x14ac:dyDescent="0.25">
      <c r="H17573"/>
    </row>
    <row r="17574" spans="8:8" hidden="1" x14ac:dyDescent="0.25">
      <c r="H17574"/>
    </row>
    <row r="17575" spans="8:8" hidden="1" x14ac:dyDescent="0.25">
      <c r="H17575"/>
    </row>
    <row r="17576" spans="8:8" hidden="1" x14ac:dyDescent="0.25">
      <c r="H17576"/>
    </row>
    <row r="17577" spans="8:8" hidden="1" x14ac:dyDescent="0.25">
      <c r="H17577"/>
    </row>
    <row r="17578" spans="8:8" hidden="1" x14ac:dyDescent="0.25">
      <c r="H17578"/>
    </row>
    <row r="17579" spans="8:8" hidden="1" x14ac:dyDescent="0.25">
      <c r="H17579"/>
    </row>
    <row r="17580" spans="8:8" hidden="1" x14ac:dyDescent="0.25">
      <c r="H17580"/>
    </row>
    <row r="17581" spans="8:8" hidden="1" x14ac:dyDescent="0.25">
      <c r="H17581"/>
    </row>
    <row r="17582" spans="8:8" hidden="1" x14ac:dyDescent="0.25">
      <c r="H17582"/>
    </row>
    <row r="17583" spans="8:8" hidden="1" x14ac:dyDescent="0.25">
      <c r="H17583"/>
    </row>
    <row r="17584" spans="8:8" hidden="1" x14ac:dyDescent="0.25">
      <c r="H17584"/>
    </row>
    <row r="17585" spans="8:8" hidden="1" x14ac:dyDescent="0.25">
      <c r="H17585"/>
    </row>
    <row r="17586" spans="8:8" hidden="1" x14ac:dyDescent="0.25">
      <c r="H17586"/>
    </row>
    <row r="17587" spans="8:8" hidden="1" x14ac:dyDescent="0.25">
      <c r="H17587"/>
    </row>
    <row r="17588" spans="8:8" hidden="1" x14ac:dyDescent="0.25">
      <c r="H17588"/>
    </row>
    <row r="17589" spans="8:8" hidden="1" x14ac:dyDescent="0.25">
      <c r="H17589"/>
    </row>
    <row r="17590" spans="8:8" hidden="1" x14ac:dyDescent="0.25">
      <c r="H17590"/>
    </row>
    <row r="17591" spans="8:8" hidden="1" x14ac:dyDescent="0.25">
      <c r="H17591"/>
    </row>
    <row r="17592" spans="8:8" hidden="1" x14ac:dyDescent="0.25">
      <c r="H17592"/>
    </row>
    <row r="17593" spans="8:8" hidden="1" x14ac:dyDescent="0.25">
      <c r="H17593"/>
    </row>
    <row r="17594" spans="8:8" hidden="1" x14ac:dyDescent="0.25">
      <c r="H17594"/>
    </row>
    <row r="17595" spans="8:8" hidden="1" x14ac:dyDescent="0.25">
      <c r="H17595"/>
    </row>
    <row r="17596" spans="8:8" hidden="1" x14ac:dyDescent="0.25">
      <c r="H17596"/>
    </row>
    <row r="17597" spans="8:8" hidden="1" x14ac:dyDescent="0.25">
      <c r="H17597"/>
    </row>
    <row r="17598" spans="8:8" hidden="1" x14ac:dyDescent="0.25">
      <c r="H17598"/>
    </row>
    <row r="17599" spans="8:8" hidden="1" x14ac:dyDescent="0.25">
      <c r="H17599"/>
    </row>
    <row r="17600" spans="8:8" hidden="1" x14ac:dyDescent="0.25">
      <c r="H17600"/>
    </row>
    <row r="17601" spans="8:8" hidden="1" x14ac:dyDescent="0.25">
      <c r="H17601"/>
    </row>
    <row r="17602" spans="8:8" hidden="1" x14ac:dyDescent="0.25">
      <c r="H17602"/>
    </row>
    <row r="17603" spans="8:8" hidden="1" x14ac:dyDescent="0.25">
      <c r="H17603"/>
    </row>
    <row r="17604" spans="8:8" hidden="1" x14ac:dyDescent="0.25">
      <c r="H17604"/>
    </row>
    <row r="17605" spans="8:8" hidden="1" x14ac:dyDescent="0.25">
      <c r="H17605"/>
    </row>
    <row r="17606" spans="8:8" hidden="1" x14ac:dyDescent="0.25">
      <c r="H17606"/>
    </row>
    <row r="17607" spans="8:8" hidden="1" x14ac:dyDescent="0.25">
      <c r="H17607"/>
    </row>
    <row r="17608" spans="8:8" hidden="1" x14ac:dyDescent="0.25">
      <c r="H17608"/>
    </row>
    <row r="17609" spans="8:8" hidden="1" x14ac:dyDescent="0.25">
      <c r="H17609"/>
    </row>
    <row r="17610" spans="8:8" hidden="1" x14ac:dyDescent="0.25">
      <c r="H17610"/>
    </row>
    <row r="17611" spans="8:8" hidden="1" x14ac:dyDescent="0.25">
      <c r="H17611"/>
    </row>
    <row r="17612" spans="8:8" hidden="1" x14ac:dyDescent="0.25">
      <c r="H17612"/>
    </row>
    <row r="17613" spans="8:8" hidden="1" x14ac:dyDescent="0.25">
      <c r="H17613"/>
    </row>
    <row r="17614" spans="8:8" hidden="1" x14ac:dyDescent="0.25">
      <c r="H17614"/>
    </row>
    <row r="17615" spans="8:8" hidden="1" x14ac:dyDescent="0.25">
      <c r="H17615"/>
    </row>
    <row r="17616" spans="8:8" hidden="1" x14ac:dyDescent="0.25">
      <c r="H17616"/>
    </row>
    <row r="17617" spans="8:8" hidden="1" x14ac:dyDescent="0.25">
      <c r="H17617"/>
    </row>
    <row r="17618" spans="8:8" hidden="1" x14ac:dyDescent="0.25">
      <c r="H17618"/>
    </row>
    <row r="17619" spans="8:8" hidden="1" x14ac:dyDescent="0.25">
      <c r="H17619"/>
    </row>
    <row r="17620" spans="8:8" hidden="1" x14ac:dyDescent="0.25">
      <c r="H17620"/>
    </row>
    <row r="17621" spans="8:8" hidden="1" x14ac:dyDescent="0.25">
      <c r="H17621"/>
    </row>
    <row r="17622" spans="8:8" hidden="1" x14ac:dyDescent="0.25">
      <c r="H17622"/>
    </row>
    <row r="17623" spans="8:8" hidden="1" x14ac:dyDescent="0.25">
      <c r="H17623"/>
    </row>
    <row r="17624" spans="8:8" hidden="1" x14ac:dyDescent="0.25">
      <c r="H17624"/>
    </row>
    <row r="17625" spans="8:8" hidden="1" x14ac:dyDescent="0.25">
      <c r="H17625"/>
    </row>
    <row r="17626" spans="8:8" hidden="1" x14ac:dyDescent="0.25">
      <c r="H17626"/>
    </row>
    <row r="17627" spans="8:8" hidden="1" x14ac:dyDescent="0.25">
      <c r="H17627"/>
    </row>
    <row r="17628" spans="8:8" hidden="1" x14ac:dyDescent="0.25">
      <c r="H17628"/>
    </row>
    <row r="17629" spans="8:8" hidden="1" x14ac:dyDescent="0.25">
      <c r="H17629"/>
    </row>
    <row r="17630" spans="8:8" hidden="1" x14ac:dyDescent="0.25">
      <c r="H17630"/>
    </row>
    <row r="17631" spans="8:8" hidden="1" x14ac:dyDescent="0.25">
      <c r="H17631"/>
    </row>
    <row r="17632" spans="8:8" hidden="1" x14ac:dyDescent="0.25">
      <c r="H17632"/>
    </row>
    <row r="17633" spans="8:8" hidden="1" x14ac:dyDescent="0.25">
      <c r="H17633"/>
    </row>
    <row r="17634" spans="8:8" hidden="1" x14ac:dyDescent="0.25">
      <c r="H17634"/>
    </row>
    <row r="17635" spans="8:8" hidden="1" x14ac:dyDescent="0.25">
      <c r="H17635"/>
    </row>
    <row r="17636" spans="8:8" hidden="1" x14ac:dyDescent="0.25">
      <c r="H17636"/>
    </row>
    <row r="17637" spans="8:8" hidden="1" x14ac:dyDescent="0.25">
      <c r="H17637"/>
    </row>
    <row r="17638" spans="8:8" hidden="1" x14ac:dyDescent="0.25">
      <c r="H17638"/>
    </row>
    <row r="17639" spans="8:8" hidden="1" x14ac:dyDescent="0.25">
      <c r="H17639"/>
    </row>
    <row r="17640" spans="8:8" hidden="1" x14ac:dyDescent="0.25">
      <c r="H17640"/>
    </row>
    <row r="17641" spans="8:8" hidden="1" x14ac:dyDescent="0.25">
      <c r="H17641"/>
    </row>
    <row r="17642" spans="8:8" hidden="1" x14ac:dyDescent="0.25">
      <c r="H17642"/>
    </row>
    <row r="17643" spans="8:8" hidden="1" x14ac:dyDescent="0.25">
      <c r="H17643"/>
    </row>
    <row r="17644" spans="8:8" hidden="1" x14ac:dyDescent="0.25">
      <c r="H17644"/>
    </row>
    <row r="17645" spans="8:8" hidden="1" x14ac:dyDescent="0.25">
      <c r="H17645"/>
    </row>
    <row r="17646" spans="8:8" hidden="1" x14ac:dyDescent="0.25">
      <c r="H17646"/>
    </row>
    <row r="17647" spans="8:8" hidden="1" x14ac:dyDescent="0.25">
      <c r="H17647"/>
    </row>
    <row r="17648" spans="8:8" hidden="1" x14ac:dyDescent="0.25">
      <c r="H17648"/>
    </row>
    <row r="17649" spans="8:8" hidden="1" x14ac:dyDescent="0.25">
      <c r="H17649"/>
    </row>
    <row r="17650" spans="8:8" hidden="1" x14ac:dyDescent="0.25">
      <c r="H17650"/>
    </row>
    <row r="17651" spans="8:8" hidden="1" x14ac:dyDescent="0.25">
      <c r="H17651"/>
    </row>
    <row r="17652" spans="8:8" hidden="1" x14ac:dyDescent="0.25">
      <c r="H17652"/>
    </row>
    <row r="17653" spans="8:8" hidden="1" x14ac:dyDescent="0.25">
      <c r="H17653"/>
    </row>
    <row r="17654" spans="8:8" hidden="1" x14ac:dyDescent="0.25">
      <c r="H17654"/>
    </row>
    <row r="17655" spans="8:8" hidden="1" x14ac:dyDescent="0.25">
      <c r="H17655"/>
    </row>
    <row r="17656" spans="8:8" hidden="1" x14ac:dyDescent="0.25">
      <c r="H17656"/>
    </row>
    <row r="17657" spans="8:8" hidden="1" x14ac:dyDescent="0.25">
      <c r="H17657"/>
    </row>
    <row r="17658" spans="8:8" hidden="1" x14ac:dyDescent="0.25">
      <c r="H17658"/>
    </row>
    <row r="17659" spans="8:8" hidden="1" x14ac:dyDescent="0.25">
      <c r="H17659"/>
    </row>
    <row r="17660" spans="8:8" hidden="1" x14ac:dyDescent="0.25">
      <c r="H17660"/>
    </row>
    <row r="17661" spans="8:8" hidden="1" x14ac:dyDescent="0.25">
      <c r="H17661"/>
    </row>
    <row r="17662" spans="8:8" hidden="1" x14ac:dyDescent="0.25">
      <c r="H17662"/>
    </row>
    <row r="17663" spans="8:8" hidden="1" x14ac:dyDescent="0.25">
      <c r="H17663"/>
    </row>
    <row r="17664" spans="8:8" hidden="1" x14ac:dyDescent="0.25">
      <c r="H17664"/>
    </row>
    <row r="17665" spans="8:8" hidden="1" x14ac:dyDescent="0.25">
      <c r="H17665"/>
    </row>
    <row r="17666" spans="8:8" hidden="1" x14ac:dyDescent="0.25">
      <c r="H17666"/>
    </row>
    <row r="17667" spans="8:8" hidden="1" x14ac:dyDescent="0.25">
      <c r="H17667"/>
    </row>
    <row r="17668" spans="8:8" hidden="1" x14ac:dyDescent="0.25">
      <c r="H17668"/>
    </row>
    <row r="17669" spans="8:8" hidden="1" x14ac:dyDescent="0.25">
      <c r="H17669"/>
    </row>
    <row r="17670" spans="8:8" hidden="1" x14ac:dyDescent="0.25">
      <c r="H17670"/>
    </row>
    <row r="17671" spans="8:8" hidden="1" x14ac:dyDescent="0.25">
      <c r="H17671"/>
    </row>
    <row r="17672" spans="8:8" hidden="1" x14ac:dyDescent="0.25">
      <c r="H17672"/>
    </row>
    <row r="17673" spans="8:8" hidden="1" x14ac:dyDescent="0.25">
      <c r="H17673"/>
    </row>
    <row r="17674" spans="8:8" hidden="1" x14ac:dyDescent="0.25">
      <c r="H17674"/>
    </row>
    <row r="17675" spans="8:8" hidden="1" x14ac:dyDescent="0.25">
      <c r="H17675"/>
    </row>
    <row r="17676" spans="8:8" hidden="1" x14ac:dyDescent="0.25">
      <c r="H17676"/>
    </row>
    <row r="17677" spans="8:8" hidden="1" x14ac:dyDescent="0.25">
      <c r="H17677"/>
    </row>
    <row r="17678" spans="8:8" hidden="1" x14ac:dyDescent="0.25">
      <c r="H17678"/>
    </row>
    <row r="17679" spans="8:8" hidden="1" x14ac:dyDescent="0.25">
      <c r="H17679"/>
    </row>
    <row r="17680" spans="8:8" hidden="1" x14ac:dyDescent="0.25">
      <c r="H17680"/>
    </row>
    <row r="17681" spans="8:8" hidden="1" x14ac:dyDescent="0.25">
      <c r="H17681"/>
    </row>
    <row r="17682" spans="8:8" hidden="1" x14ac:dyDescent="0.25">
      <c r="H17682"/>
    </row>
    <row r="17683" spans="8:8" hidden="1" x14ac:dyDescent="0.25">
      <c r="H17683"/>
    </row>
    <row r="17684" spans="8:8" hidden="1" x14ac:dyDescent="0.25">
      <c r="H17684"/>
    </row>
    <row r="17685" spans="8:8" hidden="1" x14ac:dyDescent="0.25">
      <c r="H17685"/>
    </row>
    <row r="17686" spans="8:8" hidden="1" x14ac:dyDescent="0.25">
      <c r="H17686"/>
    </row>
    <row r="17687" spans="8:8" hidden="1" x14ac:dyDescent="0.25">
      <c r="H17687"/>
    </row>
    <row r="17688" spans="8:8" hidden="1" x14ac:dyDescent="0.25">
      <c r="H17688"/>
    </row>
    <row r="17689" spans="8:8" hidden="1" x14ac:dyDescent="0.25">
      <c r="H17689"/>
    </row>
    <row r="17690" spans="8:8" hidden="1" x14ac:dyDescent="0.25">
      <c r="H17690"/>
    </row>
    <row r="17691" spans="8:8" hidden="1" x14ac:dyDescent="0.25">
      <c r="H17691"/>
    </row>
    <row r="17692" spans="8:8" hidden="1" x14ac:dyDescent="0.25">
      <c r="H17692"/>
    </row>
    <row r="17693" spans="8:8" hidden="1" x14ac:dyDescent="0.25">
      <c r="H17693"/>
    </row>
    <row r="17694" spans="8:8" hidden="1" x14ac:dyDescent="0.25">
      <c r="H17694"/>
    </row>
    <row r="17695" spans="8:8" hidden="1" x14ac:dyDescent="0.25">
      <c r="H17695"/>
    </row>
    <row r="17696" spans="8:8" hidden="1" x14ac:dyDescent="0.25">
      <c r="H17696"/>
    </row>
    <row r="17697" spans="8:8" hidden="1" x14ac:dyDescent="0.25">
      <c r="H17697"/>
    </row>
    <row r="17698" spans="8:8" hidden="1" x14ac:dyDescent="0.25">
      <c r="H17698"/>
    </row>
    <row r="17699" spans="8:8" hidden="1" x14ac:dyDescent="0.25">
      <c r="H17699"/>
    </row>
    <row r="17700" spans="8:8" hidden="1" x14ac:dyDescent="0.25">
      <c r="H17700"/>
    </row>
    <row r="17701" spans="8:8" hidden="1" x14ac:dyDescent="0.25">
      <c r="H17701"/>
    </row>
    <row r="17702" spans="8:8" hidden="1" x14ac:dyDescent="0.25">
      <c r="H17702"/>
    </row>
    <row r="17703" spans="8:8" hidden="1" x14ac:dyDescent="0.25">
      <c r="H17703"/>
    </row>
    <row r="17704" spans="8:8" hidden="1" x14ac:dyDescent="0.25">
      <c r="H17704"/>
    </row>
    <row r="17705" spans="8:8" hidden="1" x14ac:dyDescent="0.25">
      <c r="H17705"/>
    </row>
    <row r="17706" spans="8:8" hidden="1" x14ac:dyDescent="0.25">
      <c r="H17706"/>
    </row>
    <row r="17707" spans="8:8" hidden="1" x14ac:dyDescent="0.25">
      <c r="H17707"/>
    </row>
    <row r="17708" spans="8:8" hidden="1" x14ac:dyDescent="0.25">
      <c r="H17708"/>
    </row>
    <row r="17709" spans="8:8" hidden="1" x14ac:dyDescent="0.25">
      <c r="H17709"/>
    </row>
    <row r="17710" spans="8:8" hidden="1" x14ac:dyDescent="0.25">
      <c r="H17710"/>
    </row>
    <row r="17711" spans="8:8" hidden="1" x14ac:dyDescent="0.25">
      <c r="H17711"/>
    </row>
    <row r="17712" spans="8:8" hidden="1" x14ac:dyDescent="0.25">
      <c r="H17712"/>
    </row>
    <row r="17713" spans="8:8" hidden="1" x14ac:dyDescent="0.25">
      <c r="H17713"/>
    </row>
    <row r="17714" spans="8:8" hidden="1" x14ac:dyDescent="0.25">
      <c r="H17714"/>
    </row>
    <row r="17715" spans="8:8" hidden="1" x14ac:dyDescent="0.25">
      <c r="H17715"/>
    </row>
    <row r="17716" spans="8:8" hidden="1" x14ac:dyDescent="0.25">
      <c r="H17716"/>
    </row>
    <row r="17717" spans="8:8" hidden="1" x14ac:dyDescent="0.25">
      <c r="H17717"/>
    </row>
    <row r="17718" spans="8:8" hidden="1" x14ac:dyDescent="0.25">
      <c r="H17718"/>
    </row>
    <row r="17719" spans="8:8" hidden="1" x14ac:dyDescent="0.25">
      <c r="H17719"/>
    </row>
    <row r="17720" spans="8:8" hidden="1" x14ac:dyDescent="0.25">
      <c r="H17720"/>
    </row>
    <row r="17721" spans="8:8" hidden="1" x14ac:dyDescent="0.25">
      <c r="H17721"/>
    </row>
    <row r="17722" spans="8:8" hidden="1" x14ac:dyDescent="0.25">
      <c r="H17722"/>
    </row>
    <row r="17723" spans="8:8" hidden="1" x14ac:dyDescent="0.25">
      <c r="H17723"/>
    </row>
    <row r="17724" spans="8:8" hidden="1" x14ac:dyDescent="0.25">
      <c r="H17724"/>
    </row>
    <row r="17725" spans="8:8" hidden="1" x14ac:dyDescent="0.25">
      <c r="H17725"/>
    </row>
    <row r="17726" spans="8:8" hidden="1" x14ac:dyDescent="0.25">
      <c r="H17726"/>
    </row>
    <row r="17727" spans="8:8" hidden="1" x14ac:dyDescent="0.25">
      <c r="H17727"/>
    </row>
    <row r="17728" spans="8:8" hidden="1" x14ac:dyDescent="0.25">
      <c r="H17728"/>
    </row>
    <row r="17729" spans="8:8" hidden="1" x14ac:dyDescent="0.25">
      <c r="H17729"/>
    </row>
    <row r="17730" spans="8:8" hidden="1" x14ac:dyDescent="0.25">
      <c r="H17730"/>
    </row>
    <row r="17731" spans="8:8" hidden="1" x14ac:dyDescent="0.25">
      <c r="H17731"/>
    </row>
    <row r="17732" spans="8:8" hidden="1" x14ac:dyDescent="0.25">
      <c r="H17732"/>
    </row>
    <row r="17733" spans="8:8" hidden="1" x14ac:dyDescent="0.25">
      <c r="H17733"/>
    </row>
    <row r="17734" spans="8:8" hidden="1" x14ac:dyDescent="0.25">
      <c r="H17734"/>
    </row>
    <row r="17735" spans="8:8" hidden="1" x14ac:dyDescent="0.25">
      <c r="H17735"/>
    </row>
    <row r="17736" spans="8:8" hidden="1" x14ac:dyDescent="0.25">
      <c r="H17736"/>
    </row>
    <row r="17737" spans="8:8" hidden="1" x14ac:dyDescent="0.25">
      <c r="H17737"/>
    </row>
    <row r="17738" spans="8:8" hidden="1" x14ac:dyDescent="0.25">
      <c r="H17738"/>
    </row>
    <row r="17739" spans="8:8" hidden="1" x14ac:dyDescent="0.25">
      <c r="H17739"/>
    </row>
    <row r="17740" spans="8:8" hidden="1" x14ac:dyDescent="0.25">
      <c r="H17740"/>
    </row>
    <row r="17741" spans="8:8" hidden="1" x14ac:dyDescent="0.25">
      <c r="H17741"/>
    </row>
    <row r="17742" spans="8:8" hidden="1" x14ac:dyDescent="0.25">
      <c r="H17742"/>
    </row>
    <row r="17743" spans="8:8" hidden="1" x14ac:dyDescent="0.25">
      <c r="H17743"/>
    </row>
    <row r="17744" spans="8:8" hidden="1" x14ac:dyDescent="0.25">
      <c r="H17744"/>
    </row>
    <row r="17745" spans="8:8" hidden="1" x14ac:dyDescent="0.25">
      <c r="H17745"/>
    </row>
    <row r="17746" spans="8:8" hidden="1" x14ac:dyDescent="0.25">
      <c r="H17746"/>
    </row>
    <row r="17747" spans="8:8" hidden="1" x14ac:dyDescent="0.25">
      <c r="H17747"/>
    </row>
    <row r="17748" spans="8:8" hidden="1" x14ac:dyDescent="0.25">
      <c r="H17748"/>
    </row>
    <row r="17749" spans="8:8" hidden="1" x14ac:dyDescent="0.25">
      <c r="H17749"/>
    </row>
    <row r="17750" spans="8:8" hidden="1" x14ac:dyDescent="0.25">
      <c r="H17750"/>
    </row>
    <row r="17751" spans="8:8" hidden="1" x14ac:dyDescent="0.25">
      <c r="H17751"/>
    </row>
    <row r="17752" spans="8:8" hidden="1" x14ac:dyDescent="0.25">
      <c r="H17752"/>
    </row>
    <row r="17753" spans="8:8" hidden="1" x14ac:dyDescent="0.25">
      <c r="H17753"/>
    </row>
    <row r="17754" spans="8:8" hidden="1" x14ac:dyDescent="0.25">
      <c r="H17754"/>
    </row>
    <row r="17755" spans="8:8" hidden="1" x14ac:dyDescent="0.25">
      <c r="H17755"/>
    </row>
    <row r="17756" spans="8:8" hidden="1" x14ac:dyDescent="0.25">
      <c r="H17756"/>
    </row>
    <row r="17757" spans="8:8" hidden="1" x14ac:dyDescent="0.25">
      <c r="H17757"/>
    </row>
    <row r="17758" spans="8:8" hidden="1" x14ac:dyDescent="0.25">
      <c r="H17758"/>
    </row>
    <row r="17759" spans="8:8" hidden="1" x14ac:dyDescent="0.25">
      <c r="H17759"/>
    </row>
    <row r="17760" spans="8:8" hidden="1" x14ac:dyDescent="0.25">
      <c r="H17760"/>
    </row>
    <row r="17761" spans="8:8" hidden="1" x14ac:dyDescent="0.25">
      <c r="H17761"/>
    </row>
    <row r="17762" spans="8:8" hidden="1" x14ac:dyDescent="0.25">
      <c r="H17762"/>
    </row>
    <row r="17763" spans="8:8" hidden="1" x14ac:dyDescent="0.25">
      <c r="H17763"/>
    </row>
    <row r="17764" spans="8:8" hidden="1" x14ac:dyDescent="0.25">
      <c r="H17764"/>
    </row>
    <row r="17765" spans="8:8" hidden="1" x14ac:dyDescent="0.25">
      <c r="H17765"/>
    </row>
    <row r="17766" spans="8:8" hidden="1" x14ac:dyDescent="0.25">
      <c r="H17766"/>
    </row>
    <row r="17767" spans="8:8" hidden="1" x14ac:dyDescent="0.25">
      <c r="H17767"/>
    </row>
    <row r="17768" spans="8:8" hidden="1" x14ac:dyDescent="0.25">
      <c r="H17768"/>
    </row>
    <row r="17769" spans="8:8" hidden="1" x14ac:dyDescent="0.25">
      <c r="H17769"/>
    </row>
    <row r="17770" spans="8:8" hidden="1" x14ac:dyDescent="0.25">
      <c r="H17770"/>
    </row>
    <row r="17771" spans="8:8" hidden="1" x14ac:dyDescent="0.25">
      <c r="H17771"/>
    </row>
    <row r="17772" spans="8:8" hidden="1" x14ac:dyDescent="0.25">
      <c r="H17772"/>
    </row>
    <row r="17773" spans="8:8" hidden="1" x14ac:dyDescent="0.25">
      <c r="H17773"/>
    </row>
    <row r="17774" spans="8:8" hidden="1" x14ac:dyDescent="0.25">
      <c r="H17774"/>
    </row>
    <row r="17775" spans="8:8" hidden="1" x14ac:dyDescent="0.25">
      <c r="H17775"/>
    </row>
    <row r="17776" spans="8:8" hidden="1" x14ac:dyDescent="0.25">
      <c r="H17776"/>
    </row>
    <row r="17777" spans="8:8" hidden="1" x14ac:dyDescent="0.25">
      <c r="H17777"/>
    </row>
    <row r="17778" spans="8:8" hidden="1" x14ac:dyDescent="0.25">
      <c r="H17778"/>
    </row>
    <row r="17779" spans="8:8" hidden="1" x14ac:dyDescent="0.25">
      <c r="H17779"/>
    </row>
    <row r="17780" spans="8:8" hidden="1" x14ac:dyDescent="0.25">
      <c r="H17780"/>
    </row>
    <row r="17781" spans="8:8" hidden="1" x14ac:dyDescent="0.25">
      <c r="H17781"/>
    </row>
    <row r="17782" spans="8:8" hidden="1" x14ac:dyDescent="0.25">
      <c r="H17782"/>
    </row>
    <row r="17783" spans="8:8" hidden="1" x14ac:dyDescent="0.25">
      <c r="H17783"/>
    </row>
    <row r="17784" spans="8:8" hidden="1" x14ac:dyDescent="0.25">
      <c r="H17784"/>
    </row>
    <row r="17785" spans="8:8" hidden="1" x14ac:dyDescent="0.25">
      <c r="H17785"/>
    </row>
    <row r="17786" spans="8:8" hidden="1" x14ac:dyDescent="0.25">
      <c r="H17786"/>
    </row>
    <row r="17787" spans="8:8" hidden="1" x14ac:dyDescent="0.25">
      <c r="H17787"/>
    </row>
    <row r="17788" spans="8:8" hidden="1" x14ac:dyDescent="0.25">
      <c r="H17788"/>
    </row>
    <row r="17789" spans="8:8" hidden="1" x14ac:dyDescent="0.25">
      <c r="H17789"/>
    </row>
    <row r="17790" spans="8:8" hidden="1" x14ac:dyDescent="0.25">
      <c r="H17790"/>
    </row>
    <row r="17791" spans="8:8" hidden="1" x14ac:dyDescent="0.25">
      <c r="H17791"/>
    </row>
    <row r="17792" spans="8:8" hidden="1" x14ac:dyDescent="0.25">
      <c r="H17792"/>
    </row>
    <row r="17793" spans="8:8" hidden="1" x14ac:dyDescent="0.25">
      <c r="H17793"/>
    </row>
    <row r="17794" spans="8:8" hidden="1" x14ac:dyDescent="0.25">
      <c r="H17794"/>
    </row>
    <row r="17795" spans="8:8" hidden="1" x14ac:dyDescent="0.25">
      <c r="H17795"/>
    </row>
    <row r="17796" spans="8:8" hidden="1" x14ac:dyDescent="0.25">
      <c r="H17796"/>
    </row>
    <row r="17797" spans="8:8" hidden="1" x14ac:dyDescent="0.25">
      <c r="H17797"/>
    </row>
    <row r="17798" spans="8:8" hidden="1" x14ac:dyDescent="0.25">
      <c r="H17798"/>
    </row>
    <row r="17799" spans="8:8" hidden="1" x14ac:dyDescent="0.25">
      <c r="H17799"/>
    </row>
    <row r="17800" spans="8:8" hidden="1" x14ac:dyDescent="0.25">
      <c r="H17800"/>
    </row>
    <row r="17801" spans="8:8" hidden="1" x14ac:dyDescent="0.25">
      <c r="H17801"/>
    </row>
    <row r="17802" spans="8:8" hidden="1" x14ac:dyDescent="0.25">
      <c r="H17802"/>
    </row>
    <row r="17803" spans="8:8" hidden="1" x14ac:dyDescent="0.25">
      <c r="H17803"/>
    </row>
    <row r="17804" spans="8:8" hidden="1" x14ac:dyDescent="0.25">
      <c r="H17804"/>
    </row>
    <row r="17805" spans="8:8" hidden="1" x14ac:dyDescent="0.25">
      <c r="H17805"/>
    </row>
    <row r="17806" spans="8:8" hidden="1" x14ac:dyDescent="0.25">
      <c r="H17806"/>
    </row>
    <row r="17807" spans="8:8" hidden="1" x14ac:dyDescent="0.25">
      <c r="H17807"/>
    </row>
    <row r="17808" spans="8:8" hidden="1" x14ac:dyDescent="0.25">
      <c r="H17808"/>
    </row>
    <row r="17809" spans="8:8" hidden="1" x14ac:dyDescent="0.25">
      <c r="H17809"/>
    </row>
    <row r="17810" spans="8:8" hidden="1" x14ac:dyDescent="0.25">
      <c r="H17810"/>
    </row>
    <row r="17811" spans="8:8" hidden="1" x14ac:dyDescent="0.25">
      <c r="H17811"/>
    </row>
    <row r="17812" spans="8:8" hidden="1" x14ac:dyDescent="0.25">
      <c r="H17812"/>
    </row>
    <row r="17813" spans="8:8" hidden="1" x14ac:dyDescent="0.25">
      <c r="H17813"/>
    </row>
    <row r="17814" spans="8:8" hidden="1" x14ac:dyDescent="0.25">
      <c r="H17814"/>
    </row>
    <row r="17815" spans="8:8" hidden="1" x14ac:dyDescent="0.25">
      <c r="H17815"/>
    </row>
    <row r="17816" spans="8:8" hidden="1" x14ac:dyDescent="0.25">
      <c r="H17816"/>
    </row>
    <row r="17817" spans="8:8" hidden="1" x14ac:dyDescent="0.25">
      <c r="H17817"/>
    </row>
    <row r="17818" spans="8:8" hidden="1" x14ac:dyDescent="0.25">
      <c r="H17818"/>
    </row>
    <row r="17819" spans="8:8" hidden="1" x14ac:dyDescent="0.25">
      <c r="H17819"/>
    </row>
    <row r="17820" spans="8:8" hidden="1" x14ac:dyDescent="0.25">
      <c r="H17820"/>
    </row>
    <row r="17821" spans="8:8" hidden="1" x14ac:dyDescent="0.25">
      <c r="H17821"/>
    </row>
    <row r="17822" spans="8:8" hidden="1" x14ac:dyDescent="0.25">
      <c r="H17822"/>
    </row>
    <row r="17823" spans="8:8" hidden="1" x14ac:dyDescent="0.25">
      <c r="H17823"/>
    </row>
    <row r="17824" spans="8:8" hidden="1" x14ac:dyDescent="0.25">
      <c r="H17824"/>
    </row>
    <row r="17825" spans="8:8" hidden="1" x14ac:dyDescent="0.25">
      <c r="H17825"/>
    </row>
    <row r="17826" spans="8:8" hidden="1" x14ac:dyDescent="0.25">
      <c r="H17826"/>
    </row>
    <row r="17827" spans="8:8" hidden="1" x14ac:dyDescent="0.25">
      <c r="H17827"/>
    </row>
    <row r="17828" spans="8:8" hidden="1" x14ac:dyDescent="0.25">
      <c r="H17828"/>
    </row>
    <row r="17829" spans="8:8" hidden="1" x14ac:dyDescent="0.25">
      <c r="H17829"/>
    </row>
    <row r="17830" spans="8:8" hidden="1" x14ac:dyDescent="0.25">
      <c r="H17830"/>
    </row>
    <row r="17831" spans="8:8" hidden="1" x14ac:dyDescent="0.25">
      <c r="H17831"/>
    </row>
    <row r="17832" spans="8:8" hidden="1" x14ac:dyDescent="0.25">
      <c r="H17832"/>
    </row>
    <row r="17833" spans="8:8" hidden="1" x14ac:dyDescent="0.25">
      <c r="H17833"/>
    </row>
    <row r="17834" spans="8:8" hidden="1" x14ac:dyDescent="0.25">
      <c r="H17834"/>
    </row>
    <row r="17835" spans="8:8" hidden="1" x14ac:dyDescent="0.25">
      <c r="H17835"/>
    </row>
    <row r="17836" spans="8:8" hidden="1" x14ac:dyDescent="0.25">
      <c r="H17836"/>
    </row>
    <row r="17837" spans="8:8" hidden="1" x14ac:dyDescent="0.25">
      <c r="H17837"/>
    </row>
    <row r="17838" spans="8:8" hidden="1" x14ac:dyDescent="0.25">
      <c r="H17838"/>
    </row>
    <row r="17839" spans="8:8" hidden="1" x14ac:dyDescent="0.25">
      <c r="H17839"/>
    </row>
    <row r="17840" spans="8:8" hidden="1" x14ac:dyDescent="0.25">
      <c r="H17840"/>
    </row>
    <row r="17841" spans="8:8" hidden="1" x14ac:dyDescent="0.25">
      <c r="H17841"/>
    </row>
    <row r="17842" spans="8:8" hidden="1" x14ac:dyDescent="0.25">
      <c r="H17842"/>
    </row>
    <row r="17843" spans="8:8" hidden="1" x14ac:dyDescent="0.25">
      <c r="H17843"/>
    </row>
    <row r="17844" spans="8:8" hidden="1" x14ac:dyDescent="0.25">
      <c r="H17844"/>
    </row>
    <row r="17845" spans="8:8" hidden="1" x14ac:dyDescent="0.25">
      <c r="H17845"/>
    </row>
    <row r="17846" spans="8:8" hidden="1" x14ac:dyDescent="0.25">
      <c r="H17846"/>
    </row>
    <row r="17847" spans="8:8" hidden="1" x14ac:dyDescent="0.25">
      <c r="H17847"/>
    </row>
    <row r="17848" spans="8:8" hidden="1" x14ac:dyDescent="0.25">
      <c r="H17848"/>
    </row>
    <row r="17849" spans="8:8" hidden="1" x14ac:dyDescent="0.25">
      <c r="H17849"/>
    </row>
    <row r="17850" spans="8:8" hidden="1" x14ac:dyDescent="0.25">
      <c r="H17850"/>
    </row>
    <row r="17851" spans="8:8" hidden="1" x14ac:dyDescent="0.25">
      <c r="H17851"/>
    </row>
    <row r="17852" spans="8:8" hidden="1" x14ac:dyDescent="0.25">
      <c r="H17852"/>
    </row>
    <row r="17853" spans="8:8" hidden="1" x14ac:dyDescent="0.25">
      <c r="H17853"/>
    </row>
    <row r="17854" spans="8:8" hidden="1" x14ac:dyDescent="0.25">
      <c r="H17854"/>
    </row>
    <row r="17855" spans="8:8" hidden="1" x14ac:dyDescent="0.25">
      <c r="H17855"/>
    </row>
    <row r="17856" spans="8:8" hidden="1" x14ac:dyDescent="0.25">
      <c r="H17856"/>
    </row>
    <row r="17857" spans="8:8" hidden="1" x14ac:dyDescent="0.25">
      <c r="H17857"/>
    </row>
    <row r="17858" spans="8:8" hidden="1" x14ac:dyDescent="0.25">
      <c r="H17858"/>
    </row>
    <row r="17859" spans="8:8" hidden="1" x14ac:dyDescent="0.25">
      <c r="H17859"/>
    </row>
    <row r="17860" spans="8:8" hidden="1" x14ac:dyDescent="0.25">
      <c r="H17860"/>
    </row>
    <row r="17861" spans="8:8" hidden="1" x14ac:dyDescent="0.25">
      <c r="H17861"/>
    </row>
    <row r="17862" spans="8:8" hidden="1" x14ac:dyDescent="0.25">
      <c r="H17862"/>
    </row>
    <row r="17863" spans="8:8" hidden="1" x14ac:dyDescent="0.25">
      <c r="H17863"/>
    </row>
    <row r="17864" spans="8:8" hidden="1" x14ac:dyDescent="0.25">
      <c r="H17864"/>
    </row>
    <row r="17865" spans="8:8" hidden="1" x14ac:dyDescent="0.25">
      <c r="H17865"/>
    </row>
    <row r="17866" spans="8:8" hidden="1" x14ac:dyDescent="0.25">
      <c r="H17866"/>
    </row>
    <row r="17867" spans="8:8" hidden="1" x14ac:dyDescent="0.25">
      <c r="H17867"/>
    </row>
    <row r="17868" spans="8:8" hidden="1" x14ac:dyDescent="0.25">
      <c r="H17868"/>
    </row>
    <row r="17869" spans="8:8" hidden="1" x14ac:dyDescent="0.25">
      <c r="H17869"/>
    </row>
    <row r="17870" spans="8:8" hidden="1" x14ac:dyDescent="0.25">
      <c r="H17870"/>
    </row>
    <row r="17871" spans="8:8" hidden="1" x14ac:dyDescent="0.25">
      <c r="H17871"/>
    </row>
    <row r="17872" spans="8:8" hidden="1" x14ac:dyDescent="0.25">
      <c r="H17872"/>
    </row>
    <row r="17873" spans="8:8" hidden="1" x14ac:dyDescent="0.25">
      <c r="H17873"/>
    </row>
    <row r="17874" spans="8:8" hidden="1" x14ac:dyDescent="0.25">
      <c r="H17874"/>
    </row>
    <row r="17875" spans="8:8" hidden="1" x14ac:dyDescent="0.25">
      <c r="H17875"/>
    </row>
    <row r="17876" spans="8:8" hidden="1" x14ac:dyDescent="0.25">
      <c r="H17876"/>
    </row>
    <row r="17877" spans="8:8" hidden="1" x14ac:dyDescent="0.25">
      <c r="H17877"/>
    </row>
    <row r="17878" spans="8:8" hidden="1" x14ac:dyDescent="0.25">
      <c r="H17878"/>
    </row>
    <row r="17879" spans="8:8" hidden="1" x14ac:dyDescent="0.25">
      <c r="H17879"/>
    </row>
    <row r="17880" spans="8:8" hidden="1" x14ac:dyDescent="0.25">
      <c r="H17880"/>
    </row>
    <row r="17881" spans="8:8" hidden="1" x14ac:dyDescent="0.25">
      <c r="H17881"/>
    </row>
    <row r="17882" spans="8:8" hidden="1" x14ac:dyDescent="0.25">
      <c r="H17882"/>
    </row>
    <row r="17883" spans="8:8" hidden="1" x14ac:dyDescent="0.25">
      <c r="H17883"/>
    </row>
    <row r="17884" spans="8:8" hidden="1" x14ac:dyDescent="0.25">
      <c r="H17884"/>
    </row>
    <row r="17885" spans="8:8" hidden="1" x14ac:dyDescent="0.25">
      <c r="H17885"/>
    </row>
    <row r="17886" spans="8:8" hidden="1" x14ac:dyDescent="0.25">
      <c r="H17886"/>
    </row>
    <row r="17887" spans="8:8" hidden="1" x14ac:dyDescent="0.25">
      <c r="H17887"/>
    </row>
    <row r="17888" spans="8:8" hidden="1" x14ac:dyDescent="0.25">
      <c r="H17888"/>
    </row>
    <row r="17889" spans="8:8" hidden="1" x14ac:dyDescent="0.25">
      <c r="H17889"/>
    </row>
    <row r="17890" spans="8:8" hidden="1" x14ac:dyDescent="0.25">
      <c r="H17890"/>
    </row>
    <row r="17891" spans="8:8" hidden="1" x14ac:dyDescent="0.25">
      <c r="H17891"/>
    </row>
    <row r="17892" spans="8:8" hidden="1" x14ac:dyDescent="0.25">
      <c r="H17892"/>
    </row>
    <row r="17893" spans="8:8" hidden="1" x14ac:dyDescent="0.25">
      <c r="H17893"/>
    </row>
    <row r="17894" spans="8:8" hidden="1" x14ac:dyDescent="0.25">
      <c r="H17894"/>
    </row>
    <row r="17895" spans="8:8" hidden="1" x14ac:dyDescent="0.25">
      <c r="H17895"/>
    </row>
    <row r="17896" spans="8:8" hidden="1" x14ac:dyDescent="0.25">
      <c r="H17896"/>
    </row>
    <row r="17897" spans="8:8" hidden="1" x14ac:dyDescent="0.25">
      <c r="H17897"/>
    </row>
    <row r="17898" spans="8:8" hidden="1" x14ac:dyDescent="0.25">
      <c r="H17898"/>
    </row>
    <row r="17899" spans="8:8" hidden="1" x14ac:dyDescent="0.25">
      <c r="H17899"/>
    </row>
    <row r="17900" spans="8:8" hidden="1" x14ac:dyDescent="0.25">
      <c r="H17900"/>
    </row>
    <row r="17901" spans="8:8" hidden="1" x14ac:dyDescent="0.25">
      <c r="H17901"/>
    </row>
    <row r="17902" spans="8:8" hidden="1" x14ac:dyDescent="0.25">
      <c r="H17902"/>
    </row>
    <row r="17903" spans="8:8" hidden="1" x14ac:dyDescent="0.25">
      <c r="H17903"/>
    </row>
    <row r="17904" spans="8:8" hidden="1" x14ac:dyDescent="0.25">
      <c r="H17904"/>
    </row>
    <row r="17905" spans="8:8" hidden="1" x14ac:dyDescent="0.25">
      <c r="H17905"/>
    </row>
    <row r="17906" spans="8:8" hidden="1" x14ac:dyDescent="0.25">
      <c r="H17906"/>
    </row>
    <row r="17907" spans="8:8" hidden="1" x14ac:dyDescent="0.25">
      <c r="H17907"/>
    </row>
    <row r="17908" spans="8:8" hidden="1" x14ac:dyDescent="0.25">
      <c r="H17908"/>
    </row>
    <row r="17909" spans="8:8" hidden="1" x14ac:dyDescent="0.25">
      <c r="H17909"/>
    </row>
    <row r="17910" spans="8:8" hidden="1" x14ac:dyDescent="0.25">
      <c r="H17910"/>
    </row>
    <row r="17911" spans="8:8" hidden="1" x14ac:dyDescent="0.25">
      <c r="H17911"/>
    </row>
    <row r="17912" spans="8:8" hidden="1" x14ac:dyDescent="0.25">
      <c r="H17912"/>
    </row>
    <row r="17913" spans="8:8" hidden="1" x14ac:dyDescent="0.25">
      <c r="H17913"/>
    </row>
    <row r="17914" spans="8:8" hidden="1" x14ac:dyDescent="0.25">
      <c r="H17914"/>
    </row>
    <row r="17915" spans="8:8" hidden="1" x14ac:dyDescent="0.25">
      <c r="H17915"/>
    </row>
    <row r="17916" spans="8:8" hidden="1" x14ac:dyDescent="0.25">
      <c r="H17916"/>
    </row>
    <row r="17917" spans="8:8" hidden="1" x14ac:dyDescent="0.25">
      <c r="H17917"/>
    </row>
    <row r="17918" spans="8:8" hidden="1" x14ac:dyDescent="0.25">
      <c r="H17918"/>
    </row>
    <row r="17919" spans="8:8" hidden="1" x14ac:dyDescent="0.25">
      <c r="H17919"/>
    </row>
    <row r="17920" spans="8:8" hidden="1" x14ac:dyDescent="0.25">
      <c r="H17920"/>
    </row>
    <row r="17921" spans="8:8" hidden="1" x14ac:dyDescent="0.25">
      <c r="H17921"/>
    </row>
    <row r="17922" spans="8:8" hidden="1" x14ac:dyDescent="0.25">
      <c r="H17922"/>
    </row>
    <row r="17923" spans="8:8" hidden="1" x14ac:dyDescent="0.25">
      <c r="H17923"/>
    </row>
    <row r="17924" spans="8:8" hidden="1" x14ac:dyDescent="0.25">
      <c r="H17924"/>
    </row>
    <row r="17925" spans="8:8" hidden="1" x14ac:dyDescent="0.25">
      <c r="H17925"/>
    </row>
    <row r="17926" spans="8:8" hidden="1" x14ac:dyDescent="0.25">
      <c r="H17926"/>
    </row>
    <row r="17927" spans="8:8" hidden="1" x14ac:dyDescent="0.25">
      <c r="H17927"/>
    </row>
    <row r="17928" spans="8:8" hidden="1" x14ac:dyDescent="0.25">
      <c r="H17928"/>
    </row>
    <row r="17929" spans="8:8" hidden="1" x14ac:dyDescent="0.25">
      <c r="H17929"/>
    </row>
    <row r="17930" spans="8:8" hidden="1" x14ac:dyDescent="0.25">
      <c r="H17930"/>
    </row>
    <row r="17931" spans="8:8" hidden="1" x14ac:dyDescent="0.25">
      <c r="H17931"/>
    </row>
    <row r="17932" spans="8:8" hidden="1" x14ac:dyDescent="0.25">
      <c r="H17932"/>
    </row>
    <row r="17933" spans="8:8" hidden="1" x14ac:dyDescent="0.25">
      <c r="H17933"/>
    </row>
    <row r="17934" spans="8:8" hidden="1" x14ac:dyDescent="0.25">
      <c r="H17934"/>
    </row>
    <row r="17935" spans="8:8" hidden="1" x14ac:dyDescent="0.25">
      <c r="H17935"/>
    </row>
    <row r="17936" spans="8:8" hidden="1" x14ac:dyDescent="0.25">
      <c r="H17936"/>
    </row>
    <row r="17937" spans="8:8" hidden="1" x14ac:dyDescent="0.25">
      <c r="H17937"/>
    </row>
    <row r="17938" spans="8:8" hidden="1" x14ac:dyDescent="0.25">
      <c r="H17938"/>
    </row>
    <row r="17939" spans="8:8" hidden="1" x14ac:dyDescent="0.25">
      <c r="H17939"/>
    </row>
    <row r="17940" spans="8:8" hidden="1" x14ac:dyDescent="0.25">
      <c r="H17940"/>
    </row>
    <row r="17941" spans="8:8" hidden="1" x14ac:dyDescent="0.25">
      <c r="H17941"/>
    </row>
    <row r="17942" spans="8:8" hidden="1" x14ac:dyDescent="0.25">
      <c r="H17942"/>
    </row>
    <row r="17943" spans="8:8" hidden="1" x14ac:dyDescent="0.25">
      <c r="H17943"/>
    </row>
    <row r="17944" spans="8:8" hidden="1" x14ac:dyDescent="0.25">
      <c r="H17944"/>
    </row>
    <row r="17945" spans="8:8" hidden="1" x14ac:dyDescent="0.25">
      <c r="H17945"/>
    </row>
    <row r="17946" spans="8:8" hidden="1" x14ac:dyDescent="0.25">
      <c r="H17946"/>
    </row>
    <row r="17947" spans="8:8" hidden="1" x14ac:dyDescent="0.25">
      <c r="H17947"/>
    </row>
    <row r="17948" spans="8:8" hidden="1" x14ac:dyDescent="0.25">
      <c r="H17948"/>
    </row>
    <row r="17949" spans="8:8" hidden="1" x14ac:dyDescent="0.25">
      <c r="H17949"/>
    </row>
    <row r="17950" spans="8:8" hidden="1" x14ac:dyDescent="0.25">
      <c r="H17950"/>
    </row>
    <row r="17951" spans="8:8" hidden="1" x14ac:dyDescent="0.25">
      <c r="H17951"/>
    </row>
    <row r="17952" spans="8:8" hidden="1" x14ac:dyDescent="0.25">
      <c r="H17952"/>
    </row>
    <row r="17953" spans="8:8" hidden="1" x14ac:dyDescent="0.25">
      <c r="H17953"/>
    </row>
    <row r="17954" spans="8:8" hidden="1" x14ac:dyDescent="0.25">
      <c r="H17954"/>
    </row>
    <row r="17955" spans="8:8" hidden="1" x14ac:dyDescent="0.25">
      <c r="H17955"/>
    </row>
    <row r="17956" spans="8:8" hidden="1" x14ac:dyDescent="0.25">
      <c r="H17956"/>
    </row>
    <row r="17957" spans="8:8" hidden="1" x14ac:dyDescent="0.25">
      <c r="H17957"/>
    </row>
    <row r="17958" spans="8:8" hidden="1" x14ac:dyDescent="0.25">
      <c r="H17958"/>
    </row>
    <row r="17959" spans="8:8" hidden="1" x14ac:dyDescent="0.25">
      <c r="H17959"/>
    </row>
    <row r="17960" spans="8:8" hidden="1" x14ac:dyDescent="0.25">
      <c r="H17960"/>
    </row>
    <row r="17961" spans="8:8" hidden="1" x14ac:dyDescent="0.25">
      <c r="H17961"/>
    </row>
    <row r="17962" spans="8:8" hidden="1" x14ac:dyDescent="0.25">
      <c r="H17962"/>
    </row>
    <row r="17963" spans="8:8" hidden="1" x14ac:dyDescent="0.25">
      <c r="H17963"/>
    </row>
    <row r="17964" spans="8:8" hidden="1" x14ac:dyDescent="0.25">
      <c r="H17964"/>
    </row>
    <row r="17965" spans="8:8" hidden="1" x14ac:dyDescent="0.25">
      <c r="H17965"/>
    </row>
    <row r="17966" spans="8:8" hidden="1" x14ac:dyDescent="0.25">
      <c r="H17966"/>
    </row>
    <row r="17967" spans="8:8" hidden="1" x14ac:dyDescent="0.25">
      <c r="H17967"/>
    </row>
    <row r="17968" spans="8:8" hidden="1" x14ac:dyDescent="0.25">
      <c r="H17968"/>
    </row>
    <row r="17969" spans="8:8" hidden="1" x14ac:dyDescent="0.25">
      <c r="H17969"/>
    </row>
    <row r="17970" spans="8:8" hidden="1" x14ac:dyDescent="0.25">
      <c r="H17970"/>
    </row>
    <row r="17971" spans="8:8" hidden="1" x14ac:dyDescent="0.25">
      <c r="H17971"/>
    </row>
    <row r="17972" spans="8:8" hidden="1" x14ac:dyDescent="0.25">
      <c r="H17972"/>
    </row>
    <row r="17973" spans="8:8" hidden="1" x14ac:dyDescent="0.25">
      <c r="H17973"/>
    </row>
    <row r="17974" spans="8:8" hidden="1" x14ac:dyDescent="0.25">
      <c r="H17974"/>
    </row>
    <row r="17975" spans="8:8" hidden="1" x14ac:dyDescent="0.25">
      <c r="H17975"/>
    </row>
    <row r="17976" spans="8:8" hidden="1" x14ac:dyDescent="0.25">
      <c r="H17976"/>
    </row>
    <row r="17977" spans="8:8" hidden="1" x14ac:dyDescent="0.25">
      <c r="H17977"/>
    </row>
    <row r="17978" spans="8:8" hidden="1" x14ac:dyDescent="0.25">
      <c r="H17978"/>
    </row>
    <row r="17979" spans="8:8" hidden="1" x14ac:dyDescent="0.25">
      <c r="H17979"/>
    </row>
    <row r="17980" spans="8:8" hidden="1" x14ac:dyDescent="0.25">
      <c r="H17980"/>
    </row>
    <row r="17981" spans="8:8" hidden="1" x14ac:dyDescent="0.25">
      <c r="H17981"/>
    </row>
    <row r="17982" spans="8:8" hidden="1" x14ac:dyDescent="0.25">
      <c r="H17982"/>
    </row>
    <row r="17983" spans="8:8" hidden="1" x14ac:dyDescent="0.25">
      <c r="H17983"/>
    </row>
    <row r="17984" spans="8:8" hidden="1" x14ac:dyDescent="0.25">
      <c r="H17984"/>
    </row>
    <row r="17985" spans="8:8" hidden="1" x14ac:dyDescent="0.25">
      <c r="H17985"/>
    </row>
    <row r="17986" spans="8:8" hidden="1" x14ac:dyDescent="0.25">
      <c r="H17986"/>
    </row>
    <row r="17987" spans="8:8" hidden="1" x14ac:dyDescent="0.25">
      <c r="H17987"/>
    </row>
    <row r="17988" spans="8:8" hidden="1" x14ac:dyDescent="0.25">
      <c r="H17988"/>
    </row>
    <row r="17989" spans="8:8" hidden="1" x14ac:dyDescent="0.25">
      <c r="H17989"/>
    </row>
    <row r="17990" spans="8:8" hidden="1" x14ac:dyDescent="0.25">
      <c r="H17990"/>
    </row>
    <row r="17991" spans="8:8" hidden="1" x14ac:dyDescent="0.25">
      <c r="H17991"/>
    </row>
    <row r="17992" spans="8:8" hidden="1" x14ac:dyDescent="0.25">
      <c r="H17992"/>
    </row>
    <row r="17993" spans="8:8" hidden="1" x14ac:dyDescent="0.25">
      <c r="H17993"/>
    </row>
    <row r="17994" spans="8:8" hidden="1" x14ac:dyDescent="0.25">
      <c r="H17994"/>
    </row>
    <row r="17995" spans="8:8" hidden="1" x14ac:dyDescent="0.25">
      <c r="H17995"/>
    </row>
    <row r="17996" spans="8:8" hidden="1" x14ac:dyDescent="0.25">
      <c r="H17996"/>
    </row>
    <row r="17997" spans="8:8" hidden="1" x14ac:dyDescent="0.25">
      <c r="H17997"/>
    </row>
    <row r="17998" spans="8:8" hidden="1" x14ac:dyDescent="0.25">
      <c r="H17998"/>
    </row>
    <row r="17999" spans="8:8" hidden="1" x14ac:dyDescent="0.25">
      <c r="H17999"/>
    </row>
    <row r="18000" spans="8:8" hidden="1" x14ac:dyDescent="0.25">
      <c r="H18000"/>
    </row>
    <row r="18001" spans="8:8" hidden="1" x14ac:dyDescent="0.25">
      <c r="H18001"/>
    </row>
    <row r="18002" spans="8:8" hidden="1" x14ac:dyDescent="0.25">
      <c r="H18002"/>
    </row>
    <row r="18003" spans="8:8" hidden="1" x14ac:dyDescent="0.25">
      <c r="H18003"/>
    </row>
    <row r="18004" spans="8:8" hidden="1" x14ac:dyDescent="0.25">
      <c r="H18004"/>
    </row>
    <row r="18005" spans="8:8" hidden="1" x14ac:dyDescent="0.25">
      <c r="H18005"/>
    </row>
    <row r="18006" spans="8:8" hidden="1" x14ac:dyDescent="0.25">
      <c r="H18006"/>
    </row>
    <row r="18007" spans="8:8" hidden="1" x14ac:dyDescent="0.25">
      <c r="H18007"/>
    </row>
    <row r="18008" spans="8:8" hidden="1" x14ac:dyDescent="0.25">
      <c r="H18008"/>
    </row>
    <row r="18009" spans="8:8" hidden="1" x14ac:dyDescent="0.25">
      <c r="H18009"/>
    </row>
    <row r="18010" spans="8:8" hidden="1" x14ac:dyDescent="0.25">
      <c r="H18010"/>
    </row>
    <row r="18011" spans="8:8" hidden="1" x14ac:dyDescent="0.25">
      <c r="H18011"/>
    </row>
    <row r="18012" spans="8:8" hidden="1" x14ac:dyDescent="0.25">
      <c r="H18012"/>
    </row>
    <row r="18013" spans="8:8" hidden="1" x14ac:dyDescent="0.25">
      <c r="H18013"/>
    </row>
    <row r="18014" spans="8:8" hidden="1" x14ac:dyDescent="0.25">
      <c r="H18014"/>
    </row>
    <row r="18015" spans="8:8" hidden="1" x14ac:dyDescent="0.25">
      <c r="H18015"/>
    </row>
    <row r="18016" spans="8:8" hidden="1" x14ac:dyDescent="0.25">
      <c r="H18016"/>
    </row>
    <row r="18017" spans="8:8" hidden="1" x14ac:dyDescent="0.25">
      <c r="H18017"/>
    </row>
    <row r="18018" spans="8:8" hidden="1" x14ac:dyDescent="0.25">
      <c r="H18018"/>
    </row>
    <row r="18019" spans="8:8" hidden="1" x14ac:dyDescent="0.25">
      <c r="H18019"/>
    </row>
    <row r="18020" spans="8:8" hidden="1" x14ac:dyDescent="0.25">
      <c r="H18020"/>
    </row>
    <row r="18021" spans="8:8" hidden="1" x14ac:dyDescent="0.25">
      <c r="H18021"/>
    </row>
    <row r="18022" spans="8:8" hidden="1" x14ac:dyDescent="0.25">
      <c r="H18022"/>
    </row>
    <row r="18023" spans="8:8" hidden="1" x14ac:dyDescent="0.25">
      <c r="H18023"/>
    </row>
    <row r="18024" spans="8:8" hidden="1" x14ac:dyDescent="0.25">
      <c r="H18024"/>
    </row>
    <row r="18025" spans="8:8" hidden="1" x14ac:dyDescent="0.25">
      <c r="H18025"/>
    </row>
    <row r="18026" spans="8:8" hidden="1" x14ac:dyDescent="0.25">
      <c r="H18026"/>
    </row>
    <row r="18027" spans="8:8" hidden="1" x14ac:dyDescent="0.25">
      <c r="H18027"/>
    </row>
    <row r="18028" spans="8:8" hidden="1" x14ac:dyDescent="0.25">
      <c r="H18028"/>
    </row>
    <row r="18029" spans="8:8" hidden="1" x14ac:dyDescent="0.25">
      <c r="H18029"/>
    </row>
    <row r="18030" spans="8:8" hidden="1" x14ac:dyDescent="0.25">
      <c r="H18030"/>
    </row>
    <row r="18031" spans="8:8" hidden="1" x14ac:dyDescent="0.25">
      <c r="H18031"/>
    </row>
    <row r="18032" spans="8:8" hidden="1" x14ac:dyDescent="0.25">
      <c r="H18032"/>
    </row>
    <row r="18033" spans="8:8" hidden="1" x14ac:dyDescent="0.25">
      <c r="H18033"/>
    </row>
    <row r="18034" spans="8:8" hidden="1" x14ac:dyDescent="0.25">
      <c r="H18034"/>
    </row>
    <row r="18035" spans="8:8" hidden="1" x14ac:dyDescent="0.25">
      <c r="H18035"/>
    </row>
    <row r="18036" spans="8:8" hidden="1" x14ac:dyDescent="0.25">
      <c r="H18036"/>
    </row>
    <row r="18037" spans="8:8" hidden="1" x14ac:dyDescent="0.25">
      <c r="H18037"/>
    </row>
    <row r="18038" spans="8:8" hidden="1" x14ac:dyDescent="0.25">
      <c r="H18038"/>
    </row>
    <row r="18039" spans="8:8" hidden="1" x14ac:dyDescent="0.25">
      <c r="H18039"/>
    </row>
    <row r="18040" spans="8:8" hidden="1" x14ac:dyDescent="0.25">
      <c r="H18040"/>
    </row>
    <row r="18041" spans="8:8" hidden="1" x14ac:dyDescent="0.25">
      <c r="H18041"/>
    </row>
    <row r="18042" spans="8:8" hidden="1" x14ac:dyDescent="0.25">
      <c r="H18042"/>
    </row>
    <row r="18043" spans="8:8" hidden="1" x14ac:dyDescent="0.25">
      <c r="H18043"/>
    </row>
    <row r="18044" spans="8:8" hidden="1" x14ac:dyDescent="0.25">
      <c r="H18044"/>
    </row>
    <row r="18045" spans="8:8" hidden="1" x14ac:dyDescent="0.25">
      <c r="H18045"/>
    </row>
    <row r="18046" spans="8:8" hidden="1" x14ac:dyDescent="0.25">
      <c r="H18046"/>
    </row>
    <row r="18047" spans="8:8" hidden="1" x14ac:dyDescent="0.25">
      <c r="H18047"/>
    </row>
    <row r="18048" spans="8:8" hidden="1" x14ac:dyDescent="0.25">
      <c r="H18048"/>
    </row>
    <row r="18049" spans="8:8" hidden="1" x14ac:dyDescent="0.25">
      <c r="H18049"/>
    </row>
    <row r="18050" spans="8:8" hidden="1" x14ac:dyDescent="0.25">
      <c r="H18050"/>
    </row>
    <row r="18051" spans="8:8" hidden="1" x14ac:dyDescent="0.25">
      <c r="H18051"/>
    </row>
    <row r="18052" spans="8:8" hidden="1" x14ac:dyDescent="0.25">
      <c r="H18052"/>
    </row>
    <row r="18053" spans="8:8" hidden="1" x14ac:dyDescent="0.25">
      <c r="H18053"/>
    </row>
    <row r="18054" spans="8:8" hidden="1" x14ac:dyDescent="0.25">
      <c r="H18054"/>
    </row>
    <row r="18055" spans="8:8" hidden="1" x14ac:dyDescent="0.25">
      <c r="H18055"/>
    </row>
    <row r="18056" spans="8:8" hidden="1" x14ac:dyDescent="0.25">
      <c r="H18056"/>
    </row>
    <row r="18057" spans="8:8" hidden="1" x14ac:dyDescent="0.25">
      <c r="H18057"/>
    </row>
    <row r="18058" spans="8:8" hidden="1" x14ac:dyDescent="0.25">
      <c r="H18058"/>
    </row>
    <row r="18059" spans="8:8" hidden="1" x14ac:dyDescent="0.25">
      <c r="H18059"/>
    </row>
    <row r="18060" spans="8:8" hidden="1" x14ac:dyDescent="0.25">
      <c r="H18060"/>
    </row>
    <row r="18061" spans="8:8" hidden="1" x14ac:dyDescent="0.25">
      <c r="H18061"/>
    </row>
    <row r="18062" spans="8:8" hidden="1" x14ac:dyDescent="0.25">
      <c r="H18062"/>
    </row>
    <row r="18063" spans="8:8" hidden="1" x14ac:dyDescent="0.25">
      <c r="H18063"/>
    </row>
    <row r="18064" spans="8:8" hidden="1" x14ac:dyDescent="0.25">
      <c r="H18064"/>
    </row>
    <row r="18065" spans="8:8" hidden="1" x14ac:dyDescent="0.25">
      <c r="H18065"/>
    </row>
    <row r="18066" spans="8:8" hidden="1" x14ac:dyDescent="0.25">
      <c r="H18066"/>
    </row>
    <row r="18067" spans="8:8" hidden="1" x14ac:dyDescent="0.25">
      <c r="H18067"/>
    </row>
    <row r="18068" spans="8:8" hidden="1" x14ac:dyDescent="0.25">
      <c r="H18068"/>
    </row>
    <row r="18069" spans="8:8" hidden="1" x14ac:dyDescent="0.25">
      <c r="H18069"/>
    </row>
    <row r="18070" spans="8:8" hidden="1" x14ac:dyDescent="0.25">
      <c r="H18070"/>
    </row>
    <row r="18071" spans="8:8" hidden="1" x14ac:dyDescent="0.25">
      <c r="H18071"/>
    </row>
    <row r="18072" spans="8:8" hidden="1" x14ac:dyDescent="0.25">
      <c r="H18072"/>
    </row>
    <row r="18073" spans="8:8" hidden="1" x14ac:dyDescent="0.25">
      <c r="H18073"/>
    </row>
    <row r="18074" spans="8:8" hidden="1" x14ac:dyDescent="0.25">
      <c r="H18074"/>
    </row>
    <row r="18075" spans="8:8" hidden="1" x14ac:dyDescent="0.25">
      <c r="H18075"/>
    </row>
    <row r="18076" spans="8:8" hidden="1" x14ac:dyDescent="0.25">
      <c r="H18076"/>
    </row>
    <row r="18077" spans="8:8" hidden="1" x14ac:dyDescent="0.25">
      <c r="H18077"/>
    </row>
    <row r="18078" spans="8:8" hidden="1" x14ac:dyDescent="0.25">
      <c r="H18078"/>
    </row>
    <row r="18079" spans="8:8" hidden="1" x14ac:dyDescent="0.25">
      <c r="H18079"/>
    </row>
    <row r="18080" spans="8:8" hidden="1" x14ac:dyDescent="0.25">
      <c r="H18080"/>
    </row>
    <row r="18081" spans="8:8" hidden="1" x14ac:dyDescent="0.25">
      <c r="H18081"/>
    </row>
    <row r="18082" spans="8:8" hidden="1" x14ac:dyDescent="0.25">
      <c r="H18082"/>
    </row>
    <row r="18083" spans="8:8" hidden="1" x14ac:dyDescent="0.25">
      <c r="H18083"/>
    </row>
    <row r="18084" spans="8:8" hidden="1" x14ac:dyDescent="0.25">
      <c r="H18084"/>
    </row>
    <row r="18085" spans="8:8" hidden="1" x14ac:dyDescent="0.25">
      <c r="H18085"/>
    </row>
    <row r="18086" spans="8:8" hidden="1" x14ac:dyDescent="0.25">
      <c r="H18086"/>
    </row>
    <row r="18087" spans="8:8" hidden="1" x14ac:dyDescent="0.25">
      <c r="H18087"/>
    </row>
    <row r="18088" spans="8:8" hidden="1" x14ac:dyDescent="0.25">
      <c r="H18088"/>
    </row>
    <row r="18089" spans="8:8" hidden="1" x14ac:dyDescent="0.25">
      <c r="H18089"/>
    </row>
    <row r="18090" spans="8:8" hidden="1" x14ac:dyDescent="0.25">
      <c r="H18090"/>
    </row>
    <row r="18091" spans="8:8" hidden="1" x14ac:dyDescent="0.25">
      <c r="H18091"/>
    </row>
    <row r="18092" spans="8:8" hidden="1" x14ac:dyDescent="0.25">
      <c r="H18092"/>
    </row>
    <row r="18093" spans="8:8" hidden="1" x14ac:dyDescent="0.25">
      <c r="H18093"/>
    </row>
    <row r="18094" spans="8:8" hidden="1" x14ac:dyDescent="0.25">
      <c r="H18094"/>
    </row>
    <row r="18095" spans="8:8" hidden="1" x14ac:dyDescent="0.25">
      <c r="H18095"/>
    </row>
    <row r="18096" spans="8:8" hidden="1" x14ac:dyDescent="0.25">
      <c r="H18096"/>
    </row>
    <row r="18097" spans="8:8" hidden="1" x14ac:dyDescent="0.25">
      <c r="H18097"/>
    </row>
    <row r="18098" spans="8:8" hidden="1" x14ac:dyDescent="0.25">
      <c r="H18098"/>
    </row>
    <row r="18099" spans="8:8" hidden="1" x14ac:dyDescent="0.25">
      <c r="H18099"/>
    </row>
    <row r="18100" spans="8:8" hidden="1" x14ac:dyDescent="0.25">
      <c r="H18100"/>
    </row>
    <row r="18101" spans="8:8" hidden="1" x14ac:dyDescent="0.25">
      <c r="H18101"/>
    </row>
    <row r="18102" spans="8:8" hidden="1" x14ac:dyDescent="0.25">
      <c r="H18102"/>
    </row>
    <row r="18103" spans="8:8" hidden="1" x14ac:dyDescent="0.25">
      <c r="H18103"/>
    </row>
    <row r="18104" spans="8:8" hidden="1" x14ac:dyDescent="0.25">
      <c r="H18104"/>
    </row>
    <row r="18105" spans="8:8" hidden="1" x14ac:dyDescent="0.25">
      <c r="H18105"/>
    </row>
    <row r="18106" spans="8:8" hidden="1" x14ac:dyDescent="0.25">
      <c r="H18106"/>
    </row>
    <row r="18107" spans="8:8" hidden="1" x14ac:dyDescent="0.25">
      <c r="H18107"/>
    </row>
    <row r="18108" spans="8:8" hidden="1" x14ac:dyDescent="0.25">
      <c r="H18108"/>
    </row>
    <row r="18109" spans="8:8" hidden="1" x14ac:dyDescent="0.25">
      <c r="H18109"/>
    </row>
    <row r="18110" spans="8:8" hidden="1" x14ac:dyDescent="0.25">
      <c r="H18110"/>
    </row>
    <row r="18111" spans="8:8" hidden="1" x14ac:dyDescent="0.25">
      <c r="H18111"/>
    </row>
    <row r="18112" spans="8:8" hidden="1" x14ac:dyDescent="0.25">
      <c r="H18112"/>
    </row>
    <row r="18113" spans="8:8" hidden="1" x14ac:dyDescent="0.25">
      <c r="H18113"/>
    </row>
    <row r="18114" spans="8:8" hidden="1" x14ac:dyDescent="0.25">
      <c r="H18114"/>
    </row>
    <row r="18115" spans="8:8" hidden="1" x14ac:dyDescent="0.25">
      <c r="H18115"/>
    </row>
    <row r="18116" spans="8:8" hidden="1" x14ac:dyDescent="0.25">
      <c r="H18116"/>
    </row>
    <row r="18117" spans="8:8" hidden="1" x14ac:dyDescent="0.25">
      <c r="H18117"/>
    </row>
    <row r="18118" spans="8:8" hidden="1" x14ac:dyDescent="0.25">
      <c r="H18118"/>
    </row>
    <row r="18119" spans="8:8" hidden="1" x14ac:dyDescent="0.25">
      <c r="H18119"/>
    </row>
    <row r="18120" spans="8:8" hidden="1" x14ac:dyDescent="0.25">
      <c r="H18120"/>
    </row>
    <row r="18121" spans="8:8" hidden="1" x14ac:dyDescent="0.25">
      <c r="H18121"/>
    </row>
    <row r="18122" spans="8:8" hidden="1" x14ac:dyDescent="0.25">
      <c r="H18122"/>
    </row>
    <row r="18123" spans="8:8" hidden="1" x14ac:dyDescent="0.25">
      <c r="H18123"/>
    </row>
    <row r="18124" spans="8:8" hidden="1" x14ac:dyDescent="0.25">
      <c r="H18124"/>
    </row>
    <row r="18125" spans="8:8" hidden="1" x14ac:dyDescent="0.25">
      <c r="H18125"/>
    </row>
    <row r="18126" spans="8:8" hidden="1" x14ac:dyDescent="0.25">
      <c r="H18126"/>
    </row>
    <row r="18127" spans="8:8" hidden="1" x14ac:dyDescent="0.25">
      <c r="H18127"/>
    </row>
    <row r="18128" spans="8:8" hidden="1" x14ac:dyDescent="0.25">
      <c r="H18128"/>
    </row>
    <row r="18129" spans="8:8" hidden="1" x14ac:dyDescent="0.25">
      <c r="H18129"/>
    </row>
    <row r="18130" spans="8:8" hidden="1" x14ac:dyDescent="0.25">
      <c r="H18130"/>
    </row>
    <row r="18131" spans="8:8" hidden="1" x14ac:dyDescent="0.25">
      <c r="H18131"/>
    </row>
    <row r="18132" spans="8:8" hidden="1" x14ac:dyDescent="0.25">
      <c r="H18132"/>
    </row>
    <row r="18133" spans="8:8" hidden="1" x14ac:dyDescent="0.25">
      <c r="H18133"/>
    </row>
    <row r="18134" spans="8:8" hidden="1" x14ac:dyDescent="0.25">
      <c r="H18134"/>
    </row>
    <row r="18135" spans="8:8" hidden="1" x14ac:dyDescent="0.25">
      <c r="H18135"/>
    </row>
    <row r="18136" spans="8:8" hidden="1" x14ac:dyDescent="0.25">
      <c r="H18136"/>
    </row>
    <row r="18137" spans="8:8" hidden="1" x14ac:dyDescent="0.25">
      <c r="H18137"/>
    </row>
    <row r="18138" spans="8:8" hidden="1" x14ac:dyDescent="0.25">
      <c r="H18138"/>
    </row>
    <row r="18139" spans="8:8" hidden="1" x14ac:dyDescent="0.25">
      <c r="H18139"/>
    </row>
    <row r="18140" spans="8:8" hidden="1" x14ac:dyDescent="0.25">
      <c r="H18140"/>
    </row>
    <row r="18141" spans="8:8" hidden="1" x14ac:dyDescent="0.25">
      <c r="H18141"/>
    </row>
    <row r="18142" spans="8:8" hidden="1" x14ac:dyDescent="0.25">
      <c r="H18142"/>
    </row>
    <row r="18143" spans="8:8" hidden="1" x14ac:dyDescent="0.25">
      <c r="H18143"/>
    </row>
    <row r="18144" spans="8:8" hidden="1" x14ac:dyDescent="0.25">
      <c r="H18144"/>
    </row>
    <row r="18145" spans="8:8" hidden="1" x14ac:dyDescent="0.25">
      <c r="H18145"/>
    </row>
    <row r="18146" spans="8:8" hidden="1" x14ac:dyDescent="0.25">
      <c r="H18146"/>
    </row>
    <row r="18147" spans="8:8" hidden="1" x14ac:dyDescent="0.25">
      <c r="H18147"/>
    </row>
    <row r="18148" spans="8:8" hidden="1" x14ac:dyDescent="0.25">
      <c r="H18148"/>
    </row>
    <row r="18149" spans="8:8" hidden="1" x14ac:dyDescent="0.25">
      <c r="H18149"/>
    </row>
    <row r="18150" spans="8:8" hidden="1" x14ac:dyDescent="0.25">
      <c r="H18150"/>
    </row>
    <row r="18151" spans="8:8" hidden="1" x14ac:dyDescent="0.25">
      <c r="H18151"/>
    </row>
    <row r="18152" spans="8:8" hidden="1" x14ac:dyDescent="0.25">
      <c r="H18152"/>
    </row>
    <row r="18153" spans="8:8" hidden="1" x14ac:dyDescent="0.25">
      <c r="H18153"/>
    </row>
    <row r="18154" spans="8:8" hidden="1" x14ac:dyDescent="0.25">
      <c r="H18154"/>
    </row>
    <row r="18155" spans="8:8" hidden="1" x14ac:dyDescent="0.25">
      <c r="H18155"/>
    </row>
    <row r="18156" spans="8:8" hidden="1" x14ac:dyDescent="0.25">
      <c r="H18156"/>
    </row>
    <row r="18157" spans="8:8" hidden="1" x14ac:dyDescent="0.25">
      <c r="H18157"/>
    </row>
    <row r="18158" spans="8:8" hidden="1" x14ac:dyDescent="0.25">
      <c r="H18158"/>
    </row>
    <row r="18159" spans="8:8" hidden="1" x14ac:dyDescent="0.25">
      <c r="H18159"/>
    </row>
    <row r="18160" spans="8:8" hidden="1" x14ac:dyDescent="0.25">
      <c r="H18160"/>
    </row>
    <row r="18161" spans="8:8" hidden="1" x14ac:dyDescent="0.25">
      <c r="H18161"/>
    </row>
    <row r="18162" spans="8:8" hidden="1" x14ac:dyDescent="0.25">
      <c r="H18162"/>
    </row>
    <row r="18163" spans="8:8" hidden="1" x14ac:dyDescent="0.25">
      <c r="H18163"/>
    </row>
    <row r="18164" spans="8:8" hidden="1" x14ac:dyDescent="0.25">
      <c r="H18164"/>
    </row>
    <row r="18165" spans="8:8" hidden="1" x14ac:dyDescent="0.25">
      <c r="H18165"/>
    </row>
    <row r="18166" spans="8:8" hidden="1" x14ac:dyDescent="0.25">
      <c r="H18166"/>
    </row>
    <row r="18167" spans="8:8" hidden="1" x14ac:dyDescent="0.25">
      <c r="H18167"/>
    </row>
    <row r="18168" spans="8:8" hidden="1" x14ac:dyDescent="0.25">
      <c r="H18168"/>
    </row>
    <row r="18169" spans="8:8" hidden="1" x14ac:dyDescent="0.25">
      <c r="H18169"/>
    </row>
    <row r="18170" spans="8:8" hidden="1" x14ac:dyDescent="0.25">
      <c r="H18170"/>
    </row>
    <row r="18171" spans="8:8" hidden="1" x14ac:dyDescent="0.25">
      <c r="H18171"/>
    </row>
    <row r="18172" spans="8:8" hidden="1" x14ac:dyDescent="0.25">
      <c r="H18172"/>
    </row>
    <row r="18173" spans="8:8" hidden="1" x14ac:dyDescent="0.25">
      <c r="H18173"/>
    </row>
    <row r="18174" spans="8:8" hidden="1" x14ac:dyDescent="0.25">
      <c r="H18174"/>
    </row>
    <row r="18175" spans="8:8" hidden="1" x14ac:dyDescent="0.25">
      <c r="H18175"/>
    </row>
    <row r="18176" spans="8:8" hidden="1" x14ac:dyDescent="0.25">
      <c r="H18176"/>
    </row>
    <row r="18177" spans="8:8" hidden="1" x14ac:dyDescent="0.25">
      <c r="H18177"/>
    </row>
    <row r="18178" spans="8:8" hidden="1" x14ac:dyDescent="0.25">
      <c r="H18178"/>
    </row>
    <row r="18179" spans="8:8" hidden="1" x14ac:dyDescent="0.25">
      <c r="H18179"/>
    </row>
    <row r="18180" spans="8:8" hidden="1" x14ac:dyDescent="0.25">
      <c r="H18180"/>
    </row>
    <row r="18181" spans="8:8" hidden="1" x14ac:dyDescent="0.25">
      <c r="H18181"/>
    </row>
    <row r="18182" spans="8:8" hidden="1" x14ac:dyDescent="0.25">
      <c r="H18182"/>
    </row>
    <row r="18183" spans="8:8" hidden="1" x14ac:dyDescent="0.25">
      <c r="H18183"/>
    </row>
    <row r="18184" spans="8:8" hidden="1" x14ac:dyDescent="0.25">
      <c r="H18184"/>
    </row>
    <row r="18185" spans="8:8" hidden="1" x14ac:dyDescent="0.25">
      <c r="H18185"/>
    </row>
    <row r="18186" spans="8:8" hidden="1" x14ac:dyDescent="0.25">
      <c r="H18186"/>
    </row>
    <row r="18187" spans="8:8" hidden="1" x14ac:dyDescent="0.25">
      <c r="H18187"/>
    </row>
    <row r="18188" spans="8:8" hidden="1" x14ac:dyDescent="0.25">
      <c r="H18188"/>
    </row>
    <row r="18189" spans="8:8" hidden="1" x14ac:dyDescent="0.25">
      <c r="H18189"/>
    </row>
    <row r="18190" spans="8:8" hidden="1" x14ac:dyDescent="0.25">
      <c r="H18190"/>
    </row>
    <row r="18191" spans="8:8" hidden="1" x14ac:dyDescent="0.25">
      <c r="H18191"/>
    </row>
    <row r="18192" spans="8:8" hidden="1" x14ac:dyDescent="0.25">
      <c r="H18192"/>
    </row>
    <row r="18193" spans="8:8" hidden="1" x14ac:dyDescent="0.25">
      <c r="H18193"/>
    </row>
    <row r="18194" spans="8:8" hidden="1" x14ac:dyDescent="0.25">
      <c r="H18194"/>
    </row>
    <row r="18195" spans="8:8" hidden="1" x14ac:dyDescent="0.25">
      <c r="H18195"/>
    </row>
    <row r="18196" spans="8:8" hidden="1" x14ac:dyDescent="0.25">
      <c r="H18196"/>
    </row>
    <row r="18197" spans="8:8" hidden="1" x14ac:dyDescent="0.25">
      <c r="H18197"/>
    </row>
    <row r="18198" spans="8:8" hidden="1" x14ac:dyDescent="0.25">
      <c r="H18198"/>
    </row>
    <row r="18199" spans="8:8" hidden="1" x14ac:dyDescent="0.25">
      <c r="H18199"/>
    </row>
    <row r="18200" spans="8:8" hidden="1" x14ac:dyDescent="0.25">
      <c r="H18200"/>
    </row>
    <row r="18201" spans="8:8" hidden="1" x14ac:dyDescent="0.25">
      <c r="H18201"/>
    </row>
    <row r="18202" spans="8:8" hidden="1" x14ac:dyDescent="0.25">
      <c r="H18202"/>
    </row>
    <row r="18203" spans="8:8" hidden="1" x14ac:dyDescent="0.25">
      <c r="H18203"/>
    </row>
    <row r="18204" spans="8:8" hidden="1" x14ac:dyDescent="0.25">
      <c r="H18204"/>
    </row>
    <row r="18205" spans="8:8" hidden="1" x14ac:dyDescent="0.25">
      <c r="H18205"/>
    </row>
    <row r="18206" spans="8:8" hidden="1" x14ac:dyDescent="0.25">
      <c r="H18206"/>
    </row>
    <row r="18207" spans="8:8" hidden="1" x14ac:dyDescent="0.25">
      <c r="H18207"/>
    </row>
    <row r="18208" spans="8:8" hidden="1" x14ac:dyDescent="0.25">
      <c r="H18208"/>
    </row>
    <row r="18209" spans="8:8" hidden="1" x14ac:dyDescent="0.25">
      <c r="H18209"/>
    </row>
    <row r="18210" spans="8:8" hidden="1" x14ac:dyDescent="0.25">
      <c r="H18210"/>
    </row>
    <row r="18211" spans="8:8" hidden="1" x14ac:dyDescent="0.25">
      <c r="H18211"/>
    </row>
    <row r="18212" spans="8:8" hidden="1" x14ac:dyDescent="0.25">
      <c r="H18212"/>
    </row>
    <row r="18213" spans="8:8" hidden="1" x14ac:dyDescent="0.25">
      <c r="H18213"/>
    </row>
    <row r="18214" spans="8:8" hidden="1" x14ac:dyDescent="0.25">
      <c r="H18214"/>
    </row>
    <row r="18215" spans="8:8" hidden="1" x14ac:dyDescent="0.25">
      <c r="H18215"/>
    </row>
    <row r="18216" spans="8:8" hidden="1" x14ac:dyDescent="0.25">
      <c r="H18216"/>
    </row>
    <row r="18217" spans="8:8" hidden="1" x14ac:dyDescent="0.25">
      <c r="H18217"/>
    </row>
    <row r="18218" spans="8:8" hidden="1" x14ac:dyDescent="0.25">
      <c r="H18218"/>
    </row>
    <row r="18219" spans="8:8" hidden="1" x14ac:dyDescent="0.25">
      <c r="H18219"/>
    </row>
    <row r="18220" spans="8:8" hidden="1" x14ac:dyDescent="0.25">
      <c r="H18220"/>
    </row>
    <row r="18221" spans="8:8" hidden="1" x14ac:dyDescent="0.25">
      <c r="H18221"/>
    </row>
    <row r="18222" spans="8:8" hidden="1" x14ac:dyDescent="0.25">
      <c r="H18222"/>
    </row>
    <row r="18223" spans="8:8" hidden="1" x14ac:dyDescent="0.25">
      <c r="H18223"/>
    </row>
    <row r="18224" spans="8:8" hidden="1" x14ac:dyDescent="0.25">
      <c r="H18224"/>
    </row>
    <row r="18225" spans="8:8" hidden="1" x14ac:dyDescent="0.25">
      <c r="H18225"/>
    </row>
    <row r="18226" spans="8:8" hidden="1" x14ac:dyDescent="0.25">
      <c r="H18226"/>
    </row>
    <row r="18227" spans="8:8" hidden="1" x14ac:dyDescent="0.25">
      <c r="H18227"/>
    </row>
    <row r="18228" spans="8:8" hidden="1" x14ac:dyDescent="0.25">
      <c r="H18228"/>
    </row>
    <row r="18229" spans="8:8" hidden="1" x14ac:dyDescent="0.25">
      <c r="H18229"/>
    </row>
    <row r="18230" spans="8:8" hidden="1" x14ac:dyDescent="0.25">
      <c r="H18230"/>
    </row>
    <row r="18231" spans="8:8" hidden="1" x14ac:dyDescent="0.25">
      <c r="H18231"/>
    </row>
    <row r="18232" spans="8:8" hidden="1" x14ac:dyDescent="0.25">
      <c r="H18232"/>
    </row>
    <row r="18233" spans="8:8" hidden="1" x14ac:dyDescent="0.25">
      <c r="H18233"/>
    </row>
    <row r="18234" spans="8:8" hidden="1" x14ac:dyDescent="0.25">
      <c r="H18234"/>
    </row>
    <row r="18235" spans="8:8" hidden="1" x14ac:dyDescent="0.25">
      <c r="H18235"/>
    </row>
    <row r="18236" spans="8:8" hidden="1" x14ac:dyDescent="0.25">
      <c r="H18236"/>
    </row>
    <row r="18237" spans="8:8" hidden="1" x14ac:dyDescent="0.25">
      <c r="H18237"/>
    </row>
    <row r="18238" spans="8:8" hidden="1" x14ac:dyDescent="0.25">
      <c r="H18238"/>
    </row>
    <row r="18239" spans="8:8" hidden="1" x14ac:dyDescent="0.25">
      <c r="H18239"/>
    </row>
    <row r="18240" spans="8:8" hidden="1" x14ac:dyDescent="0.25">
      <c r="H18240"/>
    </row>
    <row r="18241" spans="8:8" hidden="1" x14ac:dyDescent="0.25">
      <c r="H18241"/>
    </row>
    <row r="18242" spans="8:8" hidden="1" x14ac:dyDescent="0.25">
      <c r="H18242"/>
    </row>
    <row r="18243" spans="8:8" hidden="1" x14ac:dyDescent="0.25">
      <c r="H18243"/>
    </row>
    <row r="18244" spans="8:8" hidden="1" x14ac:dyDescent="0.25">
      <c r="H18244"/>
    </row>
    <row r="18245" spans="8:8" hidden="1" x14ac:dyDescent="0.25">
      <c r="H18245"/>
    </row>
    <row r="18246" spans="8:8" hidden="1" x14ac:dyDescent="0.25">
      <c r="H18246"/>
    </row>
    <row r="18247" spans="8:8" hidden="1" x14ac:dyDescent="0.25">
      <c r="H18247"/>
    </row>
    <row r="18248" spans="8:8" hidden="1" x14ac:dyDescent="0.25">
      <c r="H18248"/>
    </row>
    <row r="18249" spans="8:8" hidden="1" x14ac:dyDescent="0.25">
      <c r="H18249"/>
    </row>
    <row r="18250" spans="8:8" hidden="1" x14ac:dyDescent="0.25">
      <c r="H18250"/>
    </row>
    <row r="18251" spans="8:8" hidden="1" x14ac:dyDescent="0.25">
      <c r="H18251"/>
    </row>
    <row r="18252" spans="8:8" hidden="1" x14ac:dyDescent="0.25">
      <c r="H18252"/>
    </row>
    <row r="18253" spans="8:8" hidden="1" x14ac:dyDescent="0.25">
      <c r="H18253"/>
    </row>
    <row r="18254" spans="8:8" hidden="1" x14ac:dyDescent="0.25">
      <c r="H18254"/>
    </row>
    <row r="18255" spans="8:8" hidden="1" x14ac:dyDescent="0.25">
      <c r="H18255"/>
    </row>
    <row r="18256" spans="8:8" hidden="1" x14ac:dyDescent="0.25">
      <c r="H18256"/>
    </row>
    <row r="18257" spans="8:8" hidden="1" x14ac:dyDescent="0.25">
      <c r="H18257"/>
    </row>
    <row r="18258" spans="8:8" hidden="1" x14ac:dyDescent="0.25">
      <c r="H18258"/>
    </row>
    <row r="18259" spans="8:8" hidden="1" x14ac:dyDescent="0.25">
      <c r="H18259"/>
    </row>
    <row r="18260" spans="8:8" hidden="1" x14ac:dyDescent="0.25">
      <c r="H18260"/>
    </row>
    <row r="18261" spans="8:8" hidden="1" x14ac:dyDescent="0.25">
      <c r="H18261"/>
    </row>
    <row r="18262" spans="8:8" hidden="1" x14ac:dyDescent="0.25">
      <c r="H18262"/>
    </row>
    <row r="18263" spans="8:8" hidden="1" x14ac:dyDescent="0.25">
      <c r="H18263"/>
    </row>
    <row r="18264" spans="8:8" hidden="1" x14ac:dyDescent="0.25">
      <c r="H18264"/>
    </row>
    <row r="18265" spans="8:8" hidden="1" x14ac:dyDescent="0.25">
      <c r="H18265"/>
    </row>
    <row r="18266" spans="8:8" hidden="1" x14ac:dyDescent="0.25">
      <c r="H18266"/>
    </row>
    <row r="18267" spans="8:8" hidden="1" x14ac:dyDescent="0.25">
      <c r="H18267"/>
    </row>
    <row r="18268" spans="8:8" hidden="1" x14ac:dyDescent="0.25">
      <c r="H18268"/>
    </row>
    <row r="18269" spans="8:8" hidden="1" x14ac:dyDescent="0.25">
      <c r="H18269"/>
    </row>
    <row r="18270" spans="8:8" hidden="1" x14ac:dyDescent="0.25">
      <c r="H18270"/>
    </row>
    <row r="18271" spans="8:8" hidden="1" x14ac:dyDescent="0.25">
      <c r="H18271"/>
    </row>
    <row r="18272" spans="8:8" hidden="1" x14ac:dyDescent="0.25">
      <c r="H18272"/>
    </row>
    <row r="18273" spans="8:8" hidden="1" x14ac:dyDescent="0.25">
      <c r="H18273"/>
    </row>
    <row r="18274" spans="8:8" hidden="1" x14ac:dyDescent="0.25">
      <c r="H18274"/>
    </row>
    <row r="18275" spans="8:8" hidden="1" x14ac:dyDescent="0.25">
      <c r="H18275"/>
    </row>
    <row r="18276" spans="8:8" hidden="1" x14ac:dyDescent="0.25">
      <c r="H18276"/>
    </row>
    <row r="18277" spans="8:8" hidden="1" x14ac:dyDescent="0.25">
      <c r="H18277"/>
    </row>
    <row r="18278" spans="8:8" hidden="1" x14ac:dyDescent="0.25">
      <c r="H18278"/>
    </row>
    <row r="18279" spans="8:8" hidden="1" x14ac:dyDescent="0.25">
      <c r="H18279"/>
    </row>
    <row r="18280" spans="8:8" hidden="1" x14ac:dyDescent="0.25">
      <c r="H18280"/>
    </row>
    <row r="18281" spans="8:8" hidden="1" x14ac:dyDescent="0.25">
      <c r="H18281"/>
    </row>
    <row r="18282" spans="8:8" hidden="1" x14ac:dyDescent="0.25">
      <c r="H18282"/>
    </row>
    <row r="18283" spans="8:8" hidden="1" x14ac:dyDescent="0.25">
      <c r="H18283"/>
    </row>
    <row r="18284" spans="8:8" hidden="1" x14ac:dyDescent="0.25">
      <c r="H18284"/>
    </row>
    <row r="18285" spans="8:8" hidden="1" x14ac:dyDescent="0.25">
      <c r="H18285"/>
    </row>
    <row r="18286" spans="8:8" hidden="1" x14ac:dyDescent="0.25">
      <c r="H18286"/>
    </row>
    <row r="18287" spans="8:8" hidden="1" x14ac:dyDescent="0.25">
      <c r="H18287"/>
    </row>
    <row r="18288" spans="8:8" hidden="1" x14ac:dyDescent="0.25">
      <c r="H18288"/>
    </row>
    <row r="18289" spans="8:8" hidden="1" x14ac:dyDescent="0.25">
      <c r="H18289"/>
    </row>
    <row r="18290" spans="8:8" hidden="1" x14ac:dyDescent="0.25">
      <c r="H18290"/>
    </row>
    <row r="18291" spans="8:8" hidden="1" x14ac:dyDescent="0.25">
      <c r="H18291"/>
    </row>
    <row r="18292" spans="8:8" hidden="1" x14ac:dyDescent="0.25">
      <c r="H18292"/>
    </row>
    <row r="18293" spans="8:8" hidden="1" x14ac:dyDescent="0.25">
      <c r="H18293"/>
    </row>
    <row r="18294" spans="8:8" hidden="1" x14ac:dyDescent="0.25">
      <c r="H18294"/>
    </row>
    <row r="18295" spans="8:8" hidden="1" x14ac:dyDescent="0.25">
      <c r="H18295"/>
    </row>
    <row r="18296" spans="8:8" hidden="1" x14ac:dyDescent="0.25">
      <c r="H18296"/>
    </row>
    <row r="18297" spans="8:8" hidden="1" x14ac:dyDescent="0.25">
      <c r="H18297"/>
    </row>
    <row r="18298" spans="8:8" hidden="1" x14ac:dyDescent="0.25">
      <c r="H18298"/>
    </row>
    <row r="18299" spans="8:8" hidden="1" x14ac:dyDescent="0.25">
      <c r="H18299"/>
    </row>
    <row r="18300" spans="8:8" hidden="1" x14ac:dyDescent="0.25">
      <c r="H18300"/>
    </row>
    <row r="18301" spans="8:8" hidden="1" x14ac:dyDescent="0.25">
      <c r="H18301"/>
    </row>
    <row r="18302" spans="8:8" hidden="1" x14ac:dyDescent="0.25">
      <c r="H18302"/>
    </row>
    <row r="18303" spans="8:8" hidden="1" x14ac:dyDescent="0.25">
      <c r="H18303"/>
    </row>
    <row r="18304" spans="8:8" hidden="1" x14ac:dyDescent="0.25">
      <c r="H18304"/>
    </row>
    <row r="18305" spans="8:8" hidden="1" x14ac:dyDescent="0.25">
      <c r="H18305"/>
    </row>
    <row r="18306" spans="8:8" hidden="1" x14ac:dyDescent="0.25">
      <c r="H18306"/>
    </row>
    <row r="18307" spans="8:8" hidden="1" x14ac:dyDescent="0.25">
      <c r="H18307"/>
    </row>
    <row r="18308" spans="8:8" hidden="1" x14ac:dyDescent="0.25">
      <c r="H18308"/>
    </row>
    <row r="18309" spans="8:8" hidden="1" x14ac:dyDescent="0.25">
      <c r="H18309"/>
    </row>
    <row r="18310" spans="8:8" hidden="1" x14ac:dyDescent="0.25">
      <c r="H18310"/>
    </row>
    <row r="18311" spans="8:8" hidden="1" x14ac:dyDescent="0.25">
      <c r="H18311"/>
    </row>
    <row r="18312" spans="8:8" hidden="1" x14ac:dyDescent="0.25">
      <c r="H18312"/>
    </row>
    <row r="18313" spans="8:8" hidden="1" x14ac:dyDescent="0.25">
      <c r="H18313"/>
    </row>
    <row r="18314" spans="8:8" hidden="1" x14ac:dyDescent="0.25">
      <c r="H18314"/>
    </row>
    <row r="18315" spans="8:8" hidden="1" x14ac:dyDescent="0.25">
      <c r="H18315"/>
    </row>
    <row r="18316" spans="8:8" hidden="1" x14ac:dyDescent="0.25">
      <c r="H18316"/>
    </row>
    <row r="18317" spans="8:8" hidden="1" x14ac:dyDescent="0.25">
      <c r="H18317"/>
    </row>
    <row r="18318" spans="8:8" hidden="1" x14ac:dyDescent="0.25">
      <c r="H18318"/>
    </row>
    <row r="18319" spans="8:8" hidden="1" x14ac:dyDescent="0.25">
      <c r="H18319"/>
    </row>
    <row r="18320" spans="8:8" hidden="1" x14ac:dyDescent="0.25">
      <c r="H18320"/>
    </row>
    <row r="18321" spans="8:8" hidden="1" x14ac:dyDescent="0.25">
      <c r="H18321"/>
    </row>
    <row r="18322" spans="8:8" hidden="1" x14ac:dyDescent="0.25">
      <c r="H18322"/>
    </row>
    <row r="18323" spans="8:8" hidden="1" x14ac:dyDescent="0.25">
      <c r="H18323"/>
    </row>
    <row r="18324" spans="8:8" hidden="1" x14ac:dyDescent="0.25">
      <c r="H18324"/>
    </row>
    <row r="18325" spans="8:8" hidden="1" x14ac:dyDescent="0.25">
      <c r="H18325"/>
    </row>
    <row r="18326" spans="8:8" hidden="1" x14ac:dyDescent="0.25">
      <c r="H18326"/>
    </row>
    <row r="18327" spans="8:8" hidden="1" x14ac:dyDescent="0.25">
      <c r="H18327"/>
    </row>
    <row r="18328" spans="8:8" hidden="1" x14ac:dyDescent="0.25">
      <c r="H18328"/>
    </row>
    <row r="18329" spans="8:8" hidden="1" x14ac:dyDescent="0.25">
      <c r="H18329"/>
    </row>
    <row r="18330" spans="8:8" hidden="1" x14ac:dyDescent="0.25">
      <c r="H18330"/>
    </row>
    <row r="18331" spans="8:8" hidden="1" x14ac:dyDescent="0.25">
      <c r="H18331"/>
    </row>
    <row r="18332" spans="8:8" hidden="1" x14ac:dyDescent="0.25">
      <c r="H18332"/>
    </row>
    <row r="18333" spans="8:8" hidden="1" x14ac:dyDescent="0.25">
      <c r="H18333"/>
    </row>
    <row r="18334" spans="8:8" hidden="1" x14ac:dyDescent="0.25">
      <c r="H18334"/>
    </row>
    <row r="18335" spans="8:8" hidden="1" x14ac:dyDescent="0.25">
      <c r="H18335"/>
    </row>
    <row r="18336" spans="8:8" hidden="1" x14ac:dyDescent="0.25">
      <c r="H18336"/>
    </row>
    <row r="18337" spans="8:8" hidden="1" x14ac:dyDescent="0.25">
      <c r="H18337"/>
    </row>
    <row r="18338" spans="8:8" hidden="1" x14ac:dyDescent="0.25">
      <c r="H18338"/>
    </row>
    <row r="18339" spans="8:8" hidden="1" x14ac:dyDescent="0.25">
      <c r="H18339"/>
    </row>
    <row r="18340" spans="8:8" hidden="1" x14ac:dyDescent="0.25">
      <c r="H18340"/>
    </row>
    <row r="18341" spans="8:8" hidden="1" x14ac:dyDescent="0.25">
      <c r="H18341"/>
    </row>
    <row r="18342" spans="8:8" hidden="1" x14ac:dyDescent="0.25">
      <c r="H18342"/>
    </row>
    <row r="18343" spans="8:8" hidden="1" x14ac:dyDescent="0.25">
      <c r="H18343"/>
    </row>
    <row r="18344" spans="8:8" hidden="1" x14ac:dyDescent="0.25">
      <c r="H18344"/>
    </row>
    <row r="18345" spans="8:8" hidden="1" x14ac:dyDescent="0.25">
      <c r="H18345"/>
    </row>
    <row r="18346" spans="8:8" hidden="1" x14ac:dyDescent="0.25">
      <c r="H18346"/>
    </row>
    <row r="18347" spans="8:8" hidden="1" x14ac:dyDescent="0.25">
      <c r="H18347"/>
    </row>
    <row r="18348" spans="8:8" hidden="1" x14ac:dyDescent="0.25">
      <c r="H18348"/>
    </row>
    <row r="18349" spans="8:8" hidden="1" x14ac:dyDescent="0.25">
      <c r="H18349"/>
    </row>
    <row r="18350" spans="8:8" hidden="1" x14ac:dyDescent="0.25">
      <c r="H18350"/>
    </row>
    <row r="18351" spans="8:8" hidden="1" x14ac:dyDescent="0.25">
      <c r="H18351"/>
    </row>
    <row r="18352" spans="8:8" hidden="1" x14ac:dyDescent="0.25">
      <c r="H18352"/>
    </row>
    <row r="18353" spans="8:8" hidden="1" x14ac:dyDescent="0.25">
      <c r="H18353"/>
    </row>
    <row r="18354" spans="8:8" hidden="1" x14ac:dyDescent="0.25">
      <c r="H18354"/>
    </row>
    <row r="18355" spans="8:8" hidden="1" x14ac:dyDescent="0.25">
      <c r="H18355"/>
    </row>
    <row r="18356" spans="8:8" hidden="1" x14ac:dyDescent="0.25">
      <c r="H18356"/>
    </row>
    <row r="18357" spans="8:8" hidden="1" x14ac:dyDescent="0.25">
      <c r="H18357"/>
    </row>
    <row r="18358" spans="8:8" hidden="1" x14ac:dyDescent="0.25">
      <c r="H18358"/>
    </row>
    <row r="18359" spans="8:8" hidden="1" x14ac:dyDescent="0.25">
      <c r="H18359"/>
    </row>
    <row r="18360" spans="8:8" hidden="1" x14ac:dyDescent="0.25">
      <c r="H18360"/>
    </row>
    <row r="18361" spans="8:8" hidden="1" x14ac:dyDescent="0.25">
      <c r="H18361"/>
    </row>
    <row r="18362" spans="8:8" hidden="1" x14ac:dyDescent="0.25">
      <c r="H18362"/>
    </row>
    <row r="18363" spans="8:8" hidden="1" x14ac:dyDescent="0.25">
      <c r="H18363"/>
    </row>
    <row r="18364" spans="8:8" hidden="1" x14ac:dyDescent="0.25">
      <c r="H18364"/>
    </row>
    <row r="18365" spans="8:8" hidden="1" x14ac:dyDescent="0.25">
      <c r="H18365"/>
    </row>
    <row r="18366" spans="8:8" hidden="1" x14ac:dyDescent="0.25">
      <c r="H18366"/>
    </row>
    <row r="18367" spans="8:8" hidden="1" x14ac:dyDescent="0.25">
      <c r="H18367"/>
    </row>
    <row r="18368" spans="8:8" hidden="1" x14ac:dyDescent="0.25">
      <c r="H18368"/>
    </row>
    <row r="18369" spans="8:8" hidden="1" x14ac:dyDescent="0.25">
      <c r="H18369"/>
    </row>
    <row r="18370" spans="8:8" hidden="1" x14ac:dyDescent="0.25">
      <c r="H18370"/>
    </row>
    <row r="18371" spans="8:8" hidden="1" x14ac:dyDescent="0.25">
      <c r="H18371"/>
    </row>
    <row r="18372" spans="8:8" hidden="1" x14ac:dyDescent="0.25">
      <c r="H18372"/>
    </row>
    <row r="18373" spans="8:8" hidden="1" x14ac:dyDescent="0.25">
      <c r="H18373"/>
    </row>
    <row r="18374" spans="8:8" hidden="1" x14ac:dyDescent="0.25">
      <c r="H18374"/>
    </row>
    <row r="18375" spans="8:8" hidden="1" x14ac:dyDescent="0.25">
      <c r="H18375"/>
    </row>
    <row r="18376" spans="8:8" hidden="1" x14ac:dyDescent="0.25">
      <c r="H18376"/>
    </row>
    <row r="18377" spans="8:8" hidden="1" x14ac:dyDescent="0.25">
      <c r="H18377"/>
    </row>
    <row r="18378" spans="8:8" hidden="1" x14ac:dyDescent="0.25">
      <c r="H18378"/>
    </row>
    <row r="18379" spans="8:8" hidden="1" x14ac:dyDescent="0.25">
      <c r="H18379"/>
    </row>
    <row r="18380" spans="8:8" hidden="1" x14ac:dyDescent="0.25">
      <c r="H18380"/>
    </row>
    <row r="18381" spans="8:8" hidden="1" x14ac:dyDescent="0.25">
      <c r="H18381"/>
    </row>
    <row r="18382" spans="8:8" hidden="1" x14ac:dyDescent="0.25">
      <c r="H18382"/>
    </row>
    <row r="18383" spans="8:8" hidden="1" x14ac:dyDescent="0.25">
      <c r="H18383"/>
    </row>
    <row r="18384" spans="8:8" hidden="1" x14ac:dyDescent="0.25">
      <c r="H18384"/>
    </row>
    <row r="18385" spans="8:8" hidden="1" x14ac:dyDescent="0.25">
      <c r="H18385"/>
    </row>
    <row r="18386" spans="8:8" hidden="1" x14ac:dyDescent="0.25">
      <c r="H18386"/>
    </row>
    <row r="18387" spans="8:8" hidden="1" x14ac:dyDescent="0.25">
      <c r="H18387"/>
    </row>
    <row r="18388" spans="8:8" hidden="1" x14ac:dyDescent="0.25">
      <c r="H18388"/>
    </row>
    <row r="18389" spans="8:8" hidden="1" x14ac:dyDescent="0.25">
      <c r="H18389"/>
    </row>
    <row r="18390" spans="8:8" hidden="1" x14ac:dyDescent="0.25">
      <c r="H18390"/>
    </row>
    <row r="18391" spans="8:8" hidden="1" x14ac:dyDescent="0.25">
      <c r="H18391"/>
    </row>
    <row r="18392" spans="8:8" hidden="1" x14ac:dyDescent="0.25">
      <c r="H18392"/>
    </row>
    <row r="18393" spans="8:8" hidden="1" x14ac:dyDescent="0.25">
      <c r="H18393"/>
    </row>
    <row r="18394" spans="8:8" hidden="1" x14ac:dyDescent="0.25">
      <c r="H18394"/>
    </row>
    <row r="18395" spans="8:8" hidden="1" x14ac:dyDescent="0.25">
      <c r="H18395"/>
    </row>
    <row r="18396" spans="8:8" hidden="1" x14ac:dyDescent="0.25">
      <c r="H18396"/>
    </row>
    <row r="18397" spans="8:8" hidden="1" x14ac:dyDescent="0.25">
      <c r="H18397"/>
    </row>
    <row r="18398" spans="8:8" hidden="1" x14ac:dyDescent="0.25">
      <c r="H18398"/>
    </row>
    <row r="18399" spans="8:8" hidden="1" x14ac:dyDescent="0.25">
      <c r="H18399"/>
    </row>
    <row r="18400" spans="8:8" hidden="1" x14ac:dyDescent="0.25">
      <c r="H18400"/>
    </row>
    <row r="18401" spans="8:8" hidden="1" x14ac:dyDescent="0.25">
      <c r="H18401"/>
    </row>
    <row r="18402" spans="8:8" hidden="1" x14ac:dyDescent="0.25">
      <c r="H18402"/>
    </row>
    <row r="18403" spans="8:8" hidden="1" x14ac:dyDescent="0.25">
      <c r="H18403"/>
    </row>
    <row r="18404" spans="8:8" hidden="1" x14ac:dyDescent="0.25">
      <c r="H18404"/>
    </row>
    <row r="18405" spans="8:8" hidden="1" x14ac:dyDescent="0.25">
      <c r="H18405"/>
    </row>
    <row r="18406" spans="8:8" hidden="1" x14ac:dyDescent="0.25">
      <c r="H18406"/>
    </row>
    <row r="18407" spans="8:8" hidden="1" x14ac:dyDescent="0.25">
      <c r="H18407"/>
    </row>
    <row r="18408" spans="8:8" hidden="1" x14ac:dyDescent="0.25">
      <c r="H18408"/>
    </row>
    <row r="18409" spans="8:8" hidden="1" x14ac:dyDescent="0.25">
      <c r="H18409"/>
    </row>
    <row r="18410" spans="8:8" hidden="1" x14ac:dyDescent="0.25">
      <c r="H18410"/>
    </row>
    <row r="18411" spans="8:8" hidden="1" x14ac:dyDescent="0.25">
      <c r="H18411"/>
    </row>
    <row r="18412" spans="8:8" hidden="1" x14ac:dyDescent="0.25">
      <c r="H18412"/>
    </row>
    <row r="18413" spans="8:8" hidden="1" x14ac:dyDescent="0.25">
      <c r="H18413"/>
    </row>
    <row r="18414" spans="8:8" hidden="1" x14ac:dyDescent="0.25">
      <c r="H18414"/>
    </row>
    <row r="18415" spans="8:8" hidden="1" x14ac:dyDescent="0.25">
      <c r="H18415"/>
    </row>
    <row r="18416" spans="8:8" hidden="1" x14ac:dyDescent="0.25">
      <c r="H18416"/>
    </row>
    <row r="18417" spans="8:8" hidden="1" x14ac:dyDescent="0.25">
      <c r="H18417"/>
    </row>
    <row r="18418" spans="8:8" hidden="1" x14ac:dyDescent="0.25">
      <c r="H18418"/>
    </row>
    <row r="18419" spans="8:8" hidden="1" x14ac:dyDescent="0.25">
      <c r="H18419"/>
    </row>
    <row r="18420" spans="8:8" hidden="1" x14ac:dyDescent="0.25">
      <c r="H18420"/>
    </row>
    <row r="18421" spans="8:8" hidden="1" x14ac:dyDescent="0.25">
      <c r="H18421"/>
    </row>
    <row r="18422" spans="8:8" hidden="1" x14ac:dyDescent="0.25">
      <c r="H18422"/>
    </row>
    <row r="18423" spans="8:8" hidden="1" x14ac:dyDescent="0.25">
      <c r="H18423"/>
    </row>
    <row r="18424" spans="8:8" hidden="1" x14ac:dyDescent="0.25">
      <c r="H18424"/>
    </row>
    <row r="18425" spans="8:8" hidden="1" x14ac:dyDescent="0.25">
      <c r="H18425"/>
    </row>
    <row r="18426" spans="8:8" hidden="1" x14ac:dyDescent="0.25">
      <c r="H18426"/>
    </row>
    <row r="18427" spans="8:8" hidden="1" x14ac:dyDescent="0.25">
      <c r="H18427"/>
    </row>
    <row r="18428" spans="8:8" hidden="1" x14ac:dyDescent="0.25">
      <c r="H18428"/>
    </row>
    <row r="18429" spans="8:8" hidden="1" x14ac:dyDescent="0.25">
      <c r="H18429"/>
    </row>
    <row r="18430" spans="8:8" hidden="1" x14ac:dyDescent="0.25">
      <c r="H18430"/>
    </row>
    <row r="18431" spans="8:8" hidden="1" x14ac:dyDescent="0.25">
      <c r="H18431"/>
    </row>
    <row r="18432" spans="8:8" hidden="1" x14ac:dyDescent="0.25">
      <c r="H18432"/>
    </row>
    <row r="18433" spans="8:8" hidden="1" x14ac:dyDescent="0.25">
      <c r="H18433"/>
    </row>
    <row r="18434" spans="8:8" hidden="1" x14ac:dyDescent="0.25">
      <c r="H18434"/>
    </row>
    <row r="18435" spans="8:8" hidden="1" x14ac:dyDescent="0.25">
      <c r="H18435"/>
    </row>
    <row r="18436" spans="8:8" hidden="1" x14ac:dyDescent="0.25">
      <c r="H18436"/>
    </row>
    <row r="18437" spans="8:8" hidden="1" x14ac:dyDescent="0.25">
      <c r="H18437"/>
    </row>
    <row r="18438" spans="8:8" hidden="1" x14ac:dyDescent="0.25">
      <c r="H18438"/>
    </row>
    <row r="18439" spans="8:8" hidden="1" x14ac:dyDescent="0.25">
      <c r="H18439"/>
    </row>
    <row r="18440" spans="8:8" hidden="1" x14ac:dyDescent="0.25">
      <c r="H18440"/>
    </row>
    <row r="18441" spans="8:8" hidden="1" x14ac:dyDescent="0.25">
      <c r="H18441"/>
    </row>
    <row r="18442" spans="8:8" hidden="1" x14ac:dyDescent="0.25">
      <c r="H18442"/>
    </row>
    <row r="18443" spans="8:8" hidden="1" x14ac:dyDescent="0.25">
      <c r="H18443"/>
    </row>
    <row r="18444" spans="8:8" hidden="1" x14ac:dyDescent="0.25">
      <c r="H18444"/>
    </row>
    <row r="18445" spans="8:8" hidden="1" x14ac:dyDescent="0.25">
      <c r="H18445"/>
    </row>
    <row r="18446" spans="8:8" hidden="1" x14ac:dyDescent="0.25">
      <c r="H18446"/>
    </row>
    <row r="18447" spans="8:8" hidden="1" x14ac:dyDescent="0.25">
      <c r="H18447"/>
    </row>
    <row r="18448" spans="8:8" hidden="1" x14ac:dyDescent="0.25">
      <c r="H18448"/>
    </row>
    <row r="18449" spans="8:8" hidden="1" x14ac:dyDescent="0.25">
      <c r="H18449"/>
    </row>
    <row r="18450" spans="8:8" hidden="1" x14ac:dyDescent="0.25">
      <c r="H18450"/>
    </row>
    <row r="18451" spans="8:8" hidden="1" x14ac:dyDescent="0.25">
      <c r="H18451"/>
    </row>
    <row r="18452" spans="8:8" hidden="1" x14ac:dyDescent="0.25">
      <c r="H18452"/>
    </row>
    <row r="18453" spans="8:8" hidden="1" x14ac:dyDescent="0.25">
      <c r="H18453"/>
    </row>
    <row r="18454" spans="8:8" hidden="1" x14ac:dyDescent="0.25">
      <c r="H18454"/>
    </row>
    <row r="18455" spans="8:8" hidden="1" x14ac:dyDescent="0.25">
      <c r="H18455"/>
    </row>
    <row r="18456" spans="8:8" hidden="1" x14ac:dyDescent="0.25">
      <c r="H18456"/>
    </row>
    <row r="18457" spans="8:8" hidden="1" x14ac:dyDescent="0.25">
      <c r="H18457"/>
    </row>
    <row r="18458" spans="8:8" hidden="1" x14ac:dyDescent="0.25">
      <c r="H18458"/>
    </row>
    <row r="18459" spans="8:8" hidden="1" x14ac:dyDescent="0.25">
      <c r="H18459"/>
    </row>
    <row r="18460" spans="8:8" hidden="1" x14ac:dyDescent="0.25">
      <c r="H18460"/>
    </row>
    <row r="18461" spans="8:8" hidden="1" x14ac:dyDescent="0.25">
      <c r="H18461"/>
    </row>
    <row r="18462" spans="8:8" hidden="1" x14ac:dyDescent="0.25">
      <c r="H18462"/>
    </row>
    <row r="18463" spans="8:8" hidden="1" x14ac:dyDescent="0.25">
      <c r="H18463"/>
    </row>
    <row r="18464" spans="8:8" hidden="1" x14ac:dyDescent="0.25">
      <c r="H18464"/>
    </row>
    <row r="18465" spans="8:8" hidden="1" x14ac:dyDescent="0.25">
      <c r="H18465"/>
    </row>
    <row r="18466" spans="8:8" hidden="1" x14ac:dyDescent="0.25">
      <c r="H18466"/>
    </row>
    <row r="18467" spans="8:8" hidden="1" x14ac:dyDescent="0.25">
      <c r="H18467"/>
    </row>
    <row r="18468" spans="8:8" hidden="1" x14ac:dyDescent="0.25">
      <c r="H18468"/>
    </row>
    <row r="18469" spans="8:8" hidden="1" x14ac:dyDescent="0.25">
      <c r="H18469"/>
    </row>
    <row r="18470" spans="8:8" hidden="1" x14ac:dyDescent="0.25">
      <c r="H18470"/>
    </row>
    <row r="18471" spans="8:8" hidden="1" x14ac:dyDescent="0.25">
      <c r="H18471"/>
    </row>
    <row r="18472" spans="8:8" hidden="1" x14ac:dyDescent="0.25">
      <c r="H18472"/>
    </row>
    <row r="18473" spans="8:8" hidden="1" x14ac:dyDescent="0.25">
      <c r="H18473"/>
    </row>
    <row r="18474" spans="8:8" hidden="1" x14ac:dyDescent="0.25">
      <c r="H18474"/>
    </row>
    <row r="18475" spans="8:8" hidden="1" x14ac:dyDescent="0.25">
      <c r="H18475"/>
    </row>
    <row r="18476" spans="8:8" hidden="1" x14ac:dyDescent="0.25">
      <c r="H18476"/>
    </row>
    <row r="18477" spans="8:8" hidden="1" x14ac:dyDescent="0.25">
      <c r="H18477"/>
    </row>
    <row r="18478" spans="8:8" hidden="1" x14ac:dyDescent="0.25">
      <c r="H18478"/>
    </row>
    <row r="18479" spans="8:8" hidden="1" x14ac:dyDescent="0.25">
      <c r="H18479"/>
    </row>
    <row r="18480" spans="8:8" hidden="1" x14ac:dyDescent="0.25">
      <c r="H18480"/>
    </row>
    <row r="18481" spans="8:8" hidden="1" x14ac:dyDescent="0.25">
      <c r="H18481"/>
    </row>
    <row r="18482" spans="8:8" hidden="1" x14ac:dyDescent="0.25">
      <c r="H18482"/>
    </row>
    <row r="18483" spans="8:8" hidden="1" x14ac:dyDescent="0.25">
      <c r="H18483"/>
    </row>
    <row r="18484" spans="8:8" hidden="1" x14ac:dyDescent="0.25">
      <c r="H18484"/>
    </row>
    <row r="18485" spans="8:8" hidden="1" x14ac:dyDescent="0.25">
      <c r="H18485"/>
    </row>
    <row r="18486" spans="8:8" hidden="1" x14ac:dyDescent="0.25">
      <c r="H18486"/>
    </row>
    <row r="18487" spans="8:8" hidden="1" x14ac:dyDescent="0.25">
      <c r="H18487"/>
    </row>
    <row r="18488" spans="8:8" hidden="1" x14ac:dyDescent="0.25">
      <c r="H18488"/>
    </row>
    <row r="18489" spans="8:8" hidden="1" x14ac:dyDescent="0.25">
      <c r="H18489"/>
    </row>
    <row r="18490" spans="8:8" hidden="1" x14ac:dyDescent="0.25">
      <c r="H18490"/>
    </row>
    <row r="18491" spans="8:8" hidden="1" x14ac:dyDescent="0.25">
      <c r="H18491"/>
    </row>
    <row r="18492" spans="8:8" hidden="1" x14ac:dyDescent="0.25">
      <c r="H18492"/>
    </row>
    <row r="18493" spans="8:8" hidden="1" x14ac:dyDescent="0.25">
      <c r="H18493"/>
    </row>
    <row r="18494" spans="8:8" hidden="1" x14ac:dyDescent="0.25">
      <c r="H18494"/>
    </row>
    <row r="18495" spans="8:8" hidden="1" x14ac:dyDescent="0.25">
      <c r="H18495"/>
    </row>
    <row r="18496" spans="8:8" hidden="1" x14ac:dyDescent="0.25">
      <c r="H18496"/>
    </row>
    <row r="18497" spans="8:8" hidden="1" x14ac:dyDescent="0.25">
      <c r="H18497"/>
    </row>
    <row r="18498" spans="8:8" hidden="1" x14ac:dyDescent="0.25">
      <c r="H18498"/>
    </row>
    <row r="18499" spans="8:8" hidden="1" x14ac:dyDescent="0.25">
      <c r="H18499"/>
    </row>
    <row r="18500" spans="8:8" hidden="1" x14ac:dyDescent="0.25">
      <c r="H18500"/>
    </row>
    <row r="18501" spans="8:8" hidden="1" x14ac:dyDescent="0.25">
      <c r="H18501"/>
    </row>
    <row r="18502" spans="8:8" hidden="1" x14ac:dyDescent="0.25">
      <c r="H18502"/>
    </row>
    <row r="18503" spans="8:8" hidden="1" x14ac:dyDescent="0.25">
      <c r="H18503"/>
    </row>
    <row r="18504" spans="8:8" hidden="1" x14ac:dyDescent="0.25">
      <c r="H18504"/>
    </row>
    <row r="18505" spans="8:8" hidden="1" x14ac:dyDescent="0.25">
      <c r="H18505"/>
    </row>
    <row r="18506" spans="8:8" hidden="1" x14ac:dyDescent="0.25">
      <c r="H18506"/>
    </row>
    <row r="18507" spans="8:8" hidden="1" x14ac:dyDescent="0.25">
      <c r="H18507"/>
    </row>
    <row r="18508" spans="8:8" hidden="1" x14ac:dyDescent="0.25">
      <c r="H18508"/>
    </row>
    <row r="18509" spans="8:8" hidden="1" x14ac:dyDescent="0.25">
      <c r="H18509"/>
    </row>
    <row r="18510" spans="8:8" hidden="1" x14ac:dyDescent="0.25">
      <c r="H18510"/>
    </row>
    <row r="18511" spans="8:8" hidden="1" x14ac:dyDescent="0.25">
      <c r="H18511"/>
    </row>
    <row r="18512" spans="8:8" hidden="1" x14ac:dyDescent="0.25">
      <c r="H18512"/>
    </row>
    <row r="18513" spans="8:8" hidden="1" x14ac:dyDescent="0.25">
      <c r="H18513"/>
    </row>
    <row r="18514" spans="8:8" hidden="1" x14ac:dyDescent="0.25">
      <c r="H18514"/>
    </row>
    <row r="18515" spans="8:8" hidden="1" x14ac:dyDescent="0.25">
      <c r="H18515"/>
    </row>
    <row r="18516" spans="8:8" hidden="1" x14ac:dyDescent="0.25">
      <c r="H18516"/>
    </row>
    <row r="18517" spans="8:8" hidden="1" x14ac:dyDescent="0.25">
      <c r="H18517"/>
    </row>
    <row r="18518" spans="8:8" hidden="1" x14ac:dyDescent="0.25">
      <c r="H18518"/>
    </row>
    <row r="18519" spans="8:8" hidden="1" x14ac:dyDescent="0.25">
      <c r="H18519"/>
    </row>
    <row r="18520" spans="8:8" hidden="1" x14ac:dyDescent="0.25">
      <c r="H18520"/>
    </row>
    <row r="18521" spans="8:8" hidden="1" x14ac:dyDescent="0.25">
      <c r="H18521"/>
    </row>
    <row r="18522" spans="8:8" hidden="1" x14ac:dyDescent="0.25">
      <c r="H18522"/>
    </row>
    <row r="18523" spans="8:8" hidden="1" x14ac:dyDescent="0.25">
      <c r="H18523"/>
    </row>
    <row r="18524" spans="8:8" hidden="1" x14ac:dyDescent="0.25">
      <c r="H18524"/>
    </row>
    <row r="18525" spans="8:8" hidden="1" x14ac:dyDescent="0.25">
      <c r="H18525"/>
    </row>
    <row r="18526" spans="8:8" hidden="1" x14ac:dyDescent="0.25">
      <c r="H18526"/>
    </row>
    <row r="18527" spans="8:8" hidden="1" x14ac:dyDescent="0.25">
      <c r="H18527"/>
    </row>
    <row r="18528" spans="8:8" hidden="1" x14ac:dyDescent="0.25">
      <c r="H18528"/>
    </row>
    <row r="18529" spans="8:8" hidden="1" x14ac:dyDescent="0.25">
      <c r="H18529"/>
    </row>
    <row r="18530" spans="8:8" hidden="1" x14ac:dyDescent="0.25">
      <c r="H18530"/>
    </row>
    <row r="18531" spans="8:8" hidden="1" x14ac:dyDescent="0.25">
      <c r="H18531"/>
    </row>
    <row r="18532" spans="8:8" hidden="1" x14ac:dyDescent="0.25">
      <c r="H18532"/>
    </row>
    <row r="18533" spans="8:8" hidden="1" x14ac:dyDescent="0.25">
      <c r="H18533"/>
    </row>
    <row r="18534" spans="8:8" hidden="1" x14ac:dyDescent="0.25">
      <c r="H18534"/>
    </row>
    <row r="18535" spans="8:8" hidden="1" x14ac:dyDescent="0.25">
      <c r="H18535"/>
    </row>
    <row r="18536" spans="8:8" hidden="1" x14ac:dyDescent="0.25">
      <c r="H18536"/>
    </row>
    <row r="18537" spans="8:8" hidden="1" x14ac:dyDescent="0.25">
      <c r="H18537"/>
    </row>
    <row r="18538" spans="8:8" hidden="1" x14ac:dyDescent="0.25">
      <c r="H18538"/>
    </row>
    <row r="18539" spans="8:8" hidden="1" x14ac:dyDescent="0.25">
      <c r="H18539"/>
    </row>
    <row r="18540" spans="8:8" hidden="1" x14ac:dyDescent="0.25">
      <c r="H18540"/>
    </row>
    <row r="18541" spans="8:8" hidden="1" x14ac:dyDescent="0.25">
      <c r="H18541"/>
    </row>
    <row r="18542" spans="8:8" hidden="1" x14ac:dyDescent="0.25">
      <c r="H18542"/>
    </row>
    <row r="18543" spans="8:8" hidden="1" x14ac:dyDescent="0.25">
      <c r="H18543"/>
    </row>
    <row r="18544" spans="8:8" hidden="1" x14ac:dyDescent="0.25">
      <c r="H18544"/>
    </row>
    <row r="18545" spans="8:8" hidden="1" x14ac:dyDescent="0.25">
      <c r="H18545"/>
    </row>
    <row r="18546" spans="8:8" hidden="1" x14ac:dyDescent="0.25">
      <c r="H18546"/>
    </row>
    <row r="18547" spans="8:8" hidden="1" x14ac:dyDescent="0.25">
      <c r="H18547"/>
    </row>
    <row r="18548" spans="8:8" hidden="1" x14ac:dyDescent="0.25">
      <c r="H18548"/>
    </row>
    <row r="18549" spans="8:8" hidden="1" x14ac:dyDescent="0.25">
      <c r="H18549"/>
    </row>
    <row r="18550" spans="8:8" hidden="1" x14ac:dyDescent="0.25">
      <c r="H18550"/>
    </row>
    <row r="18551" spans="8:8" hidden="1" x14ac:dyDescent="0.25">
      <c r="H18551"/>
    </row>
    <row r="18552" spans="8:8" hidden="1" x14ac:dyDescent="0.25">
      <c r="H18552"/>
    </row>
    <row r="18553" spans="8:8" hidden="1" x14ac:dyDescent="0.25">
      <c r="H18553"/>
    </row>
    <row r="18554" spans="8:8" hidden="1" x14ac:dyDescent="0.25">
      <c r="H18554"/>
    </row>
    <row r="18555" spans="8:8" hidden="1" x14ac:dyDescent="0.25">
      <c r="H18555"/>
    </row>
    <row r="18556" spans="8:8" hidden="1" x14ac:dyDescent="0.25">
      <c r="H18556"/>
    </row>
    <row r="18557" spans="8:8" hidden="1" x14ac:dyDescent="0.25">
      <c r="H18557"/>
    </row>
    <row r="18558" spans="8:8" hidden="1" x14ac:dyDescent="0.25">
      <c r="H18558"/>
    </row>
    <row r="18559" spans="8:8" hidden="1" x14ac:dyDescent="0.25">
      <c r="H18559"/>
    </row>
    <row r="18560" spans="8:8" hidden="1" x14ac:dyDescent="0.25">
      <c r="H18560"/>
    </row>
    <row r="18561" spans="8:8" hidden="1" x14ac:dyDescent="0.25">
      <c r="H18561"/>
    </row>
    <row r="18562" spans="8:8" hidden="1" x14ac:dyDescent="0.25">
      <c r="H18562"/>
    </row>
    <row r="18563" spans="8:8" hidden="1" x14ac:dyDescent="0.25">
      <c r="H18563"/>
    </row>
    <row r="18564" spans="8:8" hidden="1" x14ac:dyDescent="0.25">
      <c r="H18564"/>
    </row>
    <row r="18565" spans="8:8" hidden="1" x14ac:dyDescent="0.25">
      <c r="H18565"/>
    </row>
    <row r="18566" spans="8:8" hidden="1" x14ac:dyDescent="0.25">
      <c r="H18566"/>
    </row>
    <row r="18567" spans="8:8" hidden="1" x14ac:dyDescent="0.25">
      <c r="H18567"/>
    </row>
    <row r="18568" spans="8:8" hidden="1" x14ac:dyDescent="0.25">
      <c r="H18568"/>
    </row>
    <row r="18569" spans="8:8" hidden="1" x14ac:dyDescent="0.25">
      <c r="H18569"/>
    </row>
    <row r="18570" spans="8:8" hidden="1" x14ac:dyDescent="0.25">
      <c r="H18570"/>
    </row>
    <row r="18571" spans="8:8" hidden="1" x14ac:dyDescent="0.25">
      <c r="H18571"/>
    </row>
    <row r="18572" spans="8:8" hidden="1" x14ac:dyDescent="0.25">
      <c r="H18572"/>
    </row>
    <row r="18573" spans="8:8" hidden="1" x14ac:dyDescent="0.25">
      <c r="H18573"/>
    </row>
    <row r="18574" spans="8:8" hidden="1" x14ac:dyDescent="0.25">
      <c r="H18574"/>
    </row>
    <row r="18575" spans="8:8" hidden="1" x14ac:dyDescent="0.25">
      <c r="H18575"/>
    </row>
    <row r="18576" spans="8:8" hidden="1" x14ac:dyDescent="0.25">
      <c r="H18576"/>
    </row>
    <row r="18577" spans="8:8" hidden="1" x14ac:dyDescent="0.25">
      <c r="H18577"/>
    </row>
    <row r="18578" spans="8:8" hidden="1" x14ac:dyDescent="0.25">
      <c r="H18578"/>
    </row>
    <row r="18579" spans="8:8" hidden="1" x14ac:dyDescent="0.25">
      <c r="H18579"/>
    </row>
    <row r="18580" spans="8:8" hidden="1" x14ac:dyDescent="0.25">
      <c r="H18580"/>
    </row>
    <row r="18581" spans="8:8" hidden="1" x14ac:dyDescent="0.25">
      <c r="H18581"/>
    </row>
    <row r="18582" spans="8:8" hidden="1" x14ac:dyDescent="0.25">
      <c r="H18582"/>
    </row>
    <row r="18583" spans="8:8" hidden="1" x14ac:dyDescent="0.25">
      <c r="H18583"/>
    </row>
    <row r="18584" spans="8:8" hidden="1" x14ac:dyDescent="0.25">
      <c r="H18584"/>
    </row>
    <row r="18585" spans="8:8" hidden="1" x14ac:dyDescent="0.25">
      <c r="H18585"/>
    </row>
    <row r="18586" spans="8:8" hidden="1" x14ac:dyDescent="0.25">
      <c r="H18586"/>
    </row>
    <row r="18587" spans="8:8" hidden="1" x14ac:dyDescent="0.25">
      <c r="H18587"/>
    </row>
    <row r="18588" spans="8:8" hidden="1" x14ac:dyDescent="0.25">
      <c r="H18588"/>
    </row>
    <row r="18589" spans="8:8" hidden="1" x14ac:dyDescent="0.25">
      <c r="H18589"/>
    </row>
    <row r="18590" spans="8:8" hidden="1" x14ac:dyDescent="0.25">
      <c r="H18590"/>
    </row>
    <row r="18591" spans="8:8" hidden="1" x14ac:dyDescent="0.25">
      <c r="H18591"/>
    </row>
    <row r="18592" spans="8:8" hidden="1" x14ac:dyDescent="0.25">
      <c r="H18592"/>
    </row>
    <row r="18593" spans="8:8" hidden="1" x14ac:dyDescent="0.25">
      <c r="H18593"/>
    </row>
    <row r="18594" spans="8:8" hidden="1" x14ac:dyDescent="0.25">
      <c r="H18594"/>
    </row>
    <row r="18595" spans="8:8" hidden="1" x14ac:dyDescent="0.25">
      <c r="H18595"/>
    </row>
    <row r="18596" spans="8:8" hidden="1" x14ac:dyDescent="0.25">
      <c r="H18596"/>
    </row>
    <row r="18597" spans="8:8" hidden="1" x14ac:dyDescent="0.25">
      <c r="H18597"/>
    </row>
    <row r="18598" spans="8:8" hidden="1" x14ac:dyDescent="0.25">
      <c r="H18598"/>
    </row>
    <row r="18599" spans="8:8" hidden="1" x14ac:dyDescent="0.25">
      <c r="H18599"/>
    </row>
    <row r="18600" spans="8:8" hidden="1" x14ac:dyDescent="0.25">
      <c r="H18600"/>
    </row>
    <row r="18601" spans="8:8" hidden="1" x14ac:dyDescent="0.25">
      <c r="H18601"/>
    </row>
    <row r="18602" spans="8:8" hidden="1" x14ac:dyDescent="0.25">
      <c r="H18602"/>
    </row>
    <row r="18603" spans="8:8" hidden="1" x14ac:dyDescent="0.25">
      <c r="H18603"/>
    </row>
    <row r="18604" spans="8:8" hidden="1" x14ac:dyDescent="0.25">
      <c r="H18604"/>
    </row>
    <row r="18605" spans="8:8" hidden="1" x14ac:dyDescent="0.25">
      <c r="H18605"/>
    </row>
    <row r="18606" spans="8:8" hidden="1" x14ac:dyDescent="0.25">
      <c r="H18606"/>
    </row>
    <row r="18607" spans="8:8" hidden="1" x14ac:dyDescent="0.25">
      <c r="H18607"/>
    </row>
    <row r="18608" spans="8:8" hidden="1" x14ac:dyDescent="0.25">
      <c r="H18608"/>
    </row>
    <row r="18609" spans="8:8" hidden="1" x14ac:dyDescent="0.25">
      <c r="H18609"/>
    </row>
    <row r="18610" spans="8:8" hidden="1" x14ac:dyDescent="0.25">
      <c r="H18610"/>
    </row>
    <row r="18611" spans="8:8" hidden="1" x14ac:dyDescent="0.25">
      <c r="H18611"/>
    </row>
    <row r="18612" spans="8:8" hidden="1" x14ac:dyDescent="0.25">
      <c r="H18612"/>
    </row>
    <row r="18613" spans="8:8" hidden="1" x14ac:dyDescent="0.25">
      <c r="H18613"/>
    </row>
    <row r="18614" spans="8:8" hidden="1" x14ac:dyDescent="0.25">
      <c r="H18614"/>
    </row>
    <row r="18615" spans="8:8" hidden="1" x14ac:dyDescent="0.25">
      <c r="H18615"/>
    </row>
    <row r="18616" spans="8:8" hidden="1" x14ac:dyDescent="0.25">
      <c r="H18616"/>
    </row>
    <row r="18617" spans="8:8" hidden="1" x14ac:dyDescent="0.25">
      <c r="H18617"/>
    </row>
    <row r="18618" spans="8:8" hidden="1" x14ac:dyDescent="0.25">
      <c r="H18618"/>
    </row>
    <row r="18619" spans="8:8" hidden="1" x14ac:dyDescent="0.25">
      <c r="H18619"/>
    </row>
    <row r="18620" spans="8:8" hidden="1" x14ac:dyDescent="0.25">
      <c r="H18620"/>
    </row>
    <row r="18621" spans="8:8" hidden="1" x14ac:dyDescent="0.25">
      <c r="H18621"/>
    </row>
    <row r="18622" spans="8:8" hidden="1" x14ac:dyDescent="0.25">
      <c r="H18622"/>
    </row>
    <row r="18623" spans="8:8" hidden="1" x14ac:dyDescent="0.25">
      <c r="H18623"/>
    </row>
    <row r="18624" spans="8:8" hidden="1" x14ac:dyDescent="0.25">
      <c r="H18624"/>
    </row>
    <row r="18625" spans="8:8" hidden="1" x14ac:dyDescent="0.25">
      <c r="H18625"/>
    </row>
    <row r="18626" spans="8:8" hidden="1" x14ac:dyDescent="0.25">
      <c r="H18626"/>
    </row>
    <row r="18627" spans="8:8" hidden="1" x14ac:dyDescent="0.25">
      <c r="H18627"/>
    </row>
    <row r="18628" spans="8:8" hidden="1" x14ac:dyDescent="0.25">
      <c r="H18628"/>
    </row>
    <row r="18629" spans="8:8" hidden="1" x14ac:dyDescent="0.25">
      <c r="H18629"/>
    </row>
    <row r="18630" spans="8:8" hidden="1" x14ac:dyDescent="0.25">
      <c r="H18630"/>
    </row>
    <row r="18631" spans="8:8" hidden="1" x14ac:dyDescent="0.25">
      <c r="H18631"/>
    </row>
    <row r="18632" spans="8:8" hidden="1" x14ac:dyDescent="0.25">
      <c r="H18632"/>
    </row>
    <row r="18633" spans="8:8" hidden="1" x14ac:dyDescent="0.25">
      <c r="H18633"/>
    </row>
    <row r="18634" spans="8:8" hidden="1" x14ac:dyDescent="0.25">
      <c r="H18634"/>
    </row>
    <row r="18635" spans="8:8" hidden="1" x14ac:dyDescent="0.25">
      <c r="H18635"/>
    </row>
    <row r="18636" spans="8:8" hidden="1" x14ac:dyDescent="0.25">
      <c r="H18636"/>
    </row>
    <row r="18637" spans="8:8" hidden="1" x14ac:dyDescent="0.25">
      <c r="H18637"/>
    </row>
    <row r="18638" spans="8:8" hidden="1" x14ac:dyDescent="0.25">
      <c r="H18638"/>
    </row>
    <row r="18639" spans="8:8" hidden="1" x14ac:dyDescent="0.25">
      <c r="H18639"/>
    </row>
    <row r="18640" spans="8:8" hidden="1" x14ac:dyDescent="0.25">
      <c r="H18640"/>
    </row>
    <row r="18641" spans="8:8" hidden="1" x14ac:dyDescent="0.25">
      <c r="H18641"/>
    </row>
    <row r="18642" spans="8:8" hidden="1" x14ac:dyDescent="0.25">
      <c r="H18642"/>
    </row>
    <row r="18643" spans="8:8" hidden="1" x14ac:dyDescent="0.25">
      <c r="H18643"/>
    </row>
    <row r="18644" spans="8:8" hidden="1" x14ac:dyDescent="0.25">
      <c r="H18644"/>
    </row>
    <row r="18645" spans="8:8" hidden="1" x14ac:dyDescent="0.25">
      <c r="H18645"/>
    </row>
    <row r="18646" spans="8:8" hidden="1" x14ac:dyDescent="0.25">
      <c r="H18646"/>
    </row>
    <row r="18647" spans="8:8" hidden="1" x14ac:dyDescent="0.25">
      <c r="H18647"/>
    </row>
    <row r="18648" spans="8:8" hidden="1" x14ac:dyDescent="0.25">
      <c r="H18648"/>
    </row>
    <row r="18649" spans="8:8" hidden="1" x14ac:dyDescent="0.25">
      <c r="H18649"/>
    </row>
    <row r="18650" spans="8:8" hidden="1" x14ac:dyDescent="0.25">
      <c r="H18650"/>
    </row>
    <row r="18651" spans="8:8" hidden="1" x14ac:dyDescent="0.25">
      <c r="H18651"/>
    </row>
    <row r="18652" spans="8:8" hidden="1" x14ac:dyDescent="0.25">
      <c r="H18652"/>
    </row>
    <row r="18653" spans="8:8" hidden="1" x14ac:dyDescent="0.25">
      <c r="H18653"/>
    </row>
    <row r="18654" spans="8:8" hidden="1" x14ac:dyDescent="0.25">
      <c r="H18654"/>
    </row>
    <row r="18655" spans="8:8" hidden="1" x14ac:dyDescent="0.25">
      <c r="H18655"/>
    </row>
    <row r="18656" spans="8:8" hidden="1" x14ac:dyDescent="0.25">
      <c r="H18656"/>
    </row>
    <row r="18657" spans="8:8" hidden="1" x14ac:dyDescent="0.25">
      <c r="H18657"/>
    </row>
    <row r="18658" spans="8:8" hidden="1" x14ac:dyDescent="0.25">
      <c r="H18658"/>
    </row>
    <row r="18659" spans="8:8" hidden="1" x14ac:dyDescent="0.25">
      <c r="H18659"/>
    </row>
    <row r="18660" spans="8:8" hidden="1" x14ac:dyDescent="0.25">
      <c r="H18660"/>
    </row>
    <row r="18661" spans="8:8" hidden="1" x14ac:dyDescent="0.25">
      <c r="H18661"/>
    </row>
    <row r="18662" spans="8:8" hidden="1" x14ac:dyDescent="0.25">
      <c r="H18662"/>
    </row>
    <row r="18663" spans="8:8" hidden="1" x14ac:dyDescent="0.25">
      <c r="H18663"/>
    </row>
    <row r="18664" spans="8:8" hidden="1" x14ac:dyDescent="0.25">
      <c r="H18664"/>
    </row>
    <row r="18665" spans="8:8" hidden="1" x14ac:dyDescent="0.25">
      <c r="H18665"/>
    </row>
    <row r="18666" spans="8:8" hidden="1" x14ac:dyDescent="0.25">
      <c r="H18666"/>
    </row>
    <row r="18667" spans="8:8" hidden="1" x14ac:dyDescent="0.25">
      <c r="H18667"/>
    </row>
    <row r="18668" spans="8:8" hidden="1" x14ac:dyDescent="0.25">
      <c r="H18668"/>
    </row>
    <row r="18669" spans="8:8" hidden="1" x14ac:dyDescent="0.25">
      <c r="H18669"/>
    </row>
    <row r="18670" spans="8:8" hidden="1" x14ac:dyDescent="0.25">
      <c r="H18670"/>
    </row>
    <row r="18671" spans="8:8" hidden="1" x14ac:dyDescent="0.25">
      <c r="H18671"/>
    </row>
    <row r="18672" spans="8:8" hidden="1" x14ac:dyDescent="0.25">
      <c r="H18672"/>
    </row>
    <row r="18673" spans="8:8" hidden="1" x14ac:dyDescent="0.25">
      <c r="H18673"/>
    </row>
    <row r="18674" spans="8:8" hidden="1" x14ac:dyDescent="0.25">
      <c r="H18674"/>
    </row>
    <row r="18675" spans="8:8" hidden="1" x14ac:dyDescent="0.25">
      <c r="H18675"/>
    </row>
    <row r="18676" spans="8:8" hidden="1" x14ac:dyDescent="0.25">
      <c r="H18676"/>
    </row>
    <row r="18677" spans="8:8" hidden="1" x14ac:dyDescent="0.25">
      <c r="H18677"/>
    </row>
    <row r="18678" spans="8:8" hidden="1" x14ac:dyDescent="0.25">
      <c r="H18678"/>
    </row>
    <row r="18679" spans="8:8" hidden="1" x14ac:dyDescent="0.25">
      <c r="H18679"/>
    </row>
    <row r="18680" spans="8:8" hidden="1" x14ac:dyDescent="0.25">
      <c r="H18680"/>
    </row>
    <row r="18681" spans="8:8" hidden="1" x14ac:dyDescent="0.25">
      <c r="H18681"/>
    </row>
    <row r="18682" spans="8:8" hidden="1" x14ac:dyDescent="0.25">
      <c r="H18682"/>
    </row>
    <row r="18683" spans="8:8" hidden="1" x14ac:dyDescent="0.25">
      <c r="H18683"/>
    </row>
    <row r="18684" spans="8:8" hidden="1" x14ac:dyDescent="0.25">
      <c r="H18684"/>
    </row>
    <row r="18685" spans="8:8" hidden="1" x14ac:dyDescent="0.25">
      <c r="H18685"/>
    </row>
    <row r="18686" spans="8:8" hidden="1" x14ac:dyDescent="0.25">
      <c r="H18686"/>
    </row>
    <row r="18687" spans="8:8" hidden="1" x14ac:dyDescent="0.25">
      <c r="H18687"/>
    </row>
    <row r="18688" spans="8:8" hidden="1" x14ac:dyDescent="0.25">
      <c r="H18688"/>
    </row>
    <row r="18689" spans="8:8" hidden="1" x14ac:dyDescent="0.25">
      <c r="H18689"/>
    </row>
    <row r="18690" spans="8:8" hidden="1" x14ac:dyDescent="0.25">
      <c r="H18690"/>
    </row>
    <row r="18691" spans="8:8" hidden="1" x14ac:dyDescent="0.25">
      <c r="H18691"/>
    </row>
    <row r="18692" spans="8:8" hidden="1" x14ac:dyDescent="0.25">
      <c r="H18692"/>
    </row>
    <row r="18693" spans="8:8" hidden="1" x14ac:dyDescent="0.25">
      <c r="H18693"/>
    </row>
    <row r="18694" spans="8:8" hidden="1" x14ac:dyDescent="0.25">
      <c r="H18694"/>
    </row>
    <row r="18695" spans="8:8" hidden="1" x14ac:dyDescent="0.25">
      <c r="H18695"/>
    </row>
    <row r="18696" spans="8:8" hidden="1" x14ac:dyDescent="0.25">
      <c r="H18696"/>
    </row>
    <row r="18697" spans="8:8" hidden="1" x14ac:dyDescent="0.25">
      <c r="H18697"/>
    </row>
    <row r="18698" spans="8:8" hidden="1" x14ac:dyDescent="0.25">
      <c r="H18698"/>
    </row>
    <row r="18699" spans="8:8" hidden="1" x14ac:dyDescent="0.25">
      <c r="H18699"/>
    </row>
    <row r="18700" spans="8:8" hidden="1" x14ac:dyDescent="0.25">
      <c r="H18700"/>
    </row>
    <row r="18701" spans="8:8" hidden="1" x14ac:dyDescent="0.25">
      <c r="H18701"/>
    </row>
    <row r="18702" spans="8:8" hidden="1" x14ac:dyDescent="0.25">
      <c r="H18702"/>
    </row>
    <row r="18703" spans="8:8" hidden="1" x14ac:dyDescent="0.25">
      <c r="H18703"/>
    </row>
    <row r="18704" spans="8:8" hidden="1" x14ac:dyDescent="0.25">
      <c r="H18704"/>
    </row>
    <row r="18705" spans="8:8" hidden="1" x14ac:dyDescent="0.25">
      <c r="H18705"/>
    </row>
    <row r="18706" spans="8:8" hidden="1" x14ac:dyDescent="0.25">
      <c r="H18706"/>
    </row>
    <row r="18707" spans="8:8" hidden="1" x14ac:dyDescent="0.25">
      <c r="H18707"/>
    </row>
    <row r="18708" spans="8:8" hidden="1" x14ac:dyDescent="0.25">
      <c r="H18708"/>
    </row>
    <row r="18709" spans="8:8" hidden="1" x14ac:dyDescent="0.25">
      <c r="H18709"/>
    </row>
    <row r="18710" spans="8:8" hidden="1" x14ac:dyDescent="0.25">
      <c r="H18710"/>
    </row>
    <row r="18711" spans="8:8" hidden="1" x14ac:dyDescent="0.25">
      <c r="H18711"/>
    </row>
    <row r="18712" spans="8:8" hidden="1" x14ac:dyDescent="0.25">
      <c r="H18712"/>
    </row>
    <row r="18713" spans="8:8" hidden="1" x14ac:dyDescent="0.25">
      <c r="H18713"/>
    </row>
    <row r="18714" spans="8:8" hidden="1" x14ac:dyDescent="0.25">
      <c r="H18714"/>
    </row>
    <row r="18715" spans="8:8" hidden="1" x14ac:dyDescent="0.25">
      <c r="H18715"/>
    </row>
    <row r="18716" spans="8:8" hidden="1" x14ac:dyDescent="0.25">
      <c r="H18716"/>
    </row>
    <row r="18717" spans="8:8" hidden="1" x14ac:dyDescent="0.25">
      <c r="H18717"/>
    </row>
    <row r="18718" spans="8:8" hidden="1" x14ac:dyDescent="0.25">
      <c r="H18718"/>
    </row>
    <row r="18719" spans="8:8" hidden="1" x14ac:dyDescent="0.25">
      <c r="H18719"/>
    </row>
    <row r="18720" spans="8:8" hidden="1" x14ac:dyDescent="0.25">
      <c r="H18720"/>
    </row>
    <row r="18721" spans="8:8" hidden="1" x14ac:dyDescent="0.25">
      <c r="H18721"/>
    </row>
    <row r="18722" spans="8:8" hidden="1" x14ac:dyDescent="0.25">
      <c r="H18722"/>
    </row>
    <row r="18723" spans="8:8" hidden="1" x14ac:dyDescent="0.25">
      <c r="H18723"/>
    </row>
    <row r="18724" spans="8:8" hidden="1" x14ac:dyDescent="0.25">
      <c r="H18724"/>
    </row>
    <row r="18725" spans="8:8" hidden="1" x14ac:dyDescent="0.25">
      <c r="H18725"/>
    </row>
    <row r="18726" spans="8:8" hidden="1" x14ac:dyDescent="0.25">
      <c r="H18726"/>
    </row>
    <row r="18727" spans="8:8" hidden="1" x14ac:dyDescent="0.25">
      <c r="H18727"/>
    </row>
    <row r="18728" spans="8:8" hidden="1" x14ac:dyDescent="0.25">
      <c r="H18728"/>
    </row>
    <row r="18729" spans="8:8" hidden="1" x14ac:dyDescent="0.25">
      <c r="H18729"/>
    </row>
    <row r="18730" spans="8:8" hidden="1" x14ac:dyDescent="0.25">
      <c r="H18730"/>
    </row>
    <row r="18731" spans="8:8" hidden="1" x14ac:dyDescent="0.25">
      <c r="H18731"/>
    </row>
    <row r="18732" spans="8:8" hidden="1" x14ac:dyDescent="0.25">
      <c r="H18732"/>
    </row>
    <row r="18733" spans="8:8" hidden="1" x14ac:dyDescent="0.25">
      <c r="H18733"/>
    </row>
    <row r="18734" spans="8:8" hidden="1" x14ac:dyDescent="0.25">
      <c r="H18734"/>
    </row>
    <row r="18735" spans="8:8" hidden="1" x14ac:dyDescent="0.25">
      <c r="H18735"/>
    </row>
    <row r="18736" spans="8:8" hidden="1" x14ac:dyDescent="0.25">
      <c r="H18736"/>
    </row>
    <row r="18737" spans="8:8" hidden="1" x14ac:dyDescent="0.25">
      <c r="H18737"/>
    </row>
    <row r="18738" spans="8:8" hidden="1" x14ac:dyDescent="0.25">
      <c r="H18738"/>
    </row>
    <row r="18739" spans="8:8" hidden="1" x14ac:dyDescent="0.25">
      <c r="H18739"/>
    </row>
    <row r="18740" spans="8:8" hidden="1" x14ac:dyDescent="0.25">
      <c r="H18740"/>
    </row>
    <row r="18741" spans="8:8" hidden="1" x14ac:dyDescent="0.25">
      <c r="H18741"/>
    </row>
    <row r="18742" spans="8:8" hidden="1" x14ac:dyDescent="0.25">
      <c r="H18742"/>
    </row>
    <row r="18743" spans="8:8" hidden="1" x14ac:dyDescent="0.25">
      <c r="H18743"/>
    </row>
    <row r="18744" spans="8:8" hidden="1" x14ac:dyDescent="0.25">
      <c r="H18744"/>
    </row>
    <row r="18745" spans="8:8" hidden="1" x14ac:dyDescent="0.25">
      <c r="H18745"/>
    </row>
    <row r="18746" spans="8:8" hidden="1" x14ac:dyDescent="0.25">
      <c r="H18746"/>
    </row>
    <row r="18747" spans="8:8" hidden="1" x14ac:dyDescent="0.25">
      <c r="H18747"/>
    </row>
    <row r="18748" spans="8:8" hidden="1" x14ac:dyDescent="0.25">
      <c r="H18748"/>
    </row>
    <row r="18749" spans="8:8" hidden="1" x14ac:dyDescent="0.25">
      <c r="H18749"/>
    </row>
    <row r="18750" spans="8:8" hidden="1" x14ac:dyDescent="0.25">
      <c r="H18750"/>
    </row>
    <row r="18751" spans="8:8" hidden="1" x14ac:dyDescent="0.25">
      <c r="H18751"/>
    </row>
    <row r="18752" spans="8:8" hidden="1" x14ac:dyDescent="0.25">
      <c r="H18752"/>
    </row>
    <row r="18753" spans="8:8" hidden="1" x14ac:dyDescent="0.25">
      <c r="H18753"/>
    </row>
    <row r="18754" spans="8:8" hidden="1" x14ac:dyDescent="0.25">
      <c r="H18754"/>
    </row>
    <row r="18755" spans="8:8" hidden="1" x14ac:dyDescent="0.25">
      <c r="H18755"/>
    </row>
    <row r="18756" spans="8:8" hidden="1" x14ac:dyDescent="0.25">
      <c r="H18756"/>
    </row>
    <row r="18757" spans="8:8" hidden="1" x14ac:dyDescent="0.25">
      <c r="H18757"/>
    </row>
    <row r="18758" spans="8:8" hidden="1" x14ac:dyDescent="0.25">
      <c r="H18758"/>
    </row>
    <row r="18759" spans="8:8" hidden="1" x14ac:dyDescent="0.25">
      <c r="H18759"/>
    </row>
    <row r="18760" spans="8:8" hidden="1" x14ac:dyDescent="0.25">
      <c r="H18760"/>
    </row>
    <row r="18761" spans="8:8" hidden="1" x14ac:dyDescent="0.25">
      <c r="H18761"/>
    </row>
    <row r="18762" spans="8:8" hidden="1" x14ac:dyDescent="0.25">
      <c r="H18762"/>
    </row>
    <row r="18763" spans="8:8" hidden="1" x14ac:dyDescent="0.25">
      <c r="H18763"/>
    </row>
    <row r="18764" spans="8:8" hidden="1" x14ac:dyDescent="0.25">
      <c r="H18764"/>
    </row>
    <row r="18765" spans="8:8" hidden="1" x14ac:dyDescent="0.25">
      <c r="H18765"/>
    </row>
    <row r="18766" spans="8:8" hidden="1" x14ac:dyDescent="0.25">
      <c r="H18766"/>
    </row>
    <row r="18767" spans="8:8" hidden="1" x14ac:dyDescent="0.25">
      <c r="H18767"/>
    </row>
    <row r="18768" spans="8:8" hidden="1" x14ac:dyDescent="0.25">
      <c r="H18768"/>
    </row>
    <row r="18769" spans="8:8" hidden="1" x14ac:dyDescent="0.25">
      <c r="H18769"/>
    </row>
    <row r="18770" spans="8:8" hidden="1" x14ac:dyDescent="0.25">
      <c r="H18770"/>
    </row>
    <row r="18771" spans="8:8" hidden="1" x14ac:dyDescent="0.25">
      <c r="H18771"/>
    </row>
    <row r="18772" spans="8:8" hidden="1" x14ac:dyDescent="0.25">
      <c r="H18772"/>
    </row>
    <row r="18773" spans="8:8" hidden="1" x14ac:dyDescent="0.25">
      <c r="H18773"/>
    </row>
    <row r="18774" spans="8:8" hidden="1" x14ac:dyDescent="0.25">
      <c r="H18774"/>
    </row>
    <row r="18775" spans="8:8" hidden="1" x14ac:dyDescent="0.25">
      <c r="H18775"/>
    </row>
    <row r="18776" spans="8:8" hidden="1" x14ac:dyDescent="0.25">
      <c r="H18776"/>
    </row>
    <row r="18777" spans="8:8" hidden="1" x14ac:dyDescent="0.25">
      <c r="H18777"/>
    </row>
    <row r="18778" spans="8:8" hidden="1" x14ac:dyDescent="0.25">
      <c r="H18778"/>
    </row>
    <row r="18779" spans="8:8" hidden="1" x14ac:dyDescent="0.25">
      <c r="H18779"/>
    </row>
    <row r="18780" spans="8:8" hidden="1" x14ac:dyDescent="0.25">
      <c r="H18780"/>
    </row>
    <row r="18781" spans="8:8" hidden="1" x14ac:dyDescent="0.25">
      <c r="H18781"/>
    </row>
    <row r="18782" spans="8:8" hidden="1" x14ac:dyDescent="0.25">
      <c r="H18782"/>
    </row>
    <row r="18783" spans="8:8" hidden="1" x14ac:dyDescent="0.25">
      <c r="H18783"/>
    </row>
    <row r="18784" spans="8:8" hidden="1" x14ac:dyDescent="0.25">
      <c r="H18784"/>
    </row>
    <row r="18785" spans="8:8" hidden="1" x14ac:dyDescent="0.25">
      <c r="H18785"/>
    </row>
    <row r="18786" spans="8:8" hidden="1" x14ac:dyDescent="0.25">
      <c r="H18786"/>
    </row>
    <row r="18787" spans="8:8" hidden="1" x14ac:dyDescent="0.25">
      <c r="H18787"/>
    </row>
    <row r="18788" spans="8:8" hidden="1" x14ac:dyDescent="0.25">
      <c r="H18788"/>
    </row>
    <row r="18789" spans="8:8" hidden="1" x14ac:dyDescent="0.25">
      <c r="H18789"/>
    </row>
    <row r="18790" spans="8:8" hidden="1" x14ac:dyDescent="0.25">
      <c r="H18790"/>
    </row>
    <row r="18791" spans="8:8" hidden="1" x14ac:dyDescent="0.25">
      <c r="H18791"/>
    </row>
    <row r="18792" spans="8:8" hidden="1" x14ac:dyDescent="0.25">
      <c r="H18792"/>
    </row>
    <row r="18793" spans="8:8" hidden="1" x14ac:dyDescent="0.25">
      <c r="H18793"/>
    </row>
    <row r="18794" spans="8:8" hidden="1" x14ac:dyDescent="0.25">
      <c r="H18794"/>
    </row>
    <row r="18795" spans="8:8" hidden="1" x14ac:dyDescent="0.25">
      <c r="H18795"/>
    </row>
    <row r="18796" spans="8:8" hidden="1" x14ac:dyDescent="0.25">
      <c r="H18796"/>
    </row>
    <row r="18797" spans="8:8" hidden="1" x14ac:dyDescent="0.25">
      <c r="H18797"/>
    </row>
    <row r="18798" spans="8:8" hidden="1" x14ac:dyDescent="0.25">
      <c r="H18798"/>
    </row>
    <row r="18799" spans="8:8" hidden="1" x14ac:dyDescent="0.25">
      <c r="H18799"/>
    </row>
    <row r="18800" spans="8:8" hidden="1" x14ac:dyDescent="0.25">
      <c r="H18800"/>
    </row>
    <row r="18801" spans="8:8" hidden="1" x14ac:dyDescent="0.25">
      <c r="H18801"/>
    </row>
    <row r="18802" spans="8:8" hidden="1" x14ac:dyDescent="0.25">
      <c r="H18802"/>
    </row>
    <row r="18803" spans="8:8" hidden="1" x14ac:dyDescent="0.25">
      <c r="H18803"/>
    </row>
    <row r="18804" spans="8:8" hidden="1" x14ac:dyDescent="0.25">
      <c r="H18804"/>
    </row>
    <row r="18805" spans="8:8" hidden="1" x14ac:dyDescent="0.25">
      <c r="H18805"/>
    </row>
    <row r="18806" spans="8:8" hidden="1" x14ac:dyDescent="0.25">
      <c r="H18806"/>
    </row>
    <row r="18807" spans="8:8" hidden="1" x14ac:dyDescent="0.25">
      <c r="H18807"/>
    </row>
    <row r="18808" spans="8:8" hidden="1" x14ac:dyDescent="0.25">
      <c r="H18808"/>
    </row>
    <row r="18809" spans="8:8" hidden="1" x14ac:dyDescent="0.25">
      <c r="H18809"/>
    </row>
    <row r="18810" spans="8:8" hidden="1" x14ac:dyDescent="0.25">
      <c r="H18810"/>
    </row>
    <row r="18811" spans="8:8" hidden="1" x14ac:dyDescent="0.25">
      <c r="H18811"/>
    </row>
    <row r="18812" spans="8:8" hidden="1" x14ac:dyDescent="0.25">
      <c r="H18812"/>
    </row>
    <row r="18813" spans="8:8" hidden="1" x14ac:dyDescent="0.25">
      <c r="H18813"/>
    </row>
    <row r="18814" spans="8:8" hidden="1" x14ac:dyDescent="0.25">
      <c r="H18814"/>
    </row>
    <row r="18815" spans="8:8" hidden="1" x14ac:dyDescent="0.25">
      <c r="H18815"/>
    </row>
    <row r="18816" spans="8:8" hidden="1" x14ac:dyDescent="0.25">
      <c r="H18816"/>
    </row>
    <row r="18817" spans="8:8" hidden="1" x14ac:dyDescent="0.25">
      <c r="H18817"/>
    </row>
    <row r="18818" spans="8:8" hidden="1" x14ac:dyDescent="0.25">
      <c r="H18818"/>
    </row>
    <row r="18819" spans="8:8" hidden="1" x14ac:dyDescent="0.25">
      <c r="H18819"/>
    </row>
    <row r="18820" spans="8:8" hidden="1" x14ac:dyDescent="0.25">
      <c r="H18820"/>
    </row>
    <row r="18821" spans="8:8" hidden="1" x14ac:dyDescent="0.25">
      <c r="H18821"/>
    </row>
    <row r="18822" spans="8:8" hidden="1" x14ac:dyDescent="0.25">
      <c r="H18822"/>
    </row>
    <row r="18823" spans="8:8" hidden="1" x14ac:dyDescent="0.25">
      <c r="H18823"/>
    </row>
    <row r="18824" spans="8:8" hidden="1" x14ac:dyDescent="0.25">
      <c r="H18824"/>
    </row>
    <row r="18825" spans="8:8" hidden="1" x14ac:dyDescent="0.25">
      <c r="H18825"/>
    </row>
    <row r="18826" spans="8:8" hidden="1" x14ac:dyDescent="0.25">
      <c r="H18826"/>
    </row>
    <row r="18827" spans="8:8" hidden="1" x14ac:dyDescent="0.25">
      <c r="H18827"/>
    </row>
    <row r="18828" spans="8:8" hidden="1" x14ac:dyDescent="0.25">
      <c r="H18828"/>
    </row>
    <row r="18829" spans="8:8" hidden="1" x14ac:dyDescent="0.25">
      <c r="H18829"/>
    </row>
    <row r="18830" spans="8:8" hidden="1" x14ac:dyDescent="0.25">
      <c r="H18830"/>
    </row>
    <row r="18831" spans="8:8" hidden="1" x14ac:dyDescent="0.25">
      <c r="H18831"/>
    </row>
    <row r="18832" spans="8:8" hidden="1" x14ac:dyDescent="0.25">
      <c r="H18832"/>
    </row>
    <row r="18833" spans="8:8" hidden="1" x14ac:dyDescent="0.25">
      <c r="H18833"/>
    </row>
    <row r="18834" spans="8:8" hidden="1" x14ac:dyDescent="0.25">
      <c r="H18834"/>
    </row>
    <row r="18835" spans="8:8" hidden="1" x14ac:dyDescent="0.25">
      <c r="H18835"/>
    </row>
    <row r="18836" spans="8:8" hidden="1" x14ac:dyDescent="0.25">
      <c r="H18836"/>
    </row>
    <row r="18837" spans="8:8" hidden="1" x14ac:dyDescent="0.25">
      <c r="H18837"/>
    </row>
    <row r="18838" spans="8:8" hidden="1" x14ac:dyDescent="0.25">
      <c r="H18838"/>
    </row>
    <row r="18839" spans="8:8" hidden="1" x14ac:dyDescent="0.25">
      <c r="H18839"/>
    </row>
    <row r="18840" spans="8:8" hidden="1" x14ac:dyDescent="0.25">
      <c r="H18840"/>
    </row>
    <row r="18841" spans="8:8" hidden="1" x14ac:dyDescent="0.25">
      <c r="H18841"/>
    </row>
    <row r="18842" spans="8:8" hidden="1" x14ac:dyDescent="0.25">
      <c r="H18842"/>
    </row>
    <row r="18843" spans="8:8" hidden="1" x14ac:dyDescent="0.25">
      <c r="H18843"/>
    </row>
    <row r="18844" spans="8:8" hidden="1" x14ac:dyDescent="0.25">
      <c r="H18844"/>
    </row>
    <row r="18845" spans="8:8" hidden="1" x14ac:dyDescent="0.25">
      <c r="H18845"/>
    </row>
    <row r="18846" spans="8:8" hidden="1" x14ac:dyDescent="0.25">
      <c r="H18846"/>
    </row>
    <row r="18847" spans="8:8" hidden="1" x14ac:dyDescent="0.25">
      <c r="H18847"/>
    </row>
    <row r="18848" spans="8:8" hidden="1" x14ac:dyDescent="0.25">
      <c r="H18848"/>
    </row>
    <row r="18849" spans="8:8" hidden="1" x14ac:dyDescent="0.25">
      <c r="H18849"/>
    </row>
    <row r="18850" spans="8:8" hidden="1" x14ac:dyDescent="0.25">
      <c r="H18850"/>
    </row>
    <row r="18851" spans="8:8" hidden="1" x14ac:dyDescent="0.25">
      <c r="H18851"/>
    </row>
    <row r="18852" spans="8:8" hidden="1" x14ac:dyDescent="0.25">
      <c r="H18852"/>
    </row>
    <row r="18853" spans="8:8" hidden="1" x14ac:dyDescent="0.25">
      <c r="H18853"/>
    </row>
    <row r="18854" spans="8:8" hidden="1" x14ac:dyDescent="0.25">
      <c r="H18854"/>
    </row>
    <row r="18855" spans="8:8" hidden="1" x14ac:dyDescent="0.25">
      <c r="H18855"/>
    </row>
    <row r="18856" spans="8:8" hidden="1" x14ac:dyDescent="0.25">
      <c r="H18856"/>
    </row>
    <row r="18857" spans="8:8" hidden="1" x14ac:dyDescent="0.25">
      <c r="H18857"/>
    </row>
    <row r="18858" spans="8:8" hidden="1" x14ac:dyDescent="0.25">
      <c r="H18858"/>
    </row>
    <row r="18859" spans="8:8" hidden="1" x14ac:dyDescent="0.25">
      <c r="H18859"/>
    </row>
    <row r="18860" spans="8:8" hidden="1" x14ac:dyDescent="0.25">
      <c r="H18860"/>
    </row>
    <row r="18861" spans="8:8" hidden="1" x14ac:dyDescent="0.25">
      <c r="H18861"/>
    </row>
    <row r="18862" spans="8:8" hidden="1" x14ac:dyDescent="0.25">
      <c r="H18862"/>
    </row>
    <row r="18863" spans="8:8" hidden="1" x14ac:dyDescent="0.25">
      <c r="H18863"/>
    </row>
    <row r="18864" spans="8:8" hidden="1" x14ac:dyDescent="0.25">
      <c r="H18864"/>
    </row>
    <row r="18865" spans="8:8" hidden="1" x14ac:dyDescent="0.25">
      <c r="H18865"/>
    </row>
    <row r="18866" spans="8:8" hidden="1" x14ac:dyDescent="0.25">
      <c r="H18866"/>
    </row>
    <row r="18867" spans="8:8" hidden="1" x14ac:dyDescent="0.25">
      <c r="H18867"/>
    </row>
    <row r="18868" spans="8:8" hidden="1" x14ac:dyDescent="0.25">
      <c r="H18868"/>
    </row>
    <row r="18869" spans="8:8" hidden="1" x14ac:dyDescent="0.25">
      <c r="H18869"/>
    </row>
    <row r="18870" spans="8:8" hidden="1" x14ac:dyDescent="0.25">
      <c r="H18870"/>
    </row>
    <row r="18871" spans="8:8" hidden="1" x14ac:dyDescent="0.25">
      <c r="H18871"/>
    </row>
    <row r="18872" spans="8:8" hidden="1" x14ac:dyDescent="0.25">
      <c r="H18872"/>
    </row>
    <row r="18873" spans="8:8" hidden="1" x14ac:dyDescent="0.25">
      <c r="H18873"/>
    </row>
    <row r="18874" spans="8:8" hidden="1" x14ac:dyDescent="0.25">
      <c r="H18874"/>
    </row>
    <row r="18875" spans="8:8" hidden="1" x14ac:dyDescent="0.25">
      <c r="H18875"/>
    </row>
    <row r="18876" spans="8:8" hidden="1" x14ac:dyDescent="0.25">
      <c r="H18876"/>
    </row>
    <row r="18877" spans="8:8" hidden="1" x14ac:dyDescent="0.25">
      <c r="H18877"/>
    </row>
    <row r="18878" spans="8:8" hidden="1" x14ac:dyDescent="0.25">
      <c r="H18878"/>
    </row>
    <row r="18879" spans="8:8" hidden="1" x14ac:dyDescent="0.25">
      <c r="H18879"/>
    </row>
    <row r="18880" spans="8:8" hidden="1" x14ac:dyDescent="0.25">
      <c r="H18880"/>
    </row>
    <row r="18881" spans="8:8" hidden="1" x14ac:dyDescent="0.25">
      <c r="H18881"/>
    </row>
    <row r="18882" spans="8:8" hidden="1" x14ac:dyDescent="0.25">
      <c r="H18882"/>
    </row>
    <row r="18883" spans="8:8" hidden="1" x14ac:dyDescent="0.25">
      <c r="H18883"/>
    </row>
    <row r="18884" spans="8:8" hidden="1" x14ac:dyDescent="0.25">
      <c r="H18884"/>
    </row>
    <row r="18885" spans="8:8" hidden="1" x14ac:dyDescent="0.25">
      <c r="H18885"/>
    </row>
    <row r="18886" spans="8:8" hidden="1" x14ac:dyDescent="0.25">
      <c r="H18886"/>
    </row>
    <row r="18887" spans="8:8" hidden="1" x14ac:dyDescent="0.25">
      <c r="H18887"/>
    </row>
    <row r="18888" spans="8:8" hidden="1" x14ac:dyDescent="0.25">
      <c r="H18888"/>
    </row>
    <row r="18889" spans="8:8" hidden="1" x14ac:dyDescent="0.25">
      <c r="H18889"/>
    </row>
    <row r="18890" spans="8:8" hidden="1" x14ac:dyDescent="0.25">
      <c r="H18890"/>
    </row>
    <row r="18891" spans="8:8" hidden="1" x14ac:dyDescent="0.25">
      <c r="H18891"/>
    </row>
    <row r="18892" spans="8:8" hidden="1" x14ac:dyDescent="0.25">
      <c r="H18892"/>
    </row>
    <row r="18893" spans="8:8" hidden="1" x14ac:dyDescent="0.25">
      <c r="H18893"/>
    </row>
    <row r="18894" spans="8:8" hidden="1" x14ac:dyDescent="0.25">
      <c r="H18894"/>
    </row>
    <row r="18895" spans="8:8" hidden="1" x14ac:dyDescent="0.25">
      <c r="H18895"/>
    </row>
    <row r="18896" spans="8:8" hidden="1" x14ac:dyDescent="0.25">
      <c r="H18896"/>
    </row>
    <row r="18897" spans="8:8" hidden="1" x14ac:dyDescent="0.25">
      <c r="H18897"/>
    </row>
    <row r="18898" spans="8:8" hidden="1" x14ac:dyDescent="0.25">
      <c r="H18898"/>
    </row>
    <row r="18899" spans="8:8" hidden="1" x14ac:dyDescent="0.25">
      <c r="H18899"/>
    </row>
    <row r="18900" spans="8:8" hidden="1" x14ac:dyDescent="0.25">
      <c r="H18900"/>
    </row>
    <row r="18901" spans="8:8" hidden="1" x14ac:dyDescent="0.25">
      <c r="H18901"/>
    </row>
    <row r="18902" spans="8:8" hidden="1" x14ac:dyDescent="0.25">
      <c r="H18902"/>
    </row>
    <row r="18903" spans="8:8" hidden="1" x14ac:dyDescent="0.25">
      <c r="H18903"/>
    </row>
    <row r="18904" spans="8:8" hidden="1" x14ac:dyDescent="0.25">
      <c r="H18904"/>
    </row>
    <row r="18905" spans="8:8" hidden="1" x14ac:dyDescent="0.25">
      <c r="H18905"/>
    </row>
    <row r="18906" spans="8:8" hidden="1" x14ac:dyDescent="0.25">
      <c r="H18906"/>
    </row>
    <row r="18907" spans="8:8" hidden="1" x14ac:dyDescent="0.25">
      <c r="H18907"/>
    </row>
    <row r="18908" spans="8:8" hidden="1" x14ac:dyDescent="0.25">
      <c r="H18908"/>
    </row>
    <row r="18909" spans="8:8" hidden="1" x14ac:dyDescent="0.25">
      <c r="H18909"/>
    </row>
    <row r="18910" spans="8:8" hidden="1" x14ac:dyDescent="0.25">
      <c r="H18910"/>
    </row>
    <row r="18911" spans="8:8" hidden="1" x14ac:dyDescent="0.25">
      <c r="H18911"/>
    </row>
    <row r="18912" spans="8:8" hidden="1" x14ac:dyDescent="0.25">
      <c r="H18912"/>
    </row>
    <row r="18913" spans="8:8" hidden="1" x14ac:dyDescent="0.25">
      <c r="H18913"/>
    </row>
    <row r="18914" spans="8:8" hidden="1" x14ac:dyDescent="0.25">
      <c r="H18914"/>
    </row>
    <row r="18915" spans="8:8" hidden="1" x14ac:dyDescent="0.25">
      <c r="H18915"/>
    </row>
    <row r="18916" spans="8:8" hidden="1" x14ac:dyDescent="0.25">
      <c r="H18916"/>
    </row>
    <row r="18917" spans="8:8" hidden="1" x14ac:dyDescent="0.25">
      <c r="H18917"/>
    </row>
    <row r="18918" spans="8:8" hidden="1" x14ac:dyDescent="0.25">
      <c r="H18918"/>
    </row>
    <row r="18919" spans="8:8" hidden="1" x14ac:dyDescent="0.25">
      <c r="H18919"/>
    </row>
    <row r="18920" spans="8:8" hidden="1" x14ac:dyDescent="0.25">
      <c r="H18920"/>
    </row>
    <row r="18921" spans="8:8" hidden="1" x14ac:dyDescent="0.25">
      <c r="H18921"/>
    </row>
    <row r="18922" spans="8:8" hidden="1" x14ac:dyDescent="0.25">
      <c r="H18922"/>
    </row>
    <row r="18923" spans="8:8" hidden="1" x14ac:dyDescent="0.25">
      <c r="H18923"/>
    </row>
    <row r="18924" spans="8:8" hidden="1" x14ac:dyDescent="0.25">
      <c r="H18924"/>
    </row>
    <row r="18925" spans="8:8" hidden="1" x14ac:dyDescent="0.25">
      <c r="H18925"/>
    </row>
    <row r="18926" spans="8:8" hidden="1" x14ac:dyDescent="0.25">
      <c r="H18926"/>
    </row>
    <row r="18927" spans="8:8" hidden="1" x14ac:dyDescent="0.25">
      <c r="H18927"/>
    </row>
    <row r="18928" spans="8:8" hidden="1" x14ac:dyDescent="0.25">
      <c r="H18928"/>
    </row>
    <row r="18929" spans="8:8" hidden="1" x14ac:dyDescent="0.25">
      <c r="H18929"/>
    </row>
    <row r="18930" spans="8:8" hidden="1" x14ac:dyDescent="0.25">
      <c r="H18930"/>
    </row>
    <row r="18931" spans="8:8" hidden="1" x14ac:dyDescent="0.25">
      <c r="H18931"/>
    </row>
    <row r="18932" spans="8:8" hidden="1" x14ac:dyDescent="0.25">
      <c r="H18932"/>
    </row>
    <row r="18933" spans="8:8" hidden="1" x14ac:dyDescent="0.25">
      <c r="H18933"/>
    </row>
    <row r="18934" spans="8:8" hidden="1" x14ac:dyDescent="0.25">
      <c r="H18934"/>
    </row>
    <row r="18935" spans="8:8" hidden="1" x14ac:dyDescent="0.25">
      <c r="H18935"/>
    </row>
    <row r="18936" spans="8:8" hidden="1" x14ac:dyDescent="0.25">
      <c r="H18936"/>
    </row>
    <row r="18937" spans="8:8" hidden="1" x14ac:dyDescent="0.25">
      <c r="H18937"/>
    </row>
    <row r="18938" spans="8:8" hidden="1" x14ac:dyDescent="0.25">
      <c r="H18938"/>
    </row>
    <row r="18939" spans="8:8" hidden="1" x14ac:dyDescent="0.25">
      <c r="H18939"/>
    </row>
    <row r="18940" spans="8:8" hidden="1" x14ac:dyDescent="0.25">
      <c r="H18940"/>
    </row>
    <row r="18941" spans="8:8" hidden="1" x14ac:dyDescent="0.25">
      <c r="H18941"/>
    </row>
    <row r="18942" spans="8:8" hidden="1" x14ac:dyDescent="0.25">
      <c r="H18942"/>
    </row>
    <row r="18943" spans="8:8" hidden="1" x14ac:dyDescent="0.25">
      <c r="H18943"/>
    </row>
    <row r="18944" spans="8:8" hidden="1" x14ac:dyDescent="0.25">
      <c r="H18944"/>
    </row>
    <row r="18945" spans="8:8" hidden="1" x14ac:dyDescent="0.25">
      <c r="H18945"/>
    </row>
    <row r="18946" spans="8:8" hidden="1" x14ac:dyDescent="0.25">
      <c r="H18946"/>
    </row>
    <row r="18947" spans="8:8" hidden="1" x14ac:dyDescent="0.25">
      <c r="H18947"/>
    </row>
    <row r="18948" spans="8:8" hidden="1" x14ac:dyDescent="0.25">
      <c r="H18948"/>
    </row>
    <row r="18949" spans="8:8" hidden="1" x14ac:dyDescent="0.25">
      <c r="H18949"/>
    </row>
    <row r="18950" spans="8:8" hidden="1" x14ac:dyDescent="0.25">
      <c r="H18950"/>
    </row>
    <row r="18951" spans="8:8" hidden="1" x14ac:dyDescent="0.25">
      <c r="H18951"/>
    </row>
    <row r="18952" spans="8:8" hidden="1" x14ac:dyDescent="0.25">
      <c r="H18952"/>
    </row>
    <row r="18953" spans="8:8" hidden="1" x14ac:dyDescent="0.25">
      <c r="H18953"/>
    </row>
    <row r="18954" spans="8:8" hidden="1" x14ac:dyDescent="0.25">
      <c r="H18954"/>
    </row>
    <row r="18955" spans="8:8" hidden="1" x14ac:dyDescent="0.25">
      <c r="H18955"/>
    </row>
    <row r="18956" spans="8:8" hidden="1" x14ac:dyDescent="0.25">
      <c r="H18956"/>
    </row>
    <row r="18957" spans="8:8" hidden="1" x14ac:dyDescent="0.25">
      <c r="H18957"/>
    </row>
    <row r="18958" spans="8:8" hidden="1" x14ac:dyDescent="0.25">
      <c r="H18958"/>
    </row>
    <row r="18959" spans="8:8" hidden="1" x14ac:dyDescent="0.25">
      <c r="H18959"/>
    </row>
    <row r="18960" spans="8:8" hidden="1" x14ac:dyDescent="0.25">
      <c r="H18960"/>
    </row>
    <row r="18961" spans="8:8" hidden="1" x14ac:dyDescent="0.25">
      <c r="H18961"/>
    </row>
    <row r="18962" spans="8:8" hidden="1" x14ac:dyDescent="0.25">
      <c r="H18962"/>
    </row>
    <row r="18963" spans="8:8" hidden="1" x14ac:dyDescent="0.25">
      <c r="H18963"/>
    </row>
    <row r="18964" spans="8:8" hidden="1" x14ac:dyDescent="0.25">
      <c r="H18964"/>
    </row>
    <row r="18965" spans="8:8" hidden="1" x14ac:dyDescent="0.25">
      <c r="H18965"/>
    </row>
    <row r="18966" spans="8:8" hidden="1" x14ac:dyDescent="0.25">
      <c r="H18966"/>
    </row>
    <row r="18967" spans="8:8" hidden="1" x14ac:dyDescent="0.25">
      <c r="H18967"/>
    </row>
    <row r="18968" spans="8:8" hidden="1" x14ac:dyDescent="0.25">
      <c r="H18968"/>
    </row>
    <row r="18969" spans="8:8" hidden="1" x14ac:dyDescent="0.25">
      <c r="H18969"/>
    </row>
    <row r="18970" spans="8:8" hidden="1" x14ac:dyDescent="0.25">
      <c r="H18970"/>
    </row>
    <row r="18971" spans="8:8" hidden="1" x14ac:dyDescent="0.25">
      <c r="H18971"/>
    </row>
    <row r="18972" spans="8:8" hidden="1" x14ac:dyDescent="0.25">
      <c r="H18972"/>
    </row>
    <row r="18973" spans="8:8" hidden="1" x14ac:dyDescent="0.25">
      <c r="H18973"/>
    </row>
    <row r="18974" spans="8:8" hidden="1" x14ac:dyDescent="0.25">
      <c r="H18974"/>
    </row>
    <row r="18975" spans="8:8" hidden="1" x14ac:dyDescent="0.25">
      <c r="H18975"/>
    </row>
    <row r="18976" spans="8:8" hidden="1" x14ac:dyDescent="0.25">
      <c r="H18976"/>
    </row>
    <row r="18977" spans="8:8" hidden="1" x14ac:dyDescent="0.25">
      <c r="H18977"/>
    </row>
    <row r="18978" spans="8:8" hidden="1" x14ac:dyDescent="0.25">
      <c r="H18978"/>
    </row>
    <row r="18979" spans="8:8" hidden="1" x14ac:dyDescent="0.25">
      <c r="H18979"/>
    </row>
    <row r="18980" spans="8:8" hidden="1" x14ac:dyDescent="0.25">
      <c r="H18980"/>
    </row>
    <row r="18981" spans="8:8" hidden="1" x14ac:dyDescent="0.25">
      <c r="H18981"/>
    </row>
    <row r="18982" spans="8:8" hidden="1" x14ac:dyDescent="0.25">
      <c r="H18982"/>
    </row>
    <row r="18983" spans="8:8" hidden="1" x14ac:dyDescent="0.25">
      <c r="H18983"/>
    </row>
    <row r="18984" spans="8:8" hidden="1" x14ac:dyDescent="0.25">
      <c r="H18984"/>
    </row>
    <row r="18985" spans="8:8" hidden="1" x14ac:dyDescent="0.25">
      <c r="H18985"/>
    </row>
    <row r="18986" spans="8:8" hidden="1" x14ac:dyDescent="0.25">
      <c r="H18986"/>
    </row>
    <row r="18987" spans="8:8" hidden="1" x14ac:dyDescent="0.25">
      <c r="H18987"/>
    </row>
    <row r="18988" spans="8:8" hidden="1" x14ac:dyDescent="0.25">
      <c r="H18988"/>
    </row>
    <row r="18989" spans="8:8" hidden="1" x14ac:dyDescent="0.25">
      <c r="H18989"/>
    </row>
    <row r="18990" spans="8:8" hidden="1" x14ac:dyDescent="0.25">
      <c r="H18990"/>
    </row>
    <row r="18991" spans="8:8" hidden="1" x14ac:dyDescent="0.25">
      <c r="H18991"/>
    </row>
    <row r="18992" spans="8:8" hidden="1" x14ac:dyDescent="0.25">
      <c r="H18992"/>
    </row>
    <row r="18993" spans="8:8" hidden="1" x14ac:dyDescent="0.25">
      <c r="H18993"/>
    </row>
    <row r="18994" spans="8:8" hidden="1" x14ac:dyDescent="0.25">
      <c r="H18994"/>
    </row>
    <row r="18995" spans="8:8" hidden="1" x14ac:dyDescent="0.25">
      <c r="H18995"/>
    </row>
    <row r="18996" spans="8:8" hidden="1" x14ac:dyDescent="0.25">
      <c r="H18996"/>
    </row>
    <row r="18997" spans="8:8" hidden="1" x14ac:dyDescent="0.25">
      <c r="H18997"/>
    </row>
    <row r="18998" spans="8:8" hidden="1" x14ac:dyDescent="0.25">
      <c r="H18998"/>
    </row>
    <row r="18999" spans="8:8" hidden="1" x14ac:dyDescent="0.25">
      <c r="H18999"/>
    </row>
    <row r="19000" spans="8:8" hidden="1" x14ac:dyDescent="0.25">
      <c r="H19000"/>
    </row>
    <row r="19001" spans="8:8" hidden="1" x14ac:dyDescent="0.25">
      <c r="H19001"/>
    </row>
    <row r="19002" spans="8:8" hidden="1" x14ac:dyDescent="0.25">
      <c r="H19002"/>
    </row>
    <row r="19003" spans="8:8" hidden="1" x14ac:dyDescent="0.25">
      <c r="H19003"/>
    </row>
    <row r="19004" spans="8:8" hidden="1" x14ac:dyDescent="0.25">
      <c r="H19004"/>
    </row>
    <row r="19005" spans="8:8" hidden="1" x14ac:dyDescent="0.25">
      <c r="H19005"/>
    </row>
    <row r="19006" spans="8:8" hidden="1" x14ac:dyDescent="0.25">
      <c r="H19006"/>
    </row>
    <row r="19007" spans="8:8" hidden="1" x14ac:dyDescent="0.25">
      <c r="H19007"/>
    </row>
    <row r="19008" spans="8:8" hidden="1" x14ac:dyDescent="0.25">
      <c r="H19008"/>
    </row>
    <row r="19009" spans="8:8" hidden="1" x14ac:dyDescent="0.25">
      <c r="H19009"/>
    </row>
    <row r="19010" spans="8:8" hidden="1" x14ac:dyDescent="0.25">
      <c r="H19010"/>
    </row>
    <row r="19011" spans="8:8" hidden="1" x14ac:dyDescent="0.25">
      <c r="H19011"/>
    </row>
    <row r="19012" spans="8:8" hidden="1" x14ac:dyDescent="0.25">
      <c r="H19012"/>
    </row>
    <row r="19013" spans="8:8" hidden="1" x14ac:dyDescent="0.25">
      <c r="H19013"/>
    </row>
    <row r="19014" spans="8:8" hidden="1" x14ac:dyDescent="0.25">
      <c r="H19014"/>
    </row>
    <row r="19015" spans="8:8" hidden="1" x14ac:dyDescent="0.25">
      <c r="H19015"/>
    </row>
    <row r="19016" spans="8:8" hidden="1" x14ac:dyDescent="0.25">
      <c r="H19016"/>
    </row>
    <row r="19017" spans="8:8" hidden="1" x14ac:dyDescent="0.25">
      <c r="H19017"/>
    </row>
    <row r="19018" spans="8:8" hidden="1" x14ac:dyDescent="0.25">
      <c r="H19018"/>
    </row>
    <row r="19019" spans="8:8" hidden="1" x14ac:dyDescent="0.25">
      <c r="H19019"/>
    </row>
    <row r="19020" spans="8:8" hidden="1" x14ac:dyDescent="0.25">
      <c r="H19020"/>
    </row>
    <row r="19021" spans="8:8" hidden="1" x14ac:dyDescent="0.25">
      <c r="H19021"/>
    </row>
    <row r="19022" spans="8:8" hidden="1" x14ac:dyDescent="0.25">
      <c r="H19022"/>
    </row>
    <row r="19023" spans="8:8" hidden="1" x14ac:dyDescent="0.25">
      <c r="H19023"/>
    </row>
    <row r="19024" spans="8:8" hidden="1" x14ac:dyDescent="0.25">
      <c r="H19024"/>
    </row>
    <row r="19025" spans="8:8" hidden="1" x14ac:dyDescent="0.25">
      <c r="H19025"/>
    </row>
    <row r="19026" spans="8:8" hidden="1" x14ac:dyDescent="0.25">
      <c r="H19026"/>
    </row>
    <row r="19027" spans="8:8" hidden="1" x14ac:dyDescent="0.25">
      <c r="H19027"/>
    </row>
    <row r="19028" spans="8:8" hidden="1" x14ac:dyDescent="0.25">
      <c r="H19028"/>
    </row>
    <row r="19029" spans="8:8" hidden="1" x14ac:dyDescent="0.25">
      <c r="H19029"/>
    </row>
    <row r="19030" spans="8:8" hidden="1" x14ac:dyDescent="0.25">
      <c r="H19030"/>
    </row>
    <row r="19031" spans="8:8" hidden="1" x14ac:dyDescent="0.25">
      <c r="H19031"/>
    </row>
    <row r="19032" spans="8:8" hidden="1" x14ac:dyDescent="0.25">
      <c r="H19032"/>
    </row>
    <row r="19033" spans="8:8" hidden="1" x14ac:dyDescent="0.25">
      <c r="H19033"/>
    </row>
    <row r="19034" spans="8:8" hidden="1" x14ac:dyDescent="0.25">
      <c r="H19034"/>
    </row>
    <row r="19035" spans="8:8" hidden="1" x14ac:dyDescent="0.25">
      <c r="H19035"/>
    </row>
    <row r="19036" spans="8:8" hidden="1" x14ac:dyDescent="0.25">
      <c r="H19036"/>
    </row>
    <row r="19037" spans="8:8" hidden="1" x14ac:dyDescent="0.25">
      <c r="H19037"/>
    </row>
    <row r="19038" spans="8:8" hidden="1" x14ac:dyDescent="0.25">
      <c r="H19038"/>
    </row>
    <row r="19039" spans="8:8" hidden="1" x14ac:dyDescent="0.25">
      <c r="H19039"/>
    </row>
    <row r="19040" spans="8:8" hidden="1" x14ac:dyDescent="0.25">
      <c r="H19040"/>
    </row>
    <row r="19041" spans="8:8" hidden="1" x14ac:dyDescent="0.25">
      <c r="H19041"/>
    </row>
    <row r="19042" spans="8:8" hidden="1" x14ac:dyDescent="0.25">
      <c r="H19042"/>
    </row>
    <row r="19043" spans="8:8" hidden="1" x14ac:dyDescent="0.25">
      <c r="H19043"/>
    </row>
    <row r="19044" spans="8:8" hidden="1" x14ac:dyDescent="0.25">
      <c r="H19044"/>
    </row>
    <row r="19045" spans="8:8" hidden="1" x14ac:dyDescent="0.25">
      <c r="H19045"/>
    </row>
    <row r="19046" spans="8:8" hidden="1" x14ac:dyDescent="0.25">
      <c r="H19046"/>
    </row>
    <row r="19047" spans="8:8" hidden="1" x14ac:dyDescent="0.25">
      <c r="H19047"/>
    </row>
    <row r="19048" spans="8:8" hidden="1" x14ac:dyDescent="0.25">
      <c r="H19048"/>
    </row>
    <row r="19049" spans="8:8" hidden="1" x14ac:dyDescent="0.25">
      <c r="H19049"/>
    </row>
    <row r="19050" spans="8:8" hidden="1" x14ac:dyDescent="0.25">
      <c r="H19050"/>
    </row>
    <row r="19051" spans="8:8" hidden="1" x14ac:dyDescent="0.25">
      <c r="H19051"/>
    </row>
    <row r="19052" spans="8:8" hidden="1" x14ac:dyDescent="0.25">
      <c r="H19052"/>
    </row>
    <row r="19053" spans="8:8" hidden="1" x14ac:dyDescent="0.25">
      <c r="H19053"/>
    </row>
    <row r="19054" spans="8:8" hidden="1" x14ac:dyDescent="0.25">
      <c r="H19054"/>
    </row>
    <row r="19055" spans="8:8" hidden="1" x14ac:dyDescent="0.25">
      <c r="H19055"/>
    </row>
    <row r="19056" spans="8:8" hidden="1" x14ac:dyDescent="0.25">
      <c r="H19056"/>
    </row>
    <row r="19057" spans="8:8" hidden="1" x14ac:dyDescent="0.25">
      <c r="H19057"/>
    </row>
    <row r="19058" spans="8:8" hidden="1" x14ac:dyDescent="0.25">
      <c r="H19058"/>
    </row>
    <row r="19059" spans="8:8" hidden="1" x14ac:dyDescent="0.25">
      <c r="H19059"/>
    </row>
    <row r="19060" spans="8:8" hidden="1" x14ac:dyDescent="0.25">
      <c r="H19060"/>
    </row>
    <row r="19061" spans="8:8" hidden="1" x14ac:dyDescent="0.25">
      <c r="H19061"/>
    </row>
    <row r="19062" spans="8:8" hidden="1" x14ac:dyDescent="0.25">
      <c r="H19062"/>
    </row>
    <row r="19063" spans="8:8" hidden="1" x14ac:dyDescent="0.25">
      <c r="H19063"/>
    </row>
    <row r="19064" spans="8:8" hidden="1" x14ac:dyDescent="0.25">
      <c r="H19064"/>
    </row>
    <row r="19065" spans="8:8" hidden="1" x14ac:dyDescent="0.25">
      <c r="H19065"/>
    </row>
    <row r="19066" spans="8:8" hidden="1" x14ac:dyDescent="0.25">
      <c r="H19066"/>
    </row>
    <row r="19067" spans="8:8" hidden="1" x14ac:dyDescent="0.25">
      <c r="H19067"/>
    </row>
    <row r="19068" spans="8:8" hidden="1" x14ac:dyDescent="0.25">
      <c r="H19068"/>
    </row>
    <row r="19069" spans="8:8" hidden="1" x14ac:dyDescent="0.25">
      <c r="H19069"/>
    </row>
    <row r="19070" spans="8:8" hidden="1" x14ac:dyDescent="0.25">
      <c r="H19070"/>
    </row>
    <row r="19071" spans="8:8" hidden="1" x14ac:dyDescent="0.25">
      <c r="H19071"/>
    </row>
    <row r="19072" spans="8:8" hidden="1" x14ac:dyDescent="0.25">
      <c r="H19072"/>
    </row>
    <row r="19073" spans="8:8" hidden="1" x14ac:dyDescent="0.25">
      <c r="H19073"/>
    </row>
    <row r="19074" spans="8:8" hidden="1" x14ac:dyDescent="0.25">
      <c r="H19074"/>
    </row>
    <row r="19075" spans="8:8" hidden="1" x14ac:dyDescent="0.25">
      <c r="H19075"/>
    </row>
    <row r="19076" spans="8:8" hidden="1" x14ac:dyDescent="0.25">
      <c r="H19076"/>
    </row>
    <row r="19077" spans="8:8" hidden="1" x14ac:dyDescent="0.25">
      <c r="H19077"/>
    </row>
    <row r="19078" spans="8:8" hidden="1" x14ac:dyDescent="0.25">
      <c r="H19078"/>
    </row>
    <row r="19079" spans="8:8" hidden="1" x14ac:dyDescent="0.25">
      <c r="H19079"/>
    </row>
    <row r="19080" spans="8:8" hidden="1" x14ac:dyDescent="0.25">
      <c r="H19080"/>
    </row>
    <row r="19081" spans="8:8" hidden="1" x14ac:dyDescent="0.25">
      <c r="H19081"/>
    </row>
    <row r="19082" spans="8:8" hidden="1" x14ac:dyDescent="0.25">
      <c r="H19082"/>
    </row>
    <row r="19083" spans="8:8" hidden="1" x14ac:dyDescent="0.25">
      <c r="H19083"/>
    </row>
    <row r="19084" spans="8:8" hidden="1" x14ac:dyDescent="0.25">
      <c r="H19084"/>
    </row>
    <row r="19085" spans="8:8" hidden="1" x14ac:dyDescent="0.25">
      <c r="H19085"/>
    </row>
    <row r="19086" spans="8:8" hidden="1" x14ac:dyDescent="0.25">
      <c r="H19086"/>
    </row>
    <row r="19087" spans="8:8" hidden="1" x14ac:dyDescent="0.25">
      <c r="H19087"/>
    </row>
    <row r="19088" spans="8:8" hidden="1" x14ac:dyDescent="0.25">
      <c r="H19088"/>
    </row>
    <row r="19089" spans="8:8" hidden="1" x14ac:dyDescent="0.25">
      <c r="H19089"/>
    </row>
    <row r="19090" spans="8:8" hidden="1" x14ac:dyDescent="0.25">
      <c r="H19090"/>
    </row>
    <row r="19091" spans="8:8" hidden="1" x14ac:dyDescent="0.25">
      <c r="H19091"/>
    </row>
    <row r="19092" spans="8:8" hidden="1" x14ac:dyDescent="0.25">
      <c r="H19092"/>
    </row>
    <row r="19093" spans="8:8" hidden="1" x14ac:dyDescent="0.25">
      <c r="H19093"/>
    </row>
    <row r="19094" spans="8:8" hidden="1" x14ac:dyDescent="0.25">
      <c r="H19094"/>
    </row>
    <row r="19095" spans="8:8" hidden="1" x14ac:dyDescent="0.25">
      <c r="H19095"/>
    </row>
    <row r="19096" spans="8:8" hidden="1" x14ac:dyDescent="0.25">
      <c r="H19096"/>
    </row>
    <row r="19097" spans="8:8" hidden="1" x14ac:dyDescent="0.25">
      <c r="H19097"/>
    </row>
    <row r="19098" spans="8:8" hidden="1" x14ac:dyDescent="0.25">
      <c r="H19098"/>
    </row>
    <row r="19099" spans="8:8" hidden="1" x14ac:dyDescent="0.25">
      <c r="H19099"/>
    </row>
    <row r="19100" spans="8:8" hidden="1" x14ac:dyDescent="0.25">
      <c r="H19100"/>
    </row>
    <row r="19101" spans="8:8" hidden="1" x14ac:dyDescent="0.25">
      <c r="H19101"/>
    </row>
    <row r="19102" spans="8:8" hidden="1" x14ac:dyDescent="0.25">
      <c r="H19102"/>
    </row>
    <row r="19103" spans="8:8" hidden="1" x14ac:dyDescent="0.25">
      <c r="H19103"/>
    </row>
    <row r="19104" spans="8:8" hidden="1" x14ac:dyDescent="0.25">
      <c r="H19104"/>
    </row>
    <row r="19105" spans="8:8" hidden="1" x14ac:dyDescent="0.25">
      <c r="H19105"/>
    </row>
    <row r="19106" spans="8:8" hidden="1" x14ac:dyDescent="0.25">
      <c r="H19106"/>
    </row>
    <row r="19107" spans="8:8" hidden="1" x14ac:dyDescent="0.25">
      <c r="H19107"/>
    </row>
    <row r="19108" spans="8:8" hidden="1" x14ac:dyDescent="0.25">
      <c r="H19108"/>
    </row>
    <row r="19109" spans="8:8" hidden="1" x14ac:dyDescent="0.25">
      <c r="H19109"/>
    </row>
    <row r="19110" spans="8:8" hidden="1" x14ac:dyDescent="0.25">
      <c r="H19110"/>
    </row>
    <row r="19111" spans="8:8" hidden="1" x14ac:dyDescent="0.25">
      <c r="H19111"/>
    </row>
    <row r="19112" spans="8:8" hidden="1" x14ac:dyDescent="0.25">
      <c r="H19112"/>
    </row>
    <row r="19113" spans="8:8" hidden="1" x14ac:dyDescent="0.25">
      <c r="H19113"/>
    </row>
    <row r="19114" spans="8:8" hidden="1" x14ac:dyDescent="0.25">
      <c r="H19114"/>
    </row>
    <row r="19115" spans="8:8" hidden="1" x14ac:dyDescent="0.25">
      <c r="H19115"/>
    </row>
    <row r="19116" spans="8:8" hidden="1" x14ac:dyDescent="0.25">
      <c r="H19116"/>
    </row>
    <row r="19117" spans="8:8" hidden="1" x14ac:dyDescent="0.25">
      <c r="H19117"/>
    </row>
    <row r="19118" spans="8:8" hidden="1" x14ac:dyDescent="0.25">
      <c r="H19118"/>
    </row>
    <row r="19119" spans="8:8" hidden="1" x14ac:dyDescent="0.25">
      <c r="H19119"/>
    </row>
    <row r="19120" spans="8:8" hidden="1" x14ac:dyDescent="0.25">
      <c r="H19120"/>
    </row>
    <row r="19121" spans="8:8" hidden="1" x14ac:dyDescent="0.25">
      <c r="H19121"/>
    </row>
    <row r="19122" spans="8:8" hidden="1" x14ac:dyDescent="0.25">
      <c r="H19122"/>
    </row>
    <row r="19123" spans="8:8" hidden="1" x14ac:dyDescent="0.25">
      <c r="H19123"/>
    </row>
    <row r="19124" spans="8:8" hidden="1" x14ac:dyDescent="0.25">
      <c r="H19124"/>
    </row>
    <row r="19125" spans="8:8" hidden="1" x14ac:dyDescent="0.25">
      <c r="H19125"/>
    </row>
    <row r="19126" spans="8:8" hidden="1" x14ac:dyDescent="0.25">
      <c r="H19126"/>
    </row>
    <row r="19127" spans="8:8" hidden="1" x14ac:dyDescent="0.25">
      <c r="H19127"/>
    </row>
    <row r="19128" spans="8:8" hidden="1" x14ac:dyDescent="0.25">
      <c r="H19128"/>
    </row>
    <row r="19129" spans="8:8" hidden="1" x14ac:dyDescent="0.25">
      <c r="H19129"/>
    </row>
    <row r="19130" spans="8:8" hidden="1" x14ac:dyDescent="0.25">
      <c r="H19130"/>
    </row>
    <row r="19131" spans="8:8" hidden="1" x14ac:dyDescent="0.25">
      <c r="H19131"/>
    </row>
    <row r="19132" spans="8:8" hidden="1" x14ac:dyDescent="0.25">
      <c r="H19132"/>
    </row>
    <row r="19133" spans="8:8" hidden="1" x14ac:dyDescent="0.25">
      <c r="H19133"/>
    </row>
    <row r="19134" spans="8:8" hidden="1" x14ac:dyDescent="0.25">
      <c r="H19134"/>
    </row>
    <row r="19135" spans="8:8" hidden="1" x14ac:dyDescent="0.25">
      <c r="H19135"/>
    </row>
    <row r="19136" spans="8:8" hidden="1" x14ac:dyDescent="0.25">
      <c r="H19136"/>
    </row>
    <row r="19137" spans="8:8" hidden="1" x14ac:dyDescent="0.25">
      <c r="H19137"/>
    </row>
    <row r="19138" spans="8:8" hidden="1" x14ac:dyDescent="0.25">
      <c r="H19138"/>
    </row>
    <row r="19139" spans="8:8" hidden="1" x14ac:dyDescent="0.25">
      <c r="H19139"/>
    </row>
    <row r="19140" spans="8:8" hidden="1" x14ac:dyDescent="0.25">
      <c r="H19140"/>
    </row>
    <row r="19141" spans="8:8" hidden="1" x14ac:dyDescent="0.25">
      <c r="H19141"/>
    </row>
    <row r="19142" spans="8:8" hidden="1" x14ac:dyDescent="0.25">
      <c r="H19142"/>
    </row>
    <row r="19143" spans="8:8" hidden="1" x14ac:dyDescent="0.25">
      <c r="H19143"/>
    </row>
    <row r="19144" spans="8:8" hidden="1" x14ac:dyDescent="0.25">
      <c r="H19144"/>
    </row>
    <row r="19145" spans="8:8" hidden="1" x14ac:dyDescent="0.25">
      <c r="H19145"/>
    </row>
    <row r="19146" spans="8:8" hidden="1" x14ac:dyDescent="0.25">
      <c r="H19146"/>
    </row>
    <row r="19147" spans="8:8" hidden="1" x14ac:dyDescent="0.25">
      <c r="H19147"/>
    </row>
    <row r="19148" spans="8:8" hidden="1" x14ac:dyDescent="0.25">
      <c r="H19148"/>
    </row>
    <row r="19149" spans="8:8" hidden="1" x14ac:dyDescent="0.25">
      <c r="H19149"/>
    </row>
    <row r="19150" spans="8:8" hidden="1" x14ac:dyDescent="0.25">
      <c r="H19150"/>
    </row>
    <row r="19151" spans="8:8" hidden="1" x14ac:dyDescent="0.25">
      <c r="H19151"/>
    </row>
    <row r="19152" spans="8:8" hidden="1" x14ac:dyDescent="0.25">
      <c r="H19152"/>
    </row>
    <row r="19153" spans="8:8" hidden="1" x14ac:dyDescent="0.25">
      <c r="H19153"/>
    </row>
    <row r="19154" spans="8:8" hidden="1" x14ac:dyDescent="0.25">
      <c r="H19154"/>
    </row>
    <row r="19155" spans="8:8" hidden="1" x14ac:dyDescent="0.25">
      <c r="H19155"/>
    </row>
    <row r="19156" spans="8:8" hidden="1" x14ac:dyDescent="0.25">
      <c r="H19156"/>
    </row>
    <row r="19157" spans="8:8" hidden="1" x14ac:dyDescent="0.25">
      <c r="H19157"/>
    </row>
    <row r="19158" spans="8:8" hidden="1" x14ac:dyDescent="0.25">
      <c r="H19158"/>
    </row>
    <row r="19159" spans="8:8" hidden="1" x14ac:dyDescent="0.25">
      <c r="H19159"/>
    </row>
    <row r="19160" spans="8:8" hidden="1" x14ac:dyDescent="0.25">
      <c r="H19160"/>
    </row>
    <row r="19161" spans="8:8" hidden="1" x14ac:dyDescent="0.25">
      <c r="H19161"/>
    </row>
    <row r="19162" spans="8:8" hidden="1" x14ac:dyDescent="0.25">
      <c r="H19162"/>
    </row>
    <row r="19163" spans="8:8" hidden="1" x14ac:dyDescent="0.25">
      <c r="H19163"/>
    </row>
    <row r="19164" spans="8:8" hidden="1" x14ac:dyDescent="0.25">
      <c r="H19164"/>
    </row>
    <row r="19165" spans="8:8" hidden="1" x14ac:dyDescent="0.25">
      <c r="H19165"/>
    </row>
    <row r="19166" spans="8:8" hidden="1" x14ac:dyDescent="0.25">
      <c r="H19166"/>
    </row>
    <row r="19167" spans="8:8" hidden="1" x14ac:dyDescent="0.25">
      <c r="H19167"/>
    </row>
    <row r="19168" spans="8:8" hidden="1" x14ac:dyDescent="0.25">
      <c r="H19168"/>
    </row>
    <row r="19169" spans="8:8" hidden="1" x14ac:dyDescent="0.25">
      <c r="H19169"/>
    </row>
    <row r="19170" spans="8:8" hidden="1" x14ac:dyDescent="0.25">
      <c r="H19170"/>
    </row>
    <row r="19171" spans="8:8" hidden="1" x14ac:dyDescent="0.25">
      <c r="H19171"/>
    </row>
    <row r="19172" spans="8:8" hidden="1" x14ac:dyDescent="0.25">
      <c r="H19172"/>
    </row>
    <row r="19173" spans="8:8" hidden="1" x14ac:dyDescent="0.25">
      <c r="H19173"/>
    </row>
    <row r="19174" spans="8:8" hidden="1" x14ac:dyDescent="0.25">
      <c r="H19174"/>
    </row>
    <row r="19175" spans="8:8" hidden="1" x14ac:dyDescent="0.25">
      <c r="H19175"/>
    </row>
    <row r="19176" spans="8:8" hidden="1" x14ac:dyDescent="0.25">
      <c r="H19176"/>
    </row>
    <row r="19177" spans="8:8" hidden="1" x14ac:dyDescent="0.25">
      <c r="H19177"/>
    </row>
    <row r="19178" spans="8:8" hidden="1" x14ac:dyDescent="0.25">
      <c r="H19178"/>
    </row>
    <row r="19179" spans="8:8" hidden="1" x14ac:dyDescent="0.25">
      <c r="H19179"/>
    </row>
    <row r="19180" spans="8:8" hidden="1" x14ac:dyDescent="0.25">
      <c r="H19180"/>
    </row>
    <row r="19181" spans="8:8" hidden="1" x14ac:dyDescent="0.25">
      <c r="H19181"/>
    </row>
    <row r="19182" spans="8:8" hidden="1" x14ac:dyDescent="0.25">
      <c r="H19182"/>
    </row>
    <row r="19183" spans="8:8" hidden="1" x14ac:dyDescent="0.25">
      <c r="H19183"/>
    </row>
    <row r="19184" spans="8:8" hidden="1" x14ac:dyDescent="0.25">
      <c r="H19184"/>
    </row>
    <row r="19185" spans="8:8" hidden="1" x14ac:dyDescent="0.25">
      <c r="H19185"/>
    </row>
    <row r="19186" spans="8:8" hidden="1" x14ac:dyDescent="0.25">
      <c r="H19186"/>
    </row>
    <row r="19187" spans="8:8" hidden="1" x14ac:dyDescent="0.25">
      <c r="H19187"/>
    </row>
    <row r="19188" spans="8:8" hidden="1" x14ac:dyDescent="0.25">
      <c r="H19188"/>
    </row>
    <row r="19189" spans="8:8" hidden="1" x14ac:dyDescent="0.25">
      <c r="H19189"/>
    </row>
    <row r="19190" spans="8:8" hidden="1" x14ac:dyDescent="0.25">
      <c r="H19190"/>
    </row>
    <row r="19191" spans="8:8" hidden="1" x14ac:dyDescent="0.25">
      <c r="H19191"/>
    </row>
    <row r="19192" spans="8:8" hidden="1" x14ac:dyDescent="0.25">
      <c r="H19192"/>
    </row>
    <row r="19193" spans="8:8" hidden="1" x14ac:dyDescent="0.25">
      <c r="H19193"/>
    </row>
    <row r="19194" spans="8:8" hidden="1" x14ac:dyDescent="0.25">
      <c r="H19194"/>
    </row>
    <row r="19195" spans="8:8" hidden="1" x14ac:dyDescent="0.25">
      <c r="H19195"/>
    </row>
    <row r="19196" spans="8:8" hidden="1" x14ac:dyDescent="0.25">
      <c r="H19196"/>
    </row>
    <row r="19197" spans="8:8" hidden="1" x14ac:dyDescent="0.25">
      <c r="H19197"/>
    </row>
    <row r="19198" spans="8:8" hidden="1" x14ac:dyDescent="0.25">
      <c r="H19198"/>
    </row>
    <row r="19199" spans="8:8" hidden="1" x14ac:dyDescent="0.25">
      <c r="H19199"/>
    </row>
    <row r="19200" spans="8:8" hidden="1" x14ac:dyDescent="0.25">
      <c r="H19200"/>
    </row>
    <row r="19201" spans="8:8" hidden="1" x14ac:dyDescent="0.25">
      <c r="H19201"/>
    </row>
    <row r="19202" spans="8:8" hidden="1" x14ac:dyDescent="0.25">
      <c r="H19202"/>
    </row>
    <row r="19203" spans="8:8" hidden="1" x14ac:dyDescent="0.25">
      <c r="H19203"/>
    </row>
    <row r="19204" spans="8:8" hidden="1" x14ac:dyDescent="0.25">
      <c r="H19204"/>
    </row>
    <row r="19205" spans="8:8" hidden="1" x14ac:dyDescent="0.25">
      <c r="H19205"/>
    </row>
    <row r="19206" spans="8:8" hidden="1" x14ac:dyDescent="0.25">
      <c r="H19206"/>
    </row>
    <row r="19207" spans="8:8" hidden="1" x14ac:dyDescent="0.25">
      <c r="H19207"/>
    </row>
    <row r="19208" spans="8:8" hidden="1" x14ac:dyDescent="0.25">
      <c r="H19208"/>
    </row>
    <row r="19209" spans="8:8" hidden="1" x14ac:dyDescent="0.25">
      <c r="H19209"/>
    </row>
    <row r="19210" spans="8:8" hidden="1" x14ac:dyDescent="0.25">
      <c r="H19210"/>
    </row>
    <row r="19211" spans="8:8" hidden="1" x14ac:dyDescent="0.25">
      <c r="H19211"/>
    </row>
    <row r="19212" spans="8:8" hidden="1" x14ac:dyDescent="0.25">
      <c r="H19212"/>
    </row>
    <row r="19213" spans="8:8" hidden="1" x14ac:dyDescent="0.25">
      <c r="H19213"/>
    </row>
    <row r="19214" spans="8:8" hidden="1" x14ac:dyDescent="0.25">
      <c r="H19214"/>
    </row>
    <row r="19215" spans="8:8" hidden="1" x14ac:dyDescent="0.25">
      <c r="H19215"/>
    </row>
    <row r="19216" spans="8:8" hidden="1" x14ac:dyDescent="0.25">
      <c r="H19216"/>
    </row>
    <row r="19217" spans="8:8" hidden="1" x14ac:dyDescent="0.25">
      <c r="H19217"/>
    </row>
    <row r="19218" spans="8:8" hidden="1" x14ac:dyDescent="0.25">
      <c r="H19218"/>
    </row>
    <row r="19219" spans="8:8" hidden="1" x14ac:dyDescent="0.25">
      <c r="H19219"/>
    </row>
    <row r="19220" spans="8:8" hidden="1" x14ac:dyDescent="0.25">
      <c r="H19220"/>
    </row>
    <row r="19221" spans="8:8" hidden="1" x14ac:dyDescent="0.25">
      <c r="H19221"/>
    </row>
    <row r="19222" spans="8:8" hidden="1" x14ac:dyDescent="0.25">
      <c r="H19222"/>
    </row>
    <row r="19223" spans="8:8" hidden="1" x14ac:dyDescent="0.25">
      <c r="H19223"/>
    </row>
    <row r="19224" spans="8:8" hidden="1" x14ac:dyDescent="0.25">
      <c r="H19224"/>
    </row>
    <row r="19225" spans="8:8" hidden="1" x14ac:dyDescent="0.25">
      <c r="H19225"/>
    </row>
    <row r="19226" spans="8:8" hidden="1" x14ac:dyDescent="0.25">
      <c r="H19226"/>
    </row>
    <row r="19227" spans="8:8" hidden="1" x14ac:dyDescent="0.25">
      <c r="H19227"/>
    </row>
    <row r="19228" spans="8:8" hidden="1" x14ac:dyDescent="0.25">
      <c r="H19228"/>
    </row>
    <row r="19229" spans="8:8" hidden="1" x14ac:dyDescent="0.25">
      <c r="H19229"/>
    </row>
    <row r="19230" spans="8:8" hidden="1" x14ac:dyDescent="0.25">
      <c r="H19230"/>
    </row>
    <row r="19231" spans="8:8" hidden="1" x14ac:dyDescent="0.25">
      <c r="H19231"/>
    </row>
    <row r="19232" spans="8:8" hidden="1" x14ac:dyDescent="0.25">
      <c r="H19232"/>
    </row>
    <row r="19233" spans="8:8" hidden="1" x14ac:dyDescent="0.25">
      <c r="H19233"/>
    </row>
    <row r="19234" spans="8:8" hidden="1" x14ac:dyDescent="0.25">
      <c r="H19234"/>
    </row>
    <row r="19235" spans="8:8" hidden="1" x14ac:dyDescent="0.25">
      <c r="H19235"/>
    </row>
    <row r="19236" spans="8:8" hidden="1" x14ac:dyDescent="0.25">
      <c r="H19236"/>
    </row>
    <row r="19237" spans="8:8" hidden="1" x14ac:dyDescent="0.25">
      <c r="H19237"/>
    </row>
    <row r="19238" spans="8:8" hidden="1" x14ac:dyDescent="0.25">
      <c r="H19238"/>
    </row>
    <row r="19239" spans="8:8" hidden="1" x14ac:dyDescent="0.25">
      <c r="H19239"/>
    </row>
    <row r="19240" spans="8:8" hidden="1" x14ac:dyDescent="0.25">
      <c r="H19240"/>
    </row>
    <row r="19241" spans="8:8" hidden="1" x14ac:dyDescent="0.25">
      <c r="H19241"/>
    </row>
    <row r="19242" spans="8:8" hidden="1" x14ac:dyDescent="0.25">
      <c r="H19242"/>
    </row>
    <row r="19243" spans="8:8" hidden="1" x14ac:dyDescent="0.25">
      <c r="H19243"/>
    </row>
    <row r="19244" spans="8:8" hidden="1" x14ac:dyDescent="0.25">
      <c r="H19244"/>
    </row>
    <row r="19245" spans="8:8" hidden="1" x14ac:dyDescent="0.25">
      <c r="H19245"/>
    </row>
    <row r="19246" spans="8:8" hidden="1" x14ac:dyDescent="0.25">
      <c r="H19246"/>
    </row>
    <row r="19247" spans="8:8" hidden="1" x14ac:dyDescent="0.25">
      <c r="H19247"/>
    </row>
    <row r="19248" spans="8:8" hidden="1" x14ac:dyDescent="0.25">
      <c r="H19248"/>
    </row>
    <row r="19249" spans="8:8" hidden="1" x14ac:dyDescent="0.25">
      <c r="H19249"/>
    </row>
    <row r="19250" spans="8:8" hidden="1" x14ac:dyDescent="0.25">
      <c r="H19250"/>
    </row>
    <row r="19251" spans="8:8" hidden="1" x14ac:dyDescent="0.25">
      <c r="H19251"/>
    </row>
    <row r="19252" spans="8:8" hidden="1" x14ac:dyDescent="0.25">
      <c r="H19252"/>
    </row>
    <row r="19253" spans="8:8" hidden="1" x14ac:dyDescent="0.25">
      <c r="H19253"/>
    </row>
    <row r="19254" spans="8:8" hidden="1" x14ac:dyDescent="0.25">
      <c r="H19254"/>
    </row>
    <row r="19255" spans="8:8" hidden="1" x14ac:dyDescent="0.25">
      <c r="H19255"/>
    </row>
    <row r="19256" spans="8:8" hidden="1" x14ac:dyDescent="0.25">
      <c r="H19256"/>
    </row>
    <row r="19257" spans="8:8" hidden="1" x14ac:dyDescent="0.25">
      <c r="H19257"/>
    </row>
    <row r="19258" spans="8:8" hidden="1" x14ac:dyDescent="0.25">
      <c r="H19258"/>
    </row>
    <row r="19259" spans="8:8" hidden="1" x14ac:dyDescent="0.25">
      <c r="H19259"/>
    </row>
    <row r="19260" spans="8:8" hidden="1" x14ac:dyDescent="0.25">
      <c r="H19260"/>
    </row>
    <row r="19261" spans="8:8" hidden="1" x14ac:dyDescent="0.25">
      <c r="H19261"/>
    </row>
    <row r="19262" spans="8:8" hidden="1" x14ac:dyDescent="0.25">
      <c r="H19262"/>
    </row>
    <row r="19263" spans="8:8" hidden="1" x14ac:dyDescent="0.25">
      <c r="H19263"/>
    </row>
    <row r="19264" spans="8:8" hidden="1" x14ac:dyDescent="0.25">
      <c r="H19264"/>
    </row>
    <row r="19265" spans="8:8" hidden="1" x14ac:dyDescent="0.25">
      <c r="H19265"/>
    </row>
    <row r="19266" spans="8:8" hidden="1" x14ac:dyDescent="0.25">
      <c r="H19266"/>
    </row>
    <row r="19267" spans="8:8" hidden="1" x14ac:dyDescent="0.25">
      <c r="H19267"/>
    </row>
    <row r="19268" spans="8:8" hidden="1" x14ac:dyDescent="0.25">
      <c r="H19268"/>
    </row>
    <row r="19269" spans="8:8" hidden="1" x14ac:dyDescent="0.25">
      <c r="H19269"/>
    </row>
    <row r="19270" spans="8:8" hidden="1" x14ac:dyDescent="0.25">
      <c r="H19270"/>
    </row>
    <row r="19271" spans="8:8" hidden="1" x14ac:dyDescent="0.25">
      <c r="H19271"/>
    </row>
    <row r="19272" spans="8:8" hidden="1" x14ac:dyDescent="0.25">
      <c r="H19272"/>
    </row>
    <row r="19273" spans="8:8" hidden="1" x14ac:dyDescent="0.25">
      <c r="H19273"/>
    </row>
    <row r="19274" spans="8:8" hidden="1" x14ac:dyDescent="0.25">
      <c r="H19274"/>
    </row>
    <row r="19275" spans="8:8" hidden="1" x14ac:dyDescent="0.25">
      <c r="H19275"/>
    </row>
    <row r="19276" spans="8:8" hidden="1" x14ac:dyDescent="0.25">
      <c r="H19276"/>
    </row>
    <row r="19277" spans="8:8" hidden="1" x14ac:dyDescent="0.25">
      <c r="H19277"/>
    </row>
    <row r="19278" spans="8:8" hidden="1" x14ac:dyDescent="0.25">
      <c r="H19278"/>
    </row>
    <row r="19279" spans="8:8" hidden="1" x14ac:dyDescent="0.25">
      <c r="H19279"/>
    </row>
    <row r="19280" spans="8:8" hidden="1" x14ac:dyDescent="0.25">
      <c r="H19280"/>
    </row>
    <row r="19281" spans="8:8" hidden="1" x14ac:dyDescent="0.25">
      <c r="H19281"/>
    </row>
    <row r="19282" spans="8:8" hidden="1" x14ac:dyDescent="0.25">
      <c r="H19282"/>
    </row>
    <row r="19283" spans="8:8" hidden="1" x14ac:dyDescent="0.25">
      <c r="H19283"/>
    </row>
    <row r="19284" spans="8:8" hidden="1" x14ac:dyDescent="0.25">
      <c r="H19284"/>
    </row>
    <row r="19285" spans="8:8" hidden="1" x14ac:dyDescent="0.25">
      <c r="H19285"/>
    </row>
    <row r="19286" spans="8:8" hidden="1" x14ac:dyDescent="0.25">
      <c r="H19286"/>
    </row>
    <row r="19287" spans="8:8" hidden="1" x14ac:dyDescent="0.25">
      <c r="H19287"/>
    </row>
    <row r="19288" spans="8:8" hidden="1" x14ac:dyDescent="0.25">
      <c r="H19288"/>
    </row>
    <row r="19289" spans="8:8" hidden="1" x14ac:dyDescent="0.25">
      <c r="H19289"/>
    </row>
    <row r="19290" spans="8:8" hidden="1" x14ac:dyDescent="0.25">
      <c r="H19290"/>
    </row>
    <row r="19291" spans="8:8" hidden="1" x14ac:dyDescent="0.25">
      <c r="H19291"/>
    </row>
    <row r="19292" spans="8:8" hidden="1" x14ac:dyDescent="0.25">
      <c r="H19292"/>
    </row>
    <row r="19293" spans="8:8" hidden="1" x14ac:dyDescent="0.25">
      <c r="H19293"/>
    </row>
    <row r="19294" spans="8:8" hidden="1" x14ac:dyDescent="0.25">
      <c r="H19294"/>
    </row>
    <row r="19295" spans="8:8" hidden="1" x14ac:dyDescent="0.25">
      <c r="H19295"/>
    </row>
    <row r="19296" spans="8:8" hidden="1" x14ac:dyDescent="0.25">
      <c r="H19296"/>
    </row>
    <row r="19297" spans="8:8" hidden="1" x14ac:dyDescent="0.25">
      <c r="H19297"/>
    </row>
    <row r="19298" spans="8:8" hidden="1" x14ac:dyDescent="0.25">
      <c r="H19298"/>
    </row>
    <row r="19299" spans="8:8" hidden="1" x14ac:dyDescent="0.25">
      <c r="H19299"/>
    </row>
    <row r="19300" spans="8:8" hidden="1" x14ac:dyDescent="0.25">
      <c r="H19300"/>
    </row>
    <row r="19301" spans="8:8" hidden="1" x14ac:dyDescent="0.25">
      <c r="H19301"/>
    </row>
    <row r="19302" spans="8:8" hidden="1" x14ac:dyDescent="0.25">
      <c r="H19302"/>
    </row>
    <row r="19303" spans="8:8" hidden="1" x14ac:dyDescent="0.25">
      <c r="H19303"/>
    </row>
    <row r="19304" spans="8:8" hidden="1" x14ac:dyDescent="0.25">
      <c r="H19304"/>
    </row>
    <row r="19305" spans="8:8" hidden="1" x14ac:dyDescent="0.25">
      <c r="H19305"/>
    </row>
    <row r="19306" spans="8:8" hidden="1" x14ac:dyDescent="0.25">
      <c r="H19306"/>
    </row>
    <row r="19307" spans="8:8" hidden="1" x14ac:dyDescent="0.25">
      <c r="H19307"/>
    </row>
    <row r="19308" spans="8:8" hidden="1" x14ac:dyDescent="0.25">
      <c r="H19308"/>
    </row>
    <row r="19309" spans="8:8" hidden="1" x14ac:dyDescent="0.25">
      <c r="H19309"/>
    </row>
    <row r="19310" spans="8:8" hidden="1" x14ac:dyDescent="0.25">
      <c r="H19310"/>
    </row>
    <row r="19311" spans="8:8" hidden="1" x14ac:dyDescent="0.25">
      <c r="H19311"/>
    </row>
    <row r="19312" spans="8:8" hidden="1" x14ac:dyDescent="0.25">
      <c r="H19312"/>
    </row>
    <row r="19313" spans="8:8" hidden="1" x14ac:dyDescent="0.25">
      <c r="H19313"/>
    </row>
    <row r="19314" spans="8:8" hidden="1" x14ac:dyDescent="0.25">
      <c r="H19314"/>
    </row>
    <row r="19315" spans="8:8" hidden="1" x14ac:dyDescent="0.25">
      <c r="H19315"/>
    </row>
    <row r="19316" spans="8:8" hidden="1" x14ac:dyDescent="0.25">
      <c r="H19316"/>
    </row>
    <row r="19317" spans="8:8" hidden="1" x14ac:dyDescent="0.25">
      <c r="H19317"/>
    </row>
    <row r="19318" spans="8:8" hidden="1" x14ac:dyDescent="0.25">
      <c r="H19318"/>
    </row>
    <row r="19319" spans="8:8" hidden="1" x14ac:dyDescent="0.25">
      <c r="H19319"/>
    </row>
    <row r="19320" spans="8:8" hidden="1" x14ac:dyDescent="0.25">
      <c r="H19320"/>
    </row>
    <row r="19321" spans="8:8" hidden="1" x14ac:dyDescent="0.25">
      <c r="H19321"/>
    </row>
    <row r="19322" spans="8:8" hidden="1" x14ac:dyDescent="0.25">
      <c r="H19322"/>
    </row>
    <row r="19323" spans="8:8" hidden="1" x14ac:dyDescent="0.25">
      <c r="H19323"/>
    </row>
    <row r="19324" spans="8:8" hidden="1" x14ac:dyDescent="0.25">
      <c r="H19324"/>
    </row>
    <row r="19325" spans="8:8" hidden="1" x14ac:dyDescent="0.25">
      <c r="H19325"/>
    </row>
    <row r="19326" spans="8:8" hidden="1" x14ac:dyDescent="0.25">
      <c r="H19326"/>
    </row>
    <row r="19327" spans="8:8" hidden="1" x14ac:dyDescent="0.25">
      <c r="H19327"/>
    </row>
    <row r="19328" spans="8:8" hidden="1" x14ac:dyDescent="0.25">
      <c r="H19328"/>
    </row>
    <row r="19329" spans="8:8" hidden="1" x14ac:dyDescent="0.25">
      <c r="H19329"/>
    </row>
    <row r="19330" spans="8:8" hidden="1" x14ac:dyDescent="0.25">
      <c r="H19330"/>
    </row>
    <row r="19331" spans="8:8" hidden="1" x14ac:dyDescent="0.25">
      <c r="H19331"/>
    </row>
    <row r="19332" spans="8:8" hidden="1" x14ac:dyDescent="0.25">
      <c r="H19332"/>
    </row>
    <row r="19333" spans="8:8" hidden="1" x14ac:dyDescent="0.25">
      <c r="H19333"/>
    </row>
    <row r="19334" spans="8:8" hidden="1" x14ac:dyDescent="0.25">
      <c r="H19334"/>
    </row>
    <row r="19335" spans="8:8" hidden="1" x14ac:dyDescent="0.25">
      <c r="H19335"/>
    </row>
    <row r="19336" spans="8:8" hidden="1" x14ac:dyDescent="0.25">
      <c r="H19336"/>
    </row>
    <row r="19337" spans="8:8" hidden="1" x14ac:dyDescent="0.25">
      <c r="H19337"/>
    </row>
    <row r="19338" spans="8:8" hidden="1" x14ac:dyDescent="0.25">
      <c r="H19338"/>
    </row>
    <row r="19339" spans="8:8" hidden="1" x14ac:dyDescent="0.25">
      <c r="H19339"/>
    </row>
    <row r="19340" spans="8:8" hidden="1" x14ac:dyDescent="0.25">
      <c r="H19340"/>
    </row>
    <row r="19341" spans="8:8" hidden="1" x14ac:dyDescent="0.25">
      <c r="H19341"/>
    </row>
    <row r="19342" spans="8:8" hidden="1" x14ac:dyDescent="0.25">
      <c r="H19342"/>
    </row>
    <row r="19343" spans="8:8" hidden="1" x14ac:dyDescent="0.25">
      <c r="H19343"/>
    </row>
    <row r="19344" spans="8:8" hidden="1" x14ac:dyDescent="0.25">
      <c r="H19344"/>
    </row>
    <row r="19345" spans="8:8" hidden="1" x14ac:dyDescent="0.25">
      <c r="H19345"/>
    </row>
    <row r="19346" spans="8:8" hidden="1" x14ac:dyDescent="0.25">
      <c r="H19346"/>
    </row>
    <row r="19347" spans="8:8" hidden="1" x14ac:dyDescent="0.25">
      <c r="H19347"/>
    </row>
    <row r="19348" spans="8:8" hidden="1" x14ac:dyDescent="0.25">
      <c r="H19348"/>
    </row>
    <row r="19349" spans="8:8" hidden="1" x14ac:dyDescent="0.25">
      <c r="H19349"/>
    </row>
    <row r="19350" spans="8:8" hidden="1" x14ac:dyDescent="0.25">
      <c r="H19350"/>
    </row>
    <row r="19351" spans="8:8" hidden="1" x14ac:dyDescent="0.25">
      <c r="H19351"/>
    </row>
    <row r="19352" spans="8:8" hidden="1" x14ac:dyDescent="0.25">
      <c r="H19352"/>
    </row>
    <row r="19353" spans="8:8" hidden="1" x14ac:dyDescent="0.25">
      <c r="H19353"/>
    </row>
    <row r="19354" spans="8:8" hidden="1" x14ac:dyDescent="0.25">
      <c r="H19354"/>
    </row>
    <row r="19355" spans="8:8" hidden="1" x14ac:dyDescent="0.25">
      <c r="H19355"/>
    </row>
    <row r="19356" spans="8:8" hidden="1" x14ac:dyDescent="0.25">
      <c r="H19356"/>
    </row>
    <row r="19357" spans="8:8" hidden="1" x14ac:dyDescent="0.25">
      <c r="H19357"/>
    </row>
    <row r="19358" spans="8:8" hidden="1" x14ac:dyDescent="0.25">
      <c r="H19358"/>
    </row>
    <row r="19359" spans="8:8" hidden="1" x14ac:dyDescent="0.25">
      <c r="H19359"/>
    </row>
    <row r="19360" spans="8:8" hidden="1" x14ac:dyDescent="0.25">
      <c r="H19360"/>
    </row>
    <row r="19361" spans="8:8" hidden="1" x14ac:dyDescent="0.25">
      <c r="H19361"/>
    </row>
    <row r="19362" spans="8:8" hidden="1" x14ac:dyDescent="0.25">
      <c r="H19362"/>
    </row>
    <row r="19363" spans="8:8" hidden="1" x14ac:dyDescent="0.25">
      <c r="H19363"/>
    </row>
    <row r="19364" spans="8:8" hidden="1" x14ac:dyDescent="0.25">
      <c r="H19364"/>
    </row>
    <row r="19365" spans="8:8" hidden="1" x14ac:dyDescent="0.25">
      <c r="H19365"/>
    </row>
    <row r="19366" spans="8:8" hidden="1" x14ac:dyDescent="0.25">
      <c r="H19366"/>
    </row>
    <row r="19367" spans="8:8" hidden="1" x14ac:dyDescent="0.25">
      <c r="H19367"/>
    </row>
    <row r="19368" spans="8:8" hidden="1" x14ac:dyDescent="0.25">
      <c r="H19368"/>
    </row>
    <row r="19369" spans="8:8" hidden="1" x14ac:dyDescent="0.25">
      <c r="H19369"/>
    </row>
    <row r="19370" spans="8:8" hidden="1" x14ac:dyDescent="0.25">
      <c r="H19370"/>
    </row>
    <row r="19371" spans="8:8" hidden="1" x14ac:dyDescent="0.25">
      <c r="H19371"/>
    </row>
    <row r="19372" spans="8:8" hidden="1" x14ac:dyDescent="0.25">
      <c r="H19372"/>
    </row>
    <row r="19373" spans="8:8" hidden="1" x14ac:dyDescent="0.25">
      <c r="H19373"/>
    </row>
    <row r="19374" spans="8:8" hidden="1" x14ac:dyDescent="0.25">
      <c r="H19374"/>
    </row>
    <row r="19375" spans="8:8" hidden="1" x14ac:dyDescent="0.25">
      <c r="H19375"/>
    </row>
    <row r="19376" spans="8:8" hidden="1" x14ac:dyDescent="0.25">
      <c r="H19376"/>
    </row>
    <row r="19377" spans="8:8" hidden="1" x14ac:dyDescent="0.25">
      <c r="H19377"/>
    </row>
    <row r="19378" spans="8:8" hidden="1" x14ac:dyDescent="0.25">
      <c r="H19378"/>
    </row>
    <row r="19379" spans="8:8" hidden="1" x14ac:dyDescent="0.25">
      <c r="H19379"/>
    </row>
    <row r="19380" spans="8:8" hidden="1" x14ac:dyDescent="0.25">
      <c r="H19380"/>
    </row>
    <row r="19381" spans="8:8" hidden="1" x14ac:dyDescent="0.25">
      <c r="H19381"/>
    </row>
    <row r="19382" spans="8:8" hidden="1" x14ac:dyDescent="0.25">
      <c r="H19382"/>
    </row>
    <row r="19383" spans="8:8" hidden="1" x14ac:dyDescent="0.25">
      <c r="H19383"/>
    </row>
    <row r="19384" spans="8:8" hidden="1" x14ac:dyDescent="0.25">
      <c r="H19384"/>
    </row>
    <row r="19385" spans="8:8" hidden="1" x14ac:dyDescent="0.25">
      <c r="H19385"/>
    </row>
    <row r="19386" spans="8:8" hidden="1" x14ac:dyDescent="0.25">
      <c r="H19386"/>
    </row>
    <row r="19387" spans="8:8" hidden="1" x14ac:dyDescent="0.25">
      <c r="H19387"/>
    </row>
    <row r="19388" spans="8:8" hidden="1" x14ac:dyDescent="0.25">
      <c r="H19388"/>
    </row>
    <row r="19389" spans="8:8" hidden="1" x14ac:dyDescent="0.25">
      <c r="H19389"/>
    </row>
    <row r="19390" spans="8:8" hidden="1" x14ac:dyDescent="0.25">
      <c r="H19390"/>
    </row>
    <row r="19391" spans="8:8" hidden="1" x14ac:dyDescent="0.25">
      <c r="H19391"/>
    </row>
    <row r="19392" spans="8:8" hidden="1" x14ac:dyDescent="0.25">
      <c r="H19392"/>
    </row>
    <row r="19393" spans="8:8" hidden="1" x14ac:dyDescent="0.25">
      <c r="H19393"/>
    </row>
    <row r="19394" spans="8:8" hidden="1" x14ac:dyDescent="0.25">
      <c r="H19394"/>
    </row>
    <row r="19395" spans="8:8" hidden="1" x14ac:dyDescent="0.25">
      <c r="H19395"/>
    </row>
    <row r="19396" spans="8:8" hidden="1" x14ac:dyDescent="0.25">
      <c r="H19396"/>
    </row>
    <row r="19397" spans="8:8" hidden="1" x14ac:dyDescent="0.25">
      <c r="H19397"/>
    </row>
    <row r="19398" spans="8:8" hidden="1" x14ac:dyDescent="0.25">
      <c r="H19398"/>
    </row>
    <row r="19399" spans="8:8" hidden="1" x14ac:dyDescent="0.25">
      <c r="H19399"/>
    </row>
    <row r="19400" spans="8:8" hidden="1" x14ac:dyDescent="0.25">
      <c r="H19400"/>
    </row>
    <row r="19401" spans="8:8" hidden="1" x14ac:dyDescent="0.25">
      <c r="H19401"/>
    </row>
    <row r="19402" spans="8:8" hidden="1" x14ac:dyDescent="0.25">
      <c r="H19402"/>
    </row>
    <row r="19403" spans="8:8" hidden="1" x14ac:dyDescent="0.25">
      <c r="H19403"/>
    </row>
    <row r="19404" spans="8:8" hidden="1" x14ac:dyDescent="0.25">
      <c r="H19404"/>
    </row>
    <row r="19405" spans="8:8" hidden="1" x14ac:dyDescent="0.25">
      <c r="H19405"/>
    </row>
    <row r="19406" spans="8:8" hidden="1" x14ac:dyDescent="0.25">
      <c r="H19406"/>
    </row>
    <row r="19407" spans="8:8" hidden="1" x14ac:dyDescent="0.25">
      <c r="H19407"/>
    </row>
    <row r="19408" spans="8:8" hidden="1" x14ac:dyDescent="0.25">
      <c r="H19408"/>
    </row>
    <row r="19409" spans="8:8" hidden="1" x14ac:dyDescent="0.25">
      <c r="H19409"/>
    </row>
    <row r="19410" spans="8:8" hidden="1" x14ac:dyDescent="0.25">
      <c r="H19410"/>
    </row>
    <row r="19411" spans="8:8" hidden="1" x14ac:dyDescent="0.25">
      <c r="H19411"/>
    </row>
    <row r="19412" spans="8:8" hidden="1" x14ac:dyDescent="0.25">
      <c r="H19412"/>
    </row>
    <row r="19413" spans="8:8" hidden="1" x14ac:dyDescent="0.25">
      <c r="H19413"/>
    </row>
    <row r="19414" spans="8:8" hidden="1" x14ac:dyDescent="0.25">
      <c r="H19414"/>
    </row>
    <row r="19415" spans="8:8" hidden="1" x14ac:dyDescent="0.25">
      <c r="H19415"/>
    </row>
    <row r="19416" spans="8:8" hidden="1" x14ac:dyDescent="0.25">
      <c r="H19416"/>
    </row>
    <row r="19417" spans="8:8" hidden="1" x14ac:dyDescent="0.25">
      <c r="H19417"/>
    </row>
    <row r="19418" spans="8:8" hidden="1" x14ac:dyDescent="0.25">
      <c r="H19418"/>
    </row>
    <row r="19419" spans="8:8" hidden="1" x14ac:dyDescent="0.25">
      <c r="H19419"/>
    </row>
    <row r="19420" spans="8:8" hidden="1" x14ac:dyDescent="0.25">
      <c r="H19420"/>
    </row>
    <row r="19421" spans="8:8" hidden="1" x14ac:dyDescent="0.25">
      <c r="H19421"/>
    </row>
    <row r="19422" spans="8:8" hidden="1" x14ac:dyDescent="0.25">
      <c r="H19422"/>
    </row>
    <row r="19423" spans="8:8" hidden="1" x14ac:dyDescent="0.25">
      <c r="H19423"/>
    </row>
    <row r="19424" spans="8:8" hidden="1" x14ac:dyDescent="0.25">
      <c r="H19424"/>
    </row>
    <row r="19425" spans="8:8" hidden="1" x14ac:dyDescent="0.25">
      <c r="H19425"/>
    </row>
    <row r="19426" spans="8:8" hidden="1" x14ac:dyDescent="0.25">
      <c r="H19426"/>
    </row>
    <row r="19427" spans="8:8" hidden="1" x14ac:dyDescent="0.25">
      <c r="H19427"/>
    </row>
    <row r="19428" spans="8:8" hidden="1" x14ac:dyDescent="0.25">
      <c r="H19428"/>
    </row>
    <row r="19429" spans="8:8" hidden="1" x14ac:dyDescent="0.25">
      <c r="H19429"/>
    </row>
    <row r="19430" spans="8:8" hidden="1" x14ac:dyDescent="0.25">
      <c r="H19430"/>
    </row>
    <row r="19431" spans="8:8" hidden="1" x14ac:dyDescent="0.25">
      <c r="H19431"/>
    </row>
    <row r="19432" spans="8:8" hidden="1" x14ac:dyDescent="0.25">
      <c r="H19432"/>
    </row>
    <row r="19433" spans="8:8" hidden="1" x14ac:dyDescent="0.25">
      <c r="H19433"/>
    </row>
    <row r="19434" spans="8:8" hidden="1" x14ac:dyDescent="0.25">
      <c r="H19434"/>
    </row>
    <row r="19435" spans="8:8" hidden="1" x14ac:dyDescent="0.25">
      <c r="H19435"/>
    </row>
    <row r="19436" spans="8:8" hidden="1" x14ac:dyDescent="0.25">
      <c r="H19436"/>
    </row>
    <row r="19437" spans="8:8" hidden="1" x14ac:dyDescent="0.25">
      <c r="H19437"/>
    </row>
    <row r="19438" spans="8:8" hidden="1" x14ac:dyDescent="0.25">
      <c r="H19438"/>
    </row>
    <row r="19439" spans="8:8" hidden="1" x14ac:dyDescent="0.25">
      <c r="H19439"/>
    </row>
    <row r="19440" spans="8:8" hidden="1" x14ac:dyDescent="0.25">
      <c r="H19440"/>
    </row>
    <row r="19441" spans="8:8" hidden="1" x14ac:dyDescent="0.25">
      <c r="H19441"/>
    </row>
    <row r="19442" spans="8:8" hidden="1" x14ac:dyDescent="0.25">
      <c r="H19442"/>
    </row>
    <row r="19443" spans="8:8" hidden="1" x14ac:dyDescent="0.25">
      <c r="H19443"/>
    </row>
    <row r="19444" spans="8:8" hidden="1" x14ac:dyDescent="0.25">
      <c r="H19444"/>
    </row>
    <row r="19445" spans="8:8" hidden="1" x14ac:dyDescent="0.25">
      <c r="H19445"/>
    </row>
    <row r="19446" spans="8:8" hidden="1" x14ac:dyDescent="0.25">
      <c r="H19446"/>
    </row>
    <row r="19447" spans="8:8" hidden="1" x14ac:dyDescent="0.25">
      <c r="H19447"/>
    </row>
    <row r="19448" spans="8:8" hidden="1" x14ac:dyDescent="0.25">
      <c r="H19448"/>
    </row>
    <row r="19449" spans="8:8" hidden="1" x14ac:dyDescent="0.25">
      <c r="H19449"/>
    </row>
    <row r="19450" spans="8:8" hidden="1" x14ac:dyDescent="0.25">
      <c r="H19450"/>
    </row>
    <row r="19451" spans="8:8" hidden="1" x14ac:dyDescent="0.25">
      <c r="H19451"/>
    </row>
    <row r="19452" spans="8:8" hidden="1" x14ac:dyDescent="0.25">
      <c r="H19452"/>
    </row>
    <row r="19453" spans="8:8" hidden="1" x14ac:dyDescent="0.25">
      <c r="H19453"/>
    </row>
    <row r="19454" spans="8:8" hidden="1" x14ac:dyDescent="0.25">
      <c r="H19454"/>
    </row>
    <row r="19455" spans="8:8" hidden="1" x14ac:dyDescent="0.25">
      <c r="H19455"/>
    </row>
    <row r="19456" spans="8:8" hidden="1" x14ac:dyDescent="0.25">
      <c r="H19456"/>
    </row>
    <row r="19457" spans="8:8" hidden="1" x14ac:dyDescent="0.25">
      <c r="H19457"/>
    </row>
    <row r="19458" spans="8:8" hidden="1" x14ac:dyDescent="0.25">
      <c r="H19458"/>
    </row>
    <row r="19459" spans="8:8" hidden="1" x14ac:dyDescent="0.25">
      <c r="H19459"/>
    </row>
    <row r="19460" spans="8:8" hidden="1" x14ac:dyDescent="0.25">
      <c r="H19460"/>
    </row>
    <row r="19461" spans="8:8" hidden="1" x14ac:dyDescent="0.25">
      <c r="H19461"/>
    </row>
    <row r="19462" spans="8:8" hidden="1" x14ac:dyDescent="0.25">
      <c r="H19462"/>
    </row>
    <row r="19463" spans="8:8" hidden="1" x14ac:dyDescent="0.25">
      <c r="H19463"/>
    </row>
    <row r="19464" spans="8:8" hidden="1" x14ac:dyDescent="0.25">
      <c r="H19464"/>
    </row>
    <row r="19465" spans="8:8" hidden="1" x14ac:dyDescent="0.25">
      <c r="H19465"/>
    </row>
    <row r="19466" spans="8:8" hidden="1" x14ac:dyDescent="0.25">
      <c r="H19466"/>
    </row>
    <row r="19467" spans="8:8" hidden="1" x14ac:dyDescent="0.25">
      <c r="H19467"/>
    </row>
    <row r="19468" spans="8:8" hidden="1" x14ac:dyDescent="0.25">
      <c r="H19468"/>
    </row>
    <row r="19469" spans="8:8" hidden="1" x14ac:dyDescent="0.25">
      <c r="H19469"/>
    </row>
    <row r="19470" spans="8:8" hidden="1" x14ac:dyDescent="0.25">
      <c r="H19470"/>
    </row>
    <row r="19471" spans="8:8" hidden="1" x14ac:dyDescent="0.25">
      <c r="H19471"/>
    </row>
    <row r="19472" spans="8:8" hidden="1" x14ac:dyDescent="0.25">
      <c r="H19472"/>
    </row>
    <row r="19473" spans="8:8" hidden="1" x14ac:dyDescent="0.25">
      <c r="H19473"/>
    </row>
    <row r="19474" spans="8:8" hidden="1" x14ac:dyDescent="0.25">
      <c r="H19474"/>
    </row>
    <row r="19475" spans="8:8" hidden="1" x14ac:dyDescent="0.25">
      <c r="H19475"/>
    </row>
    <row r="19476" spans="8:8" hidden="1" x14ac:dyDescent="0.25">
      <c r="H19476"/>
    </row>
    <row r="19477" spans="8:8" hidden="1" x14ac:dyDescent="0.25">
      <c r="H19477"/>
    </row>
    <row r="19478" spans="8:8" hidden="1" x14ac:dyDescent="0.25">
      <c r="H19478"/>
    </row>
    <row r="19479" spans="8:8" hidden="1" x14ac:dyDescent="0.25">
      <c r="H19479"/>
    </row>
    <row r="19480" spans="8:8" hidden="1" x14ac:dyDescent="0.25">
      <c r="H19480"/>
    </row>
    <row r="19481" spans="8:8" hidden="1" x14ac:dyDescent="0.25">
      <c r="H19481"/>
    </row>
    <row r="19482" spans="8:8" hidden="1" x14ac:dyDescent="0.25">
      <c r="H19482"/>
    </row>
    <row r="19483" spans="8:8" hidden="1" x14ac:dyDescent="0.25">
      <c r="H19483"/>
    </row>
    <row r="19484" spans="8:8" hidden="1" x14ac:dyDescent="0.25">
      <c r="H19484"/>
    </row>
    <row r="19485" spans="8:8" hidden="1" x14ac:dyDescent="0.25">
      <c r="H19485"/>
    </row>
    <row r="19486" spans="8:8" hidden="1" x14ac:dyDescent="0.25">
      <c r="H19486"/>
    </row>
    <row r="19487" spans="8:8" hidden="1" x14ac:dyDescent="0.25">
      <c r="H19487"/>
    </row>
    <row r="19488" spans="8:8" hidden="1" x14ac:dyDescent="0.25">
      <c r="H19488"/>
    </row>
    <row r="19489" spans="8:8" hidden="1" x14ac:dyDescent="0.25">
      <c r="H19489"/>
    </row>
    <row r="19490" spans="8:8" hidden="1" x14ac:dyDescent="0.25">
      <c r="H19490"/>
    </row>
    <row r="19491" spans="8:8" hidden="1" x14ac:dyDescent="0.25">
      <c r="H19491"/>
    </row>
    <row r="19492" spans="8:8" hidden="1" x14ac:dyDescent="0.25">
      <c r="H19492"/>
    </row>
    <row r="19493" spans="8:8" hidden="1" x14ac:dyDescent="0.25">
      <c r="H19493"/>
    </row>
    <row r="19494" spans="8:8" hidden="1" x14ac:dyDescent="0.25">
      <c r="H19494"/>
    </row>
    <row r="19495" spans="8:8" hidden="1" x14ac:dyDescent="0.25">
      <c r="H19495"/>
    </row>
    <row r="19496" spans="8:8" hidden="1" x14ac:dyDescent="0.25">
      <c r="H19496"/>
    </row>
    <row r="19497" spans="8:8" hidden="1" x14ac:dyDescent="0.25">
      <c r="H19497"/>
    </row>
    <row r="19498" spans="8:8" hidden="1" x14ac:dyDescent="0.25">
      <c r="H19498"/>
    </row>
    <row r="19499" spans="8:8" hidden="1" x14ac:dyDescent="0.25">
      <c r="H19499"/>
    </row>
    <row r="19500" spans="8:8" hidden="1" x14ac:dyDescent="0.25">
      <c r="H19500"/>
    </row>
    <row r="19501" spans="8:8" hidden="1" x14ac:dyDescent="0.25">
      <c r="H19501"/>
    </row>
    <row r="19502" spans="8:8" hidden="1" x14ac:dyDescent="0.25">
      <c r="H19502"/>
    </row>
    <row r="19503" spans="8:8" hidden="1" x14ac:dyDescent="0.25">
      <c r="H19503"/>
    </row>
    <row r="19504" spans="8:8" hidden="1" x14ac:dyDescent="0.25">
      <c r="H19504"/>
    </row>
    <row r="19505" spans="8:8" hidden="1" x14ac:dyDescent="0.25">
      <c r="H19505"/>
    </row>
    <row r="19506" spans="8:8" hidden="1" x14ac:dyDescent="0.25">
      <c r="H19506"/>
    </row>
    <row r="19507" spans="8:8" hidden="1" x14ac:dyDescent="0.25">
      <c r="H19507"/>
    </row>
    <row r="19508" spans="8:8" hidden="1" x14ac:dyDescent="0.25">
      <c r="H19508"/>
    </row>
    <row r="19509" spans="8:8" hidden="1" x14ac:dyDescent="0.25">
      <c r="H19509"/>
    </row>
    <row r="19510" spans="8:8" hidden="1" x14ac:dyDescent="0.25">
      <c r="H19510"/>
    </row>
    <row r="19511" spans="8:8" hidden="1" x14ac:dyDescent="0.25">
      <c r="H19511"/>
    </row>
    <row r="19512" spans="8:8" hidden="1" x14ac:dyDescent="0.25">
      <c r="H19512"/>
    </row>
    <row r="19513" spans="8:8" hidden="1" x14ac:dyDescent="0.25">
      <c r="H19513"/>
    </row>
    <row r="19514" spans="8:8" hidden="1" x14ac:dyDescent="0.25">
      <c r="H19514"/>
    </row>
    <row r="19515" spans="8:8" hidden="1" x14ac:dyDescent="0.25">
      <c r="H19515"/>
    </row>
    <row r="19516" spans="8:8" hidden="1" x14ac:dyDescent="0.25">
      <c r="H19516"/>
    </row>
    <row r="19517" spans="8:8" hidden="1" x14ac:dyDescent="0.25">
      <c r="H19517"/>
    </row>
    <row r="19518" spans="8:8" hidden="1" x14ac:dyDescent="0.25">
      <c r="H19518"/>
    </row>
    <row r="19519" spans="8:8" hidden="1" x14ac:dyDescent="0.25">
      <c r="H19519"/>
    </row>
    <row r="19520" spans="8:8" hidden="1" x14ac:dyDescent="0.25">
      <c r="H19520"/>
    </row>
    <row r="19521" spans="8:8" hidden="1" x14ac:dyDescent="0.25">
      <c r="H19521"/>
    </row>
    <row r="19522" spans="8:8" hidden="1" x14ac:dyDescent="0.25">
      <c r="H19522"/>
    </row>
    <row r="19523" spans="8:8" hidden="1" x14ac:dyDescent="0.25">
      <c r="H19523"/>
    </row>
    <row r="19524" spans="8:8" hidden="1" x14ac:dyDescent="0.25">
      <c r="H19524"/>
    </row>
    <row r="19525" spans="8:8" hidden="1" x14ac:dyDescent="0.25">
      <c r="H19525"/>
    </row>
    <row r="19526" spans="8:8" hidden="1" x14ac:dyDescent="0.25">
      <c r="H19526"/>
    </row>
    <row r="19527" spans="8:8" hidden="1" x14ac:dyDescent="0.25">
      <c r="H19527"/>
    </row>
    <row r="19528" spans="8:8" hidden="1" x14ac:dyDescent="0.25">
      <c r="H19528"/>
    </row>
    <row r="19529" spans="8:8" hidden="1" x14ac:dyDescent="0.25">
      <c r="H19529"/>
    </row>
    <row r="19530" spans="8:8" hidden="1" x14ac:dyDescent="0.25">
      <c r="H19530"/>
    </row>
    <row r="19531" spans="8:8" hidden="1" x14ac:dyDescent="0.25">
      <c r="H19531"/>
    </row>
    <row r="19532" spans="8:8" hidden="1" x14ac:dyDescent="0.25">
      <c r="H19532"/>
    </row>
    <row r="19533" spans="8:8" hidden="1" x14ac:dyDescent="0.25">
      <c r="H19533"/>
    </row>
    <row r="19534" spans="8:8" hidden="1" x14ac:dyDescent="0.25">
      <c r="H19534"/>
    </row>
    <row r="19535" spans="8:8" hidden="1" x14ac:dyDescent="0.25">
      <c r="H19535"/>
    </row>
    <row r="19536" spans="8:8" hidden="1" x14ac:dyDescent="0.25">
      <c r="H19536"/>
    </row>
    <row r="19537" spans="8:8" hidden="1" x14ac:dyDescent="0.25">
      <c r="H19537"/>
    </row>
    <row r="19538" spans="8:8" hidden="1" x14ac:dyDescent="0.25">
      <c r="H19538"/>
    </row>
    <row r="19539" spans="8:8" hidden="1" x14ac:dyDescent="0.25">
      <c r="H19539"/>
    </row>
    <row r="19540" spans="8:8" hidden="1" x14ac:dyDescent="0.25">
      <c r="H19540"/>
    </row>
    <row r="19541" spans="8:8" hidden="1" x14ac:dyDescent="0.25">
      <c r="H19541"/>
    </row>
    <row r="19542" spans="8:8" hidden="1" x14ac:dyDescent="0.25">
      <c r="H19542"/>
    </row>
    <row r="19543" spans="8:8" hidden="1" x14ac:dyDescent="0.25">
      <c r="H19543"/>
    </row>
    <row r="19544" spans="8:8" hidden="1" x14ac:dyDescent="0.25">
      <c r="H19544"/>
    </row>
    <row r="19545" spans="8:8" hidden="1" x14ac:dyDescent="0.25">
      <c r="H19545"/>
    </row>
    <row r="19546" spans="8:8" hidden="1" x14ac:dyDescent="0.25">
      <c r="H19546"/>
    </row>
    <row r="19547" spans="8:8" hidden="1" x14ac:dyDescent="0.25">
      <c r="H19547"/>
    </row>
    <row r="19548" spans="8:8" hidden="1" x14ac:dyDescent="0.25">
      <c r="H19548"/>
    </row>
    <row r="19549" spans="8:8" hidden="1" x14ac:dyDescent="0.25">
      <c r="H19549"/>
    </row>
    <row r="19550" spans="8:8" hidden="1" x14ac:dyDescent="0.25">
      <c r="H19550"/>
    </row>
    <row r="19551" spans="8:8" hidden="1" x14ac:dyDescent="0.25">
      <c r="H19551"/>
    </row>
    <row r="19552" spans="8:8" hidden="1" x14ac:dyDescent="0.25">
      <c r="H19552"/>
    </row>
    <row r="19553" spans="8:8" hidden="1" x14ac:dyDescent="0.25">
      <c r="H19553"/>
    </row>
    <row r="19554" spans="8:8" hidden="1" x14ac:dyDescent="0.25">
      <c r="H19554"/>
    </row>
    <row r="19555" spans="8:8" hidden="1" x14ac:dyDescent="0.25">
      <c r="H19555"/>
    </row>
    <row r="19556" spans="8:8" hidden="1" x14ac:dyDescent="0.25">
      <c r="H19556"/>
    </row>
    <row r="19557" spans="8:8" hidden="1" x14ac:dyDescent="0.25">
      <c r="H19557"/>
    </row>
    <row r="19558" spans="8:8" hidden="1" x14ac:dyDescent="0.25">
      <c r="H19558"/>
    </row>
    <row r="19559" spans="8:8" hidden="1" x14ac:dyDescent="0.25">
      <c r="H19559"/>
    </row>
    <row r="19560" spans="8:8" hidden="1" x14ac:dyDescent="0.25">
      <c r="H19560"/>
    </row>
    <row r="19561" spans="8:8" hidden="1" x14ac:dyDescent="0.25">
      <c r="H19561"/>
    </row>
    <row r="19562" spans="8:8" hidden="1" x14ac:dyDescent="0.25">
      <c r="H19562"/>
    </row>
    <row r="19563" spans="8:8" hidden="1" x14ac:dyDescent="0.25">
      <c r="H19563"/>
    </row>
    <row r="19564" spans="8:8" hidden="1" x14ac:dyDescent="0.25">
      <c r="H19564"/>
    </row>
    <row r="19565" spans="8:8" hidden="1" x14ac:dyDescent="0.25">
      <c r="H19565"/>
    </row>
    <row r="19566" spans="8:8" hidden="1" x14ac:dyDescent="0.25">
      <c r="H19566"/>
    </row>
    <row r="19567" spans="8:8" hidden="1" x14ac:dyDescent="0.25">
      <c r="H19567"/>
    </row>
    <row r="19568" spans="8:8" hidden="1" x14ac:dyDescent="0.25">
      <c r="H19568"/>
    </row>
    <row r="19569" spans="8:8" hidden="1" x14ac:dyDescent="0.25">
      <c r="H19569"/>
    </row>
    <row r="19570" spans="8:8" hidden="1" x14ac:dyDescent="0.25">
      <c r="H19570"/>
    </row>
    <row r="19571" spans="8:8" hidden="1" x14ac:dyDescent="0.25">
      <c r="H19571"/>
    </row>
    <row r="19572" spans="8:8" hidden="1" x14ac:dyDescent="0.25">
      <c r="H19572"/>
    </row>
    <row r="19573" spans="8:8" hidden="1" x14ac:dyDescent="0.25">
      <c r="H19573"/>
    </row>
    <row r="19574" spans="8:8" hidden="1" x14ac:dyDescent="0.25">
      <c r="H19574"/>
    </row>
    <row r="19575" spans="8:8" hidden="1" x14ac:dyDescent="0.25">
      <c r="H19575"/>
    </row>
    <row r="19576" spans="8:8" hidden="1" x14ac:dyDescent="0.25">
      <c r="H19576"/>
    </row>
    <row r="19577" spans="8:8" hidden="1" x14ac:dyDescent="0.25">
      <c r="H19577"/>
    </row>
    <row r="19578" spans="8:8" hidden="1" x14ac:dyDescent="0.25">
      <c r="H19578"/>
    </row>
    <row r="19579" spans="8:8" hidden="1" x14ac:dyDescent="0.25">
      <c r="H19579"/>
    </row>
    <row r="19580" spans="8:8" hidden="1" x14ac:dyDescent="0.25">
      <c r="H19580"/>
    </row>
    <row r="19581" spans="8:8" hidden="1" x14ac:dyDescent="0.25">
      <c r="H19581"/>
    </row>
    <row r="19582" spans="8:8" hidden="1" x14ac:dyDescent="0.25">
      <c r="H19582"/>
    </row>
    <row r="19583" spans="8:8" hidden="1" x14ac:dyDescent="0.25">
      <c r="H19583"/>
    </row>
    <row r="19584" spans="8:8" hidden="1" x14ac:dyDescent="0.25">
      <c r="H19584"/>
    </row>
    <row r="19585" spans="8:8" hidden="1" x14ac:dyDescent="0.25">
      <c r="H19585"/>
    </row>
    <row r="19586" spans="8:8" hidden="1" x14ac:dyDescent="0.25">
      <c r="H19586"/>
    </row>
    <row r="19587" spans="8:8" hidden="1" x14ac:dyDescent="0.25">
      <c r="H19587"/>
    </row>
    <row r="19588" spans="8:8" hidden="1" x14ac:dyDescent="0.25">
      <c r="H19588"/>
    </row>
    <row r="19589" spans="8:8" hidden="1" x14ac:dyDescent="0.25">
      <c r="H19589"/>
    </row>
    <row r="19590" spans="8:8" hidden="1" x14ac:dyDescent="0.25">
      <c r="H19590"/>
    </row>
    <row r="19591" spans="8:8" hidden="1" x14ac:dyDescent="0.25">
      <c r="H19591"/>
    </row>
    <row r="19592" spans="8:8" hidden="1" x14ac:dyDescent="0.25">
      <c r="H19592"/>
    </row>
    <row r="19593" spans="8:8" hidden="1" x14ac:dyDescent="0.25">
      <c r="H19593"/>
    </row>
    <row r="19594" spans="8:8" hidden="1" x14ac:dyDescent="0.25">
      <c r="H19594"/>
    </row>
    <row r="19595" spans="8:8" hidden="1" x14ac:dyDescent="0.25">
      <c r="H19595"/>
    </row>
    <row r="19596" spans="8:8" hidden="1" x14ac:dyDescent="0.25">
      <c r="H19596"/>
    </row>
    <row r="19597" spans="8:8" hidden="1" x14ac:dyDescent="0.25">
      <c r="H19597"/>
    </row>
    <row r="19598" spans="8:8" hidden="1" x14ac:dyDescent="0.25">
      <c r="H19598"/>
    </row>
    <row r="19599" spans="8:8" hidden="1" x14ac:dyDescent="0.25">
      <c r="H19599"/>
    </row>
    <row r="19600" spans="8:8" hidden="1" x14ac:dyDescent="0.25">
      <c r="H19600"/>
    </row>
    <row r="19601" spans="8:8" hidden="1" x14ac:dyDescent="0.25">
      <c r="H19601"/>
    </row>
    <row r="19602" spans="8:8" hidden="1" x14ac:dyDescent="0.25">
      <c r="H19602"/>
    </row>
    <row r="19603" spans="8:8" hidden="1" x14ac:dyDescent="0.25">
      <c r="H19603"/>
    </row>
    <row r="19604" spans="8:8" hidden="1" x14ac:dyDescent="0.25">
      <c r="H19604"/>
    </row>
    <row r="19605" spans="8:8" hidden="1" x14ac:dyDescent="0.25">
      <c r="H19605"/>
    </row>
    <row r="19606" spans="8:8" hidden="1" x14ac:dyDescent="0.25">
      <c r="H19606"/>
    </row>
    <row r="19607" spans="8:8" hidden="1" x14ac:dyDescent="0.25">
      <c r="H19607"/>
    </row>
    <row r="19608" spans="8:8" hidden="1" x14ac:dyDescent="0.25">
      <c r="H19608"/>
    </row>
    <row r="19609" spans="8:8" hidden="1" x14ac:dyDescent="0.25">
      <c r="H19609"/>
    </row>
    <row r="19610" spans="8:8" hidden="1" x14ac:dyDescent="0.25">
      <c r="H19610"/>
    </row>
    <row r="19611" spans="8:8" hidden="1" x14ac:dyDescent="0.25">
      <c r="H19611"/>
    </row>
    <row r="19612" spans="8:8" hidden="1" x14ac:dyDescent="0.25">
      <c r="H19612"/>
    </row>
    <row r="19613" spans="8:8" hidden="1" x14ac:dyDescent="0.25">
      <c r="H19613"/>
    </row>
    <row r="19614" spans="8:8" hidden="1" x14ac:dyDescent="0.25">
      <c r="H19614"/>
    </row>
    <row r="19615" spans="8:8" hidden="1" x14ac:dyDescent="0.25">
      <c r="H19615"/>
    </row>
    <row r="19616" spans="8:8" hidden="1" x14ac:dyDescent="0.25">
      <c r="H19616"/>
    </row>
    <row r="19617" spans="8:8" hidden="1" x14ac:dyDescent="0.25">
      <c r="H19617"/>
    </row>
    <row r="19618" spans="8:8" hidden="1" x14ac:dyDescent="0.25">
      <c r="H19618"/>
    </row>
    <row r="19619" spans="8:8" hidden="1" x14ac:dyDescent="0.25">
      <c r="H19619"/>
    </row>
    <row r="19620" spans="8:8" hidden="1" x14ac:dyDescent="0.25">
      <c r="H19620"/>
    </row>
    <row r="19621" spans="8:8" hidden="1" x14ac:dyDescent="0.25">
      <c r="H19621"/>
    </row>
    <row r="19622" spans="8:8" hidden="1" x14ac:dyDescent="0.25">
      <c r="H19622"/>
    </row>
    <row r="19623" spans="8:8" hidden="1" x14ac:dyDescent="0.25">
      <c r="H19623"/>
    </row>
    <row r="19624" spans="8:8" hidden="1" x14ac:dyDescent="0.25">
      <c r="H19624"/>
    </row>
    <row r="19625" spans="8:8" hidden="1" x14ac:dyDescent="0.25">
      <c r="H19625"/>
    </row>
    <row r="19626" spans="8:8" hidden="1" x14ac:dyDescent="0.25">
      <c r="H19626"/>
    </row>
    <row r="19627" spans="8:8" hidden="1" x14ac:dyDescent="0.25">
      <c r="H19627"/>
    </row>
    <row r="19628" spans="8:8" hidden="1" x14ac:dyDescent="0.25">
      <c r="H19628"/>
    </row>
    <row r="19629" spans="8:8" hidden="1" x14ac:dyDescent="0.25">
      <c r="H19629"/>
    </row>
    <row r="19630" spans="8:8" hidden="1" x14ac:dyDescent="0.25">
      <c r="H19630"/>
    </row>
    <row r="19631" spans="8:8" hidden="1" x14ac:dyDescent="0.25">
      <c r="H19631"/>
    </row>
    <row r="19632" spans="8:8" hidden="1" x14ac:dyDescent="0.25">
      <c r="H19632"/>
    </row>
    <row r="19633" spans="8:8" hidden="1" x14ac:dyDescent="0.25">
      <c r="H19633"/>
    </row>
    <row r="19634" spans="8:8" hidden="1" x14ac:dyDescent="0.25">
      <c r="H19634"/>
    </row>
    <row r="19635" spans="8:8" hidden="1" x14ac:dyDescent="0.25">
      <c r="H19635"/>
    </row>
    <row r="19636" spans="8:8" hidden="1" x14ac:dyDescent="0.25">
      <c r="H19636"/>
    </row>
    <row r="19637" spans="8:8" hidden="1" x14ac:dyDescent="0.25">
      <c r="H19637"/>
    </row>
    <row r="19638" spans="8:8" hidden="1" x14ac:dyDescent="0.25">
      <c r="H19638"/>
    </row>
    <row r="19639" spans="8:8" hidden="1" x14ac:dyDescent="0.25">
      <c r="H19639"/>
    </row>
    <row r="19640" spans="8:8" hidden="1" x14ac:dyDescent="0.25">
      <c r="H19640"/>
    </row>
    <row r="19641" spans="8:8" hidden="1" x14ac:dyDescent="0.25">
      <c r="H19641"/>
    </row>
    <row r="19642" spans="8:8" hidden="1" x14ac:dyDescent="0.25">
      <c r="H19642"/>
    </row>
    <row r="19643" spans="8:8" hidden="1" x14ac:dyDescent="0.25">
      <c r="H19643"/>
    </row>
    <row r="19644" spans="8:8" hidden="1" x14ac:dyDescent="0.25">
      <c r="H19644"/>
    </row>
    <row r="19645" spans="8:8" hidden="1" x14ac:dyDescent="0.25">
      <c r="H19645"/>
    </row>
    <row r="19646" spans="8:8" hidden="1" x14ac:dyDescent="0.25">
      <c r="H19646"/>
    </row>
    <row r="19647" spans="8:8" hidden="1" x14ac:dyDescent="0.25">
      <c r="H19647"/>
    </row>
    <row r="19648" spans="8:8" hidden="1" x14ac:dyDescent="0.25">
      <c r="H19648"/>
    </row>
    <row r="19649" spans="8:8" hidden="1" x14ac:dyDescent="0.25">
      <c r="H19649"/>
    </row>
    <row r="19650" spans="8:8" hidden="1" x14ac:dyDescent="0.25">
      <c r="H19650"/>
    </row>
    <row r="19651" spans="8:8" hidden="1" x14ac:dyDescent="0.25">
      <c r="H19651"/>
    </row>
    <row r="19652" spans="8:8" hidden="1" x14ac:dyDescent="0.25">
      <c r="H19652"/>
    </row>
    <row r="19653" spans="8:8" hidden="1" x14ac:dyDescent="0.25">
      <c r="H19653"/>
    </row>
    <row r="19654" spans="8:8" hidden="1" x14ac:dyDescent="0.25">
      <c r="H19654"/>
    </row>
    <row r="19655" spans="8:8" hidden="1" x14ac:dyDescent="0.25">
      <c r="H19655"/>
    </row>
    <row r="19656" spans="8:8" hidden="1" x14ac:dyDescent="0.25">
      <c r="H19656"/>
    </row>
    <row r="19657" spans="8:8" hidden="1" x14ac:dyDescent="0.25">
      <c r="H19657"/>
    </row>
    <row r="19658" spans="8:8" hidden="1" x14ac:dyDescent="0.25">
      <c r="H19658"/>
    </row>
    <row r="19659" spans="8:8" hidden="1" x14ac:dyDescent="0.25">
      <c r="H19659"/>
    </row>
    <row r="19660" spans="8:8" hidden="1" x14ac:dyDescent="0.25">
      <c r="H19660"/>
    </row>
    <row r="19661" spans="8:8" hidden="1" x14ac:dyDescent="0.25">
      <c r="H19661"/>
    </row>
    <row r="19662" spans="8:8" hidden="1" x14ac:dyDescent="0.25">
      <c r="H19662"/>
    </row>
    <row r="19663" spans="8:8" hidden="1" x14ac:dyDescent="0.25">
      <c r="H19663"/>
    </row>
    <row r="19664" spans="8:8" hidden="1" x14ac:dyDescent="0.25">
      <c r="H19664"/>
    </row>
    <row r="19665" spans="8:8" hidden="1" x14ac:dyDescent="0.25">
      <c r="H19665"/>
    </row>
    <row r="19666" spans="8:8" hidden="1" x14ac:dyDescent="0.25">
      <c r="H19666"/>
    </row>
    <row r="19667" spans="8:8" hidden="1" x14ac:dyDescent="0.25">
      <c r="H19667"/>
    </row>
    <row r="19668" spans="8:8" hidden="1" x14ac:dyDescent="0.25">
      <c r="H19668"/>
    </row>
    <row r="19669" spans="8:8" hidden="1" x14ac:dyDescent="0.25">
      <c r="H19669"/>
    </row>
    <row r="19670" spans="8:8" hidden="1" x14ac:dyDescent="0.25">
      <c r="H19670"/>
    </row>
    <row r="19671" spans="8:8" hidden="1" x14ac:dyDescent="0.25">
      <c r="H19671"/>
    </row>
    <row r="19672" spans="8:8" hidden="1" x14ac:dyDescent="0.25">
      <c r="H19672"/>
    </row>
    <row r="19673" spans="8:8" hidden="1" x14ac:dyDescent="0.25">
      <c r="H19673"/>
    </row>
    <row r="19674" spans="8:8" hidden="1" x14ac:dyDescent="0.25">
      <c r="H19674"/>
    </row>
    <row r="19675" spans="8:8" hidden="1" x14ac:dyDescent="0.25">
      <c r="H19675"/>
    </row>
    <row r="19676" spans="8:8" hidden="1" x14ac:dyDescent="0.25">
      <c r="H19676"/>
    </row>
    <row r="19677" spans="8:8" hidden="1" x14ac:dyDescent="0.25">
      <c r="H19677"/>
    </row>
    <row r="19678" spans="8:8" hidden="1" x14ac:dyDescent="0.25">
      <c r="H19678"/>
    </row>
    <row r="19679" spans="8:8" hidden="1" x14ac:dyDescent="0.25">
      <c r="H19679"/>
    </row>
    <row r="19680" spans="8:8" hidden="1" x14ac:dyDescent="0.25">
      <c r="H19680"/>
    </row>
    <row r="19681" spans="8:8" hidden="1" x14ac:dyDescent="0.25">
      <c r="H19681"/>
    </row>
    <row r="19682" spans="8:8" hidden="1" x14ac:dyDescent="0.25">
      <c r="H19682"/>
    </row>
    <row r="19683" spans="8:8" hidden="1" x14ac:dyDescent="0.25">
      <c r="H19683"/>
    </row>
    <row r="19684" spans="8:8" hidden="1" x14ac:dyDescent="0.25">
      <c r="H19684"/>
    </row>
    <row r="19685" spans="8:8" hidden="1" x14ac:dyDescent="0.25">
      <c r="H19685"/>
    </row>
    <row r="19686" spans="8:8" hidden="1" x14ac:dyDescent="0.25">
      <c r="H19686"/>
    </row>
    <row r="19687" spans="8:8" hidden="1" x14ac:dyDescent="0.25">
      <c r="H19687"/>
    </row>
    <row r="19688" spans="8:8" hidden="1" x14ac:dyDescent="0.25">
      <c r="H19688"/>
    </row>
    <row r="19689" spans="8:8" hidden="1" x14ac:dyDescent="0.25">
      <c r="H19689"/>
    </row>
    <row r="19690" spans="8:8" hidden="1" x14ac:dyDescent="0.25">
      <c r="H19690"/>
    </row>
    <row r="19691" spans="8:8" hidden="1" x14ac:dyDescent="0.25">
      <c r="H19691"/>
    </row>
    <row r="19692" spans="8:8" hidden="1" x14ac:dyDescent="0.25">
      <c r="H19692"/>
    </row>
    <row r="19693" spans="8:8" hidden="1" x14ac:dyDescent="0.25">
      <c r="H19693"/>
    </row>
    <row r="19694" spans="8:8" hidden="1" x14ac:dyDescent="0.25">
      <c r="H19694"/>
    </row>
    <row r="19695" spans="8:8" hidden="1" x14ac:dyDescent="0.25">
      <c r="H19695"/>
    </row>
    <row r="19696" spans="8:8" hidden="1" x14ac:dyDescent="0.25">
      <c r="H19696"/>
    </row>
    <row r="19697" spans="8:8" hidden="1" x14ac:dyDescent="0.25">
      <c r="H19697"/>
    </row>
    <row r="19698" spans="8:8" hidden="1" x14ac:dyDescent="0.25">
      <c r="H19698"/>
    </row>
    <row r="19699" spans="8:8" hidden="1" x14ac:dyDescent="0.25">
      <c r="H19699"/>
    </row>
    <row r="19700" spans="8:8" hidden="1" x14ac:dyDescent="0.25">
      <c r="H19700"/>
    </row>
    <row r="19701" spans="8:8" hidden="1" x14ac:dyDescent="0.25">
      <c r="H19701"/>
    </row>
    <row r="19702" spans="8:8" hidden="1" x14ac:dyDescent="0.25">
      <c r="H19702"/>
    </row>
    <row r="19703" spans="8:8" hidden="1" x14ac:dyDescent="0.25">
      <c r="H19703"/>
    </row>
    <row r="19704" spans="8:8" hidden="1" x14ac:dyDescent="0.25">
      <c r="H19704"/>
    </row>
    <row r="19705" spans="8:8" hidden="1" x14ac:dyDescent="0.25">
      <c r="H19705"/>
    </row>
    <row r="19706" spans="8:8" hidden="1" x14ac:dyDescent="0.25">
      <c r="H19706"/>
    </row>
    <row r="19707" spans="8:8" hidden="1" x14ac:dyDescent="0.25">
      <c r="H19707"/>
    </row>
    <row r="19708" spans="8:8" hidden="1" x14ac:dyDescent="0.25">
      <c r="H19708"/>
    </row>
    <row r="19709" spans="8:8" hidden="1" x14ac:dyDescent="0.25">
      <c r="H19709"/>
    </row>
    <row r="19710" spans="8:8" hidden="1" x14ac:dyDescent="0.25">
      <c r="H19710"/>
    </row>
    <row r="19711" spans="8:8" hidden="1" x14ac:dyDescent="0.25">
      <c r="H19711"/>
    </row>
    <row r="19712" spans="8:8" hidden="1" x14ac:dyDescent="0.25">
      <c r="H19712"/>
    </row>
    <row r="19713" spans="8:8" hidden="1" x14ac:dyDescent="0.25">
      <c r="H19713"/>
    </row>
    <row r="19714" spans="8:8" hidden="1" x14ac:dyDescent="0.25">
      <c r="H19714"/>
    </row>
    <row r="19715" spans="8:8" hidden="1" x14ac:dyDescent="0.25">
      <c r="H19715"/>
    </row>
    <row r="19716" spans="8:8" hidden="1" x14ac:dyDescent="0.25">
      <c r="H19716"/>
    </row>
    <row r="19717" spans="8:8" hidden="1" x14ac:dyDescent="0.25">
      <c r="H19717"/>
    </row>
    <row r="19718" spans="8:8" hidden="1" x14ac:dyDescent="0.25">
      <c r="H19718"/>
    </row>
    <row r="19719" spans="8:8" hidden="1" x14ac:dyDescent="0.25">
      <c r="H19719"/>
    </row>
    <row r="19720" spans="8:8" hidden="1" x14ac:dyDescent="0.25">
      <c r="H19720"/>
    </row>
    <row r="19721" spans="8:8" hidden="1" x14ac:dyDescent="0.25">
      <c r="H19721"/>
    </row>
    <row r="19722" spans="8:8" hidden="1" x14ac:dyDescent="0.25">
      <c r="H19722"/>
    </row>
    <row r="19723" spans="8:8" hidden="1" x14ac:dyDescent="0.25">
      <c r="H19723"/>
    </row>
    <row r="19724" spans="8:8" hidden="1" x14ac:dyDescent="0.25">
      <c r="H19724"/>
    </row>
    <row r="19725" spans="8:8" hidden="1" x14ac:dyDescent="0.25">
      <c r="H19725"/>
    </row>
    <row r="19726" spans="8:8" hidden="1" x14ac:dyDescent="0.25">
      <c r="H19726"/>
    </row>
    <row r="19727" spans="8:8" hidden="1" x14ac:dyDescent="0.25">
      <c r="H19727"/>
    </row>
    <row r="19728" spans="8:8" hidden="1" x14ac:dyDescent="0.25">
      <c r="H19728"/>
    </row>
    <row r="19729" spans="8:8" hidden="1" x14ac:dyDescent="0.25">
      <c r="H19729"/>
    </row>
    <row r="19730" spans="8:8" hidden="1" x14ac:dyDescent="0.25">
      <c r="H19730"/>
    </row>
    <row r="19731" spans="8:8" hidden="1" x14ac:dyDescent="0.25">
      <c r="H19731"/>
    </row>
    <row r="19732" spans="8:8" hidden="1" x14ac:dyDescent="0.25">
      <c r="H19732"/>
    </row>
    <row r="19733" spans="8:8" hidden="1" x14ac:dyDescent="0.25">
      <c r="H19733"/>
    </row>
    <row r="19734" spans="8:8" hidden="1" x14ac:dyDescent="0.25">
      <c r="H19734"/>
    </row>
    <row r="19735" spans="8:8" hidden="1" x14ac:dyDescent="0.25">
      <c r="H19735"/>
    </row>
    <row r="19736" spans="8:8" hidden="1" x14ac:dyDescent="0.25">
      <c r="H19736"/>
    </row>
    <row r="19737" spans="8:8" hidden="1" x14ac:dyDescent="0.25">
      <c r="H19737"/>
    </row>
    <row r="19738" spans="8:8" hidden="1" x14ac:dyDescent="0.25">
      <c r="H19738"/>
    </row>
    <row r="19739" spans="8:8" hidden="1" x14ac:dyDescent="0.25">
      <c r="H19739"/>
    </row>
    <row r="19740" spans="8:8" hidden="1" x14ac:dyDescent="0.25">
      <c r="H19740"/>
    </row>
    <row r="19741" spans="8:8" hidden="1" x14ac:dyDescent="0.25">
      <c r="H19741"/>
    </row>
    <row r="19742" spans="8:8" hidden="1" x14ac:dyDescent="0.25">
      <c r="H19742"/>
    </row>
    <row r="19743" spans="8:8" hidden="1" x14ac:dyDescent="0.25">
      <c r="H19743"/>
    </row>
    <row r="19744" spans="8:8" hidden="1" x14ac:dyDescent="0.25">
      <c r="H19744"/>
    </row>
    <row r="19745" spans="8:8" hidden="1" x14ac:dyDescent="0.25">
      <c r="H19745"/>
    </row>
    <row r="19746" spans="8:8" hidden="1" x14ac:dyDescent="0.25">
      <c r="H19746"/>
    </row>
    <row r="19747" spans="8:8" hidden="1" x14ac:dyDescent="0.25">
      <c r="H19747"/>
    </row>
    <row r="19748" spans="8:8" hidden="1" x14ac:dyDescent="0.25">
      <c r="H19748"/>
    </row>
    <row r="19749" spans="8:8" hidden="1" x14ac:dyDescent="0.25">
      <c r="H19749"/>
    </row>
    <row r="19750" spans="8:8" hidden="1" x14ac:dyDescent="0.25">
      <c r="H19750"/>
    </row>
    <row r="19751" spans="8:8" hidden="1" x14ac:dyDescent="0.25">
      <c r="H19751"/>
    </row>
    <row r="19752" spans="8:8" hidden="1" x14ac:dyDescent="0.25">
      <c r="H19752"/>
    </row>
    <row r="19753" spans="8:8" hidden="1" x14ac:dyDescent="0.25">
      <c r="H19753"/>
    </row>
    <row r="19754" spans="8:8" hidden="1" x14ac:dyDescent="0.25">
      <c r="H19754"/>
    </row>
    <row r="19755" spans="8:8" hidden="1" x14ac:dyDescent="0.25">
      <c r="H19755"/>
    </row>
    <row r="19756" spans="8:8" hidden="1" x14ac:dyDescent="0.25">
      <c r="H19756"/>
    </row>
    <row r="19757" spans="8:8" hidden="1" x14ac:dyDescent="0.25">
      <c r="H19757"/>
    </row>
    <row r="19758" spans="8:8" hidden="1" x14ac:dyDescent="0.25">
      <c r="H19758"/>
    </row>
    <row r="19759" spans="8:8" hidden="1" x14ac:dyDescent="0.25">
      <c r="H19759"/>
    </row>
    <row r="19760" spans="8:8" hidden="1" x14ac:dyDescent="0.25">
      <c r="H19760"/>
    </row>
    <row r="19761" spans="8:8" hidden="1" x14ac:dyDescent="0.25">
      <c r="H19761"/>
    </row>
    <row r="19762" spans="8:8" hidden="1" x14ac:dyDescent="0.25">
      <c r="H19762"/>
    </row>
    <row r="19763" spans="8:8" hidden="1" x14ac:dyDescent="0.25">
      <c r="H19763"/>
    </row>
    <row r="19764" spans="8:8" hidden="1" x14ac:dyDescent="0.25">
      <c r="H19764"/>
    </row>
    <row r="19765" spans="8:8" hidden="1" x14ac:dyDescent="0.25">
      <c r="H19765"/>
    </row>
    <row r="19766" spans="8:8" hidden="1" x14ac:dyDescent="0.25">
      <c r="H19766"/>
    </row>
    <row r="19767" spans="8:8" hidden="1" x14ac:dyDescent="0.25">
      <c r="H19767"/>
    </row>
    <row r="19768" spans="8:8" hidden="1" x14ac:dyDescent="0.25">
      <c r="H19768"/>
    </row>
    <row r="19769" spans="8:8" hidden="1" x14ac:dyDescent="0.25">
      <c r="H19769"/>
    </row>
    <row r="19770" spans="8:8" hidden="1" x14ac:dyDescent="0.25">
      <c r="H19770"/>
    </row>
    <row r="19771" spans="8:8" hidden="1" x14ac:dyDescent="0.25">
      <c r="H19771"/>
    </row>
    <row r="19772" spans="8:8" hidden="1" x14ac:dyDescent="0.25">
      <c r="H19772"/>
    </row>
    <row r="19773" spans="8:8" hidden="1" x14ac:dyDescent="0.25">
      <c r="H19773"/>
    </row>
    <row r="19774" spans="8:8" hidden="1" x14ac:dyDescent="0.25">
      <c r="H19774"/>
    </row>
    <row r="19775" spans="8:8" hidden="1" x14ac:dyDescent="0.25">
      <c r="H19775"/>
    </row>
    <row r="19776" spans="8:8" hidden="1" x14ac:dyDescent="0.25">
      <c r="H19776"/>
    </row>
    <row r="19777" spans="8:8" hidden="1" x14ac:dyDescent="0.25">
      <c r="H19777"/>
    </row>
    <row r="19778" spans="8:8" hidden="1" x14ac:dyDescent="0.25">
      <c r="H19778"/>
    </row>
    <row r="19779" spans="8:8" hidden="1" x14ac:dyDescent="0.25">
      <c r="H19779"/>
    </row>
    <row r="19780" spans="8:8" hidden="1" x14ac:dyDescent="0.25">
      <c r="H19780"/>
    </row>
    <row r="19781" spans="8:8" hidden="1" x14ac:dyDescent="0.25">
      <c r="H19781"/>
    </row>
    <row r="19782" spans="8:8" hidden="1" x14ac:dyDescent="0.25">
      <c r="H19782"/>
    </row>
    <row r="19783" spans="8:8" hidden="1" x14ac:dyDescent="0.25">
      <c r="H19783"/>
    </row>
    <row r="19784" spans="8:8" hidden="1" x14ac:dyDescent="0.25">
      <c r="H19784"/>
    </row>
    <row r="19785" spans="8:8" hidden="1" x14ac:dyDescent="0.25">
      <c r="H19785"/>
    </row>
    <row r="19786" spans="8:8" hidden="1" x14ac:dyDescent="0.25">
      <c r="H19786"/>
    </row>
    <row r="19787" spans="8:8" hidden="1" x14ac:dyDescent="0.25">
      <c r="H19787"/>
    </row>
    <row r="19788" spans="8:8" hidden="1" x14ac:dyDescent="0.25">
      <c r="H19788"/>
    </row>
    <row r="19789" spans="8:8" hidden="1" x14ac:dyDescent="0.25">
      <c r="H19789"/>
    </row>
    <row r="19790" spans="8:8" hidden="1" x14ac:dyDescent="0.25">
      <c r="H19790"/>
    </row>
    <row r="19791" spans="8:8" hidden="1" x14ac:dyDescent="0.25">
      <c r="H19791"/>
    </row>
    <row r="19792" spans="8:8" hidden="1" x14ac:dyDescent="0.25">
      <c r="H19792"/>
    </row>
    <row r="19793" spans="8:8" hidden="1" x14ac:dyDescent="0.25">
      <c r="H19793"/>
    </row>
    <row r="19794" spans="8:8" hidden="1" x14ac:dyDescent="0.25">
      <c r="H19794"/>
    </row>
    <row r="19795" spans="8:8" hidden="1" x14ac:dyDescent="0.25">
      <c r="H19795"/>
    </row>
    <row r="19796" spans="8:8" hidden="1" x14ac:dyDescent="0.25">
      <c r="H19796"/>
    </row>
    <row r="19797" spans="8:8" hidden="1" x14ac:dyDescent="0.25">
      <c r="H19797"/>
    </row>
    <row r="19798" spans="8:8" hidden="1" x14ac:dyDescent="0.25">
      <c r="H19798"/>
    </row>
    <row r="19799" spans="8:8" hidden="1" x14ac:dyDescent="0.25">
      <c r="H19799"/>
    </row>
    <row r="19800" spans="8:8" hidden="1" x14ac:dyDescent="0.25">
      <c r="H19800"/>
    </row>
    <row r="19801" spans="8:8" hidden="1" x14ac:dyDescent="0.25">
      <c r="H19801"/>
    </row>
    <row r="19802" spans="8:8" hidden="1" x14ac:dyDescent="0.25">
      <c r="H19802"/>
    </row>
    <row r="19803" spans="8:8" hidden="1" x14ac:dyDescent="0.25">
      <c r="H19803"/>
    </row>
    <row r="19804" spans="8:8" hidden="1" x14ac:dyDescent="0.25">
      <c r="H19804"/>
    </row>
    <row r="19805" spans="8:8" hidden="1" x14ac:dyDescent="0.25">
      <c r="H19805"/>
    </row>
    <row r="19806" spans="8:8" hidden="1" x14ac:dyDescent="0.25">
      <c r="H19806"/>
    </row>
    <row r="19807" spans="8:8" hidden="1" x14ac:dyDescent="0.25">
      <c r="H19807"/>
    </row>
    <row r="19808" spans="8:8" hidden="1" x14ac:dyDescent="0.25">
      <c r="H19808"/>
    </row>
    <row r="19809" spans="8:8" hidden="1" x14ac:dyDescent="0.25">
      <c r="H19809"/>
    </row>
    <row r="19810" spans="8:8" hidden="1" x14ac:dyDescent="0.25">
      <c r="H19810"/>
    </row>
    <row r="19811" spans="8:8" hidden="1" x14ac:dyDescent="0.25">
      <c r="H19811"/>
    </row>
    <row r="19812" spans="8:8" hidden="1" x14ac:dyDescent="0.25">
      <c r="H19812"/>
    </row>
    <row r="19813" spans="8:8" hidden="1" x14ac:dyDescent="0.25">
      <c r="H19813"/>
    </row>
    <row r="19814" spans="8:8" hidden="1" x14ac:dyDescent="0.25">
      <c r="H19814"/>
    </row>
    <row r="19815" spans="8:8" hidden="1" x14ac:dyDescent="0.25">
      <c r="H19815"/>
    </row>
    <row r="19816" spans="8:8" hidden="1" x14ac:dyDescent="0.25">
      <c r="H19816"/>
    </row>
    <row r="19817" spans="8:8" hidden="1" x14ac:dyDescent="0.25">
      <c r="H19817"/>
    </row>
    <row r="19818" spans="8:8" hidden="1" x14ac:dyDescent="0.25">
      <c r="H19818"/>
    </row>
    <row r="19819" spans="8:8" hidden="1" x14ac:dyDescent="0.25">
      <c r="H19819"/>
    </row>
    <row r="19820" spans="8:8" hidden="1" x14ac:dyDescent="0.25">
      <c r="H19820"/>
    </row>
    <row r="19821" spans="8:8" hidden="1" x14ac:dyDescent="0.25">
      <c r="H19821"/>
    </row>
    <row r="19822" spans="8:8" hidden="1" x14ac:dyDescent="0.25">
      <c r="H19822"/>
    </row>
    <row r="19823" spans="8:8" hidden="1" x14ac:dyDescent="0.25">
      <c r="H19823"/>
    </row>
    <row r="19824" spans="8:8" hidden="1" x14ac:dyDescent="0.25">
      <c r="H19824"/>
    </row>
    <row r="19825" spans="8:8" hidden="1" x14ac:dyDescent="0.25">
      <c r="H19825"/>
    </row>
    <row r="19826" spans="8:8" hidden="1" x14ac:dyDescent="0.25">
      <c r="H19826"/>
    </row>
    <row r="19827" spans="8:8" hidden="1" x14ac:dyDescent="0.25">
      <c r="H19827"/>
    </row>
    <row r="19828" spans="8:8" hidden="1" x14ac:dyDescent="0.25">
      <c r="H19828"/>
    </row>
    <row r="19829" spans="8:8" hidden="1" x14ac:dyDescent="0.25">
      <c r="H19829"/>
    </row>
    <row r="19830" spans="8:8" hidden="1" x14ac:dyDescent="0.25">
      <c r="H19830"/>
    </row>
    <row r="19831" spans="8:8" hidden="1" x14ac:dyDescent="0.25">
      <c r="H19831"/>
    </row>
    <row r="19832" spans="8:8" hidden="1" x14ac:dyDescent="0.25">
      <c r="H19832"/>
    </row>
    <row r="19833" spans="8:8" hidden="1" x14ac:dyDescent="0.25">
      <c r="H19833"/>
    </row>
    <row r="19834" spans="8:8" hidden="1" x14ac:dyDescent="0.25">
      <c r="H19834"/>
    </row>
    <row r="19835" spans="8:8" hidden="1" x14ac:dyDescent="0.25">
      <c r="H19835"/>
    </row>
    <row r="19836" spans="8:8" hidden="1" x14ac:dyDescent="0.25">
      <c r="H19836"/>
    </row>
    <row r="19837" spans="8:8" hidden="1" x14ac:dyDescent="0.25">
      <c r="H19837"/>
    </row>
    <row r="19838" spans="8:8" hidden="1" x14ac:dyDescent="0.25">
      <c r="H19838"/>
    </row>
    <row r="19839" spans="8:8" hidden="1" x14ac:dyDescent="0.25">
      <c r="H19839"/>
    </row>
    <row r="19840" spans="8:8" hidden="1" x14ac:dyDescent="0.25">
      <c r="H19840"/>
    </row>
    <row r="19841" spans="8:8" hidden="1" x14ac:dyDescent="0.25">
      <c r="H19841"/>
    </row>
    <row r="19842" spans="8:8" hidden="1" x14ac:dyDescent="0.25">
      <c r="H19842"/>
    </row>
    <row r="19843" spans="8:8" hidden="1" x14ac:dyDescent="0.25">
      <c r="H19843"/>
    </row>
    <row r="19844" spans="8:8" hidden="1" x14ac:dyDescent="0.25">
      <c r="H19844"/>
    </row>
    <row r="19845" spans="8:8" hidden="1" x14ac:dyDescent="0.25">
      <c r="H19845"/>
    </row>
    <row r="19846" spans="8:8" hidden="1" x14ac:dyDescent="0.25">
      <c r="H19846"/>
    </row>
    <row r="19847" spans="8:8" hidden="1" x14ac:dyDescent="0.25">
      <c r="H19847"/>
    </row>
    <row r="19848" spans="8:8" hidden="1" x14ac:dyDescent="0.25">
      <c r="H19848"/>
    </row>
    <row r="19849" spans="8:8" hidden="1" x14ac:dyDescent="0.25">
      <c r="H19849"/>
    </row>
    <row r="19850" spans="8:8" hidden="1" x14ac:dyDescent="0.25">
      <c r="H19850"/>
    </row>
    <row r="19851" spans="8:8" hidden="1" x14ac:dyDescent="0.25">
      <c r="H19851"/>
    </row>
    <row r="19852" spans="8:8" hidden="1" x14ac:dyDescent="0.25">
      <c r="H19852"/>
    </row>
    <row r="19853" spans="8:8" hidden="1" x14ac:dyDescent="0.25">
      <c r="H19853"/>
    </row>
    <row r="19854" spans="8:8" hidden="1" x14ac:dyDescent="0.25">
      <c r="H19854"/>
    </row>
    <row r="19855" spans="8:8" hidden="1" x14ac:dyDescent="0.25">
      <c r="H19855"/>
    </row>
    <row r="19856" spans="8:8" hidden="1" x14ac:dyDescent="0.25">
      <c r="H19856"/>
    </row>
    <row r="19857" spans="8:8" hidden="1" x14ac:dyDescent="0.25">
      <c r="H19857"/>
    </row>
    <row r="19858" spans="8:8" hidden="1" x14ac:dyDescent="0.25">
      <c r="H19858"/>
    </row>
    <row r="19859" spans="8:8" hidden="1" x14ac:dyDescent="0.25">
      <c r="H19859"/>
    </row>
    <row r="19860" spans="8:8" hidden="1" x14ac:dyDescent="0.25">
      <c r="H19860"/>
    </row>
    <row r="19861" spans="8:8" hidden="1" x14ac:dyDescent="0.25">
      <c r="H19861"/>
    </row>
    <row r="19862" spans="8:8" hidden="1" x14ac:dyDescent="0.25">
      <c r="H19862"/>
    </row>
    <row r="19863" spans="8:8" hidden="1" x14ac:dyDescent="0.25">
      <c r="H19863"/>
    </row>
    <row r="19864" spans="8:8" hidden="1" x14ac:dyDescent="0.25">
      <c r="H19864"/>
    </row>
    <row r="19865" spans="8:8" hidden="1" x14ac:dyDescent="0.25">
      <c r="H19865"/>
    </row>
    <row r="19866" spans="8:8" hidden="1" x14ac:dyDescent="0.25">
      <c r="H19866"/>
    </row>
    <row r="19867" spans="8:8" hidden="1" x14ac:dyDescent="0.25">
      <c r="H19867"/>
    </row>
    <row r="19868" spans="8:8" hidden="1" x14ac:dyDescent="0.25">
      <c r="H19868"/>
    </row>
    <row r="19869" spans="8:8" hidden="1" x14ac:dyDescent="0.25">
      <c r="H19869"/>
    </row>
    <row r="19870" spans="8:8" hidden="1" x14ac:dyDescent="0.25">
      <c r="H19870"/>
    </row>
    <row r="19871" spans="8:8" hidden="1" x14ac:dyDescent="0.25">
      <c r="H19871"/>
    </row>
    <row r="19872" spans="8:8" hidden="1" x14ac:dyDescent="0.25">
      <c r="H19872"/>
    </row>
    <row r="19873" spans="8:8" hidden="1" x14ac:dyDescent="0.25">
      <c r="H19873"/>
    </row>
    <row r="19874" spans="8:8" hidden="1" x14ac:dyDescent="0.25">
      <c r="H19874"/>
    </row>
    <row r="19875" spans="8:8" hidden="1" x14ac:dyDescent="0.25">
      <c r="H19875"/>
    </row>
    <row r="19876" spans="8:8" hidden="1" x14ac:dyDescent="0.25">
      <c r="H19876"/>
    </row>
    <row r="19877" spans="8:8" hidden="1" x14ac:dyDescent="0.25">
      <c r="H19877"/>
    </row>
    <row r="19878" spans="8:8" hidden="1" x14ac:dyDescent="0.25">
      <c r="H19878"/>
    </row>
    <row r="19879" spans="8:8" hidden="1" x14ac:dyDescent="0.25">
      <c r="H19879"/>
    </row>
    <row r="19880" spans="8:8" hidden="1" x14ac:dyDescent="0.25">
      <c r="H19880"/>
    </row>
    <row r="19881" spans="8:8" hidden="1" x14ac:dyDescent="0.25">
      <c r="H19881"/>
    </row>
    <row r="19882" spans="8:8" hidden="1" x14ac:dyDescent="0.25">
      <c r="H19882"/>
    </row>
    <row r="19883" spans="8:8" hidden="1" x14ac:dyDescent="0.25">
      <c r="H19883"/>
    </row>
    <row r="19884" spans="8:8" hidden="1" x14ac:dyDescent="0.25">
      <c r="H19884"/>
    </row>
    <row r="19885" spans="8:8" hidden="1" x14ac:dyDescent="0.25">
      <c r="H19885"/>
    </row>
    <row r="19886" spans="8:8" hidden="1" x14ac:dyDescent="0.25">
      <c r="H19886"/>
    </row>
    <row r="19887" spans="8:8" hidden="1" x14ac:dyDescent="0.25">
      <c r="H19887"/>
    </row>
    <row r="19888" spans="8:8" hidden="1" x14ac:dyDescent="0.25">
      <c r="H19888"/>
    </row>
    <row r="19889" spans="8:8" hidden="1" x14ac:dyDescent="0.25">
      <c r="H19889"/>
    </row>
    <row r="19890" spans="8:8" hidden="1" x14ac:dyDescent="0.25">
      <c r="H19890"/>
    </row>
    <row r="19891" spans="8:8" hidden="1" x14ac:dyDescent="0.25">
      <c r="H19891"/>
    </row>
    <row r="19892" spans="8:8" hidden="1" x14ac:dyDescent="0.25">
      <c r="H19892"/>
    </row>
    <row r="19893" spans="8:8" hidden="1" x14ac:dyDescent="0.25">
      <c r="H19893"/>
    </row>
    <row r="19894" spans="8:8" hidden="1" x14ac:dyDescent="0.25">
      <c r="H19894"/>
    </row>
    <row r="19895" spans="8:8" hidden="1" x14ac:dyDescent="0.25">
      <c r="H19895"/>
    </row>
    <row r="19896" spans="8:8" hidden="1" x14ac:dyDescent="0.25">
      <c r="H19896"/>
    </row>
    <row r="19897" spans="8:8" hidden="1" x14ac:dyDescent="0.25">
      <c r="H19897"/>
    </row>
    <row r="19898" spans="8:8" hidden="1" x14ac:dyDescent="0.25">
      <c r="H19898"/>
    </row>
    <row r="19899" spans="8:8" hidden="1" x14ac:dyDescent="0.25">
      <c r="H19899"/>
    </row>
    <row r="19900" spans="8:8" hidden="1" x14ac:dyDescent="0.25">
      <c r="H19900"/>
    </row>
    <row r="19901" spans="8:8" hidden="1" x14ac:dyDescent="0.25">
      <c r="H19901"/>
    </row>
    <row r="19902" spans="8:8" hidden="1" x14ac:dyDescent="0.25">
      <c r="H19902"/>
    </row>
    <row r="19903" spans="8:8" hidden="1" x14ac:dyDescent="0.25">
      <c r="H19903"/>
    </row>
    <row r="19904" spans="8:8" hidden="1" x14ac:dyDescent="0.25">
      <c r="H19904"/>
    </row>
    <row r="19905" spans="8:8" hidden="1" x14ac:dyDescent="0.25">
      <c r="H19905"/>
    </row>
    <row r="19906" spans="8:8" hidden="1" x14ac:dyDescent="0.25">
      <c r="H19906"/>
    </row>
    <row r="19907" spans="8:8" hidden="1" x14ac:dyDescent="0.25">
      <c r="H19907"/>
    </row>
    <row r="19908" spans="8:8" hidden="1" x14ac:dyDescent="0.25">
      <c r="H19908"/>
    </row>
    <row r="19909" spans="8:8" hidden="1" x14ac:dyDescent="0.25">
      <c r="H19909"/>
    </row>
    <row r="19910" spans="8:8" hidden="1" x14ac:dyDescent="0.25">
      <c r="H19910"/>
    </row>
    <row r="19911" spans="8:8" hidden="1" x14ac:dyDescent="0.25">
      <c r="H19911"/>
    </row>
    <row r="19912" spans="8:8" hidden="1" x14ac:dyDescent="0.25">
      <c r="H19912"/>
    </row>
    <row r="19913" spans="8:8" hidden="1" x14ac:dyDescent="0.25">
      <c r="H19913"/>
    </row>
    <row r="19914" spans="8:8" hidden="1" x14ac:dyDescent="0.25">
      <c r="H19914"/>
    </row>
    <row r="19915" spans="8:8" hidden="1" x14ac:dyDescent="0.25">
      <c r="H19915"/>
    </row>
    <row r="19916" spans="8:8" hidden="1" x14ac:dyDescent="0.25">
      <c r="H19916"/>
    </row>
    <row r="19917" spans="8:8" hidden="1" x14ac:dyDescent="0.25">
      <c r="H19917"/>
    </row>
    <row r="19918" spans="8:8" hidden="1" x14ac:dyDescent="0.25">
      <c r="H19918"/>
    </row>
    <row r="19919" spans="8:8" hidden="1" x14ac:dyDescent="0.25">
      <c r="H19919"/>
    </row>
    <row r="19920" spans="8:8" hidden="1" x14ac:dyDescent="0.25">
      <c r="H19920"/>
    </row>
    <row r="19921" spans="8:8" hidden="1" x14ac:dyDescent="0.25">
      <c r="H19921"/>
    </row>
    <row r="19922" spans="8:8" hidden="1" x14ac:dyDescent="0.25">
      <c r="H19922"/>
    </row>
    <row r="19923" spans="8:8" hidden="1" x14ac:dyDescent="0.25">
      <c r="H19923"/>
    </row>
    <row r="19924" spans="8:8" hidden="1" x14ac:dyDescent="0.25">
      <c r="H19924"/>
    </row>
    <row r="19925" spans="8:8" hidden="1" x14ac:dyDescent="0.25">
      <c r="H19925"/>
    </row>
    <row r="19926" spans="8:8" hidden="1" x14ac:dyDescent="0.25">
      <c r="H19926"/>
    </row>
    <row r="19927" spans="8:8" hidden="1" x14ac:dyDescent="0.25">
      <c r="H19927"/>
    </row>
    <row r="19928" spans="8:8" hidden="1" x14ac:dyDescent="0.25">
      <c r="H19928"/>
    </row>
    <row r="19929" spans="8:8" hidden="1" x14ac:dyDescent="0.25">
      <c r="H19929"/>
    </row>
    <row r="19930" spans="8:8" hidden="1" x14ac:dyDescent="0.25">
      <c r="H19930"/>
    </row>
    <row r="19931" spans="8:8" hidden="1" x14ac:dyDescent="0.25">
      <c r="H19931"/>
    </row>
    <row r="19932" spans="8:8" hidden="1" x14ac:dyDescent="0.25">
      <c r="H19932"/>
    </row>
    <row r="19933" spans="8:8" hidden="1" x14ac:dyDescent="0.25">
      <c r="H19933"/>
    </row>
    <row r="19934" spans="8:8" hidden="1" x14ac:dyDescent="0.25">
      <c r="H19934"/>
    </row>
    <row r="19935" spans="8:8" hidden="1" x14ac:dyDescent="0.25">
      <c r="H19935"/>
    </row>
    <row r="19936" spans="8:8" hidden="1" x14ac:dyDescent="0.25">
      <c r="H19936"/>
    </row>
    <row r="19937" spans="8:8" hidden="1" x14ac:dyDescent="0.25">
      <c r="H19937"/>
    </row>
    <row r="19938" spans="8:8" hidden="1" x14ac:dyDescent="0.25">
      <c r="H19938"/>
    </row>
    <row r="19939" spans="8:8" hidden="1" x14ac:dyDescent="0.25">
      <c r="H19939"/>
    </row>
    <row r="19940" spans="8:8" hidden="1" x14ac:dyDescent="0.25">
      <c r="H19940"/>
    </row>
    <row r="19941" spans="8:8" hidden="1" x14ac:dyDescent="0.25">
      <c r="H19941"/>
    </row>
    <row r="19942" spans="8:8" hidden="1" x14ac:dyDescent="0.25">
      <c r="H19942"/>
    </row>
    <row r="19943" spans="8:8" hidden="1" x14ac:dyDescent="0.25">
      <c r="H19943"/>
    </row>
    <row r="19944" spans="8:8" hidden="1" x14ac:dyDescent="0.25">
      <c r="H19944"/>
    </row>
    <row r="19945" spans="8:8" hidden="1" x14ac:dyDescent="0.25">
      <c r="H19945"/>
    </row>
    <row r="19946" spans="8:8" hidden="1" x14ac:dyDescent="0.25">
      <c r="H19946"/>
    </row>
    <row r="19947" spans="8:8" hidden="1" x14ac:dyDescent="0.25">
      <c r="H19947"/>
    </row>
    <row r="19948" spans="8:8" hidden="1" x14ac:dyDescent="0.25">
      <c r="H19948"/>
    </row>
    <row r="19949" spans="8:8" hidden="1" x14ac:dyDescent="0.25">
      <c r="H19949"/>
    </row>
    <row r="19950" spans="8:8" hidden="1" x14ac:dyDescent="0.25">
      <c r="H19950"/>
    </row>
    <row r="19951" spans="8:8" hidden="1" x14ac:dyDescent="0.25">
      <c r="H19951"/>
    </row>
    <row r="19952" spans="8:8" hidden="1" x14ac:dyDescent="0.25">
      <c r="H19952"/>
    </row>
    <row r="19953" spans="8:8" hidden="1" x14ac:dyDescent="0.25">
      <c r="H19953"/>
    </row>
    <row r="19954" spans="8:8" hidden="1" x14ac:dyDescent="0.25">
      <c r="H19954"/>
    </row>
    <row r="19955" spans="8:8" hidden="1" x14ac:dyDescent="0.25">
      <c r="H19955"/>
    </row>
    <row r="19956" spans="8:8" hidden="1" x14ac:dyDescent="0.25">
      <c r="H19956"/>
    </row>
    <row r="19957" spans="8:8" hidden="1" x14ac:dyDescent="0.25">
      <c r="H19957"/>
    </row>
    <row r="19958" spans="8:8" hidden="1" x14ac:dyDescent="0.25">
      <c r="H19958"/>
    </row>
    <row r="19959" spans="8:8" hidden="1" x14ac:dyDescent="0.25">
      <c r="H19959"/>
    </row>
    <row r="19960" spans="8:8" hidden="1" x14ac:dyDescent="0.25">
      <c r="H19960"/>
    </row>
    <row r="19961" spans="8:8" hidden="1" x14ac:dyDescent="0.25">
      <c r="H19961"/>
    </row>
    <row r="19962" spans="8:8" hidden="1" x14ac:dyDescent="0.25">
      <c r="H19962"/>
    </row>
    <row r="19963" spans="8:8" hidden="1" x14ac:dyDescent="0.25">
      <c r="H19963"/>
    </row>
    <row r="19964" spans="8:8" hidden="1" x14ac:dyDescent="0.25">
      <c r="H19964"/>
    </row>
    <row r="19965" spans="8:8" hidden="1" x14ac:dyDescent="0.25">
      <c r="H19965"/>
    </row>
    <row r="19966" spans="8:8" hidden="1" x14ac:dyDescent="0.25">
      <c r="H19966"/>
    </row>
    <row r="19967" spans="8:8" hidden="1" x14ac:dyDescent="0.25">
      <c r="H19967"/>
    </row>
    <row r="19968" spans="8:8" hidden="1" x14ac:dyDescent="0.25">
      <c r="H19968"/>
    </row>
    <row r="19969" spans="8:8" hidden="1" x14ac:dyDescent="0.25">
      <c r="H19969"/>
    </row>
    <row r="19970" spans="8:8" hidden="1" x14ac:dyDescent="0.25">
      <c r="H19970"/>
    </row>
    <row r="19971" spans="8:8" hidden="1" x14ac:dyDescent="0.25">
      <c r="H19971"/>
    </row>
    <row r="19972" spans="8:8" hidden="1" x14ac:dyDescent="0.25">
      <c r="H19972"/>
    </row>
    <row r="19973" spans="8:8" hidden="1" x14ac:dyDescent="0.25">
      <c r="H19973"/>
    </row>
    <row r="19974" spans="8:8" hidden="1" x14ac:dyDescent="0.25">
      <c r="H19974"/>
    </row>
    <row r="19975" spans="8:8" hidden="1" x14ac:dyDescent="0.25">
      <c r="H19975"/>
    </row>
    <row r="19976" spans="8:8" hidden="1" x14ac:dyDescent="0.25">
      <c r="H19976"/>
    </row>
    <row r="19977" spans="8:8" hidden="1" x14ac:dyDescent="0.25">
      <c r="H19977"/>
    </row>
    <row r="19978" spans="8:8" hidden="1" x14ac:dyDescent="0.25">
      <c r="H19978"/>
    </row>
    <row r="19979" spans="8:8" hidden="1" x14ac:dyDescent="0.25">
      <c r="H19979"/>
    </row>
    <row r="19980" spans="8:8" hidden="1" x14ac:dyDescent="0.25">
      <c r="H19980"/>
    </row>
    <row r="19981" spans="8:8" hidden="1" x14ac:dyDescent="0.25">
      <c r="H19981"/>
    </row>
    <row r="19982" spans="8:8" hidden="1" x14ac:dyDescent="0.25">
      <c r="H19982"/>
    </row>
    <row r="19983" spans="8:8" hidden="1" x14ac:dyDescent="0.25">
      <c r="H19983"/>
    </row>
    <row r="19984" spans="8:8" hidden="1" x14ac:dyDescent="0.25">
      <c r="H19984"/>
    </row>
    <row r="19985" spans="8:8" hidden="1" x14ac:dyDescent="0.25">
      <c r="H19985"/>
    </row>
    <row r="19986" spans="8:8" hidden="1" x14ac:dyDescent="0.25">
      <c r="H19986"/>
    </row>
    <row r="19987" spans="8:8" hidden="1" x14ac:dyDescent="0.25">
      <c r="H19987"/>
    </row>
    <row r="19988" spans="8:8" hidden="1" x14ac:dyDescent="0.25">
      <c r="H19988"/>
    </row>
    <row r="19989" spans="8:8" hidden="1" x14ac:dyDescent="0.25">
      <c r="H19989"/>
    </row>
    <row r="19990" spans="8:8" hidden="1" x14ac:dyDescent="0.25">
      <c r="H19990"/>
    </row>
    <row r="19991" spans="8:8" hidden="1" x14ac:dyDescent="0.25">
      <c r="H19991"/>
    </row>
    <row r="19992" spans="8:8" hidden="1" x14ac:dyDescent="0.25">
      <c r="H19992"/>
    </row>
    <row r="19993" spans="8:8" hidden="1" x14ac:dyDescent="0.25">
      <c r="H19993"/>
    </row>
    <row r="19994" spans="8:8" hidden="1" x14ac:dyDescent="0.25">
      <c r="H19994"/>
    </row>
    <row r="19995" spans="8:8" hidden="1" x14ac:dyDescent="0.25">
      <c r="H19995"/>
    </row>
    <row r="19996" spans="8:8" hidden="1" x14ac:dyDescent="0.25">
      <c r="H19996"/>
    </row>
    <row r="19997" spans="8:8" hidden="1" x14ac:dyDescent="0.25">
      <c r="H19997"/>
    </row>
    <row r="19998" spans="8:8" hidden="1" x14ac:dyDescent="0.25">
      <c r="H19998"/>
    </row>
    <row r="19999" spans="8:8" hidden="1" x14ac:dyDescent="0.25">
      <c r="H19999"/>
    </row>
    <row r="20000" spans="8:8" hidden="1" x14ac:dyDescent="0.25">
      <c r="H20000"/>
    </row>
    <row r="20001" spans="8:8" hidden="1" x14ac:dyDescent="0.25">
      <c r="H20001"/>
    </row>
    <row r="20002" spans="8:8" hidden="1" x14ac:dyDescent="0.25">
      <c r="H20002"/>
    </row>
    <row r="20003" spans="8:8" hidden="1" x14ac:dyDescent="0.25">
      <c r="H20003"/>
    </row>
    <row r="20004" spans="8:8" hidden="1" x14ac:dyDescent="0.25">
      <c r="H20004"/>
    </row>
    <row r="20005" spans="8:8" hidden="1" x14ac:dyDescent="0.25">
      <c r="H20005"/>
    </row>
    <row r="20006" spans="8:8" hidden="1" x14ac:dyDescent="0.25">
      <c r="H20006"/>
    </row>
    <row r="20007" spans="8:8" hidden="1" x14ac:dyDescent="0.25">
      <c r="H20007"/>
    </row>
    <row r="20008" spans="8:8" hidden="1" x14ac:dyDescent="0.25">
      <c r="H20008"/>
    </row>
    <row r="20009" spans="8:8" hidden="1" x14ac:dyDescent="0.25">
      <c r="H20009"/>
    </row>
    <row r="20010" spans="8:8" hidden="1" x14ac:dyDescent="0.25">
      <c r="H20010"/>
    </row>
    <row r="20011" spans="8:8" hidden="1" x14ac:dyDescent="0.25">
      <c r="H20011"/>
    </row>
    <row r="20012" spans="8:8" hidden="1" x14ac:dyDescent="0.25">
      <c r="H20012"/>
    </row>
    <row r="20013" spans="8:8" hidden="1" x14ac:dyDescent="0.25">
      <c r="H20013"/>
    </row>
    <row r="20014" spans="8:8" hidden="1" x14ac:dyDescent="0.25">
      <c r="H20014"/>
    </row>
    <row r="20015" spans="8:8" hidden="1" x14ac:dyDescent="0.25">
      <c r="H20015"/>
    </row>
    <row r="20016" spans="8:8" hidden="1" x14ac:dyDescent="0.25">
      <c r="H20016"/>
    </row>
    <row r="20017" spans="8:8" hidden="1" x14ac:dyDescent="0.25">
      <c r="H20017"/>
    </row>
    <row r="20018" spans="8:8" hidden="1" x14ac:dyDescent="0.25">
      <c r="H20018"/>
    </row>
    <row r="20019" spans="8:8" hidden="1" x14ac:dyDescent="0.25">
      <c r="H20019"/>
    </row>
    <row r="20020" spans="8:8" hidden="1" x14ac:dyDescent="0.25">
      <c r="H20020"/>
    </row>
    <row r="20021" spans="8:8" hidden="1" x14ac:dyDescent="0.25">
      <c r="H20021"/>
    </row>
    <row r="20022" spans="8:8" hidden="1" x14ac:dyDescent="0.25">
      <c r="H20022"/>
    </row>
    <row r="20023" spans="8:8" hidden="1" x14ac:dyDescent="0.25">
      <c r="H20023"/>
    </row>
    <row r="20024" spans="8:8" hidden="1" x14ac:dyDescent="0.25">
      <c r="H20024"/>
    </row>
    <row r="20025" spans="8:8" hidden="1" x14ac:dyDescent="0.25">
      <c r="H20025"/>
    </row>
    <row r="20026" spans="8:8" hidden="1" x14ac:dyDescent="0.25">
      <c r="H20026"/>
    </row>
    <row r="20027" spans="8:8" hidden="1" x14ac:dyDescent="0.25">
      <c r="H20027"/>
    </row>
    <row r="20028" spans="8:8" hidden="1" x14ac:dyDescent="0.25">
      <c r="H20028"/>
    </row>
    <row r="20029" spans="8:8" hidden="1" x14ac:dyDescent="0.25">
      <c r="H20029"/>
    </row>
    <row r="20030" spans="8:8" hidden="1" x14ac:dyDescent="0.25">
      <c r="H20030"/>
    </row>
    <row r="20031" spans="8:8" hidden="1" x14ac:dyDescent="0.25">
      <c r="H20031"/>
    </row>
    <row r="20032" spans="8:8" hidden="1" x14ac:dyDescent="0.25">
      <c r="H20032"/>
    </row>
    <row r="20033" spans="8:8" hidden="1" x14ac:dyDescent="0.25">
      <c r="H20033"/>
    </row>
    <row r="20034" spans="8:8" hidden="1" x14ac:dyDescent="0.25">
      <c r="H20034"/>
    </row>
    <row r="20035" spans="8:8" hidden="1" x14ac:dyDescent="0.25">
      <c r="H20035"/>
    </row>
    <row r="20036" spans="8:8" hidden="1" x14ac:dyDescent="0.25">
      <c r="H20036"/>
    </row>
    <row r="20037" spans="8:8" hidden="1" x14ac:dyDescent="0.25">
      <c r="H20037"/>
    </row>
    <row r="20038" spans="8:8" hidden="1" x14ac:dyDescent="0.25">
      <c r="H20038"/>
    </row>
    <row r="20039" spans="8:8" hidden="1" x14ac:dyDescent="0.25">
      <c r="H20039"/>
    </row>
    <row r="20040" spans="8:8" hidden="1" x14ac:dyDescent="0.25">
      <c r="H20040"/>
    </row>
    <row r="20041" spans="8:8" hidden="1" x14ac:dyDescent="0.25">
      <c r="H20041"/>
    </row>
    <row r="20042" spans="8:8" hidden="1" x14ac:dyDescent="0.25">
      <c r="H20042"/>
    </row>
    <row r="20043" spans="8:8" hidden="1" x14ac:dyDescent="0.25">
      <c r="H20043"/>
    </row>
    <row r="20044" spans="8:8" hidden="1" x14ac:dyDescent="0.25">
      <c r="H20044"/>
    </row>
    <row r="20045" spans="8:8" hidden="1" x14ac:dyDescent="0.25">
      <c r="H20045"/>
    </row>
    <row r="20046" spans="8:8" hidden="1" x14ac:dyDescent="0.25">
      <c r="H20046"/>
    </row>
    <row r="20047" spans="8:8" hidden="1" x14ac:dyDescent="0.25">
      <c r="H20047"/>
    </row>
    <row r="20048" spans="8:8" hidden="1" x14ac:dyDescent="0.25">
      <c r="H20048"/>
    </row>
    <row r="20049" spans="8:8" hidden="1" x14ac:dyDescent="0.25">
      <c r="H20049"/>
    </row>
    <row r="20050" spans="8:8" hidden="1" x14ac:dyDescent="0.25">
      <c r="H20050"/>
    </row>
    <row r="20051" spans="8:8" hidden="1" x14ac:dyDescent="0.25">
      <c r="H20051"/>
    </row>
    <row r="20052" spans="8:8" hidden="1" x14ac:dyDescent="0.25">
      <c r="H20052"/>
    </row>
    <row r="20053" spans="8:8" hidden="1" x14ac:dyDescent="0.25">
      <c r="H20053"/>
    </row>
    <row r="20054" spans="8:8" hidden="1" x14ac:dyDescent="0.25">
      <c r="H20054"/>
    </row>
    <row r="20055" spans="8:8" hidden="1" x14ac:dyDescent="0.25">
      <c r="H20055"/>
    </row>
    <row r="20056" spans="8:8" hidden="1" x14ac:dyDescent="0.25">
      <c r="H20056"/>
    </row>
    <row r="20057" spans="8:8" hidden="1" x14ac:dyDescent="0.25">
      <c r="H20057"/>
    </row>
    <row r="20058" spans="8:8" hidden="1" x14ac:dyDescent="0.25">
      <c r="H20058"/>
    </row>
    <row r="20059" spans="8:8" hidden="1" x14ac:dyDescent="0.25">
      <c r="H20059"/>
    </row>
    <row r="20060" spans="8:8" hidden="1" x14ac:dyDescent="0.25">
      <c r="H20060"/>
    </row>
    <row r="20061" spans="8:8" hidden="1" x14ac:dyDescent="0.25">
      <c r="H20061"/>
    </row>
    <row r="20062" spans="8:8" hidden="1" x14ac:dyDescent="0.25">
      <c r="H20062"/>
    </row>
    <row r="20063" spans="8:8" hidden="1" x14ac:dyDescent="0.25">
      <c r="H20063"/>
    </row>
    <row r="20064" spans="8:8" hidden="1" x14ac:dyDescent="0.25">
      <c r="H20064"/>
    </row>
    <row r="20065" spans="8:8" hidden="1" x14ac:dyDescent="0.25">
      <c r="H20065"/>
    </row>
    <row r="20066" spans="8:8" hidden="1" x14ac:dyDescent="0.25">
      <c r="H20066"/>
    </row>
    <row r="20067" spans="8:8" hidden="1" x14ac:dyDescent="0.25">
      <c r="H20067"/>
    </row>
    <row r="20068" spans="8:8" hidden="1" x14ac:dyDescent="0.25">
      <c r="H20068"/>
    </row>
    <row r="20069" spans="8:8" hidden="1" x14ac:dyDescent="0.25">
      <c r="H20069"/>
    </row>
    <row r="20070" spans="8:8" hidden="1" x14ac:dyDescent="0.25">
      <c r="H20070"/>
    </row>
    <row r="20071" spans="8:8" hidden="1" x14ac:dyDescent="0.25">
      <c r="H20071"/>
    </row>
    <row r="20072" spans="8:8" hidden="1" x14ac:dyDescent="0.25">
      <c r="H20072"/>
    </row>
    <row r="20073" spans="8:8" hidden="1" x14ac:dyDescent="0.25">
      <c r="H20073"/>
    </row>
    <row r="20074" spans="8:8" hidden="1" x14ac:dyDescent="0.25">
      <c r="H20074"/>
    </row>
    <row r="20075" spans="8:8" hidden="1" x14ac:dyDescent="0.25">
      <c r="H20075"/>
    </row>
    <row r="20076" spans="8:8" hidden="1" x14ac:dyDescent="0.25">
      <c r="H20076"/>
    </row>
    <row r="20077" spans="8:8" hidden="1" x14ac:dyDescent="0.25">
      <c r="H20077"/>
    </row>
    <row r="20078" spans="8:8" hidden="1" x14ac:dyDescent="0.25">
      <c r="H20078"/>
    </row>
    <row r="20079" spans="8:8" hidden="1" x14ac:dyDescent="0.25">
      <c r="H20079"/>
    </row>
    <row r="20080" spans="8:8" hidden="1" x14ac:dyDescent="0.25">
      <c r="H20080"/>
    </row>
    <row r="20081" spans="8:8" hidden="1" x14ac:dyDescent="0.25">
      <c r="H20081"/>
    </row>
    <row r="20082" spans="8:8" hidden="1" x14ac:dyDescent="0.25">
      <c r="H20082"/>
    </row>
    <row r="20083" spans="8:8" hidden="1" x14ac:dyDescent="0.25">
      <c r="H20083"/>
    </row>
    <row r="20084" spans="8:8" hidden="1" x14ac:dyDescent="0.25">
      <c r="H20084"/>
    </row>
    <row r="20085" spans="8:8" hidden="1" x14ac:dyDescent="0.25">
      <c r="H20085"/>
    </row>
    <row r="20086" spans="8:8" hidden="1" x14ac:dyDescent="0.25">
      <c r="H20086"/>
    </row>
    <row r="20087" spans="8:8" hidden="1" x14ac:dyDescent="0.25">
      <c r="H20087"/>
    </row>
    <row r="20088" spans="8:8" hidden="1" x14ac:dyDescent="0.25">
      <c r="H20088"/>
    </row>
    <row r="20089" spans="8:8" hidden="1" x14ac:dyDescent="0.25">
      <c r="H20089"/>
    </row>
    <row r="20090" spans="8:8" hidden="1" x14ac:dyDescent="0.25">
      <c r="H20090"/>
    </row>
    <row r="20091" spans="8:8" hidden="1" x14ac:dyDescent="0.25">
      <c r="H20091"/>
    </row>
    <row r="20092" spans="8:8" hidden="1" x14ac:dyDescent="0.25">
      <c r="H20092"/>
    </row>
    <row r="20093" spans="8:8" hidden="1" x14ac:dyDescent="0.25">
      <c r="H20093"/>
    </row>
    <row r="20094" spans="8:8" hidden="1" x14ac:dyDescent="0.25">
      <c r="H20094"/>
    </row>
    <row r="20095" spans="8:8" hidden="1" x14ac:dyDescent="0.25">
      <c r="H20095"/>
    </row>
    <row r="20096" spans="8:8" hidden="1" x14ac:dyDescent="0.25">
      <c r="H20096"/>
    </row>
    <row r="20097" spans="8:8" hidden="1" x14ac:dyDescent="0.25">
      <c r="H20097"/>
    </row>
    <row r="20098" spans="8:8" hidden="1" x14ac:dyDescent="0.25">
      <c r="H20098"/>
    </row>
    <row r="20099" spans="8:8" hidden="1" x14ac:dyDescent="0.25">
      <c r="H20099"/>
    </row>
    <row r="20100" spans="8:8" hidden="1" x14ac:dyDescent="0.25">
      <c r="H20100"/>
    </row>
    <row r="20101" spans="8:8" hidden="1" x14ac:dyDescent="0.25">
      <c r="H20101"/>
    </row>
    <row r="20102" spans="8:8" hidden="1" x14ac:dyDescent="0.25">
      <c r="H20102"/>
    </row>
    <row r="20103" spans="8:8" hidden="1" x14ac:dyDescent="0.25">
      <c r="H20103"/>
    </row>
    <row r="20104" spans="8:8" hidden="1" x14ac:dyDescent="0.25">
      <c r="H20104"/>
    </row>
    <row r="20105" spans="8:8" hidden="1" x14ac:dyDescent="0.25">
      <c r="H20105"/>
    </row>
    <row r="20106" spans="8:8" hidden="1" x14ac:dyDescent="0.25">
      <c r="H20106"/>
    </row>
    <row r="20107" spans="8:8" hidden="1" x14ac:dyDescent="0.25">
      <c r="H20107"/>
    </row>
    <row r="20108" spans="8:8" hidden="1" x14ac:dyDescent="0.25">
      <c r="H20108"/>
    </row>
    <row r="20109" spans="8:8" hidden="1" x14ac:dyDescent="0.25">
      <c r="H20109"/>
    </row>
    <row r="20110" spans="8:8" hidden="1" x14ac:dyDescent="0.25">
      <c r="H20110"/>
    </row>
    <row r="20111" spans="8:8" hidden="1" x14ac:dyDescent="0.25">
      <c r="H20111"/>
    </row>
    <row r="20112" spans="8:8" hidden="1" x14ac:dyDescent="0.25">
      <c r="H20112"/>
    </row>
    <row r="20113" spans="8:8" hidden="1" x14ac:dyDescent="0.25">
      <c r="H20113"/>
    </row>
    <row r="20114" spans="8:8" hidden="1" x14ac:dyDescent="0.25">
      <c r="H20114"/>
    </row>
    <row r="20115" spans="8:8" hidden="1" x14ac:dyDescent="0.25">
      <c r="H20115"/>
    </row>
    <row r="20116" spans="8:8" hidden="1" x14ac:dyDescent="0.25">
      <c r="H20116"/>
    </row>
    <row r="20117" spans="8:8" hidden="1" x14ac:dyDescent="0.25">
      <c r="H20117"/>
    </row>
    <row r="20118" spans="8:8" hidden="1" x14ac:dyDescent="0.25">
      <c r="H20118"/>
    </row>
    <row r="20119" spans="8:8" hidden="1" x14ac:dyDescent="0.25">
      <c r="H20119"/>
    </row>
    <row r="20120" spans="8:8" hidden="1" x14ac:dyDescent="0.25">
      <c r="H20120"/>
    </row>
    <row r="20121" spans="8:8" hidden="1" x14ac:dyDescent="0.25">
      <c r="H20121"/>
    </row>
    <row r="20122" spans="8:8" hidden="1" x14ac:dyDescent="0.25">
      <c r="H20122"/>
    </row>
    <row r="20123" spans="8:8" hidden="1" x14ac:dyDescent="0.25">
      <c r="H20123"/>
    </row>
    <row r="20124" spans="8:8" hidden="1" x14ac:dyDescent="0.25">
      <c r="H20124"/>
    </row>
    <row r="20125" spans="8:8" hidden="1" x14ac:dyDescent="0.25">
      <c r="H20125"/>
    </row>
    <row r="20126" spans="8:8" hidden="1" x14ac:dyDescent="0.25">
      <c r="H20126"/>
    </row>
    <row r="20127" spans="8:8" hidden="1" x14ac:dyDescent="0.25">
      <c r="H20127"/>
    </row>
    <row r="20128" spans="8:8" hidden="1" x14ac:dyDescent="0.25">
      <c r="H20128"/>
    </row>
    <row r="20129" spans="8:8" hidden="1" x14ac:dyDescent="0.25">
      <c r="H20129"/>
    </row>
    <row r="20130" spans="8:8" hidden="1" x14ac:dyDescent="0.25">
      <c r="H20130"/>
    </row>
    <row r="20131" spans="8:8" hidden="1" x14ac:dyDescent="0.25">
      <c r="H20131"/>
    </row>
    <row r="20132" spans="8:8" hidden="1" x14ac:dyDescent="0.25">
      <c r="H20132"/>
    </row>
    <row r="20133" spans="8:8" hidden="1" x14ac:dyDescent="0.25">
      <c r="H20133"/>
    </row>
    <row r="20134" spans="8:8" hidden="1" x14ac:dyDescent="0.25">
      <c r="H20134"/>
    </row>
    <row r="20135" spans="8:8" hidden="1" x14ac:dyDescent="0.25">
      <c r="H20135"/>
    </row>
    <row r="20136" spans="8:8" hidden="1" x14ac:dyDescent="0.25">
      <c r="H20136"/>
    </row>
    <row r="20137" spans="8:8" hidden="1" x14ac:dyDescent="0.25">
      <c r="H20137"/>
    </row>
    <row r="20138" spans="8:8" hidden="1" x14ac:dyDescent="0.25">
      <c r="H20138"/>
    </row>
    <row r="20139" spans="8:8" hidden="1" x14ac:dyDescent="0.25">
      <c r="H20139"/>
    </row>
    <row r="20140" spans="8:8" hidden="1" x14ac:dyDescent="0.25">
      <c r="H20140"/>
    </row>
    <row r="20141" spans="8:8" hidden="1" x14ac:dyDescent="0.25">
      <c r="H20141"/>
    </row>
    <row r="20142" spans="8:8" hidden="1" x14ac:dyDescent="0.25">
      <c r="H20142"/>
    </row>
    <row r="20143" spans="8:8" hidden="1" x14ac:dyDescent="0.25">
      <c r="H20143"/>
    </row>
    <row r="20144" spans="8:8" hidden="1" x14ac:dyDescent="0.25">
      <c r="H20144"/>
    </row>
    <row r="20145" spans="8:8" hidden="1" x14ac:dyDescent="0.25">
      <c r="H20145"/>
    </row>
    <row r="20146" spans="8:8" hidden="1" x14ac:dyDescent="0.25">
      <c r="H20146"/>
    </row>
    <row r="20147" spans="8:8" hidden="1" x14ac:dyDescent="0.25">
      <c r="H20147"/>
    </row>
    <row r="20148" spans="8:8" hidden="1" x14ac:dyDescent="0.25">
      <c r="H20148"/>
    </row>
    <row r="20149" spans="8:8" hidden="1" x14ac:dyDescent="0.25">
      <c r="H20149"/>
    </row>
    <row r="20150" spans="8:8" hidden="1" x14ac:dyDescent="0.25">
      <c r="H20150"/>
    </row>
    <row r="20151" spans="8:8" hidden="1" x14ac:dyDescent="0.25">
      <c r="H20151"/>
    </row>
    <row r="20152" spans="8:8" hidden="1" x14ac:dyDescent="0.25">
      <c r="H20152"/>
    </row>
    <row r="20153" spans="8:8" hidden="1" x14ac:dyDescent="0.25">
      <c r="H20153"/>
    </row>
    <row r="20154" spans="8:8" hidden="1" x14ac:dyDescent="0.25">
      <c r="H20154"/>
    </row>
    <row r="20155" spans="8:8" hidden="1" x14ac:dyDescent="0.25">
      <c r="H20155"/>
    </row>
    <row r="20156" spans="8:8" hidden="1" x14ac:dyDescent="0.25">
      <c r="H20156"/>
    </row>
    <row r="20157" spans="8:8" hidden="1" x14ac:dyDescent="0.25">
      <c r="H20157"/>
    </row>
    <row r="20158" spans="8:8" hidden="1" x14ac:dyDescent="0.25">
      <c r="H20158"/>
    </row>
    <row r="20159" spans="8:8" hidden="1" x14ac:dyDescent="0.25">
      <c r="H20159"/>
    </row>
    <row r="20160" spans="8:8" hidden="1" x14ac:dyDescent="0.25">
      <c r="H20160"/>
    </row>
    <row r="20161" spans="8:8" hidden="1" x14ac:dyDescent="0.25">
      <c r="H20161"/>
    </row>
    <row r="20162" spans="8:8" hidden="1" x14ac:dyDescent="0.25">
      <c r="H20162"/>
    </row>
    <row r="20163" spans="8:8" hidden="1" x14ac:dyDescent="0.25">
      <c r="H20163"/>
    </row>
    <row r="20164" spans="8:8" hidden="1" x14ac:dyDescent="0.25">
      <c r="H20164"/>
    </row>
    <row r="20165" spans="8:8" hidden="1" x14ac:dyDescent="0.25">
      <c r="H20165"/>
    </row>
    <row r="20166" spans="8:8" hidden="1" x14ac:dyDescent="0.25">
      <c r="H20166"/>
    </row>
    <row r="20167" spans="8:8" hidden="1" x14ac:dyDescent="0.25">
      <c r="H20167"/>
    </row>
    <row r="20168" spans="8:8" hidden="1" x14ac:dyDescent="0.25">
      <c r="H20168"/>
    </row>
    <row r="20169" spans="8:8" hidden="1" x14ac:dyDescent="0.25">
      <c r="H20169"/>
    </row>
    <row r="20170" spans="8:8" hidden="1" x14ac:dyDescent="0.25">
      <c r="H20170"/>
    </row>
    <row r="20171" spans="8:8" hidden="1" x14ac:dyDescent="0.25">
      <c r="H20171"/>
    </row>
    <row r="20172" spans="8:8" hidden="1" x14ac:dyDescent="0.25">
      <c r="H20172"/>
    </row>
    <row r="20173" spans="8:8" hidden="1" x14ac:dyDescent="0.25">
      <c r="H20173"/>
    </row>
    <row r="20174" spans="8:8" hidden="1" x14ac:dyDescent="0.25">
      <c r="H20174"/>
    </row>
    <row r="20175" spans="8:8" hidden="1" x14ac:dyDescent="0.25">
      <c r="H20175"/>
    </row>
    <row r="20176" spans="8:8" hidden="1" x14ac:dyDescent="0.25">
      <c r="H20176"/>
    </row>
    <row r="20177" spans="8:8" hidden="1" x14ac:dyDescent="0.25">
      <c r="H20177"/>
    </row>
    <row r="20178" spans="8:8" hidden="1" x14ac:dyDescent="0.25">
      <c r="H20178"/>
    </row>
    <row r="20179" spans="8:8" hidden="1" x14ac:dyDescent="0.25">
      <c r="H20179"/>
    </row>
    <row r="20180" spans="8:8" hidden="1" x14ac:dyDescent="0.25">
      <c r="H20180"/>
    </row>
    <row r="20181" spans="8:8" hidden="1" x14ac:dyDescent="0.25">
      <c r="H20181"/>
    </row>
    <row r="20182" spans="8:8" hidden="1" x14ac:dyDescent="0.25">
      <c r="H20182"/>
    </row>
    <row r="20183" spans="8:8" hidden="1" x14ac:dyDescent="0.25">
      <c r="H20183"/>
    </row>
    <row r="20184" spans="8:8" hidden="1" x14ac:dyDescent="0.25">
      <c r="H20184"/>
    </row>
    <row r="20185" spans="8:8" hidden="1" x14ac:dyDescent="0.25">
      <c r="H20185"/>
    </row>
    <row r="20186" spans="8:8" hidden="1" x14ac:dyDescent="0.25">
      <c r="H20186"/>
    </row>
    <row r="20187" spans="8:8" hidden="1" x14ac:dyDescent="0.25">
      <c r="H20187"/>
    </row>
    <row r="20188" spans="8:8" hidden="1" x14ac:dyDescent="0.25">
      <c r="H20188"/>
    </row>
    <row r="20189" spans="8:8" hidden="1" x14ac:dyDescent="0.25">
      <c r="H20189"/>
    </row>
    <row r="20190" spans="8:8" hidden="1" x14ac:dyDescent="0.25">
      <c r="H20190"/>
    </row>
    <row r="20191" spans="8:8" hidden="1" x14ac:dyDescent="0.25">
      <c r="H20191"/>
    </row>
    <row r="20192" spans="8:8" hidden="1" x14ac:dyDescent="0.25">
      <c r="H20192"/>
    </row>
    <row r="20193" spans="8:8" hidden="1" x14ac:dyDescent="0.25">
      <c r="H20193"/>
    </row>
    <row r="20194" spans="8:8" hidden="1" x14ac:dyDescent="0.25">
      <c r="H20194"/>
    </row>
    <row r="20195" spans="8:8" hidden="1" x14ac:dyDescent="0.25">
      <c r="H20195"/>
    </row>
    <row r="20196" spans="8:8" hidden="1" x14ac:dyDescent="0.25">
      <c r="H20196"/>
    </row>
    <row r="20197" spans="8:8" hidden="1" x14ac:dyDescent="0.25">
      <c r="H20197"/>
    </row>
    <row r="20198" spans="8:8" hidden="1" x14ac:dyDescent="0.25">
      <c r="H20198"/>
    </row>
    <row r="20199" spans="8:8" hidden="1" x14ac:dyDescent="0.25">
      <c r="H20199"/>
    </row>
    <row r="20200" spans="8:8" hidden="1" x14ac:dyDescent="0.25">
      <c r="H20200"/>
    </row>
    <row r="20201" spans="8:8" hidden="1" x14ac:dyDescent="0.25">
      <c r="H20201"/>
    </row>
    <row r="20202" spans="8:8" hidden="1" x14ac:dyDescent="0.25">
      <c r="H20202"/>
    </row>
    <row r="20203" spans="8:8" hidden="1" x14ac:dyDescent="0.25">
      <c r="H20203"/>
    </row>
    <row r="20204" spans="8:8" hidden="1" x14ac:dyDescent="0.25">
      <c r="H20204"/>
    </row>
    <row r="20205" spans="8:8" hidden="1" x14ac:dyDescent="0.25">
      <c r="H20205"/>
    </row>
    <row r="20206" spans="8:8" hidden="1" x14ac:dyDescent="0.25">
      <c r="H20206"/>
    </row>
    <row r="20207" spans="8:8" hidden="1" x14ac:dyDescent="0.25">
      <c r="H20207"/>
    </row>
    <row r="20208" spans="8:8" hidden="1" x14ac:dyDescent="0.25">
      <c r="H20208"/>
    </row>
    <row r="20209" spans="8:8" hidden="1" x14ac:dyDescent="0.25">
      <c r="H20209"/>
    </row>
    <row r="20210" spans="8:8" hidden="1" x14ac:dyDescent="0.25">
      <c r="H20210"/>
    </row>
    <row r="20211" spans="8:8" hidden="1" x14ac:dyDescent="0.25">
      <c r="H20211"/>
    </row>
    <row r="20212" spans="8:8" hidden="1" x14ac:dyDescent="0.25">
      <c r="H20212"/>
    </row>
    <row r="20213" spans="8:8" hidden="1" x14ac:dyDescent="0.25">
      <c r="H20213"/>
    </row>
    <row r="20214" spans="8:8" hidden="1" x14ac:dyDescent="0.25">
      <c r="H20214"/>
    </row>
    <row r="20215" spans="8:8" hidden="1" x14ac:dyDescent="0.25">
      <c r="H20215"/>
    </row>
    <row r="20216" spans="8:8" hidden="1" x14ac:dyDescent="0.25">
      <c r="H20216"/>
    </row>
    <row r="20217" spans="8:8" hidden="1" x14ac:dyDescent="0.25">
      <c r="H20217"/>
    </row>
    <row r="20218" spans="8:8" hidden="1" x14ac:dyDescent="0.25">
      <c r="H20218"/>
    </row>
    <row r="20219" spans="8:8" hidden="1" x14ac:dyDescent="0.25">
      <c r="H20219"/>
    </row>
    <row r="20220" spans="8:8" hidden="1" x14ac:dyDescent="0.25">
      <c r="H20220"/>
    </row>
    <row r="20221" spans="8:8" hidden="1" x14ac:dyDescent="0.25">
      <c r="H20221"/>
    </row>
    <row r="20222" spans="8:8" hidden="1" x14ac:dyDescent="0.25">
      <c r="H20222"/>
    </row>
    <row r="20223" spans="8:8" hidden="1" x14ac:dyDescent="0.25">
      <c r="H20223"/>
    </row>
    <row r="20224" spans="8:8" hidden="1" x14ac:dyDescent="0.25">
      <c r="H20224"/>
    </row>
    <row r="20225" spans="8:8" hidden="1" x14ac:dyDescent="0.25">
      <c r="H20225"/>
    </row>
    <row r="20226" spans="8:8" hidden="1" x14ac:dyDescent="0.25">
      <c r="H20226"/>
    </row>
    <row r="20227" spans="8:8" hidden="1" x14ac:dyDescent="0.25">
      <c r="H20227"/>
    </row>
    <row r="20228" spans="8:8" hidden="1" x14ac:dyDescent="0.25">
      <c r="H20228"/>
    </row>
    <row r="20229" spans="8:8" hidden="1" x14ac:dyDescent="0.25">
      <c r="H20229"/>
    </row>
    <row r="20230" spans="8:8" hidden="1" x14ac:dyDescent="0.25">
      <c r="H20230"/>
    </row>
    <row r="20231" spans="8:8" hidden="1" x14ac:dyDescent="0.25">
      <c r="H20231"/>
    </row>
    <row r="20232" spans="8:8" hidden="1" x14ac:dyDescent="0.25">
      <c r="H20232"/>
    </row>
    <row r="20233" spans="8:8" hidden="1" x14ac:dyDescent="0.25">
      <c r="H20233"/>
    </row>
    <row r="20234" spans="8:8" hidden="1" x14ac:dyDescent="0.25">
      <c r="H20234"/>
    </row>
    <row r="20235" spans="8:8" hidden="1" x14ac:dyDescent="0.25">
      <c r="H20235"/>
    </row>
    <row r="20236" spans="8:8" hidden="1" x14ac:dyDescent="0.25">
      <c r="H20236"/>
    </row>
    <row r="20237" spans="8:8" hidden="1" x14ac:dyDescent="0.25">
      <c r="H20237"/>
    </row>
    <row r="20238" spans="8:8" hidden="1" x14ac:dyDescent="0.25">
      <c r="H20238"/>
    </row>
    <row r="20239" spans="8:8" hidden="1" x14ac:dyDescent="0.25">
      <c r="H20239"/>
    </row>
    <row r="20240" spans="8:8" hidden="1" x14ac:dyDescent="0.25">
      <c r="H20240"/>
    </row>
    <row r="20241" spans="8:8" hidden="1" x14ac:dyDescent="0.25">
      <c r="H20241"/>
    </row>
    <row r="20242" spans="8:8" hidden="1" x14ac:dyDescent="0.25">
      <c r="H20242"/>
    </row>
    <row r="20243" spans="8:8" hidden="1" x14ac:dyDescent="0.25">
      <c r="H20243"/>
    </row>
    <row r="20244" spans="8:8" hidden="1" x14ac:dyDescent="0.25">
      <c r="H20244"/>
    </row>
    <row r="20245" spans="8:8" hidden="1" x14ac:dyDescent="0.25">
      <c r="H20245"/>
    </row>
    <row r="20246" spans="8:8" hidden="1" x14ac:dyDescent="0.25">
      <c r="H20246"/>
    </row>
    <row r="20247" spans="8:8" hidden="1" x14ac:dyDescent="0.25">
      <c r="H20247"/>
    </row>
    <row r="20248" spans="8:8" hidden="1" x14ac:dyDescent="0.25">
      <c r="H20248"/>
    </row>
    <row r="20249" spans="8:8" hidden="1" x14ac:dyDescent="0.25">
      <c r="H20249"/>
    </row>
    <row r="20250" spans="8:8" hidden="1" x14ac:dyDescent="0.25">
      <c r="H20250"/>
    </row>
    <row r="20251" spans="8:8" hidden="1" x14ac:dyDescent="0.25">
      <c r="H20251"/>
    </row>
    <row r="20252" spans="8:8" hidden="1" x14ac:dyDescent="0.25">
      <c r="H20252"/>
    </row>
    <row r="20253" spans="8:8" hidden="1" x14ac:dyDescent="0.25">
      <c r="H20253"/>
    </row>
    <row r="20254" spans="8:8" hidden="1" x14ac:dyDescent="0.25">
      <c r="H20254"/>
    </row>
    <row r="20255" spans="8:8" hidden="1" x14ac:dyDescent="0.25">
      <c r="H20255"/>
    </row>
    <row r="20256" spans="8:8" hidden="1" x14ac:dyDescent="0.25">
      <c r="H20256"/>
    </row>
    <row r="20257" spans="8:8" hidden="1" x14ac:dyDescent="0.25">
      <c r="H20257"/>
    </row>
    <row r="20258" spans="8:8" hidden="1" x14ac:dyDescent="0.25">
      <c r="H20258"/>
    </row>
    <row r="20259" spans="8:8" hidden="1" x14ac:dyDescent="0.25">
      <c r="H20259"/>
    </row>
    <row r="20260" spans="8:8" hidden="1" x14ac:dyDescent="0.25">
      <c r="H20260"/>
    </row>
    <row r="20261" spans="8:8" hidden="1" x14ac:dyDescent="0.25">
      <c r="H20261"/>
    </row>
    <row r="20262" spans="8:8" hidden="1" x14ac:dyDescent="0.25">
      <c r="H20262"/>
    </row>
    <row r="20263" spans="8:8" hidden="1" x14ac:dyDescent="0.25">
      <c r="H20263"/>
    </row>
    <row r="20264" spans="8:8" hidden="1" x14ac:dyDescent="0.25">
      <c r="H20264"/>
    </row>
    <row r="20265" spans="8:8" hidden="1" x14ac:dyDescent="0.25">
      <c r="H20265"/>
    </row>
    <row r="20266" spans="8:8" hidden="1" x14ac:dyDescent="0.25">
      <c r="H20266"/>
    </row>
    <row r="20267" spans="8:8" hidden="1" x14ac:dyDescent="0.25">
      <c r="H20267"/>
    </row>
    <row r="20268" spans="8:8" hidden="1" x14ac:dyDescent="0.25">
      <c r="H20268"/>
    </row>
    <row r="20269" spans="8:8" hidden="1" x14ac:dyDescent="0.25">
      <c r="H20269"/>
    </row>
    <row r="20270" spans="8:8" hidden="1" x14ac:dyDescent="0.25">
      <c r="H20270"/>
    </row>
    <row r="20271" spans="8:8" hidden="1" x14ac:dyDescent="0.25">
      <c r="H20271"/>
    </row>
    <row r="20272" spans="8:8" hidden="1" x14ac:dyDescent="0.25">
      <c r="H20272"/>
    </row>
    <row r="20273" spans="8:8" hidden="1" x14ac:dyDescent="0.25">
      <c r="H20273"/>
    </row>
    <row r="20274" spans="8:8" hidden="1" x14ac:dyDescent="0.25">
      <c r="H20274"/>
    </row>
    <row r="20275" spans="8:8" hidden="1" x14ac:dyDescent="0.25">
      <c r="H20275"/>
    </row>
    <row r="20276" spans="8:8" hidden="1" x14ac:dyDescent="0.25">
      <c r="H20276"/>
    </row>
    <row r="20277" spans="8:8" hidden="1" x14ac:dyDescent="0.25">
      <c r="H20277"/>
    </row>
    <row r="20278" spans="8:8" hidden="1" x14ac:dyDescent="0.25">
      <c r="H20278"/>
    </row>
    <row r="20279" spans="8:8" hidden="1" x14ac:dyDescent="0.25">
      <c r="H20279"/>
    </row>
    <row r="20280" spans="8:8" hidden="1" x14ac:dyDescent="0.25">
      <c r="H20280"/>
    </row>
    <row r="20281" spans="8:8" hidden="1" x14ac:dyDescent="0.25">
      <c r="H20281"/>
    </row>
    <row r="20282" spans="8:8" hidden="1" x14ac:dyDescent="0.25">
      <c r="H20282"/>
    </row>
    <row r="20283" spans="8:8" hidden="1" x14ac:dyDescent="0.25">
      <c r="H20283"/>
    </row>
    <row r="20284" spans="8:8" hidden="1" x14ac:dyDescent="0.25">
      <c r="H20284"/>
    </row>
    <row r="20285" spans="8:8" hidden="1" x14ac:dyDescent="0.25">
      <c r="H20285"/>
    </row>
    <row r="20286" spans="8:8" hidden="1" x14ac:dyDescent="0.25">
      <c r="H20286"/>
    </row>
    <row r="20287" spans="8:8" hidden="1" x14ac:dyDescent="0.25">
      <c r="H20287"/>
    </row>
    <row r="20288" spans="8:8" hidden="1" x14ac:dyDescent="0.25">
      <c r="H20288"/>
    </row>
    <row r="20289" spans="8:8" hidden="1" x14ac:dyDescent="0.25">
      <c r="H20289"/>
    </row>
    <row r="20290" spans="8:8" hidden="1" x14ac:dyDescent="0.25">
      <c r="H20290"/>
    </row>
    <row r="20291" spans="8:8" hidden="1" x14ac:dyDescent="0.25">
      <c r="H20291"/>
    </row>
    <row r="20292" spans="8:8" hidden="1" x14ac:dyDescent="0.25">
      <c r="H20292"/>
    </row>
    <row r="20293" spans="8:8" hidden="1" x14ac:dyDescent="0.25">
      <c r="H20293"/>
    </row>
    <row r="20294" spans="8:8" hidden="1" x14ac:dyDescent="0.25">
      <c r="H20294"/>
    </row>
    <row r="20295" spans="8:8" hidden="1" x14ac:dyDescent="0.25">
      <c r="H20295"/>
    </row>
    <row r="20296" spans="8:8" hidden="1" x14ac:dyDescent="0.25">
      <c r="H20296"/>
    </row>
    <row r="20297" spans="8:8" hidden="1" x14ac:dyDescent="0.25">
      <c r="H20297"/>
    </row>
    <row r="20298" spans="8:8" hidden="1" x14ac:dyDescent="0.25">
      <c r="H20298"/>
    </row>
    <row r="20299" spans="8:8" hidden="1" x14ac:dyDescent="0.25">
      <c r="H20299"/>
    </row>
    <row r="20300" spans="8:8" hidden="1" x14ac:dyDescent="0.25">
      <c r="H20300"/>
    </row>
    <row r="20301" spans="8:8" hidden="1" x14ac:dyDescent="0.25">
      <c r="H20301"/>
    </row>
    <row r="20302" spans="8:8" hidden="1" x14ac:dyDescent="0.25">
      <c r="H20302"/>
    </row>
    <row r="20303" spans="8:8" hidden="1" x14ac:dyDescent="0.25">
      <c r="H20303"/>
    </row>
    <row r="20304" spans="8:8" hidden="1" x14ac:dyDescent="0.25">
      <c r="H20304"/>
    </row>
    <row r="20305" spans="8:8" hidden="1" x14ac:dyDescent="0.25">
      <c r="H20305"/>
    </row>
    <row r="20306" spans="8:8" hidden="1" x14ac:dyDescent="0.25">
      <c r="H20306"/>
    </row>
    <row r="20307" spans="8:8" hidden="1" x14ac:dyDescent="0.25">
      <c r="H20307"/>
    </row>
    <row r="20308" spans="8:8" hidden="1" x14ac:dyDescent="0.25">
      <c r="H20308"/>
    </row>
    <row r="20309" spans="8:8" hidden="1" x14ac:dyDescent="0.25">
      <c r="H20309"/>
    </row>
    <row r="20310" spans="8:8" hidden="1" x14ac:dyDescent="0.25">
      <c r="H20310"/>
    </row>
    <row r="20311" spans="8:8" hidden="1" x14ac:dyDescent="0.25">
      <c r="H20311"/>
    </row>
    <row r="20312" spans="8:8" hidden="1" x14ac:dyDescent="0.25">
      <c r="H20312"/>
    </row>
    <row r="20313" spans="8:8" hidden="1" x14ac:dyDescent="0.25">
      <c r="H20313"/>
    </row>
    <row r="20314" spans="8:8" hidden="1" x14ac:dyDescent="0.25">
      <c r="H20314"/>
    </row>
    <row r="20315" spans="8:8" hidden="1" x14ac:dyDescent="0.25">
      <c r="H20315"/>
    </row>
    <row r="20316" spans="8:8" hidden="1" x14ac:dyDescent="0.25">
      <c r="H20316"/>
    </row>
    <row r="20317" spans="8:8" hidden="1" x14ac:dyDescent="0.25">
      <c r="H20317"/>
    </row>
    <row r="20318" spans="8:8" hidden="1" x14ac:dyDescent="0.25">
      <c r="H20318"/>
    </row>
    <row r="20319" spans="8:8" hidden="1" x14ac:dyDescent="0.25">
      <c r="H20319"/>
    </row>
    <row r="20320" spans="8:8" hidden="1" x14ac:dyDescent="0.25">
      <c r="H20320"/>
    </row>
    <row r="20321" spans="8:8" hidden="1" x14ac:dyDescent="0.25">
      <c r="H20321"/>
    </row>
    <row r="20322" spans="8:8" hidden="1" x14ac:dyDescent="0.25">
      <c r="H20322"/>
    </row>
    <row r="20323" spans="8:8" hidden="1" x14ac:dyDescent="0.25">
      <c r="H20323"/>
    </row>
    <row r="20324" spans="8:8" hidden="1" x14ac:dyDescent="0.25">
      <c r="H20324"/>
    </row>
    <row r="20325" spans="8:8" hidden="1" x14ac:dyDescent="0.25">
      <c r="H20325"/>
    </row>
    <row r="20326" spans="8:8" hidden="1" x14ac:dyDescent="0.25">
      <c r="H20326"/>
    </row>
    <row r="20327" spans="8:8" hidden="1" x14ac:dyDescent="0.25">
      <c r="H20327"/>
    </row>
    <row r="20328" spans="8:8" hidden="1" x14ac:dyDescent="0.25">
      <c r="H20328"/>
    </row>
    <row r="20329" spans="8:8" hidden="1" x14ac:dyDescent="0.25">
      <c r="H20329"/>
    </row>
    <row r="20330" spans="8:8" hidden="1" x14ac:dyDescent="0.25">
      <c r="H20330"/>
    </row>
    <row r="20331" spans="8:8" hidden="1" x14ac:dyDescent="0.25">
      <c r="H20331"/>
    </row>
    <row r="20332" spans="8:8" hidden="1" x14ac:dyDescent="0.25">
      <c r="H20332"/>
    </row>
    <row r="20333" spans="8:8" hidden="1" x14ac:dyDescent="0.25">
      <c r="H20333"/>
    </row>
    <row r="20334" spans="8:8" hidden="1" x14ac:dyDescent="0.25">
      <c r="H20334"/>
    </row>
    <row r="20335" spans="8:8" hidden="1" x14ac:dyDescent="0.25">
      <c r="H20335"/>
    </row>
    <row r="20336" spans="8:8" hidden="1" x14ac:dyDescent="0.25">
      <c r="H20336"/>
    </row>
    <row r="20337" spans="8:8" hidden="1" x14ac:dyDescent="0.25">
      <c r="H20337"/>
    </row>
    <row r="20338" spans="8:8" hidden="1" x14ac:dyDescent="0.25">
      <c r="H20338"/>
    </row>
    <row r="20339" spans="8:8" hidden="1" x14ac:dyDescent="0.25">
      <c r="H20339"/>
    </row>
    <row r="20340" spans="8:8" hidden="1" x14ac:dyDescent="0.25">
      <c r="H20340"/>
    </row>
    <row r="20341" spans="8:8" hidden="1" x14ac:dyDescent="0.25">
      <c r="H20341"/>
    </row>
    <row r="20342" spans="8:8" hidden="1" x14ac:dyDescent="0.25">
      <c r="H20342"/>
    </row>
    <row r="20343" spans="8:8" hidden="1" x14ac:dyDescent="0.25">
      <c r="H20343"/>
    </row>
    <row r="20344" spans="8:8" hidden="1" x14ac:dyDescent="0.25">
      <c r="H20344"/>
    </row>
    <row r="20345" spans="8:8" hidden="1" x14ac:dyDescent="0.25">
      <c r="H20345"/>
    </row>
    <row r="20346" spans="8:8" hidden="1" x14ac:dyDescent="0.25">
      <c r="H20346"/>
    </row>
    <row r="20347" spans="8:8" hidden="1" x14ac:dyDescent="0.25">
      <c r="H20347"/>
    </row>
    <row r="20348" spans="8:8" hidden="1" x14ac:dyDescent="0.25">
      <c r="H20348"/>
    </row>
    <row r="20349" spans="8:8" hidden="1" x14ac:dyDescent="0.25">
      <c r="H20349"/>
    </row>
    <row r="20350" spans="8:8" hidden="1" x14ac:dyDescent="0.25">
      <c r="H20350"/>
    </row>
    <row r="20351" spans="8:8" hidden="1" x14ac:dyDescent="0.25">
      <c r="H20351"/>
    </row>
    <row r="20352" spans="8:8" hidden="1" x14ac:dyDescent="0.25">
      <c r="H20352"/>
    </row>
    <row r="20353" spans="8:8" hidden="1" x14ac:dyDescent="0.25">
      <c r="H20353"/>
    </row>
    <row r="20354" spans="8:8" hidden="1" x14ac:dyDescent="0.25">
      <c r="H20354"/>
    </row>
    <row r="20355" spans="8:8" hidden="1" x14ac:dyDescent="0.25">
      <c r="H20355"/>
    </row>
    <row r="20356" spans="8:8" hidden="1" x14ac:dyDescent="0.25">
      <c r="H20356"/>
    </row>
    <row r="20357" spans="8:8" hidden="1" x14ac:dyDescent="0.25">
      <c r="H20357"/>
    </row>
    <row r="20358" spans="8:8" hidden="1" x14ac:dyDescent="0.25">
      <c r="H20358"/>
    </row>
    <row r="20359" spans="8:8" hidden="1" x14ac:dyDescent="0.25">
      <c r="H20359"/>
    </row>
    <row r="20360" spans="8:8" hidden="1" x14ac:dyDescent="0.25">
      <c r="H20360"/>
    </row>
    <row r="20361" spans="8:8" hidden="1" x14ac:dyDescent="0.25">
      <c r="H20361"/>
    </row>
    <row r="20362" spans="8:8" hidden="1" x14ac:dyDescent="0.25">
      <c r="H20362"/>
    </row>
    <row r="20363" spans="8:8" hidden="1" x14ac:dyDescent="0.25">
      <c r="H20363"/>
    </row>
    <row r="20364" spans="8:8" hidden="1" x14ac:dyDescent="0.25">
      <c r="H20364"/>
    </row>
    <row r="20365" spans="8:8" hidden="1" x14ac:dyDescent="0.25">
      <c r="H20365"/>
    </row>
    <row r="20366" spans="8:8" hidden="1" x14ac:dyDescent="0.25">
      <c r="H20366"/>
    </row>
    <row r="20367" spans="8:8" hidden="1" x14ac:dyDescent="0.25">
      <c r="H20367"/>
    </row>
    <row r="20368" spans="8:8" hidden="1" x14ac:dyDescent="0.25">
      <c r="H20368"/>
    </row>
    <row r="20369" spans="8:8" hidden="1" x14ac:dyDescent="0.25">
      <c r="H20369"/>
    </row>
    <row r="20370" spans="8:8" hidden="1" x14ac:dyDescent="0.25">
      <c r="H20370"/>
    </row>
    <row r="20371" spans="8:8" hidden="1" x14ac:dyDescent="0.25">
      <c r="H20371"/>
    </row>
    <row r="20372" spans="8:8" hidden="1" x14ac:dyDescent="0.25">
      <c r="H20372"/>
    </row>
    <row r="20373" spans="8:8" hidden="1" x14ac:dyDescent="0.25">
      <c r="H20373"/>
    </row>
    <row r="20374" spans="8:8" hidden="1" x14ac:dyDescent="0.25">
      <c r="H20374"/>
    </row>
    <row r="20375" spans="8:8" hidden="1" x14ac:dyDescent="0.25">
      <c r="H20375"/>
    </row>
    <row r="20376" spans="8:8" hidden="1" x14ac:dyDescent="0.25">
      <c r="H20376"/>
    </row>
    <row r="20377" spans="8:8" hidden="1" x14ac:dyDescent="0.25">
      <c r="H20377"/>
    </row>
    <row r="20378" spans="8:8" hidden="1" x14ac:dyDescent="0.25">
      <c r="H20378"/>
    </row>
    <row r="20379" spans="8:8" hidden="1" x14ac:dyDescent="0.25">
      <c r="H20379"/>
    </row>
    <row r="20380" spans="8:8" hidden="1" x14ac:dyDescent="0.25">
      <c r="H20380"/>
    </row>
    <row r="20381" spans="8:8" hidden="1" x14ac:dyDescent="0.25">
      <c r="H20381"/>
    </row>
    <row r="20382" spans="8:8" hidden="1" x14ac:dyDescent="0.25">
      <c r="H20382"/>
    </row>
    <row r="20383" spans="8:8" hidden="1" x14ac:dyDescent="0.25">
      <c r="H20383"/>
    </row>
    <row r="20384" spans="8:8" hidden="1" x14ac:dyDescent="0.25">
      <c r="H20384"/>
    </row>
    <row r="20385" spans="8:8" hidden="1" x14ac:dyDescent="0.25">
      <c r="H20385"/>
    </row>
    <row r="20386" spans="8:8" hidden="1" x14ac:dyDescent="0.25">
      <c r="H20386"/>
    </row>
    <row r="20387" spans="8:8" hidden="1" x14ac:dyDescent="0.25">
      <c r="H20387"/>
    </row>
    <row r="20388" spans="8:8" hidden="1" x14ac:dyDescent="0.25">
      <c r="H20388"/>
    </row>
    <row r="20389" spans="8:8" hidden="1" x14ac:dyDescent="0.25">
      <c r="H20389"/>
    </row>
    <row r="20390" spans="8:8" hidden="1" x14ac:dyDescent="0.25">
      <c r="H20390"/>
    </row>
    <row r="20391" spans="8:8" hidden="1" x14ac:dyDescent="0.25">
      <c r="H20391"/>
    </row>
    <row r="20392" spans="8:8" hidden="1" x14ac:dyDescent="0.25">
      <c r="H20392"/>
    </row>
    <row r="20393" spans="8:8" hidden="1" x14ac:dyDescent="0.25">
      <c r="H20393"/>
    </row>
    <row r="20394" spans="8:8" hidden="1" x14ac:dyDescent="0.25">
      <c r="H20394"/>
    </row>
    <row r="20395" spans="8:8" hidden="1" x14ac:dyDescent="0.25">
      <c r="H20395"/>
    </row>
    <row r="20396" spans="8:8" hidden="1" x14ac:dyDescent="0.25">
      <c r="H20396"/>
    </row>
    <row r="20397" spans="8:8" hidden="1" x14ac:dyDescent="0.25">
      <c r="H20397"/>
    </row>
    <row r="20398" spans="8:8" hidden="1" x14ac:dyDescent="0.25">
      <c r="H20398"/>
    </row>
    <row r="20399" spans="8:8" hidden="1" x14ac:dyDescent="0.25">
      <c r="H20399"/>
    </row>
    <row r="20400" spans="8:8" hidden="1" x14ac:dyDescent="0.25">
      <c r="H20400"/>
    </row>
    <row r="20401" spans="8:8" hidden="1" x14ac:dyDescent="0.25">
      <c r="H20401"/>
    </row>
    <row r="20402" spans="8:8" hidden="1" x14ac:dyDescent="0.25">
      <c r="H20402"/>
    </row>
    <row r="20403" spans="8:8" hidden="1" x14ac:dyDescent="0.25">
      <c r="H20403"/>
    </row>
    <row r="20404" spans="8:8" hidden="1" x14ac:dyDescent="0.25">
      <c r="H20404"/>
    </row>
    <row r="20405" spans="8:8" hidden="1" x14ac:dyDescent="0.25">
      <c r="H20405"/>
    </row>
    <row r="20406" spans="8:8" hidden="1" x14ac:dyDescent="0.25">
      <c r="H20406"/>
    </row>
    <row r="20407" spans="8:8" hidden="1" x14ac:dyDescent="0.25">
      <c r="H20407"/>
    </row>
    <row r="20408" spans="8:8" hidden="1" x14ac:dyDescent="0.25">
      <c r="H20408"/>
    </row>
    <row r="20409" spans="8:8" hidden="1" x14ac:dyDescent="0.25">
      <c r="H20409"/>
    </row>
    <row r="20410" spans="8:8" hidden="1" x14ac:dyDescent="0.25">
      <c r="H20410"/>
    </row>
    <row r="20411" spans="8:8" hidden="1" x14ac:dyDescent="0.25">
      <c r="H20411"/>
    </row>
    <row r="20412" spans="8:8" hidden="1" x14ac:dyDescent="0.25">
      <c r="H20412"/>
    </row>
    <row r="20413" spans="8:8" hidden="1" x14ac:dyDescent="0.25">
      <c r="H20413"/>
    </row>
    <row r="20414" spans="8:8" hidden="1" x14ac:dyDescent="0.25">
      <c r="H20414"/>
    </row>
    <row r="20415" spans="8:8" hidden="1" x14ac:dyDescent="0.25">
      <c r="H20415"/>
    </row>
    <row r="20416" spans="8:8" hidden="1" x14ac:dyDescent="0.25">
      <c r="H20416"/>
    </row>
    <row r="20417" spans="8:8" hidden="1" x14ac:dyDescent="0.25">
      <c r="H20417"/>
    </row>
    <row r="20418" spans="8:8" hidden="1" x14ac:dyDescent="0.25">
      <c r="H20418"/>
    </row>
    <row r="20419" spans="8:8" hidden="1" x14ac:dyDescent="0.25">
      <c r="H20419"/>
    </row>
    <row r="20420" spans="8:8" hidden="1" x14ac:dyDescent="0.25">
      <c r="H20420"/>
    </row>
    <row r="20421" spans="8:8" hidden="1" x14ac:dyDescent="0.25">
      <c r="H20421"/>
    </row>
    <row r="20422" spans="8:8" hidden="1" x14ac:dyDescent="0.25">
      <c r="H20422"/>
    </row>
    <row r="20423" spans="8:8" hidden="1" x14ac:dyDescent="0.25">
      <c r="H20423"/>
    </row>
    <row r="20424" spans="8:8" hidden="1" x14ac:dyDescent="0.25">
      <c r="H20424"/>
    </row>
    <row r="20425" spans="8:8" hidden="1" x14ac:dyDescent="0.25">
      <c r="H20425"/>
    </row>
    <row r="20426" spans="8:8" hidden="1" x14ac:dyDescent="0.25">
      <c r="H20426"/>
    </row>
    <row r="20427" spans="8:8" hidden="1" x14ac:dyDescent="0.25">
      <c r="H20427"/>
    </row>
    <row r="20428" spans="8:8" hidden="1" x14ac:dyDescent="0.25">
      <c r="H20428"/>
    </row>
    <row r="20429" spans="8:8" hidden="1" x14ac:dyDescent="0.25">
      <c r="H20429"/>
    </row>
    <row r="20430" spans="8:8" hidden="1" x14ac:dyDescent="0.25">
      <c r="H20430"/>
    </row>
    <row r="20431" spans="8:8" hidden="1" x14ac:dyDescent="0.25">
      <c r="H20431"/>
    </row>
    <row r="20432" spans="8:8" hidden="1" x14ac:dyDescent="0.25">
      <c r="H20432"/>
    </row>
    <row r="20433" spans="8:8" hidden="1" x14ac:dyDescent="0.25">
      <c r="H20433"/>
    </row>
    <row r="20434" spans="8:8" hidden="1" x14ac:dyDescent="0.25">
      <c r="H20434"/>
    </row>
    <row r="20435" spans="8:8" hidden="1" x14ac:dyDescent="0.25">
      <c r="H20435"/>
    </row>
    <row r="20436" spans="8:8" hidden="1" x14ac:dyDescent="0.25">
      <c r="H20436"/>
    </row>
    <row r="20437" spans="8:8" hidden="1" x14ac:dyDescent="0.25">
      <c r="H20437"/>
    </row>
    <row r="20438" spans="8:8" hidden="1" x14ac:dyDescent="0.25">
      <c r="H20438"/>
    </row>
    <row r="20439" spans="8:8" hidden="1" x14ac:dyDescent="0.25">
      <c r="H20439"/>
    </row>
    <row r="20440" spans="8:8" hidden="1" x14ac:dyDescent="0.25">
      <c r="H20440"/>
    </row>
    <row r="20441" spans="8:8" hidden="1" x14ac:dyDescent="0.25">
      <c r="H20441"/>
    </row>
    <row r="20442" spans="8:8" hidden="1" x14ac:dyDescent="0.25">
      <c r="H20442"/>
    </row>
    <row r="20443" spans="8:8" hidden="1" x14ac:dyDescent="0.25">
      <c r="H20443"/>
    </row>
    <row r="20444" spans="8:8" hidden="1" x14ac:dyDescent="0.25">
      <c r="H20444"/>
    </row>
    <row r="20445" spans="8:8" hidden="1" x14ac:dyDescent="0.25">
      <c r="H20445"/>
    </row>
    <row r="20446" spans="8:8" hidden="1" x14ac:dyDescent="0.25">
      <c r="H20446"/>
    </row>
    <row r="20447" spans="8:8" hidden="1" x14ac:dyDescent="0.25">
      <c r="H20447"/>
    </row>
    <row r="20448" spans="8:8" hidden="1" x14ac:dyDescent="0.25">
      <c r="H20448"/>
    </row>
    <row r="20449" spans="8:8" hidden="1" x14ac:dyDescent="0.25">
      <c r="H20449"/>
    </row>
    <row r="20450" spans="8:8" hidden="1" x14ac:dyDescent="0.25">
      <c r="H20450"/>
    </row>
    <row r="20451" spans="8:8" hidden="1" x14ac:dyDescent="0.25">
      <c r="H20451"/>
    </row>
    <row r="20452" spans="8:8" hidden="1" x14ac:dyDescent="0.25">
      <c r="H20452"/>
    </row>
    <row r="20453" spans="8:8" hidden="1" x14ac:dyDescent="0.25">
      <c r="H20453"/>
    </row>
    <row r="20454" spans="8:8" hidden="1" x14ac:dyDescent="0.25">
      <c r="H20454"/>
    </row>
    <row r="20455" spans="8:8" hidden="1" x14ac:dyDescent="0.25">
      <c r="H20455"/>
    </row>
    <row r="20456" spans="8:8" hidden="1" x14ac:dyDescent="0.25">
      <c r="H20456"/>
    </row>
    <row r="20457" spans="8:8" hidden="1" x14ac:dyDescent="0.25">
      <c r="H20457"/>
    </row>
    <row r="20458" spans="8:8" hidden="1" x14ac:dyDescent="0.25">
      <c r="H20458"/>
    </row>
    <row r="20459" spans="8:8" hidden="1" x14ac:dyDescent="0.25">
      <c r="H20459"/>
    </row>
    <row r="20460" spans="8:8" hidden="1" x14ac:dyDescent="0.25">
      <c r="H20460"/>
    </row>
    <row r="20461" spans="8:8" hidden="1" x14ac:dyDescent="0.25">
      <c r="H20461"/>
    </row>
    <row r="20462" spans="8:8" hidden="1" x14ac:dyDescent="0.25">
      <c r="H20462"/>
    </row>
    <row r="20463" spans="8:8" hidden="1" x14ac:dyDescent="0.25">
      <c r="H20463"/>
    </row>
    <row r="20464" spans="8:8" hidden="1" x14ac:dyDescent="0.25">
      <c r="H20464"/>
    </row>
    <row r="20465" spans="8:8" hidden="1" x14ac:dyDescent="0.25">
      <c r="H20465"/>
    </row>
    <row r="20466" spans="8:8" hidden="1" x14ac:dyDescent="0.25">
      <c r="H20466"/>
    </row>
    <row r="20467" spans="8:8" hidden="1" x14ac:dyDescent="0.25">
      <c r="H20467"/>
    </row>
    <row r="20468" spans="8:8" hidden="1" x14ac:dyDescent="0.25">
      <c r="H20468"/>
    </row>
    <row r="20469" spans="8:8" hidden="1" x14ac:dyDescent="0.25">
      <c r="H20469"/>
    </row>
    <row r="20470" spans="8:8" hidden="1" x14ac:dyDescent="0.25">
      <c r="H20470"/>
    </row>
    <row r="20471" spans="8:8" hidden="1" x14ac:dyDescent="0.25">
      <c r="H20471"/>
    </row>
    <row r="20472" spans="8:8" hidden="1" x14ac:dyDescent="0.25">
      <c r="H20472"/>
    </row>
    <row r="20473" spans="8:8" hidden="1" x14ac:dyDescent="0.25">
      <c r="H20473"/>
    </row>
    <row r="20474" spans="8:8" hidden="1" x14ac:dyDescent="0.25">
      <c r="H20474"/>
    </row>
    <row r="20475" spans="8:8" hidden="1" x14ac:dyDescent="0.25">
      <c r="H20475"/>
    </row>
    <row r="20476" spans="8:8" hidden="1" x14ac:dyDescent="0.25">
      <c r="H20476"/>
    </row>
    <row r="20477" spans="8:8" hidden="1" x14ac:dyDescent="0.25">
      <c r="H20477"/>
    </row>
    <row r="20478" spans="8:8" hidden="1" x14ac:dyDescent="0.25">
      <c r="H20478"/>
    </row>
    <row r="20479" spans="8:8" hidden="1" x14ac:dyDescent="0.25">
      <c r="H20479"/>
    </row>
    <row r="20480" spans="8:8" hidden="1" x14ac:dyDescent="0.25">
      <c r="H20480"/>
    </row>
    <row r="20481" spans="8:8" hidden="1" x14ac:dyDescent="0.25">
      <c r="H20481"/>
    </row>
    <row r="20482" spans="8:8" hidden="1" x14ac:dyDescent="0.25">
      <c r="H20482"/>
    </row>
    <row r="20483" spans="8:8" hidden="1" x14ac:dyDescent="0.25">
      <c r="H20483"/>
    </row>
    <row r="20484" spans="8:8" hidden="1" x14ac:dyDescent="0.25">
      <c r="H20484"/>
    </row>
    <row r="20485" spans="8:8" hidden="1" x14ac:dyDescent="0.25">
      <c r="H20485"/>
    </row>
    <row r="20486" spans="8:8" hidden="1" x14ac:dyDescent="0.25">
      <c r="H20486"/>
    </row>
    <row r="20487" spans="8:8" hidden="1" x14ac:dyDescent="0.25">
      <c r="H20487"/>
    </row>
    <row r="20488" spans="8:8" hidden="1" x14ac:dyDescent="0.25">
      <c r="H20488"/>
    </row>
    <row r="20489" spans="8:8" hidden="1" x14ac:dyDescent="0.25">
      <c r="H20489"/>
    </row>
    <row r="20490" spans="8:8" hidden="1" x14ac:dyDescent="0.25">
      <c r="H20490"/>
    </row>
    <row r="20491" spans="8:8" hidden="1" x14ac:dyDescent="0.25">
      <c r="H20491"/>
    </row>
    <row r="20492" spans="8:8" hidden="1" x14ac:dyDescent="0.25">
      <c r="H20492"/>
    </row>
    <row r="20493" spans="8:8" hidden="1" x14ac:dyDescent="0.25">
      <c r="H20493"/>
    </row>
    <row r="20494" spans="8:8" hidden="1" x14ac:dyDescent="0.25">
      <c r="H20494"/>
    </row>
    <row r="20495" spans="8:8" hidden="1" x14ac:dyDescent="0.25">
      <c r="H20495"/>
    </row>
    <row r="20496" spans="8:8" hidden="1" x14ac:dyDescent="0.25">
      <c r="H20496"/>
    </row>
    <row r="20497" spans="8:8" hidden="1" x14ac:dyDescent="0.25">
      <c r="H20497"/>
    </row>
    <row r="20498" spans="8:8" hidden="1" x14ac:dyDescent="0.25">
      <c r="H20498"/>
    </row>
    <row r="20499" spans="8:8" hidden="1" x14ac:dyDescent="0.25">
      <c r="H20499"/>
    </row>
    <row r="20500" spans="8:8" hidden="1" x14ac:dyDescent="0.25">
      <c r="H20500"/>
    </row>
    <row r="20501" spans="8:8" hidden="1" x14ac:dyDescent="0.25">
      <c r="H20501"/>
    </row>
    <row r="20502" spans="8:8" hidden="1" x14ac:dyDescent="0.25">
      <c r="H20502"/>
    </row>
    <row r="20503" spans="8:8" hidden="1" x14ac:dyDescent="0.25">
      <c r="H20503"/>
    </row>
    <row r="20504" spans="8:8" hidden="1" x14ac:dyDescent="0.25">
      <c r="H20504"/>
    </row>
    <row r="20505" spans="8:8" hidden="1" x14ac:dyDescent="0.25">
      <c r="H20505"/>
    </row>
    <row r="20506" spans="8:8" hidden="1" x14ac:dyDescent="0.25">
      <c r="H20506"/>
    </row>
    <row r="20507" spans="8:8" hidden="1" x14ac:dyDescent="0.25">
      <c r="H20507"/>
    </row>
    <row r="20508" spans="8:8" hidden="1" x14ac:dyDescent="0.25">
      <c r="H20508"/>
    </row>
    <row r="20509" spans="8:8" hidden="1" x14ac:dyDescent="0.25">
      <c r="H20509"/>
    </row>
    <row r="20510" spans="8:8" hidden="1" x14ac:dyDescent="0.25">
      <c r="H20510"/>
    </row>
    <row r="20511" spans="8:8" hidden="1" x14ac:dyDescent="0.25">
      <c r="H20511"/>
    </row>
    <row r="20512" spans="8:8" hidden="1" x14ac:dyDescent="0.25">
      <c r="H20512"/>
    </row>
    <row r="20513" spans="8:8" hidden="1" x14ac:dyDescent="0.25">
      <c r="H20513"/>
    </row>
    <row r="20514" spans="8:8" hidden="1" x14ac:dyDescent="0.25">
      <c r="H20514"/>
    </row>
    <row r="20515" spans="8:8" hidden="1" x14ac:dyDescent="0.25">
      <c r="H20515"/>
    </row>
    <row r="20516" spans="8:8" hidden="1" x14ac:dyDescent="0.25">
      <c r="H20516"/>
    </row>
    <row r="20517" spans="8:8" hidden="1" x14ac:dyDescent="0.25">
      <c r="H20517"/>
    </row>
    <row r="20518" spans="8:8" hidden="1" x14ac:dyDescent="0.25">
      <c r="H20518"/>
    </row>
    <row r="20519" spans="8:8" hidden="1" x14ac:dyDescent="0.25">
      <c r="H20519"/>
    </row>
    <row r="20520" spans="8:8" hidden="1" x14ac:dyDescent="0.25">
      <c r="H20520"/>
    </row>
    <row r="20521" spans="8:8" hidden="1" x14ac:dyDescent="0.25">
      <c r="H20521"/>
    </row>
    <row r="20522" spans="8:8" hidden="1" x14ac:dyDescent="0.25">
      <c r="H20522"/>
    </row>
    <row r="20523" spans="8:8" hidden="1" x14ac:dyDescent="0.25">
      <c r="H20523"/>
    </row>
    <row r="20524" spans="8:8" hidden="1" x14ac:dyDescent="0.25">
      <c r="H20524"/>
    </row>
    <row r="20525" spans="8:8" hidden="1" x14ac:dyDescent="0.25">
      <c r="H20525"/>
    </row>
    <row r="20526" spans="8:8" hidden="1" x14ac:dyDescent="0.25">
      <c r="H20526"/>
    </row>
    <row r="20527" spans="8:8" hidden="1" x14ac:dyDescent="0.25">
      <c r="H20527"/>
    </row>
    <row r="20528" spans="8:8" hidden="1" x14ac:dyDescent="0.25">
      <c r="H20528"/>
    </row>
    <row r="20529" spans="8:8" hidden="1" x14ac:dyDescent="0.25">
      <c r="H20529"/>
    </row>
    <row r="20530" spans="8:8" hidden="1" x14ac:dyDescent="0.25">
      <c r="H20530"/>
    </row>
    <row r="20531" spans="8:8" hidden="1" x14ac:dyDescent="0.25">
      <c r="H20531"/>
    </row>
    <row r="20532" spans="8:8" hidden="1" x14ac:dyDescent="0.25">
      <c r="H20532"/>
    </row>
    <row r="20533" spans="8:8" hidden="1" x14ac:dyDescent="0.25">
      <c r="H20533"/>
    </row>
    <row r="20534" spans="8:8" hidden="1" x14ac:dyDescent="0.25">
      <c r="H20534"/>
    </row>
    <row r="20535" spans="8:8" hidden="1" x14ac:dyDescent="0.25">
      <c r="H20535"/>
    </row>
    <row r="20536" spans="8:8" hidden="1" x14ac:dyDescent="0.25">
      <c r="H20536"/>
    </row>
    <row r="20537" spans="8:8" hidden="1" x14ac:dyDescent="0.25">
      <c r="H20537"/>
    </row>
    <row r="20538" spans="8:8" hidden="1" x14ac:dyDescent="0.25">
      <c r="H20538"/>
    </row>
    <row r="20539" spans="8:8" hidden="1" x14ac:dyDescent="0.25">
      <c r="H20539"/>
    </row>
    <row r="20540" spans="8:8" hidden="1" x14ac:dyDescent="0.25">
      <c r="H20540"/>
    </row>
    <row r="20541" spans="8:8" hidden="1" x14ac:dyDescent="0.25">
      <c r="H20541"/>
    </row>
    <row r="20542" spans="8:8" hidden="1" x14ac:dyDescent="0.25">
      <c r="H20542"/>
    </row>
    <row r="20543" spans="8:8" hidden="1" x14ac:dyDescent="0.25">
      <c r="H20543"/>
    </row>
    <row r="20544" spans="8:8" hidden="1" x14ac:dyDescent="0.25">
      <c r="H20544"/>
    </row>
    <row r="20545" spans="8:8" hidden="1" x14ac:dyDescent="0.25">
      <c r="H20545"/>
    </row>
    <row r="20546" spans="8:8" hidden="1" x14ac:dyDescent="0.25">
      <c r="H20546"/>
    </row>
    <row r="20547" spans="8:8" hidden="1" x14ac:dyDescent="0.25">
      <c r="H20547"/>
    </row>
    <row r="20548" spans="8:8" hidden="1" x14ac:dyDescent="0.25">
      <c r="H20548"/>
    </row>
    <row r="20549" spans="8:8" hidden="1" x14ac:dyDescent="0.25">
      <c r="H20549"/>
    </row>
    <row r="20550" spans="8:8" hidden="1" x14ac:dyDescent="0.25">
      <c r="H20550"/>
    </row>
    <row r="20551" spans="8:8" hidden="1" x14ac:dyDescent="0.25">
      <c r="H20551"/>
    </row>
    <row r="20552" spans="8:8" hidden="1" x14ac:dyDescent="0.25">
      <c r="H20552"/>
    </row>
    <row r="20553" spans="8:8" hidden="1" x14ac:dyDescent="0.25">
      <c r="H20553"/>
    </row>
    <row r="20554" spans="8:8" hidden="1" x14ac:dyDescent="0.25">
      <c r="H20554"/>
    </row>
    <row r="20555" spans="8:8" hidden="1" x14ac:dyDescent="0.25">
      <c r="H20555"/>
    </row>
    <row r="20556" spans="8:8" hidden="1" x14ac:dyDescent="0.25">
      <c r="H20556"/>
    </row>
    <row r="20557" spans="8:8" hidden="1" x14ac:dyDescent="0.25">
      <c r="H20557"/>
    </row>
    <row r="20558" spans="8:8" hidden="1" x14ac:dyDescent="0.25">
      <c r="H20558"/>
    </row>
    <row r="20559" spans="8:8" hidden="1" x14ac:dyDescent="0.25">
      <c r="H20559"/>
    </row>
    <row r="20560" spans="8:8" hidden="1" x14ac:dyDescent="0.25">
      <c r="H20560"/>
    </row>
    <row r="20561" spans="8:8" hidden="1" x14ac:dyDescent="0.25">
      <c r="H20561"/>
    </row>
    <row r="20562" spans="8:8" hidden="1" x14ac:dyDescent="0.25">
      <c r="H20562"/>
    </row>
    <row r="20563" spans="8:8" hidden="1" x14ac:dyDescent="0.25">
      <c r="H20563"/>
    </row>
    <row r="20564" spans="8:8" hidden="1" x14ac:dyDescent="0.25">
      <c r="H20564"/>
    </row>
    <row r="20565" spans="8:8" hidden="1" x14ac:dyDescent="0.25">
      <c r="H20565"/>
    </row>
    <row r="20566" spans="8:8" hidden="1" x14ac:dyDescent="0.25">
      <c r="H20566"/>
    </row>
    <row r="20567" spans="8:8" hidden="1" x14ac:dyDescent="0.25">
      <c r="H20567"/>
    </row>
    <row r="20568" spans="8:8" hidden="1" x14ac:dyDescent="0.25">
      <c r="H20568"/>
    </row>
    <row r="20569" spans="8:8" hidden="1" x14ac:dyDescent="0.25">
      <c r="H20569"/>
    </row>
    <row r="20570" spans="8:8" hidden="1" x14ac:dyDescent="0.25">
      <c r="H20570"/>
    </row>
    <row r="20571" spans="8:8" hidden="1" x14ac:dyDescent="0.25">
      <c r="H20571"/>
    </row>
    <row r="20572" spans="8:8" hidden="1" x14ac:dyDescent="0.25">
      <c r="H20572"/>
    </row>
    <row r="20573" spans="8:8" hidden="1" x14ac:dyDescent="0.25">
      <c r="H20573"/>
    </row>
    <row r="20574" spans="8:8" hidden="1" x14ac:dyDescent="0.25">
      <c r="H20574"/>
    </row>
    <row r="20575" spans="8:8" hidden="1" x14ac:dyDescent="0.25">
      <c r="H20575"/>
    </row>
    <row r="20576" spans="8:8" hidden="1" x14ac:dyDescent="0.25">
      <c r="H20576"/>
    </row>
    <row r="20577" spans="8:8" hidden="1" x14ac:dyDescent="0.25">
      <c r="H20577"/>
    </row>
    <row r="20578" spans="8:8" hidden="1" x14ac:dyDescent="0.25">
      <c r="H20578"/>
    </row>
    <row r="20579" spans="8:8" hidden="1" x14ac:dyDescent="0.25">
      <c r="H20579"/>
    </row>
    <row r="20580" spans="8:8" hidden="1" x14ac:dyDescent="0.25">
      <c r="H20580"/>
    </row>
    <row r="20581" spans="8:8" hidden="1" x14ac:dyDescent="0.25">
      <c r="H20581"/>
    </row>
    <row r="20582" spans="8:8" hidden="1" x14ac:dyDescent="0.25">
      <c r="H20582"/>
    </row>
    <row r="20583" spans="8:8" hidden="1" x14ac:dyDescent="0.25">
      <c r="H20583"/>
    </row>
    <row r="20584" spans="8:8" hidden="1" x14ac:dyDescent="0.25">
      <c r="H20584"/>
    </row>
    <row r="20585" spans="8:8" hidden="1" x14ac:dyDescent="0.25">
      <c r="H20585"/>
    </row>
    <row r="20586" spans="8:8" hidden="1" x14ac:dyDescent="0.25">
      <c r="H20586"/>
    </row>
    <row r="20587" spans="8:8" hidden="1" x14ac:dyDescent="0.25">
      <c r="H20587"/>
    </row>
    <row r="20588" spans="8:8" hidden="1" x14ac:dyDescent="0.25">
      <c r="H20588"/>
    </row>
    <row r="20589" spans="8:8" hidden="1" x14ac:dyDescent="0.25">
      <c r="H20589"/>
    </row>
    <row r="20590" spans="8:8" hidden="1" x14ac:dyDescent="0.25">
      <c r="H20590"/>
    </row>
    <row r="20591" spans="8:8" hidden="1" x14ac:dyDescent="0.25">
      <c r="H20591"/>
    </row>
    <row r="20592" spans="8:8" hidden="1" x14ac:dyDescent="0.25">
      <c r="H20592"/>
    </row>
    <row r="20593" spans="8:8" hidden="1" x14ac:dyDescent="0.25">
      <c r="H20593"/>
    </row>
    <row r="20594" spans="8:8" hidden="1" x14ac:dyDescent="0.25">
      <c r="H20594"/>
    </row>
    <row r="20595" spans="8:8" hidden="1" x14ac:dyDescent="0.25">
      <c r="H20595"/>
    </row>
    <row r="20596" spans="8:8" hidden="1" x14ac:dyDescent="0.25">
      <c r="H20596"/>
    </row>
    <row r="20597" spans="8:8" hidden="1" x14ac:dyDescent="0.25">
      <c r="H20597"/>
    </row>
    <row r="20598" spans="8:8" hidden="1" x14ac:dyDescent="0.25">
      <c r="H20598"/>
    </row>
    <row r="20599" spans="8:8" hidden="1" x14ac:dyDescent="0.25">
      <c r="H20599"/>
    </row>
    <row r="20600" spans="8:8" hidden="1" x14ac:dyDescent="0.25">
      <c r="H20600"/>
    </row>
    <row r="20601" spans="8:8" hidden="1" x14ac:dyDescent="0.25">
      <c r="H20601"/>
    </row>
    <row r="20602" spans="8:8" hidden="1" x14ac:dyDescent="0.25">
      <c r="H20602"/>
    </row>
    <row r="20603" spans="8:8" hidden="1" x14ac:dyDescent="0.25">
      <c r="H20603"/>
    </row>
    <row r="20604" spans="8:8" hidden="1" x14ac:dyDescent="0.25">
      <c r="H20604"/>
    </row>
    <row r="20605" spans="8:8" hidden="1" x14ac:dyDescent="0.25">
      <c r="H20605"/>
    </row>
    <row r="20606" spans="8:8" hidden="1" x14ac:dyDescent="0.25">
      <c r="H20606"/>
    </row>
    <row r="20607" spans="8:8" hidden="1" x14ac:dyDescent="0.25">
      <c r="H20607"/>
    </row>
    <row r="20608" spans="8:8" hidden="1" x14ac:dyDescent="0.25">
      <c r="H20608"/>
    </row>
    <row r="20609" spans="8:8" hidden="1" x14ac:dyDescent="0.25">
      <c r="H20609"/>
    </row>
    <row r="20610" spans="8:8" hidden="1" x14ac:dyDescent="0.25">
      <c r="H20610"/>
    </row>
    <row r="20611" spans="8:8" hidden="1" x14ac:dyDescent="0.25">
      <c r="H20611"/>
    </row>
    <row r="20612" spans="8:8" hidden="1" x14ac:dyDescent="0.25">
      <c r="H20612"/>
    </row>
    <row r="20613" spans="8:8" hidden="1" x14ac:dyDescent="0.25">
      <c r="H20613"/>
    </row>
    <row r="20614" spans="8:8" hidden="1" x14ac:dyDescent="0.25">
      <c r="H20614"/>
    </row>
    <row r="20615" spans="8:8" hidden="1" x14ac:dyDescent="0.25">
      <c r="H20615"/>
    </row>
    <row r="20616" spans="8:8" hidden="1" x14ac:dyDescent="0.25">
      <c r="H20616"/>
    </row>
    <row r="20617" spans="8:8" hidden="1" x14ac:dyDescent="0.25">
      <c r="H20617"/>
    </row>
    <row r="20618" spans="8:8" hidden="1" x14ac:dyDescent="0.25">
      <c r="H20618"/>
    </row>
    <row r="20619" spans="8:8" hidden="1" x14ac:dyDescent="0.25">
      <c r="H20619"/>
    </row>
    <row r="20620" spans="8:8" hidden="1" x14ac:dyDescent="0.25">
      <c r="H20620"/>
    </row>
    <row r="20621" spans="8:8" hidden="1" x14ac:dyDescent="0.25">
      <c r="H20621"/>
    </row>
    <row r="20622" spans="8:8" hidden="1" x14ac:dyDescent="0.25">
      <c r="H20622"/>
    </row>
    <row r="20623" spans="8:8" hidden="1" x14ac:dyDescent="0.25">
      <c r="H20623"/>
    </row>
    <row r="20624" spans="8:8" hidden="1" x14ac:dyDescent="0.25">
      <c r="H20624"/>
    </row>
    <row r="20625" spans="8:8" hidden="1" x14ac:dyDescent="0.25">
      <c r="H20625"/>
    </row>
    <row r="20626" spans="8:8" hidden="1" x14ac:dyDescent="0.25">
      <c r="H20626"/>
    </row>
    <row r="20627" spans="8:8" hidden="1" x14ac:dyDescent="0.25">
      <c r="H20627"/>
    </row>
    <row r="20628" spans="8:8" hidden="1" x14ac:dyDescent="0.25">
      <c r="H20628"/>
    </row>
    <row r="20629" spans="8:8" hidden="1" x14ac:dyDescent="0.25">
      <c r="H20629"/>
    </row>
    <row r="20630" spans="8:8" hidden="1" x14ac:dyDescent="0.25">
      <c r="H20630"/>
    </row>
    <row r="20631" spans="8:8" hidden="1" x14ac:dyDescent="0.25">
      <c r="H20631"/>
    </row>
    <row r="20632" spans="8:8" hidden="1" x14ac:dyDescent="0.25">
      <c r="H20632"/>
    </row>
    <row r="20633" spans="8:8" hidden="1" x14ac:dyDescent="0.25">
      <c r="H20633"/>
    </row>
    <row r="20634" spans="8:8" hidden="1" x14ac:dyDescent="0.25">
      <c r="H20634"/>
    </row>
    <row r="20635" spans="8:8" hidden="1" x14ac:dyDescent="0.25">
      <c r="H20635"/>
    </row>
    <row r="20636" spans="8:8" hidden="1" x14ac:dyDescent="0.25">
      <c r="H20636"/>
    </row>
    <row r="20637" spans="8:8" hidden="1" x14ac:dyDescent="0.25">
      <c r="H20637"/>
    </row>
    <row r="20638" spans="8:8" hidden="1" x14ac:dyDescent="0.25">
      <c r="H20638"/>
    </row>
    <row r="20639" spans="8:8" hidden="1" x14ac:dyDescent="0.25">
      <c r="H20639"/>
    </row>
    <row r="20640" spans="8:8" hidden="1" x14ac:dyDescent="0.25">
      <c r="H20640"/>
    </row>
    <row r="20641" spans="8:8" hidden="1" x14ac:dyDescent="0.25">
      <c r="H20641"/>
    </row>
    <row r="20642" spans="8:8" hidden="1" x14ac:dyDescent="0.25">
      <c r="H20642"/>
    </row>
    <row r="20643" spans="8:8" hidden="1" x14ac:dyDescent="0.25">
      <c r="H20643"/>
    </row>
    <row r="20644" spans="8:8" hidden="1" x14ac:dyDescent="0.25">
      <c r="H20644"/>
    </row>
    <row r="20645" spans="8:8" hidden="1" x14ac:dyDescent="0.25">
      <c r="H20645"/>
    </row>
    <row r="20646" spans="8:8" hidden="1" x14ac:dyDescent="0.25">
      <c r="H20646"/>
    </row>
    <row r="20647" spans="8:8" hidden="1" x14ac:dyDescent="0.25">
      <c r="H20647"/>
    </row>
    <row r="20648" spans="8:8" hidden="1" x14ac:dyDescent="0.25">
      <c r="H20648"/>
    </row>
    <row r="20649" spans="8:8" hidden="1" x14ac:dyDescent="0.25">
      <c r="H20649"/>
    </row>
    <row r="20650" spans="8:8" hidden="1" x14ac:dyDescent="0.25">
      <c r="H20650"/>
    </row>
    <row r="20651" spans="8:8" hidden="1" x14ac:dyDescent="0.25">
      <c r="H20651"/>
    </row>
    <row r="20652" spans="8:8" hidden="1" x14ac:dyDescent="0.25">
      <c r="H20652"/>
    </row>
    <row r="20653" spans="8:8" hidden="1" x14ac:dyDescent="0.25">
      <c r="H20653"/>
    </row>
    <row r="20654" spans="8:8" hidden="1" x14ac:dyDescent="0.25">
      <c r="H20654"/>
    </row>
    <row r="20655" spans="8:8" hidden="1" x14ac:dyDescent="0.25">
      <c r="H20655"/>
    </row>
    <row r="20656" spans="8:8" hidden="1" x14ac:dyDescent="0.25">
      <c r="H20656"/>
    </row>
    <row r="20657" spans="8:8" hidden="1" x14ac:dyDescent="0.25">
      <c r="H20657"/>
    </row>
    <row r="20658" spans="8:8" hidden="1" x14ac:dyDescent="0.25">
      <c r="H20658"/>
    </row>
    <row r="20659" spans="8:8" hidden="1" x14ac:dyDescent="0.25">
      <c r="H20659"/>
    </row>
    <row r="20660" spans="8:8" hidden="1" x14ac:dyDescent="0.25">
      <c r="H20660"/>
    </row>
    <row r="20661" spans="8:8" hidden="1" x14ac:dyDescent="0.25">
      <c r="H20661"/>
    </row>
    <row r="20662" spans="8:8" hidden="1" x14ac:dyDescent="0.25">
      <c r="H20662"/>
    </row>
    <row r="20663" spans="8:8" hidden="1" x14ac:dyDescent="0.25">
      <c r="H20663"/>
    </row>
    <row r="20664" spans="8:8" hidden="1" x14ac:dyDescent="0.25">
      <c r="H20664"/>
    </row>
    <row r="20665" spans="8:8" hidden="1" x14ac:dyDescent="0.25">
      <c r="H20665"/>
    </row>
    <row r="20666" spans="8:8" hidden="1" x14ac:dyDescent="0.25">
      <c r="H20666"/>
    </row>
    <row r="20667" spans="8:8" hidden="1" x14ac:dyDescent="0.25">
      <c r="H20667"/>
    </row>
    <row r="20668" spans="8:8" hidden="1" x14ac:dyDescent="0.25">
      <c r="H20668"/>
    </row>
    <row r="20669" spans="8:8" hidden="1" x14ac:dyDescent="0.25">
      <c r="H20669"/>
    </row>
    <row r="20670" spans="8:8" hidden="1" x14ac:dyDescent="0.25">
      <c r="H20670"/>
    </row>
    <row r="20671" spans="8:8" hidden="1" x14ac:dyDescent="0.25">
      <c r="H20671"/>
    </row>
    <row r="20672" spans="8:8" hidden="1" x14ac:dyDescent="0.25">
      <c r="H20672"/>
    </row>
    <row r="20673" spans="8:8" hidden="1" x14ac:dyDescent="0.25">
      <c r="H20673"/>
    </row>
    <row r="20674" spans="8:8" hidden="1" x14ac:dyDescent="0.25">
      <c r="H20674"/>
    </row>
    <row r="20675" spans="8:8" hidden="1" x14ac:dyDescent="0.25">
      <c r="H20675"/>
    </row>
    <row r="20676" spans="8:8" hidden="1" x14ac:dyDescent="0.25">
      <c r="H20676"/>
    </row>
    <row r="20677" spans="8:8" hidden="1" x14ac:dyDescent="0.25">
      <c r="H20677"/>
    </row>
    <row r="20678" spans="8:8" hidden="1" x14ac:dyDescent="0.25">
      <c r="H20678"/>
    </row>
    <row r="20679" spans="8:8" hidden="1" x14ac:dyDescent="0.25">
      <c r="H20679"/>
    </row>
    <row r="20680" spans="8:8" hidden="1" x14ac:dyDescent="0.25">
      <c r="H20680"/>
    </row>
    <row r="20681" spans="8:8" hidden="1" x14ac:dyDescent="0.25">
      <c r="H20681"/>
    </row>
    <row r="20682" spans="8:8" hidden="1" x14ac:dyDescent="0.25">
      <c r="H20682"/>
    </row>
    <row r="20683" spans="8:8" hidden="1" x14ac:dyDescent="0.25">
      <c r="H20683"/>
    </row>
    <row r="20684" spans="8:8" hidden="1" x14ac:dyDescent="0.25">
      <c r="H20684"/>
    </row>
    <row r="20685" spans="8:8" hidden="1" x14ac:dyDescent="0.25">
      <c r="H20685"/>
    </row>
    <row r="20686" spans="8:8" hidden="1" x14ac:dyDescent="0.25">
      <c r="H20686"/>
    </row>
    <row r="20687" spans="8:8" hidden="1" x14ac:dyDescent="0.25">
      <c r="H20687"/>
    </row>
    <row r="20688" spans="8:8" hidden="1" x14ac:dyDescent="0.25">
      <c r="H20688"/>
    </row>
    <row r="20689" spans="8:8" hidden="1" x14ac:dyDescent="0.25">
      <c r="H20689"/>
    </row>
    <row r="20690" spans="8:8" hidden="1" x14ac:dyDescent="0.25">
      <c r="H20690"/>
    </row>
    <row r="20691" spans="8:8" hidden="1" x14ac:dyDescent="0.25">
      <c r="H20691"/>
    </row>
    <row r="20692" spans="8:8" hidden="1" x14ac:dyDescent="0.25">
      <c r="H20692"/>
    </row>
    <row r="20693" spans="8:8" hidden="1" x14ac:dyDescent="0.25">
      <c r="H20693"/>
    </row>
    <row r="20694" spans="8:8" hidden="1" x14ac:dyDescent="0.25">
      <c r="H20694"/>
    </row>
    <row r="20695" spans="8:8" hidden="1" x14ac:dyDescent="0.25">
      <c r="H20695"/>
    </row>
    <row r="20696" spans="8:8" hidden="1" x14ac:dyDescent="0.25">
      <c r="H20696"/>
    </row>
    <row r="20697" spans="8:8" hidden="1" x14ac:dyDescent="0.25">
      <c r="H20697"/>
    </row>
    <row r="20698" spans="8:8" hidden="1" x14ac:dyDescent="0.25">
      <c r="H20698"/>
    </row>
    <row r="20699" spans="8:8" hidden="1" x14ac:dyDescent="0.25">
      <c r="H20699"/>
    </row>
    <row r="20700" spans="8:8" hidden="1" x14ac:dyDescent="0.25">
      <c r="H20700"/>
    </row>
    <row r="20701" spans="8:8" hidden="1" x14ac:dyDescent="0.25">
      <c r="H20701"/>
    </row>
    <row r="20702" spans="8:8" hidden="1" x14ac:dyDescent="0.25">
      <c r="H20702"/>
    </row>
    <row r="20703" spans="8:8" hidden="1" x14ac:dyDescent="0.25">
      <c r="H20703"/>
    </row>
    <row r="20704" spans="8:8" hidden="1" x14ac:dyDescent="0.25">
      <c r="H20704"/>
    </row>
    <row r="20705" spans="8:8" hidden="1" x14ac:dyDescent="0.25">
      <c r="H20705"/>
    </row>
    <row r="20706" spans="8:8" hidden="1" x14ac:dyDescent="0.25">
      <c r="H20706"/>
    </row>
    <row r="20707" spans="8:8" hidden="1" x14ac:dyDescent="0.25">
      <c r="H20707"/>
    </row>
    <row r="20708" spans="8:8" hidden="1" x14ac:dyDescent="0.25">
      <c r="H20708"/>
    </row>
    <row r="20709" spans="8:8" hidden="1" x14ac:dyDescent="0.25">
      <c r="H20709"/>
    </row>
    <row r="20710" spans="8:8" hidden="1" x14ac:dyDescent="0.25">
      <c r="H20710"/>
    </row>
    <row r="20711" spans="8:8" hidden="1" x14ac:dyDescent="0.25">
      <c r="H20711"/>
    </row>
    <row r="20712" spans="8:8" hidden="1" x14ac:dyDescent="0.25">
      <c r="H20712"/>
    </row>
    <row r="20713" spans="8:8" hidden="1" x14ac:dyDescent="0.25">
      <c r="H20713"/>
    </row>
    <row r="20714" spans="8:8" hidden="1" x14ac:dyDescent="0.25">
      <c r="H20714"/>
    </row>
    <row r="20715" spans="8:8" hidden="1" x14ac:dyDescent="0.25">
      <c r="H20715"/>
    </row>
    <row r="20716" spans="8:8" hidden="1" x14ac:dyDescent="0.25">
      <c r="H20716"/>
    </row>
    <row r="20717" spans="8:8" hidden="1" x14ac:dyDescent="0.25">
      <c r="H20717"/>
    </row>
    <row r="20718" spans="8:8" hidden="1" x14ac:dyDescent="0.25">
      <c r="H20718"/>
    </row>
    <row r="20719" spans="8:8" hidden="1" x14ac:dyDescent="0.25">
      <c r="H20719"/>
    </row>
    <row r="20720" spans="8:8" hidden="1" x14ac:dyDescent="0.25">
      <c r="H20720"/>
    </row>
    <row r="20721" spans="8:8" hidden="1" x14ac:dyDescent="0.25">
      <c r="H20721"/>
    </row>
    <row r="20722" spans="8:8" hidden="1" x14ac:dyDescent="0.25">
      <c r="H20722"/>
    </row>
    <row r="20723" spans="8:8" hidden="1" x14ac:dyDescent="0.25">
      <c r="H20723"/>
    </row>
    <row r="20724" spans="8:8" hidden="1" x14ac:dyDescent="0.25">
      <c r="H20724"/>
    </row>
    <row r="20725" spans="8:8" hidden="1" x14ac:dyDescent="0.25">
      <c r="H20725"/>
    </row>
    <row r="20726" spans="8:8" hidden="1" x14ac:dyDescent="0.25">
      <c r="H20726"/>
    </row>
    <row r="20727" spans="8:8" hidden="1" x14ac:dyDescent="0.25">
      <c r="H20727"/>
    </row>
    <row r="20728" spans="8:8" hidden="1" x14ac:dyDescent="0.25">
      <c r="H20728"/>
    </row>
    <row r="20729" spans="8:8" hidden="1" x14ac:dyDescent="0.25">
      <c r="H20729"/>
    </row>
    <row r="20730" spans="8:8" hidden="1" x14ac:dyDescent="0.25">
      <c r="H20730"/>
    </row>
    <row r="20731" spans="8:8" hidden="1" x14ac:dyDescent="0.25">
      <c r="H20731"/>
    </row>
    <row r="20732" spans="8:8" hidden="1" x14ac:dyDescent="0.25">
      <c r="H20732"/>
    </row>
    <row r="20733" spans="8:8" hidden="1" x14ac:dyDescent="0.25">
      <c r="H20733"/>
    </row>
    <row r="20734" spans="8:8" hidden="1" x14ac:dyDescent="0.25">
      <c r="H20734"/>
    </row>
    <row r="20735" spans="8:8" hidden="1" x14ac:dyDescent="0.25">
      <c r="H20735"/>
    </row>
    <row r="20736" spans="8:8" hidden="1" x14ac:dyDescent="0.25">
      <c r="H20736"/>
    </row>
    <row r="20737" spans="8:8" hidden="1" x14ac:dyDescent="0.25">
      <c r="H20737"/>
    </row>
    <row r="20738" spans="8:8" hidden="1" x14ac:dyDescent="0.25">
      <c r="H20738"/>
    </row>
    <row r="20739" spans="8:8" hidden="1" x14ac:dyDescent="0.25">
      <c r="H20739"/>
    </row>
    <row r="20740" spans="8:8" hidden="1" x14ac:dyDescent="0.25">
      <c r="H20740"/>
    </row>
    <row r="20741" spans="8:8" hidden="1" x14ac:dyDescent="0.25">
      <c r="H20741"/>
    </row>
    <row r="20742" spans="8:8" hidden="1" x14ac:dyDescent="0.25">
      <c r="H20742"/>
    </row>
    <row r="20743" spans="8:8" hidden="1" x14ac:dyDescent="0.25">
      <c r="H20743"/>
    </row>
    <row r="20744" spans="8:8" hidden="1" x14ac:dyDescent="0.25">
      <c r="H20744"/>
    </row>
    <row r="20745" spans="8:8" hidden="1" x14ac:dyDescent="0.25">
      <c r="H20745"/>
    </row>
    <row r="20746" spans="8:8" hidden="1" x14ac:dyDescent="0.25">
      <c r="H20746"/>
    </row>
    <row r="20747" spans="8:8" hidden="1" x14ac:dyDescent="0.25">
      <c r="H20747"/>
    </row>
    <row r="20748" spans="8:8" hidden="1" x14ac:dyDescent="0.25">
      <c r="H20748"/>
    </row>
    <row r="20749" spans="8:8" hidden="1" x14ac:dyDescent="0.25">
      <c r="H20749"/>
    </row>
    <row r="20750" spans="8:8" hidden="1" x14ac:dyDescent="0.25">
      <c r="H20750"/>
    </row>
    <row r="20751" spans="8:8" hidden="1" x14ac:dyDescent="0.25">
      <c r="H20751"/>
    </row>
    <row r="20752" spans="8:8" hidden="1" x14ac:dyDescent="0.25">
      <c r="H20752"/>
    </row>
    <row r="20753" spans="8:8" hidden="1" x14ac:dyDescent="0.25">
      <c r="H20753"/>
    </row>
    <row r="20754" spans="8:8" hidden="1" x14ac:dyDescent="0.25">
      <c r="H20754"/>
    </row>
    <row r="20755" spans="8:8" hidden="1" x14ac:dyDescent="0.25">
      <c r="H20755"/>
    </row>
    <row r="20756" spans="8:8" hidden="1" x14ac:dyDescent="0.25">
      <c r="H20756"/>
    </row>
    <row r="20757" spans="8:8" hidden="1" x14ac:dyDescent="0.25">
      <c r="H20757"/>
    </row>
    <row r="20758" spans="8:8" hidden="1" x14ac:dyDescent="0.25">
      <c r="H20758"/>
    </row>
    <row r="20759" spans="8:8" hidden="1" x14ac:dyDescent="0.25">
      <c r="H20759"/>
    </row>
    <row r="20760" spans="8:8" hidden="1" x14ac:dyDescent="0.25">
      <c r="H20760"/>
    </row>
    <row r="20761" spans="8:8" hidden="1" x14ac:dyDescent="0.25">
      <c r="H20761"/>
    </row>
    <row r="20762" spans="8:8" hidden="1" x14ac:dyDescent="0.25">
      <c r="H20762"/>
    </row>
    <row r="20763" spans="8:8" hidden="1" x14ac:dyDescent="0.25">
      <c r="H20763"/>
    </row>
    <row r="20764" spans="8:8" hidden="1" x14ac:dyDescent="0.25">
      <c r="H20764"/>
    </row>
    <row r="20765" spans="8:8" hidden="1" x14ac:dyDescent="0.25">
      <c r="H20765"/>
    </row>
    <row r="20766" spans="8:8" hidden="1" x14ac:dyDescent="0.25">
      <c r="H20766"/>
    </row>
    <row r="20767" spans="8:8" hidden="1" x14ac:dyDescent="0.25">
      <c r="H20767"/>
    </row>
    <row r="20768" spans="8:8" hidden="1" x14ac:dyDescent="0.25">
      <c r="H20768"/>
    </row>
    <row r="20769" spans="8:8" hidden="1" x14ac:dyDescent="0.25">
      <c r="H20769"/>
    </row>
    <row r="20770" spans="8:8" hidden="1" x14ac:dyDescent="0.25">
      <c r="H20770"/>
    </row>
    <row r="20771" spans="8:8" hidden="1" x14ac:dyDescent="0.25">
      <c r="H20771"/>
    </row>
    <row r="20772" spans="8:8" hidden="1" x14ac:dyDescent="0.25">
      <c r="H20772"/>
    </row>
    <row r="20773" spans="8:8" hidden="1" x14ac:dyDescent="0.25">
      <c r="H20773"/>
    </row>
    <row r="20774" spans="8:8" hidden="1" x14ac:dyDescent="0.25">
      <c r="H20774"/>
    </row>
    <row r="20775" spans="8:8" hidden="1" x14ac:dyDescent="0.25">
      <c r="H20775"/>
    </row>
    <row r="20776" spans="8:8" hidden="1" x14ac:dyDescent="0.25">
      <c r="H20776"/>
    </row>
    <row r="20777" spans="8:8" hidden="1" x14ac:dyDescent="0.25">
      <c r="H20777"/>
    </row>
    <row r="20778" spans="8:8" hidden="1" x14ac:dyDescent="0.25">
      <c r="H20778"/>
    </row>
    <row r="20779" spans="8:8" hidden="1" x14ac:dyDescent="0.25">
      <c r="H20779"/>
    </row>
    <row r="20780" spans="8:8" hidden="1" x14ac:dyDescent="0.25">
      <c r="H20780"/>
    </row>
    <row r="20781" spans="8:8" hidden="1" x14ac:dyDescent="0.25">
      <c r="H20781"/>
    </row>
    <row r="20782" spans="8:8" hidden="1" x14ac:dyDescent="0.25">
      <c r="H20782"/>
    </row>
    <row r="20783" spans="8:8" hidden="1" x14ac:dyDescent="0.25">
      <c r="H20783"/>
    </row>
    <row r="20784" spans="8:8" hidden="1" x14ac:dyDescent="0.25">
      <c r="H20784"/>
    </row>
    <row r="20785" spans="8:8" hidden="1" x14ac:dyDescent="0.25">
      <c r="H20785"/>
    </row>
    <row r="20786" spans="8:8" hidden="1" x14ac:dyDescent="0.25">
      <c r="H20786"/>
    </row>
    <row r="20787" spans="8:8" hidden="1" x14ac:dyDescent="0.25">
      <c r="H20787"/>
    </row>
    <row r="20788" spans="8:8" hidden="1" x14ac:dyDescent="0.25">
      <c r="H20788"/>
    </row>
    <row r="20789" spans="8:8" hidden="1" x14ac:dyDescent="0.25">
      <c r="H20789"/>
    </row>
    <row r="20790" spans="8:8" hidden="1" x14ac:dyDescent="0.25">
      <c r="H20790"/>
    </row>
    <row r="20791" spans="8:8" hidden="1" x14ac:dyDescent="0.25">
      <c r="H20791"/>
    </row>
    <row r="20792" spans="8:8" hidden="1" x14ac:dyDescent="0.25">
      <c r="H20792"/>
    </row>
    <row r="20793" spans="8:8" hidden="1" x14ac:dyDescent="0.25">
      <c r="H20793"/>
    </row>
    <row r="20794" spans="8:8" hidden="1" x14ac:dyDescent="0.25">
      <c r="H20794"/>
    </row>
    <row r="20795" spans="8:8" hidden="1" x14ac:dyDescent="0.25">
      <c r="H20795"/>
    </row>
    <row r="20796" spans="8:8" hidden="1" x14ac:dyDescent="0.25">
      <c r="H20796"/>
    </row>
    <row r="20797" spans="8:8" hidden="1" x14ac:dyDescent="0.25">
      <c r="H20797"/>
    </row>
    <row r="20798" spans="8:8" hidden="1" x14ac:dyDescent="0.25">
      <c r="H20798"/>
    </row>
    <row r="20799" spans="8:8" hidden="1" x14ac:dyDescent="0.25">
      <c r="H20799"/>
    </row>
    <row r="20800" spans="8:8" hidden="1" x14ac:dyDescent="0.25">
      <c r="H20800"/>
    </row>
    <row r="20801" spans="8:8" hidden="1" x14ac:dyDescent="0.25">
      <c r="H20801"/>
    </row>
    <row r="20802" spans="8:8" hidden="1" x14ac:dyDescent="0.25">
      <c r="H20802"/>
    </row>
    <row r="20803" spans="8:8" hidden="1" x14ac:dyDescent="0.25">
      <c r="H20803"/>
    </row>
    <row r="20804" spans="8:8" hidden="1" x14ac:dyDescent="0.25">
      <c r="H20804"/>
    </row>
    <row r="20805" spans="8:8" hidden="1" x14ac:dyDescent="0.25">
      <c r="H20805"/>
    </row>
    <row r="20806" spans="8:8" hidden="1" x14ac:dyDescent="0.25">
      <c r="H20806"/>
    </row>
    <row r="20807" spans="8:8" hidden="1" x14ac:dyDescent="0.25">
      <c r="H20807"/>
    </row>
    <row r="20808" spans="8:8" hidden="1" x14ac:dyDescent="0.25">
      <c r="H20808"/>
    </row>
    <row r="20809" spans="8:8" hidden="1" x14ac:dyDescent="0.25">
      <c r="H20809"/>
    </row>
    <row r="20810" spans="8:8" hidden="1" x14ac:dyDescent="0.25">
      <c r="H20810"/>
    </row>
    <row r="20811" spans="8:8" hidden="1" x14ac:dyDescent="0.25">
      <c r="H20811"/>
    </row>
    <row r="20812" spans="8:8" hidden="1" x14ac:dyDescent="0.25">
      <c r="H20812"/>
    </row>
    <row r="20813" spans="8:8" hidden="1" x14ac:dyDescent="0.25">
      <c r="H20813"/>
    </row>
    <row r="20814" spans="8:8" hidden="1" x14ac:dyDescent="0.25">
      <c r="H20814"/>
    </row>
    <row r="20815" spans="8:8" hidden="1" x14ac:dyDescent="0.25">
      <c r="H20815"/>
    </row>
    <row r="20816" spans="8:8" hidden="1" x14ac:dyDescent="0.25">
      <c r="H20816"/>
    </row>
    <row r="20817" spans="8:8" hidden="1" x14ac:dyDescent="0.25">
      <c r="H20817"/>
    </row>
    <row r="20818" spans="8:8" hidden="1" x14ac:dyDescent="0.25">
      <c r="H20818"/>
    </row>
    <row r="20819" spans="8:8" hidden="1" x14ac:dyDescent="0.25">
      <c r="H20819"/>
    </row>
    <row r="20820" spans="8:8" hidden="1" x14ac:dyDescent="0.25">
      <c r="H20820"/>
    </row>
    <row r="20821" spans="8:8" hidden="1" x14ac:dyDescent="0.25">
      <c r="H20821"/>
    </row>
    <row r="20822" spans="8:8" hidden="1" x14ac:dyDescent="0.25">
      <c r="H20822"/>
    </row>
    <row r="20823" spans="8:8" hidden="1" x14ac:dyDescent="0.25">
      <c r="H20823"/>
    </row>
    <row r="20824" spans="8:8" hidden="1" x14ac:dyDescent="0.25">
      <c r="H20824"/>
    </row>
    <row r="20825" spans="8:8" hidden="1" x14ac:dyDescent="0.25">
      <c r="H20825"/>
    </row>
    <row r="20826" spans="8:8" hidden="1" x14ac:dyDescent="0.25">
      <c r="H20826"/>
    </row>
    <row r="20827" spans="8:8" hidden="1" x14ac:dyDescent="0.25">
      <c r="H20827"/>
    </row>
    <row r="20828" spans="8:8" hidden="1" x14ac:dyDescent="0.25">
      <c r="H20828"/>
    </row>
    <row r="20829" spans="8:8" hidden="1" x14ac:dyDescent="0.25">
      <c r="H20829"/>
    </row>
    <row r="20830" spans="8:8" hidden="1" x14ac:dyDescent="0.25">
      <c r="H20830"/>
    </row>
    <row r="20831" spans="8:8" hidden="1" x14ac:dyDescent="0.25">
      <c r="H20831"/>
    </row>
    <row r="20832" spans="8:8" hidden="1" x14ac:dyDescent="0.25">
      <c r="H20832"/>
    </row>
    <row r="20833" spans="8:8" hidden="1" x14ac:dyDescent="0.25">
      <c r="H20833"/>
    </row>
    <row r="20834" spans="8:8" hidden="1" x14ac:dyDescent="0.25">
      <c r="H20834"/>
    </row>
    <row r="20835" spans="8:8" hidden="1" x14ac:dyDescent="0.25">
      <c r="H20835"/>
    </row>
    <row r="20836" spans="8:8" hidden="1" x14ac:dyDescent="0.25">
      <c r="H20836"/>
    </row>
    <row r="20837" spans="8:8" hidden="1" x14ac:dyDescent="0.25">
      <c r="H20837"/>
    </row>
    <row r="20838" spans="8:8" hidden="1" x14ac:dyDescent="0.25">
      <c r="H20838"/>
    </row>
    <row r="20839" spans="8:8" hidden="1" x14ac:dyDescent="0.25">
      <c r="H20839"/>
    </row>
    <row r="20840" spans="8:8" hidden="1" x14ac:dyDescent="0.25">
      <c r="H20840"/>
    </row>
    <row r="20841" spans="8:8" hidden="1" x14ac:dyDescent="0.25">
      <c r="H20841"/>
    </row>
    <row r="20842" spans="8:8" hidden="1" x14ac:dyDescent="0.25">
      <c r="H20842"/>
    </row>
    <row r="20843" spans="8:8" hidden="1" x14ac:dyDescent="0.25">
      <c r="H20843"/>
    </row>
    <row r="20844" spans="8:8" hidden="1" x14ac:dyDescent="0.25">
      <c r="H20844"/>
    </row>
    <row r="20845" spans="8:8" hidden="1" x14ac:dyDescent="0.25">
      <c r="H20845"/>
    </row>
    <row r="20846" spans="8:8" hidden="1" x14ac:dyDescent="0.25">
      <c r="H20846"/>
    </row>
    <row r="20847" spans="8:8" hidden="1" x14ac:dyDescent="0.25">
      <c r="H20847"/>
    </row>
    <row r="20848" spans="8:8" hidden="1" x14ac:dyDescent="0.25">
      <c r="H20848"/>
    </row>
    <row r="20849" spans="8:8" hidden="1" x14ac:dyDescent="0.25">
      <c r="H20849"/>
    </row>
    <row r="20850" spans="8:8" hidden="1" x14ac:dyDescent="0.25">
      <c r="H20850"/>
    </row>
    <row r="20851" spans="8:8" hidden="1" x14ac:dyDescent="0.25">
      <c r="H20851"/>
    </row>
    <row r="20852" spans="8:8" hidden="1" x14ac:dyDescent="0.25">
      <c r="H20852"/>
    </row>
    <row r="20853" spans="8:8" hidden="1" x14ac:dyDescent="0.25">
      <c r="H20853"/>
    </row>
    <row r="20854" spans="8:8" hidden="1" x14ac:dyDescent="0.25">
      <c r="H20854"/>
    </row>
    <row r="20855" spans="8:8" hidden="1" x14ac:dyDescent="0.25">
      <c r="H20855"/>
    </row>
    <row r="20856" spans="8:8" hidden="1" x14ac:dyDescent="0.25">
      <c r="H20856"/>
    </row>
    <row r="20857" spans="8:8" hidden="1" x14ac:dyDescent="0.25">
      <c r="H20857"/>
    </row>
    <row r="20858" spans="8:8" hidden="1" x14ac:dyDescent="0.25">
      <c r="H20858"/>
    </row>
    <row r="20859" spans="8:8" hidden="1" x14ac:dyDescent="0.25">
      <c r="H20859"/>
    </row>
    <row r="20860" spans="8:8" hidden="1" x14ac:dyDescent="0.25">
      <c r="H20860"/>
    </row>
    <row r="20861" spans="8:8" hidden="1" x14ac:dyDescent="0.25">
      <c r="H20861"/>
    </row>
    <row r="20862" spans="8:8" hidden="1" x14ac:dyDescent="0.25">
      <c r="H20862"/>
    </row>
    <row r="20863" spans="8:8" hidden="1" x14ac:dyDescent="0.25">
      <c r="H20863"/>
    </row>
    <row r="20864" spans="8:8" hidden="1" x14ac:dyDescent="0.25">
      <c r="H20864"/>
    </row>
    <row r="20865" spans="8:8" hidden="1" x14ac:dyDescent="0.25">
      <c r="H20865"/>
    </row>
    <row r="20866" spans="8:8" hidden="1" x14ac:dyDescent="0.25">
      <c r="H20866"/>
    </row>
    <row r="20867" spans="8:8" hidden="1" x14ac:dyDescent="0.25">
      <c r="H20867"/>
    </row>
    <row r="20868" spans="8:8" hidden="1" x14ac:dyDescent="0.25">
      <c r="H20868"/>
    </row>
    <row r="20869" spans="8:8" hidden="1" x14ac:dyDescent="0.25">
      <c r="H20869"/>
    </row>
    <row r="20870" spans="8:8" hidden="1" x14ac:dyDescent="0.25">
      <c r="H20870"/>
    </row>
    <row r="20871" spans="8:8" hidden="1" x14ac:dyDescent="0.25">
      <c r="H20871"/>
    </row>
    <row r="20872" spans="8:8" hidden="1" x14ac:dyDescent="0.25">
      <c r="H20872"/>
    </row>
    <row r="20873" spans="8:8" hidden="1" x14ac:dyDescent="0.25">
      <c r="H20873"/>
    </row>
    <row r="20874" spans="8:8" hidden="1" x14ac:dyDescent="0.25">
      <c r="H20874"/>
    </row>
    <row r="20875" spans="8:8" hidden="1" x14ac:dyDescent="0.25">
      <c r="H20875"/>
    </row>
    <row r="20876" spans="8:8" hidden="1" x14ac:dyDescent="0.25">
      <c r="H20876"/>
    </row>
    <row r="20877" spans="8:8" hidden="1" x14ac:dyDescent="0.25">
      <c r="H20877"/>
    </row>
    <row r="20878" spans="8:8" hidden="1" x14ac:dyDescent="0.25">
      <c r="H20878"/>
    </row>
    <row r="20879" spans="8:8" hidden="1" x14ac:dyDescent="0.25">
      <c r="H20879"/>
    </row>
    <row r="20880" spans="8:8" hidden="1" x14ac:dyDescent="0.25">
      <c r="H20880"/>
    </row>
    <row r="20881" spans="8:8" hidden="1" x14ac:dyDescent="0.25">
      <c r="H20881"/>
    </row>
    <row r="20882" spans="8:8" hidden="1" x14ac:dyDescent="0.25">
      <c r="H20882"/>
    </row>
    <row r="20883" spans="8:8" hidden="1" x14ac:dyDescent="0.25">
      <c r="H20883"/>
    </row>
    <row r="20884" spans="8:8" hidden="1" x14ac:dyDescent="0.25">
      <c r="H20884"/>
    </row>
    <row r="20885" spans="8:8" hidden="1" x14ac:dyDescent="0.25">
      <c r="H20885"/>
    </row>
    <row r="20886" spans="8:8" hidden="1" x14ac:dyDescent="0.25">
      <c r="H20886"/>
    </row>
    <row r="20887" spans="8:8" hidden="1" x14ac:dyDescent="0.25">
      <c r="H20887"/>
    </row>
    <row r="20888" spans="8:8" hidden="1" x14ac:dyDescent="0.25">
      <c r="H20888"/>
    </row>
    <row r="20889" spans="8:8" hidden="1" x14ac:dyDescent="0.25">
      <c r="H20889"/>
    </row>
    <row r="20890" spans="8:8" hidden="1" x14ac:dyDescent="0.25">
      <c r="H20890"/>
    </row>
    <row r="20891" spans="8:8" hidden="1" x14ac:dyDescent="0.25">
      <c r="H20891"/>
    </row>
    <row r="20892" spans="8:8" hidden="1" x14ac:dyDescent="0.25">
      <c r="H20892"/>
    </row>
    <row r="20893" spans="8:8" hidden="1" x14ac:dyDescent="0.25">
      <c r="H20893"/>
    </row>
    <row r="20894" spans="8:8" hidden="1" x14ac:dyDescent="0.25">
      <c r="H20894"/>
    </row>
    <row r="20895" spans="8:8" hidden="1" x14ac:dyDescent="0.25">
      <c r="H20895"/>
    </row>
    <row r="20896" spans="8:8" hidden="1" x14ac:dyDescent="0.25">
      <c r="H20896"/>
    </row>
    <row r="20897" spans="8:8" hidden="1" x14ac:dyDescent="0.25">
      <c r="H20897"/>
    </row>
    <row r="20898" spans="8:8" hidden="1" x14ac:dyDescent="0.25">
      <c r="H20898"/>
    </row>
    <row r="20899" spans="8:8" hidden="1" x14ac:dyDescent="0.25">
      <c r="H20899"/>
    </row>
    <row r="20900" spans="8:8" hidden="1" x14ac:dyDescent="0.25">
      <c r="H20900"/>
    </row>
    <row r="20901" spans="8:8" hidden="1" x14ac:dyDescent="0.25">
      <c r="H20901"/>
    </row>
    <row r="20902" spans="8:8" hidden="1" x14ac:dyDescent="0.25">
      <c r="H20902"/>
    </row>
    <row r="20903" spans="8:8" hidden="1" x14ac:dyDescent="0.25">
      <c r="H20903"/>
    </row>
    <row r="20904" spans="8:8" hidden="1" x14ac:dyDescent="0.25">
      <c r="H20904"/>
    </row>
    <row r="20905" spans="8:8" hidden="1" x14ac:dyDescent="0.25">
      <c r="H20905"/>
    </row>
    <row r="20906" spans="8:8" hidden="1" x14ac:dyDescent="0.25">
      <c r="H20906"/>
    </row>
    <row r="20907" spans="8:8" hidden="1" x14ac:dyDescent="0.25">
      <c r="H20907"/>
    </row>
    <row r="20908" spans="8:8" hidden="1" x14ac:dyDescent="0.25">
      <c r="H20908"/>
    </row>
    <row r="20909" spans="8:8" hidden="1" x14ac:dyDescent="0.25">
      <c r="H20909"/>
    </row>
    <row r="20910" spans="8:8" hidden="1" x14ac:dyDescent="0.25">
      <c r="H20910"/>
    </row>
    <row r="20911" spans="8:8" hidden="1" x14ac:dyDescent="0.25">
      <c r="H20911"/>
    </row>
    <row r="20912" spans="8:8" hidden="1" x14ac:dyDescent="0.25">
      <c r="H20912"/>
    </row>
    <row r="20913" spans="8:8" hidden="1" x14ac:dyDescent="0.25">
      <c r="H20913"/>
    </row>
    <row r="20914" spans="8:8" hidden="1" x14ac:dyDescent="0.25">
      <c r="H20914"/>
    </row>
    <row r="20915" spans="8:8" hidden="1" x14ac:dyDescent="0.25">
      <c r="H20915"/>
    </row>
    <row r="20916" spans="8:8" hidden="1" x14ac:dyDescent="0.25">
      <c r="H20916"/>
    </row>
    <row r="20917" spans="8:8" hidden="1" x14ac:dyDescent="0.25">
      <c r="H20917"/>
    </row>
    <row r="20918" spans="8:8" hidden="1" x14ac:dyDescent="0.25">
      <c r="H20918"/>
    </row>
    <row r="20919" spans="8:8" hidden="1" x14ac:dyDescent="0.25">
      <c r="H20919"/>
    </row>
    <row r="20920" spans="8:8" hidden="1" x14ac:dyDescent="0.25">
      <c r="H20920"/>
    </row>
    <row r="20921" spans="8:8" hidden="1" x14ac:dyDescent="0.25">
      <c r="H20921"/>
    </row>
    <row r="20922" spans="8:8" hidden="1" x14ac:dyDescent="0.25">
      <c r="H20922"/>
    </row>
    <row r="20923" spans="8:8" hidden="1" x14ac:dyDescent="0.25">
      <c r="H20923"/>
    </row>
    <row r="20924" spans="8:8" hidden="1" x14ac:dyDescent="0.25">
      <c r="H20924"/>
    </row>
    <row r="20925" spans="8:8" hidden="1" x14ac:dyDescent="0.25">
      <c r="H20925"/>
    </row>
    <row r="20926" spans="8:8" hidden="1" x14ac:dyDescent="0.25">
      <c r="H20926"/>
    </row>
    <row r="20927" spans="8:8" hidden="1" x14ac:dyDescent="0.25">
      <c r="H20927"/>
    </row>
    <row r="20928" spans="8:8" hidden="1" x14ac:dyDescent="0.25">
      <c r="H20928"/>
    </row>
    <row r="20929" spans="8:8" hidden="1" x14ac:dyDescent="0.25">
      <c r="H20929"/>
    </row>
    <row r="20930" spans="8:8" hidden="1" x14ac:dyDescent="0.25">
      <c r="H20930"/>
    </row>
    <row r="20931" spans="8:8" hidden="1" x14ac:dyDescent="0.25">
      <c r="H20931"/>
    </row>
    <row r="20932" spans="8:8" hidden="1" x14ac:dyDescent="0.25">
      <c r="H20932"/>
    </row>
    <row r="20933" spans="8:8" hidden="1" x14ac:dyDescent="0.25">
      <c r="H20933"/>
    </row>
    <row r="20934" spans="8:8" hidden="1" x14ac:dyDescent="0.25">
      <c r="H20934"/>
    </row>
    <row r="20935" spans="8:8" hidden="1" x14ac:dyDescent="0.25">
      <c r="H20935"/>
    </row>
    <row r="20936" spans="8:8" hidden="1" x14ac:dyDescent="0.25">
      <c r="H20936"/>
    </row>
    <row r="20937" spans="8:8" hidden="1" x14ac:dyDescent="0.25">
      <c r="H20937"/>
    </row>
    <row r="20938" spans="8:8" hidden="1" x14ac:dyDescent="0.25">
      <c r="H20938"/>
    </row>
    <row r="20939" spans="8:8" hidden="1" x14ac:dyDescent="0.25">
      <c r="H20939"/>
    </row>
    <row r="20940" spans="8:8" hidden="1" x14ac:dyDescent="0.25">
      <c r="H20940"/>
    </row>
    <row r="20941" spans="8:8" hidden="1" x14ac:dyDescent="0.25">
      <c r="H20941"/>
    </row>
    <row r="20942" spans="8:8" hidden="1" x14ac:dyDescent="0.25">
      <c r="H20942"/>
    </row>
    <row r="20943" spans="8:8" hidden="1" x14ac:dyDescent="0.25">
      <c r="H20943"/>
    </row>
    <row r="20944" spans="8:8" hidden="1" x14ac:dyDescent="0.25">
      <c r="H20944"/>
    </row>
    <row r="20945" spans="8:8" hidden="1" x14ac:dyDescent="0.25">
      <c r="H20945"/>
    </row>
    <row r="20946" spans="8:8" hidden="1" x14ac:dyDescent="0.25">
      <c r="H20946"/>
    </row>
    <row r="20947" spans="8:8" hidden="1" x14ac:dyDescent="0.25">
      <c r="H20947"/>
    </row>
    <row r="20948" spans="8:8" hidden="1" x14ac:dyDescent="0.25">
      <c r="H20948"/>
    </row>
    <row r="20949" spans="8:8" hidden="1" x14ac:dyDescent="0.25">
      <c r="H20949"/>
    </row>
    <row r="20950" spans="8:8" hidden="1" x14ac:dyDescent="0.25">
      <c r="H20950"/>
    </row>
    <row r="20951" spans="8:8" hidden="1" x14ac:dyDescent="0.25">
      <c r="H20951"/>
    </row>
    <row r="20952" spans="8:8" hidden="1" x14ac:dyDescent="0.25">
      <c r="H20952"/>
    </row>
    <row r="20953" spans="8:8" hidden="1" x14ac:dyDescent="0.25">
      <c r="H20953"/>
    </row>
    <row r="20954" spans="8:8" hidden="1" x14ac:dyDescent="0.25">
      <c r="H20954"/>
    </row>
    <row r="20955" spans="8:8" hidden="1" x14ac:dyDescent="0.25">
      <c r="H20955"/>
    </row>
    <row r="20956" spans="8:8" hidden="1" x14ac:dyDescent="0.25">
      <c r="H20956"/>
    </row>
    <row r="20957" spans="8:8" hidden="1" x14ac:dyDescent="0.25">
      <c r="H20957"/>
    </row>
    <row r="20958" spans="8:8" hidden="1" x14ac:dyDescent="0.25">
      <c r="H20958"/>
    </row>
    <row r="20959" spans="8:8" hidden="1" x14ac:dyDescent="0.25">
      <c r="H20959"/>
    </row>
    <row r="20960" spans="8:8" hidden="1" x14ac:dyDescent="0.25">
      <c r="H20960"/>
    </row>
    <row r="20961" spans="8:8" hidden="1" x14ac:dyDescent="0.25">
      <c r="H20961"/>
    </row>
    <row r="20962" spans="8:8" hidden="1" x14ac:dyDescent="0.25">
      <c r="H20962"/>
    </row>
    <row r="20963" spans="8:8" hidden="1" x14ac:dyDescent="0.25">
      <c r="H20963"/>
    </row>
    <row r="20964" spans="8:8" hidden="1" x14ac:dyDescent="0.25">
      <c r="H20964"/>
    </row>
    <row r="20965" spans="8:8" hidden="1" x14ac:dyDescent="0.25">
      <c r="H20965"/>
    </row>
    <row r="20966" spans="8:8" hidden="1" x14ac:dyDescent="0.25">
      <c r="H20966"/>
    </row>
    <row r="20967" spans="8:8" hidden="1" x14ac:dyDescent="0.25">
      <c r="H20967"/>
    </row>
    <row r="20968" spans="8:8" hidden="1" x14ac:dyDescent="0.25">
      <c r="H20968"/>
    </row>
    <row r="20969" spans="8:8" hidden="1" x14ac:dyDescent="0.25">
      <c r="H20969"/>
    </row>
    <row r="20970" spans="8:8" hidden="1" x14ac:dyDescent="0.25">
      <c r="H20970"/>
    </row>
    <row r="20971" spans="8:8" hidden="1" x14ac:dyDescent="0.25">
      <c r="H20971"/>
    </row>
    <row r="20972" spans="8:8" hidden="1" x14ac:dyDescent="0.25">
      <c r="H20972"/>
    </row>
    <row r="20973" spans="8:8" hidden="1" x14ac:dyDescent="0.25">
      <c r="H20973"/>
    </row>
    <row r="20974" spans="8:8" hidden="1" x14ac:dyDescent="0.25">
      <c r="H20974"/>
    </row>
    <row r="20975" spans="8:8" hidden="1" x14ac:dyDescent="0.25">
      <c r="H20975"/>
    </row>
    <row r="20976" spans="8:8" hidden="1" x14ac:dyDescent="0.25">
      <c r="H20976"/>
    </row>
    <row r="20977" spans="8:8" hidden="1" x14ac:dyDescent="0.25">
      <c r="H20977"/>
    </row>
    <row r="20978" spans="8:8" hidden="1" x14ac:dyDescent="0.25">
      <c r="H20978"/>
    </row>
    <row r="20979" spans="8:8" hidden="1" x14ac:dyDescent="0.25">
      <c r="H20979"/>
    </row>
    <row r="20980" spans="8:8" hidden="1" x14ac:dyDescent="0.25">
      <c r="H20980"/>
    </row>
    <row r="20981" spans="8:8" hidden="1" x14ac:dyDescent="0.25">
      <c r="H20981"/>
    </row>
    <row r="20982" spans="8:8" hidden="1" x14ac:dyDescent="0.25">
      <c r="H20982"/>
    </row>
    <row r="20983" spans="8:8" hidden="1" x14ac:dyDescent="0.25">
      <c r="H20983"/>
    </row>
    <row r="20984" spans="8:8" hidden="1" x14ac:dyDescent="0.25">
      <c r="H20984"/>
    </row>
    <row r="20985" spans="8:8" hidden="1" x14ac:dyDescent="0.25">
      <c r="H20985"/>
    </row>
    <row r="20986" spans="8:8" hidden="1" x14ac:dyDescent="0.25">
      <c r="H20986"/>
    </row>
    <row r="20987" spans="8:8" hidden="1" x14ac:dyDescent="0.25">
      <c r="H20987"/>
    </row>
    <row r="20988" spans="8:8" hidden="1" x14ac:dyDescent="0.25">
      <c r="H20988"/>
    </row>
    <row r="20989" spans="8:8" hidden="1" x14ac:dyDescent="0.25">
      <c r="H20989"/>
    </row>
    <row r="20990" spans="8:8" hidden="1" x14ac:dyDescent="0.25">
      <c r="H20990"/>
    </row>
    <row r="20991" spans="8:8" hidden="1" x14ac:dyDescent="0.25">
      <c r="H20991"/>
    </row>
    <row r="20992" spans="8:8" hidden="1" x14ac:dyDescent="0.25">
      <c r="H20992"/>
    </row>
    <row r="20993" spans="8:8" hidden="1" x14ac:dyDescent="0.25">
      <c r="H20993"/>
    </row>
    <row r="20994" spans="8:8" hidden="1" x14ac:dyDescent="0.25">
      <c r="H20994"/>
    </row>
    <row r="20995" spans="8:8" hidden="1" x14ac:dyDescent="0.25">
      <c r="H20995"/>
    </row>
    <row r="20996" spans="8:8" hidden="1" x14ac:dyDescent="0.25">
      <c r="H20996"/>
    </row>
    <row r="20997" spans="8:8" hidden="1" x14ac:dyDescent="0.25">
      <c r="H20997"/>
    </row>
    <row r="20998" spans="8:8" hidden="1" x14ac:dyDescent="0.25">
      <c r="H20998"/>
    </row>
    <row r="20999" spans="8:8" hidden="1" x14ac:dyDescent="0.25">
      <c r="H20999"/>
    </row>
    <row r="21000" spans="8:8" hidden="1" x14ac:dyDescent="0.25">
      <c r="H21000"/>
    </row>
    <row r="21001" spans="8:8" hidden="1" x14ac:dyDescent="0.25">
      <c r="H21001"/>
    </row>
    <row r="21002" spans="8:8" hidden="1" x14ac:dyDescent="0.25">
      <c r="H21002"/>
    </row>
    <row r="21003" spans="8:8" hidden="1" x14ac:dyDescent="0.25">
      <c r="H21003"/>
    </row>
    <row r="21004" spans="8:8" hidden="1" x14ac:dyDescent="0.25">
      <c r="H21004"/>
    </row>
    <row r="21005" spans="8:8" hidden="1" x14ac:dyDescent="0.25">
      <c r="H21005"/>
    </row>
    <row r="21006" spans="8:8" hidden="1" x14ac:dyDescent="0.25">
      <c r="H21006"/>
    </row>
    <row r="21007" spans="8:8" hidden="1" x14ac:dyDescent="0.25">
      <c r="H21007"/>
    </row>
    <row r="21008" spans="8:8" hidden="1" x14ac:dyDescent="0.25">
      <c r="H21008"/>
    </row>
    <row r="21009" spans="8:8" hidden="1" x14ac:dyDescent="0.25">
      <c r="H21009"/>
    </row>
    <row r="21010" spans="8:8" hidden="1" x14ac:dyDescent="0.25">
      <c r="H21010"/>
    </row>
    <row r="21011" spans="8:8" hidden="1" x14ac:dyDescent="0.25">
      <c r="H21011"/>
    </row>
    <row r="21012" spans="8:8" hidden="1" x14ac:dyDescent="0.25">
      <c r="H21012"/>
    </row>
    <row r="21013" spans="8:8" hidden="1" x14ac:dyDescent="0.25">
      <c r="H21013"/>
    </row>
    <row r="21014" spans="8:8" hidden="1" x14ac:dyDescent="0.25">
      <c r="H21014"/>
    </row>
    <row r="21015" spans="8:8" hidden="1" x14ac:dyDescent="0.25">
      <c r="H21015"/>
    </row>
    <row r="21016" spans="8:8" hidden="1" x14ac:dyDescent="0.25">
      <c r="H21016"/>
    </row>
    <row r="21017" spans="8:8" hidden="1" x14ac:dyDescent="0.25">
      <c r="H21017"/>
    </row>
    <row r="21018" spans="8:8" hidden="1" x14ac:dyDescent="0.25">
      <c r="H21018"/>
    </row>
    <row r="21019" spans="8:8" hidden="1" x14ac:dyDescent="0.25">
      <c r="H21019"/>
    </row>
    <row r="21020" spans="8:8" hidden="1" x14ac:dyDescent="0.25">
      <c r="H21020"/>
    </row>
    <row r="21021" spans="8:8" hidden="1" x14ac:dyDescent="0.25">
      <c r="H21021"/>
    </row>
    <row r="21022" spans="8:8" hidden="1" x14ac:dyDescent="0.25">
      <c r="H21022"/>
    </row>
    <row r="21023" spans="8:8" hidden="1" x14ac:dyDescent="0.25">
      <c r="H21023"/>
    </row>
    <row r="21024" spans="8:8" hidden="1" x14ac:dyDescent="0.25">
      <c r="H21024"/>
    </row>
    <row r="21025" spans="8:8" hidden="1" x14ac:dyDescent="0.25">
      <c r="H21025"/>
    </row>
    <row r="21026" spans="8:8" hidden="1" x14ac:dyDescent="0.25">
      <c r="H21026"/>
    </row>
    <row r="21027" spans="8:8" hidden="1" x14ac:dyDescent="0.25">
      <c r="H21027"/>
    </row>
    <row r="21028" spans="8:8" hidden="1" x14ac:dyDescent="0.25">
      <c r="H21028"/>
    </row>
    <row r="21029" spans="8:8" hidden="1" x14ac:dyDescent="0.25">
      <c r="H21029"/>
    </row>
    <row r="21030" spans="8:8" hidden="1" x14ac:dyDescent="0.25">
      <c r="H21030"/>
    </row>
    <row r="21031" spans="8:8" hidden="1" x14ac:dyDescent="0.25">
      <c r="H21031"/>
    </row>
    <row r="21032" spans="8:8" hidden="1" x14ac:dyDescent="0.25">
      <c r="H21032"/>
    </row>
    <row r="21033" spans="8:8" hidden="1" x14ac:dyDescent="0.25">
      <c r="H21033"/>
    </row>
    <row r="21034" spans="8:8" hidden="1" x14ac:dyDescent="0.25">
      <c r="H21034"/>
    </row>
    <row r="21035" spans="8:8" hidden="1" x14ac:dyDescent="0.25">
      <c r="H21035"/>
    </row>
    <row r="21036" spans="8:8" hidden="1" x14ac:dyDescent="0.25">
      <c r="H21036"/>
    </row>
    <row r="21037" spans="8:8" hidden="1" x14ac:dyDescent="0.25">
      <c r="H21037"/>
    </row>
    <row r="21038" spans="8:8" hidden="1" x14ac:dyDescent="0.25">
      <c r="H21038"/>
    </row>
    <row r="21039" spans="8:8" hidden="1" x14ac:dyDescent="0.25">
      <c r="H21039"/>
    </row>
    <row r="21040" spans="8:8" hidden="1" x14ac:dyDescent="0.25">
      <c r="H21040"/>
    </row>
    <row r="21041" spans="8:8" hidden="1" x14ac:dyDescent="0.25">
      <c r="H21041"/>
    </row>
    <row r="21042" spans="8:8" hidden="1" x14ac:dyDescent="0.25">
      <c r="H21042"/>
    </row>
    <row r="21043" spans="8:8" hidden="1" x14ac:dyDescent="0.25">
      <c r="H21043"/>
    </row>
    <row r="21044" spans="8:8" hidden="1" x14ac:dyDescent="0.25">
      <c r="H21044"/>
    </row>
    <row r="21045" spans="8:8" hidden="1" x14ac:dyDescent="0.25">
      <c r="H21045"/>
    </row>
    <row r="21046" spans="8:8" hidden="1" x14ac:dyDescent="0.25">
      <c r="H21046"/>
    </row>
    <row r="21047" spans="8:8" hidden="1" x14ac:dyDescent="0.25">
      <c r="H21047"/>
    </row>
    <row r="21048" spans="8:8" hidden="1" x14ac:dyDescent="0.25">
      <c r="H21048"/>
    </row>
    <row r="21049" spans="8:8" hidden="1" x14ac:dyDescent="0.25">
      <c r="H21049"/>
    </row>
    <row r="21050" spans="8:8" hidden="1" x14ac:dyDescent="0.25">
      <c r="H21050"/>
    </row>
    <row r="21051" spans="8:8" hidden="1" x14ac:dyDescent="0.25">
      <c r="H21051"/>
    </row>
    <row r="21052" spans="8:8" hidden="1" x14ac:dyDescent="0.25">
      <c r="H21052"/>
    </row>
    <row r="21053" spans="8:8" hidden="1" x14ac:dyDescent="0.25">
      <c r="H21053"/>
    </row>
    <row r="21054" spans="8:8" hidden="1" x14ac:dyDescent="0.25">
      <c r="H21054"/>
    </row>
    <row r="21055" spans="8:8" hidden="1" x14ac:dyDescent="0.25">
      <c r="H21055"/>
    </row>
    <row r="21056" spans="8:8" hidden="1" x14ac:dyDescent="0.25">
      <c r="H21056"/>
    </row>
    <row r="21057" spans="8:8" hidden="1" x14ac:dyDescent="0.25">
      <c r="H21057"/>
    </row>
    <row r="21058" spans="8:8" hidden="1" x14ac:dyDescent="0.25">
      <c r="H21058"/>
    </row>
    <row r="21059" spans="8:8" hidden="1" x14ac:dyDescent="0.25">
      <c r="H21059"/>
    </row>
    <row r="21060" spans="8:8" hidden="1" x14ac:dyDescent="0.25">
      <c r="H21060"/>
    </row>
    <row r="21061" spans="8:8" hidden="1" x14ac:dyDescent="0.25">
      <c r="H21061"/>
    </row>
    <row r="21062" spans="8:8" hidden="1" x14ac:dyDescent="0.25">
      <c r="H21062"/>
    </row>
    <row r="21063" spans="8:8" hidden="1" x14ac:dyDescent="0.25">
      <c r="H21063"/>
    </row>
    <row r="21064" spans="8:8" hidden="1" x14ac:dyDescent="0.25">
      <c r="H21064"/>
    </row>
    <row r="21065" spans="8:8" hidden="1" x14ac:dyDescent="0.25">
      <c r="H21065"/>
    </row>
    <row r="21066" spans="8:8" hidden="1" x14ac:dyDescent="0.25">
      <c r="H21066"/>
    </row>
    <row r="21067" spans="8:8" hidden="1" x14ac:dyDescent="0.25">
      <c r="H21067"/>
    </row>
    <row r="21068" spans="8:8" hidden="1" x14ac:dyDescent="0.25">
      <c r="H21068"/>
    </row>
    <row r="21069" spans="8:8" hidden="1" x14ac:dyDescent="0.25">
      <c r="H21069"/>
    </row>
    <row r="21070" spans="8:8" hidden="1" x14ac:dyDescent="0.25">
      <c r="H21070"/>
    </row>
    <row r="21071" spans="8:8" hidden="1" x14ac:dyDescent="0.25">
      <c r="H21071"/>
    </row>
    <row r="21072" spans="8:8" hidden="1" x14ac:dyDescent="0.25">
      <c r="H21072"/>
    </row>
    <row r="21073" spans="8:8" hidden="1" x14ac:dyDescent="0.25">
      <c r="H21073"/>
    </row>
    <row r="21074" spans="8:8" hidden="1" x14ac:dyDescent="0.25">
      <c r="H21074"/>
    </row>
    <row r="21075" spans="8:8" hidden="1" x14ac:dyDescent="0.25">
      <c r="H21075"/>
    </row>
    <row r="21076" spans="8:8" hidden="1" x14ac:dyDescent="0.25">
      <c r="H21076"/>
    </row>
    <row r="21077" spans="8:8" hidden="1" x14ac:dyDescent="0.25">
      <c r="H21077"/>
    </row>
    <row r="21078" spans="8:8" hidden="1" x14ac:dyDescent="0.25">
      <c r="H21078"/>
    </row>
    <row r="21079" spans="8:8" hidden="1" x14ac:dyDescent="0.25">
      <c r="H21079"/>
    </row>
    <row r="21080" spans="8:8" hidden="1" x14ac:dyDescent="0.25">
      <c r="H21080"/>
    </row>
    <row r="21081" spans="8:8" hidden="1" x14ac:dyDescent="0.25">
      <c r="H21081"/>
    </row>
    <row r="21082" spans="8:8" hidden="1" x14ac:dyDescent="0.25">
      <c r="H21082"/>
    </row>
    <row r="21083" spans="8:8" hidden="1" x14ac:dyDescent="0.25">
      <c r="H21083"/>
    </row>
    <row r="21084" spans="8:8" hidden="1" x14ac:dyDescent="0.25">
      <c r="H21084"/>
    </row>
    <row r="21085" spans="8:8" hidden="1" x14ac:dyDescent="0.25">
      <c r="H21085"/>
    </row>
    <row r="21086" spans="8:8" hidden="1" x14ac:dyDescent="0.25">
      <c r="H21086"/>
    </row>
    <row r="21087" spans="8:8" hidden="1" x14ac:dyDescent="0.25">
      <c r="H21087"/>
    </row>
    <row r="21088" spans="8:8" hidden="1" x14ac:dyDescent="0.25">
      <c r="H21088"/>
    </row>
    <row r="21089" spans="8:8" hidden="1" x14ac:dyDescent="0.25">
      <c r="H21089"/>
    </row>
    <row r="21090" spans="8:8" hidden="1" x14ac:dyDescent="0.25">
      <c r="H21090"/>
    </row>
    <row r="21091" spans="8:8" hidden="1" x14ac:dyDescent="0.25">
      <c r="H21091"/>
    </row>
    <row r="21092" spans="8:8" hidden="1" x14ac:dyDescent="0.25">
      <c r="H21092"/>
    </row>
    <row r="21093" spans="8:8" hidden="1" x14ac:dyDescent="0.25">
      <c r="H21093"/>
    </row>
    <row r="21094" spans="8:8" hidden="1" x14ac:dyDescent="0.25">
      <c r="H21094"/>
    </row>
    <row r="21095" spans="8:8" hidden="1" x14ac:dyDescent="0.25">
      <c r="H21095"/>
    </row>
    <row r="21096" spans="8:8" hidden="1" x14ac:dyDescent="0.25">
      <c r="H21096"/>
    </row>
    <row r="21097" spans="8:8" hidden="1" x14ac:dyDescent="0.25">
      <c r="H21097"/>
    </row>
    <row r="21098" spans="8:8" hidden="1" x14ac:dyDescent="0.25">
      <c r="H21098"/>
    </row>
    <row r="21099" spans="8:8" hidden="1" x14ac:dyDescent="0.25">
      <c r="H21099"/>
    </row>
    <row r="21100" spans="8:8" hidden="1" x14ac:dyDescent="0.25">
      <c r="H21100"/>
    </row>
    <row r="21101" spans="8:8" hidden="1" x14ac:dyDescent="0.25">
      <c r="H21101"/>
    </row>
    <row r="21102" spans="8:8" hidden="1" x14ac:dyDescent="0.25">
      <c r="H21102"/>
    </row>
    <row r="21103" spans="8:8" hidden="1" x14ac:dyDescent="0.25">
      <c r="H21103"/>
    </row>
    <row r="21104" spans="8:8" hidden="1" x14ac:dyDescent="0.25">
      <c r="H21104"/>
    </row>
    <row r="21105" spans="8:8" hidden="1" x14ac:dyDescent="0.25">
      <c r="H21105"/>
    </row>
    <row r="21106" spans="8:8" hidden="1" x14ac:dyDescent="0.25">
      <c r="H21106"/>
    </row>
    <row r="21107" spans="8:8" hidden="1" x14ac:dyDescent="0.25">
      <c r="H21107"/>
    </row>
    <row r="21108" spans="8:8" hidden="1" x14ac:dyDescent="0.25">
      <c r="H21108"/>
    </row>
    <row r="21109" spans="8:8" hidden="1" x14ac:dyDescent="0.25">
      <c r="H21109"/>
    </row>
    <row r="21110" spans="8:8" hidden="1" x14ac:dyDescent="0.25">
      <c r="H21110"/>
    </row>
    <row r="21111" spans="8:8" hidden="1" x14ac:dyDescent="0.25">
      <c r="H21111"/>
    </row>
    <row r="21112" spans="8:8" hidden="1" x14ac:dyDescent="0.25">
      <c r="H21112"/>
    </row>
    <row r="21113" spans="8:8" hidden="1" x14ac:dyDescent="0.25">
      <c r="H21113"/>
    </row>
    <row r="21114" spans="8:8" hidden="1" x14ac:dyDescent="0.25">
      <c r="H21114"/>
    </row>
    <row r="21115" spans="8:8" hidden="1" x14ac:dyDescent="0.25">
      <c r="H21115"/>
    </row>
    <row r="21116" spans="8:8" hidden="1" x14ac:dyDescent="0.25">
      <c r="H21116"/>
    </row>
    <row r="21117" spans="8:8" hidden="1" x14ac:dyDescent="0.25">
      <c r="H21117"/>
    </row>
    <row r="21118" spans="8:8" hidden="1" x14ac:dyDescent="0.25">
      <c r="H21118"/>
    </row>
    <row r="21119" spans="8:8" hidden="1" x14ac:dyDescent="0.25">
      <c r="H21119"/>
    </row>
    <row r="21120" spans="8:8" hidden="1" x14ac:dyDescent="0.25">
      <c r="H21120"/>
    </row>
    <row r="21121" spans="8:8" hidden="1" x14ac:dyDescent="0.25">
      <c r="H21121"/>
    </row>
    <row r="21122" spans="8:8" hidden="1" x14ac:dyDescent="0.25">
      <c r="H21122"/>
    </row>
    <row r="21123" spans="8:8" hidden="1" x14ac:dyDescent="0.25">
      <c r="H21123"/>
    </row>
    <row r="21124" spans="8:8" hidden="1" x14ac:dyDescent="0.25">
      <c r="H21124"/>
    </row>
    <row r="21125" spans="8:8" hidden="1" x14ac:dyDescent="0.25">
      <c r="H21125"/>
    </row>
    <row r="21126" spans="8:8" hidden="1" x14ac:dyDescent="0.25">
      <c r="H21126"/>
    </row>
    <row r="21127" spans="8:8" hidden="1" x14ac:dyDescent="0.25">
      <c r="H21127"/>
    </row>
    <row r="21128" spans="8:8" hidden="1" x14ac:dyDescent="0.25">
      <c r="H21128"/>
    </row>
    <row r="21129" spans="8:8" hidden="1" x14ac:dyDescent="0.25">
      <c r="H21129"/>
    </row>
    <row r="21130" spans="8:8" hidden="1" x14ac:dyDescent="0.25">
      <c r="H21130"/>
    </row>
    <row r="21131" spans="8:8" hidden="1" x14ac:dyDescent="0.25">
      <c r="H21131"/>
    </row>
    <row r="21132" spans="8:8" hidden="1" x14ac:dyDescent="0.25">
      <c r="H21132"/>
    </row>
    <row r="21133" spans="8:8" hidden="1" x14ac:dyDescent="0.25">
      <c r="H21133"/>
    </row>
    <row r="21134" spans="8:8" hidden="1" x14ac:dyDescent="0.25">
      <c r="H21134"/>
    </row>
    <row r="21135" spans="8:8" hidden="1" x14ac:dyDescent="0.25">
      <c r="H21135"/>
    </row>
    <row r="21136" spans="8:8" hidden="1" x14ac:dyDescent="0.25">
      <c r="H21136"/>
    </row>
    <row r="21137" spans="8:8" hidden="1" x14ac:dyDescent="0.25">
      <c r="H21137"/>
    </row>
    <row r="21138" spans="8:8" hidden="1" x14ac:dyDescent="0.25">
      <c r="H21138"/>
    </row>
    <row r="21139" spans="8:8" hidden="1" x14ac:dyDescent="0.25">
      <c r="H21139"/>
    </row>
    <row r="21140" spans="8:8" hidden="1" x14ac:dyDescent="0.25">
      <c r="H21140"/>
    </row>
    <row r="21141" spans="8:8" hidden="1" x14ac:dyDescent="0.25">
      <c r="H21141"/>
    </row>
    <row r="21142" spans="8:8" hidden="1" x14ac:dyDescent="0.25">
      <c r="H21142"/>
    </row>
    <row r="21143" spans="8:8" hidden="1" x14ac:dyDescent="0.25">
      <c r="H21143"/>
    </row>
    <row r="21144" spans="8:8" hidden="1" x14ac:dyDescent="0.25">
      <c r="H21144"/>
    </row>
    <row r="21145" spans="8:8" hidden="1" x14ac:dyDescent="0.25">
      <c r="H21145"/>
    </row>
    <row r="21146" spans="8:8" hidden="1" x14ac:dyDescent="0.25">
      <c r="H21146"/>
    </row>
    <row r="21147" spans="8:8" hidden="1" x14ac:dyDescent="0.25">
      <c r="H21147"/>
    </row>
    <row r="21148" spans="8:8" hidden="1" x14ac:dyDescent="0.25">
      <c r="H21148"/>
    </row>
    <row r="21149" spans="8:8" hidden="1" x14ac:dyDescent="0.25">
      <c r="H21149"/>
    </row>
    <row r="21150" spans="8:8" hidden="1" x14ac:dyDescent="0.25">
      <c r="H21150"/>
    </row>
    <row r="21151" spans="8:8" hidden="1" x14ac:dyDescent="0.25">
      <c r="H21151"/>
    </row>
    <row r="21152" spans="8:8" hidden="1" x14ac:dyDescent="0.25">
      <c r="H21152"/>
    </row>
    <row r="21153" spans="8:8" hidden="1" x14ac:dyDescent="0.25">
      <c r="H21153"/>
    </row>
    <row r="21154" spans="8:8" hidden="1" x14ac:dyDescent="0.25">
      <c r="H21154"/>
    </row>
    <row r="21155" spans="8:8" hidden="1" x14ac:dyDescent="0.25">
      <c r="H21155"/>
    </row>
    <row r="21156" spans="8:8" hidden="1" x14ac:dyDescent="0.25">
      <c r="H21156"/>
    </row>
    <row r="21157" spans="8:8" hidden="1" x14ac:dyDescent="0.25">
      <c r="H21157"/>
    </row>
    <row r="21158" spans="8:8" hidden="1" x14ac:dyDescent="0.25">
      <c r="H21158"/>
    </row>
    <row r="21159" spans="8:8" hidden="1" x14ac:dyDescent="0.25">
      <c r="H21159"/>
    </row>
    <row r="21160" spans="8:8" hidden="1" x14ac:dyDescent="0.25">
      <c r="H21160"/>
    </row>
    <row r="21161" spans="8:8" hidden="1" x14ac:dyDescent="0.25">
      <c r="H21161"/>
    </row>
    <row r="21162" spans="8:8" hidden="1" x14ac:dyDescent="0.25">
      <c r="H21162"/>
    </row>
    <row r="21163" spans="8:8" hidden="1" x14ac:dyDescent="0.25">
      <c r="H21163"/>
    </row>
    <row r="21164" spans="8:8" hidden="1" x14ac:dyDescent="0.25">
      <c r="H21164"/>
    </row>
    <row r="21165" spans="8:8" hidden="1" x14ac:dyDescent="0.25">
      <c r="H21165"/>
    </row>
    <row r="21166" spans="8:8" hidden="1" x14ac:dyDescent="0.25">
      <c r="H21166"/>
    </row>
    <row r="21167" spans="8:8" hidden="1" x14ac:dyDescent="0.25">
      <c r="H21167"/>
    </row>
    <row r="21168" spans="8:8" hidden="1" x14ac:dyDescent="0.25">
      <c r="H21168"/>
    </row>
    <row r="21169" spans="8:8" hidden="1" x14ac:dyDescent="0.25">
      <c r="H21169"/>
    </row>
    <row r="21170" spans="8:8" hidden="1" x14ac:dyDescent="0.25">
      <c r="H21170"/>
    </row>
    <row r="21171" spans="8:8" hidden="1" x14ac:dyDescent="0.25">
      <c r="H21171"/>
    </row>
    <row r="21172" spans="8:8" hidden="1" x14ac:dyDescent="0.25">
      <c r="H21172"/>
    </row>
    <row r="21173" spans="8:8" hidden="1" x14ac:dyDescent="0.25">
      <c r="H21173"/>
    </row>
    <row r="21174" spans="8:8" hidden="1" x14ac:dyDescent="0.25">
      <c r="H21174"/>
    </row>
    <row r="21175" spans="8:8" hidden="1" x14ac:dyDescent="0.25">
      <c r="H21175"/>
    </row>
    <row r="21176" spans="8:8" hidden="1" x14ac:dyDescent="0.25">
      <c r="H21176"/>
    </row>
    <row r="21177" spans="8:8" hidden="1" x14ac:dyDescent="0.25">
      <c r="H21177"/>
    </row>
    <row r="21178" spans="8:8" hidden="1" x14ac:dyDescent="0.25">
      <c r="H21178"/>
    </row>
    <row r="21179" spans="8:8" hidden="1" x14ac:dyDescent="0.25">
      <c r="H21179"/>
    </row>
    <row r="21180" spans="8:8" hidden="1" x14ac:dyDescent="0.25">
      <c r="H21180"/>
    </row>
    <row r="21181" spans="8:8" hidden="1" x14ac:dyDescent="0.25">
      <c r="H21181"/>
    </row>
    <row r="21182" spans="8:8" hidden="1" x14ac:dyDescent="0.25">
      <c r="H21182"/>
    </row>
    <row r="21183" spans="8:8" hidden="1" x14ac:dyDescent="0.25">
      <c r="H21183"/>
    </row>
    <row r="21184" spans="8:8" hidden="1" x14ac:dyDescent="0.25">
      <c r="H21184"/>
    </row>
    <row r="21185" spans="8:8" hidden="1" x14ac:dyDescent="0.25">
      <c r="H21185"/>
    </row>
    <row r="21186" spans="8:8" hidden="1" x14ac:dyDescent="0.25">
      <c r="H21186"/>
    </row>
    <row r="21187" spans="8:8" hidden="1" x14ac:dyDescent="0.25">
      <c r="H21187"/>
    </row>
    <row r="21188" spans="8:8" hidden="1" x14ac:dyDescent="0.25">
      <c r="H21188"/>
    </row>
    <row r="21189" spans="8:8" hidden="1" x14ac:dyDescent="0.25">
      <c r="H21189"/>
    </row>
    <row r="21190" spans="8:8" hidden="1" x14ac:dyDescent="0.25">
      <c r="H21190"/>
    </row>
    <row r="21191" spans="8:8" hidden="1" x14ac:dyDescent="0.25">
      <c r="H21191"/>
    </row>
    <row r="21192" spans="8:8" hidden="1" x14ac:dyDescent="0.25">
      <c r="H21192"/>
    </row>
    <row r="21193" spans="8:8" hidden="1" x14ac:dyDescent="0.25">
      <c r="H21193"/>
    </row>
    <row r="21194" spans="8:8" hidden="1" x14ac:dyDescent="0.25">
      <c r="H21194"/>
    </row>
    <row r="21195" spans="8:8" hidden="1" x14ac:dyDescent="0.25">
      <c r="H21195"/>
    </row>
    <row r="21196" spans="8:8" hidden="1" x14ac:dyDescent="0.25">
      <c r="H21196"/>
    </row>
    <row r="21197" spans="8:8" hidden="1" x14ac:dyDescent="0.25">
      <c r="H21197"/>
    </row>
    <row r="21198" spans="8:8" hidden="1" x14ac:dyDescent="0.25">
      <c r="H21198"/>
    </row>
    <row r="21199" spans="8:8" hidden="1" x14ac:dyDescent="0.25">
      <c r="H21199"/>
    </row>
    <row r="21200" spans="8:8" hidden="1" x14ac:dyDescent="0.25">
      <c r="H21200"/>
    </row>
    <row r="21201" spans="8:8" hidden="1" x14ac:dyDescent="0.25">
      <c r="H21201"/>
    </row>
    <row r="21202" spans="8:8" hidden="1" x14ac:dyDescent="0.25">
      <c r="H21202"/>
    </row>
    <row r="21203" spans="8:8" hidden="1" x14ac:dyDescent="0.25">
      <c r="H21203"/>
    </row>
    <row r="21204" spans="8:8" hidden="1" x14ac:dyDescent="0.25">
      <c r="H21204"/>
    </row>
    <row r="21205" spans="8:8" hidden="1" x14ac:dyDescent="0.25">
      <c r="H21205"/>
    </row>
    <row r="21206" spans="8:8" hidden="1" x14ac:dyDescent="0.25">
      <c r="H21206"/>
    </row>
    <row r="21207" spans="8:8" hidden="1" x14ac:dyDescent="0.25">
      <c r="H21207"/>
    </row>
    <row r="21208" spans="8:8" hidden="1" x14ac:dyDescent="0.25">
      <c r="H21208"/>
    </row>
    <row r="21209" spans="8:8" hidden="1" x14ac:dyDescent="0.25">
      <c r="H21209"/>
    </row>
    <row r="21210" spans="8:8" hidden="1" x14ac:dyDescent="0.25">
      <c r="H21210"/>
    </row>
    <row r="21211" spans="8:8" hidden="1" x14ac:dyDescent="0.25">
      <c r="H21211"/>
    </row>
    <row r="21212" spans="8:8" hidden="1" x14ac:dyDescent="0.25">
      <c r="H21212"/>
    </row>
    <row r="21213" spans="8:8" hidden="1" x14ac:dyDescent="0.25">
      <c r="H21213"/>
    </row>
    <row r="21214" spans="8:8" hidden="1" x14ac:dyDescent="0.25">
      <c r="H21214"/>
    </row>
    <row r="21215" spans="8:8" hidden="1" x14ac:dyDescent="0.25">
      <c r="H21215"/>
    </row>
    <row r="21216" spans="8:8" hidden="1" x14ac:dyDescent="0.25">
      <c r="H21216"/>
    </row>
    <row r="21217" spans="8:8" hidden="1" x14ac:dyDescent="0.25">
      <c r="H21217"/>
    </row>
    <row r="21218" spans="8:8" hidden="1" x14ac:dyDescent="0.25">
      <c r="H21218"/>
    </row>
    <row r="21219" spans="8:8" hidden="1" x14ac:dyDescent="0.25">
      <c r="H21219"/>
    </row>
    <row r="21220" spans="8:8" hidden="1" x14ac:dyDescent="0.25">
      <c r="H21220"/>
    </row>
    <row r="21221" spans="8:8" hidden="1" x14ac:dyDescent="0.25">
      <c r="H21221"/>
    </row>
    <row r="21222" spans="8:8" hidden="1" x14ac:dyDescent="0.25">
      <c r="H21222"/>
    </row>
    <row r="21223" spans="8:8" hidden="1" x14ac:dyDescent="0.25">
      <c r="H21223"/>
    </row>
    <row r="21224" spans="8:8" hidden="1" x14ac:dyDescent="0.25">
      <c r="H21224"/>
    </row>
    <row r="21225" spans="8:8" hidden="1" x14ac:dyDescent="0.25">
      <c r="H21225"/>
    </row>
    <row r="21226" spans="8:8" hidden="1" x14ac:dyDescent="0.25">
      <c r="H21226"/>
    </row>
    <row r="21227" spans="8:8" hidden="1" x14ac:dyDescent="0.25">
      <c r="H21227"/>
    </row>
    <row r="21228" spans="8:8" hidden="1" x14ac:dyDescent="0.25">
      <c r="H21228"/>
    </row>
    <row r="21229" spans="8:8" hidden="1" x14ac:dyDescent="0.25">
      <c r="H21229"/>
    </row>
    <row r="21230" spans="8:8" hidden="1" x14ac:dyDescent="0.25">
      <c r="H21230"/>
    </row>
    <row r="21231" spans="8:8" hidden="1" x14ac:dyDescent="0.25">
      <c r="H21231"/>
    </row>
    <row r="21232" spans="8:8" hidden="1" x14ac:dyDescent="0.25">
      <c r="H21232"/>
    </row>
    <row r="21233" spans="8:8" hidden="1" x14ac:dyDescent="0.25">
      <c r="H21233"/>
    </row>
    <row r="21234" spans="8:8" hidden="1" x14ac:dyDescent="0.25">
      <c r="H21234"/>
    </row>
    <row r="21235" spans="8:8" hidden="1" x14ac:dyDescent="0.25">
      <c r="H21235"/>
    </row>
    <row r="21236" spans="8:8" hidden="1" x14ac:dyDescent="0.25">
      <c r="H21236"/>
    </row>
    <row r="21237" spans="8:8" hidden="1" x14ac:dyDescent="0.25">
      <c r="H21237"/>
    </row>
    <row r="21238" spans="8:8" hidden="1" x14ac:dyDescent="0.25">
      <c r="H21238"/>
    </row>
    <row r="21239" spans="8:8" hidden="1" x14ac:dyDescent="0.25">
      <c r="H21239"/>
    </row>
    <row r="21240" spans="8:8" hidden="1" x14ac:dyDescent="0.25">
      <c r="H21240"/>
    </row>
    <row r="21241" spans="8:8" hidden="1" x14ac:dyDescent="0.25">
      <c r="H21241"/>
    </row>
    <row r="21242" spans="8:8" hidden="1" x14ac:dyDescent="0.25">
      <c r="H21242"/>
    </row>
    <row r="21243" spans="8:8" hidden="1" x14ac:dyDescent="0.25">
      <c r="H21243"/>
    </row>
    <row r="21244" spans="8:8" hidden="1" x14ac:dyDescent="0.25">
      <c r="H21244"/>
    </row>
    <row r="21245" spans="8:8" hidden="1" x14ac:dyDescent="0.25">
      <c r="H21245"/>
    </row>
    <row r="21246" spans="8:8" hidden="1" x14ac:dyDescent="0.25">
      <c r="H21246"/>
    </row>
    <row r="21247" spans="8:8" hidden="1" x14ac:dyDescent="0.25">
      <c r="H21247"/>
    </row>
    <row r="21248" spans="8:8" hidden="1" x14ac:dyDescent="0.25">
      <c r="H21248"/>
    </row>
    <row r="21249" spans="8:8" hidden="1" x14ac:dyDescent="0.25">
      <c r="H21249"/>
    </row>
    <row r="21250" spans="8:8" hidden="1" x14ac:dyDescent="0.25">
      <c r="H21250"/>
    </row>
    <row r="21251" spans="8:8" hidden="1" x14ac:dyDescent="0.25">
      <c r="H21251"/>
    </row>
    <row r="21252" spans="8:8" hidden="1" x14ac:dyDescent="0.25">
      <c r="H21252"/>
    </row>
    <row r="21253" spans="8:8" hidden="1" x14ac:dyDescent="0.25">
      <c r="H21253"/>
    </row>
    <row r="21254" spans="8:8" hidden="1" x14ac:dyDescent="0.25">
      <c r="H21254"/>
    </row>
    <row r="21255" spans="8:8" hidden="1" x14ac:dyDescent="0.25">
      <c r="H21255"/>
    </row>
    <row r="21256" spans="8:8" hidden="1" x14ac:dyDescent="0.25">
      <c r="H21256"/>
    </row>
    <row r="21257" spans="8:8" hidden="1" x14ac:dyDescent="0.25">
      <c r="H21257"/>
    </row>
    <row r="21258" spans="8:8" hidden="1" x14ac:dyDescent="0.25">
      <c r="H21258"/>
    </row>
    <row r="21259" spans="8:8" hidden="1" x14ac:dyDescent="0.25">
      <c r="H21259"/>
    </row>
    <row r="21260" spans="8:8" hidden="1" x14ac:dyDescent="0.25">
      <c r="H21260"/>
    </row>
    <row r="21261" spans="8:8" hidden="1" x14ac:dyDescent="0.25">
      <c r="H21261"/>
    </row>
    <row r="21262" spans="8:8" hidden="1" x14ac:dyDescent="0.25">
      <c r="H21262"/>
    </row>
    <row r="21263" spans="8:8" hidden="1" x14ac:dyDescent="0.25">
      <c r="H21263"/>
    </row>
    <row r="21264" spans="8:8" hidden="1" x14ac:dyDescent="0.25">
      <c r="H21264"/>
    </row>
    <row r="21265" spans="8:8" hidden="1" x14ac:dyDescent="0.25">
      <c r="H21265"/>
    </row>
    <row r="21266" spans="8:8" hidden="1" x14ac:dyDescent="0.25">
      <c r="H21266"/>
    </row>
    <row r="21267" spans="8:8" hidden="1" x14ac:dyDescent="0.25">
      <c r="H21267"/>
    </row>
    <row r="21268" spans="8:8" hidden="1" x14ac:dyDescent="0.25">
      <c r="H21268"/>
    </row>
    <row r="21269" spans="8:8" hidden="1" x14ac:dyDescent="0.25">
      <c r="H21269"/>
    </row>
    <row r="21270" spans="8:8" hidden="1" x14ac:dyDescent="0.25">
      <c r="H21270"/>
    </row>
    <row r="21271" spans="8:8" hidden="1" x14ac:dyDescent="0.25">
      <c r="H21271"/>
    </row>
    <row r="21272" spans="8:8" hidden="1" x14ac:dyDescent="0.25">
      <c r="H21272"/>
    </row>
    <row r="21273" spans="8:8" hidden="1" x14ac:dyDescent="0.25">
      <c r="H21273"/>
    </row>
    <row r="21274" spans="8:8" hidden="1" x14ac:dyDescent="0.25">
      <c r="H21274"/>
    </row>
    <row r="21275" spans="8:8" hidden="1" x14ac:dyDescent="0.25">
      <c r="H21275"/>
    </row>
    <row r="21276" spans="8:8" hidden="1" x14ac:dyDescent="0.25">
      <c r="H21276"/>
    </row>
    <row r="21277" spans="8:8" hidden="1" x14ac:dyDescent="0.25">
      <c r="H21277"/>
    </row>
    <row r="21278" spans="8:8" hidden="1" x14ac:dyDescent="0.25">
      <c r="H21278"/>
    </row>
    <row r="21279" spans="8:8" hidden="1" x14ac:dyDescent="0.25">
      <c r="H21279"/>
    </row>
    <row r="21280" spans="8:8" hidden="1" x14ac:dyDescent="0.25">
      <c r="H21280"/>
    </row>
    <row r="21281" spans="8:8" hidden="1" x14ac:dyDescent="0.25">
      <c r="H21281"/>
    </row>
    <row r="21282" spans="8:8" hidden="1" x14ac:dyDescent="0.25">
      <c r="H21282"/>
    </row>
    <row r="21283" spans="8:8" hidden="1" x14ac:dyDescent="0.25">
      <c r="H21283"/>
    </row>
    <row r="21284" spans="8:8" hidden="1" x14ac:dyDescent="0.25">
      <c r="H21284"/>
    </row>
    <row r="21285" spans="8:8" hidden="1" x14ac:dyDescent="0.25">
      <c r="H21285"/>
    </row>
    <row r="21286" spans="8:8" hidden="1" x14ac:dyDescent="0.25">
      <c r="H21286"/>
    </row>
    <row r="21287" spans="8:8" hidden="1" x14ac:dyDescent="0.25">
      <c r="H21287"/>
    </row>
    <row r="21288" spans="8:8" hidden="1" x14ac:dyDescent="0.25">
      <c r="H21288"/>
    </row>
    <row r="21289" spans="8:8" hidden="1" x14ac:dyDescent="0.25">
      <c r="H21289"/>
    </row>
    <row r="21290" spans="8:8" hidden="1" x14ac:dyDescent="0.25">
      <c r="H21290"/>
    </row>
    <row r="21291" spans="8:8" hidden="1" x14ac:dyDescent="0.25">
      <c r="H21291"/>
    </row>
    <row r="21292" spans="8:8" hidden="1" x14ac:dyDescent="0.25">
      <c r="H21292"/>
    </row>
    <row r="21293" spans="8:8" hidden="1" x14ac:dyDescent="0.25">
      <c r="H21293"/>
    </row>
    <row r="21294" spans="8:8" hidden="1" x14ac:dyDescent="0.25">
      <c r="H21294"/>
    </row>
    <row r="21295" spans="8:8" hidden="1" x14ac:dyDescent="0.25">
      <c r="H21295"/>
    </row>
    <row r="21296" spans="8:8" hidden="1" x14ac:dyDescent="0.25">
      <c r="H21296"/>
    </row>
    <row r="21297" spans="8:8" hidden="1" x14ac:dyDescent="0.25">
      <c r="H21297"/>
    </row>
    <row r="21298" spans="8:8" hidden="1" x14ac:dyDescent="0.25">
      <c r="H21298"/>
    </row>
    <row r="21299" spans="8:8" hidden="1" x14ac:dyDescent="0.25">
      <c r="H21299"/>
    </row>
    <row r="21300" spans="8:8" hidden="1" x14ac:dyDescent="0.25">
      <c r="H21300"/>
    </row>
    <row r="21301" spans="8:8" hidden="1" x14ac:dyDescent="0.25">
      <c r="H21301"/>
    </row>
    <row r="21302" spans="8:8" hidden="1" x14ac:dyDescent="0.25">
      <c r="H21302"/>
    </row>
    <row r="21303" spans="8:8" hidden="1" x14ac:dyDescent="0.25">
      <c r="H21303"/>
    </row>
    <row r="21304" spans="8:8" hidden="1" x14ac:dyDescent="0.25">
      <c r="H21304"/>
    </row>
    <row r="21305" spans="8:8" hidden="1" x14ac:dyDescent="0.25">
      <c r="H21305"/>
    </row>
    <row r="21306" spans="8:8" hidden="1" x14ac:dyDescent="0.25">
      <c r="H21306"/>
    </row>
    <row r="21307" spans="8:8" hidden="1" x14ac:dyDescent="0.25">
      <c r="H21307"/>
    </row>
    <row r="21308" spans="8:8" hidden="1" x14ac:dyDescent="0.25">
      <c r="H21308"/>
    </row>
    <row r="21309" spans="8:8" hidden="1" x14ac:dyDescent="0.25">
      <c r="H21309"/>
    </row>
    <row r="21310" spans="8:8" hidden="1" x14ac:dyDescent="0.25">
      <c r="H21310"/>
    </row>
    <row r="21311" spans="8:8" hidden="1" x14ac:dyDescent="0.25">
      <c r="H21311"/>
    </row>
    <row r="21312" spans="8:8" hidden="1" x14ac:dyDescent="0.25">
      <c r="H21312"/>
    </row>
    <row r="21313" spans="8:8" hidden="1" x14ac:dyDescent="0.25">
      <c r="H21313"/>
    </row>
    <row r="21314" spans="8:8" hidden="1" x14ac:dyDescent="0.25">
      <c r="H21314"/>
    </row>
    <row r="21315" spans="8:8" hidden="1" x14ac:dyDescent="0.25">
      <c r="H21315"/>
    </row>
    <row r="21316" spans="8:8" hidden="1" x14ac:dyDescent="0.25">
      <c r="H21316"/>
    </row>
    <row r="21317" spans="8:8" hidden="1" x14ac:dyDescent="0.25">
      <c r="H21317"/>
    </row>
    <row r="21318" spans="8:8" hidden="1" x14ac:dyDescent="0.25">
      <c r="H21318"/>
    </row>
    <row r="21319" spans="8:8" hidden="1" x14ac:dyDescent="0.25">
      <c r="H21319"/>
    </row>
    <row r="21320" spans="8:8" hidden="1" x14ac:dyDescent="0.25">
      <c r="H21320"/>
    </row>
    <row r="21321" spans="8:8" hidden="1" x14ac:dyDescent="0.25">
      <c r="H21321"/>
    </row>
    <row r="21322" spans="8:8" hidden="1" x14ac:dyDescent="0.25">
      <c r="H21322"/>
    </row>
    <row r="21323" spans="8:8" hidden="1" x14ac:dyDescent="0.25">
      <c r="H21323"/>
    </row>
    <row r="21324" spans="8:8" hidden="1" x14ac:dyDescent="0.25">
      <c r="H21324"/>
    </row>
    <row r="21325" spans="8:8" hidden="1" x14ac:dyDescent="0.25">
      <c r="H21325"/>
    </row>
    <row r="21326" spans="8:8" hidden="1" x14ac:dyDescent="0.25">
      <c r="H21326"/>
    </row>
    <row r="21327" spans="8:8" hidden="1" x14ac:dyDescent="0.25">
      <c r="H21327"/>
    </row>
    <row r="21328" spans="8:8" hidden="1" x14ac:dyDescent="0.25">
      <c r="H21328"/>
    </row>
    <row r="21329" spans="8:8" hidden="1" x14ac:dyDescent="0.25">
      <c r="H21329"/>
    </row>
    <row r="21330" spans="8:8" hidden="1" x14ac:dyDescent="0.25">
      <c r="H21330"/>
    </row>
    <row r="21331" spans="8:8" hidden="1" x14ac:dyDescent="0.25">
      <c r="H21331"/>
    </row>
    <row r="21332" spans="8:8" hidden="1" x14ac:dyDescent="0.25">
      <c r="H21332"/>
    </row>
    <row r="21333" spans="8:8" hidden="1" x14ac:dyDescent="0.25">
      <c r="H21333"/>
    </row>
    <row r="21334" spans="8:8" hidden="1" x14ac:dyDescent="0.25">
      <c r="H21334"/>
    </row>
    <row r="21335" spans="8:8" hidden="1" x14ac:dyDescent="0.25">
      <c r="H21335"/>
    </row>
    <row r="21336" spans="8:8" hidden="1" x14ac:dyDescent="0.25">
      <c r="H21336"/>
    </row>
    <row r="21337" spans="8:8" hidden="1" x14ac:dyDescent="0.25">
      <c r="H21337"/>
    </row>
    <row r="21338" spans="8:8" hidden="1" x14ac:dyDescent="0.25">
      <c r="H21338"/>
    </row>
    <row r="21339" spans="8:8" hidden="1" x14ac:dyDescent="0.25">
      <c r="H21339"/>
    </row>
    <row r="21340" spans="8:8" hidden="1" x14ac:dyDescent="0.25">
      <c r="H21340"/>
    </row>
    <row r="21341" spans="8:8" hidden="1" x14ac:dyDescent="0.25">
      <c r="H21341"/>
    </row>
    <row r="21342" spans="8:8" hidden="1" x14ac:dyDescent="0.25">
      <c r="H21342"/>
    </row>
    <row r="21343" spans="8:8" hidden="1" x14ac:dyDescent="0.25">
      <c r="H21343"/>
    </row>
    <row r="21344" spans="8:8" hidden="1" x14ac:dyDescent="0.25">
      <c r="H21344"/>
    </row>
    <row r="21345" spans="8:8" hidden="1" x14ac:dyDescent="0.25">
      <c r="H21345"/>
    </row>
    <row r="21346" spans="8:8" hidden="1" x14ac:dyDescent="0.25">
      <c r="H21346"/>
    </row>
    <row r="21347" spans="8:8" hidden="1" x14ac:dyDescent="0.25">
      <c r="H21347"/>
    </row>
    <row r="21348" spans="8:8" hidden="1" x14ac:dyDescent="0.25">
      <c r="H21348"/>
    </row>
    <row r="21349" spans="8:8" hidden="1" x14ac:dyDescent="0.25">
      <c r="H21349"/>
    </row>
    <row r="21350" spans="8:8" hidden="1" x14ac:dyDescent="0.25">
      <c r="H21350"/>
    </row>
    <row r="21351" spans="8:8" hidden="1" x14ac:dyDescent="0.25">
      <c r="H21351"/>
    </row>
    <row r="21352" spans="8:8" hidden="1" x14ac:dyDescent="0.25">
      <c r="H21352"/>
    </row>
    <row r="21353" spans="8:8" hidden="1" x14ac:dyDescent="0.25">
      <c r="H21353"/>
    </row>
    <row r="21354" spans="8:8" hidden="1" x14ac:dyDescent="0.25">
      <c r="H21354"/>
    </row>
    <row r="21355" spans="8:8" hidden="1" x14ac:dyDescent="0.25">
      <c r="H21355"/>
    </row>
    <row r="21356" spans="8:8" hidden="1" x14ac:dyDescent="0.25">
      <c r="H21356"/>
    </row>
    <row r="21357" spans="8:8" hidden="1" x14ac:dyDescent="0.25">
      <c r="H21357"/>
    </row>
    <row r="21358" spans="8:8" hidden="1" x14ac:dyDescent="0.25">
      <c r="H21358"/>
    </row>
    <row r="21359" spans="8:8" hidden="1" x14ac:dyDescent="0.25">
      <c r="H21359"/>
    </row>
    <row r="21360" spans="8:8" hidden="1" x14ac:dyDescent="0.25">
      <c r="H21360"/>
    </row>
    <row r="21361" spans="8:8" hidden="1" x14ac:dyDescent="0.25">
      <c r="H21361"/>
    </row>
    <row r="21362" spans="8:8" hidden="1" x14ac:dyDescent="0.25">
      <c r="H21362"/>
    </row>
    <row r="21363" spans="8:8" hidden="1" x14ac:dyDescent="0.25">
      <c r="H21363"/>
    </row>
    <row r="21364" spans="8:8" hidden="1" x14ac:dyDescent="0.25">
      <c r="H21364"/>
    </row>
    <row r="21365" spans="8:8" hidden="1" x14ac:dyDescent="0.25">
      <c r="H21365"/>
    </row>
    <row r="21366" spans="8:8" hidden="1" x14ac:dyDescent="0.25">
      <c r="H21366"/>
    </row>
    <row r="21367" spans="8:8" hidden="1" x14ac:dyDescent="0.25">
      <c r="H21367"/>
    </row>
    <row r="21368" spans="8:8" hidden="1" x14ac:dyDescent="0.25">
      <c r="H21368"/>
    </row>
    <row r="21369" spans="8:8" hidden="1" x14ac:dyDescent="0.25">
      <c r="H21369"/>
    </row>
    <row r="21370" spans="8:8" hidden="1" x14ac:dyDescent="0.25">
      <c r="H21370"/>
    </row>
    <row r="21371" spans="8:8" hidden="1" x14ac:dyDescent="0.25">
      <c r="H21371"/>
    </row>
    <row r="21372" spans="8:8" hidden="1" x14ac:dyDescent="0.25">
      <c r="H21372"/>
    </row>
    <row r="21373" spans="8:8" hidden="1" x14ac:dyDescent="0.25">
      <c r="H21373"/>
    </row>
    <row r="21374" spans="8:8" hidden="1" x14ac:dyDescent="0.25">
      <c r="H21374"/>
    </row>
    <row r="21375" spans="8:8" hidden="1" x14ac:dyDescent="0.25">
      <c r="H21375"/>
    </row>
    <row r="21376" spans="8:8" hidden="1" x14ac:dyDescent="0.25">
      <c r="H21376"/>
    </row>
    <row r="21377" spans="8:8" hidden="1" x14ac:dyDescent="0.25">
      <c r="H21377"/>
    </row>
    <row r="21378" spans="8:8" hidden="1" x14ac:dyDescent="0.25">
      <c r="H21378"/>
    </row>
    <row r="21379" spans="8:8" hidden="1" x14ac:dyDescent="0.25">
      <c r="H21379"/>
    </row>
    <row r="21380" spans="8:8" hidden="1" x14ac:dyDescent="0.25">
      <c r="H21380"/>
    </row>
    <row r="21381" spans="8:8" hidden="1" x14ac:dyDescent="0.25">
      <c r="H21381"/>
    </row>
    <row r="21382" spans="8:8" hidden="1" x14ac:dyDescent="0.25">
      <c r="H21382"/>
    </row>
    <row r="21383" spans="8:8" hidden="1" x14ac:dyDescent="0.25">
      <c r="H21383"/>
    </row>
    <row r="21384" spans="8:8" hidden="1" x14ac:dyDescent="0.25">
      <c r="H21384"/>
    </row>
    <row r="21385" spans="8:8" hidden="1" x14ac:dyDescent="0.25">
      <c r="H21385"/>
    </row>
    <row r="21386" spans="8:8" hidden="1" x14ac:dyDescent="0.25">
      <c r="H21386"/>
    </row>
    <row r="21387" spans="8:8" hidden="1" x14ac:dyDescent="0.25">
      <c r="H21387"/>
    </row>
    <row r="21388" spans="8:8" hidden="1" x14ac:dyDescent="0.25">
      <c r="H21388"/>
    </row>
    <row r="21389" spans="8:8" hidden="1" x14ac:dyDescent="0.25">
      <c r="H21389"/>
    </row>
    <row r="21390" spans="8:8" hidden="1" x14ac:dyDescent="0.25">
      <c r="H21390"/>
    </row>
    <row r="21391" spans="8:8" hidden="1" x14ac:dyDescent="0.25">
      <c r="H21391"/>
    </row>
    <row r="21392" spans="8:8" hidden="1" x14ac:dyDescent="0.25">
      <c r="H21392"/>
    </row>
    <row r="21393" spans="8:8" hidden="1" x14ac:dyDescent="0.25">
      <c r="H21393"/>
    </row>
    <row r="21394" spans="8:8" hidden="1" x14ac:dyDescent="0.25">
      <c r="H21394"/>
    </row>
    <row r="21395" spans="8:8" hidden="1" x14ac:dyDescent="0.25">
      <c r="H21395"/>
    </row>
    <row r="21396" spans="8:8" hidden="1" x14ac:dyDescent="0.25">
      <c r="H21396"/>
    </row>
    <row r="21397" spans="8:8" hidden="1" x14ac:dyDescent="0.25">
      <c r="H21397"/>
    </row>
    <row r="21398" spans="8:8" hidden="1" x14ac:dyDescent="0.25">
      <c r="H21398"/>
    </row>
    <row r="21399" spans="8:8" hidden="1" x14ac:dyDescent="0.25">
      <c r="H21399"/>
    </row>
    <row r="21400" spans="8:8" hidden="1" x14ac:dyDescent="0.25">
      <c r="H21400"/>
    </row>
    <row r="21401" spans="8:8" hidden="1" x14ac:dyDescent="0.25">
      <c r="H21401"/>
    </row>
    <row r="21402" spans="8:8" hidden="1" x14ac:dyDescent="0.25">
      <c r="H21402"/>
    </row>
    <row r="21403" spans="8:8" hidden="1" x14ac:dyDescent="0.25">
      <c r="H21403"/>
    </row>
    <row r="21404" spans="8:8" hidden="1" x14ac:dyDescent="0.25">
      <c r="H21404"/>
    </row>
    <row r="21405" spans="8:8" hidden="1" x14ac:dyDescent="0.25">
      <c r="H21405"/>
    </row>
    <row r="21406" spans="8:8" hidden="1" x14ac:dyDescent="0.25">
      <c r="H21406"/>
    </row>
    <row r="21407" spans="8:8" hidden="1" x14ac:dyDescent="0.25">
      <c r="H21407"/>
    </row>
    <row r="21408" spans="8:8" hidden="1" x14ac:dyDescent="0.25">
      <c r="H21408"/>
    </row>
    <row r="21409" spans="8:8" hidden="1" x14ac:dyDescent="0.25">
      <c r="H21409"/>
    </row>
    <row r="21410" spans="8:8" hidden="1" x14ac:dyDescent="0.25">
      <c r="H21410"/>
    </row>
    <row r="21411" spans="8:8" hidden="1" x14ac:dyDescent="0.25">
      <c r="H21411"/>
    </row>
    <row r="21412" spans="8:8" hidden="1" x14ac:dyDescent="0.25">
      <c r="H21412"/>
    </row>
    <row r="21413" spans="8:8" hidden="1" x14ac:dyDescent="0.25">
      <c r="H21413"/>
    </row>
    <row r="21414" spans="8:8" hidden="1" x14ac:dyDescent="0.25">
      <c r="H21414"/>
    </row>
    <row r="21415" spans="8:8" hidden="1" x14ac:dyDescent="0.25">
      <c r="H21415"/>
    </row>
    <row r="21416" spans="8:8" hidden="1" x14ac:dyDescent="0.25">
      <c r="H21416"/>
    </row>
    <row r="21417" spans="8:8" hidden="1" x14ac:dyDescent="0.25">
      <c r="H21417"/>
    </row>
    <row r="21418" spans="8:8" hidden="1" x14ac:dyDescent="0.25">
      <c r="H21418"/>
    </row>
    <row r="21419" spans="8:8" hidden="1" x14ac:dyDescent="0.25">
      <c r="H21419"/>
    </row>
    <row r="21420" spans="8:8" hidden="1" x14ac:dyDescent="0.25">
      <c r="H21420"/>
    </row>
    <row r="21421" spans="8:8" hidden="1" x14ac:dyDescent="0.25">
      <c r="H21421"/>
    </row>
    <row r="21422" spans="8:8" hidden="1" x14ac:dyDescent="0.25">
      <c r="H21422"/>
    </row>
    <row r="21423" spans="8:8" hidden="1" x14ac:dyDescent="0.25">
      <c r="H21423"/>
    </row>
    <row r="21424" spans="8:8" hidden="1" x14ac:dyDescent="0.25">
      <c r="H21424"/>
    </row>
    <row r="21425" spans="8:8" hidden="1" x14ac:dyDescent="0.25">
      <c r="H21425"/>
    </row>
    <row r="21426" spans="8:8" hidden="1" x14ac:dyDescent="0.25">
      <c r="H21426"/>
    </row>
    <row r="21427" spans="8:8" hidden="1" x14ac:dyDescent="0.25">
      <c r="H21427"/>
    </row>
    <row r="21428" spans="8:8" hidden="1" x14ac:dyDescent="0.25">
      <c r="H21428"/>
    </row>
    <row r="21429" spans="8:8" hidden="1" x14ac:dyDescent="0.25">
      <c r="H21429"/>
    </row>
    <row r="21430" spans="8:8" hidden="1" x14ac:dyDescent="0.25">
      <c r="H21430"/>
    </row>
    <row r="21431" spans="8:8" hidden="1" x14ac:dyDescent="0.25">
      <c r="H21431"/>
    </row>
    <row r="21432" spans="8:8" hidden="1" x14ac:dyDescent="0.25">
      <c r="H21432"/>
    </row>
    <row r="21433" spans="8:8" hidden="1" x14ac:dyDescent="0.25">
      <c r="H21433"/>
    </row>
    <row r="21434" spans="8:8" hidden="1" x14ac:dyDescent="0.25">
      <c r="H21434"/>
    </row>
    <row r="21435" spans="8:8" hidden="1" x14ac:dyDescent="0.25">
      <c r="H21435"/>
    </row>
    <row r="21436" spans="8:8" hidden="1" x14ac:dyDescent="0.25">
      <c r="H21436"/>
    </row>
    <row r="21437" spans="8:8" hidden="1" x14ac:dyDescent="0.25">
      <c r="H21437"/>
    </row>
    <row r="21438" spans="8:8" hidden="1" x14ac:dyDescent="0.25">
      <c r="H21438"/>
    </row>
    <row r="21439" spans="8:8" hidden="1" x14ac:dyDescent="0.25">
      <c r="H21439"/>
    </row>
    <row r="21440" spans="8:8" hidden="1" x14ac:dyDescent="0.25">
      <c r="H21440"/>
    </row>
    <row r="21441" spans="8:8" hidden="1" x14ac:dyDescent="0.25">
      <c r="H21441"/>
    </row>
    <row r="21442" spans="8:8" hidden="1" x14ac:dyDescent="0.25">
      <c r="H21442"/>
    </row>
    <row r="21443" spans="8:8" hidden="1" x14ac:dyDescent="0.25">
      <c r="H21443"/>
    </row>
    <row r="21444" spans="8:8" hidden="1" x14ac:dyDescent="0.25">
      <c r="H21444"/>
    </row>
    <row r="21445" spans="8:8" hidden="1" x14ac:dyDescent="0.25">
      <c r="H21445"/>
    </row>
    <row r="21446" spans="8:8" hidden="1" x14ac:dyDescent="0.25">
      <c r="H21446"/>
    </row>
    <row r="21447" spans="8:8" hidden="1" x14ac:dyDescent="0.25">
      <c r="H21447"/>
    </row>
    <row r="21448" spans="8:8" hidden="1" x14ac:dyDescent="0.25">
      <c r="H21448"/>
    </row>
    <row r="21449" spans="8:8" hidden="1" x14ac:dyDescent="0.25">
      <c r="H21449"/>
    </row>
    <row r="21450" spans="8:8" hidden="1" x14ac:dyDescent="0.25">
      <c r="H21450"/>
    </row>
    <row r="21451" spans="8:8" hidden="1" x14ac:dyDescent="0.25">
      <c r="H21451"/>
    </row>
    <row r="21452" spans="8:8" hidden="1" x14ac:dyDescent="0.25">
      <c r="H21452"/>
    </row>
    <row r="21453" spans="8:8" hidden="1" x14ac:dyDescent="0.25">
      <c r="H21453"/>
    </row>
    <row r="21454" spans="8:8" hidden="1" x14ac:dyDescent="0.25">
      <c r="H21454"/>
    </row>
    <row r="21455" spans="8:8" hidden="1" x14ac:dyDescent="0.25">
      <c r="H21455"/>
    </row>
    <row r="21456" spans="8:8" hidden="1" x14ac:dyDescent="0.25">
      <c r="H21456"/>
    </row>
    <row r="21457" spans="8:8" hidden="1" x14ac:dyDescent="0.25">
      <c r="H21457"/>
    </row>
    <row r="21458" spans="8:8" hidden="1" x14ac:dyDescent="0.25">
      <c r="H21458"/>
    </row>
    <row r="21459" spans="8:8" hidden="1" x14ac:dyDescent="0.25">
      <c r="H21459"/>
    </row>
    <row r="21460" spans="8:8" hidden="1" x14ac:dyDescent="0.25">
      <c r="H21460"/>
    </row>
    <row r="21461" spans="8:8" hidden="1" x14ac:dyDescent="0.25">
      <c r="H21461"/>
    </row>
    <row r="21462" spans="8:8" hidden="1" x14ac:dyDescent="0.25">
      <c r="H21462"/>
    </row>
    <row r="21463" spans="8:8" hidden="1" x14ac:dyDescent="0.25">
      <c r="H21463"/>
    </row>
    <row r="21464" spans="8:8" hidden="1" x14ac:dyDescent="0.25">
      <c r="H21464"/>
    </row>
    <row r="21465" spans="8:8" hidden="1" x14ac:dyDescent="0.25">
      <c r="H21465"/>
    </row>
    <row r="21466" spans="8:8" hidden="1" x14ac:dyDescent="0.25">
      <c r="H21466"/>
    </row>
    <row r="21467" spans="8:8" hidden="1" x14ac:dyDescent="0.25">
      <c r="H21467"/>
    </row>
    <row r="21468" spans="8:8" hidden="1" x14ac:dyDescent="0.25">
      <c r="H21468"/>
    </row>
    <row r="21469" spans="8:8" hidden="1" x14ac:dyDescent="0.25">
      <c r="H21469"/>
    </row>
    <row r="21470" spans="8:8" hidden="1" x14ac:dyDescent="0.25">
      <c r="H21470"/>
    </row>
    <row r="21471" spans="8:8" hidden="1" x14ac:dyDescent="0.25">
      <c r="H21471"/>
    </row>
    <row r="21472" spans="8:8" hidden="1" x14ac:dyDescent="0.25">
      <c r="H21472"/>
    </row>
    <row r="21473" spans="8:8" hidden="1" x14ac:dyDescent="0.25">
      <c r="H21473"/>
    </row>
    <row r="21474" spans="8:8" hidden="1" x14ac:dyDescent="0.25">
      <c r="H21474"/>
    </row>
    <row r="21475" spans="8:8" hidden="1" x14ac:dyDescent="0.25">
      <c r="H21475"/>
    </row>
    <row r="21476" spans="8:8" hidden="1" x14ac:dyDescent="0.25">
      <c r="H21476"/>
    </row>
    <row r="21477" spans="8:8" hidden="1" x14ac:dyDescent="0.25">
      <c r="H21477"/>
    </row>
    <row r="21478" spans="8:8" hidden="1" x14ac:dyDescent="0.25">
      <c r="H21478"/>
    </row>
    <row r="21479" spans="8:8" hidden="1" x14ac:dyDescent="0.25">
      <c r="H21479"/>
    </row>
    <row r="21480" spans="8:8" hidden="1" x14ac:dyDescent="0.25">
      <c r="H21480"/>
    </row>
    <row r="21481" spans="8:8" hidden="1" x14ac:dyDescent="0.25">
      <c r="H21481"/>
    </row>
    <row r="21482" spans="8:8" hidden="1" x14ac:dyDescent="0.25">
      <c r="H21482"/>
    </row>
    <row r="21483" spans="8:8" hidden="1" x14ac:dyDescent="0.25">
      <c r="H21483"/>
    </row>
    <row r="21484" spans="8:8" hidden="1" x14ac:dyDescent="0.25">
      <c r="H21484"/>
    </row>
    <row r="21485" spans="8:8" hidden="1" x14ac:dyDescent="0.25">
      <c r="H21485"/>
    </row>
    <row r="21486" spans="8:8" hidden="1" x14ac:dyDescent="0.25">
      <c r="H21486"/>
    </row>
    <row r="21487" spans="8:8" hidden="1" x14ac:dyDescent="0.25">
      <c r="H21487"/>
    </row>
    <row r="21488" spans="8:8" hidden="1" x14ac:dyDescent="0.25">
      <c r="H21488"/>
    </row>
    <row r="21489" spans="8:8" hidden="1" x14ac:dyDescent="0.25">
      <c r="H21489"/>
    </row>
    <row r="21490" spans="8:8" hidden="1" x14ac:dyDescent="0.25">
      <c r="H21490"/>
    </row>
    <row r="21491" spans="8:8" hidden="1" x14ac:dyDescent="0.25">
      <c r="H21491"/>
    </row>
    <row r="21492" spans="8:8" hidden="1" x14ac:dyDescent="0.25">
      <c r="H21492"/>
    </row>
    <row r="21493" spans="8:8" hidden="1" x14ac:dyDescent="0.25">
      <c r="H21493"/>
    </row>
    <row r="21494" spans="8:8" hidden="1" x14ac:dyDescent="0.25">
      <c r="H21494"/>
    </row>
    <row r="21495" spans="8:8" hidden="1" x14ac:dyDescent="0.25">
      <c r="H21495"/>
    </row>
    <row r="21496" spans="8:8" hidden="1" x14ac:dyDescent="0.25">
      <c r="H21496"/>
    </row>
    <row r="21497" spans="8:8" hidden="1" x14ac:dyDescent="0.25">
      <c r="H21497"/>
    </row>
    <row r="21498" spans="8:8" hidden="1" x14ac:dyDescent="0.25">
      <c r="H21498"/>
    </row>
    <row r="21499" spans="8:8" hidden="1" x14ac:dyDescent="0.25">
      <c r="H21499"/>
    </row>
    <row r="21500" spans="8:8" hidden="1" x14ac:dyDescent="0.25">
      <c r="H21500"/>
    </row>
    <row r="21501" spans="8:8" hidden="1" x14ac:dyDescent="0.25">
      <c r="H21501"/>
    </row>
    <row r="21502" spans="8:8" hidden="1" x14ac:dyDescent="0.25">
      <c r="H21502"/>
    </row>
    <row r="21503" spans="8:8" hidden="1" x14ac:dyDescent="0.25">
      <c r="H21503"/>
    </row>
    <row r="21504" spans="8:8" hidden="1" x14ac:dyDescent="0.25">
      <c r="H21504"/>
    </row>
    <row r="21505" spans="8:8" hidden="1" x14ac:dyDescent="0.25">
      <c r="H21505"/>
    </row>
    <row r="21506" spans="8:8" hidden="1" x14ac:dyDescent="0.25">
      <c r="H21506"/>
    </row>
    <row r="21507" spans="8:8" hidden="1" x14ac:dyDescent="0.25">
      <c r="H21507"/>
    </row>
    <row r="21508" spans="8:8" hidden="1" x14ac:dyDescent="0.25">
      <c r="H21508"/>
    </row>
    <row r="21509" spans="8:8" hidden="1" x14ac:dyDescent="0.25">
      <c r="H21509"/>
    </row>
    <row r="21510" spans="8:8" hidden="1" x14ac:dyDescent="0.25">
      <c r="H21510"/>
    </row>
    <row r="21511" spans="8:8" hidden="1" x14ac:dyDescent="0.25">
      <c r="H21511"/>
    </row>
    <row r="21512" spans="8:8" hidden="1" x14ac:dyDescent="0.25">
      <c r="H21512"/>
    </row>
    <row r="21513" spans="8:8" hidden="1" x14ac:dyDescent="0.25">
      <c r="H21513"/>
    </row>
    <row r="21514" spans="8:8" hidden="1" x14ac:dyDescent="0.25">
      <c r="H21514"/>
    </row>
    <row r="21515" spans="8:8" hidden="1" x14ac:dyDescent="0.25">
      <c r="H21515"/>
    </row>
    <row r="21516" spans="8:8" hidden="1" x14ac:dyDescent="0.25">
      <c r="H21516"/>
    </row>
    <row r="21517" spans="8:8" hidden="1" x14ac:dyDescent="0.25">
      <c r="H21517"/>
    </row>
    <row r="21518" spans="8:8" hidden="1" x14ac:dyDescent="0.25">
      <c r="H21518"/>
    </row>
    <row r="21519" spans="8:8" hidden="1" x14ac:dyDescent="0.25">
      <c r="H21519"/>
    </row>
    <row r="21520" spans="8:8" hidden="1" x14ac:dyDescent="0.25">
      <c r="H21520"/>
    </row>
    <row r="21521" spans="8:8" hidden="1" x14ac:dyDescent="0.25">
      <c r="H21521"/>
    </row>
    <row r="21522" spans="8:8" hidden="1" x14ac:dyDescent="0.25">
      <c r="H21522"/>
    </row>
    <row r="21523" spans="8:8" hidden="1" x14ac:dyDescent="0.25">
      <c r="H21523"/>
    </row>
    <row r="21524" spans="8:8" hidden="1" x14ac:dyDescent="0.25">
      <c r="H21524"/>
    </row>
    <row r="21525" spans="8:8" hidden="1" x14ac:dyDescent="0.25">
      <c r="H21525"/>
    </row>
    <row r="21526" spans="8:8" hidden="1" x14ac:dyDescent="0.25">
      <c r="H21526"/>
    </row>
    <row r="21527" spans="8:8" hidden="1" x14ac:dyDescent="0.25">
      <c r="H21527"/>
    </row>
    <row r="21528" spans="8:8" hidden="1" x14ac:dyDescent="0.25">
      <c r="H21528"/>
    </row>
    <row r="21529" spans="8:8" hidden="1" x14ac:dyDescent="0.25">
      <c r="H21529"/>
    </row>
    <row r="21530" spans="8:8" hidden="1" x14ac:dyDescent="0.25">
      <c r="H21530"/>
    </row>
    <row r="21531" spans="8:8" hidden="1" x14ac:dyDescent="0.25">
      <c r="H21531"/>
    </row>
    <row r="21532" spans="8:8" hidden="1" x14ac:dyDescent="0.25">
      <c r="H21532"/>
    </row>
    <row r="21533" spans="8:8" hidden="1" x14ac:dyDescent="0.25">
      <c r="H21533"/>
    </row>
    <row r="21534" spans="8:8" hidden="1" x14ac:dyDescent="0.25">
      <c r="H21534"/>
    </row>
    <row r="21535" spans="8:8" hidden="1" x14ac:dyDescent="0.25">
      <c r="H21535"/>
    </row>
    <row r="21536" spans="8:8" hidden="1" x14ac:dyDescent="0.25">
      <c r="H21536"/>
    </row>
    <row r="21537" spans="8:8" hidden="1" x14ac:dyDescent="0.25">
      <c r="H21537"/>
    </row>
    <row r="21538" spans="8:8" hidden="1" x14ac:dyDescent="0.25">
      <c r="H21538"/>
    </row>
    <row r="21539" spans="8:8" hidden="1" x14ac:dyDescent="0.25">
      <c r="H21539"/>
    </row>
    <row r="21540" spans="8:8" hidden="1" x14ac:dyDescent="0.25">
      <c r="H21540"/>
    </row>
    <row r="21541" spans="8:8" hidden="1" x14ac:dyDescent="0.25">
      <c r="H21541"/>
    </row>
    <row r="21542" spans="8:8" hidden="1" x14ac:dyDescent="0.25">
      <c r="H21542"/>
    </row>
    <row r="21543" spans="8:8" hidden="1" x14ac:dyDescent="0.25">
      <c r="H21543"/>
    </row>
    <row r="21544" spans="8:8" hidden="1" x14ac:dyDescent="0.25">
      <c r="H21544"/>
    </row>
    <row r="21545" spans="8:8" hidden="1" x14ac:dyDescent="0.25">
      <c r="H21545"/>
    </row>
    <row r="21546" spans="8:8" hidden="1" x14ac:dyDescent="0.25">
      <c r="H21546"/>
    </row>
    <row r="21547" spans="8:8" hidden="1" x14ac:dyDescent="0.25">
      <c r="H21547"/>
    </row>
    <row r="21548" spans="8:8" hidden="1" x14ac:dyDescent="0.25">
      <c r="H21548"/>
    </row>
    <row r="21549" spans="8:8" hidden="1" x14ac:dyDescent="0.25">
      <c r="H21549"/>
    </row>
    <row r="21550" spans="8:8" hidden="1" x14ac:dyDescent="0.25">
      <c r="H21550"/>
    </row>
    <row r="21551" spans="8:8" hidden="1" x14ac:dyDescent="0.25">
      <c r="H21551"/>
    </row>
    <row r="21552" spans="8:8" hidden="1" x14ac:dyDescent="0.25">
      <c r="H21552"/>
    </row>
    <row r="21553" spans="8:8" hidden="1" x14ac:dyDescent="0.25">
      <c r="H21553"/>
    </row>
    <row r="21554" spans="8:8" hidden="1" x14ac:dyDescent="0.25">
      <c r="H21554"/>
    </row>
    <row r="21555" spans="8:8" hidden="1" x14ac:dyDescent="0.25">
      <c r="H21555"/>
    </row>
    <row r="21556" spans="8:8" hidden="1" x14ac:dyDescent="0.25">
      <c r="H21556"/>
    </row>
    <row r="21557" spans="8:8" hidden="1" x14ac:dyDescent="0.25">
      <c r="H21557"/>
    </row>
    <row r="21558" spans="8:8" hidden="1" x14ac:dyDescent="0.25">
      <c r="H21558"/>
    </row>
    <row r="21559" spans="8:8" hidden="1" x14ac:dyDescent="0.25">
      <c r="H21559"/>
    </row>
    <row r="21560" spans="8:8" hidden="1" x14ac:dyDescent="0.25">
      <c r="H21560"/>
    </row>
    <row r="21561" spans="8:8" hidden="1" x14ac:dyDescent="0.25">
      <c r="H21561"/>
    </row>
    <row r="21562" spans="8:8" hidden="1" x14ac:dyDescent="0.25">
      <c r="H21562"/>
    </row>
    <row r="21563" spans="8:8" hidden="1" x14ac:dyDescent="0.25">
      <c r="H21563"/>
    </row>
    <row r="21564" spans="8:8" hidden="1" x14ac:dyDescent="0.25">
      <c r="H21564"/>
    </row>
    <row r="21565" spans="8:8" hidden="1" x14ac:dyDescent="0.25">
      <c r="H21565"/>
    </row>
    <row r="21566" spans="8:8" hidden="1" x14ac:dyDescent="0.25">
      <c r="H21566"/>
    </row>
    <row r="21567" spans="8:8" hidden="1" x14ac:dyDescent="0.25">
      <c r="H21567"/>
    </row>
    <row r="21568" spans="8:8" hidden="1" x14ac:dyDescent="0.25">
      <c r="H21568"/>
    </row>
    <row r="21569" spans="8:8" hidden="1" x14ac:dyDescent="0.25">
      <c r="H21569"/>
    </row>
    <row r="21570" spans="8:8" hidden="1" x14ac:dyDescent="0.25">
      <c r="H21570"/>
    </row>
    <row r="21571" spans="8:8" hidden="1" x14ac:dyDescent="0.25">
      <c r="H21571"/>
    </row>
    <row r="21572" spans="8:8" hidden="1" x14ac:dyDescent="0.25">
      <c r="H21572"/>
    </row>
    <row r="21573" spans="8:8" hidden="1" x14ac:dyDescent="0.25">
      <c r="H21573"/>
    </row>
    <row r="21574" spans="8:8" hidden="1" x14ac:dyDescent="0.25">
      <c r="H21574"/>
    </row>
    <row r="21575" spans="8:8" hidden="1" x14ac:dyDescent="0.25">
      <c r="H21575"/>
    </row>
    <row r="21576" spans="8:8" hidden="1" x14ac:dyDescent="0.25">
      <c r="H21576"/>
    </row>
    <row r="21577" spans="8:8" hidden="1" x14ac:dyDescent="0.25">
      <c r="H21577"/>
    </row>
    <row r="21578" spans="8:8" hidden="1" x14ac:dyDescent="0.25">
      <c r="H21578"/>
    </row>
    <row r="21579" spans="8:8" hidden="1" x14ac:dyDescent="0.25">
      <c r="H21579"/>
    </row>
    <row r="21580" spans="8:8" hidden="1" x14ac:dyDescent="0.25">
      <c r="H21580"/>
    </row>
    <row r="21581" spans="8:8" hidden="1" x14ac:dyDescent="0.25">
      <c r="H21581"/>
    </row>
    <row r="21582" spans="8:8" hidden="1" x14ac:dyDescent="0.25">
      <c r="H21582"/>
    </row>
    <row r="21583" spans="8:8" hidden="1" x14ac:dyDescent="0.25">
      <c r="H21583"/>
    </row>
    <row r="21584" spans="8:8" hidden="1" x14ac:dyDescent="0.25">
      <c r="H21584"/>
    </row>
    <row r="21585" spans="8:8" hidden="1" x14ac:dyDescent="0.25">
      <c r="H21585"/>
    </row>
    <row r="21586" spans="8:8" hidden="1" x14ac:dyDescent="0.25">
      <c r="H21586"/>
    </row>
    <row r="21587" spans="8:8" hidden="1" x14ac:dyDescent="0.25">
      <c r="H21587"/>
    </row>
    <row r="21588" spans="8:8" hidden="1" x14ac:dyDescent="0.25">
      <c r="H21588"/>
    </row>
    <row r="21589" spans="8:8" hidden="1" x14ac:dyDescent="0.25">
      <c r="H21589"/>
    </row>
    <row r="21590" spans="8:8" hidden="1" x14ac:dyDescent="0.25">
      <c r="H21590"/>
    </row>
    <row r="21591" spans="8:8" hidden="1" x14ac:dyDescent="0.25">
      <c r="H21591"/>
    </row>
    <row r="21592" spans="8:8" hidden="1" x14ac:dyDescent="0.25">
      <c r="H21592"/>
    </row>
    <row r="21593" spans="8:8" hidden="1" x14ac:dyDescent="0.25">
      <c r="H21593"/>
    </row>
    <row r="21594" spans="8:8" hidden="1" x14ac:dyDescent="0.25">
      <c r="H21594"/>
    </row>
    <row r="21595" spans="8:8" hidden="1" x14ac:dyDescent="0.25">
      <c r="H21595"/>
    </row>
    <row r="21596" spans="8:8" hidden="1" x14ac:dyDescent="0.25">
      <c r="H21596"/>
    </row>
    <row r="21597" spans="8:8" hidden="1" x14ac:dyDescent="0.25">
      <c r="H21597"/>
    </row>
    <row r="21598" spans="8:8" hidden="1" x14ac:dyDescent="0.25">
      <c r="H21598"/>
    </row>
    <row r="21599" spans="8:8" hidden="1" x14ac:dyDescent="0.25">
      <c r="H21599"/>
    </row>
    <row r="21600" spans="8:8" hidden="1" x14ac:dyDescent="0.25">
      <c r="H21600"/>
    </row>
    <row r="21601" spans="8:8" hidden="1" x14ac:dyDescent="0.25">
      <c r="H21601"/>
    </row>
    <row r="21602" spans="8:8" hidden="1" x14ac:dyDescent="0.25">
      <c r="H21602"/>
    </row>
    <row r="21603" spans="8:8" hidden="1" x14ac:dyDescent="0.25">
      <c r="H21603"/>
    </row>
    <row r="21604" spans="8:8" hidden="1" x14ac:dyDescent="0.25">
      <c r="H21604"/>
    </row>
    <row r="21605" spans="8:8" hidden="1" x14ac:dyDescent="0.25">
      <c r="H21605"/>
    </row>
    <row r="21606" spans="8:8" hidden="1" x14ac:dyDescent="0.25">
      <c r="H21606"/>
    </row>
    <row r="21607" spans="8:8" hidden="1" x14ac:dyDescent="0.25">
      <c r="H21607"/>
    </row>
    <row r="21608" spans="8:8" hidden="1" x14ac:dyDescent="0.25">
      <c r="H21608"/>
    </row>
    <row r="21609" spans="8:8" hidden="1" x14ac:dyDescent="0.25">
      <c r="H21609"/>
    </row>
    <row r="21610" spans="8:8" hidden="1" x14ac:dyDescent="0.25">
      <c r="H21610"/>
    </row>
    <row r="21611" spans="8:8" hidden="1" x14ac:dyDescent="0.25">
      <c r="H21611"/>
    </row>
    <row r="21612" spans="8:8" hidden="1" x14ac:dyDescent="0.25">
      <c r="H21612"/>
    </row>
    <row r="21613" spans="8:8" hidden="1" x14ac:dyDescent="0.25">
      <c r="H21613"/>
    </row>
    <row r="21614" spans="8:8" hidden="1" x14ac:dyDescent="0.25">
      <c r="H21614"/>
    </row>
    <row r="21615" spans="8:8" hidden="1" x14ac:dyDescent="0.25">
      <c r="H21615"/>
    </row>
    <row r="21616" spans="8:8" hidden="1" x14ac:dyDescent="0.25">
      <c r="H21616"/>
    </row>
    <row r="21617" spans="8:8" hidden="1" x14ac:dyDescent="0.25">
      <c r="H21617"/>
    </row>
    <row r="21618" spans="8:8" hidden="1" x14ac:dyDescent="0.25">
      <c r="H21618"/>
    </row>
    <row r="21619" spans="8:8" hidden="1" x14ac:dyDescent="0.25">
      <c r="H21619"/>
    </row>
    <row r="21620" spans="8:8" hidden="1" x14ac:dyDescent="0.25">
      <c r="H21620"/>
    </row>
    <row r="21621" spans="8:8" hidden="1" x14ac:dyDescent="0.25">
      <c r="H21621"/>
    </row>
    <row r="21622" spans="8:8" hidden="1" x14ac:dyDescent="0.25">
      <c r="H21622"/>
    </row>
    <row r="21623" spans="8:8" hidden="1" x14ac:dyDescent="0.25">
      <c r="H21623"/>
    </row>
    <row r="21624" spans="8:8" hidden="1" x14ac:dyDescent="0.25">
      <c r="H21624"/>
    </row>
    <row r="21625" spans="8:8" hidden="1" x14ac:dyDescent="0.25">
      <c r="H21625"/>
    </row>
    <row r="21626" spans="8:8" hidden="1" x14ac:dyDescent="0.25">
      <c r="H21626"/>
    </row>
    <row r="21627" spans="8:8" hidden="1" x14ac:dyDescent="0.25">
      <c r="H21627"/>
    </row>
    <row r="21628" spans="8:8" hidden="1" x14ac:dyDescent="0.25">
      <c r="H21628"/>
    </row>
    <row r="21629" spans="8:8" hidden="1" x14ac:dyDescent="0.25">
      <c r="H21629"/>
    </row>
    <row r="21630" spans="8:8" hidden="1" x14ac:dyDescent="0.25">
      <c r="H21630"/>
    </row>
    <row r="21631" spans="8:8" hidden="1" x14ac:dyDescent="0.25">
      <c r="H21631"/>
    </row>
    <row r="21632" spans="8:8" hidden="1" x14ac:dyDescent="0.25">
      <c r="H21632"/>
    </row>
    <row r="21633" spans="8:8" hidden="1" x14ac:dyDescent="0.25">
      <c r="H21633"/>
    </row>
    <row r="21634" spans="8:8" hidden="1" x14ac:dyDescent="0.25">
      <c r="H21634"/>
    </row>
    <row r="21635" spans="8:8" hidden="1" x14ac:dyDescent="0.25">
      <c r="H21635"/>
    </row>
    <row r="21636" spans="8:8" hidden="1" x14ac:dyDescent="0.25">
      <c r="H21636"/>
    </row>
    <row r="21637" spans="8:8" hidden="1" x14ac:dyDescent="0.25">
      <c r="H21637"/>
    </row>
    <row r="21638" spans="8:8" hidden="1" x14ac:dyDescent="0.25">
      <c r="H21638"/>
    </row>
    <row r="21639" spans="8:8" hidden="1" x14ac:dyDescent="0.25">
      <c r="H21639"/>
    </row>
    <row r="21640" spans="8:8" hidden="1" x14ac:dyDescent="0.25">
      <c r="H21640"/>
    </row>
    <row r="21641" spans="8:8" hidden="1" x14ac:dyDescent="0.25">
      <c r="H21641"/>
    </row>
    <row r="21642" spans="8:8" hidden="1" x14ac:dyDescent="0.25">
      <c r="H21642"/>
    </row>
    <row r="21643" spans="8:8" hidden="1" x14ac:dyDescent="0.25">
      <c r="H21643"/>
    </row>
    <row r="21644" spans="8:8" hidden="1" x14ac:dyDescent="0.25">
      <c r="H21644"/>
    </row>
    <row r="21645" spans="8:8" hidden="1" x14ac:dyDescent="0.25">
      <c r="H21645"/>
    </row>
    <row r="21646" spans="8:8" hidden="1" x14ac:dyDescent="0.25">
      <c r="H21646"/>
    </row>
    <row r="21647" spans="8:8" hidden="1" x14ac:dyDescent="0.25">
      <c r="H21647"/>
    </row>
    <row r="21648" spans="8:8" hidden="1" x14ac:dyDescent="0.25">
      <c r="H21648"/>
    </row>
    <row r="21649" spans="8:8" hidden="1" x14ac:dyDescent="0.25">
      <c r="H21649"/>
    </row>
    <row r="21650" spans="8:8" hidden="1" x14ac:dyDescent="0.25">
      <c r="H21650"/>
    </row>
    <row r="21651" spans="8:8" hidden="1" x14ac:dyDescent="0.25">
      <c r="H21651"/>
    </row>
    <row r="21652" spans="8:8" hidden="1" x14ac:dyDescent="0.25">
      <c r="H21652"/>
    </row>
    <row r="21653" spans="8:8" hidden="1" x14ac:dyDescent="0.25">
      <c r="H21653"/>
    </row>
    <row r="21654" spans="8:8" hidden="1" x14ac:dyDescent="0.25">
      <c r="H21654"/>
    </row>
    <row r="21655" spans="8:8" hidden="1" x14ac:dyDescent="0.25">
      <c r="H21655"/>
    </row>
    <row r="21656" spans="8:8" hidden="1" x14ac:dyDescent="0.25">
      <c r="H21656"/>
    </row>
    <row r="21657" spans="8:8" hidden="1" x14ac:dyDescent="0.25">
      <c r="H21657"/>
    </row>
    <row r="21658" spans="8:8" hidden="1" x14ac:dyDescent="0.25">
      <c r="H21658"/>
    </row>
    <row r="21659" spans="8:8" hidden="1" x14ac:dyDescent="0.25">
      <c r="H21659"/>
    </row>
    <row r="21660" spans="8:8" hidden="1" x14ac:dyDescent="0.25">
      <c r="H21660"/>
    </row>
    <row r="21661" spans="8:8" hidden="1" x14ac:dyDescent="0.25">
      <c r="H21661"/>
    </row>
    <row r="21662" spans="8:8" hidden="1" x14ac:dyDescent="0.25">
      <c r="H21662"/>
    </row>
    <row r="21663" spans="8:8" hidden="1" x14ac:dyDescent="0.25">
      <c r="H21663"/>
    </row>
    <row r="21664" spans="8:8" hidden="1" x14ac:dyDescent="0.25">
      <c r="H21664"/>
    </row>
    <row r="21665" spans="8:8" hidden="1" x14ac:dyDescent="0.25">
      <c r="H21665"/>
    </row>
    <row r="21666" spans="8:8" hidden="1" x14ac:dyDescent="0.25">
      <c r="H21666"/>
    </row>
    <row r="21667" spans="8:8" hidden="1" x14ac:dyDescent="0.25">
      <c r="H21667"/>
    </row>
    <row r="21668" spans="8:8" hidden="1" x14ac:dyDescent="0.25">
      <c r="H21668"/>
    </row>
    <row r="21669" spans="8:8" hidden="1" x14ac:dyDescent="0.25">
      <c r="H21669"/>
    </row>
    <row r="21670" spans="8:8" hidden="1" x14ac:dyDescent="0.25">
      <c r="H21670"/>
    </row>
    <row r="21671" spans="8:8" hidden="1" x14ac:dyDescent="0.25">
      <c r="H21671"/>
    </row>
    <row r="21672" spans="8:8" hidden="1" x14ac:dyDescent="0.25">
      <c r="H21672"/>
    </row>
    <row r="21673" spans="8:8" hidden="1" x14ac:dyDescent="0.25">
      <c r="H21673"/>
    </row>
    <row r="21674" spans="8:8" hidden="1" x14ac:dyDescent="0.25">
      <c r="H21674"/>
    </row>
    <row r="21675" spans="8:8" hidden="1" x14ac:dyDescent="0.25">
      <c r="H21675"/>
    </row>
    <row r="21676" spans="8:8" hidden="1" x14ac:dyDescent="0.25">
      <c r="H21676"/>
    </row>
    <row r="21677" spans="8:8" hidden="1" x14ac:dyDescent="0.25">
      <c r="H21677"/>
    </row>
    <row r="21678" spans="8:8" hidden="1" x14ac:dyDescent="0.25">
      <c r="H21678"/>
    </row>
    <row r="21679" spans="8:8" hidden="1" x14ac:dyDescent="0.25">
      <c r="H21679"/>
    </row>
    <row r="21680" spans="8:8" hidden="1" x14ac:dyDescent="0.25">
      <c r="H21680"/>
    </row>
    <row r="21681" spans="8:8" hidden="1" x14ac:dyDescent="0.25">
      <c r="H21681"/>
    </row>
    <row r="21682" spans="8:8" hidden="1" x14ac:dyDescent="0.25">
      <c r="H21682"/>
    </row>
    <row r="21683" spans="8:8" hidden="1" x14ac:dyDescent="0.25">
      <c r="H21683"/>
    </row>
    <row r="21684" spans="8:8" hidden="1" x14ac:dyDescent="0.25">
      <c r="H21684"/>
    </row>
    <row r="21685" spans="8:8" hidden="1" x14ac:dyDescent="0.25">
      <c r="H21685"/>
    </row>
    <row r="21686" spans="8:8" hidden="1" x14ac:dyDescent="0.25">
      <c r="H21686"/>
    </row>
    <row r="21687" spans="8:8" hidden="1" x14ac:dyDescent="0.25">
      <c r="H21687"/>
    </row>
    <row r="21688" spans="8:8" hidden="1" x14ac:dyDescent="0.25">
      <c r="H21688"/>
    </row>
    <row r="21689" spans="8:8" hidden="1" x14ac:dyDescent="0.25">
      <c r="H21689"/>
    </row>
    <row r="21690" spans="8:8" hidden="1" x14ac:dyDescent="0.25">
      <c r="H21690"/>
    </row>
    <row r="21691" spans="8:8" hidden="1" x14ac:dyDescent="0.25">
      <c r="H21691"/>
    </row>
    <row r="21692" spans="8:8" hidden="1" x14ac:dyDescent="0.25">
      <c r="H21692"/>
    </row>
    <row r="21693" spans="8:8" hidden="1" x14ac:dyDescent="0.25">
      <c r="H21693"/>
    </row>
    <row r="21694" spans="8:8" hidden="1" x14ac:dyDescent="0.25">
      <c r="H21694"/>
    </row>
    <row r="21695" spans="8:8" hidden="1" x14ac:dyDescent="0.25">
      <c r="H21695"/>
    </row>
    <row r="21696" spans="8:8" hidden="1" x14ac:dyDescent="0.25">
      <c r="H21696"/>
    </row>
    <row r="21697" spans="8:8" hidden="1" x14ac:dyDescent="0.25">
      <c r="H21697"/>
    </row>
    <row r="21698" spans="8:8" hidden="1" x14ac:dyDescent="0.25">
      <c r="H21698"/>
    </row>
    <row r="21699" spans="8:8" hidden="1" x14ac:dyDescent="0.25">
      <c r="H21699"/>
    </row>
    <row r="21700" spans="8:8" hidden="1" x14ac:dyDescent="0.25">
      <c r="H21700"/>
    </row>
    <row r="21701" spans="8:8" hidden="1" x14ac:dyDescent="0.25">
      <c r="H21701"/>
    </row>
    <row r="21702" spans="8:8" hidden="1" x14ac:dyDescent="0.25">
      <c r="H21702"/>
    </row>
    <row r="21703" spans="8:8" hidden="1" x14ac:dyDescent="0.25">
      <c r="H21703"/>
    </row>
    <row r="21704" spans="8:8" hidden="1" x14ac:dyDescent="0.25">
      <c r="H21704"/>
    </row>
    <row r="21705" spans="8:8" hidden="1" x14ac:dyDescent="0.25">
      <c r="H21705"/>
    </row>
    <row r="21706" spans="8:8" hidden="1" x14ac:dyDescent="0.25">
      <c r="H21706"/>
    </row>
    <row r="21707" spans="8:8" hidden="1" x14ac:dyDescent="0.25">
      <c r="H21707"/>
    </row>
    <row r="21708" spans="8:8" hidden="1" x14ac:dyDescent="0.25">
      <c r="H21708"/>
    </row>
    <row r="21709" spans="8:8" hidden="1" x14ac:dyDescent="0.25">
      <c r="H21709"/>
    </row>
    <row r="21710" spans="8:8" hidden="1" x14ac:dyDescent="0.25">
      <c r="H21710"/>
    </row>
    <row r="21711" spans="8:8" hidden="1" x14ac:dyDescent="0.25">
      <c r="H21711"/>
    </row>
    <row r="21712" spans="8:8" hidden="1" x14ac:dyDescent="0.25">
      <c r="H21712"/>
    </row>
    <row r="21713" spans="8:8" hidden="1" x14ac:dyDescent="0.25">
      <c r="H21713"/>
    </row>
    <row r="21714" spans="8:8" hidden="1" x14ac:dyDescent="0.25">
      <c r="H21714"/>
    </row>
    <row r="21715" spans="8:8" hidden="1" x14ac:dyDescent="0.25">
      <c r="H21715"/>
    </row>
    <row r="21716" spans="8:8" hidden="1" x14ac:dyDescent="0.25">
      <c r="H21716"/>
    </row>
    <row r="21717" spans="8:8" hidden="1" x14ac:dyDescent="0.25">
      <c r="H21717"/>
    </row>
    <row r="21718" spans="8:8" hidden="1" x14ac:dyDescent="0.25">
      <c r="H21718"/>
    </row>
    <row r="21719" spans="8:8" hidden="1" x14ac:dyDescent="0.25">
      <c r="H21719"/>
    </row>
    <row r="21720" spans="8:8" hidden="1" x14ac:dyDescent="0.25">
      <c r="H21720"/>
    </row>
    <row r="21721" spans="8:8" hidden="1" x14ac:dyDescent="0.25">
      <c r="H21721"/>
    </row>
    <row r="21722" spans="8:8" hidden="1" x14ac:dyDescent="0.25">
      <c r="H21722"/>
    </row>
    <row r="21723" spans="8:8" hidden="1" x14ac:dyDescent="0.25">
      <c r="H21723"/>
    </row>
    <row r="21724" spans="8:8" hidden="1" x14ac:dyDescent="0.25">
      <c r="H21724"/>
    </row>
    <row r="21725" spans="8:8" hidden="1" x14ac:dyDescent="0.25">
      <c r="H21725"/>
    </row>
    <row r="21726" spans="8:8" hidden="1" x14ac:dyDescent="0.25">
      <c r="H21726"/>
    </row>
    <row r="21727" spans="8:8" hidden="1" x14ac:dyDescent="0.25">
      <c r="H21727"/>
    </row>
    <row r="21728" spans="8:8" hidden="1" x14ac:dyDescent="0.25">
      <c r="H21728"/>
    </row>
    <row r="21729" spans="8:8" hidden="1" x14ac:dyDescent="0.25">
      <c r="H21729"/>
    </row>
    <row r="21730" spans="8:8" hidden="1" x14ac:dyDescent="0.25">
      <c r="H21730"/>
    </row>
    <row r="21731" spans="8:8" hidden="1" x14ac:dyDescent="0.25">
      <c r="H21731"/>
    </row>
    <row r="21732" spans="8:8" hidden="1" x14ac:dyDescent="0.25">
      <c r="H21732"/>
    </row>
    <row r="21733" spans="8:8" hidden="1" x14ac:dyDescent="0.25">
      <c r="H21733"/>
    </row>
    <row r="21734" spans="8:8" hidden="1" x14ac:dyDescent="0.25">
      <c r="H21734"/>
    </row>
    <row r="21735" spans="8:8" hidden="1" x14ac:dyDescent="0.25">
      <c r="H21735"/>
    </row>
    <row r="21736" spans="8:8" hidden="1" x14ac:dyDescent="0.25">
      <c r="H21736"/>
    </row>
    <row r="21737" spans="8:8" hidden="1" x14ac:dyDescent="0.25">
      <c r="H21737"/>
    </row>
    <row r="21738" spans="8:8" hidden="1" x14ac:dyDescent="0.25">
      <c r="H21738"/>
    </row>
    <row r="21739" spans="8:8" hidden="1" x14ac:dyDescent="0.25">
      <c r="H21739"/>
    </row>
    <row r="21740" spans="8:8" hidden="1" x14ac:dyDescent="0.25">
      <c r="H21740"/>
    </row>
    <row r="21741" spans="8:8" hidden="1" x14ac:dyDescent="0.25">
      <c r="H21741"/>
    </row>
    <row r="21742" spans="8:8" hidden="1" x14ac:dyDescent="0.25">
      <c r="H21742"/>
    </row>
    <row r="21743" spans="8:8" hidden="1" x14ac:dyDescent="0.25">
      <c r="H21743"/>
    </row>
    <row r="21744" spans="8:8" hidden="1" x14ac:dyDescent="0.25">
      <c r="H21744"/>
    </row>
    <row r="21745" spans="8:8" hidden="1" x14ac:dyDescent="0.25">
      <c r="H21745"/>
    </row>
    <row r="21746" spans="8:8" hidden="1" x14ac:dyDescent="0.25">
      <c r="H21746"/>
    </row>
    <row r="21747" spans="8:8" hidden="1" x14ac:dyDescent="0.25">
      <c r="H21747"/>
    </row>
    <row r="21748" spans="8:8" hidden="1" x14ac:dyDescent="0.25">
      <c r="H21748"/>
    </row>
    <row r="21749" spans="8:8" hidden="1" x14ac:dyDescent="0.25">
      <c r="H21749"/>
    </row>
    <row r="21750" spans="8:8" hidden="1" x14ac:dyDescent="0.25">
      <c r="H21750"/>
    </row>
    <row r="21751" spans="8:8" hidden="1" x14ac:dyDescent="0.25">
      <c r="H21751"/>
    </row>
    <row r="21752" spans="8:8" hidden="1" x14ac:dyDescent="0.25">
      <c r="H21752"/>
    </row>
    <row r="21753" spans="8:8" hidden="1" x14ac:dyDescent="0.25">
      <c r="H21753"/>
    </row>
    <row r="21754" spans="8:8" hidden="1" x14ac:dyDescent="0.25">
      <c r="H21754"/>
    </row>
    <row r="21755" spans="8:8" hidden="1" x14ac:dyDescent="0.25">
      <c r="H21755"/>
    </row>
    <row r="21756" spans="8:8" hidden="1" x14ac:dyDescent="0.25">
      <c r="H21756"/>
    </row>
    <row r="21757" spans="8:8" hidden="1" x14ac:dyDescent="0.25">
      <c r="H21757"/>
    </row>
    <row r="21758" spans="8:8" hidden="1" x14ac:dyDescent="0.25">
      <c r="H21758"/>
    </row>
    <row r="21759" spans="8:8" hidden="1" x14ac:dyDescent="0.25">
      <c r="H21759"/>
    </row>
    <row r="21760" spans="8:8" hidden="1" x14ac:dyDescent="0.25">
      <c r="H21760"/>
    </row>
    <row r="21761" spans="8:8" hidden="1" x14ac:dyDescent="0.25">
      <c r="H21761"/>
    </row>
    <row r="21762" spans="8:8" hidden="1" x14ac:dyDescent="0.25">
      <c r="H21762"/>
    </row>
    <row r="21763" spans="8:8" hidden="1" x14ac:dyDescent="0.25">
      <c r="H21763"/>
    </row>
    <row r="21764" spans="8:8" hidden="1" x14ac:dyDescent="0.25">
      <c r="H21764"/>
    </row>
    <row r="21765" spans="8:8" hidden="1" x14ac:dyDescent="0.25">
      <c r="H21765"/>
    </row>
    <row r="21766" spans="8:8" hidden="1" x14ac:dyDescent="0.25">
      <c r="H21766"/>
    </row>
    <row r="21767" spans="8:8" hidden="1" x14ac:dyDescent="0.25">
      <c r="H21767"/>
    </row>
    <row r="21768" spans="8:8" hidden="1" x14ac:dyDescent="0.25">
      <c r="H21768"/>
    </row>
    <row r="21769" spans="8:8" hidden="1" x14ac:dyDescent="0.25">
      <c r="H21769"/>
    </row>
    <row r="21770" spans="8:8" hidden="1" x14ac:dyDescent="0.25">
      <c r="H21770"/>
    </row>
    <row r="21771" spans="8:8" hidden="1" x14ac:dyDescent="0.25">
      <c r="H21771"/>
    </row>
    <row r="21772" spans="8:8" hidden="1" x14ac:dyDescent="0.25">
      <c r="H21772"/>
    </row>
    <row r="21773" spans="8:8" hidden="1" x14ac:dyDescent="0.25">
      <c r="H21773"/>
    </row>
    <row r="21774" spans="8:8" hidden="1" x14ac:dyDescent="0.25">
      <c r="H21774"/>
    </row>
    <row r="21775" spans="8:8" hidden="1" x14ac:dyDescent="0.25">
      <c r="H21775"/>
    </row>
    <row r="21776" spans="8:8" hidden="1" x14ac:dyDescent="0.25">
      <c r="H21776"/>
    </row>
    <row r="21777" spans="8:8" hidden="1" x14ac:dyDescent="0.25">
      <c r="H21777"/>
    </row>
    <row r="21778" spans="8:8" hidden="1" x14ac:dyDescent="0.25">
      <c r="H21778"/>
    </row>
    <row r="21779" spans="8:8" hidden="1" x14ac:dyDescent="0.25">
      <c r="H21779"/>
    </row>
    <row r="21780" spans="8:8" hidden="1" x14ac:dyDescent="0.25">
      <c r="H21780"/>
    </row>
    <row r="21781" spans="8:8" hidden="1" x14ac:dyDescent="0.25">
      <c r="H21781"/>
    </row>
    <row r="21782" spans="8:8" hidden="1" x14ac:dyDescent="0.25">
      <c r="H21782"/>
    </row>
    <row r="21783" spans="8:8" hidden="1" x14ac:dyDescent="0.25">
      <c r="H21783"/>
    </row>
    <row r="21784" spans="8:8" hidden="1" x14ac:dyDescent="0.25">
      <c r="H21784"/>
    </row>
    <row r="21785" spans="8:8" hidden="1" x14ac:dyDescent="0.25">
      <c r="H21785"/>
    </row>
    <row r="21786" spans="8:8" hidden="1" x14ac:dyDescent="0.25">
      <c r="H21786"/>
    </row>
    <row r="21787" spans="8:8" hidden="1" x14ac:dyDescent="0.25">
      <c r="H21787"/>
    </row>
    <row r="21788" spans="8:8" hidden="1" x14ac:dyDescent="0.25">
      <c r="H21788"/>
    </row>
    <row r="21789" spans="8:8" hidden="1" x14ac:dyDescent="0.25">
      <c r="H21789"/>
    </row>
    <row r="21790" spans="8:8" hidden="1" x14ac:dyDescent="0.25">
      <c r="H21790"/>
    </row>
    <row r="21791" spans="8:8" hidden="1" x14ac:dyDescent="0.25">
      <c r="H21791"/>
    </row>
    <row r="21792" spans="8:8" hidden="1" x14ac:dyDescent="0.25">
      <c r="H21792"/>
    </row>
    <row r="21793" spans="8:8" hidden="1" x14ac:dyDescent="0.25">
      <c r="H21793"/>
    </row>
    <row r="21794" spans="8:8" hidden="1" x14ac:dyDescent="0.25">
      <c r="H21794"/>
    </row>
    <row r="21795" spans="8:8" hidden="1" x14ac:dyDescent="0.25">
      <c r="H21795"/>
    </row>
    <row r="21796" spans="8:8" hidden="1" x14ac:dyDescent="0.25">
      <c r="H21796"/>
    </row>
    <row r="21797" spans="8:8" hidden="1" x14ac:dyDescent="0.25">
      <c r="H21797"/>
    </row>
    <row r="21798" spans="8:8" hidden="1" x14ac:dyDescent="0.25">
      <c r="H21798"/>
    </row>
    <row r="21799" spans="8:8" hidden="1" x14ac:dyDescent="0.25">
      <c r="H21799"/>
    </row>
    <row r="21800" spans="8:8" hidden="1" x14ac:dyDescent="0.25">
      <c r="H21800"/>
    </row>
    <row r="21801" spans="8:8" hidden="1" x14ac:dyDescent="0.25">
      <c r="H21801"/>
    </row>
    <row r="21802" spans="8:8" hidden="1" x14ac:dyDescent="0.25">
      <c r="H21802"/>
    </row>
    <row r="21803" spans="8:8" hidden="1" x14ac:dyDescent="0.25">
      <c r="H21803"/>
    </row>
    <row r="21804" spans="8:8" hidden="1" x14ac:dyDescent="0.25">
      <c r="H21804"/>
    </row>
    <row r="21805" spans="8:8" hidden="1" x14ac:dyDescent="0.25">
      <c r="H21805"/>
    </row>
    <row r="21806" spans="8:8" hidden="1" x14ac:dyDescent="0.25">
      <c r="H21806"/>
    </row>
    <row r="21807" spans="8:8" hidden="1" x14ac:dyDescent="0.25">
      <c r="H21807"/>
    </row>
    <row r="21808" spans="8:8" hidden="1" x14ac:dyDescent="0.25">
      <c r="H21808"/>
    </row>
    <row r="21809" spans="8:8" hidden="1" x14ac:dyDescent="0.25">
      <c r="H21809"/>
    </row>
    <row r="21810" spans="8:8" hidden="1" x14ac:dyDescent="0.25">
      <c r="H21810"/>
    </row>
    <row r="21811" spans="8:8" hidden="1" x14ac:dyDescent="0.25">
      <c r="H21811"/>
    </row>
    <row r="21812" spans="8:8" hidden="1" x14ac:dyDescent="0.25">
      <c r="H21812"/>
    </row>
    <row r="21813" spans="8:8" hidden="1" x14ac:dyDescent="0.25">
      <c r="H21813"/>
    </row>
    <row r="21814" spans="8:8" hidden="1" x14ac:dyDescent="0.25">
      <c r="H21814"/>
    </row>
    <row r="21815" spans="8:8" hidden="1" x14ac:dyDescent="0.25">
      <c r="H21815"/>
    </row>
    <row r="21816" spans="8:8" hidden="1" x14ac:dyDescent="0.25">
      <c r="H21816"/>
    </row>
    <row r="21817" spans="8:8" hidden="1" x14ac:dyDescent="0.25">
      <c r="H21817"/>
    </row>
    <row r="21818" spans="8:8" hidden="1" x14ac:dyDescent="0.25">
      <c r="H21818"/>
    </row>
    <row r="21819" spans="8:8" hidden="1" x14ac:dyDescent="0.25">
      <c r="H21819"/>
    </row>
    <row r="21820" spans="8:8" hidden="1" x14ac:dyDescent="0.25">
      <c r="H21820"/>
    </row>
    <row r="21821" spans="8:8" hidden="1" x14ac:dyDescent="0.25">
      <c r="H21821"/>
    </row>
    <row r="21822" spans="8:8" hidden="1" x14ac:dyDescent="0.25">
      <c r="H21822"/>
    </row>
    <row r="21823" spans="8:8" hidden="1" x14ac:dyDescent="0.25">
      <c r="H21823"/>
    </row>
    <row r="21824" spans="8:8" hidden="1" x14ac:dyDescent="0.25">
      <c r="H21824"/>
    </row>
    <row r="21825" spans="8:8" hidden="1" x14ac:dyDescent="0.25">
      <c r="H21825"/>
    </row>
    <row r="21826" spans="8:8" hidden="1" x14ac:dyDescent="0.25">
      <c r="H21826"/>
    </row>
    <row r="21827" spans="8:8" hidden="1" x14ac:dyDescent="0.25">
      <c r="H21827"/>
    </row>
    <row r="21828" spans="8:8" hidden="1" x14ac:dyDescent="0.25">
      <c r="H21828"/>
    </row>
    <row r="21829" spans="8:8" hidden="1" x14ac:dyDescent="0.25">
      <c r="H21829"/>
    </row>
    <row r="21830" spans="8:8" hidden="1" x14ac:dyDescent="0.25">
      <c r="H21830"/>
    </row>
    <row r="21831" spans="8:8" hidden="1" x14ac:dyDescent="0.25">
      <c r="H21831"/>
    </row>
    <row r="21832" spans="8:8" hidden="1" x14ac:dyDescent="0.25">
      <c r="H21832"/>
    </row>
    <row r="21833" spans="8:8" hidden="1" x14ac:dyDescent="0.25">
      <c r="H21833"/>
    </row>
    <row r="21834" spans="8:8" hidden="1" x14ac:dyDescent="0.25">
      <c r="H21834"/>
    </row>
    <row r="21835" spans="8:8" hidden="1" x14ac:dyDescent="0.25">
      <c r="H21835"/>
    </row>
    <row r="21836" spans="8:8" hidden="1" x14ac:dyDescent="0.25">
      <c r="H21836"/>
    </row>
    <row r="21837" spans="8:8" hidden="1" x14ac:dyDescent="0.25">
      <c r="H21837"/>
    </row>
    <row r="21838" spans="8:8" hidden="1" x14ac:dyDescent="0.25">
      <c r="H21838"/>
    </row>
    <row r="21839" spans="8:8" hidden="1" x14ac:dyDescent="0.25">
      <c r="H21839"/>
    </row>
    <row r="21840" spans="8:8" hidden="1" x14ac:dyDescent="0.25">
      <c r="H21840"/>
    </row>
    <row r="21841" spans="8:8" hidden="1" x14ac:dyDescent="0.25">
      <c r="H21841"/>
    </row>
    <row r="21842" spans="8:8" hidden="1" x14ac:dyDescent="0.25">
      <c r="H21842"/>
    </row>
    <row r="21843" spans="8:8" hidden="1" x14ac:dyDescent="0.25">
      <c r="H21843"/>
    </row>
    <row r="21844" spans="8:8" hidden="1" x14ac:dyDescent="0.25">
      <c r="H21844"/>
    </row>
    <row r="21845" spans="8:8" hidden="1" x14ac:dyDescent="0.25">
      <c r="H21845"/>
    </row>
    <row r="21846" spans="8:8" hidden="1" x14ac:dyDescent="0.25">
      <c r="H21846"/>
    </row>
    <row r="21847" spans="8:8" hidden="1" x14ac:dyDescent="0.25">
      <c r="H21847"/>
    </row>
    <row r="21848" spans="8:8" hidden="1" x14ac:dyDescent="0.25">
      <c r="H21848"/>
    </row>
    <row r="21849" spans="8:8" hidden="1" x14ac:dyDescent="0.25">
      <c r="H21849"/>
    </row>
    <row r="21850" spans="8:8" hidden="1" x14ac:dyDescent="0.25">
      <c r="H21850"/>
    </row>
    <row r="21851" spans="8:8" hidden="1" x14ac:dyDescent="0.25">
      <c r="H21851"/>
    </row>
    <row r="21852" spans="8:8" hidden="1" x14ac:dyDescent="0.25">
      <c r="H21852"/>
    </row>
    <row r="21853" spans="8:8" hidden="1" x14ac:dyDescent="0.25">
      <c r="H21853"/>
    </row>
    <row r="21854" spans="8:8" hidden="1" x14ac:dyDescent="0.25">
      <c r="H21854"/>
    </row>
    <row r="21855" spans="8:8" hidden="1" x14ac:dyDescent="0.25">
      <c r="H21855"/>
    </row>
    <row r="21856" spans="8:8" hidden="1" x14ac:dyDescent="0.25">
      <c r="H21856"/>
    </row>
    <row r="21857" spans="8:8" hidden="1" x14ac:dyDescent="0.25">
      <c r="H21857"/>
    </row>
    <row r="21858" spans="8:8" hidden="1" x14ac:dyDescent="0.25">
      <c r="H21858"/>
    </row>
    <row r="21859" spans="8:8" hidden="1" x14ac:dyDescent="0.25">
      <c r="H21859"/>
    </row>
    <row r="21860" spans="8:8" hidden="1" x14ac:dyDescent="0.25">
      <c r="H21860"/>
    </row>
    <row r="21861" spans="8:8" hidden="1" x14ac:dyDescent="0.25">
      <c r="H21861"/>
    </row>
    <row r="21862" spans="8:8" hidden="1" x14ac:dyDescent="0.25">
      <c r="H21862"/>
    </row>
    <row r="21863" spans="8:8" hidden="1" x14ac:dyDescent="0.25">
      <c r="H21863"/>
    </row>
    <row r="21864" spans="8:8" hidden="1" x14ac:dyDescent="0.25">
      <c r="H21864"/>
    </row>
    <row r="21865" spans="8:8" hidden="1" x14ac:dyDescent="0.25">
      <c r="H21865"/>
    </row>
    <row r="21866" spans="8:8" hidden="1" x14ac:dyDescent="0.25">
      <c r="H21866"/>
    </row>
    <row r="21867" spans="8:8" hidden="1" x14ac:dyDescent="0.25">
      <c r="H21867"/>
    </row>
    <row r="21868" spans="8:8" hidden="1" x14ac:dyDescent="0.25">
      <c r="H21868"/>
    </row>
    <row r="21869" spans="8:8" hidden="1" x14ac:dyDescent="0.25">
      <c r="H21869"/>
    </row>
    <row r="21870" spans="8:8" hidden="1" x14ac:dyDescent="0.25">
      <c r="H21870"/>
    </row>
    <row r="21871" spans="8:8" hidden="1" x14ac:dyDescent="0.25">
      <c r="H21871"/>
    </row>
    <row r="21872" spans="8:8" hidden="1" x14ac:dyDescent="0.25">
      <c r="H21872"/>
    </row>
    <row r="21873" spans="8:8" hidden="1" x14ac:dyDescent="0.25">
      <c r="H21873"/>
    </row>
    <row r="21874" spans="8:8" hidden="1" x14ac:dyDescent="0.25">
      <c r="H21874"/>
    </row>
    <row r="21875" spans="8:8" hidden="1" x14ac:dyDescent="0.25">
      <c r="H21875"/>
    </row>
    <row r="21876" spans="8:8" hidden="1" x14ac:dyDescent="0.25">
      <c r="H21876"/>
    </row>
    <row r="21877" spans="8:8" hidden="1" x14ac:dyDescent="0.25">
      <c r="H21877"/>
    </row>
    <row r="21878" spans="8:8" hidden="1" x14ac:dyDescent="0.25">
      <c r="H21878"/>
    </row>
    <row r="21879" spans="8:8" hidden="1" x14ac:dyDescent="0.25">
      <c r="H21879"/>
    </row>
    <row r="21880" spans="8:8" hidden="1" x14ac:dyDescent="0.25">
      <c r="H21880"/>
    </row>
    <row r="21881" spans="8:8" hidden="1" x14ac:dyDescent="0.25">
      <c r="H21881"/>
    </row>
    <row r="21882" spans="8:8" hidden="1" x14ac:dyDescent="0.25">
      <c r="H21882"/>
    </row>
    <row r="21883" spans="8:8" hidden="1" x14ac:dyDescent="0.25">
      <c r="H21883"/>
    </row>
    <row r="21884" spans="8:8" hidden="1" x14ac:dyDescent="0.25">
      <c r="H21884"/>
    </row>
    <row r="21885" spans="8:8" hidden="1" x14ac:dyDescent="0.25">
      <c r="H21885"/>
    </row>
    <row r="21886" spans="8:8" hidden="1" x14ac:dyDescent="0.25">
      <c r="H21886"/>
    </row>
    <row r="21887" spans="8:8" hidden="1" x14ac:dyDescent="0.25">
      <c r="H21887"/>
    </row>
    <row r="21888" spans="8:8" hidden="1" x14ac:dyDescent="0.25">
      <c r="H21888"/>
    </row>
    <row r="21889" spans="8:8" hidden="1" x14ac:dyDescent="0.25">
      <c r="H21889"/>
    </row>
    <row r="21890" spans="8:8" hidden="1" x14ac:dyDescent="0.25">
      <c r="H21890"/>
    </row>
    <row r="21891" spans="8:8" hidden="1" x14ac:dyDescent="0.25">
      <c r="H21891"/>
    </row>
    <row r="21892" spans="8:8" hidden="1" x14ac:dyDescent="0.25">
      <c r="H21892"/>
    </row>
    <row r="21893" spans="8:8" hidden="1" x14ac:dyDescent="0.25">
      <c r="H21893"/>
    </row>
    <row r="21894" spans="8:8" hidden="1" x14ac:dyDescent="0.25">
      <c r="H21894"/>
    </row>
    <row r="21895" spans="8:8" hidden="1" x14ac:dyDescent="0.25">
      <c r="H21895"/>
    </row>
    <row r="21896" spans="8:8" hidden="1" x14ac:dyDescent="0.25">
      <c r="H21896"/>
    </row>
    <row r="21897" spans="8:8" hidden="1" x14ac:dyDescent="0.25">
      <c r="H21897"/>
    </row>
    <row r="21898" spans="8:8" hidden="1" x14ac:dyDescent="0.25">
      <c r="H21898"/>
    </row>
    <row r="21899" spans="8:8" hidden="1" x14ac:dyDescent="0.25">
      <c r="H21899"/>
    </row>
    <row r="21900" spans="8:8" hidden="1" x14ac:dyDescent="0.25">
      <c r="H21900"/>
    </row>
    <row r="21901" spans="8:8" hidden="1" x14ac:dyDescent="0.25">
      <c r="H21901"/>
    </row>
    <row r="21902" spans="8:8" hidden="1" x14ac:dyDescent="0.25">
      <c r="H21902"/>
    </row>
    <row r="21903" spans="8:8" hidden="1" x14ac:dyDescent="0.25">
      <c r="H21903"/>
    </row>
    <row r="21904" spans="8:8" hidden="1" x14ac:dyDescent="0.25">
      <c r="H21904"/>
    </row>
    <row r="21905" spans="8:8" hidden="1" x14ac:dyDescent="0.25">
      <c r="H21905"/>
    </row>
    <row r="21906" spans="8:8" hidden="1" x14ac:dyDescent="0.25">
      <c r="H21906"/>
    </row>
    <row r="21907" spans="8:8" hidden="1" x14ac:dyDescent="0.25">
      <c r="H21907"/>
    </row>
    <row r="21908" spans="8:8" hidden="1" x14ac:dyDescent="0.25">
      <c r="H21908"/>
    </row>
    <row r="21909" spans="8:8" hidden="1" x14ac:dyDescent="0.25">
      <c r="H21909"/>
    </row>
    <row r="21910" spans="8:8" hidden="1" x14ac:dyDescent="0.25">
      <c r="H21910"/>
    </row>
    <row r="21911" spans="8:8" hidden="1" x14ac:dyDescent="0.25">
      <c r="H21911"/>
    </row>
    <row r="21912" spans="8:8" hidden="1" x14ac:dyDescent="0.25">
      <c r="H21912"/>
    </row>
    <row r="21913" spans="8:8" hidden="1" x14ac:dyDescent="0.25">
      <c r="H21913"/>
    </row>
    <row r="21914" spans="8:8" hidden="1" x14ac:dyDescent="0.25">
      <c r="H21914"/>
    </row>
    <row r="21915" spans="8:8" hidden="1" x14ac:dyDescent="0.25">
      <c r="H21915"/>
    </row>
    <row r="21916" spans="8:8" hidden="1" x14ac:dyDescent="0.25">
      <c r="H21916"/>
    </row>
    <row r="21917" spans="8:8" hidden="1" x14ac:dyDescent="0.25">
      <c r="H21917"/>
    </row>
    <row r="21918" spans="8:8" hidden="1" x14ac:dyDescent="0.25">
      <c r="H21918"/>
    </row>
    <row r="21919" spans="8:8" hidden="1" x14ac:dyDescent="0.25">
      <c r="H21919"/>
    </row>
    <row r="21920" spans="8:8" hidden="1" x14ac:dyDescent="0.25">
      <c r="H21920"/>
    </row>
    <row r="21921" spans="8:8" hidden="1" x14ac:dyDescent="0.25">
      <c r="H21921"/>
    </row>
    <row r="21922" spans="8:8" hidden="1" x14ac:dyDescent="0.25">
      <c r="H21922"/>
    </row>
    <row r="21923" spans="8:8" hidden="1" x14ac:dyDescent="0.25">
      <c r="H21923"/>
    </row>
    <row r="21924" spans="8:8" hidden="1" x14ac:dyDescent="0.25">
      <c r="H21924"/>
    </row>
    <row r="21925" spans="8:8" hidden="1" x14ac:dyDescent="0.25">
      <c r="H21925"/>
    </row>
    <row r="21926" spans="8:8" hidden="1" x14ac:dyDescent="0.25">
      <c r="H21926"/>
    </row>
    <row r="21927" spans="8:8" hidden="1" x14ac:dyDescent="0.25">
      <c r="H21927"/>
    </row>
    <row r="21928" spans="8:8" hidden="1" x14ac:dyDescent="0.25">
      <c r="H21928"/>
    </row>
    <row r="21929" spans="8:8" hidden="1" x14ac:dyDescent="0.25">
      <c r="H21929"/>
    </row>
    <row r="21930" spans="8:8" hidden="1" x14ac:dyDescent="0.25">
      <c r="H21930"/>
    </row>
    <row r="21931" spans="8:8" hidden="1" x14ac:dyDescent="0.25">
      <c r="H21931"/>
    </row>
    <row r="21932" spans="8:8" hidden="1" x14ac:dyDescent="0.25">
      <c r="H21932"/>
    </row>
    <row r="21933" spans="8:8" hidden="1" x14ac:dyDescent="0.25">
      <c r="H21933"/>
    </row>
    <row r="21934" spans="8:8" hidden="1" x14ac:dyDescent="0.25">
      <c r="H21934"/>
    </row>
    <row r="21935" spans="8:8" hidden="1" x14ac:dyDescent="0.25">
      <c r="H21935"/>
    </row>
    <row r="21936" spans="8:8" hidden="1" x14ac:dyDescent="0.25">
      <c r="H21936"/>
    </row>
    <row r="21937" spans="8:8" hidden="1" x14ac:dyDescent="0.25">
      <c r="H21937"/>
    </row>
    <row r="21938" spans="8:8" hidden="1" x14ac:dyDescent="0.25">
      <c r="H21938"/>
    </row>
    <row r="21939" spans="8:8" hidden="1" x14ac:dyDescent="0.25">
      <c r="H21939"/>
    </row>
    <row r="21940" spans="8:8" hidden="1" x14ac:dyDescent="0.25">
      <c r="H21940"/>
    </row>
    <row r="21941" spans="8:8" hidden="1" x14ac:dyDescent="0.25">
      <c r="H21941"/>
    </row>
    <row r="21942" spans="8:8" hidden="1" x14ac:dyDescent="0.25">
      <c r="H21942"/>
    </row>
    <row r="21943" spans="8:8" hidden="1" x14ac:dyDescent="0.25">
      <c r="H21943"/>
    </row>
    <row r="21944" spans="8:8" hidden="1" x14ac:dyDescent="0.25">
      <c r="H21944"/>
    </row>
    <row r="21945" spans="8:8" hidden="1" x14ac:dyDescent="0.25">
      <c r="H21945"/>
    </row>
    <row r="21946" spans="8:8" hidden="1" x14ac:dyDescent="0.25">
      <c r="H21946"/>
    </row>
    <row r="21947" spans="8:8" hidden="1" x14ac:dyDescent="0.25">
      <c r="H21947"/>
    </row>
    <row r="21948" spans="8:8" hidden="1" x14ac:dyDescent="0.25">
      <c r="H21948"/>
    </row>
    <row r="21949" spans="8:8" hidden="1" x14ac:dyDescent="0.25">
      <c r="H21949"/>
    </row>
    <row r="21950" spans="8:8" hidden="1" x14ac:dyDescent="0.25">
      <c r="H21950"/>
    </row>
    <row r="21951" spans="8:8" hidden="1" x14ac:dyDescent="0.25">
      <c r="H21951"/>
    </row>
    <row r="21952" spans="8:8" hidden="1" x14ac:dyDescent="0.25">
      <c r="H21952"/>
    </row>
    <row r="21953" spans="8:8" hidden="1" x14ac:dyDescent="0.25">
      <c r="H21953"/>
    </row>
    <row r="21954" spans="8:8" hidden="1" x14ac:dyDescent="0.25">
      <c r="H21954"/>
    </row>
    <row r="21955" spans="8:8" hidden="1" x14ac:dyDescent="0.25">
      <c r="H21955"/>
    </row>
    <row r="21956" spans="8:8" hidden="1" x14ac:dyDescent="0.25">
      <c r="H21956"/>
    </row>
    <row r="21957" spans="8:8" hidden="1" x14ac:dyDescent="0.25">
      <c r="H21957"/>
    </row>
    <row r="21958" spans="8:8" hidden="1" x14ac:dyDescent="0.25">
      <c r="H21958"/>
    </row>
    <row r="21959" spans="8:8" hidden="1" x14ac:dyDescent="0.25">
      <c r="H21959"/>
    </row>
    <row r="21960" spans="8:8" hidden="1" x14ac:dyDescent="0.25">
      <c r="H21960"/>
    </row>
    <row r="21961" spans="8:8" hidden="1" x14ac:dyDescent="0.25">
      <c r="H21961"/>
    </row>
    <row r="21962" spans="8:8" hidden="1" x14ac:dyDescent="0.25">
      <c r="H21962"/>
    </row>
    <row r="21963" spans="8:8" hidden="1" x14ac:dyDescent="0.25">
      <c r="H21963"/>
    </row>
    <row r="21964" spans="8:8" hidden="1" x14ac:dyDescent="0.25">
      <c r="H21964"/>
    </row>
    <row r="21965" spans="8:8" hidden="1" x14ac:dyDescent="0.25">
      <c r="H21965"/>
    </row>
    <row r="21966" spans="8:8" hidden="1" x14ac:dyDescent="0.25">
      <c r="H21966"/>
    </row>
    <row r="21967" spans="8:8" hidden="1" x14ac:dyDescent="0.25">
      <c r="H21967"/>
    </row>
    <row r="21968" spans="8:8" hidden="1" x14ac:dyDescent="0.25">
      <c r="H21968"/>
    </row>
    <row r="21969" spans="8:8" hidden="1" x14ac:dyDescent="0.25">
      <c r="H21969"/>
    </row>
    <row r="21970" spans="8:8" hidden="1" x14ac:dyDescent="0.25">
      <c r="H21970"/>
    </row>
    <row r="21971" spans="8:8" hidden="1" x14ac:dyDescent="0.25">
      <c r="H21971"/>
    </row>
    <row r="21972" spans="8:8" hidden="1" x14ac:dyDescent="0.25">
      <c r="H21972"/>
    </row>
    <row r="21973" spans="8:8" hidden="1" x14ac:dyDescent="0.25">
      <c r="H21973"/>
    </row>
    <row r="21974" spans="8:8" hidden="1" x14ac:dyDescent="0.25">
      <c r="H21974"/>
    </row>
    <row r="21975" spans="8:8" hidden="1" x14ac:dyDescent="0.25">
      <c r="H21975"/>
    </row>
    <row r="21976" spans="8:8" hidden="1" x14ac:dyDescent="0.25">
      <c r="H21976"/>
    </row>
    <row r="21977" spans="8:8" hidden="1" x14ac:dyDescent="0.25">
      <c r="H21977"/>
    </row>
    <row r="21978" spans="8:8" hidden="1" x14ac:dyDescent="0.25">
      <c r="H21978"/>
    </row>
    <row r="21979" spans="8:8" hidden="1" x14ac:dyDescent="0.25">
      <c r="H21979"/>
    </row>
    <row r="21980" spans="8:8" hidden="1" x14ac:dyDescent="0.25">
      <c r="H21980"/>
    </row>
    <row r="21981" spans="8:8" hidden="1" x14ac:dyDescent="0.25">
      <c r="H21981"/>
    </row>
    <row r="21982" spans="8:8" hidden="1" x14ac:dyDescent="0.25">
      <c r="H21982"/>
    </row>
    <row r="21983" spans="8:8" hidden="1" x14ac:dyDescent="0.25">
      <c r="H21983"/>
    </row>
    <row r="21984" spans="8:8" hidden="1" x14ac:dyDescent="0.25">
      <c r="H21984"/>
    </row>
    <row r="21985" spans="8:8" hidden="1" x14ac:dyDescent="0.25">
      <c r="H21985"/>
    </row>
    <row r="21986" spans="8:8" hidden="1" x14ac:dyDescent="0.25">
      <c r="H21986"/>
    </row>
    <row r="21987" spans="8:8" hidden="1" x14ac:dyDescent="0.25">
      <c r="H21987"/>
    </row>
    <row r="21988" spans="8:8" hidden="1" x14ac:dyDescent="0.25">
      <c r="H21988"/>
    </row>
    <row r="21989" spans="8:8" hidden="1" x14ac:dyDescent="0.25">
      <c r="H21989"/>
    </row>
    <row r="21990" spans="8:8" hidden="1" x14ac:dyDescent="0.25">
      <c r="H21990"/>
    </row>
    <row r="21991" spans="8:8" hidden="1" x14ac:dyDescent="0.25">
      <c r="H21991"/>
    </row>
    <row r="21992" spans="8:8" hidden="1" x14ac:dyDescent="0.25">
      <c r="H21992"/>
    </row>
    <row r="21993" spans="8:8" hidden="1" x14ac:dyDescent="0.25">
      <c r="H21993"/>
    </row>
    <row r="21994" spans="8:8" hidden="1" x14ac:dyDescent="0.25">
      <c r="H21994"/>
    </row>
    <row r="21995" spans="8:8" hidden="1" x14ac:dyDescent="0.25">
      <c r="H21995"/>
    </row>
    <row r="21996" spans="8:8" hidden="1" x14ac:dyDescent="0.25">
      <c r="H21996"/>
    </row>
    <row r="21997" spans="8:8" hidden="1" x14ac:dyDescent="0.25">
      <c r="H21997"/>
    </row>
    <row r="21998" spans="8:8" hidden="1" x14ac:dyDescent="0.25">
      <c r="H21998"/>
    </row>
    <row r="21999" spans="8:8" hidden="1" x14ac:dyDescent="0.25">
      <c r="H21999"/>
    </row>
    <row r="22000" spans="8:8" hidden="1" x14ac:dyDescent="0.25">
      <c r="H22000"/>
    </row>
    <row r="22001" spans="8:8" hidden="1" x14ac:dyDescent="0.25">
      <c r="H22001"/>
    </row>
    <row r="22002" spans="8:8" hidden="1" x14ac:dyDescent="0.25">
      <c r="H22002"/>
    </row>
    <row r="22003" spans="8:8" hidden="1" x14ac:dyDescent="0.25">
      <c r="H22003"/>
    </row>
    <row r="22004" spans="8:8" hidden="1" x14ac:dyDescent="0.25">
      <c r="H22004"/>
    </row>
    <row r="22005" spans="8:8" hidden="1" x14ac:dyDescent="0.25">
      <c r="H22005"/>
    </row>
    <row r="22006" spans="8:8" hidden="1" x14ac:dyDescent="0.25">
      <c r="H22006"/>
    </row>
    <row r="22007" spans="8:8" hidden="1" x14ac:dyDescent="0.25">
      <c r="H22007"/>
    </row>
    <row r="22008" spans="8:8" hidden="1" x14ac:dyDescent="0.25">
      <c r="H22008"/>
    </row>
    <row r="22009" spans="8:8" hidden="1" x14ac:dyDescent="0.25">
      <c r="H22009"/>
    </row>
    <row r="22010" spans="8:8" hidden="1" x14ac:dyDescent="0.25">
      <c r="H22010"/>
    </row>
    <row r="22011" spans="8:8" hidden="1" x14ac:dyDescent="0.25">
      <c r="H22011"/>
    </row>
    <row r="22012" spans="8:8" hidden="1" x14ac:dyDescent="0.25">
      <c r="H22012"/>
    </row>
    <row r="22013" spans="8:8" hidden="1" x14ac:dyDescent="0.25">
      <c r="H22013"/>
    </row>
    <row r="22014" spans="8:8" hidden="1" x14ac:dyDescent="0.25">
      <c r="H22014"/>
    </row>
    <row r="22015" spans="8:8" hidden="1" x14ac:dyDescent="0.25">
      <c r="H22015"/>
    </row>
    <row r="22016" spans="8:8" hidden="1" x14ac:dyDescent="0.25">
      <c r="H22016"/>
    </row>
    <row r="22017" spans="8:8" hidden="1" x14ac:dyDescent="0.25">
      <c r="H22017"/>
    </row>
    <row r="22018" spans="8:8" hidden="1" x14ac:dyDescent="0.25">
      <c r="H22018"/>
    </row>
    <row r="22019" spans="8:8" hidden="1" x14ac:dyDescent="0.25">
      <c r="H22019"/>
    </row>
    <row r="22020" spans="8:8" hidden="1" x14ac:dyDescent="0.25">
      <c r="H22020"/>
    </row>
    <row r="22021" spans="8:8" hidden="1" x14ac:dyDescent="0.25">
      <c r="H22021"/>
    </row>
    <row r="22022" spans="8:8" hidden="1" x14ac:dyDescent="0.25">
      <c r="H22022"/>
    </row>
    <row r="22023" spans="8:8" hidden="1" x14ac:dyDescent="0.25">
      <c r="H22023"/>
    </row>
    <row r="22024" spans="8:8" hidden="1" x14ac:dyDescent="0.25">
      <c r="H22024"/>
    </row>
    <row r="22025" spans="8:8" hidden="1" x14ac:dyDescent="0.25">
      <c r="H22025"/>
    </row>
    <row r="22026" spans="8:8" hidden="1" x14ac:dyDescent="0.25">
      <c r="H22026"/>
    </row>
    <row r="22027" spans="8:8" hidden="1" x14ac:dyDescent="0.25">
      <c r="H22027"/>
    </row>
    <row r="22028" spans="8:8" hidden="1" x14ac:dyDescent="0.25">
      <c r="H22028"/>
    </row>
    <row r="22029" spans="8:8" hidden="1" x14ac:dyDescent="0.25">
      <c r="H22029"/>
    </row>
    <row r="22030" spans="8:8" hidden="1" x14ac:dyDescent="0.25">
      <c r="H22030"/>
    </row>
    <row r="22031" spans="8:8" hidden="1" x14ac:dyDescent="0.25">
      <c r="H22031"/>
    </row>
    <row r="22032" spans="8:8" hidden="1" x14ac:dyDescent="0.25">
      <c r="H22032"/>
    </row>
    <row r="22033" spans="8:8" hidden="1" x14ac:dyDescent="0.25">
      <c r="H22033"/>
    </row>
    <row r="22034" spans="8:8" hidden="1" x14ac:dyDescent="0.25">
      <c r="H22034"/>
    </row>
    <row r="22035" spans="8:8" hidden="1" x14ac:dyDescent="0.25">
      <c r="H22035"/>
    </row>
    <row r="22036" spans="8:8" hidden="1" x14ac:dyDescent="0.25">
      <c r="H22036"/>
    </row>
    <row r="22037" spans="8:8" hidden="1" x14ac:dyDescent="0.25">
      <c r="H22037"/>
    </row>
    <row r="22038" spans="8:8" hidden="1" x14ac:dyDescent="0.25">
      <c r="H22038"/>
    </row>
    <row r="22039" spans="8:8" hidden="1" x14ac:dyDescent="0.25">
      <c r="H22039"/>
    </row>
    <row r="22040" spans="8:8" hidden="1" x14ac:dyDescent="0.25">
      <c r="H22040"/>
    </row>
    <row r="22041" spans="8:8" hidden="1" x14ac:dyDescent="0.25">
      <c r="H22041"/>
    </row>
    <row r="22042" spans="8:8" hidden="1" x14ac:dyDescent="0.25">
      <c r="H22042"/>
    </row>
    <row r="22043" spans="8:8" hidden="1" x14ac:dyDescent="0.25">
      <c r="H22043"/>
    </row>
    <row r="22044" spans="8:8" hidden="1" x14ac:dyDescent="0.25">
      <c r="H22044"/>
    </row>
    <row r="22045" spans="8:8" hidden="1" x14ac:dyDescent="0.25">
      <c r="H22045"/>
    </row>
    <row r="22046" spans="8:8" hidden="1" x14ac:dyDescent="0.25">
      <c r="H22046"/>
    </row>
    <row r="22047" spans="8:8" hidden="1" x14ac:dyDescent="0.25">
      <c r="H22047"/>
    </row>
    <row r="22048" spans="8:8" hidden="1" x14ac:dyDescent="0.25">
      <c r="H22048"/>
    </row>
    <row r="22049" spans="8:8" hidden="1" x14ac:dyDescent="0.25">
      <c r="H22049"/>
    </row>
    <row r="22050" spans="8:8" hidden="1" x14ac:dyDescent="0.25">
      <c r="H22050"/>
    </row>
    <row r="22051" spans="8:8" hidden="1" x14ac:dyDescent="0.25">
      <c r="H22051"/>
    </row>
    <row r="22052" spans="8:8" hidden="1" x14ac:dyDescent="0.25">
      <c r="H22052"/>
    </row>
    <row r="22053" spans="8:8" hidden="1" x14ac:dyDescent="0.25">
      <c r="H22053"/>
    </row>
    <row r="22054" spans="8:8" hidden="1" x14ac:dyDescent="0.25">
      <c r="H22054"/>
    </row>
    <row r="22055" spans="8:8" hidden="1" x14ac:dyDescent="0.25">
      <c r="H22055"/>
    </row>
    <row r="22056" spans="8:8" hidden="1" x14ac:dyDescent="0.25">
      <c r="H22056"/>
    </row>
    <row r="22057" spans="8:8" hidden="1" x14ac:dyDescent="0.25">
      <c r="H22057"/>
    </row>
    <row r="22058" spans="8:8" hidden="1" x14ac:dyDescent="0.25">
      <c r="H22058"/>
    </row>
    <row r="22059" spans="8:8" hidden="1" x14ac:dyDescent="0.25">
      <c r="H22059"/>
    </row>
    <row r="22060" spans="8:8" hidden="1" x14ac:dyDescent="0.25">
      <c r="H22060"/>
    </row>
    <row r="22061" spans="8:8" hidden="1" x14ac:dyDescent="0.25">
      <c r="H22061"/>
    </row>
    <row r="22062" spans="8:8" hidden="1" x14ac:dyDescent="0.25">
      <c r="H22062"/>
    </row>
    <row r="22063" spans="8:8" hidden="1" x14ac:dyDescent="0.25">
      <c r="H22063"/>
    </row>
    <row r="22064" spans="8:8" hidden="1" x14ac:dyDescent="0.25">
      <c r="H22064"/>
    </row>
    <row r="22065" spans="8:8" hidden="1" x14ac:dyDescent="0.25">
      <c r="H22065"/>
    </row>
    <row r="22066" spans="8:8" hidden="1" x14ac:dyDescent="0.25">
      <c r="H22066"/>
    </row>
    <row r="22067" spans="8:8" hidden="1" x14ac:dyDescent="0.25">
      <c r="H22067"/>
    </row>
    <row r="22068" spans="8:8" hidden="1" x14ac:dyDescent="0.25">
      <c r="H22068"/>
    </row>
    <row r="22069" spans="8:8" hidden="1" x14ac:dyDescent="0.25">
      <c r="H22069"/>
    </row>
    <row r="22070" spans="8:8" hidden="1" x14ac:dyDescent="0.25">
      <c r="H22070"/>
    </row>
    <row r="22071" spans="8:8" hidden="1" x14ac:dyDescent="0.25">
      <c r="H22071"/>
    </row>
    <row r="22072" spans="8:8" hidden="1" x14ac:dyDescent="0.25">
      <c r="H22072"/>
    </row>
    <row r="22073" spans="8:8" hidden="1" x14ac:dyDescent="0.25">
      <c r="H22073"/>
    </row>
    <row r="22074" spans="8:8" hidden="1" x14ac:dyDescent="0.25">
      <c r="H22074"/>
    </row>
    <row r="22075" spans="8:8" hidden="1" x14ac:dyDescent="0.25">
      <c r="H22075"/>
    </row>
    <row r="22076" spans="8:8" hidden="1" x14ac:dyDescent="0.25">
      <c r="H22076"/>
    </row>
    <row r="22077" spans="8:8" hidden="1" x14ac:dyDescent="0.25">
      <c r="H22077"/>
    </row>
    <row r="22078" spans="8:8" hidden="1" x14ac:dyDescent="0.25">
      <c r="H22078"/>
    </row>
    <row r="22079" spans="8:8" hidden="1" x14ac:dyDescent="0.25">
      <c r="H22079"/>
    </row>
    <row r="22080" spans="8:8" hidden="1" x14ac:dyDescent="0.25">
      <c r="H22080"/>
    </row>
    <row r="22081" spans="8:8" hidden="1" x14ac:dyDescent="0.25">
      <c r="H22081"/>
    </row>
    <row r="22082" spans="8:8" hidden="1" x14ac:dyDescent="0.25">
      <c r="H22082"/>
    </row>
    <row r="22083" spans="8:8" hidden="1" x14ac:dyDescent="0.25">
      <c r="H22083"/>
    </row>
    <row r="22084" spans="8:8" hidden="1" x14ac:dyDescent="0.25">
      <c r="H22084"/>
    </row>
    <row r="22085" spans="8:8" hidden="1" x14ac:dyDescent="0.25">
      <c r="H22085"/>
    </row>
    <row r="22086" spans="8:8" hidden="1" x14ac:dyDescent="0.25">
      <c r="H22086"/>
    </row>
    <row r="22087" spans="8:8" hidden="1" x14ac:dyDescent="0.25">
      <c r="H22087"/>
    </row>
    <row r="22088" spans="8:8" hidden="1" x14ac:dyDescent="0.25">
      <c r="H22088"/>
    </row>
    <row r="22089" spans="8:8" hidden="1" x14ac:dyDescent="0.25">
      <c r="H22089"/>
    </row>
    <row r="22090" spans="8:8" hidden="1" x14ac:dyDescent="0.25">
      <c r="H22090"/>
    </row>
    <row r="22091" spans="8:8" hidden="1" x14ac:dyDescent="0.25">
      <c r="H22091"/>
    </row>
    <row r="22092" spans="8:8" hidden="1" x14ac:dyDescent="0.25">
      <c r="H22092"/>
    </row>
    <row r="22093" spans="8:8" hidden="1" x14ac:dyDescent="0.25">
      <c r="H22093"/>
    </row>
    <row r="22094" spans="8:8" hidden="1" x14ac:dyDescent="0.25">
      <c r="H22094"/>
    </row>
    <row r="22095" spans="8:8" hidden="1" x14ac:dyDescent="0.25">
      <c r="H22095"/>
    </row>
    <row r="22096" spans="8:8" hidden="1" x14ac:dyDescent="0.25">
      <c r="H22096"/>
    </row>
    <row r="22097" spans="8:8" hidden="1" x14ac:dyDescent="0.25">
      <c r="H22097"/>
    </row>
    <row r="22098" spans="8:8" hidden="1" x14ac:dyDescent="0.25">
      <c r="H22098"/>
    </row>
    <row r="22099" spans="8:8" hidden="1" x14ac:dyDescent="0.25">
      <c r="H22099"/>
    </row>
    <row r="22100" spans="8:8" hidden="1" x14ac:dyDescent="0.25">
      <c r="H22100"/>
    </row>
    <row r="22101" spans="8:8" hidden="1" x14ac:dyDescent="0.25">
      <c r="H22101"/>
    </row>
    <row r="22102" spans="8:8" hidden="1" x14ac:dyDescent="0.25">
      <c r="H22102"/>
    </row>
    <row r="22103" spans="8:8" hidden="1" x14ac:dyDescent="0.25">
      <c r="H22103"/>
    </row>
    <row r="22104" spans="8:8" hidden="1" x14ac:dyDescent="0.25">
      <c r="H22104"/>
    </row>
    <row r="22105" spans="8:8" hidden="1" x14ac:dyDescent="0.25">
      <c r="H22105"/>
    </row>
    <row r="22106" spans="8:8" hidden="1" x14ac:dyDescent="0.25">
      <c r="H22106"/>
    </row>
    <row r="22107" spans="8:8" hidden="1" x14ac:dyDescent="0.25">
      <c r="H22107"/>
    </row>
    <row r="22108" spans="8:8" hidden="1" x14ac:dyDescent="0.25">
      <c r="H22108"/>
    </row>
    <row r="22109" spans="8:8" hidden="1" x14ac:dyDescent="0.25">
      <c r="H22109"/>
    </row>
    <row r="22110" spans="8:8" hidden="1" x14ac:dyDescent="0.25">
      <c r="H22110"/>
    </row>
    <row r="22111" spans="8:8" hidden="1" x14ac:dyDescent="0.25">
      <c r="H22111"/>
    </row>
    <row r="22112" spans="8:8" hidden="1" x14ac:dyDescent="0.25">
      <c r="H22112"/>
    </row>
    <row r="22113" spans="8:8" hidden="1" x14ac:dyDescent="0.25">
      <c r="H22113"/>
    </row>
    <row r="22114" spans="8:8" hidden="1" x14ac:dyDescent="0.25">
      <c r="H22114"/>
    </row>
    <row r="22115" spans="8:8" hidden="1" x14ac:dyDescent="0.25">
      <c r="H22115"/>
    </row>
    <row r="22116" spans="8:8" hidden="1" x14ac:dyDescent="0.25">
      <c r="H22116"/>
    </row>
    <row r="22117" spans="8:8" hidden="1" x14ac:dyDescent="0.25">
      <c r="H22117"/>
    </row>
    <row r="22118" spans="8:8" hidden="1" x14ac:dyDescent="0.25">
      <c r="H22118"/>
    </row>
    <row r="22119" spans="8:8" hidden="1" x14ac:dyDescent="0.25">
      <c r="H22119"/>
    </row>
    <row r="22120" spans="8:8" hidden="1" x14ac:dyDescent="0.25">
      <c r="H22120"/>
    </row>
    <row r="22121" spans="8:8" hidden="1" x14ac:dyDescent="0.25">
      <c r="H22121"/>
    </row>
    <row r="22122" spans="8:8" hidden="1" x14ac:dyDescent="0.25">
      <c r="H22122"/>
    </row>
    <row r="22123" spans="8:8" hidden="1" x14ac:dyDescent="0.25">
      <c r="H22123"/>
    </row>
    <row r="22124" spans="8:8" hidden="1" x14ac:dyDescent="0.25">
      <c r="H22124"/>
    </row>
    <row r="22125" spans="8:8" hidden="1" x14ac:dyDescent="0.25">
      <c r="H22125"/>
    </row>
    <row r="22126" spans="8:8" hidden="1" x14ac:dyDescent="0.25">
      <c r="H22126"/>
    </row>
    <row r="22127" spans="8:8" hidden="1" x14ac:dyDescent="0.25">
      <c r="H22127"/>
    </row>
    <row r="22128" spans="8:8" hidden="1" x14ac:dyDescent="0.25">
      <c r="H22128"/>
    </row>
    <row r="22129" spans="8:8" hidden="1" x14ac:dyDescent="0.25">
      <c r="H22129"/>
    </row>
    <row r="22130" spans="8:8" hidden="1" x14ac:dyDescent="0.25">
      <c r="H22130"/>
    </row>
    <row r="22131" spans="8:8" hidden="1" x14ac:dyDescent="0.25">
      <c r="H22131"/>
    </row>
    <row r="22132" spans="8:8" hidden="1" x14ac:dyDescent="0.25">
      <c r="H22132"/>
    </row>
    <row r="22133" spans="8:8" hidden="1" x14ac:dyDescent="0.25">
      <c r="H22133"/>
    </row>
    <row r="22134" spans="8:8" hidden="1" x14ac:dyDescent="0.25">
      <c r="H22134"/>
    </row>
    <row r="22135" spans="8:8" hidden="1" x14ac:dyDescent="0.25">
      <c r="H22135"/>
    </row>
    <row r="22136" spans="8:8" hidden="1" x14ac:dyDescent="0.25">
      <c r="H22136"/>
    </row>
    <row r="22137" spans="8:8" hidden="1" x14ac:dyDescent="0.25">
      <c r="H22137"/>
    </row>
    <row r="22138" spans="8:8" hidden="1" x14ac:dyDescent="0.25">
      <c r="H22138"/>
    </row>
    <row r="22139" spans="8:8" hidden="1" x14ac:dyDescent="0.25">
      <c r="H22139"/>
    </row>
    <row r="22140" spans="8:8" hidden="1" x14ac:dyDescent="0.25">
      <c r="H22140"/>
    </row>
    <row r="22141" spans="8:8" hidden="1" x14ac:dyDescent="0.25">
      <c r="H22141"/>
    </row>
    <row r="22142" spans="8:8" hidden="1" x14ac:dyDescent="0.25">
      <c r="H22142"/>
    </row>
    <row r="22143" spans="8:8" hidden="1" x14ac:dyDescent="0.25">
      <c r="H22143"/>
    </row>
    <row r="22144" spans="8:8" hidden="1" x14ac:dyDescent="0.25">
      <c r="H22144"/>
    </row>
    <row r="22145" spans="8:8" hidden="1" x14ac:dyDescent="0.25">
      <c r="H22145"/>
    </row>
    <row r="22146" spans="8:8" hidden="1" x14ac:dyDescent="0.25">
      <c r="H22146"/>
    </row>
    <row r="22147" spans="8:8" hidden="1" x14ac:dyDescent="0.25">
      <c r="H22147"/>
    </row>
    <row r="22148" spans="8:8" hidden="1" x14ac:dyDescent="0.25">
      <c r="H22148"/>
    </row>
    <row r="22149" spans="8:8" hidden="1" x14ac:dyDescent="0.25">
      <c r="H22149"/>
    </row>
    <row r="22150" spans="8:8" hidden="1" x14ac:dyDescent="0.25">
      <c r="H22150"/>
    </row>
    <row r="22151" spans="8:8" hidden="1" x14ac:dyDescent="0.25">
      <c r="H22151"/>
    </row>
    <row r="22152" spans="8:8" hidden="1" x14ac:dyDescent="0.25">
      <c r="H22152"/>
    </row>
    <row r="22153" spans="8:8" hidden="1" x14ac:dyDescent="0.25">
      <c r="H22153"/>
    </row>
    <row r="22154" spans="8:8" hidden="1" x14ac:dyDescent="0.25">
      <c r="H22154"/>
    </row>
    <row r="22155" spans="8:8" hidden="1" x14ac:dyDescent="0.25">
      <c r="H22155"/>
    </row>
    <row r="22156" spans="8:8" hidden="1" x14ac:dyDescent="0.25">
      <c r="H22156"/>
    </row>
    <row r="22157" spans="8:8" hidden="1" x14ac:dyDescent="0.25">
      <c r="H22157"/>
    </row>
    <row r="22158" spans="8:8" hidden="1" x14ac:dyDescent="0.25">
      <c r="H22158"/>
    </row>
    <row r="22159" spans="8:8" hidden="1" x14ac:dyDescent="0.25">
      <c r="H22159"/>
    </row>
    <row r="22160" spans="8:8" hidden="1" x14ac:dyDescent="0.25">
      <c r="H22160"/>
    </row>
    <row r="22161" spans="8:8" hidden="1" x14ac:dyDescent="0.25">
      <c r="H22161"/>
    </row>
    <row r="22162" spans="8:8" hidden="1" x14ac:dyDescent="0.25">
      <c r="H22162"/>
    </row>
    <row r="22163" spans="8:8" hidden="1" x14ac:dyDescent="0.25">
      <c r="H22163"/>
    </row>
    <row r="22164" spans="8:8" hidden="1" x14ac:dyDescent="0.25">
      <c r="H22164"/>
    </row>
    <row r="22165" spans="8:8" hidden="1" x14ac:dyDescent="0.25">
      <c r="H22165"/>
    </row>
    <row r="22166" spans="8:8" hidden="1" x14ac:dyDescent="0.25">
      <c r="H22166"/>
    </row>
    <row r="22167" spans="8:8" hidden="1" x14ac:dyDescent="0.25">
      <c r="H22167"/>
    </row>
    <row r="22168" spans="8:8" hidden="1" x14ac:dyDescent="0.25">
      <c r="H22168"/>
    </row>
    <row r="22169" spans="8:8" hidden="1" x14ac:dyDescent="0.25">
      <c r="H22169"/>
    </row>
    <row r="22170" spans="8:8" hidden="1" x14ac:dyDescent="0.25">
      <c r="H22170"/>
    </row>
    <row r="22171" spans="8:8" hidden="1" x14ac:dyDescent="0.25">
      <c r="H22171"/>
    </row>
    <row r="22172" spans="8:8" hidden="1" x14ac:dyDescent="0.25">
      <c r="H22172"/>
    </row>
    <row r="22173" spans="8:8" hidden="1" x14ac:dyDescent="0.25">
      <c r="H22173"/>
    </row>
    <row r="22174" spans="8:8" hidden="1" x14ac:dyDescent="0.25">
      <c r="H22174"/>
    </row>
    <row r="22175" spans="8:8" hidden="1" x14ac:dyDescent="0.25">
      <c r="H22175"/>
    </row>
    <row r="22176" spans="8:8" hidden="1" x14ac:dyDescent="0.25">
      <c r="H22176"/>
    </row>
    <row r="22177" spans="8:8" hidden="1" x14ac:dyDescent="0.25">
      <c r="H22177"/>
    </row>
    <row r="22178" spans="8:8" hidden="1" x14ac:dyDescent="0.25">
      <c r="H22178"/>
    </row>
    <row r="22179" spans="8:8" hidden="1" x14ac:dyDescent="0.25">
      <c r="H22179"/>
    </row>
    <row r="22180" spans="8:8" hidden="1" x14ac:dyDescent="0.25">
      <c r="H22180"/>
    </row>
    <row r="22181" spans="8:8" hidden="1" x14ac:dyDescent="0.25">
      <c r="H22181"/>
    </row>
    <row r="22182" spans="8:8" hidden="1" x14ac:dyDescent="0.25">
      <c r="H22182"/>
    </row>
    <row r="22183" spans="8:8" hidden="1" x14ac:dyDescent="0.25">
      <c r="H22183"/>
    </row>
    <row r="22184" spans="8:8" hidden="1" x14ac:dyDescent="0.25">
      <c r="H22184"/>
    </row>
    <row r="22185" spans="8:8" hidden="1" x14ac:dyDescent="0.25">
      <c r="H22185"/>
    </row>
    <row r="22186" spans="8:8" hidden="1" x14ac:dyDescent="0.25">
      <c r="H22186"/>
    </row>
    <row r="22187" spans="8:8" hidden="1" x14ac:dyDescent="0.25">
      <c r="H22187"/>
    </row>
    <row r="22188" spans="8:8" hidden="1" x14ac:dyDescent="0.25">
      <c r="H22188"/>
    </row>
    <row r="22189" spans="8:8" hidden="1" x14ac:dyDescent="0.25">
      <c r="H22189"/>
    </row>
    <row r="22190" spans="8:8" hidden="1" x14ac:dyDescent="0.25">
      <c r="H22190"/>
    </row>
    <row r="22191" spans="8:8" hidden="1" x14ac:dyDescent="0.25">
      <c r="H22191"/>
    </row>
    <row r="22192" spans="8:8" hidden="1" x14ac:dyDescent="0.25">
      <c r="H22192"/>
    </row>
    <row r="22193" spans="8:8" hidden="1" x14ac:dyDescent="0.25">
      <c r="H22193"/>
    </row>
    <row r="22194" spans="8:8" hidden="1" x14ac:dyDescent="0.25">
      <c r="H22194"/>
    </row>
    <row r="22195" spans="8:8" hidden="1" x14ac:dyDescent="0.25">
      <c r="H22195"/>
    </row>
    <row r="22196" spans="8:8" hidden="1" x14ac:dyDescent="0.25">
      <c r="H22196"/>
    </row>
    <row r="22197" spans="8:8" hidden="1" x14ac:dyDescent="0.25">
      <c r="H22197"/>
    </row>
    <row r="22198" spans="8:8" hidden="1" x14ac:dyDescent="0.25">
      <c r="H22198"/>
    </row>
    <row r="22199" spans="8:8" hidden="1" x14ac:dyDescent="0.25">
      <c r="H22199"/>
    </row>
    <row r="22200" spans="8:8" hidden="1" x14ac:dyDescent="0.25">
      <c r="H22200"/>
    </row>
    <row r="22201" spans="8:8" hidden="1" x14ac:dyDescent="0.25">
      <c r="H22201"/>
    </row>
    <row r="22202" spans="8:8" hidden="1" x14ac:dyDescent="0.25">
      <c r="H22202"/>
    </row>
    <row r="22203" spans="8:8" hidden="1" x14ac:dyDescent="0.25">
      <c r="H22203"/>
    </row>
    <row r="22204" spans="8:8" hidden="1" x14ac:dyDescent="0.25">
      <c r="H22204"/>
    </row>
    <row r="22205" spans="8:8" hidden="1" x14ac:dyDescent="0.25">
      <c r="H22205"/>
    </row>
    <row r="22206" spans="8:8" hidden="1" x14ac:dyDescent="0.25">
      <c r="H22206"/>
    </row>
    <row r="22207" spans="8:8" hidden="1" x14ac:dyDescent="0.25">
      <c r="H22207"/>
    </row>
    <row r="22208" spans="8:8" hidden="1" x14ac:dyDescent="0.25">
      <c r="H22208"/>
    </row>
    <row r="22209" spans="8:8" hidden="1" x14ac:dyDescent="0.25">
      <c r="H22209"/>
    </row>
    <row r="22210" spans="8:8" hidden="1" x14ac:dyDescent="0.25">
      <c r="H22210"/>
    </row>
    <row r="22211" spans="8:8" hidden="1" x14ac:dyDescent="0.25">
      <c r="H22211"/>
    </row>
    <row r="22212" spans="8:8" hidden="1" x14ac:dyDescent="0.25">
      <c r="H22212"/>
    </row>
    <row r="22213" spans="8:8" hidden="1" x14ac:dyDescent="0.25">
      <c r="H22213"/>
    </row>
    <row r="22214" spans="8:8" hidden="1" x14ac:dyDescent="0.25">
      <c r="H22214"/>
    </row>
    <row r="22215" spans="8:8" hidden="1" x14ac:dyDescent="0.25">
      <c r="H22215"/>
    </row>
    <row r="22216" spans="8:8" hidden="1" x14ac:dyDescent="0.25">
      <c r="H22216"/>
    </row>
    <row r="22217" spans="8:8" hidden="1" x14ac:dyDescent="0.25">
      <c r="H22217"/>
    </row>
    <row r="22218" spans="8:8" hidden="1" x14ac:dyDescent="0.25">
      <c r="H22218"/>
    </row>
    <row r="22219" spans="8:8" hidden="1" x14ac:dyDescent="0.25">
      <c r="H22219"/>
    </row>
    <row r="22220" spans="8:8" hidden="1" x14ac:dyDescent="0.25">
      <c r="H22220"/>
    </row>
    <row r="22221" spans="8:8" hidden="1" x14ac:dyDescent="0.25">
      <c r="H22221"/>
    </row>
    <row r="22222" spans="8:8" hidden="1" x14ac:dyDescent="0.25">
      <c r="H22222"/>
    </row>
    <row r="22223" spans="8:8" hidden="1" x14ac:dyDescent="0.25">
      <c r="H22223"/>
    </row>
    <row r="22224" spans="8:8" hidden="1" x14ac:dyDescent="0.25">
      <c r="H22224"/>
    </row>
    <row r="22225" spans="8:8" hidden="1" x14ac:dyDescent="0.25">
      <c r="H22225"/>
    </row>
    <row r="22226" spans="8:8" hidden="1" x14ac:dyDescent="0.25">
      <c r="H22226"/>
    </row>
    <row r="22227" spans="8:8" hidden="1" x14ac:dyDescent="0.25">
      <c r="H22227"/>
    </row>
    <row r="22228" spans="8:8" hidden="1" x14ac:dyDescent="0.25">
      <c r="H22228"/>
    </row>
    <row r="22229" spans="8:8" hidden="1" x14ac:dyDescent="0.25">
      <c r="H22229"/>
    </row>
    <row r="22230" spans="8:8" hidden="1" x14ac:dyDescent="0.25">
      <c r="H22230"/>
    </row>
    <row r="22231" spans="8:8" hidden="1" x14ac:dyDescent="0.25">
      <c r="H22231"/>
    </row>
    <row r="22232" spans="8:8" hidden="1" x14ac:dyDescent="0.25">
      <c r="H22232"/>
    </row>
    <row r="22233" spans="8:8" hidden="1" x14ac:dyDescent="0.25">
      <c r="H22233"/>
    </row>
    <row r="22234" spans="8:8" hidden="1" x14ac:dyDescent="0.25">
      <c r="H22234"/>
    </row>
    <row r="22235" spans="8:8" hidden="1" x14ac:dyDescent="0.25">
      <c r="H22235"/>
    </row>
    <row r="22236" spans="8:8" hidden="1" x14ac:dyDescent="0.25">
      <c r="H22236"/>
    </row>
    <row r="22237" spans="8:8" hidden="1" x14ac:dyDescent="0.25">
      <c r="H22237"/>
    </row>
    <row r="22238" spans="8:8" hidden="1" x14ac:dyDescent="0.25">
      <c r="H22238"/>
    </row>
    <row r="22239" spans="8:8" hidden="1" x14ac:dyDescent="0.25">
      <c r="H22239"/>
    </row>
    <row r="22240" spans="8:8" hidden="1" x14ac:dyDescent="0.25">
      <c r="H22240"/>
    </row>
    <row r="22241" spans="8:8" hidden="1" x14ac:dyDescent="0.25">
      <c r="H22241"/>
    </row>
    <row r="22242" spans="8:8" hidden="1" x14ac:dyDescent="0.25">
      <c r="H22242"/>
    </row>
    <row r="22243" spans="8:8" hidden="1" x14ac:dyDescent="0.25">
      <c r="H22243"/>
    </row>
    <row r="22244" spans="8:8" hidden="1" x14ac:dyDescent="0.25">
      <c r="H22244"/>
    </row>
    <row r="22245" spans="8:8" hidden="1" x14ac:dyDescent="0.25">
      <c r="H22245"/>
    </row>
    <row r="22246" spans="8:8" hidden="1" x14ac:dyDescent="0.25">
      <c r="H22246"/>
    </row>
    <row r="22247" spans="8:8" hidden="1" x14ac:dyDescent="0.25">
      <c r="H22247"/>
    </row>
    <row r="22248" spans="8:8" hidden="1" x14ac:dyDescent="0.25">
      <c r="H22248"/>
    </row>
    <row r="22249" spans="8:8" hidden="1" x14ac:dyDescent="0.25">
      <c r="H22249"/>
    </row>
    <row r="22250" spans="8:8" hidden="1" x14ac:dyDescent="0.25">
      <c r="H22250"/>
    </row>
    <row r="22251" spans="8:8" hidden="1" x14ac:dyDescent="0.25">
      <c r="H22251"/>
    </row>
    <row r="22252" spans="8:8" hidden="1" x14ac:dyDescent="0.25">
      <c r="H22252"/>
    </row>
    <row r="22253" spans="8:8" hidden="1" x14ac:dyDescent="0.25">
      <c r="H22253"/>
    </row>
    <row r="22254" spans="8:8" hidden="1" x14ac:dyDescent="0.25">
      <c r="H22254"/>
    </row>
    <row r="22255" spans="8:8" hidden="1" x14ac:dyDescent="0.25">
      <c r="H22255"/>
    </row>
    <row r="22256" spans="8:8" hidden="1" x14ac:dyDescent="0.25">
      <c r="H22256"/>
    </row>
    <row r="22257" spans="8:8" hidden="1" x14ac:dyDescent="0.25">
      <c r="H22257"/>
    </row>
    <row r="22258" spans="8:8" hidden="1" x14ac:dyDescent="0.25">
      <c r="H22258"/>
    </row>
    <row r="22259" spans="8:8" hidden="1" x14ac:dyDescent="0.25">
      <c r="H22259"/>
    </row>
    <row r="22260" spans="8:8" hidden="1" x14ac:dyDescent="0.25">
      <c r="H22260"/>
    </row>
    <row r="22261" spans="8:8" hidden="1" x14ac:dyDescent="0.25">
      <c r="H22261"/>
    </row>
    <row r="22262" spans="8:8" hidden="1" x14ac:dyDescent="0.25">
      <c r="H22262"/>
    </row>
    <row r="22263" spans="8:8" hidden="1" x14ac:dyDescent="0.25">
      <c r="H22263"/>
    </row>
    <row r="22264" spans="8:8" hidden="1" x14ac:dyDescent="0.25">
      <c r="H22264"/>
    </row>
    <row r="22265" spans="8:8" hidden="1" x14ac:dyDescent="0.25">
      <c r="H22265"/>
    </row>
    <row r="22266" spans="8:8" hidden="1" x14ac:dyDescent="0.25">
      <c r="H22266"/>
    </row>
    <row r="22267" spans="8:8" hidden="1" x14ac:dyDescent="0.25">
      <c r="H22267"/>
    </row>
    <row r="22268" spans="8:8" hidden="1" x14ac:dyDescent="0.25">
      <c r="H22268"/>
    </row>
    <row r="22269" spans="8:8" hidden="1" x14ac:dyDescent="0.25">
      <c r="H22269"/>
    </row>
    <row r="22270" spans="8:8" hidden="1" x14ac:dyDescent="0.25">
      <c r="H22270"/>
    </row>
    <row r="22271" spans="8:8" hidden="1" x14ac:dyDescent="0.25">
      <c r="H22271"/>
    </row>
    <row r="22272" spans="8:8" hidden="1" x14ac:dyDescent="0.25">
      <c r="H22272"/>
    </row>
    <row r="22273" spans="8:8" hidden="1" x14ac:dyDescent="0.25">
      <c r="H22273"/>
    </row>
    <row r="22274" spans="8:8" hidden="1" x14ac:dyDescent="0.25">
      <c r="H22274"/>
    </row>
    <row r="22275" spans="8:8" hidden="1" x14ac:dyDescent="0.25">
      <c r="H22275"/>
    </row>
    <row r="22276" spans="8:8" hidden="1" x14ac:dyDescent="0.25">
      <c r="H22276"/>
    </row>
    <row r="22277" spans="8:8" hidden="1" x14ac:dyDescent="0.25">
      <c r="H22277"/>
    </row>
    <row r="22278" spans="8:8" hidden="1" x14ac:dyDescent="0.25">
      <c r="H22278"/>
    </row>
    <row r="22279" spans="8:8" hidden="1" x14ac:dyDescent="0.25">
      <c r="H22279"/>
    </row>
    <row r="22280" spans="8:8" hidden="1" x14ac:dyDescent="0.25">
      <c r="H22280"/>
    </row>
    <row r="22281" spans="8:8" hidden="1" x14ac:dyDescent="0.25">
      <c r="H22281"/>
    </row>
    <row r="22282" spans="8:8" hidden="1" x14ac:dyDescent="0.25">
      <c r="H22282"/>
    </row>
    <row r="22283" spans="8:8" hidden="1" x14ac:dyDescent="0.25">
      <c r="H22283"/>
    </row>
    <row r="22284" spans="8:8" hidden="1" x14ac:dyDescent="0.25">
      <c r="H22284"/>
    </row>
    <row r="22285" spans="8:8" hidden="1" x14ac:dyDescent="0.25">
      <c r="H22285"/>
    </row>
    <row r="22286" spans="8:8" hidden="1" x14ac:dyDescent="0.25">
      <c r="H22286"/>
    </row>
    <row r="22287" spans="8:8" hidden="1" x14ac:dyDescent="0.25">
      <c r="H22287"/>
    </row>
    <row r="22288" spans="8:8" hidden="1" x14ac:dyDescent="0.25">
      <c r="H22288"/>
    </row>
    <row r="22289" spans="8:8" hidden="1" x14ac:dyDescent="0.25">
      <c r="H22289"/>
    </row>
    <row r="22290" spans="8:8" hidden="1" x14ac:dyDescent="0.25">
      <c r="H22290"/>
    </row>
    <row r="22291" spans="8:8" hidden="1" x14ac:dyDescent="0.25">
      <c r="H22291"/>
    </row>
    <row r="22292" spans="8:8" hidden="1" x14ac:dyDescent="0.25">
      <c r="H22292"/>
    </row>
    <row r="22293" spans="8:8" hidden="1" x14ac:dyDescent="0.25">
      <c r="H22293"/>
    </row>
    <row r="22294" spans="8:8" hidden="1" x14ac:dyDescent="0.25">
      <c r="H22294"/>
    </row>
    <row r="22295" spans="8:8" hidden="1" x14ac:dyDescent="0.25">
      <c r="H22295"/>
    </row>
    <row r="22296" spans="8:8" hidden="1" x14ac:dyDescent="0.25">
      <c r="H22296"/>
    </row>
    <row r="22297" spans="8:8" hidden="1" x14ac:dyDescent="0.25">
      <c r="H22297"/>
    </row>
    <row r="22298" spans="8:8" hidden="1" x14ac:dyDescent="0.25">
      <c r="H22298"/>
    </row>
    <row r="22299" spans="8:8" hidden="1" x14ac:dyDescent="0.25">
      <c r="H22299"/>
    </row>
    <row r="22300" spans="8:8" hidden="1" x14ac:dyDescent="0.25">
      <c r="H22300"/>
    </row>
    <row r="22301" spans="8:8" hidden="1" x14ac:dyDescent="0.25">
      <c r="H22301"/>
    </row>
    <row r="22302" spans="8:8" hidden="1" x14ac:dyDescent="0.25">
      <c r="H22302"/>
    </row>
    <row r="22303" spans="8:8" hidden="1" x14ac:dyDescent="0.25">
      <c r="H22303"/>
    </row>
    <row r="22304" spans="8:8" hidden="1" x14ac:dyDescent="0.25">
      <c r="H22304"/>
    </row>
    <row r="22305" spans="8:8" hidden="1" x14ac:dyDescent="0.25">
      <c r="H22305"/>
    </row>
    <row r="22306" spans="8:8" hidden="1" x14ac:dyDescent="0.25">
      <c r="H22306"/>
    </row>
    <row r="22307" spans="8:8" hidden="1" x14ac:dyDescent="0.25">
      <c r="H22307"/>
    </row>
    <row r="22308" spans="8:8" hidden="1" x14ac:dyDescent="0.25">
      <c r="H22308"/>
    </row>
    <row r="22309" spans="8:8" hidden="1" x14ac:dyDescent="0.25">
      <c r="H22309"/>
    </row>
    <row r="22310" spans="8:8" hidden="1" x14ac:dyDescent="0.25">
      <c r="H22310"/>
    </row>
    <row r="22311" spans="8:8" hidden="1" x14ac:dyDescent="0.25">
      <c r="H22311"/>
    </row>
    <row r="22312" spans="8:8" hidden="1" x14ac:dyDescent="0.25">
      <c r="H22312"/>
    </row>
    <row r="22313" spans="8:8" hidden="1" x14ac:dyDescent="0.25">
      <c r="H22313"/>
    </row>
    <row r="22314" spans="8:8" hidden="1" x14ac:dyDescent="0.25">
      <c r="H22314"/>
    </row>
    <row r="22315" spans="8:8" hidden="1" x14ac:dyDescent="0.25">
      <c r="H22315"/>
    </row>
    <row r="22316" spans="8:8" hidden="1" x14ac:dyDescent="0.25">
      <c r="H22316"/>
    </row>
    <row r="22317" spans="8:8" hidden="1" x14ac:dyDescent="0.25">
      <c r="H22317"/>
    </row>
    <row r="22318" spans="8:8" hidden="1" x14ac:dyDescent="0.25">
      <c r="H22318"/>
    </row>
    <row r="22319" spans="8:8" hidden="1" x14ac:dyDescent="0.25">
      <c r="H22319"/>
    </row>
    <row r="22320" spans="8:8" hidden="1" x14ac:dyDescent="0.25">
      <c r="H22320"/>
    </row>
    <row r="22321" spans="8:8" hidden="1" x14ac:dyDescent="0.25">
      <c r="H22321"/>
    </row>
    <row r="22322" spans="8:8" hidden="1" x14ac:dyDescent="0.25">
      <c r="H22322"/>
    </row>
    <row r="22323" spans="8:8" hidden="1" x14ac:dyDescent="0.25">
      <c r="H22323"/>
    </row>
    <row r="22324" spans="8:8" hidden="1" x14ac:dyDescent="0.25">
      <c r="H22324"/>
    </row>
    <row r="22325" spans="8:8" hidden="1" x14ac:dyDescent="0.25">
      <c r="H22325"/>
    </row>
    <row r="22326" spans="8:8" hidden="1" x14ac:dyDescent="0.25">
      <c r="H22326"/>
    </row>
    <row r="22327" spans="8:8" hidden="1" x14ac:dyDescent="0.25">
      <c r="H22327"/>
    </row>
    <row r="22328" spans="8:8" hidden="1" x14ac:dyDescent="0.25">
      <c r="H22328"/>
    </row>
    <row r="22329" spans="8:8" hidden="1" x14ac:dyDescent="0.25">
      <c r="H22329"/>
    </row>
    <row r="22330" spans="8:8" hidden="1" x14ac:dyDescent="0.25">
      <c r="H22330"/>
    </row>
    <row r="22331" spans="8:8" hidden="1" x14ac:dyDescent="0.25">
      <c r="H22331"/>
    </row>
    <row r="22332" spans="8:8" hidden="1" x14ac:dyDescent="0.25">
      <c r="H22332"/>
    </row>
    <row r="22333" spans="8:8" hidden="1" x14ac:dyDescent="0.25">
      <c r="H22333"/>
    </row>
    <row r="22334" spans="8:8" hidden="1" x14ac:dyDescent="0.25">
      <c r="H22334"/>
    </row>
    <row r="22335" spans="8:8" hidden="1" x14ac:dyDescent="0.25">
      <c r="H22335"/>
    </row>
    <row r="22336" spans="8:8" hidden="1" x14ac:dyDescent="0.25">
      <c r="H22336"/>
    </row>
    <row r="22337" spans="8:8" hidden="1" x14ac:dyDescent="0.25">
      <c r="H22337"/>
    </row>
    <row r="22338" spans="8:8" hidden="1" x14ac:dyDescent="0.25">
      <c r="H22338"/>
    </row>
    <row r="22339" spans="8:8" hidden="1" x14ac:dyDescent="0.25">
      <c r="H22339"/>
    </row>
    <row r="22340" spans="8:8" hidden="1" x14ac:dyDescent="0.25">
      <c r="H22340"/>
    </row>
    <row r="22341" spans="8:8" hidden="1" x14ac:dyDescent="0.25">
      <c r="H22341"/>
    </row>
    <row r="22342" spans="8:8" hidden="1" x14ac:dyDescent="0.25">
      <c r="H22342"/>
    </row>
    <row r="22343" spans="8:8" hidden="1" x14ac:dyDescent="0.25">
      <c r="H22343"/>
    </row>
    <row r="22344" spans="8:8" hidden="1" x14ac:dyDescent="0.25">
      <c r="H22344"/>
    </row>
    <row r="22345" spans="8:8" hidden="1" x14ac:dyDescent="0.25">
      <c r="H22345"/>
    </row>
    <row r="22346" spans="8:8" hidden="1" x14ac:dyDescent="0.25">
      <c r="H22346"/>
    </row>
    <row r="22347" spans="8:8" hidden="1" x14ac:dyDescent="0.25">
      <c r="H22347"/>
    </row>
    <row r="22348" spans="8:8" hidden="1" x14ac:dyDescent="0.25">
      <c r="H22348"/>
    </row>
    <row r="22349" spans="8:8" hidden="1" x14ac:dyDescent="0.25">
      <c r="H22349"/>
    </row>
    <row r="22350" spans="8:8" hidden="1" x14ac:dyDescent="0.25">
      <c r="H22350"/>
    </row>
    <row r="22351" spans="8:8" hidden="1" x14ac:dyDescent="0.25">
      <c r="H22351"/>
    </row>
    <row r="22352" spans="8:8" hidden="1" x14ac:dyDescent="0.25">
      <c r="H22352"/>
    </row>
    <row r="22353" spans="8:8" hidden="1" x14ac:dyDescent="0.25">
      <c r="H22353"/>
    </row>
    <row r="22354" spans="8:8" hidden="1" x14ac:dyDescent="0.25">
      <c r="H22354"/>
    </row>
    <row r="22355" spans="8:8" hidden="1" x14ac:dyDescent="0.25">
      <c r="H22355"/>
    </row>
    <row r="22356" spans="8:8" hidden="1" x14ac:dyDescent="0.25">
      <c r="H22356"/>
    </row>
    <row r="22357" spans="8:8" hidden="1" x14ac:dyDescent="0.25">
      <c r="H22357"/>
    </row>
    <row r="22358" spans="8:8" hidden="1" x14ac:dyDescent="0.25">
      <c r="H22358"/>
    </row>
    <row r="22359" spans="8:8" hidden="1" x14ac:dyDescent="0.25">
      <c r="H22359"/>
    </row>
    <row r="22360" spans="8:8" hidden="1" x14ac:dyDescent="0.25">
      <c r="H22360"/>
    </row>
    <row r="22361" spans="8:8" hidden="1" x14ac:dyDescent="0.25">
      <c r="H22361"/>
    </row>
    <row r="22362" spans="8:8" hidden="1" x14ac:dyDescent="0.25">
      <c r="H22362"/>
    </row>
    <row r="22363" spans="8:8" hidden="1" x14ac:dyDescent="0.25">
      <c r="H22363"/>
    </row>
    <row r="22364" spans="8:8" hidden="1" x14ac:dyDescent="0.25">
      <c r="H22364"/>
    </row>
    <row r="22365" spans="8:8" hidden="1" x14ac:dyDescent="0.25">
      <c r="H22365"/>
    </row>
    <row r="22366" spans="8:8" hidden="1" x14ac:dyDescent="0.25">
      <c r="H22366"/>
    </row>
    <row r="22367" spans="8:8" hidden="1" x14ac:dyDescent="0.25">
      <c r="H22367"/>
    </row>
    <row r="22368" spans="8:8" hidden="1" x14ac:dyDescent="0.25">
      <c r="H22368"/>
    </row>
    <row r="22369" spans="8:8" hidden="1" x14ac:dyDescent="0.25">
      <c r="H22369"/>
    </row>
    <row r="22370" spans="8:8" hidden="1" x14ac:dyDescent="0.25">
      <c r="H22370"/>
    </row>
    <row r="22371" spans="8:8" hidden="1" x14ac:dyDescent="0.25">
      <c r="H22371"/>
    </row>
    <row r="22372" spans="8:8" hidden="1" x14ac:dyDescent="0.25">
      <c r="H22372"/>
    </row>
    <row r="22373" spans="8:8" hidden="1" x14ac:dyDescent="0.25">
      <c r="H22373"/>
    </row>
    <row r="22374" spans="8:8" hidden="1" x14ac:dyDescent="0.25">
      <c r="H22374"/>
    </row>
    <row r="22375" spans="8:8" hidden="1" x14ac:dyDescent="0.25">
      <c r="H22375"/>
    </row>
    <row r="22376" spans="8:8" hidden="1" x14ac:dyDescent="0.25">
      <c r="H22376"/>
    </row>
    <row r="22377" spans="8:8" hidden="1" x14ac:dyDescent="0.25">
      <c r="H22377"/>
    </row>
    <row r="22378" spans="8:8" hidden="1" x14ac:dyDescent="0.25">
      <c r="H22378"/>
    </row>
    <row r="22379" spans="8:8" hidden="1" x14ac:dyDescent="0.25">
      <c r="H22379"/>
    </row>
    <row r="22380" spans="8:8" hidden="1" x14ac:dyDescent="0.25">
      <c r="H22380"/>
    </row>
    <row r="22381" spans="8:8" hidden="1" x14ac:dyDescent="0.25">
      <c r="H22381"/>
    </row>
    <row r="22382" spans="8:8" hidden="1" x14ac:dyDescent="0.25">
      <c r="H22382"/>
    </row>
    <row r="22383" spans="8:8" hidden="1" x14ac:dyDescent="0.25">
      <c r="H22383"/>
    </row>
    <row r="22384" spans="8:8" hidden="1" x14ac:dyDescent="0.25">
      <c r="H22384"/>
    </row>
    <row r="22385" spans="8:8" hidden="1" x14ac:dyDescent="0.25">
      <c r="H22385"/>
    </row>
    <row r="22386" spans="8:8" hidden="1" x14ac:dyDescent="0.25">
      <c r="H22386"/>
    </row>
    <row r="22387" spans="8:8" hidden="1" x14ac:dyDescent="0.25">
      <c r="H22387"/>
    </row>
    <row r="22388" spans="8:8" hidden="1" x14ac:dyDescent="0.25">
      <c r="H22388"/>
    </row>
    <row r="22389" spans="8:8" hidden="1" x14ac:dyDescent="0.25">
      <c r="H22389"/>
    </row>
    <row r="22390" spans="8:8" hidden="1" x14ac:dyDescent="0.25">
      <c r="H22390"/>
    </row>
    <row r="22391" spans="8:8" hidden="1" x14ac:dyDescent="0.25">
      <c r="H22391"/>
    </row>
    <row r="22392" spans="8:8" hidden="1" x14ac:dyDescent="0.25">
      <c r="H22392"/>
    </row>
    <row r="22393" spans="8:8" hidden="1" x14ac:dyDescent="0.25">
      <c r="H22393"/>
    </row>
    <row r="22394" spans="8:8" hidden="1" x14ac:dyDescent="0.25">
      <c r="H22394"/>
    </row>
    <row r="22395" spans="8:8" hidden="1" x14ac:dyDescent="0.25">
      <c r="H22395"/>
    </row>
    <row r="22396" spans="8:8" hidden="1" x14ac:dyDescent="0.25">
      <c r="H22396"/>
    </row>
    <row r="22397" spans="8:8" hidden="1" x14ac:dyDescent="0.25">
      <c r="H22397"/>
    </row>
    <row r="22398" spans="8:8" hidden="1" x14ac:dyDescent="0.25">
      <c r="H22398"/>
    </row>
    <row r="22399" spans="8:8" hidden="1" x14ac:dyDescent="0.25">
      <c r="H22399"/>
    </row>
    <row r="22400" spans="8:8" hidden="1" x14ac:dyDescent="0.25">
      <c r="H22400"/>
    </row>
    <row r="22401" spans="8:8" hidden="1" x14ac:dyDescent="0.25">
      <c r="H22401"/>
    </row>
    <row r="22402" spans="8:8" hidden="1" x14ac:dyDescent="0.25">
      <c r="H22402"/>
    </row>
    <row r="22403" spans="8:8" hidden="1" x14ac:dyDescent="0.25">
      <c r="H22403"/>
    </row>
    <row r="22404" spans="8:8" hidden="1" x14ac:dyDescent="0.25">
      <c r="H22404"/>
    </row>
    <row r="22405" spans="8:8" hidden="1" x14ac:dyDescent="0.25">
      <c r="H22405"/>
    </row>
    <row r="22406" spans="8:8" hidden="1" x14ac:dyDescent="0.25">
      <c r="H22406"/>
    </row>
    <row r="22407" spans="8:8" hidden="1" x14ac:dyDescent="0.25">
      <c r="H22407"/>
    </row>
    <row r="22408" spans="8:8" hidden="1" x14ac:dyDescent="0.25">
      <c r="H22408"/>
    </row>
    <row r="22409" spans="8:8" hidden="1" x14ac:dyDescent="0.25">
      <c r="H22409"/>
    </row>
    <row r="22410" spans="8:8" hidden="1" x14ac:dyDescent="0.25">
      <c r="H22410"/>
    </row>
    <row r="22411" spans="8:8" hidden="1" x14ac:dyDescent="0.25">
      <c r="H22411"/>
    </row>
    <row r="22412" spans="8:8" hidden="1" x14ac:dyDescent="0.25">
      <c r="H22412"/>
    </row>
    <row r="22413" spans="8:8" hidden="1" x14ac:dyDescent="0.25">
      <c r="H22413"/>
    </row>
    <row r="22414" spans="8:8" hidden="1" x14ac:dyDescent="0.25">
      <c r="H22414"/>
    </row>
    <row r="22415" spans="8:8" hidden="1" x14ac:dyDescent="0.25">
      <c r="H22415"/>
    </row>
    <row r="22416" spans="8:8" hidden="1" x14ac:dyDescent="0.25">
      <c r="H22416"/>
    </row>
    <row r="22417" spans="8:8" hidden="1" x14ac:dyDescent="0.25">
      <c r="H22417"/>
    </row>
    <row r="22418" spans="8:8" hidden="1" x14ac:dyDescent="0.25">
      <c r="H22418"/>
    </row>
    <row r="22419" spans="8:8" hidden="1" x14ac:dyDescent="0.25">
      <c r="H22419"/>
    </row>
    <row r="22420" spans="8:8" hidden="1" x14ac:dyDescent="0.25">
      <c r="H22420"/>
    </row>
    <row r="22421" spans="8:8" hidden="1" x14ac:dyDescent="0.25">
      <c r="H22421"/>
    </row>
    <row r="22422" spans="8:8" hidden="1" x14ac:dyDescent="0.25">
      <c r="H22422"/>
    </row>
    <row r="22423" spans="8:8" hidden="1" x14ac:dyDescent="0.25">
      <c r="H22423"/>
    </row>
    <row r="22424" spans="8:8" hidden="1" x14ac:dyDescent="0.25">
      <c r="H22424"/>
    </row>
    <row r="22425" spans="8:8" hidden="1" x14ac:dyDescent="0.25">
      <c r="H22425"/>
    </row>
    <row r="22426" spans="8:8" hidden="1" x14ac:dyDescent="0.25">
      <c r="H22426"/>
    </row>
    <row r="22427" spans="8:8" hidden="1" x14ac:dyDescent="0.25">
      <c r="H22427"/>
    </row>
    <row r="22428" spans="8:8" hidden="1" x14ac:dyDescent="0.25">
      <c r="H22428"/>
    </row>
    <row r="22429" spans="8:8" hidden="1" x14ac:dyDescent="0.25">
      <c r="H22429"/>
    </row>
    <row r="22430" spans="8:8" hidden="1" x14ac:dyDescent="0.25">
      <c r="H22430"/>
    </row>
    <row r="22431" spans="8:8" hidden="1" x14ac:dyDescent="0.25">
      <c r="H22431"/>
    </row>
    <row r="22432" spans="8:8" hidden="1" x14ac:dyDescent="0.25">
      <c r="H22432"/>
    </row>
    <row r="22433" spans="8:8" hidden="1" x14ac:dyDescent="0.25">
      <c r="H22433"/>
    </row>
    <row r="22434" spans="8:8" hidden="1" x14ac:dyDescent="0.25">
      <c r="H22434"/>
    </row>
    <row r="22435" spans="8:8" hidden="1" x14ac:dyDescent="0.25">
      <c r="H22435"/>
    </row>
    <row r="22436" spans="8:8" hidden="1" x14ac:dyDescent="0.25">
      <c r="H22436"/>
    </row>
    <row r="22437" spans="8:8" hidden="1" x14ac:dyDescent="0.25">
      <c r="H22437"/>
    </row>
    <row r="22438" spans="8:8" hidden="1" x14ac:dyDescent="0.25">
      <c r="H22438"/>
    </row>
    <row r="22439" spans="8:8" hidden="1" x14ac:dyDescent="0.25">
      <c r="H22439"/>
    </row>
    <row r="22440" spans="8:8" hidden="1" x14ac:dyDescent="0.25">
      <c r="H22440"/>
    </row>
    <row r="22441" spans="8:8" hidden="1" x14ac:dyDescent="0.25">
      <c r="H22441"/>
    </row>
    <row r="22442" spans="8:8" hidden="1" x14ac:dyDescent="0.25">
      <c r="H22442"/>
    </row>
    <row r="22443" spans="8:8" hidden="1" x14ac:dyDescent="0.25">
      <c r="H22443"/>
    </row>
    <row r="22444" spans="8:8" hidden="1" x14ac:dyDescent="0.25">
      <c r="H22444"/>
    </row>
    <row r="22445" spans="8:8" hidden="1" x14ac:dyDescent="0.25">
      <c r="H22445"/>
    </row>
    <row r="22446" spans="8:8" hidden="1" x14ac:dyDescent="0.25">
      <c r="H22446"/>
    </row>
    <row r="22447" spans="8:8" hidden="1" x14ac:dyDescent="0.25">
      <c r="H22447"/>
    </row>
    <row r="22448" spans="8:8" hidden="1" x14ac:dyDescent="0.25">
      <c r="H22448"/>
    </row>
    <row r="22449" spans="8:8" hidden="1" x14ac:dyDescent="0.25">
      <c r="H22449"/>
    </row>
    <row r="22450" spans="8:8" hidden="1" x14ac:dyDescent="0.25">
      <c r="H22450"/>
    </row>
    <row r="22451" spans="8:8" hidden="1" x14ac:dyDescent="0.25">
      <c r="H22451"/>
    </row>
    <row r="22452" spans="8:8" hidden="1" x14ac:dyDescent="0.25">
      <c r="H22452"/>
    </row>
    <row r="22453" spans="8:8" hidden="1" x14ac:dyDescent="0.25">
      <c r="H22453"/>
    </row>
    <row r="22454" spans="8:8" hidden="1" x14ac:dyDescent="0.25">
      <c r="H22454"/>
    </row>
    <row r="22455" spans="8:8" hidden="1" x14ac:dyDescent="0.25">
      <c r="H22455"/>
    </row>
    <row r="22456" spans="8:8" hidden="1" x14ac:dyDescent="0.25">
      <c r="H22456"/>
    </row>
    <row r="22457" spans="8:8" hidden="1" x14ac:dyDescent="0.25">
      <c r="H22457"/>
    </row>
    <row r="22458" spans="8:8" hidden="1" x14ac:dyDescent="0.25">
      <c r="H22458"/>
    </row>
    <row r="22459" spans="8:8" hidden="1" x14ac:dyDescent="0.25">
      <c r="H22459"/>
    </row>
    <row r="22460" spans="8:8" hidden="1" x14ac:dyDescent="0.25">
      <c r="H22460"/>
    </row>
    <row r="22461" spans="8:8" hidden="1" x14ac:dyDescent="0.25">
      <c r="H22461"/>
    </row>
    <row r="22462" spans="8:8" hidden="1" x14ac:dyDescent="0.25">
      <c r="H22462"/>
    </row>
    <row r="22463" spans="8:8" hidden="1" x14ac:dyDescent="0.25">
      <c r="H22463"/>
    </row>
    <row r="22464" spans="8:8" hidden="1" x14ac:dyDescent="0.25">
      <c r="H22464"/>
    </row>
    <row r="22465" spans="8:8" hidden="1" x14ac:dyDescent="0.25">
      <c r="H22465"/>
    </row>
    <row r="22466" spans="8:8" hidden="1" x14ac:dyDescent="0.25">
      <c r="H22466"/>
    </row>
    <row r="22467" spans="8:8" hidden="1" x14ac:dyDescent="0.25">
      <c r="H22467"/>
    </row>
    <row r="22468" spans="8:8" hidden="1" x14ac:dyDescent="0.25">
      <c r="H22468"/>
    </row>
    <row r="22469" spans="8:8" hidden="1" x14ac:dyDescent="0.25">
      <c r="H22469"/>
    </row>
    <row r="22470" spans="8:8" hidden="1" x14ac:dyDescent="0.25">
      <c r="H22470"/>
    </row>
    <row r="22471" spans="8:8" hidden="1" x14ac:dyDescent="0.25">
      <c r="H22471"/>
    </row>
    <row r="22472" spans="8:8" hidden="1" x14ac:dyDescent="0.25">
      <c r="H22472"/>
    </row>
    <row r="22473" spans="8:8" hidden="1" x14ac:dyDescent="0.25">
      <c r="H22473"/>
    </row>
    <row r="22474" spans="8:8" hidden="1" x14ac:dyDescent="0.25">
      <c r="H22474"/>
    </row>
    <row r="22475" spans="8:8" hidden="1" x14ac:dyDescent="0.25">
      <c r="H22475"/>
    </row>
    <row r="22476" spans="8:8" hidden="1" x14ac:dyDescent="0.25">
      <c r="H22476"/>
    </row>
    <row r="22477" spans="8:8" hidden="1" x14ac:dyDescent="0.25">
      <c r="H22477"/>
    </row>
    <row r="22478" spans="8:8" hidden="1" x14ac:dyDescent="0.25">
      <c r="H22478"/>
    </row>
    <row r="22479" spans="8:8" hidden="1" x14ac:dyDescent="0.25">
      <c r="H22479"/>
    </row>
    <row r="22480" spans="8:8" hidden="1" x14ac:dyDescent="0.25">
      <c r="H22480"/>
    </row>
    <row r="22481" spans="8:8" hidden="1" x14ac:dyDescent="0.25">
      <c r="H22481"/>
    </row>
    <row r="22482" spans="8:8" hidden="1" x14ac:dyDescent="0.25">
      <c r="H22482"/>
    </row>
    <row r="22483" spans="8:8" hidden="1" x14ac:dyDescent="0.25">
      <c r="H22483"/>
    </row>
    <row r="22484" spans="8:8" hidden="1" x14ac:dyDescent="0.25">
      <c r="H22484"/>
    </row>
    <row r="22485" spans="8:8" hidden="1" x14ac:dyDescent="0.25">
      <c r="H22485"/>
    </row>
    <row r="22486" spans="8:8" hidden="1" x14ac:dyDescent="0.25">
      <c r="H22486"/>
    </row>
    <row r="22487" spans="8:8" hidden="1" x14ac:dyDescent="0.25">
      <c r="H22487"/>
    </row>
    <row r="22488" spans="8:8" hidden="1" x14ac:dyDescent="0.25">
      <c r="H22488"/>
    </row>
    <row r="22489" spans="8:8" hidden="1" x14ac:dyDescent="0.25">
      <c r="H22489"/>
    </row>
    <row r="22490" spans="8:8" hidden="1" x14ac:dyDescent="0.25">
      <c r="H22490"/>
    </row>
    <row r="22491" spans="8:8" hidden="1" x14ac:dyDescent="0.25">
      <c r="H22491"/>
    </row>
    <row r="22492" spans="8:8" hidden="1" x14ac:dyDescent="0.25">
      <c r="H22492"/>
    </row>
    <row r="22493" spans="8:8" hidden="1" x14ac:dyDescent="0.25">
      <c r="H22493"/>
    </row>
    <row r="22494" spans="8:8" hidden="1" x14ac:dyDescent="0.25">
      <c r="H22494"/>
    </row>
    <row r="22495" spans="8:8" hidden="1" x14ac:dyDescent="0.25">
      <c r="H22495"/>
    </row>
    <row r="22496" spans="8:8" hidden="1" x14ac:dyDescent="0.25">
      <c r="H22496"/>
    </row>
    <row r="22497" spans="8:8" hidden="1" x14ac:dyDescent="0.25">
      <c r="H22497"/>
    </row>
    <row r="22498" spans="8:8" hidden="1" x14ac:dyDescent="0.25">
      <c r="H22498"/>
    </row>
    <row r="22499" spans="8:8" hidden="1" x14ac:dyDescent="0.25">
      <c r="H22499"/>
    </row>
    <row r="22500" spans="8:8" hidden="1" x14ac:dyDescent="0.25">
      <c r="H22500"/>
    </row>
    <row r="22501" spans="8:8" hidden="1" x14ac:dyDescent="0.25">
      <c r="H22501"/>
    </row>
    <row r="22502" spans="8:8" hidden="1" x14ac:dyDescent="0.25">
      <c r="H22502"/>
    </row>
    <row r="22503" spans="8:8" hidden="1" x14ac:dyDescent="0.25">
      <c r="H22503"/>
    </row>
    <row r="22504" spans="8:8" hidden="1" x14ac:dyDescent="0.25">
      <c r="H22504"/>
    </row>
    <row r="22505" spans="8:8" hidden="1" x14ac:dyDescent="0.25">
      <c r="H22505"/>
    </row>
    <row r="22506" spans="8:8" hidden="1" x14ac:dyDescent="0.25">
      <c r="H22506"/>
    </row>
    <row r="22507" spans="8:8" hidden="1" x14ac:dyDescent="0.25">
      <c r="H22507"/>
    </row>
    <row r="22508" spans="8:8" hidden="1" x14ac:dyDescent="0.25">
      <c r="H22508"/>
    </row>
    <row r="22509" spans="8:8" hidden="1" x14ac:dyDescent="0.25">
      <c r="H22509"/>
    </row>
    <row r="22510" spans="8:8" hidden="1" x14ac:dyDescent="0.25">
      <c r="H22510"/>
    </row>
    <row r="22511" spans="8:8" hidden="1" x14ac:dyDescent="0.25">
      <c r="H22511"/>
    </row>
    <row r="22512" spans="8:8" hidden="1" x14ac:dyDescent="0.25">
      <c r="H22512"/>
    </row>
    <row r="22513" spans="8:8" hidden="1" x14ac:dyDescent="0.25">
      <c r="H22513"/>
    </row>
    <row r="22514" spans="8:8" hidden="1" x14ac:dyDescent="0.25">
      <c r="H22514"/>
    </row>
    <row r="22515" spans="8:8" hidden="1" x14ac:dyDescent="0.25">
      <c r="H22515"/>
    </row>
    <row r="22516" spans="8:8" hidden="1" x14ac:dyDescent="0.25">
      <c r="H22516"/>
    </row>
    <row r="22517" spans="8:8" hidden="1" x14ac:dyDescent="0.25">
      <c r="H22517"/>
    </row>
    <row r="22518" spans="8:8" hidden="1" x14ac:dyDescent="0.25">
      <c r="H22518"/>
    </row>
    <row r="22519" spans="8:8" hidden="1" x14ac:dyDescent="0.25">
      <c r="H22519"/>
    </row>
    <row r="22520" spans="8:8" hidden="1" x14ac:dyDescent="0.25">
      <c r="H22520"/>
    </row>
    <row r="22521" spans="8:8" hidden="1" x14ac:dyDescent="0.25">
      <c r="H22521"/>
    </row>
    <row r="22522" spans="8:8" hidden="1" x14ac:dyDescent="0.25">
      <c r="H22522"/>
    </row>
    <row r="22523" spans="8:8" hidden="1" x14ac:dyDescent="0.25">
      <c r="H22523"/>
    </row>
    <row r="22524" spans="8:8" hidden="1" x14ac:dyDescent="0.25">
      <c r="H22524"/>
    </row>
    <row r="22525" spans="8:8" hidden="1" x14ac:dyDescent="0.25">
      <c r="H22525"/>
    </row>
    <row r="22526" spans="8:8" hidden="1" x14ac:dyDescent="0.25">
      <c r="H22526"/>
    </row>
    <row r="22527" spans="8:8" hidden="1" x14ac:dyDescent="0.25">
      <c r="H22527"/>
    </row>
    <row r="22528" spans="8:8" hidden="1" x14ac:dyDescent="0.25">
      <c r="H22528"/>
    </row>
    <row r="22529" spans="8:8" hidden="1" x14ac:dyDescent="0.25">
      <c r="H22529"/>
    </row>
    <row r="22530" spans="8:8" hidden="1" x14ac:dyDescent="0.25">
      <c r="H22530"/>
    </row>
    <row r="22531" spans="8:8" hidden="1" x14ac:dyDescent="0.25">
      <c r="H22531"/>
    </row>
    <row r="22532" spans="8:8" hidden="1" x14ac:dyDescent="0.25">
      <c r="H22532"/>
    </row>
    <row r="22533" spans="8:8" hidden="1" x14ac:dyDescent="0.25">
      <c r="H22533"/>
    </row>
    <row r="22534" spans="8:8" hidden="1" x14ac:dyDescent="0.25">
      <c r="H22534"/>
    </row>
    <row r="22535" spans="8:8" hidden="1" x14ac:dyDescent="0.25">
      <c r="H22535"/>
    </row>
    <row r="22536" spans="8:8" hidden="1" x14ac:dyDescent="0.25">
      <c r="H22536"/>
    </row>
    <row r="22537" spans="8:8" hidden="1" x14ac:dyDescent="0.25">
      <c r="H22537"/>
    </row>
    <row r="22538" spans="8:8" hidden="1" x14ac:dyDescent="0.25">
      <c r="H22538"/>
    </row>
    <row r="22539" spans="8:8" hidden="1" x14ac:dyDescent="0.25">
      <c r="H22539"/>
    </row>
    <row r="22540" spans="8:8" hidden="1" x14ac:dyDescent="0.25">
      <c r="H22540"/>
    </row>
    <row r="22541" spans="8:8" hidden="1" x14ac:dyDescent="0.25">
      <c r="H22541"/>
    </row>
    <row r="22542" spans="8:8" hidden="1" x14ac:dyDescent="0.25">
      <c r="H22542"/>
    </row>
    <row r="22543" spans="8:8" hidden="1" x14ac:dyDescent="0.25">
      <c r="H22543"/>
    </row>
    <row r="22544" spans="8:8" hidden="1" x14ac:dyDescent="0.25">
      <c r="H22544"/>
    </row>
    <row r="22545" spans="8:8" hidden="1" x14ac:dyDescent="0.25">
      <c r="H22545"/>
    </row>
    <row r="22546" spans="8:8" hidden="1" x14ac:dyDescent="0.25">
      <c r="H22546"/>
    </row>
    <row r="22547" spans="8:8" hidden="1" x14ac:dyDescent="0.25">
      <c r="H22547"/>
    </row>
    <row r="22548" spans="8:8" hidden="1" x14ac:dyDescent="0.25">
      <c r="H22548"/>
    </row>
    <row r="22549" spans="8:8" hidden="1" x14ac:dyDescent="0.25">
      <c r="H22549"/>
    </row>
    <row r="22550" spans="8:8" hidden="1" x14ac:dyDescent="0.25">
      <c r="H22550"/>
    </row>
    <row r="22551" spans="8:8" hidden="1" x14ac:dyDescent="0.25">
      <c r="H22551"/>
    </row>
    <row r="22552" spans="8:8" hidden="1" x14ac:dyDescent="0.25">
      <c r="H22552"/>
    </row>
    <row r="22553" spans="8:8" hidden="1" x14ac:dyDescent="0.25">
      <c r="H22553"/>
    </row>
    <row r="22554" spans="8:8" hidden="1" x14ac:dyDescent="0.25">
      <c r="H22554"/>
    </row>
    <row r="22555" spans="8:8" hidden="1" x14ac:dyDescent="0.25">
      <c r="H22555"/>
    </row>
    <row r="22556" spans="8:8" hidden="1" x14ac:dyDescent="0.25">
      <c r="H22556"/>
    </row>
    <row r="22557" spans="8:8" hidden="1" x14ac:dyDescent="0.25">
      <c r="H22557"/>
    </row>
    <row r="22558" spans="8:8" hidden="1" x14ac:dyDescent="0.25">
      <c r="H22558"/>
    </row>
    <row r="22559" spans="8:8" hidden="1" x14ac:dyDescent="0.25">
      <c r="H22559"/>
    </row>
    <row r="22560" spans="8:8" hidden="1" x14ac:dyDescent="0.25">
      <c r="H22560"/>
    </row>
    <row r="22561" spans="8:8" hidden="1" x14ac:dyDescent="0.25">
      <c r="H22561"/>
    </row>
    <row r="22562" spans="8:8" hidden="1" x14ac:dyDescent="0.25">
      <c r="H22562"/>
    </row>
    <row r="22563" spans="8:8" hidden="1" x14ac:dyDescent="0.25">
      <c r="H22563"/>
    </row>
    <row r="22564" spans="8:8" hidden="1" x14ac:dyDescent="0.25">
      <c r="H22564"/>
    </row>
    <row r="22565" spans="8:8" hidden="1" x14ac:dyDescent="0.25">
      <c r="H22565"/>
    </row>
    <row r="22566" spans="8:8" hidden="1" x14ac:dyDescent="0.25">
      <c r="H22566"/>
    </row>
    <row r="22567" spans="8:8" hidden="1" x14ac:dyDescent="0.25">
      <c r="H22567"/>
    </row>
    <row r="22568" spans="8:8" hidden="1" x14ac:dyDescent="0.25">
      <c r="H22568"/>
    </row>
    <row r="22569" spans="8:8" hidden="1" x14ac:dyDescent="0.25">
      <c r="H22569"/>
    </row>
    <row r="22570" spans="8:8" hidden="1" x14ac:dyDescent="0.25">
      <c r="H22570"/>
    </row>
    <row r="22571" spans="8:8" hidden="1" x14ac:dyDescent="0.25">
      <c r="H22571"/>
    </row>
    <row r="22572" spans="8:8" hidden="1" x14ac:dyDescent="0.25">
      <c r="H22572"/>
    </row>
    <row r="22573" spans="8:8" hidden="1" x14ac:dyDescent="0.25">
      <c r="H22573"/>
    </row>
    <row r="22574" spans="8:8" hidden="1" x14ac:dyDescent="0.25">
      <c r="H22574"/>
    </row>
    <row r="22575" spans="8:8" hidden="1" x14ac:dyDescent="0.25">
      <c r="H22575"/>
    </row>
    <row r="22576" spans="8:8" hidden="1" x14ac:dyDescent="0.25">
      <c r="H22576"/>
    </row>
    <row r="22577" spans="8:8" hidden="1" x14ac:dyDescent="0.25">
      <c r="H22577"/>
    </row>
    <row r="22578" spans="8:8" hidden="1" x14ac:dyDescent="0.25">
      <c r="H22578"/>
    </row>
    <row r="22579" spans="8:8" hidden="1" x14ac:dyDescent="0.25">
      <c r="H22579"/>
    </row>
    <row r="22580" spans="8:8" hidden="1" x14ac:dyDescent="0.25">
      <c r="H22580"/>
    </row>
    <row r="22581" spans="8:8" hidden="1" x14ac:dyDescent="0.25">
      <c r="H22581"/>
    </row>
    <row r="22582" spans="8:8" hidden="1" x14ac:dyDescent="0.25">
      <c r="H22582"/>
    </row>
    <row r="22583" spans="8:8" hidden="1" x14ac:dyDescent="0.25">
      <c r="H22583"/>
    </row>
    <row r="22584" spans="8:8" hidden="1" x14ac:dyDescent="0.25">
      <c r="H22584"/>
    </row>
    <row r="22585" spans="8:8" hidden="1" x14ac:dyDescent="0.25">
      <c r="H22585"/>
    </row>
    <row r="22586" spans="8:8" hidden="1" x14ac:dyDescent="0.25">
      <c r="H22586"/>
    </row>
    <row r="22587" spans="8:8" hidden="1" x14ac:dyDescent="0.25">
      <c r="H22587"/>
    </row>
    <row r="22588" spans="8:8" hidden="1" x14ac:dyDescent="0.25">
      <c r="H22588"/>
    </row>
    <row r="22589" spans="8:8" hidden="1" x14ac:dyDescent="0.25">
      <c r="H22589"/>
    </row>
    <row r="22590" spans="8:8" hidden="1" x14ac:dyDescent="0.25">
      <c r="H22590"/>
    </row>
    <row r="22591" spans="8:8" hidden="1" x14ac:dyDescent="0.25">
      <c r="H22591"/>
    </row>
    <row r="22592" spans="8:8" hidden="1" x14ac:dyDescent="0.25">
      <c r="H22592"/>
    </row>
    <row r="22593" spans="8:8" hidden="1" x14ac:dyDescent="0.25">
      <c r="H22593"/>
    </row>
    <row r="22594" spans="8:8" hidden="1" x14ac:dyDescent="0.25">
      <c r="H22594"/>
    </row>
    <row r="22595" spans="8:8" hidden="1" x14ac:dyDescent="0.25">
      <c r="H22595"/>
    </row>
    <row r="22596" spans="8:8" hidden="1" x14ac:dyDescent="0.25">
      <c r="H22596"/>
    </row>
    <row r="22597" spans="8:8" hidden="1" x14ac:dyDescent="0.25">
      <c r="H22597"/>
    </row>
    <row r="22598" spans="8:8" hidden="1" x14ac:dyDescent="0.25">
      <c r="H22598"/>
    </row>
    <row r="22599" spans="8:8" hidden="1" x14ac:dyDescent="0.25">
      <c r="H22599"/>
    </row>
    <row r="22600" spans="8:8" hidden="1" x14ac:dyDescent="0.25">
      <c r="H22600"/>
    </row>
    <row r="22601" spans="8:8" hidden="1" x14ac:dyDescent="0.25">
      <c r="H22601"/>
    </row>
    <row r="22602" spans="8:8" hidden="1" x14ac:dyDescent="0.25">
      <c r="H22602"/>
    </row>
    <row r="22603" spans="8:8" hidden="1" x14ac:dyDescent="0.25">
      <c r="H22603"/>
    </row>
    <row r="22604" spans="8:8" hidden="1" x14ac:dyDescent="0.25">
      <c r="H22604"/>
    </row>
    <row r="22605" spans="8:8" hidden="1" x14ac:dyDescent="0.25">
      <c r="H22605"/>
    </row>
    <row r="22606" spans="8:8" hidden="1" x14ac:dyDescent="0.25">
      <c r="H22606"/>
    </row>
    <row r="22607" spans="8:8" hidden="1" x14ac:dyDescent="0.25">
      <c r="H22607"/>
    </row>
    <row r="22608" spans="8:8" hidden="1" x14ac:dyDescent="0.25">
      <c r="H22608"/>
    </row>
    <row r="22609" spans="8:8" hidden="1" x14ac:dyDescent="0.25">
      <c r="H22609"/>
    </row>
    <row r="22610" spans="8:8" hidden="1" x14ac:dyDescent="0.25">
      <c r="H22610"/>
    </row>
    <row r="22611" spans="8:8" hidden="1" x14ac:dyDescent="0.25">
      <c r="H22611"/>
    </row>
    <row r="22612" spans="8:8" hidden="1" x14ac:dyDescent="0.25">
      <c r="H22612"/>
    </row>
    <row r="22613" spans="8:8" hidden="1" x14ac:dyDescent="0.25">
      <c r="H22613"/>
    </row>
    <row r="22614" spans="8:8" hidden="1" x14ac:dyDescent="0.25">
      <c r="H22614"/>
    </row>
    <row r="22615" spans="8:8" hidden="1" x14ac:dyDescent="0.25">
      <c r="H22615"/>
    </row>
    <row r="22616" spans="8:8" hidden="1" x14ac:dyDescent="0.25">
      <c r="H22616"/>
    </row>
    <row r="22617" spans="8:8" hidden="1" x14ac:dyDescent="0.25">
      <c r="H22617"/>
    </row>
    <row r="22618" spans="8:8" hidden="1" x14ac:dyDescent="0.25">
      <c r="H22618"/>
    </row>
    <row r="22619" spans="8:8" hidden="1" x14ac:dyDescent="0.25">
      <c r="H22619"/>
    </row>
    <row r="22620" spans="8:8" hidden="1" x14ac:dyDescent="0.25">
      <c r="H22620"/>
    </row>
    <row r="22621" spans="8:8" hidden="1" x14ac:dyDescent="0.25">
      <c r="H22621"/>
    </row>
    <row r="22622" spans="8:8" hidden="1" x14ac:dyDescent="0.25">
      <c r="H22622"/>
    </row>
    <row r="22623" spans="8:8" hidden="1" x14ac:dyDescent="0.25">
      <c r="H22623"/>
    </row>
    <row r="22624" spans="8:8" hidden="1" x14ac:dyDescent="0.25">
      <c r="H22624"/>
    </row>
    <row r="22625" spans="8:8" hidden="1" x14ac:dyDescent="0.25">
      <c r="H22625"/>
    </row>
    <row r="22626" spans="8:8" hidden="1" x14ac:dyDescent="0.25">
      <c r="H22626"/>
    </row>
    <row r="22627" spans="8:8" hidden="1" x14ac:dyDescent="0.25">
      <c r="H22627"/>
    </row>
    <row r="22628" spans="8:8" hidden="1" x14ac:dyDescent="0.25">
      <c r="H22628"/>
    </row>
    <row r="22629" spans="8:8" hidden="1" x14ac:dyDescent="0.25">
      <c r="H22629"/>
    </row>
    <row r="22630" spans="8:8" hidden="1" x14ac:dyDescent="0.25">
      <c r="H22630"/>
    </row>
    <row r="22631" spans="8:8" hidden="1" x14ac:dyDescent="0.25">
      <c r="H22631"/>
    </row>
    <row r="22632" spans="8:8" hidden="1" x14ac:dyDescent="0.25">
      <c r="H22632"/>
    </row>
    <row r="22633" spans="8:8" hidden="1" x14ac:dyDescent="0.25">
      <c r="H22633"/>
    </row>
    <row r="22634" spans="8:8" hidden="1" x14ac:dyDescent="0.25">
      <c r="H22634"/>
    </row>
    <row r="22635" spans="8:8" hidden="1" x14ac:dyDescent="0.25">
      <c r="H22635"/>
    </row>
    <row r="22636" spans="8:8" hidden="1" x14ac:dyDescent="0.25">
      <c r="H22636"/>
    </row>
    <row r="22637" spans="8:8" hidden="1" x14ac:dyDescent="0.25">
      <c r="H22637"/>
    </row>
    <row r="22638" spans="8:8" hidden="1" x14ac:dyDescent="0.25">
      <c r="H22638"/>
    </row>
    <row r="22639" spans="8:8" hidden="1" x14ac:dyDescent="0.25">
      <c r="H22639"/>
    </row>
    <row r="22640" spans="8:8" hidden="1" x14ac:dyDescent="0.25">
      <c r="H22640"/>
    </row>
    <row r="22641" spans="8:8" hidden="1" x14ac:dyDescent="0.25">
      <c r="H22641"/>
    </row>
    <row r="22642" spans="8:8" hidden="1" x14ac:dyDescent="0.25">
      <c r="H22642"/>
    </row>
    <row r="22643" spans="8:8" hidden="1" x14ac:dyDescent="0.25">
      <c r="H22643"/>
    </row>
    <row r="22644" spans="8:8" hidden="1" x14ac:dyDescent="0.25">
      <c r="H22644"/>
    </row>
    <row r="22645" spans="8:8" hidden="1" x14ac:dyDescent="0.25">
      <c r="H22645"/>
    </row>
    <row r="22646" spans="8:8" hidden="1" x14ac:dyDescent="0.25">
      <c r="H22646"/>
    </row>
    <row r="22647" spans="8:8" hidden="1" x14ac:dyDescent="0.25">
      <c r="H22647"/>
    </row>
    <row r="22648" spans="8:8" hidden="1" x14ac:dyDescent="0.25">
      <c r="H22648"/>
    </row>
    <row r="22649" spans="8:8" hidden="1" x14ac:dyDescent="0.25">
      <c r="H22649"/>
    </row>
    <row r="22650" spans="8:8" hidden="1" x14ac:dyDescent="0.25">
      <c r="H22650"/>
    </row>
    <row r="22651" spans="8:8" hidden="1" x14ac:dyDescent="0.25">
      <c r="H22651"/>
    </row>
    <row r="22652" spans="8:8" hidden="1" x14ac:dyDescent="0.25">
      <c r="H22652"/>
    </row>
    <row r="22653" spans="8:8" hidden="1" x14ac:dyDescent="0.25">
      <c r="H22653"/>
    </row>
    <row r="22654" spans="8:8" hidden="1" x14ac:dyDescent="0.25">
      <c r="H22654"/>
    </row>
    <row r="22655" spans="8:8" hidden="1" x14ac:dyDescent="0.25">
      <c r="H22655"/>
    </row>
    <row r="22656" spans="8:8" hidden="1" x14ac:dyDescent="0.25">
      <c r="H22656"/>
    </row>
    <row r="22657" spans="8:8" hidden="1" x14ac:dyDescent="0.25">
      <c r="H22657"/>
    </row>
    <row r="22658" spans="8:8" hidden="1" x14ac:dyDescent="0.25">
      <c r="H22658"/>
    </row>
    <row r="22659" spans="8:8" hidden="1" x14ac:dyDescent="0.25">
      <c r="H22659"/>
    </row>
    <row r="22660" spans="8:8" hidden="1" x14ac:dyDescent="0.25">
      <c r="H22660"/>
    </row>
    <row r="22661" spans="8:8" hidden="1" x14ac:dyDescent="0.25">
      <c r="H22661"/>
    </row>
    <row r="22662" spans="8:8" hidden="1" x14ac:dyDescent="0.25">
      <c r="H22662"/>
    </row>
    <row r="22663" spans="8:8" hidden="1" x14ac:dyDescent="0.25">
      <c r="H22663"/>
    </row>
    <row r="22664" spans="8:8" hidden="1" x14ac:dyDescent="0.25">
      <c r="H22664"/>
    </row>
    <row r="22665" spans="8:8" hidden="1" x14ac:dyDescent="0.25">
      <c r="H22665"/>
    </row>
    <row r="22666" spans="8:8" hidden="1" x14ac:dyDescent="0.25">
      <c r="H22666"/>
    </row>
    <row r="22667" spans="8:8" hidden="1" x14ac:dyDescent="0.25">
      <c r="H22667"/>
    </row>
    <row r="22668" spans="8:8" hidden="1" x14ac:dyDescent="0.25">
      <c r="H22668"/>
    </row>
    <row r="22669" spans="8:8" hidden="1" x14ac:dyDescent="0.25">
      <c r="H22669"/>
    </row>
    <row r="22670" spans="8:8" hidden="1" x14ac:dyDescent="0.25">
      <c r="H22670"/>
    </row>
    <row r="22671" spans="8:8" hidden="1" x14ac:dyDescent="0.25">
      <c r="H22671"/>
    </row>
    <row r="22672" spans="8:8" hidden="1" x14ac:dyDescent="0.25">
      <c r="H22672"/>
    </row>
    <row r="22673" spans="8:8" hidden="1" x14ac:dyDescent="0.25">
      <c r="H22673"/>
    </row>
    <row r="22674" spans="8:8" hidden="1" x14ac:dyDescent="0.25">
      <c r="H22674"/>
    </row>
    <row r="22675" spans="8:8" hidden="1" x14ac:dyDescent="0.25">
      <c r="H22675"/>
    </row>
    <row r="22676" spans="8:8" hidden="1" x14ac:dyDescent="0.25">
      <c r="H22676"/>
    </row>
    <row r="22677" spans="8:8" hidden="1" x14ac:dyDescent="0.25">
      <c r="H22677"/>
    </row>
    <row r="22678" spans="8:8" hidden="1" x14ac:dyDescent="0.25">
      <c r="H22678"/>
    </row>
    <row r="22679" spans="8:8" hidden="1" x14ac:dyDescent="0.25">
      <c r="H22679"/>
    </row>
    <row r="22680" spans="8:8" hidden="1" x14ac:dyDescent="0.25">
      <c r="H22680"/>
    </row>
    <row r="22681" spans="8:8" hidden="1" x14ac:dyDescent="0.25">
      <c r="H22681"/>
    </row>
    <row r="22682" spans="8:8" hidden="1" x14ac:dyDescent="0.25">
      <c r="H22682"/>
    </row>
    <row r="22683" spans="8:8" hidden="1" x14ac:dyDescent="0.25">
      <c r="H22683"/>
    </row>
    <row r="22684" spans="8:8" hidden="1" x14ac:dyDescent="0.25">
      <c r="H22684"/>
    </row>
    <row r="22685" spans="8:8" hidden="1" x14ac:dyDescent="0.25">
      <c r="H22685"/>
    </row>
    <row r="22686" spans="8:8" hidden="1" x14ac:dyDescent="0.25">
      <c r="H22686"/>
    </row>
    <row r="22687" spans="8:8" hidden="1" x14ac:dyDescent="0.25">
      <c r="H22687"/>
    </row>
    <row r="22688" spans="8:8" hidden="1" x14ac:dyDescent="0.25">
      <c r="H22688"/>
    </row>
    <row r="22689" spans="8:8" hidden="1" x14ac:dyDescent="0.25">
      <c r="H22689"/>
    </row>
    <row r="22690" spans="8:8" hidden="1" x14ac:dyDescent="0.25">
      <c r="H22690"/>
    </row>
    <row r="22691" spans="8:8" hidden="1" x14ac:dyDescent="0.25">
      <c r="H22691"/>
    </row>
    <row r="22692" spans="8:8" hidden="1" x14ac:dyDescent="0.25">
      <c r="H22692"/>
    </row>
    <row r="22693" spans="8:8" hidden="1" x14ac:dyDescent="0.25">
      <c r="H22693"/>
    </row>
    <row r="22694" spans="8:8" hidden="1" x14ac:dyDescent="0.25">
      <c r="H22694"/>
    </row>
    <row r="22695" spans="8:8" hidden="1" x14ac:dyDescent="0.25">
      <c r="H22695"/>
    </row>
    <row r="22696" spans="8:8" hidden="1" x14ac:dyDescent="0.25">
      <c r="H22696"/>
    </row>
    <row r="22697" spans="8:8" hidden="1" x14ac:dyDescent="0.25">
      <c r="H22697"/>
    </row>
    <row r="22698" spans="8:8" hidden="1" x14ac:dyDescent="0.25">
      <c r="H22698"/>
    </row>
    <row r="22699" spans="8:8" hidden="1" x14ac:dyDescent="0.25">
      <c r="H22699"/>
    </row>
    <row r="22700" spans="8:8" hidden="1" x14ac:dyDescent="0.25">
      <c r="H22700"/>
    </row>
    <row r="22701" spans="8:8" hidden="1" x14ac:dyDescent="0.25">
      <c r="H22701"/>
    </row>
    <row r="22702" spans="8:8" hidden="1" x14ac:dyDescent="0.25">
      <c r="H22702"/>
    </row>
    <row r="22703" spans="8:8" hidden="1" x14ac:dyDescent="0.25">
      <c r="H22703"/>
    </row>
    <row r="22704" spans="8:8" hidden="1" x14ac:dyDescent="0.25">
      <c r="H22704"/>
    </row>
    <row r="22705" spans="8:8" hidden="1" x14ac:dyDescent="0.25">
      <c r="H22705"/>
    </row>
    <row r="22706" spans="8:8" hidden="1" x14ac:dyDescent="0.25">
      <c r="H22706"/>
    </row>
    <row r="22707" spans="8:8" hidden="1" x14ac:dyDescent="0.25">
      <c r="H22707"/>
    </row>
    <row r="22708" spans="8:8" hidden="1" x14ac:dyDescent="0.25">
      <c r="H22708"/>
    </row>
    <row r="22709" spans="8:8" hidden="1" x14ac:dyDescent="0.25">
      <c r="H22709"/>
    </row>
    <row r="22710" spans="8:8" hidden="1" x14ac:dyDescent="0.25">
      <c r="H22710"/>
    </row>
    <row r="22711" spans="8:8" hidden="1" x14ac:dyDescent="0.25">
      <c r="H22711"/>
    </row>
    <row r="22712" spans="8:8" hidden="1" x14ac:dyDescent="0.25">
      <c r="H22712"/>
    </row>
    <row r="22713" spans="8:8" hidden="1" x14ac:dyDescent="0.25">
      <c r="H22713"/>
    </row>
    <row r="22714" spans="8:8" hidden="1" x14ac:dyDescent="0.25">
      <c r="H22714"/>
    </row>
    <row r="22715" spans="8:8" hidden="1" x14ac:dyDescent="0.25">
      <c r="H22715"/>
    </row>
    <row r="22716" spans="8:8" hidden="1" x14ac:dyDescent="0.25">
      <c r="H22716"/>
    </row>
    <row r="22717" spans="8:8" hidden="1" x14ac:dyDescent="0.25">
      <c r="H22717"/>
    </row>
    <row r="22718" spans="8:8" hidden="1" x14ac:dyDescent="0.25">
      <c r="H22718"/>
    </row>
    <row r="22719" spans="8:8" hidden="1" x14ac:dyDescent="0.25">
      <c r="H22719"/>
    </row>
    <row r="22720" spans="8:8" hidden="1" x14ac:dyDescent="0.25">
      <c r="H22720"/>
    </row>
    <row r="22721" spans="8:8" hidden="1" x14ac:dyDescent="0.25">
      <c r="H22721"/>
    </row>
    <row r="22722" spans="8:8" hidden="1" x14ac:dyDescent="0.25">
      <c r="H22722"/>
    </row>
    <row r="22723" spans="8:8" hidden="1" x14ac:dyDescent="0.25">
      <c r="H22723"/>
    </row>
    <row r="22724" spans="8:8" hidden="1" x14ac:dyDescent="0.25">
      <c r="H22724"/>
    </row>
    <row r="22725" spans="8:8" hidden="1" x14ac:dyDescent="0.25">
      <c r="H22725"/>
    </row>
    <row r="22726" spans="8:8" hidden="1" x14ac:dyDescent="0.25">
      <c r="H22726"/>
    </row>
    <row r="22727" spans="8:8" hidden="1" x14ac:dyDescent="0.25">
      <c r="H22727"/>
    </row>
    <row r="22728" spans="8:8" hidden="1" x14ac:dyDescent="0.25">
      <c r="H22728"/>
    </row>
    <row r="22729" spans="8:8" hidden="1" x14ac:dyDescent="0.25">
      <c r="H22729"/>
    </row>
    <row r="22730" spans="8:8" hidden="1" x14ac:dyDescent="0.25">
      <c r="H22730"/>
    </row>
    <row r="22731" spans="8:8" hidden="1" x14ac:dyDescent="0.25">
      <c r="H22731"/>
    </row>
    <row r="22732" spans="8:8" hidden="1" x14ac:dyDescent="0.25">
      <c r="H22732"/>
    </row>
    <row r="22733" spans="8:8" hidden="1" x14ac:dyDescent="0.25">
      <c r="H22733"/>
    </row>
    <row r="22734" spans="8:8" hidden="1" x14ac:dyDescent="0.25">
      <c r="H22734"/>
    </row>
    <row r="22735" spans="8:8" hidden="1" x14ac:dyDescent="0.25">
      <c r="H22735"/>
    </row>
    <row r="22736" spans="8:8" hidden="1" x14ac:dyDescent="0.25">
      <c r="H22736"/>
    </row>
    <row r="22737" spans="8:8" hidden="1" x14ac:dyDescent="0.25">
      <c r="H22737"/>
    </row>
    <row r="22738" spans="8:8" hidden="1" x14ac:dyDescent="0.25">
      <c r="H22738"/>
    </row>
    <row r="22739" spans="8:8" hidden="1" x14ac:dyDescent="0.25">
      <c r="H22739"/>
    </row>
    <row r="22740" spans="8:8" hidden="1" x14ac:dyDescent="0.25">
      <c r="H22740"/>
    </row>
    <row r="22741" spans="8:8" hidden="1" x14ac:dyDescent="0.25">
      <c r="H22741"/>
    </row>
    <row r="22742" spans="8:8" hidden="1" x14ac:dyDescent="0.25">
      <c r="H22742"/>
    </row>
    <row r="22743" spans="8:8" hidden="1" x14ac:dyDescent="0.25">
      <c r="H22743"/>
    </row>
    <row r="22744" spans="8:8" hidden="1" x14ac:dyDescent="0.25">
      <c r="H22744"/>
    </row>
    <row r="22745" spans="8:8" hidden="1" x14ac:dyDescent="0.25">
      <c r="H22745"/>
    </row>
    <row r="22746" spans="8:8" hidden="1" x14ac:dyDescent="0.25">
      <c r="H22746"/>
    </row>
    <row r="22747" spans="8:8" hidden="1" x14ac:dyDescent="0.25">
      <c r="H22747"/>
    </row>
    <row r="22748" spans="8:8" hidden="1" x14ac:dyDescent="0.25">
      <c r="H22748"/>
    </row>
    <row r="22749" spans="8:8" hidden="1" x14ac:dyDescent="0.25">
      <c r="H22749"/>
    </row>
    <row r="22750" spans="8:8" hidden="1" x14ac:dyDescent="0.25">
      <c r="H22750"/>
    </row>
    <row r="22751" spans="8:8" hidden="1" x14ac:dyDescent="0.25">
      <c r="H22751"/>
    </row>
    <row r="22752" spans="8:8" hidden="1" x14ac:dyDescent="0.25">
      <c r="H22752"/>
    </row>
    <row r="22753" spans="8:8" hidden="1" x14ac:dyDescent="0.25">
      <c r="H22753"/>
    </row>
    <row r="22754" spans="8:8" hidden="1" x14ac:dyDescent="0.25">
      <c r="H22754"/>
    </row>
    <row r="22755" spans="8:8" hidden="1" x14ac:dyDescent="0.25">
      <c r="H22755"/>
    </row>
    <row r="22756" spans="8:8" hidden="1" x14ac:dyDescent="0.25">
      <c r="H22756"/>
    </row>
    <row r="22757" spans="8:8" hidden="1" x14ac:dyDescent="0.25">
      <c r="H22757"/>
    </row>
    <row r="22758" spans="8:8" hidden="1" x14ac:dyDescent="0.25">
      <c r="H22758"/>
    </row>
    <row r="22759" spans="8:8" hidden="1" x14ac:dyDescent="0.25">
      <c r="H22759"/>
    </row>
    <row r="22760" spans="8:8" hidden="1" x14ac:dyDescent="0.25">
      <c r="H22760"/>
    </row>
    <row r="22761" spans="8:8" hidden="1" x14ac:dyDescent="0.25">
      <c r="H22761"/>
    </row>
    <row r="22762" spans="8:8" hidden="1" x14ac:dyDescent="0.25">
      <c r="H22762"/>
    </row>
    <row r="22763" spans="8:8" hidden="1" x14ac:dyDescent="0.25">
      <c r="H22763"/>
    </row>
    <row r="22764" spans="8:8" hidden="1" x14ac:dyDescent="0.25">
      <c r="H22764"/>
    </row>
    <row r="22765" spans="8:8" hidden="1" x14ac:dyDescent="0.25">
      <c r="H22765"/>
    </row>
    <row r="22766" spans="8:8" hidden="1" x14ac:dyDescent="0.25">
      <c r="H22766"/>
    </row>
    <row r="22767" spans="8:8" hidden="1" x14ac:dyDescent="0.25">
      <c r="H22767"/>
    </row>
    <row r="22768" spans="8:8" hidden="1" x14ac:dyDescent="0.25">
      <c r="H22768"/>
    </row>
    <row r="22769" spans="8:8" hidden="1" x14ac:dyDescent="0.25">
      <c r="H22769"/>
    </row>
    <row r="22770" spans="8:8" hidden="1" x14ac:dyDescent="0.25">
      <c r="H22770"/>
    </row>
    <row r="22771" spans="8:8" hidden="1" x14ac:dyDescent="0.25">
      <c r="H22771"/>
    </row>
    <row r="22772" spans="8:8" hidden="1" x14ac:dyDescent="0.25">
      <c r="H22772"/>
    </row>
    <row r="22773" spans="8:8" hidden="1" x14ac:dyDescent="0.25">
      <c r="H22773"/>
    </row>
    <row r="22774" spans="8:8" hidden="1" x14ac:dyDescent="0.25">
      <c r="H22774"/>
    </row>
    <row r="22775" spans="8:8" hidden="1" x14ac:dyDescent="0.25">
      <c r="H22775"/>
    </row>
    <row r="22776" spans="8:8" hidden="1" x14ac:dyDescent="0.25">
      <c r="H22776"/>
    </row>
    <row r="22777" spans="8:8" hidden="1" x14ac:dyDescent="0.25">
      <c r="H22777"/>
    </row>
    <row r="22778" spans="8:8" hidden="1" x14ac:dyDescent="0.25">
      <c r="H22778"/>
    </row>
    <row r="22779" spans="8:8" hidden="1" x14ac:dyDescent="0.25">
      <c r="H22779"/>
    </row>
    <row r="22780" spans="8:8" hidden="1" x14ac:dyDescent="0.25">
      <c r="H22780"/>
    </row>
    <row r="22781" spans="8:8" hidden="1" x14ac:dyDescent="0.25">
      <c r="H22781"/>
    </row>
    <row r="22782" spans="8:8" hidden="1" x14ac:dyDescent="0.25">
      <c r="H22782"/>
    </row>
    <row r="22783" spans="8:8" hidden="1" x14ac:dyDescent="0.25">
      <c r="H22783"/>
    </row>
    <row r="22784" spans="8:8" hidden="1" x14ac:dyDescent="0.25">
      <c r="H22784"/>
    </row>
    <row r="22785" spans="8:8" hidden="1" x14ac:dyDescent="0.25">
      <c r="H22785"/>
    </row>
    <row r="22786" spans="8:8" hidden="1" x14ac:dyDescent="0.25">
      <c r="H22786"/>
    </row>
    <row r="22787" spans="8:8" hidden="1" x14ac:dyDescent="0.25">
      <c r="H22787"/>
    </row>
    <row r="22788" spans="8:8" hidden="1" x14ac:dyDescent="0.25">
      <c r="H22788"/>
    </row>
    <row r="22789" spans="8:8" hidden="1" x14ac:dyDescent="0.25">
      <c r="H22789"/>
    </row>
    <row r="22790" spans="8:8" hidden="1" x14ac:dyDescent="0.25">
      <c r="H22790"/>
    </row>
    <row r="22791" spans="8:8" hidden="1" x14ac:dyDescent="0.25">
      <c r="H22791"/>
    </row>
    <row r="22792" spans="8:8" hidden="1" x14ac:dyDescent="0.25">
      <c r="H22792"/>
    </row>
    <row r="22793" spans="8:8" hidden="1" x14ac:dyDescent="0.25">
      <c r="H22793"/>
    </row>
    <row r="22794" spans="8:8" hidden="1" x14ac:dyDescent="0.25">
      <c r="H22794"/>
    </row>
    <row r="22795" spans="8:8" hidden="1" x14ac:dyDescent="0.25">
      <c r="H22795"/>
    </row>
    <row r="22796" spans="8:8" hidden="1" x14ac:dyDescent="0.25">
      <c r="H22796"/>
    </row>
    <row r="22797" spans="8:8" hidden="1" x14ac:dyDescent="0.25">
      <c r="H22797"/>
    </row>
    <row r="22798" spans="8:8" hidden="1" x14ac:dyDescent="0.25">
      <c r="H22798"/>
    </row>
    <row r="22799" spans="8:8" hidden="1" x14ac:dyDescent="0.25">
      <c r="H22799"/>
    </row>
    <row r="22800" spans="8:8" hidden="1" x14ac:dyDescent="0.25">
      <c r="H22800"/>
    </row>
    <row r="22801" spans="8:8" hidden="1" x14ac:dyDescent="0.25">
      <c r="H22801"/>
    </row>
    <row r="22802" spans="8:8" hidden="1" x14ac:dyDescent="0.25">
      <c r="H22802"/>
    </row>
    <row r="22803" spans="8:8" hidden="1" x14ac:dyDescent="0.25">
      <c r="H22803"/>
    </row>
    <row r="22804" spans="8:8" hidden="1" x14ac:dyDescent="0.25">
      <c r="H22804"/>
    </row>
    <row r="22805" spans="8:8" hidden="1" x14ac:dyDescent="0.25">
      <c r="H22805"/>
    </row>
    <row r="22806" spans="8:8" hidden="1" x14ac:dyDescent="0.25">
      <c r="H22806"/>
    </row>
    <row r="22807" spans="8:8" hidden="1" x14ac:dyDescent="0.25">
      <c r="H22807"/>
    </row>
    <row r="22808" spans="8:8" hidden="1" x14ac:dyDescent="0.25">
      <c r="H22808"/>
    </row>
    <row r="22809" spans="8:8" hidden="1" x14ac:dyDescent="0.25">
      <c r="H22809"/>
    </row>
    <row r="22810" spans="8:8" hidden="1" x14ac:dyDescent="0.25">
      <c r="H22810"/>
    </row>
    <row r="22811" spans="8:8" hidden="1" x14ac:dyDescent="0.25">
      <c r="H22811"/>
    </row>
    <row r="22812" spans="8:8" hidden="1" x14ac:dyDescent="0.25">
      <c r="H22812"/>
    </row>
    <row r="22813" spans="8:8" hidden="1" x14ac:dyDescent="0.25">
      <c r="H22813"/>
    </row>
    <row r="22814" spans="8:8" hidden="1" x14ac:dyDescent="0.25">
      <c r="H22814"/>
    </row>
    <row r="22815" spans="8:8" hidden="1" x14ac:dyDescent="0.25">
      <c r="H22815"/>
    </row>
    <row r="22816" spans="8:8" hidden="1" x14ac:dyDescent="0.25">
      <c r="H22816"/>
    </row>
    <row r="22817" spans="8:8" hidden="1" x14ac:dyDescent="0.25">
      <c r="H22817"/>
    </row>
    <row r="22818" spans="8:8" hidden="1" x14ac:dyDescent="0.25">
      <c r="H22818"/>
    </row>
    <row r="22819" spans="8:8" hidden="1" x14ac:dyDescent="0.25">
      <c r="H22819"/>
    </row>
    <row r="22820" spans="8:8" hidden="1" x14ac:dyDescent="0.25">
      <c r="H22820"/>
    </row>
    <row r="22821" spans="8:8" hidden="1" x14ac:dyDescent="0.25">
      <c r="H22821"/>
    </row>
    <row r="22822" spans="8:8" hidden="1" x14ac:dyDescent="0.25">
      <c r="H22822"/>
    </row>
    <row r="22823" spans="8:8" hidden="1" x14ac:dyDescent="0.25">
      <c r="H22823"/>
    </row>
    <row r="22824" spans="8:8" hidden="1" x14ac:dyDescent="0.25">
      <c r="H22824"/>
    </row>
    <row r="22825" spans="8:8" hidden="1" x14ac:dyDescent="0.25">
      <c r="H22825"/>
    </row>
    <row r="22826" spans="8:8" hidden="1" x14ac:dyDescent="0.25">
      <c r="H22826"/>
    </row>
    <row r="22827" spans="8:8" hidden="1" x14ac:dyDescent="0.25">
      <c r="H22827"/>
    </row>
    <row r="22828" spans="8:8" hidden="1" x14ac:dyDescent="0.25">
      <c r="H22828"/>
    </row>
    <row r="22829" spans="8:8" hidden="1" x14ac:dyDescent="0.25">
      <c r="H22829"/>
    </row>
    <row r="22830" spans="8:8" hidden="1" x14ac:dyDescent="0.25">
      <c r="H22830"/>
    </row>
    <row r="22831" spans="8:8" hidden="1" x14ac:dyDescent="0.25">
      <c r="H22831"/>
    </row>
    <row r="22832" spans="8:8" hidden="1" x14ac:dyDescent="0.25">
      <c r="H22832"/>
    </row>
    <row r="22833" spans="8:8" hidden="1" x14ac:dyDescent="0.25">
      <c r="H22833"/>
    </row>
    <row r="22834" spans="8:8" hidden="1" x14ac:dyDescent="0.25">
      <c r="H22834"/>
    </row>
    <row r="22835" spans="8:8" hidden="1" x14ac:dyDescent="0.25">
      <c r="H22835"/>
    </row>
    <row r="22836" spans="8:8" hidden="1" x14ac:dyDescent="0.25">
      <c r="H22836"/>
    </row>
    <row r="22837" spans="8:8" hidden="1" x14ac:dyDescent="0.25">
      <c r="H22837"/>
    </row>
    <row r="22838" spans="8:8" hidden="1" x14ac:dyDescent="0.25">
      <c r="H22838"/>
    </row>
    <row r="22839" spans="8:8" hidden="1" x14ac:dyDescent="0.25">
      <c r="H22839"/>
    </row>
    <row r="22840" spans="8:8" hidden="1" x14ac:dyDescent="0.25">
      <c r="H22840"/>
    </row>
    <row r="22841" spans="8:8" hidden="1" x14ac:dyDescent="0.25">
      <c r="H22841"/>
    </row>
    <row r="22842" spans="8:8" hidden="1" x14ac:dyDescent="0.25">
      <c r="H22842"/>
    </row>
    <row r="22843" spans="8:8" hidden="1" x14ac:dyDescent="0.25">
      <c r="H22843"/>
    </row>
    <row r="22844" spans="8:8" hidden="1" x14ac:dyDescent="0.25">
      <c r="H22844"/>
    </row>
    <row r="22845" spans="8:8" hidden="1" x14ac:dyDescent="0.25">
      <c r="H22845"/>
    </row>
    <row r="22846" spans="8:8" hidden="1" x14ac:dyDescent="0.25">
      <c r="H22846"/>
    </row>
    <row r="22847" spans="8:8" hidden="1" x14ac:dyDescent="0.25">
      <c r="H22847"/>
    </row>
    <row r="22848" spans="8:8" hidden="1" x14ac:dyDescent="0.25">
      <c r="H22848"/>
    </row>
    <row r="22849" spans="8:8" hidden="1" x14ac:dyDescent="0.25">
      <c r="H22849"/>
    </row>
    <row r="22850" spans="8:8" hidden="1" x14ac:dyDescent="0.25">
      <c r="H22850"/>
    </row>
    <row r="22851" spans="8:8" hidden="1" x14ac:dyDescent="0.25">
      <c r="H22851"/>
    </row>
    <row r="22852" spans="8:8" hidden="1" x14ac:dyDescent="0.25">
      <c r="H22852"/>
    </row>
    <row r="22853" spans="8:8" hidden="1" x14ac:dyDescent="0.25">
      <c r="H22853"/>
    </row>
    <row r="22854" spans="8:8" hidden="1" x14ac:dyDescent="0.25">
      <c r="H22854"/>
    </row>
    <row r="22855" spans="8:8" hidden="1" x14ac:dyDescent="0.25">
      <c r="H22855"/>
    </row>
    <row r="22856" spans="8:8" hidden="1" x14ac:dyDescent="0.25">
      <c r="H22856"/>
    </row>
    <row r="22857" spans="8:8" hidden="1" x14ac:dyDescent="0.25">
      <c r="H22857"/>
    </row>
    <row r="22858" spans="8:8" hidden="1" x14ac:dyDescent="0.25">
      <c r="H22858"/>
    </row>
    <row r="22859" spans="8:8" hidden="1" x14ac:dyDescent="0.25">
      <c r="H22859"/>
    </row>
    <row r="22860" spans="8:8" hidden="1" x14ac:dyDescent="0.25">
      <c r="H22860"/>
    </row>
    <row r="22861" spans="8:8" hidden="1" x14ac:dyDescent="0.25">
      <c r="H22861"/>
    </row>
    <row r="22862" spans="8:8" hidden="1" x14ac:dyDescent="0.25">
      <c r="H22862"/>
    </row>
    <row r="22863" spans="8:8" hidden="1" x14ac:dyDescent="0.25">
      <c r="H22863"/>
    </row>
    <row r="22864" spans="8:8" hidden="1" x14ac:dyDescent="0.25">
      <c r="H22864"/>
    </row>
    <row r="22865" spans="8:8" hidden="1" x14ac:dyDescent="0.25">
      <c r="H22865"/>
    </row>
    <row r="22866" spans="8:8" hidden="1" x14ac:dyDescent="0.25">
      <c r="H22866"/>
    </row>
    <row r="22867" spans="8:8" hidden="1" x14ac:dyDescent="0.25">
      <c r="H22867"/>
    </row>
    <row r="22868" spans="8:8" hidden="1" x14ac:dyDescent="0.25">
      <c r="H22868"/>
    </row>
    <row r="22869" spans="8:8" hidden="1" x14ac:dyDescent="0.25">
      <c r="H22869"/>
    </row>
    <row r="22870" spans="8:8" hidden="1" x14ac:dyDescent="0.25">
      <c r="H22870"/>
    </row>
    <row r="22871" spans="8:8" hidden="1" x14ac:dyDescent="0.25">
      <c r="H22871"/>
    </row>
    <row r="22872" spans="8:8" hidden="1" x14ac:dyDescent="0.25">
      <c r="H22872"/>
    </row>
    <row r="22873" spans="8:8" hidden="1" x14ac:dyDescent="0.25">
      <c r="H22873"/>
    </row>
    <row r="22874" spans="8:8" hidden="1" x14ac:dyDescent="0.25">
      <c r="H22874"/>
    </row>
    <row r="22875" spans="8:8" hidden="1" x14ac:dyDescent="0.25">
      <c r="H22875"/>
    </row>
    <row r="22876" spans="8:8" hidden="1" x14ac:dyDescent="0.25">
      <c r="H22876"/>
    </row>
    <row r="22877" spans="8:8" hidden="1" x14ac:dyDescent="0.25">
      <c r="H22877"/>
    </row>
    <row r="22878" spans="8:8" hidden="1" x14ac:dyDescent="0.25">
      <c r="H22878"/>
    </row>
    <row r="22879" spans="8:8" hidden="1" x14ac:dyDescent="0.25">
      <c r="H22879"/>
    </row>
    <row r="22880" spans="8:8" hidden="1" x14ac:dyDescent="0.25">
      <c r="H22880"/>
    </row>
    <row r="22881" spans="8:8" hidden="1" x14ac:dyDescent="0.25">
      <c r="H22881"/>
    </row>
    <row r="22882" spans="8:8" hidden="1" x14ac:dyDescent="0.25">
      <c r="H22882"/>
    </row>
    <row r="22883" spans="8:8" hidden="1" x14ac:dyDescent="0.25">
      <c r="H22883"/>
    </row>
    <row r="22884" spans="8:8" hidden="1" x14ac:dyDescent="0.25">
      <c r="H22884"/>
    </row>
    <row r="22885" spans="8:8" hidden="1" x14ac:dyDescent="0.25">
      <c r="H22885"/>
    </row>
    <row r="22886" spans="8:8" hidden="1" x14ac:dyDescent="0.25">
      <c r="H22886"/>
    </row>
    <row r="22887" spans="8:8" hidden="1" x14ac:dyDescent="0.25">
      <c r="H22887"/>
    </row>
    <row r="22888" spans="8:8" hidden="1" x14ac:dyDescent="0.25">
      <c r="H22888"/>
    </row>
    <row r="22889" spans="8:8" hidden="1" x14ac:dyDescent="0.25">
      <c r="H22889"/>
    </row>
    <row r="22890" spans="8:8" hidden="1" x14ac:dyDescent="0.25">
      <c r="H22890"/>
    </row>
    <row r="22891" spans="8:8" hidden="1" x14ac:dyDescent="0.25">
      <c r="H22891"/>
    </row>
    <row r="22892" spans="8:8" hidden="1" x14ac:dyDescent="0.25">
      <c r="H22892"/>
    </row>
    <row r="22893" spans="8:8" hidden="1" x14ac:dyDescent="0.25">
      <c r="H22893"/>
    </row>
    <row r="22894" spans="8:8" hidden="1" x14ac:dyDescent="0.25">
      <c r="H22894"/>
    </row>
    <row r="22895" spans="8:8" hidden="1" x14ac:dyDescent="0.25">
      <c r="H22895"/>
    </row>
    <row r="22896" spans="8:8" hidden="1" x14ac:dyDescent="0.25">
      <c r="H22896"/>
    </row>
    <row r="22897" spans="8:8" hidden="1" x14ac:dyDescent="0.25">
      <c r="H22897"/>
    </row>
    <row r="22898" spans="8:8" hidden="1" x14ac:dyDescent="0.25">
      <c r="H22898"/>
    </row>
    <row r="22899" spans="8:8" hidden="1" x14ac:dyDescent="0.25">
      <c r="H22899"/>
    </row>
    <row r="22900" spans="8:8" hidden="1" x14ac:dyDescent="0.25">
      <c r="H22900"/>
    </row>
    <row r="22901" spans="8:8" hidden="1" x14ac:dyDescent="0.25">
      <c r="H22901"/>
    </row>
    <row r="22902" spans="8:8" hidden="1" x14ac:dyDescent="0.25">
      <c r="H22902"/>
    </row>
    <row r="22903" spans="8:8" hidden="1" x14ac:dyDescent="0.25">
      <c r="H22903"/>
    </row>
    <row r="22904" spans="8:8" hidden="1" x14ac:dyDescent="0.25">
      <c r="H22904"/>
    </row>
    <row r="22905" spans="8:8" hidden="1" x14ac:dyDescent="0.25">
      <c r="H22905"/>
    </row>
    <row r="22906" spans="8:8" hidden="1" x14ac:dyDescent="0.25">
      <c r="H22906"/>
    </row>
    <row r="22907" spans="8:8" hidden="1" x14ac:dyDescent="0.25">
      <c r="H22907"/>
    </row>
    <row r="22908" spans="8:8" hidden="1" x14ac:dyDescent="0.25">
      <c r="H22908"/>
    </row>
    <row r="22909" spans="8:8" hidden="1" x14ac:dyDescent="0.25">
      <c r="H22909"/>
    </row>
    <row r="22910" spans="8:8" hidden="1" x14ac:dyDescent="0.25">
      <c r="H22910"/>
    </row>
    <row r="22911" spans="8:8" hidden="1" x14ac:dyDescent="0.25">
      <c r="H22911"/>
    </row>
    <row r="22912" spans="8:8" hidden="1" x14ac:dyDescent="0.25">
      <c r="H22912"/>
    </row>
    <row r="22913" spans="8:8" hidden="1" x14ac:dyDescent="0.25">
      <c r="H22913"/>
    </row>
    <row r="22914" spans="8:8" hidden="1" x14ac:dyDescent="0.25">
      <c r="H22914"/>
    </row>
    <row r="22915" spans="8:8" hidden="1" x14ac:dyDescent="0.25">
      <c r="H22915"/>
    </row>
    <row r="22916" spans="8:8" hidden="1" x14ac:dyDescent="0.25">
      <c r="H22916"/>
    </row>
    <row r="22917" spans="8:8" hidden="1" x14ac:dyDescent="0.25">
      <c r="H22917"/>
    </row>
    <row r="22918" spans="8:8" hidden="1" x14ac:dyDescent="0.25">
      <c r="H22918"/>
    </row>
    <row r="22919" spans="8:8" hidden="1" x14ac:dyDescent="0.25">
      <c r="H22919"/>
    </row>
    <row r="22920" spans="8:8" hidden="1" x14ac:dyDescent="0.25">
      <c r="H22920"/>
    </row>
    <row r="22921" spans="8:8" hidden="1" x14ac:dyDescent="0.25">
      <c r="H22921"/>
    </row>
    <row r="22922" spans="8:8" hidden="1" x14ac:dyDescent="0.25">
      <c r="H22922"/>
    </row>
    <row r="22923" spans="8:8" hidden="1" x14ac:dyDescent="0.25">
      <c r="H22923"/>
    </row>
    <row r="22924" spans="8:8" hidden="1" x14ac:dyDescent="0.25">
      <c r="H22924"/>
    </row>
    <row r="22925" spans="8:8" hidden="1" x14ac:dyDescent="0.25">
      <c r="H22925"/>
    </row>
    <row r="22926" spans="8:8" hidden="1" x14ac:dyDescent="0.25">
      <c r="H22926"/>
    </row>
    <row r="22927" spans="8:8" hidden="1" x14ac:dyDescent="0.25">
      <c r="H22927"/>
    </row>
    <row r="22928" spans="8:8" hidden="1" x14ac:dyDescent="0.25">
      <c r="H22928"/>
    </row>
    <row r="22929" spans="8:8" hidden="1" x14ac:dyDescent="0.25">
      <c r="H22929"/>
    </row>
    <row r="22930" spans="8:8" hidden="1" x14ac:dyDescent="0.25">
      <c r="H22930"/>
    </row>
    <row r="22931" spans="8:8" hidden="1" x14ac:dyDescent="0.25">
      <c r="H22931"/>
    </row>
    <row r="22932" spans="8:8" hidden="1" x14ac:dyDescent="0.25">
      <c r="H22932"/>
    </row>
    <row r="22933" spans="8:8" hidden="1" x14ac:dyDescent="0.25">
      <c r="H22933"/>
    </row>
    <row r="22934" spans="8:8" hidden="1" x14ac:dyDescent="0.25">
      <c r="H22934"/>
    </row>
    <row r="22935" spans="8:8" hidden="1" x14ac:dyDescent="0.25">
      <c r="H22935"/>
    </row>
    <row r="22936" spans="8:8" hidden="1" x14ac:dyDescent="0.25">
      <c r="H22936"/>
    </row>
    <row r="22937" spans="8:8" hidden="1" x14ac:dyDescent="0.25">
      <c r="H22937"/>
    </row>
    <row r="22938" spans="8:8" hidden="1" x14ac:dyDescent="0.25">
      <c r="H22938"/>
    </row>
    <row r="22939" spans="8:8" hidden="1" x14ac:dyDescent="0.25">
      <c r="H22939"/>
    </row>
    <row r="22940" spans="8:8" hidden="1" x14ac:dyDescent="0.25">
      <c r="H22940"/>
    </row>
    <row r="22941" spans="8:8" hidden="1" x14ac:dyDescent="0.25">
      <c r="H22941"/>
    </row>
    <row r="22942" spans="8:8" hidden="1" x14ac:dyDescent="0.25">
      <c r="H22942"/>
    </row>
    <row r="22943" spans="8:8" hidden="1" x14ac:dyDescent="0.25">
      <c r="H22943"/>
    </row>
    <row r="22944" spans="8:8" hidden="1" x14ac:dyDescent="0.25">
      <c r="H22944"/>
    </row>
    <row r="22945" spans="8:8" hidden="1" x14ac:dyDescent="0.25">
      <c r="H22945"/>
    </row>
    <row r="22946" spans="8:8" hidden="1" x14ac:dyDescent="0.25">
      <c r="H22946"/>
    </row>
    <row r="22947" spans="8:8" hidden="1" x14ac:dyDescent="0.25">
      <c r="H22947"/>
    </row>
    <row r="22948" spans="8:8" hidden="1" x14ac:dyDescent="0.25">
      <c r="H22948"/>
    </row>
    <row r="22949" spans="8:8" hidden="1" x14ac:dyDescent="0.25">
      <c r="H22949"/>
    </row>
    <row r="22950" spans="8:8" hidden="1" x14ac:dyDescent="0.25">
      <c r="H22950"/>
    </row>
    <row r="22951" spans="8:8" hidden="1" x14ac:dyDescent="0.25">
      <c r="H22951"/>
    </row>
    <row r="22952" spans="8:8" hidden="1" x14ac:dyDescent="0.25">
      <c r="H22952"/>
    </row>
    <row r="22953" spans="8:8" hidden="1" x14ac:dyDescent="0.25">
      <c r="H22953"/>
    </row>
    <row r="22954" spans="8:8" hidden="1" x14ac:dyDescent="0.25">
      <c r="H22954"/>
    </row>
    <row r="22955" spans="8:8" hidden="1" x14ac:dyDescent="0.25">
      <c r="H22955"/>
    </row>
    <row r="22956" spans="8:8" hidden="1" x14ac:dyDescent="0.25">
      <c r="H22956"/>
    </row>
    <row r="22957" spans="8:8" hidden="1" x14ac:dyDescent="0.25">
      <c r="H22957"/>
    </row>
    <row r="22958" spans="8:8" hidden="1" x14ac:dyDescent="0.25">
      <c r="H22958"/>
    </row>
    <row r="22959" spans="8:8" hidden="1" x14ac:dyDescent="0.25">
      <c r="H22959"/>
    </row>
    <row r="22960" spans="8:8" hidden="1" x14ac:dyDescent="0.25">
      <c r="H22960"/>
    </row>
    <row r="22961" spans="8:8" hidden="1" x14ac:dyDescent="0.25">
      <c r="H22961"/>
    </row>
    <row r="22962" spans="8:8" hidden="1" x14ac:dyDescent="0.25">
      <c r="H22962"/>
    </row>
    <row r="22963" spans="8:8" hidden="1" x14ac:dyDescent="0.25">
      <c r="H22963"/>
    </row>
    <row r="22964" spans="8:8" hidden="1" x14ac:dyDescent="0.25">
      <c r="H22964"/>
    </row>
    <row r="22965" spans="8:8" hidden="1" x14ac:dyDescent="0.25">
      <c r="H22965"/>
    </row>
    <row r="22966" spans="8:8" hidden="1" x14ac:dyDescent="0.25">
      <c r="H22966"/>
    </row>
    <row r="22967" spans="8:8" hidden="1" x14ac:dyDescent="0.25">
      <c r="H22967"/>
    </row>
    <row r="22968" spans="8:8" hidden="1" x14ac:dyDescent="0.25">
      <c r="H22968"/>
    </row>
    <row r="22969" spans="8:8" hidden="1" x14ac:dyDescent="0.25">
      <c r="H22969"/>
    </row>
    <row r="22970" spans="8:8" hidden="1" x14ac:dyDescent="0.25">
      <c r="H22970"/>
    </row>
    <row r="22971" spans="8:8" hidden="1" x14ac:dyDescent="0.25">
      <c r="H22971"/>
    </row>
    <row r="22972" spans="8:8" hidden="1" x14ac:dyDescent="0.25">
      <c r="H22972"/>
    </row>
    <row r="22973" spans="8:8" hidden="1" x14ac:dyDescent="0.25">
      <c r="H22973"/>
    </row>
    <row r="22974" spans="8:8" hidden="1" x14ac:dyDescent="0.25">
      <c r="H22974"/>
    </row>
    <row r="22975" spans="8:8" hidden="1" x14ac:dyDescent="0.25">
      <c r="H22975"/>
    </row>
    <row r="22976" spans="8:8" hidden="1" x14ac:dyDescent="0.25">
      <c r="H22976"/>
    </row>
    <row r="22977" spans="8:8" hidden="1" x14ac:dyDescent="0.25">
      <c r="H22977"/>
    </row>
    <row r="22978" spans="8:8" hidden="1" x14ac:dyDescent="0.25">
      <c r="H22978"/>
    </row>
    <row r="22979" spans="8:8" hidden="1" x14ac:dyDescent="0.25">
      <c r="H22979"/>
    </row>
    <row r="22980" spans="8:8" hidden="1" x14ac:dyDescent="0.25">
      <c r="H22980"/>
    </row>
    <row r="22981" spans="8:8" hidden="1" x14ac:dyDescent="0.25">
      <c r="H22981"/>
    </row>
    <row r="22982" spans="8:8" hidden="1" x14ac:dyDescent="0.25">
      <c r="H22982"/>
    </row>
    <row r="22983" spans="8:8" hidden="1" x14ac:dyDescent="0.25">
      <c r="H22983"/>
    </row>
    <row r="22984" spans="8:8" hidden="1" x14ac:dyDescent="0.25">
      <c r="H22984"/>
    </row>
    <row r="22985" spans="8:8" hidden="1" x14ac:dyDescent="0.25">
      <c r="H22985"/>
    </row>
    <row r="22986" spans="8:8" hidden="1" x14ac:dyDescent="0.25">
      <c r="H22986"/>
    </row>
    <row r="22987" spans="8:8" hidden="1" x14ac:dyDescent="0.25">
      <c r="H22987"/>
    </row>
    <row r="22988" spans="8:8" hidden="1" x14ac:dyDescent="0.25">
      <c r="H22988"/>
    </row>
    <row r="22989" spans="8:8" hidden="1" x14ac:dyDescent="0.25">
      <c r="H22989"/>
    </row>
    <row r="22990" spans="8:8" hidden="1" x14ac:dyDescent="0.25">
      <c r="H22990"/>
    </row>
    <row r="22991" spans="8:8" hidden="1" x14ac:dyDescent="0.25">
      <c r="H22991"/>
    </row>
    <row r="22992" spans="8:8" hidden="1" x14ac:dyDescent="0.25">
      <c r="H22992"/>
    </row>
    <row r="22993" spans="8:8" hidden="1" x14ac:dyDescent="0.25">
      <c r="H22993"/>
    </row>
    <row r="22994" spans="8:8" hidden="1" x14ac:dyDescent="0.25">
      <c r="H22994"/>
    </row>
    <row r="22995" spans="8:8" hidden="1" x14ac:dyDescent="0.25">
      <c r="H22995"/>
    </row>
    <row r="22996" spans="8:8" hidden="1" x14ac:dyDescent="0.25">
      <c r="H22996"/>
    </row>
    <row r="22997" spans="8:8" hidden="1" x14ac:dyDescent="0.25">
      <c r="H22997"/>
    </row>
    <row r="22998" spans="8:8" hidden="1" x14ac:dyDescent="0.25">
      <c r="H22998"/>
    </row>
    <row r="22999" spans="8:8" hidden="1" x14ac:dyDescent="0.25">
      <c r="H22999"/>
    </row>
    <row r="23000" spans="8:8" hidden="1" x14ac:dyDescent="0.25">
      <c r="H23000"/>
    </row>
    <row r="23001" spans="8:8" hidden="1" x14ac:dyDescent="0.25">
      <c r="H23001"/>
    </row>
    <row r="23002" spans="8:8" hidden="1" x14ac:dyDescent="0.25">
      <c r="H23002"/>
    </row>
    <row r="23003" spans="8:8" hidden="1" x14ac:dyDescent="0.25">
      <c r="H23003"/>
    </row>
    <row r="23004" spans="8:8" hidden="1" x14ac:dyDescent="0.25">
      <c r="H23004"/>
    </row>
    <row r="23005" spans="8:8" hidden="1" x14ac:dyDescent="0.25">
      <c r="H23005"/>
    </row>
    <row r="23006" spans="8:8" hidden="1" x14ac:dyDescent="0.25">
      <c r="H23006"/>
    </row>
    <row r="23007" spans="8:8" hidden="1" x14ac:dyDescent="0.25">
      <c r="H23007"/>
    </row>
    <row r="23008" spans="8:8" hidden="1" x14ac:dyDescent="0.25">
      <c r="H23008"/>
    </row>
    <row r="23009" spans="8:8" hidden="1" x14ac:dyDescent="0.25">
      <c r="H23009"/>
    </row>
    <row r="23010" spans="8:8" hidden="1" x14ac:dyDescent="0.25">
      <c r="H23010"/>
    </row>
    <row r="23011" spans="8:8" hidden="1" x14ac:dyDescent="0.25">
      <c r="H23011"/>
    </row>
    <row r="23012" spans="8:8" hidden="1" x14ac:dyDescent="0.25">
      <c r="H23012"/>
    </row>
    <row r="23013" spans="8:8" hidden="1" x14ac:dyDescent="0.25">
      <c r="H23013"/>
    </row>
    <row r="23014" spans="8:8" hidden="1" x14ac:dyDescent="0.25">
      <c r="H23014"/>
    </row>
    <row r="23015" spans="8:8" hidden="1" x14ac:dyDescent="0.25">
      <c r="H23015"/>
    </row>
    <row r="23016" spans="8:8" hidden="1" x14ac:dyDescent="0.25">
      <c r="H23016"/>
    </row>
    <row r="23017" spans="8:8" hidden="1" x14ac:dyDescent="0.25">
      <c r="H23017"/>
    </row>
    <row r="23018" spans="8:8" hidden="1" x14ac:dyDescent="0.25">
      <c r="H23018"/>
    </row>
    <row r="23019" spans="8:8" hidden="1" x14ac:dyDescent="0.25">
      <c r="H23019"/>
    </row>
    <row r="23020" spans="8:8" hidden="1" x14ac:dyDescent="0.25">
      <c r="H23020"/>
    </row>
    <row r="23021" spans="8:8" hidden="1" x14ac:dyDescent="0.25">
      <c r="H23021"/>
    </row>
    <row r="23022" spans="8:8" hidden="1" x14ac:dyDescent="0.25">
      <c r="H23022"/>
    </row>
    <row r="23023" spans="8:8" hidden="1" x14ac:dyDescent="0.25">
      <c r="H23023"/>
    </row>
    <row r="23024" spans="8:8" hidden="1" x14ac:dyDescent="0.25">
      <c r="H23024"/>
    </row>
    <row r="23025" spans="8:8" hidden="1" x14ac:dyDescent="0.25">
      <c r="H23025"/>
    </row>
    <row r="23026" spans="8:8" hidden="1" x14ac:dyDescent="0.25">
      <c r="H23026"/>
    </row>
    <row r="23027" spans="8:8" hidden="1" x14ac:dyDescent="0.25">
      <c r="H23027"/>
    </row>
    <row r="23028" spans="8:8" hidden="1" x14ac:dyDescent="0.25">
      <c r="H23028"/>
    </row>
    <row r="23029" spans="8:8" hidden="1" x14ac:dyDescent="0.25">
      <c r="H23029"/>
    </row>
    <row r="23030" spans="8:8" hidden="1" x14ac:dyDescent="0.25">
      <c r="H23030"/>
    </row>
    <row r="23031" spans="8:8" hidden="1" x14ac:dyDescent="0.25">
      <c r="H23031"/>
    </row>
    <row r="23032" spans="8:8" hidden="1" x14ac:dyDescent="0.25">
      <c r="H23032"/>
    </row>
    <row r="23033" spans="8:8" hidden="1" x14ac:dyDescent="0.25">
      <c r="H23033"/>
    </row>
    <row r="23034" spans="8:8" hidden="1" x14ac:dyDescent="0.25">
      <c r="H23034"/>
    </row>
    <row r="23035" spans="8:8" hidden="1" x14ac:dyDescent="0.25">
      <c r="H23035"/>
    </row>
    <row r="23036" spans="8:8" hidden="1" x14ac:dyDescent="0.25">
      <c r="H23036"/>
    </row>
    <row r="23037" spans="8:8" hidden="1" x14ac:dyDescent="0.25">
      <c r="H23037"/>
    </row>
    <row r="23038" spans="8:8" hidden="1" x14ac:dyDescent="0.25">
      <c r="H23038"/>
    </row>
    <row r="23039" spans="8:8" hidden="1" x14ac:dyDescent="0.25">
      <c r="H23039"/>
    </row>
    <row r="23040" spans="8:8" hidden="1" x14ac:dyDescent="0.25">
      <c r="H23040"/>
    </row>
    <row r="23041" spans="8:8" hidden="1" x14ac:dyDescent="0.25">
      <c r="H23041"/>
    </row>
    <row r="23042" spans="8:8" hidden="1" x14ac:dyDescent="0.25">
      <c r="H23042"/>
    </row>
    <row r="23043" spans="8:8" hidden="1" x14ac:dyDescent="0.25">
      <c r="H23043"/>
    </row>
    <row r="23044" spans="8:8" hidden="1" x14ac:dyDescent="0.25">
      <c r="H23044"/>
    </row>
    <row r="23045" spans="8:8" hidden="1" x14ac:dyDescent="0.25">
      <c r="H23045"/>
    </row>
    <row r="23046" spans="8:8" hidden="1" x14ac:dyDescent="0.25">
      <c r="H23046"/>
    </row>
    <row r="23047" spans="8:8" hidden="1" x14ac:dyDescent="0.25">
      <c r="H23047"/>
    </row>
    <row r="23048" spans="8:8" hidden="1" x14ac:dyDescent="0.25">
      <c r="H23048"/>
    </row>
    <row r="23049" spans="8:8" hidden="1" x14ac:dyDescent="0.25">
      <c r="H23049"/>
    </row>
    <row r="23050" spans="8:8" hidden="1" x14ac:dyDescent="0.25">
      <c r="H23050"/>
    </row>
    <row r="23051" spans="8:8" hidden="1" x14ac:dyDescent="0.25">
      <c r="H23051"/>
    </row>
    <row r="23052" spans="8:8" hidden="1" x14ac:dyDescent="0.25">
      <c r="H23052"/>
    </row>
    <row r="23053" spans="8:8" hidden="1" x14ac:dyDescent="0.25">
      <c r="H23053"/>
    </row>
    <row r="23054" spans="8:8" hidden="1" x14ac:dyDescent="0.25">
      <c r="H23054"/>
    </row>
    <row r="23055" spans="8:8" hidden="1" x14ac:dyDescent="0.25">
      <c r="H23055"/>
    </row>
    <row r="23056" spans="8:8" hidden="1" x14ac:dyDescent="0.25">
      <c r="H23056"/>
    </row>
    <row r="23057" spans="8:8" hidden="1" x14ac:dyDescent="0.25">
      <c r="H23057"/>
    </row>
    <row r="23058" spans="8:8" hidden="1" x14ac:dyDescent="0.25">
      <c r="H23058"/>
    </row>
    <row r="23059" spans="8:8" hidden="1" x14ac:dyDescent="0.25">
      <c r="H23059"/>
    </row>
    <row r="23060" spans="8:8" hidden="1" x14ac:dyDescent="0.25">
      <c r="H23060"/>
    </row>
    <row r="23061" spans="8:8" hidden="1" x14ac:dyDescent="0.25">
      <c r="H23061"/>
    </row>
    <row r="23062" spans="8:8" hidden="1" x14ac:dyDescent="0.25">
      <c r="H23062"/>
    </row>
    <row r="23063" spans="8:8" hidden="1" x14ac:dyDescent="0.25">
      <c r="H23063"/>
    </row>
    <row r="23064" spans="8:8" hidden="1" x14ac:dyDescent="0.25">
      <c r="H23064"/>
    </row>
    <row r="23065" spans="8:8" hidden="1" x14ac:dyDescent="0.25">
      <c r="H23065"/>
    </row>
    <row r="23066" spans="8:8" hidden="1" x14ac:dyDescent="0.25">
      <c r="H23066"/>
    </row>
    <row r="23067" spans="8:8" hidden="1" x14ac:dyDescent="0.25">
      <c r="H23067"/>
    </row>
    <row r="23068" spans="8:8" hidden="1" x14ac:dyDescent="0.25">
      <c r="H23068"/>
    </row>
    <row r="23069" spans="8:8" hidden="1" x14ac:dyDescent="0.25">
      <c r="H23069"/>
    </row>
    <row r="23070" spans="8:8" hidden="1" x14ac:dyDescent="0.25">
      <c r="H23070"/>
    </row>
    <row r="23071" spans="8:8" hidden="1" x14ac:dyDescent="0.25">
      <c r="H23071"/>
    </row>
    <row r="23072" spans="8:8" hidden="1" x14ac:dyDescent="0.25">
      <c r="H23072"/>
    </row>
    <row r="23073" spans="8:8" hidden="1" x14ac:dyDescent="0.25">
      <c r="H23073"/>
    </row>
    <row r="23074" spans="8:8" hidden="1" x14ac:dyDescent="0.25">
      <c r="H23074"/>
    </row>
    <row r="23075" spans="8:8" hidden="1" x14ac:dyDescent="0.25">
      <c r="H23075"/>
    </row>
    <row r="23076" spans="8:8" hidden="1" x14ac:dyDescent="0.25">
      <c r="H23076"/>
    </row>
    <row r="23077" spans="8:8" hidden="1" x14ac:dyDescent="0.25">
      <c r="H23077"/>
    </row>
    <row r="23078" spans="8:8" hidden="1" x14ac:dyDescent="0.25">
      <c r="H23078"/>
    </row>
    <row r="23079" spans="8:8" hidden="1" x14ac:dyDescent="0.25">
      <c r="H23079"/>
    </row>
    <row r="23080" spans="8:8" hidden="1" x14ac:dyDescent="0.25">
      <c r="H23080"/>
    </row>
    <row r="23081" spans="8:8" hidden="1" x14ac:dyDescent="0.25">
      <c r="H23081"/>
    </row>
    <row r="23082" spans="8:8" hidden="1" x14ac:dyDescent="0.25">
      <c r="H23082"/>
    </row>
    <row r="23083" spans="8:8" hidden="1" x14ac:dyDescent="0.25">
      <c r="H23083"/>
    </row>
    <row r="23084" spans="8:8" hidden="1" x14ac:dyDescent="0.25">
      <c r="H23084"/>
    </row>
    <row r="23085" spans="8:8" hidden="1" x14ac:dyDescent="0.25">
      <c r="H23085"/>
    </row>
    <row r="23086" spans="8:8" hidden="1" x14ac:dyDescent="0.25">
      <c r="H23086"/>
    </row>
    <row r="23087" spans="8:8" hidden="1" x14ac:dyDescent="0.25">
      <c r="H23087"/>
    </row>
    <row r="23088" spans="8:8" hidden="1" x14ac:dyDescent="0.25">
      <c r="H23088"/>
    </row>
    <row r="23089" spans="8:8" hidden="1" x14ac:dyDescent="0.25">
      <c r="H23089"/>
    </row>
    <row r="23090" spans="8:8" hidden="1" x14ac:dyDescent="0.25">
      <c r="H23090"/>
    </row>
    <row r="23091" spans="8:8" hidden="1" x14ac:dyDescent="0.25">
      <c r="H23091"/>
    </row>
    <row r="23092" spans="8:8" hidden="1" x14ac:dyDescent="0.25">
      <c r="H23092"/>
    </row>
    <row r="23093" spans="8:8" hidden="1" x14ac:dyDescent="0.25">
      <c r="H23093"/>
    </row>
    <row r="23094" spans="8:8" hidden="1" x14ac:dyDescent="0.25">
      <c r="H23094"/>
    </row>
    <row r="23095" spans="8:8" hidden="1" x14ac:dyDescent="0.25">
      <c r="H23095"/>
    </row>
    <row r="23096" spans="8:8" hidden="1" x14ac:dyDescent="0.25">
      <c r="H23096"/>
    </row>
    <row r="23097" spans="8:8" hidden="1" x14ac:dyDescent="0.25">
      <c r="H23097"/>
    </row>
    <row r="23098" spans="8:8" hidden="1" x14ac:dyDescent="0.25">
      <c r="H23098"/>
    </row>
    <row r="23099" spans="8:8" hidden="1" x14ac:dyDescent="0.25">
      <c r="H23099"/>
    </row>
    <row r="23100" spans="8:8" hidden="1" x14ac:dyDescent="0.25">
      <c r="H23100"/>
    </row>
    <row r="23101" spans="8:8" hidden="1" x14ac:dyDescent="0.25">
      <c r="H23101"/>
    </row>
    <row r="23102" spans="8:8" hidden="1" x14ac:dyDescent="0.25">
      <c r="H23102"/>
    </row>
    <row r="23103" spans="8:8" hidden="1" x14ac:dyDescent="0.25">
      <c r="H23103"/>
    </row>
    <row r="23104" spans="8:8" hidden="1" x14ac:dyDescent="0.25">
      <c r="H23104"/>
    </row>
    <row r="23105" spans="8:8" hidden="1" x14ac:dyDescent="0.25">
      <c r="H23105"/>
    </row>
    <row r="23106" spans="8:8" hidden="1" x14ac:dyDescent="0.25">
      <c r="H23106"/>
    </row>
    <row r="23107" spans="8:8" hidden="1" x14ac:dyDescent="0.25">
      <c r="H23107"/>
    </row>
    <row r="23108" spans="8:8" hidden="1" x14ac:dyDescent="0.25">
      <c r="H23108"/>
    </row>
    <row r="23109" spans="8:8" hidden="1" x14ac:dyDescent="0.25">
      <c r="H23109"/>
    </row>
    <row r="23110" spans="8:8" hidden="1" x14ac:dyDescent="0.25">
      <c r="H23110"/>
    </row>
    <row r="23111" spans="8:8" hidden="1" x14ac:dyDescent="0.25">
      <c r="H23111"/>
    </row>
    <row r="23112" spans="8:8" hidden="1" x14ac:dyDescent="0.25">
      <c r="H23112"/>
    </row>
    <row r="23113" spans="8:8" hidden="1" x14ac:dyDescent="0.25">
      <c r="H23113"/>
    </row>
    <row r="23114" spans="8:8" hidden="1" x14ac:dyDescent="0.25">
      <c r="H23114"/>
    </row>
    <row r="23115" spans="8:8" hidden="1" x14ac:dyDescent="0.25">
      <c r="H23115"/>
    </row>
    <row r="23116" spans="8:8" hidden="1" x14ac:dyDescent="0.25">
      <c r="H23116"/>
    </row>
    <row r="23117" spans="8:8" hidden="1" x14ac:dyDescent="0.25">
      <c r="H23117"/>
    </row>
    <row r="23118" spans="8:8" hidden="1" x14ac:dyDescent="0.25">
      <c r="H23118"/>
    </row>
    <row r="23119" spans="8:8" hidden="1" x14ac:dyDescent="0.25">
      <c r="H23119"/>
    </row>
    <row r="23120" spans="8:8" hidden="1" x14ac:dyDescent="0.25">
      <c r="H23120"/>
    </row>
    <row r="23121" spans="8:8" hidden="1" x14ac:dyDescent="0.25">
      <c r="H23121"/>
    </row>
    <row r="23122" spans="8:8" hidden="1" x14ac:dyDescent="0.25">
      <c r="H23122"/>
    </row>
    <row r="23123" spans="8:8" hidden="1" x14ac:dyDescent="0.25">
      <c r="H23123"/>
    </row>
    <row r="23124" spans="8:8" hidden="1" x14ac:dyDescent="0.25">
      <c r="H23124"/>
    </row>
    <row r="23125" spans="8:8" hidden="1" x14ac:dyDescent="0.25">
      <c r="H23125"/>
    </row>
    <row r="23126" spans="8:8" hidden="1" x14ac:dyDescent="0.25">
      <c r="H23126"/>
    </row>
    <row r="23127" spans="8:8" hidden="1" x14ac:dyDescent="0.25">
      <c r="H23127"/>
    </row>
    <row r="23128" spans="8:8" hidden="1" x14ac:dyDescent="0.25">
      <c r="H23128"/>
    </row>
    <row r="23129" spans="8:8" hidden="1" x14ac:dyDescent="0.25">
      <c r="H23129"/>
    </row>
    <row r="23130" spans="8:8" hidden="1" x14ac:dyDescent="0.25">
      <c r="H23130"/>
    </row>
    <row r="23131" spans="8:8" hidden="1" x14ac:dyDescent="0.25">
      <c r="H23131"/>
    </row>
    <row r="23132" spans="8:8" hidden="1" x14ac:dyDescent="0.25">
      <c r="H23132"/>
    </row>
    <row r="23133" spans="8:8" hidden="1" x14ac:dyDescent="0.25">
      <c r="H23133"/>
    </row>
    <row r="23134" spans="8:8" hidden="1" x14ac:dyDescent="0.25">
      <c r="H23134"/>
    </row>
    <row r="23135" spans="8:8" hidden="1" x14ac:dyDescent="0.25">
      <c r="H23135"/>
    </row>
    <row r="23136" spans="8:8" hidden="1" x14ac:dyDescent="0.25">
      <c r="H23136"/>
    </row>
    <row r="23137" spans="8:8" hidden="1" x14ac:dyDescent="0.25">
      <c r="H23137"/>
    </row>
    <row r="23138" spans="8:8" hidden="1" x14ac:dyDescent="0.25">
      <c r="H23138"/>
    </row>
    <row r="23139" spans="8:8" hidden="1" x14ac:dyDescent="0.25">
      <c r="H23139"/>
    </row>
    <row r="23140" spans="8:8" hidden="1" x14ac:dyDescent="0.25">
      <c r="H23140"/>
    </row>
    <row r="23141" spans="8:8" hidden="1" x14ac:dyDescent="0.25">
      <c r="H23141"/>
    </row>
    <row r="23142" spans="8:8" hidden="1" x14ac:dyDescent="0.25">
      <c r="H23142"/>
    </row>
    <row r="23143" spans="8:8" hidden="1" x14ac:dyDescent="0.25">
      <c r="H23143"/>
    </row>
    <row r="23144" spans="8:8" hidden="1" x14ac:dyDescent="0.25">
      <c r="H23144"/>
    </row>
    <row r="23145" spans="8:8" hidden="1" x14ac:dyDescent="0.25">
      <c r="H23145"/>
    </row>
    <row r="23146" spans="8:8" hidden="1" x14ac:dyDescent="0.25">
      <c r="H23146"/>
    </row>
    <row r="23147" spans="8:8" hidden="1" x14ac:dyDescent="0.25">
      <c r="H23147"/>
    </row>
    <row r="23148" spans="8:8" hidden="1" x14ac:dyDescent="0.25">
      <c r="H23148"/>
    </row>
    <row r="23149" spans="8:8" hidden="1" x14ac:dyDescent="0.25">
      <c r="H23149"/>
    </row>
    <row r="23150" spans="8:8" hidden="1" x14ac:dyDescent="0.25">
      <c r="H23150"/>
    </row>
    <row r="23151" spans="8:8" hidden="1" x14ac:dyDescent="0.25">
      <c r="H23151"/>
    </row>
    <row r="23152" spans="8:8" hidden="1" x14ac:dyDescent="0.25">
      <c r="H23152"/>
    </row>
    <row r="23153" spans="8:8" hidden="1" x14ac:dyDescent="0.25">
      <c r="H23153"/>
    </row>
    <row r="23154" spans="8:8" hidden="1" x14ac:dyDescent="0.25">
      <c r="H23154"/>
    </row>
    <row r="23155" spans="8:8" hidden="1" x14ac:dyDescent="0.25">
      <c r="H23155"/>
    </row>
    <row r="23156" spans="8:8" hidden="1" x14ac:dyDescent="0.25">
      <c r="H23156"/>
    </row>
    <row r="23157" spans="8:8" hidden="1" x14ac:dyDescent="0.25">
      <c r="H23157"/>
    </row>
    <row r="23158" spans="8:8" hidden="1" x14ac:dyDescent="0.25">
      <c r="H23158"/>
    </row>
    <row r="23159" spans="8:8" hidden="1" x14ac:dyDescent="0.25">
      <c r="H23159"/>
    </row>
    <row r="23160" spans="8:8" hidden="1" x14ac:dyDescent="0.25">
      <c r="H23160"/>
    </row>
    <row r="23161" spans="8:8" hidden="1" x14ac:dyDescent="0.25">
      <c r="H23161"/>
    </row>
    <row r="23162" spans="8:8" hidden="1" x14ac:dyDescent="0.25">
      <c r="H23162"/>
    </row>
    <row r="23163" spans="8:8" hidden="1" x14ac:dyDescent="0.25">
      <c r="H23163"/>
    </row>
    <row r="23164" spans="8:8" hidden="1" x14ac:dyDescent="0.25">
      <c r="H23164"/>
    </row>
    <row r="23165" spans="8:8" hidden="1" x14ac:dyDescent="0.25">
      <c r="H23165"/>
    </row>
    <row r="23166" spans="8:8" hidden="1" x14ac:dyDescent="0.25">
      <c r="H23166"/>
    </row>
    <row r="23167" spans="8:8" hidden="1" x14ac:dyDescent="0.25">
      <c r="H23167"/>
    </row>
    <row r="23168" spans="8:8" hidden="1" x14ac:dyDescent="0.25">
      <c r="H23168"/>
    </row>
    <row r="23169" spans="8:8" hidden="1" x14ac:dyDescent="0.25">
      <c r="H23169"/>
    </row>
    <row r="23170" spans="8:8" hidden="1" x14ac:dyDescent="0.25">
      <c r="H23170"/>
    </row>
    <row r="23171" spans="8:8" hidden="1" x14ac:dyDescent="0.25">
      <c r="H23171"/>
    </row>
    <row r="23172" spans="8:8" hidden="1" x14ac:dyDescent="0.25">
      <c r="H23172"/>
    </row>
    <row r="23173" spans="8:8" hidden="1" x14ac:dyDescent="0.25">
      <c r="H23173"/>
    </row>
    <row r="23174" spans="8:8" hidden="1" x14ac:dyDescent="0.25">
      <c r="H23174"/>
    </row>
    <row r="23175" spans="8:8" hidden="1" x14ac:dyDescent="0.25">
      <c r="H23175"/>
    </row>
    <row r="23176" spans="8:8" hidden="1" x14ac:dyDescent="0.25">
      <c r="H23176"/>
    </row>
    <row r="23177" spans="8:8" hidden="1" x14ac:dyDescent="0.25">
      <c r="H23177"/>
    </row>
    <row r="23178" spans="8:8" hidden="1" x14ac:dyDescent="0.25">
      <c r="H23178"/>
    </row>
    <row r="23179" spans="8:8" hidden="1" x14ac:dyDescent="0.25">
      <c r="H23179"/>
    </row>
    <row r="23180" spans="8:8" hidden="1" x14ac:dyDescent="0.25">
      <c r="H23180"/>
    </row>
    <row r="23181" spans="8:8" hidden="1" x14ac:dyDescent="0.25">
      <c r="H23181"/>
    </row>
    <row r="23182" spans="8:8" hidden="1" x14ac:dyDescent="0.25">
      <c r="H23182"/>
    </row>
    <row r="23183" spans="8:8" hidden="1" x14ac:dyDescent="0.25">
      <c r="H23183"/>
    </row>
    <row r="23184" spans="8:8" hidden="1" x14ac:dyDescent="0.25">
      <c r="H23184"/>
    </row>
    <row r="23185" spans="8:8" hidden="1" x14ac:dyDescent="0.25">
      <c r="H23185"/>
    </row>
    <row r="23186" spans="8:8" hidden="1" x14ac:dyDescent="0.25">
      <c r="H23186"/>
    </row>
    <row r="23187" spans="8:8" hidden="1" x14ac:dyDescent="0.25">
      <c r="H23187"/>
    </row>
    <row r="23188" spans="8:8" hidden="1" x14ac:dyDescent="0.25">
      <c r="H23188"/>
    </row>
    <row r="23189" spans="8:8" hidden="1" x14ac:dyDescent="0.25">
      <c r="H23189"/>
    </row>
    <row r="23190" spans="8:8" hidden="1" x14ac:dyDescent="0.25">
      <c r="H23190"/>
    </row>
    <row r="23191" spans="8:8" hidden="1" x14ac:dyDescent="0.25">
      <c r="H23191"/>
    </row>
    <row r="23192" spans="8:8" hidden="1" x14ac:dyDescent="0.25">
      <c r="H23192"/>
    </row>
    <row r="23193" spans="8:8" hidden="1" x14ac:dyDescent="0.25">
      <c r="H23193"/>
    </row>
    <row r="23194" spans="8:8" hidden="1" x14ac:dyDescent="0.25">
      <c r="H23194"/>
    </row>
    <row r="23195" spans="8:8" hidden="1" x14ac:dyDescent="0.25">
      <c r="H23195"/>
    </row>
    <row r="23196" spans="8:8" hidden="1" x14ac:dyDescent="0.25">
      <c r="H23196"/>
    </row>
    <row r="23197" spans="8:8" hidden="1" x14ac:dyDescent="0.25">
      <c r="H23197"/>
    </row>
    <row r="23198" spans="8:8" hidden="1" x14ac:dyDescent="0.25">
      <c r="H23198"/>
    </row>
    <row r="23199" spans="8:8" hidden="1" x14ac:dyDescent="0.25">
      <c r="H23199"/>
    </row>
    <row r="23200" spans="8:8" hidden="1" x14ac:dyDescent="0.25">
      <c r="H23200"/>
    </row>
    <row r="23201" spans="8:8" hidden="1" x14ac:dyDescent="0.25">
      <c r="H23201"/>
    </row>
    <row r="23202" spans="8:8" hidden="1" x14ac:dyDescent="0.25">
      <c r="H23202"/>
    </row>
    <row r="23203" spans="8:8" hidden="1" x14ac:dyDescent="0.25">
      <c r="H23203"/>
    </row>
    <row r="23204" spans="8:8" hidden="1" x14ac:dyDescent="0.25">
      <c r="H23204"/>
    </row>
    <row r="23205" spans="8:8" hidden="1" x14ac:dyDescent="0.25">
      <c r="H23205"/>
    </row>
    <row r="23206" spans="8:8" hidden="1" x14ac:dyDescent="0.25">
      <c r="H23206"/>
    </row>
    <row r="23207" spans="8:8" hidden="1" x14ac:dyDescent="0.25">
      <c r="H23207"/>
    </row>
    <row r="23208" spans="8:8" hidden="1" x14ac:dyDescent="0.25">
      <c r="H23208"/>
    </row>
    <row r="23209" spans="8:8" hidden="1" x14ac:dyDescent="0.25">
      <c r="H23209"/>
    </row>
    <row r="23210" spans="8:8" hidden="1" x14ac:dyDescent="0.25">
      <c r="H23210"/>
    </row>
    <row r="23211" spans="8:8" hidden="1" x14ac:dyDescent="0.25">
      <c r="H23211"/>
    </row>
    <row r="23212" spans="8:8" hidden="1" x14ac:dyDescent="0.25">
      <c r="H23212"/>
    </row>
    <row r="23213" spans="8:8" hidden="1" x14ac:dyDescent="0.25">
      <c r="H23213"/>
    </row>
    <row r="23214" spans="8:8" hidden="1" x14ac:dyDescent="0.25">
      <c r="H23214"/>
    </row>
    <row r="23215" spans="8:8" hidden="1" x14ac:dyDescent="0.25">
      <c r="H23215"/>
    </row>
    <row r="23216" spans="8:8" hidden="1" x14ac:dyDescent="0.25">
      <c r="H23216"/>
    </row>
    <row r="23217" spans="8:8" hidden="1" x14ac:dyDescent="0.25">
      <c r="H23217"/>
    </row>
    <row r="23218" spans="8:8" hidden="1" x14ac:dyDescent="0.25">
      <c r="H23218"/>
    </row>
    <row r="23219" spans="8:8" hidden="1" x14ac:dyDescent="0.25">
      <c r="H23219"/>
    </row>
    <row r="23220" spans="8:8" hidden="1" x14ac:dyDescent="0.25">
      <c r="H23220"/>
    </row>
    <row r="23221" spans="8:8" hidden="1" x14ac:dyDescent="0.25">
      <c r="H23221"/>
    </row>
    <row r="23222" spans="8:8" hidden="1" x14ac:dyDescent="0.25">
      <c r="H23222"/>
    </row>
    <row r="23223" spans="8:8" hidden="1" x14ac:dyDescent="0.25">
      <c r="H23223"/>
    </row>
    <row r="23224" spans="8:8" hidden="1" x14ac:dyDescent="0.25">
      <c r="H23224"/>
    </row>
    <row r="23225" spans="8:8" hidden="1" x14ac:dyDescent="0.25">
      <c r="H23225"/>
    </row>
    <row r="23226" spans="8:8" hidden="1" x14ac:dyDescent="0.25">
      <c r="H23226"/>
    </row>
    <row r="23227" spans="8:8" hidden="1" x14ac:dyDescent="0.25">
      <c r="H23227"/>
    </row>
    <row r="23228" spans="8:8" hidden="1" x14ac:dyDescent="0.25">
      <c r="H23228"/>
    </row>
    <row r="23229" spans="8:8" hidden="1" x14ac:dyDescent="0.25">
      <c r="H23229"/>
    </row>
    <row r="23230" spans="8:8" hidden="1" x14ac:dyDescent="0.25">
      <c r="H23230"/>
    </row>
    <row r="23231" spans="8:8" hidden="1" x14ac:dyDescent="0.25">
      <c r="H23231"/>
    </row>
    <row r="23232" spans="8:8" hidden="1" x14ac:dyDescent="0.25">
      <c r="H23232"/>
    </row>
    <row r="23233" spans="8:8" hidden="1" x14ac:dyDescent="0.25">
      <c r="H23233"/>
    </row>
    <row r="23234" spans="8:8" hidden="1" x14ac:dyDescent="0.25">
      <c r="H23234"/>
    </row>
    <row r="23235" spans="8:8" hidden="1" x14ac:dyDescent="0.25">
      <c r="H23235"/>
    </row>
    <row r="23236" spans="8:8" hidden="1" x14ac:dyDescent="0.25">
      <c r="H23236"/>
    </row>
    <row r="23237" spans="8:8" hidden="1" x14ac:dyDescent="0.25">
      <c r="H23237"/>
    </row>
    <row r="23238" spans="8:8" hidden="1" x14ac:dyDescent="0.25">
      <c r="H23238"/>
    </row>
    <row r="23239" spans="8:8" hidden="1" x14ac:dyDescent="0.25">
      <c r="H23239"/>
    </row>
    <row r="23240" spans="8:8" hidden="1" x14ac:dyDescent="0.25">
      <c r="H23240"/>
    </row>
    <row r="23241" spans="8:8" hidden="1" x14ac:dyDescent="0.25">
      <c r="H23241"/>
    </row>
    <row r="23242" spans="8:8" hidden="1" x14ac:dyDescent="0.25">
      <c r="H23242"/>
    </row>
    <row r="23243" spans="8:8" hidden="1" x14ac:dyDescent="0.25">
      <c r="H23243"/>
    </row>
    <row r="23244" spans="8:8" hidden="1" x14ac:dyDescent="0.25">
      <c r="H23244"/>
    </row>
    <row r="23245" spans="8:8" hidden="1" x14ac:dyDescent="0.25">
      <c r="H23245"/>
    </row>
    <row r="23246" spans="8:8" hidden="1" x14ac:dyDescent="0.25">
      <c r="H23246"/>
    </row>
    <row r="23247" spans="8:8" hidden="1" x14ac:dyDescent="0.25">
      <c r="H23247"/>
    </row>
    <row r="23248" spans="8:8" hidden="1" x14ac:dyDescent="0.25">
      <c r="H23248"/>
    </row>
    <row r="23249" spans="8:8" hidden="1" x14ac:dyDescent="0.25">
      <c r="H23249"/>
    </row>
    <row r="23250" spans="8:8" hidden="1" x14ac:dyDescent="0.25">
      <c r="H23250"/>
    </row>
    <row r="23251" spans="8:8" hidden="1" x14ac:dyDescent="0.25">
      <c r="H23251"/>
    </row>
    <row r="23252" spans="8:8" hidden="1" x14ac:dyDescent="0.25">
      <c r="H23252"/>
    </row>
    <row r="23253" spans="8:8" hidden="1" x14ac:dyDescent="0.25">
      <c r="H23253"/>
    </row>
    <row r="23254" spans="8:8" hidden="1" x14ac:dyDescent="0.25">
      <c r="H23254"/>
    </row>
    <row r="23255" spans="8:8" hidden="1" x14ac:dyDescent="0.25">
      <c r="H23255"/>
    </row>
    <row r="23256" spans="8:8" hidden="1" x14ac:dyDescent="0.25">
      <c r="H23256"/>
    </row>
    <row r="23257" spans="8:8" hidden="1" x14ac:dyDescent="0.25">
      <c r="H23257"/>
    </row>
    <row r="23258" spans="8:8" hidden="1" x14ac:dyDescent="0.25">
      <c r="H23258"/>
    </row>
    <row r="23259" spans="8:8" hidden="1" x14ac:dyDescent="0.25">
      <c r="H23259"/>
    </row>
    <row r="23260" spans="8:8" hidden="1" x14ac:dyDescent="0.25">
      <c r="H23260"/>
    </row>
    <row r="23261" spans="8:8" hidden="1" x14ac:dyDescent="0.25">
      <c r="H23261"/>
    </row>
    <row r="23262" spans="8:8" hidden="1" x14ac:dyDescent="0.25">
      <c r="H23262"/>
    </row>
    <row r="23263" spans="8:8" hidden="1" x14ac:dyDescent="0.25">
      <c r="H23263"/>
    </row>
    <row r="23264" spans="8:8" hidden="1" x14ac:dyDescent="0.25">
      <c r="H23264"/>
    </row>
    <row r="23265" spans="8:8" hidden="1" x14ac:dyDescent="0.25">
      <c r="H23265"/>
    </row>
    <row r="23266" spans="8:8" hidden="1" x14ac:dyDescent="0.25">
      <c r="H23266"/>
    </row>
    <row r="23267" spans="8:8" hidden="1" x14ac:dyDescent="0.25">
      <c r="H23267"/>
    </row>
    <row r="23268" spans="8:8" hidden="1" x14ac:dyDescent="0.25">
      <c r="H23268"/>
    </row>
    <row r="23269" spans="8:8" hidden="1" x14ac:dyDescent="0.25">
      <c r="H23269"/>
    </row>
    <row r="23270" spans="8:8" hidden="1" x14ac:dyDescent="0.25">
      <c r="H23270"/>
    </row>
    <row r="23271" spans="8:8" hidden="1" x14ac:dyDescent="0.25">
      <c r="H23271"/>
    </row>
    <row r="23272" spans="8:8" hidden="1" x14ac:dyDescent="0.25">
      <c r="H23272"/>
    </row>
    <row r="23273" spans="8:8" hidden="1" x14ac:dyDescent="0.25">
      <c r="H23273"/>
    </row>
    <row r="23274" spans="8:8" hidden="1" x14ac:dyDescent="0.25">
      <c r="H23274"/>
    </row>
    <row r="23275" spans="8:8" hidden="1" x14ac:dyDescent="0.25">
      <c r="H23275"/>
    </row>
    <row r="23276" spans="8:8" hidden="1" x14ac:dyDescent="0.25">
      <c r="H23276"/>
    </row>
    <row r="23277" spans="8:8" hidden="1" x14ac:dyDescent="0.25">
      <c r="H23277"/>
    </row>
    <row r="23278" spans="8:8" hidden="1" x14ac:dyDescent="0.25">
      <c r="H23278"/>
    </row>
    <row r="23279" spans="8:8" hidden="1" x14ac:dyDescent="0.25">
      <c r="H23279"/>
    </row>
    <row r="23280" spans="8:8" hidden="1" x14ac:dyDescent="0.25">
      <c r="H23280"/>
    </row>
    <row r="23281" spans="8:8" hidden="1" x14ac:dyDescent="0.25">
      <c r="H23281"/>
    </row>
    <row r="23282" spans="8:8" hidden="1" x14ac:dyDescent="0.25">
      <c r="H23282"/>
    </row>
    <row r="23283" spans="8:8" hidden="1" x14ac:dyDescent="0.25">
      <c r="H23283"/>
    </row>
    <row r="23284" spans="8:8" hidden="1" x14ac:dyDescent="0.25">
      <c r="H23284"/>
    </row>
    <row r="23285" spans="8:8" hidden="1" x14ac:dyDescent="0.25">
      <c r="H23285"/>
    </row>
    <row r="23286" spans="8:8" hidden="1" x14ac:dyDescent="0.25">
      <c r="H23286"/>
    </row>
    <row r="23287" spans="8:8" hidden="1" x14ac:dyDescent="0.25">
      <c r="H23287"/>
    </row>
    <row r="23288" spans="8:8" hidden="1" x14ac:dyDescent="0.25">
      <c r="H23288"/>
    </row>
    <row r="23289" spans="8:8" hidden="1" x14ac:dyDescent="0.25">
      <c r="H23289"/>
    </row>
    <row r="23290" spans="8:8" hidden="1" x14ac:dyDescent="0.25">
      <c r="H23290"/>
    </row>
    <row r="23291" spans="8:8" hidden="1" x14ac:dyDescent="0.25">
      <c r="H23291"/>
    </row>
    <row r="23292" spans="8:8" hidden="1" x14ac:dyDescent="0.25">
      <c r="H23292"/>
    </row>
    <row r="23293" spans="8:8" hidden="1" x14ac:dyDescent="0.25">
      <c r="H23293"/>
    </row>
    <row r="23294" spans="8:8" hidden="1" x14ac:dyDescent="0.25">
      <c r="H23294"/>
    </row>
    <row r="23295" spans="8:8" hidden="1" x14ac:dyDescent="0.25">
      <c r="H23295"/>
    </row>
    <row r="23296" spans="8:8" hidden="1" x14ac:dyDescent="0.25">
      <c r="H23296"/>
    </row>
    <row r="23297" spans="8:8" hidden="1" x14ac:dyDescent="0.25">
      <c r="H23297"/>
    </row>
    <row r="23298" spans="8:8" hidden="1" x14ac:dyDescent="0.25">
      <c r="H23298"/>
    </row>
    <row r="23299" spans="8:8" hidden="1" x14ac:dyDescent="0.25">
      <c r="H23299"/>
    </row>
    <row r="23300" spans="8:8" hidden="1" x14ac:dyDescent="0.25">
      <c r="H23300"/>
    </row>
    <row r="23301" spans="8:8" hidden="1" x14ac:dyDescent="0.25">
      <c r="H23301"/>
    </row>
    <row r="23302" spans="8:8" hidden="1" x14ac:dyDescent="0.25">
      <c r="H23302"/>
    </row>
    <row r="23303" spans="8:8" hidden="1" x14ac:dyDescent="0.25">
      <c r="H23303"/>
    </row>
    <row r="23304" spans="8:8" hidden="1" x14ac:dyDescent="0.25">
      <c r="H23304"/>
    </row>
    <row r="23305" spans="8:8" hidden="1" x14ac:dyDescent="0.25">
      <c r="H23305"/>
    </row>
    <row r="23306" spans="8:8" hidden="1" x14ac:dyDescent="0.25">
      <c r="H23306"/>
    </row>
    <row r="23307" spans="8:8" hidden="1" x14ac:dyDescent="0.25">
      <c r="H23307"/>
    </row>
    <row r="23308" spans="8:8" hidden="1" x14ac:dyDescent="0.25">
      <c r="H23308"/>
    </row>
    <row r="23309" spans="8:8" hidden="1" x14ac:dyDescent="0.25">
      <c r="H23309"/>
    </row>
    <row r="23310" spans="8:8" hidden="1" x14ac:dyDescent="0.25">
      <c r="H23310"/>
    </row>
    <row r="23311" spans="8:8" hidden="1" x14ac:dyDescent="0.25">
      <c r="H23311"/>
    </row>
    <row r="23312" spans="8:8" hidden="1" x14ac:dyDescent="0.25">
      <c r="H23312"/>
    </row>
    <row r="23313" spans="8:8" hidden="1" x14ac:dyDescent="0.25">
      <c r="H23313"/>
    </row>
    <row r="23314" spans="8:8" hidden="1" x14ac:dyDescent="0.25">
      <c r="H23314"/>
    </row>
    <row r="23315" spans="8:8" hidden="1" x14ac:dyDescent="0.25">
      <c r="H23315"/>
    </row>
    <row r="23316" spans="8:8" hidden="1" x14ac:dyDescent="0.25">
      <c r="H23316"/>
    </row>
    <row r="23317" spans="8:8" hidden="1" x14ac:dyDescent="0.25">
      <c r="H23317"/>
    </row>
    <row r="23318" spans="8:8" hidden="1" x14ac:dyDescent="0.25">
      <c r="H23318"/>
    </row>
    <row r="23319" spans="8:8" hidden="1" x14ac:dyDescent="0.25">
      <c r="H23319"/>
    </row>
    <row r="23320" spans="8:8" hidden="1" x14ac:dyDescent="0.25">
      <c r="H23320"/>
    </row>
    <row r="23321" spans="8:8" hidden="1" x14ac:dyDescent="0.25">
      <c r="H23321"/>
    </row>
    <row r="23322" spans="8:8" hidden="1" x14ac:dyDescent="0.25">
      <c r="H23322"/>
    </row>
    <row r="23323" spans="8:8" hidden="1" x14ac:dyDescent="0.25">
      <c r="H23323"/>
    </row>
    <row r="23324" spans="8:8" hidden="1" x14ac:dyDescent="0.25">
      <c r="H23324"/>
    </row>
    <row r="23325" spans="8:8" hidden="1" x14ac:dyDescent="0.25">
      <c r="H23325"/>
    </row>
    <row r="23326" spans="8:8" hidden="1" x14ac:dyDescent="0.25">
      <c r="H23326"/>
    </row>
    <row r="23327" spans="8:8" hidden="1" x14ac:dyDescent="0.25">
      <c r="H23327"/>
    </row>
    <row r="23328" spans="8:8" hidden="1" x14ac:dyDescent="0.25">
      <c r="H23328"/>
    </row>
    <row r="23329" spans="8:8" hidden="1" x14ac:dyDescent="0.25">
      <c r="H23329"/>
    </row>
    <row r="23330" spans="8:8" hidden="1" x14ac:dyDescent="0.25">
      <c r="H23330"/>
    </row>
    <row r="23331" spans="8:8" hidden="1" x14ac:dyDescent="0.25">
      <c r="H23331"/>
    </row>
    <row r="23332" spans="8:8" hidden="1" x14ac:dyDescent="0.25">
      <c r="H23332"/>
    </row>
    <row r="23333" spans="8:8" hidden="1" x14ac:dyDescent="0.25">
      <c r="H23333"/>
    </row>
    <row r="23334" spans="8:8" hidden="1" x14ac:dyDescent="0.25">
      <c r="H23334"/>
    </row>
    <row r="23335" spans="8:8" hidden="1" x14ac:dyDescent="0.25">
      <c r="H23335"/>
    </row>
    <row r="23336" spans="8:8" hidden="1" x14ac:dyDescent="0.25">
      <c r="H23336"/>
    </row>
    <row r="23337" spans="8:8" hidden="1" x14ac:dyDescent="0.25">
      <c r="H23337"/>
    </row>
    <row r="23338" spans="8:8" hidden="1" x14ac:dyDescent="0.25">
      <c r="H23338"/>
    </row>
    <row r="23339" spans="8:8" hidden="1" x14ac:dyDescent="0.25">
      <c r="H23339"/>
    </row>
    <row r="23340" spans="8:8" hidden="1" x14ac:dyDescent="0.25">
      <c r="H23340"/>
    </row>
    <row r="23341" spans="8:8" hidden="1" x14ac:dyDescent="0.25">
      <c r="H23341"/>
    </row>
    <row r="23342" spans="8:8" hidden="1" x14ac:dyDescent="0.25">
      <c r="H23342"/>
    </row>
    <row r="23343" spans="8:8" hidden="1" x14ac:dyDescent="0.25">
      <c r="H23343"/>
    </row>
    <row r="23344" spans="8:8" hidden="1" x14ac:dyDescent="0.25">
      <c r="H23344"/>
    </row>
    <row r="23345" spans="8:8" hidden="1" x14ac:dyDescent="0.25">
      <c r="H23345"/>
    </row>
    <row r="23346" spans="8:8" hidden="1" x14ac:dyDescent="0.25">
      <c r="H23346"/>
    </row>
    <row r="23347" spans="8:8" hidden="1" x14ac:dyDescent="0.25">
      <c r="H23347"/>
    </row>
    <row r="23348" spans="8:8" hidden="1" x14ac:dyDescent="0.25">
      <c r="H23348"/>
    </row>
    <row r="23349" spans="8:8" hidden="1" x14ac:dyDescent="0.25">
      <c r="H23349"/>
    </row>
    <row r="23350" spans="8:8" hidden="1" x14ac:dyDescent="0.25">
      <c r="H23350"/>
    </row>
    <row r="23351" spans="8:8" hidden="1" x14ac:dyDescent="0.25">
      <c r="H23351"/>
    </row>
    <row r="23352" spans="8:8" hidden="1" x14ac:dyDescent="0.25">
      <c r="H23352"/>
    </row>
    <row r="23353" spans="8:8" hidden="1" x14ac:dyDescent="0.25">
      <c r="H23353"/>
    </row>
    <row r="23354" spans="8:8" hidden="1" x14ac:dyDescent="0.25">
      <c r="H23354"/>
    </row>
    <row r="23355" spans="8:8" hidden="1" x14ac:dyDescent="0.25">
      <c r="H23355"/>
    </row>
    <row r="23356" spans="8:8" hidden="1" x14ac:dyDescent="0.25">
      <c r="H23356"/>
    </row>
    <row r="23357" spans="8:8" hidden="1" x14ac:dyDescent="0.25">
      <c r="H23357"/>
    </row>
    <row r="23358" spans="8:8" hidden="1" x14ac:dyDescent="0.25">
      <c r="H23358"/>
    </row>
    <row r="23359" spans="8:8" hidden="1" x14ac:dyDescent="0.25">
      <c r="H23359"/>
    </row>
    <row r="23360" spans="8:8" hidden="1" x14ac:dyDescent="0.25">
      <c r="H23360"/>
    </row>
    <row r="23361" spans="8:8" hidden="1" x14ac:dyDescent="0.25">
      <c r="H23361"/>
    </row>
    <row r="23362" spans="8:8" hidden="1" x14ac:dyDescent="0.25">
      <c r="H23362"/>
    </row>
    <row r="23363" spans="8:8" hidden="1" x14ac:dyDescent="0.25">
      <c r="H23363"/>
    </row>
    <row r="23364" spans="8:8" hidden="1" x14ac:dyDescent="0.25">
      <c r="H23364"/>
    </row>
    <row r="23365" spans="8:8" hidden="1" x14ac:dyDescent="0.25">
      <c r="H23365"/>
    </row>
    <row r="23366" spans="8:8" hidden="1" x14ac:dyDescent="0.25">
      <c r="H23366"/>
    </row>
    <row r="23367" spans="8:8" hidden="1" x14ac:dyDescent="0.25">
      <c r="H23367"/>
    </row>
    <row r="23368" spans="8:8" hidden="1" x14ac:dyDescent="0.25">
      <c r="H23368"/>
    </row>
    <row r="23369" spans="8:8" hidden="1" x14ac:dyDescent="0.25">
      <c r="H23369"/>
    </row>
    <row r="23370" spans="8:8" hidden="1" x14ac:dyDescent="0.25">
      <c r="H23370"/>
    </row>
    <row r="23371" spans="8:8" hidden="1" x14ac:dyDescent="0.25">
      <c r="H23371"/>
    </row>
    <row r="23372" spans="8:8" hidden="1" x14ac:dyDescent="0.25">
      <c r="H23372"/>
    </row>
    <row r="23373" spans="8:8" hidden="1" x14ac:dyDescent="0.25">
      <c r="H23373"/>
    </row>
    <row r="23374" spans="8:8" hidden="1" x14ac:dyDescent="0.25">
      <c r="H23374"/>
    </row>
    <row r="23375" spans="8:8" hidden="1" x14ac:dyDescent="0.25">
      <c r="H23375"/>
    </row>
    <row r="23376" spans="8:8" hidden="1" x14ac:dyDescent="0.25">
      <c r="H23376"/>
    </row>
    <row r="23377" spans="8:8" hidden="1" x14ac:dyDescent="0.25">
      <c r="H23377"/>
    </row>
    <row r="23378" spans="8:8" hidden="1" x14ac:dyDescent="0.25">
      <c r="H23378"/>
    </row>
    <row r="23379" spans="8:8" hidden="1" x14ac:dyDescent="0.25">
      <c r="H23379"/>
    </row>
    <row r="23380" spans="8:8" hidden="1" x14ac:dyDescent="0.25">
      <c r="H23380"/>
    </row>
    <row r="23381" spans="8:8" hidden="1" x14ac:dyDescent="0.25">
      <c r="H23381"/>
    </row>
    <row r="23382" spans="8:8" hidden="1" x14ac:dyDescent="0.25">
      <c r="H23382"/>
    </row>
    <row r="23383" spans="8:8" hidden="1" x14ac:dyDescent="0.25">
      <c r="H23383"/>
    </row>
    <row r="23384" spans="8:8" hidden="1" x14ac:dyDescent="0.25">
      <c r="H23384"/>
    </row>
    <row r="23385" spans="8:8" hidden="1" x14ac:dyDescent="0.25">
      <c r="H23385"/>
    </row>
    <row r="23386" spans="8:8" hidden="1" x14ac:dyDescent="0.25">
      <c r="H23386"/>
    </row>
    <row r="23387" spans="8:8" hidden="1" x14ac:dyDescent="0.25">
      <c r="H23387"/>
    </row>
    <row r="23388" spans="8:8" hidden="1" x14ac:dyDescent="0.25">
      <c r="H23388"/>
    </row>
    <row r="23389" spans="8:8" hidden="1" x14ac:dyDescent="0.25">
      <c r="H23389"/>
    </row>
    <row r="23390" spans="8:8" hidden="1" x14ac:dyDescent="0.25">
      <c r="H23390"/>
    </row>
    <row r="23391" spans="8:8" hidden="1" x14ac:dyDescent="0.25">
      <c r="H23391"/>
    </row>
    <row r="23392" spans="8:8" hidden="1" x14ac:dyDescent="0.25">
      <c r="H23392"/>
    </row>
    <row r="23393" spans="8:8" hidden="1" x14ac:dyDescent="0.25">
      <c r="H23393"/>
    </row>
    <row r="23394" spans="8:8" hidden="1" x14ac:dyDescent="0.25">
      <c r="H23394"/>
    </row>
    <row r="23395" spans="8:8" hidden="1" x14ac:dyDescent="0.25">
      <c r="H23395"/>
    </row>
    <row r="23396" spans="8:8" hidden="1" x14ac:dyDescent="0.25">
      <c r="H23396"/>
    </row>
    <row r="23397" spans="8:8" hidden="1" x14ac:dyDescent="0.25">
      <c r="H23397"/>
    </row>
    <row r="23398" spans="8:8" hidden="1" x14ac:dyDescent="0.25">
      <c r="H23398"/>
    </row>
    <row r="23399" spans="8:8" hidden="1" x14ac:dyDescent="0.25">
      <c r="H23399"/>
    </row>
    <row r="23400" spans="8:8" hidden="1" x14ac:dyDescent="0.25">
      <c r="H23400"/>
    </row>
    <row r="23401" spans="8:8" hidden="1" x14ac:dyDescent="0.25">
      <c r="H23401"/>
    </row>
    <row r="23402" spans="8:8" hidden="1" x14ac:dyDescent="0.25">
      <c r="H23402"/>
    </row>
    <row r="23403" spans="8:8" hidden="1" x14ac:dyDescent="0.25">
      <c r="H23403"/>
    </row>
    <row r="23404" spans="8:8" hidden="1" x14ac:dyDescent="0.25">
      <c r="H23404"/>
    </row>
    <row r="23405" spans="8:8" hidden="1" x14ac:dyDescent="0.25">
      <c r="H23405"/>
    </row>
    <row r="23406" spans="8:8" hidden="1" x14ac:dyDescent="0.25">
      <c r="H23406"/>
    </row>
    <row r="23407" spans="8:8" hidden="1" x14ac:dyDescent="0.25">
      <c r="H23407"/>
    </row>
    <row r="23408" spans="8:8" hidden="1" x14ac:dyDescent="0.25">
      <c r="H23408"/>
    </row>
    <row r="23409" spans="8:8" hidden="1" x14ac:dyDescent="0.25">
      <c r="H23409"/>
    </row>
    <row r="23410" spans="8:8" hidden="1" x14ac:dyDescent="0.25">
      <c r="H23410"/>
    </row>
    <row r="23411" spans="8:8" hidden="1" x14ac:dyDescent="0.25">
      <c r="H23411"/>
    </row>
    <row r="23412" spans="8:8" hidden="1" x14ac:dyDescent="0.25">
      <c r="H23412"/>
    </row>
    <row r="23413" spans="8:8" hidden="1" x14ac:dyDescent="0.25">
      <c r="H23413"/>
    </row>
    <row r="23414" spans="8:8" hidden="1" x14ac:dyDescent="0.25">
      <c r="H23414"/>
    </row>
    <row r="23415" spans="8:8" hidden="1" x14ac:dyDescent="0.25">
      <c r="H23415"/>
    </row>
    <row r="23416" spans="8:8" hidden="1" x14ac:dyDescent="0.25">
      <c r="H23416"/>
    </row>
    <row r="23417" spans="8:8" hidden="1" x14ac:dyDescent="0.25">
      <c r="H23417"/>
    </row>
    <row r="23418" spans="8:8" hidden="1" x14ac:dyDescent="0.25">
      <c r="H23418"/>
    </row>
    <row r="23419" spans="8:8" hidden="1" x14ac:dyDescent="0.25">
      <c r="H23419"/>
    </row>
    <row r="23420" spans="8:8" hidden="1" x14ac:dyDescent="0.25">
      <c r="H23420"/>
    </row>
    <row r="23421" spans="8:8" hidden="1" x14ac:dyDescent="0.25">
      <c r="H23421"/>
    </row>
    <row r="23422" spans="8:8" hidden="1" x14ac:dyDescent="0.25">
      <c r="H23422"/>
    </row>
    <row r="23423" spans="8:8" hidden="1" x14ac:dyDescent="0.25">
      <c r="H23423"/>
    </row>
    <row r="23424" spans="8:8" hidden="1" x14ac:dyDescent="0.25">
      <c r="H23424"/>
    </row>
    <row r="23425" spans="8:8" hidden="1" x14ac:dyDescent="0.25">
      <c r="H23425"/>
    </row>
    <row r="23426" spans="8:8" hidden="1" x14ac:dyDescent="0.25">
      <c r="H23426"/>
    </row>
    <row r="23427" spans="8:8" hidden="1" x14ac:dyDescent="0.25">
      <c r="H23427"/>
    </row>
    <row r="23428" spans="8:8" hidden="1" x14ac:dyDescent="0.25">
      <c r="H23428"/>
    </row>
    <row r="23429" spans="8:8" hidden="1" x14ac:dyDescent="0.25">
      <c r="H23429"/>
    </row>
    <row r="23430" spans="8:8" hidden="1" x14ac:dyDescent="0.25">
      <c r="H23430"/>
    </row>
    <row r="23431" spans="8:8" hidden="1" x14ac:dyDescent="0.25">
      <c r="H23431"/>
    </row>
    <row r="23432" spans="8:8" hidden="1" x14ac:dyDescent="0.25">
      <c r="H23432"/>
    </row>
    <row r="23433" spans="8:8" hidden="1" x14ac:dyDescent="0.25">
      <c r="H23433"/>
    </row>
    <row r="23434" spans="8:8" hidden="1" x14ac:dyDescent="0.25">
      <c r="H23434"/>
    </row>
    <row r="23435" spans="8:8" hidden="1" x14ac:dyDescent="0.25">
      <c r="H23435"/>
    </row>
    <row r="23436" spans="8:8" hidden="1" x14ac:dyDescent="0.25">
      <c r="H23436"/>
    </row>
    <row r="23437" spans="8:8" hidden="1" x14ac:dyDescent="0.25">
      <c r="H23437"/>
    </row>
    <row r="23438" spans="8:8" hidden="1" x14ac:dyDescent="0.25">
      <c r="H23438"/>
    </row>
    <row r="23439" spans="8:8" hidden="1" x14ac:dyDescent="0.25">
      <c r="H23439"/>
    </row>
    <row r="23440" spans="8:8" hidden="1" x14ac:dyDescent="0.25">
      <c r="H23440"/>
    </row>
    <row r="23441" spans="8:8" hidden="1" x14ac:dyDescent="0.25">
      <c r="H23441"/>
    </row>
    <row r="23442" spans="8:8" hidden="1" x14ac:dyDescent="0.25">
      <c r="H23442"/>
    </row>
    <row r="23443" spans="8:8" hidden="1" x14ac:dyDescent="0.25">
      <c r="H23443"/>
    </row>
    <row r="23444" spans="8:8" hidden="1" x14ac:dyDescent="0.25">
      <c r="H23444"/>
    </row>
    <row r="23445" spans="8:8" hidden="1" x14ac:dyDescent="0.25">
      <c r="H23445"/>
    </row>
    <row r="23446" spans="8:8" hidden="1" x14ac:dyDescent="0.25">
      <c r="H23446"/>
    </row>
    <row r="23447" spans="8:8" hidden="1" x14ac:dyDescent="0.25">
      <c r="H23447"/>
    </row>
    <row r="23448" spans="8:8" hidden="1" x14ac:dyDescent="0.25">
      <c r="H23448"/>
    </row>
    <row r="23449" spans="8:8" hidden="1" x14ac:dyDescent="0.25">
      <c r="H23449"/>
    </row>
    <row r="23450" spans="8:8" hidden="1" x14ac:dyDescent="0.25">
      <c r="H23450"/>
    </row>
    <row r="23451" spans="8:8" hidden="1" x14ac:dyDescent="0.25">
      <c r="H23451"/>
    </row>
    <row r="23452" spans="8:8" hidden="1" x14ac:dyDescent="0.25">
      <c r="H23452"/>
    </row>
    <row r="23453" spans="8:8" hidden="1" x14ac:dyDescent="0.25">
      <c r="H23453"/>
    </row>
    <row r="23454" spans="8:8" hidden="1" x14ac:dyDescent="0.25">
      <c r="H23454"/>
    </row>
    <row r="23455" spans="8:8" hidden="1" x14ac:dyDescent="0.25">
      <c r="H23455"/>
    </row>
    <row r="23456" spans="8:8" hidden="1" x14ac:dyDescent="0.25">
      <c r="H23456"/>
    </row>
    <row r="23457" spans="8:8" hidden="1" x14ac:dyDescent="0.25">
      <c r="H23457"/>
    </row>
    <row r="23458" spans="8:8" hidden="1" x14ac:dyDescent="0.25">
      <c r="H23458"/>
    </row>
    <row r="23459" spans="8:8" hidden="1" x14ac:dyDescent="0.25">
      <c r="H23459"/>
    </row>
    <row r="23460" spans="8:8" hidden="1" x14ac:dyDescent="0.25">
      <c r="H23460"/>
    </row>
    <row r="23461" spans="8:8" hidden="1" x14ac:dyDescent="0.25">
      <c r="H23461"/>
    </row>
    <row r="23462" spans="8:8" hidden="1" x14ac:dyDescent="0.25">
      <c r="H23462"/>
    </row>
    <row r="23463" spans="8:8" hidden="1" x14ac:dyDescent="0.25">
      <c r="H23463"/>
    </row>
    <row r="23464" spans="8:8" hidden="1" x14ac:dyDescent="0.25">
      <c r="H23464"/>
    </row>
    <row r="23465" spans="8:8" hidden="1" x14ac:dyDescent="0.25">
      <c r="H23465"/>
    </row>
    <row r="23466" spans="8:8" hidden="1" x14ac:dyDescent="0.25">
      <c r="H23466"/>
    </row>
    <row r="23467" spans="8:8" hidden="1" x14ac:dyDescent="0.25">
      <c r="H23467"/>
    </row>
    <row r="23468" spans="8:8" hidden="1" x14ac:dyDescent="0.25">
      <c r="H23468"/>
    </row>
    <row r="23469" spans="8:8" hidden="1" x14ac:dyDescent="0.25">
      <c r="H23469"/>
    </row>
    <row r="23470" spans="8:8" hidden="1" x14ac:dyDescent="0.25">
      <c r="H23470"/>
    </row>
    <row r="23471" spans="8:8" hidden="1" x14ac:dyDescent="0.25">
      <c r="H23471"/>
    </row>
    <row r="23472" spans="8:8" hidden="1" x14ac:dyDescent="0.25">
      <c r="H23472"/>
    </row>
    <row r="23473" spans="8:8" hidden="1" x14ac:dyDescent="0.25">
      <c r="H23473"/>
    </row>
    <row r="23474" spans="8:8" hidden="1" x14ac:dyDescent="0.25">
      <c r="H23474"/>
    </row>
    <row r="23475" spans="8:8" hidden="1" x14ac:dyDescent="0.25">
      <c r="H23475"/>
    </row>
    <row r="23476" spans="8:8" hidden="1" x14ac:dyDescent="0.25">
      <c r="H23476"/>
    </row>
    <row r="23477" spans="8:8" hidden="1" x14ac:dyDescent="0.25">
      <c r="H23477"/>
    </row>
    <row r="23478" spans="8:8" hidden="1" x14ac:dyDescent="0.25">
      <c r="H23478"/>
    </row>
    <row r="23479" spans="8:8" hidden="1" x14ac:dyDescent="0.25">
      <c r="H23479"/>
    </row>
    <row r="23480" spans="8:8" hidden="1" x14ac:dyDescent="0.25">
      <c r="H23480"/>
    </row>
    <row r="23481" spans="8:8" hidden="1" x14ac:dyDescent="0.25">
      <c r="H23481"/>
    </row>
    <row r="23482" spans="8:8" hidden="1" x14ac:dyDescent="0.25">
      <c r="H23482"/>
    </row>
    <row r="23483" spans="8:8" hidden="1" x14ac:dyDescent="0.25">
      <c r="H23483"/>
    </row>
    <row r="23484" spans="8:8" hidden="1" x14ac:dyDescent="0.25">
      <c r="H23484"/>
    </row>
    <row r="23485" spans="8:8" hidden="1" x14ac:dyDescent="0.25">
      <c r="H23485"/>
    </row>
    <row r="23486" spans="8:8" hidden="1" x14ac:dyDescent="0.25">
      <c r="H23486"/>
    </row>
    <row r="23487" spans="8:8" hidden="1" x14ac:dyDescent="0.25">
      <c r="H23487"/>
    </row>
    <row r="23488" spans="8:8" hidden="1" x14ac:dyDescent="0.25">
      <c r="H23488"/>
    </row>
    <row r="23489" spans="8:8" hidden="1" x14ac:dyDescent="0.25">
      <c r="H23489"/>
    </row>
    <row r="23490" spans="8:8" hidden="1" x14ac:dyDescent="0.25">
      <c r="H23490"/>
    </row>
    <row r="23491" spans="8:8" hidden="1" x14ac:dyDescent="0.25">
      <c r="H23491"/>
    </row>
    <row r="23492" spans="8:8" hidden="1" x14ac:dyDescent="0.25">
      <c r="H23492"/>
    </row>
    <row r="23493" spans="8:8" hidden="1" x14ac:dyDescent="0.25">
      <c r="H23493"/>
    </row>
    <row r="23494" spans="8:8" hidden="1" x14ac:dyDescent="0.25">
      <c r="H23494"/>
    </row>
    <row r="23495" spans="8:8" hidden="1" x14ac:dyDescent="0.25">
      <c r="H23495"/>
    </row>
    <row r="23496" spans="8:8" hidden="1" x14ac:dyDescent="0.25">
      <c r="H23496"/>
    </row>
    <row r="23497" spans="8:8" hidden="1" x14ac:dyDescent="0.25">
      <c r="H23497"/>
    </row>
    <row r="23498" spans="8:8" hidden="1" x14ac:dyDescent="0.25">
      <c r="H23498"/>
    </row>
    <row r="23499" spans="8:8" hidden="1" x14ac:dyDescent="0.25">
      <c r="H23499"/>
    </row>
    <row r="23500" spans="8:8" hidden="1" x14ac:dyDescent="0.25">
      <c r="H23500"/>
    </row>
    <row r="23501" spans="8:8" hidden="1" x14ac:dyDescent="0.25">
      <c r="H23501"/>
    </row>
    <row r="23502" spans="8:8" hidden="1" x14ac:dyDescent="0.25">
      <c r="H23502"/>
    </row>
    <row r="23503" spans="8:8" hidden="1" x14ac:dyDescent="0.25">
      <c r="H23503"/>
    </row>
    <row r="23504" spans="8:8" hidden="1" x14ac:dyDescent="0.25">
      <c r="H23504"/>
    </row>
    <row r="23505" spans="8:8" hidden="1" x14ac:dyDescent="0.25">
      <c r="H23505"/>
    </row>
    <row r="23506" spans="8:8" hidden="1" x14ac:dyDescent="0.25">
      <c r="H23506"/>
    </row>
    <row r="23507" spans="8:8" hidden="1" x14ac:dyDescent="0.25">
      <c r="H23507"/>
    </row>
    <row r="23508" spans="8:8" hidden="1" x14ac:dyDescent="0.25">
      <c r="H23508"/>
    </row>
    <row r="23509" spans="8:8" hidden="1" x14ac:dyDescent="0.25">
      <c r="H23509"/>
    </row>
    <row r="23510" spans="8:8" hidden="1" x14ac:dyDescent="0.25">
      <c r="H23510"/>
    </row>
    <row r="23511" spans="8:8" hidden="1" x14ac:dyDescent="0.25">
      <c r="H23511"/>
    </row>
    <row r="23512" spans="8:8" hidden="1" x14ac:dyDescent="0.25">
      <c r="H23512"/>
    </row>
    <row r="23513" spans="8:8" hidden="1" x14ac:dyDescent="0.25">
      <c r="H23513"/>
    </row>
    <row r="23514" spans="8:8" hidden="1" x14ac:dyDescent="0.25">
      <c r="H23514"/>
    </row>
    <row r="23515" spans="8:8" hidden="1" x14ac:dyDescent="0.25">
      <c r="H23515"/>
    </row>
    <row r="23516" spans="8:8" hidden="1" x14ac:dyDescent="0.25">
      <c r="H23516"/>
    </row>
    <row r="23517" spans="8:8" hidden="1" x14ac:dyDescent="0.25">
      <c r="H23517"/>
    </row>
    <row r="23518" spans="8:8" hidden="1" x14ac:dyDescent="0.25">
      <c r="H23518"/>
    </row>
    <row r="23519" spans="8:8" hidden="1" x14ac:dyDescent="0.25">
      <c r="H23519"/>
    </row>
    <row r="23520" spans="8:8" hidden="1" x14ac:dyDescent="0.25">
      <c r="H23520"/>
    </row>
    <row r="23521" spans="8:8" hidden="1" x14ac:dyDescent="0.25">
      <c r="H23521"/>
    </row>
    <row r="23522" spans="8:8" hidden="1" x14ac:dyDescent="0.25">
      <c r="H23522"/>
    </row>
    <row r="23523" spans="8:8" hidden="1" x14ac:dyDescent="0.25">
      <c r="H23523"/>
    </row>
    <row r="23524" spans="8:8" hidden="1" x14ac:dyDescent="0.25">
      <c r="H23524"/>
    </row>
    <row r="23525" spans="8:8" hidden="1" x14ac:dyDescent="0.25">
      <c r="H23525"/>
    </row>
    <row r="23526" spans="8:8" hidden="1" x14ac:dyDescent="0.25">
      <c r="H23526"/>
    </row>
    <row r="23527" spans="8:8" hidden="1" x14ac:dyDescent="0.25">
      <c r="H23527"/>
    </row>
    <row r="23528" spans="8:8" hidden="1" x14ac:dyDescent="0.25">
      <c r="H23528"/>
    </row>
    <row r="23529" spans="8:8" hidden="1" x14ac:dyDescent="0.25">
      <c r="H23529"/>
    </row>
    <row r="23530" spans="8:8" hidden="1" x14ac:dyDescent="0.25">
      <c r="H23530"/>
    </row>
    <row r="23531" spans="8:8" hidden="1" x14ac:dyDescent="0.25">
      <c r="H23531"/>
    </row>
    <row r="23532" spans="8:8" hidden="1" x14ac:dyDescent="0.25">
      <c r="H23532"/>
    </row>
    <row r="23533" spans="8:8" hidden="1" x14ac:dyDescent="0.25">
      <c r="H23533"/>
    </row>
    <row r="23534" spans="8:8" hidden="1" x14ac:dyDescent="0.25">
      <c r="H23534"/>
    </row>
    <row r="23535" spans="8:8" hidden="1" x14ac:dyDescent="0.25">
      <c r="H23535"/>
    </row>
    <row r="23536" spans="8:8" hidden="1" x14ac:dyDescent="0.25">
      <c r="H23536"/>
    </row>
    <row r="23537" spans="8:8" hidden="1" x14ac:dyDescent="0.25">
      <c r="H23537"/>
    </row>
    <row r="23538" spans="8:8" hidden="1" x14ac:dyDescent="0.25">
      <c r="H23538"/>
    </row>
    <row r="23539" spans="8:8" hidden="1" x14ac:dyDescent="0.25">
      <c r="H23539"/>
    </row>
    <row r="23540" spans="8:8" hidden="1" x14ac:dyDescent="0.25">
      <c r="H23540"/>
    </row>
    <row r="23541" spans="8:8" hidden="1" x14ac:dyDescent="0.25">
      <c r="H23541"/>
    </row>
    <row r="23542" spans="8:8" hidden="1" x14ac:dyDescent="0.25">
      <c r="H23542"/>
    </row>
    <row r="23543" spans="8:8" hidden="1" x14ac:dyDescent="0.25">
      <c r="H23543"/>
    </row>
    <row r="23544" spans="8:8" hidden="1" x14ac:dyDescent="0.25">
      <c r="H23544"/>
    </row>
    <row r="23545" spans="8:8" hidden="1" x14ac:dyDescent="0.25">
      <c r="H23545"/>
    </row>
    <row r="23546" spans="8:8" hidden="1" x14ac:dyDescent="0.25">
      <c r="H23546"/>
    </row>
    <row r="23547" spans="8:8" hidden="1" x14ac:dyDescent="0.25">
      <c r="H23547"/>
    </row>
    <row r="23548" spans="8:8" hidden="1" x14ac:dyDescent="0.25">
      <c r="H23548"/>
    </row>
    <row r="23549" spans="8:8" hidden="1" x14ac:dyDescent="0.25">
      <c r="H23549"/>
    </row>
    <row r="23550" spans="8:8" hidden="1" x14ac:dyDescent="0.25">
      <c r="H23550"/>
    </row>
    <row r="23551" spans="8:8" hidden="1" x14ac:dyDescent="0.25">
      <c r="H23551"/>
    </row>
    <row r="23552" spans="8:8" hidden="1" x14ac:dyDescent="0.25">
      <c r="H23552"/>
    </row>
    <row r="23553" spans="8:8" hidden="1" x14ac:dyDescent="0.25">
      <c r="H23553"/>
    </row>
    <row r="23554" spans="8:8" hidden="1" x14ac:dyDescent="0.25">
      <c r="H23554"/>
    </row>
    <row r="23555" spans="8:8" hidden="1" x14ac:dyDescent="0.25">
      <c r="H23555"/>
    </row>
    <row r="23556" spans="8:8" hidden="1" x14ac:dyDescent="0.25">
      <c r="H23556"/>
    </row>
    <row r="23557" spans="8:8" hidden="1" x14ac:dyDescent="0.25">
      <c r="H23557"/>
    </row>
    <row r="23558" spans="8:8" hidden="1" x14ac:dyDescent="0.25">
      <c r="H23558"/>
    </row>
    <row r="23559" spans="8:8" hidden="1" x14ac:dyDescent="0.25">
      <c r="H23559"/>
    </row>
    <row r="23560" spans="8:8" hidden="1" x14ac:dyDescent="0.25">
      <c r="H23560"/>
    </row>
    <row r="23561" spans="8:8" hidden="1" x14ac:dyDescent="0.25">
      <c r="H23561"/>
    </row>
    <row r="23562" spans="8:8" hidden="1" x14ac:dyDescent="0.25">
      <c r="H23562"/>
    </row>
    <row r="23563" spans="8:8" hidden="1" x14ac:dyDescent="0.25">
      <c r="H23563"/>
    </row>
    <row r="23564" spans="8:8" hidden="1" x14ac:dyDescent="0.25">
      <c r="H23564"/>
    </row>
    <row r="23565" spans="8:8" hidden="1" x14ac:dyDescent="0.25">
      <c r="H23565"/>
    </row>
    <row r="23566" spans="8:8" hidden="1" x14ac:dyDescent="0.25">
      <c r="H23566"/>
    </row>
    <row r="23567" spans="8:8" hidden="1" x14ac:dyDescent="0.25">
      <c r="H23567"/>
    </row>
    <row r="23568" spans="8:8" hidden="1" x14ac:dyDescent="0.25">
      <c r="H23568"/>
    </row>
    <row r="23569" spans="8:8" hidden="1" x14ac:dyDescent="0.25">
      <c r="H23569"/>
    </row>
    <row r="23570" spans="8:8" hidden="1" x14ac:dyDescent="0.25">
      <c r="H23570"/>
    </row>
    <row r="23571" spans="8:8" hidden="1" x14ac:dyDescent="0.25">
      <c r="H23571"/>
    </row>
    <row r="23572" spans="8:8" hidden="1" x14ac:dyDescent="0.25">
      <c r="H23572"/>
    </row>
    <row r="23573" spans="8:8" hidden="1" x14ac:dyDescent="0.25">
      <c r="H23573"/>
    </row>
    <row r="23574" spans="8:8" hidden="1" x14ac:dyDescent="0.25">
      <c r="H23574"/>
    </row>
    <row r="23575" spans="8:8" hidden="1" x14ac:dyDescent="0.25">
      <c r="H23575"/>
    </row>
    <row r="23576" spans="8:8" hidden="1" x14ac:dyDescent="0.25">
      <c r="H23576"/>
    </row>
    <row r="23577" spans="8:8" hidden="1" x14ac:dyDescent="0.25">
      <c r="H23577"/>
    </row>
    <row r="23578" spans="8:8" hidden="1" x14ac:dyDescent="0.25">
      <c r="H23578"/>
    </row>
    <row r="23579" spans="8:8" hidden="1" x14ac:dyDescent="0.25">
      <c r="H23579"/>
    </row>
    <row r="23580" spans="8:8" hidden="1" x14ac:dyDescent="0.25">
      <c r="H23580"/>
    </row>
    <row r="23581" spans="8:8" hidden="1" x14ac:dyDescent="0.25">
      <c r="H23581"/>
    </row>
    <row r="23582" spans="8:8" hidden="1" x14ac:dyDescent="0.25">
      <c r="H23582"/>
    </row>
    <row r="23583" spans="8:8" hidden="1" x14ac:dyDescent="0.25">
      <c r="H23583"/>
    </row>
    <row r="23584" spans="8:8" hidden="1" x14ac:dyDescent="0.25">
      <c r="H23584"/>
    </row>
    <row r="23585" spans="8:8" hidden="1" x14ac:dyDescent="0.25">
      <c r="H23585"/>
    </row>
    <row r="23586" spans="8:8" hidden="1" x14ac:dyDescent="0.25">
      <c r="H23586"/>
    </row>
    <row r="23587" spans="8:8" hidden="1" x14ac:dyDescent="0.25">
      <c r="H23587"/>
    </row>
    <row r="23588" spans="8:8" hidden="1" x14ac:dyDescent="0.25">
      <c r="H23588"/>
    </row>
    <row r="23589" spans="8:8" hidden="1" x14ac:dyDescent="0.25">
      <c r="H23589"/>
    </row>
    <row r="23590" spans="8:8" hidden="1" x14ac:dyDescent="0.25">
      <c r="H23590"/>
    </row>
    <row r="23591" spans="8:8" hidden="1" x14ac:dyDescent="0.25">
      <c r="H23591"/>
    </row>
    <row r="23592" spans="8:8" hidden="1" x14ac:dyDescent="0.25">
      <c r="H23592"/>
    </row>
    <row r="23593" spans="8:8" hidden="1" x14ac:dyDescent="0.25">
      <c r="H23593"/>
    </row>
    <row r="23594" spans="8:8" hidden="1" x14ac:dyDescent="0.25">
      <c r="H23594"/>
    </row>
    <row r="23595" spans="8:8" hidden="1" x14ac:dyDescent="0.25">
      <c r="H23595"/>
    </row>
    <row r="23596" spans="8:8" hidden="1" x14ac:dyDescent="0.25">
      <c r="H23596"/>
    </row>
    <row r="23597" spans="8:8" hidden="1" x14ac:dyDescent="0.25">
      <c r="H23597"/>
    </row>
    <row r="23598" spans="8:8" hidden="1" x14ac:dyDescent="0.25">
      <c r="H23598"/>
    </row>
    <row r="23599" spans="8:8" hidden="1" x14ac:dyDescent="0.25">
      <c r="H23599"/>
    </row>
    <row r="23600" spans="8:8" hidden="1" x14ac:dyDescent="0.25">
      <c r="H23600"/>
    </row>
    <row r="23601" spans="8:8" hidden="1" x14ac:dyDescent="0.25">
      <c r="H23601"/>
    </row>
    <row r="23602" spans="8:8" hidden="1" x14ac:dyDescent="0.25">
      <c r="H23602"/>
    </row>
    <row r="23603" spans="8:8" hidden="1" x14ac:dyDescent="0.25">
      <c r="H23603"/>
    </row>
    <row r="23604" spans="8:8" hidden="1" x14ac:dyDescent="0.25">
      <c r="H23604"/>
    </row>
    <row r="23605" spans="8:8" hidden="1" x14ac:dyDescent="0.25">
      <c r="H23605"/>
    </row>
    <row r="23606" spans="8:8" hidden="1" x14ac:dyDescent="0.25">
      <c r="H23606"/>
    </row>
    <row r="23607" spans="8:8" hidden="1" x14ac:dyDescent="0.25">
      <c r="H23607"/>
    </row>
    <row r="23608" spans="8:8" hidden="1" x14ac:dyDescent="0.25">
      <c r="H23608"/>
    </row>
    <row r="23609" spans="8:8" hidden="1" x14ac:dyDescent="0.25">
      <c r="H23609"/>
    </row>
    <row r="23610" spans="8:8" hidden="1" x14ac:dyDescent="0.25">
      <c r="H23610"/>
    </row>
    <row r="23611" spans="8:8" hidden="1" x14ac:dyDescent="0.25">
      <c r="H23611"/>
    </row>
    <row r="23612" spans="8:8" hidden="1" x14ac:dyDescent="0.25">
      <c r="H23612"/>
    </row>
    <row r="23613" spans="8:8" hidden="1" x14ac:dyDescent="0.25">
      <c r="H23613"/>
    </row>
    <row r="23614" spans="8:8" hidden="1" x14ac:dyDescent="0.25">
      <c r="H23614"/>
    </row>
    <row r="23615" spans="8:8" hidden="1" x14ac:dyDescent="0.25">
      <c r="H23615"/>
    </row>
    <row r="23616" spans="8:8" hidden="1" x14ac:dyDescent="0.25">
      <c r="H23616"/>
    </row>
    <row r="23617" spans="8:8" hidden="1" x14ac:dyDescent="0.25">
      <c r="H23617"/>
    </row>
    <row r="23618" spans="8:8" hidden="1" x14ac:dyDescent="0.25">
      <c r="H23618"/>
    </row>
    <row r="23619" spans="8:8" hidden="1" x14ac:dyDescent="0.25">
      <c r="H23619"/>
    </row>
    <row r="23620" spans="8:8" hidden="1" x14ac:dyDescent="0.25">
      <c r="H23620"/>
    </row>
    <row r="23621" spans="8:8" hidden="1" x14ac:dyDescent="0.25">
      <c r="H23621"/>
    </row>
    <row r="23622" spans="8:8" hidden="1" x14ac:dyDescent="0.25">
      <c r="H23622"/>
    </row>
    <row r="23623" spans="8:8" hidden="1" x14ac:dyDescent="0.25">
      <c r="H23623"/>
    </row>
    <row r="23624" spans="8:8" hidden="1" x14ac:dyDescent="0.25">
      <c r="H23624"/>
    </row>
    <row r="23625" spans="8:8" hidden="1" x14ac:dyDescent="0.25">
      <c r="H23625"/>
    </row>
    <row r="23626" spans="8:8" hidden="1" x14ac:dyDescent="0.25">
      <c r="H23626"/>
    </row>
    <row r="23627" spans="8:8" hidden="1" x14ac:dyDescent="0.25">
      <c r="H23627"/>
    </row>
    <row r="23628" spans="8:8" hidden="1" x14ac:dyDescent="0.25">
      <c r="H23628"/>
    </row>
    <row r="23629" spans="8:8" hidden="1" x14ac:dyDescent="0.25">
      <c r="H23629"/>
    </row>
    <row r="23630" spans="8:8" hidden="1" x14ac:dyDescent="0.25">
      <c r="H23630"/>
    </row>
    <row r="23631" spans="8:8" hidden="1" x14ac:dyDescent="0.25">
      <c r="H23631"/>
    </row>
    <row r="23632" spans="8:8" hidden="1" x14ac:dyDescent="0.25">
      <c r="H23632"/>
    </row>
    <row r="23633" spans="8:8" hidden="1" x14ac:dyDescent="0.25">
      <c r="H23633"/>
    </row>
    <row r="23634" spans="8:8" hidden="1" x14ac:dyDescent="0.25">
      <c r="H23634"/>
    </row>
    <row r="23635" spans="8:8" hidden="1" x14ac:dyDescent="0.25">
      <c r="H23635"/>
    </row>
    <row r="23636" spans="8:8" hidden="1" x14ac:dyDescent="0.25">
      <c r="H23636"/>
    </row>
    <row r="23637" spans="8:8" hidden="1" x14ac:dyDescent="0.25">
      <c r="H23637"/>
    </row>
    <row r="23638" spans="8:8" hidden="1" x14ac:dyDescent="0.25">
      <c r="H23638"/>
    </row>
    <row r="23639" spans="8:8" hidden="1" x14ac:dyDescent="0.25">
      <c r="H23639"/>
    </row>
    <row r="23640" spans="8:8" hidden="1" x14ac:dyDescent="0.25">
      <c r="H23640"/>
    </row>
    <row r="23641" spans="8:8" hidden="1" x14ac:dyDescent="0.25">
      <c r="H23641"/>
    </row>
    <row r="23642" spans="8:8" hidden="1" x14ac:dyDescent="0.25">
      <c r="H23642"/>
    </row>
    <row r="23643" spans="8:8" hidden="1" x14ac:dyDescent="0.25">
      <c r="H23643"/>
    </row>
    <row r="23644" spans="8:8" hidden="1" x14ac:dyDescent="0.25">
      <c r="H23644"/>
    </row>
    <row r="23645" spans="8:8" hidden="1" x14ac:dyDescent="0.25">
      <c r="H23645"/>
    </row>
    <row r="23646" spans="8:8" hidden="1" x14ac:dyDescent="0.25">
      <c r="H23646"/>
    </row>
    <row r="23647" spans="8:8" hidden="1" x14ac:dyDescent="0.25">
      <c r="H23647"/>
    </row>
    <row r="23648" spans="8:8" hidden="1" x14ac:dyDescent="0.25">
      <c r="H23648"/>
    </row>
    <row r="23649" spans="8:8" hidden="1" x14ac:dyDescent="0.25">
      <c r="H23649"/>
    </row>
    <row r="23650" spans="8:8" hidden="1" x14ac:dyDescent="0.25">
      <c r="H23650"/>
    </row>
    <row r="23651" spans="8:8" hidden="1" x14ac:dyDescent="0.25">
      <c r="H23651"/>
    </row>
    <row r="23652" spans="8:8" hidden="1" x14ac:dyDescent="0.25">
      <c r="H23652"/>
    </row>
    <row r="23653" spans="8:8" hidden="1" x14ac:dyDescent="0.25">
      <c r="H23653"/>
    </row>
    <row r="23654" spans="8:8" hidden="1" x14ac:dyDescent="0.25">
      <c r="H23654"/>
    </row>
    <row r="23655" spans="8:8" hidden="1" x14ac:dyDescent="0.25">
      <c r="H23655"/>
    </row>
    <row r="23656" spans="8:8" hidden="1" x14ac:dyDescent="0.25">
      <c r="H23656"/>
    </row>
    <row r="23657" spans="8:8" hidden="1" x14ac:dyDescent="0.25">
      <c r="H23657"/>
    </row>
    <row r="23658" spans="8:8" hidden="1" x14ac:dyDescent="0.25">
      <c r="H23658"/>
    </row>
    <row r="23659" spans="8:8" hidden="1" x14ac:dyDescent="0.25">
      <c r="H23659"/>
    </row>
    <row r="23660" spans="8:8" hidden="1" x14ac:dyDescent="0.25">
      <c r="H23660"/>
    </row>
    <row r="23661" spans="8:8" hidden="1" x14ac:dyDescent="0.25">
      <c r="H23661"/>
    </row>
    <row r="23662" spans="8:8" hidden="1" x14ac:dyDescent="0.25">
      <c r="H23662"/>
    </row>
    <row r="23663" spans="8:8" hidden="1" x14ac:dyDescent="0.25">
      <c r="H23663"/>
    </row>
    <row r="23664" spans="8:8" hidden="1" x14ac:dyDescent="0.25">
      <c r="H23664"/>
    </row>
    <row r="23665" spans="8:8" hidden="1" x14ac:dyDescent="0.25">
      <c r="H23665"/>
    </row>
    <row r="23666" spans="8:8" hidden="1" x14ac:dyDescent="0.25">
      <c r="H23666"/>
    </row>
    <row r="23667" spans="8:8" hidden="1" x14ac:dyDescent="0.25">
      <c r="H23667"/>
    </row>
    <row r="23668" spans="8:8" hidden="1" x14ac:dyDescent="0.25">
      <c r="H23668"/>
    </row>
    <row r="23669" spans="8:8" hidden="1" x14ac:dyDescent="0.25">
      <c r="H23669"/>
    </row>
    <row r="23670" spans="8:8" hidden="1" x14ac:dyDescent="0.25">
      <c r="H23670"/>
    </row>
    <row r="23671" spans="8:8" hidden="1" x14ac:dyDescent="0.25">
      <c r="H23671"/>
    </row>
    <row r="23672" spans="8:8" hidden="1" x14ac:dyDescent="0.25">
      <c r="H23672"/>
    </row>
    <row r="23673" spans="8:8" hidden="1" x14ac:dyDescent="0.25">
      <c r="H23673"/>
    </row>
    <row r="23674" spans="8:8" hidden="1" x14ac:dyDescent="0.25">
      <c r="H23674"/>
    </row>
    <row r="23675" spans="8:8" hidden="1" x14ac:dyDescent="0.25">
      <c r="H23675"/>
    </row>
    <row r="23676" spans="8:8" hidden="1" x14ac:dyDescent="0.25">
      <c r="H23676"/>
    </row>
    <row r="23677" spans="8:8" hidden="1" x14ac:dyDescent="0.25">
      <c r="H23677"/>
    </row>
    <row r="23678" spans="8:8" hidden="1" x14ac:dyDescent="0.25">
      <c r="H23678"/>
    </row>
    <row r="23679" spans="8:8" hidden="1" x14ac:dyDescent="0.25">
      <c r="H23679"/>
    </row>
    <row r="23680" spans="8:8" hidden="1" x14ac:dyDescent="0.25">
      <c r="H23680"/>
    </row>
    <row r="23681" spans="8:8" hidden="1" x14ac:dyDescent="0.25">
      <c r="H23681"/>
    </row>
    <row r="23682" spans="8:8" hidden="1" x14ac:dyDescent="0.25">
      <c r="H23682"/>
    </row>
    <row r="23683" spans="8:8" hidden="1" x14ac:dyDescent="0.25">
      <c r="H23683"/>
    </row>
    <row r="23684" spans="8:8" hidden="1" x14ac:dyDescent="0.25">
      <c r="H23684"/>
    </row>
    <row r="23685" spans="8:8" hidden="1" x14ac:dyDescent="0.25">
      <c r="H23685"/>
    </row>
    <row r="23686" spans="8:8" hidden="1" x14ac:dyDescent="0.25">
      <c r="H23686"/>
    </row>
    <row r="23687" spans="8:8" hidden="1" x14ac:dyDescent="0.25">
      <c r="H23687"/>
    </row>
    <row r="23688" spans="8:8" hidden="1" x14ac:dyDescent="0.25">
      <c r="H23688"/>
    </row>
    <row r="23689" spans="8:8" hidden="1" x14ac:dyDescent="0.25">
      <c r="H23689"/>
    </row>
    <row r="23690" spans="8:8" hidden="1" x14ac:dyDescent="0.25">
      <c r="H23690"/>
    </row>
    <row r="23691" spans="8:8" hidden="1" x14ac:dyDescent="0.25">
      <c r="H23691"/>
    </row>
    <row r="23692" spans="8:8" hidden="1" x14ac:dyDescent="0.25">
      <c r="H23692"/>
    </row>
    <row r="23693" spans="8:8" hidden="1" x14ac:dyDescent="0.25">
      <c r="H23693"/>
    </row>
    <row r="23694" spans="8:8" hidden="1" x14ac:dyDescent="0.25">
      <c r="H23694"/>
    </row>
    <row r="23695" spans="8:8" hidden="1" x14ac:dyDescent="0.25">
      <c r="H23695"/>
    </row>
    <row r="23696" spans="8:8" hidden="1" x14ac:dyDescent="0.25">
      <c r="H23696"/>
    </row>
    <row r="23697" spans="8:8" hidden="1" x14ac:dyDescent="0.25">
      <c r="H23697"/>
    </row>
    <row r="23698" spans="8:8" hidden="1" x14ac:dyDescent="0.25">
      <c r="H23698"/>
    </row>
    <row r="23699" spans="8:8" hidden="1" x14ac:dyDescent="0.25">
      <c r="H23699"/>
    </row>
    <row r="23700" spans="8:8" hidden="1" x14ac:dyDescent="0.25">
      <c r="H23700"/>
    </row>
    <row r="23701" spans="8:8" hidden="1" x14ac:dyDescent="0.25">
      <c r="H23701"/>
    </row>
    <row r="23702" spans="8:8" hidden="1" x14ac:dyDescent="0.25">
      <c r="H23702"/>
    </row>
    <row r="23703" spans="8:8" hidden="1" x14ac:dyDescent="0.25">
      <c r="H23703"/>
    </row>
    <row r="23704" spans="8:8" hidden="1" x14ac:dyDescent="0.25">
      <c r="H23704"/>
    </row>
    <row r="23705" spans="8:8" hidden="1" x14ac:dyDescent="0.25">
      <c r="H23705"/>
    </row>
    <row r="23706" spans="8:8" hidden="1" x14ac:dyDescent="0.25">
      <c r="H23706"/>
    </row>
    <row r="23707" spans="8:8" hidden="1" x14ac:dyDescent="0.25">
      <c r="H23707"/>
    </row>
    <row r="23708" spans="8:8" hidden="1" x14ac:dyDescent="0.25">
      <c r="H23708"/>
    </row>
    <row r="23709" spans="8:8" hidden="1" x14ac:dyDescent="0.25">
      <c r="H23709"/>
    </row>
    <row r="23710" spans="8:8" hidden="1" x14ac:dyDescent="0.25">
      <c r="H23710"/>
    </row>
    <row r="23711" spans="8:8" hidden="1" x14ac:dyDescent="0.25">
      <c r="H23711"/>
    </row>
    <row r="23712" spans="8:8" hidden="1" x14ac:dyDescent="0.25">
      <c r="H23712"/>
    </row>
    <row r="23713" spans="8:8" hidden="1" x14ac:dyDescent="0.25">
      <c r="H23713"/>
    </row>
    <row r="23714" spans="8:8" hidden="1" x14ac:dyDescent="0.25">
      <c r="H23714"/>
    </row>
    <row r="23715" spans="8:8" hidden="1" x14ac:dyDescent="0.25">
      <c r="H23715"/>
    </row>
    <row r="23716" spans="8:8" hidden="1" x14ac:dyDescent="0.25">
      <c r="H23716"/>
    </row>
    <row r="23717" spans="8:8" hidden="1" x14ac:dyDescent="0.25">
      <c r="H23717"/>
    </row>
    <row r="23718" spans="8:8" hidden="1" x14ac:dyDescent="0.25">
      <c r="H23718"/>
    </row>
    <row r="23719" spans="8:8" hidden="1" x14ac:dyDescent="0.25">
      <c r="H23719"/>
    </row>
    <row r="23720" spans="8:8" hidden="1" x14ac:dyDescent="0.25">
      <c r="H23720"/>
    </row>
    <row r="23721" spans="8:8" hidden="1" x14ac:dyDescent="0.25">
      <c r="H23721"/>
    </row>
    <row r="23722" spans="8:8" hidden="1" x14ac:dyDescent="0.25">
      <c r="H23722"/>
    </row>
    <row r="23723" spans="8:8" hidden="1" x14ac:dyDescent="0.25">
      <c r="H23723"/>
    </row>
    <row r="23724" spans="8:8" hidden="1" x14ac:dyDescent="0.25">
      <c r="H23724"/>
    </row>
    <row r="23725" spans="8:8" hidden="1" x14ac:dyDescent="0.25">
      <c r="H23725"/>
    </row>
    <row r="23726" spans="8:8" hidden="1" x14ac:dyDescent="0.25">
      <c r="H23726"/>
    </row>
    <row r="23727" spans="8:8" hidden="1" x14ac:dyDescent="0.25">
      <c r="H23727"/>
    </row>
    <row r="23728" spans="8:8" hidden="1" x14ac:dyDescent="0.25">
      <c r="H23728"/>
    </row>
    <row r="23729" spans="8:8" hidden="1" x14ac:dyDescent="0.25">
      <c r="H23729"/>
    </row>
    <row r="23730" spans="8:8" hidden="1" x14ac:dyDescent="0.25">
      <c r="H23730"/>
    </row>
    <row r="23731" spans="8:8" hidden="1" x14ac:dyDescent="0.25">
      <c r="H23731"/>
    </row>
    <row r="23732" spans="8:8" hidden="1" x14ac:dyDescent="0.25">
      <c r="H23732"/>
    </row>
    <row r="23733" spans="8:8" hidden="1" x14ac:dyDescent="0.25">
      <c r="H23733"/>
    </row>
    <row r="23734" spans="8:8" hidden="1" x14ac:dyDescent="0.25">
      <c r="H23734"/>
    </row>
    <row r="23735" spans="8:8" hidden="1" x14ac:dyDescent="0.25">
      <c r="H23735"/>
    </row>
    <row r="23736" spans="8:8" hidden="1" x14ac:dyDescent="0.25">
      <c r="H23736"/>
    </row>
    <row r="23737" spans="8:8" hidden="1" x14ac:dyDescent="0.25">
      <c r="H23737"/>
    </row>
    <row r="23738" spans="8:8" hidden="1" x14ac:dyDescent="0.25">
      <c r="H23738"/>
    </row>
    <row r="23739" spans="8:8" hidden="1" x14ac:dyDescent="0.25">
      <c r="H23739"/>
    </row>
    <row r="23740" spans="8:8" hidden="1" x14ac:dyDescent="0.25">
      <c r="H23740"/>
    </row>
    <row r="23741" spans="8:8" hidden="1" x14ac:dyDescent="0.25">
      <c r="H23741"/>
    </row>
    <row r="23742" spans="8:8" hidden="1" x14ac:dyDescent="0.25">
      <c r="H23742"/>
    </row>
    <row r="23743" spans="8:8" hidden="1" x14ac:dyDescent="0.25">
      <c r="H23743"/>
    </row>
    <row r="23744" spans="8:8" hidden="1" x14ac:dyDescent="0.25">
      <c r="H23744"/>
    </row>
    <row r="23745" spans="8:8" hidden="1" x14ac:dyDescent="0.25">
      <c r="H23745"/>
    </row>
    <row r="23746" spans="8:8" hidden="1" x14ac:dyDescent="0.25">
      <c r="H23746"/>
    </row>
    <row r="23747" spans="8:8" hidden="1" x14ac:dyDescent="0.25">
      <c r="H23747"/>
    </row>
    <row r="23748" spans="8:8" hidden="1" x14ac:dyDescent="0.25">
      <c r="H23748"/>
    </row>
    <row r="23749" spans="8:8" hidden="1" x14ac:dyDescent="0.25">
      <c r="H23749"/>
    </row>
    <row r="23750" spans="8:8" hidden="1" x14ac:dyDescent="0.25">
      <c r="H23750"/>
    </row>
    <row r="23751" spans="8:8" hidden="1" x14ac:dyDescent="0.25">
      <c r="H23751"/>
    </row>
    <row r="23752" spans="8:8" hidden="1" x14ac:dyDescent="0.25">
      <c r="H23752"/>
    </row>
    <row r="23753" spans="8:8" hidden="1" x14ac:dyDescent="0.25">
      <c r="H23753"/>
    </row>
    <row r="23754" spans="8:8" hidden="1" x14ac:dyDescent="0.25">
      <c r="H23754"/>
    </row>
    <row r="23755" spans="8:8" hidden="1" x14ac:dyDescent="0.25">
      <c r="H23755"/>
    </row>
    <row r="23756" spans="8:8" hidden="1" x14ac:dyDescent="0.25">
      <c r="H23756"/>
    </row>
    <row r="23757" spans="8:8" hidden="1" x14ac:dyDescent="0.25">
      <c r="H23757"/>
    </row>
    <row r="23758" spans="8:8" hidden="1" x14ac:dyDescent="0.25">
      <c r="H23758"/>
    </row>
    <row r="23759" spans="8:8" hidden="1" x14ac:dyDescent="0.25">
      <c r="H23759"/>
    </row>
    <row r="23760" spans="8:8" hidden="1" x14ac:dyDescent="0.25">
      <c r="H23760"/>
    </row>
    <row r="23761" spans="8:8" hidden="1" x14ac:dyDescent="0.25">
      <c r="H23761"/>
    </row>
    <row r="23762" spans="8:8" hidden="1" x14ac:dyDescent="0.25">
      <c r="H23762"/>
    </row>
    <row r="23763" spans="8:8" hidden="1" x14ac:dyDescent="0.25">
      <c r="H23763"/>
    </row>
    <row r="23764" spans="8:8" hidden="1" x14ac:dyDescent="0.25">
      <c r="H23764"/>
    </row>
    <row r="23765" spans="8:8" hidden="1" x14ac:dyDescent="0.25">
      <c r="H23765"/>
    </row>
    <row r="23766" spans="8:8" hidden="1" x14ac:dyDescent="0.25">
      <c r="H23766"/>
    </row>
    <row r="23767" spans="8:8" hidden="1" x14ac:dyDescent="0.25">
      <c r="H23767"/>
    </row>
    <row r="23768" spans="8:8" hidden="1" x14ac:dyDescent="0.25">
      <c r="H23768"/>
    </row>
    <row r="23769" spans="8:8" hidden="1" x14ac:dyDescent="0.25">
      <c r="H23769"/>
    </row>
    <row r="23770" spans="8:8" hidden="1" x14ac:dyDescent="0.25">
      <c r="H23770"/>
    </row>
    <row r="23771" spans="8:8" hidden="1" x14ac:dyDescent="0.25">
      <c r="H23771"/>
    </row>
    <row r="23772" spans="8:8" hidden="1" x14ac:dyDescent="0.25">
      <c r="H23772"/>
    </row>
    <row r="23773" spans="8:8" hidden="1" x14ac:dyDescent="0.25">
      <c r="H23773"/>
    </row>
    <row r="23774" spans="8:8" hidden="1" x14ac:dyDescent="0.25">
      <c r="H23774"/>
    </row>
    <row r="23775" spans="8:8" hidden="1" x14ac:dyDescent="0.25">
      <c r="H23775"/>
    </row>
    <row r="23776" spans="8:8" hidden="1" x14ac:dyDescent="0.25">
      <c r="H23776"/>
    </row>
    <row r="23777" spans="8:8" hidden="1" x14ac:dyDescent="0.25">
      <c r="H23777"/>
    </row>
    <row r="23778" spans="8:8" hidden="1" x14ac:dyDescent="0.25">
      <c r="H23778"/>
    </row>
    <row r="23779" spans="8:8" hidden="1" x14ac:dyDescent="0.25">
      <c r="H23779"/>
    </row>
    <row r="23780" spans="8:8" hidden="1" x14ac:dyDescent="0.25">
      <c r="H23780"/>
    </row>
    <row r="23781" spans="8:8" hidden="1" x14ac:dyDescent="0.25">
      <c r="H23781"/>
    </row>
    <row r="23782" spans="8:8" hidden="1" x14ac:dyDescent="0.25">
      <c r="H23782"/>
    </row>
    <row r="23783" spans="8:8" hidden="1" x14ac:dyDescent="0.25">
      <c r="H23783"/>
    </row>
    <row r="23784" spans="8:8" hidden="1" x14ac:dyDescent="0.25">
      <c r="H23784"/>
    </row>
    <row r="23785" spans="8:8" hidden="1" x14ac:dyDescent="0.25">
      <c r="H23785"/>
    </row>
    <row r="23786" spans="8:8" hidden="1" x14ac:dyDescent="0.25">
      <c r="H23786"/>
    </row>
    <row r="23787" spans="8:8" hidden="1" x14ac:dyDescent="0.25">
      <c r="H23787"/>
    </row>
    <row r="23788" spans="8:8" hidden="1" x14ac:dyDescent="0.25">
      <c r="H23788"/>
    </row>
    <row r="23789" spans="8:8" hidden="1" x14ac:dyDescent="0.25">
      <c r="H23789"/>
    </row>
    <row r="23790" spans="8:8" hidden="1" x14ac:dyDescent="0.25">
      <c r="H23790"/>
    </row>
    <row r="23791" spans="8:8" hidden="1" x14ac:dyDescent="0.25">
      <c r="H23791"/>
    </row>
    <row r="23792" spans="8:8" hidden="1" x14ac:dyDescent="0.25">
      <c r="H23792"/>
    </row>
    <row r="23793" spans="8:8" hidden="1" x14ac:dyDescent="0.25">
      <c r="H23793"/>
    </row>
    <row r="23794" spans="8:8" hidden="1" x14ac:dyDescent="0.25">
      <c r="H23794"/>
    </row>
    <row r="23795" spans="8:8" hidden="1" x14ac:dyDescent="0.25">
      <c r="H23795"/>
    </row>
    <row r="23796" spans="8:8" hidden="1" x14ac:dyDescent="0.25">
      <c r="H23796"/>
    </row>
    <row r="23797" spans="8:8" hidden="1" x14ac:dyDescent="0.25">
      <c r="H23797"/>
    </row>
    <row r="23798" spans="8:8" hidden="1" x14ac:dyDescent="0.25">
      <c r="H23798"/>
    </row>
    <row r="23799" spans="8:8" hidden="1" x14ac:dyDescent="0.25">
      <c r="H23799"/>
    </row>
    <row r="23800" spans="8:8" hidden="1" x14ac:dyDescent="0.25">
      <c r="H23800"/>
    </row>
    <row r="23801" spans="8:8" hidden="1" x14ac:dyDescent="0.25">
      <c r="H23801"/>
    </row>
    <row r="23802" spans="8:8" hidden="1" x14ac:dyDescent="0.25">
      <c r="H23802"/>
    </row>
    <row r="23803" spans="8:8" hidden="1" x14ac:dyDescent="0.25">
      <c r="H23803"/>
    </row>
    <row r="23804" spans="8:8" hidden="1" x14ac:dyDescent="0.25">
      <c r="H23804"/>
    </row>
    <row r="23805" spans="8:8" hidden="1" x14ac:dyDescent="0.25">
      <c r="H23805"/>
    </row>
    <row r="23806" spans="8:8" hidden="1" x14ac:dyDescent="0.25">
      <c r="H23806"/>
    </row>
    <row r="23807" spans="8:8" hidden="1" x14ac:dyDescent="0.25">
      <c r="H23807"/>
    </row>
    <row r="23808" spans="8:8" hidden="1" x14ac:dyDescent="0.25">
      <c r="H23808"/>
    </row>
    <row r="23809" spans="8:8" hidden="1" x14ac:dyDescent="0.25">
      <c r="H23809"/>
    </row>
    <row r="23810" spans="8:8" hidden="1" x14ac:dyDescent="0.25">
      <c r="H23810"/>
    </row>
    <row r="23811" spans="8:8" hidden="1" x14ac:dyDescent="0.25">
      <c r="H23811"/>
    </row>
    <row r="23812" spans="8:8" hidden="1" x14ac:dyDescent="0.25">
      <c r="H23812"/>
    </row>
    <row r="23813" spans="8:8" hidden="1" x14ac:dyDescent="0.25">
      <c r="H23813"/>
    </row>
    <row r="23814" spans="8:8" hidden="1" x14ac:dyDescent="0.25">
      <c r="H23814"/>
    </row>
    <row r="23815" spans="8:8" hidden="1" x14ac:dyDescent="0.25">
      <c r="H23815"/>
    </row>
    <row r="23816" spans="8:8" hidden="1" x14ac:dyDescent="0.25">
      <c r="H23816"/>
    </row>
    <row r="23817" spans="8:8" hidden="1" x14ac:dyDescent="0.25">
      <c r="H23817"/>
    </row>
    <row r="23818" spans="8:8" hidden="1" x14ac:dyDescent="0.25">
      <c r="H23818"/>
    </row>
    <row r="23819" spans="8:8" hidden="1" x14ac:dyDescent="0.25">
      <c r="H23819"/>
    </row>
    <row r="23820" spans="8:8" hidden="1" x14ac:dyDescent="0.25">
      <c r="H23820"/>
    </row>
    <row r="23821" spans="8:8" hidden="1" x14ac:dyDescent="0.25">
      <c r="H23821"/>
    </row>
    <row r="23822" spans="8:8" hidden="1" x14ac:dyDescent="0.25">
      <c r="H23822"/>
    </row>
    <row r="23823" spans="8:8" hidden="1" x14ac:dyDescent="0.25">
      <c r="H23823"/>
    </row>
    <row r="23824" spans="8:8" hidden="1" x14ac:dyDescent="0.25">
      <c r="H23824"/>
    </row>
    <row r="23825" spans="8:8" hidden="1" x14ac:dyDescent="0.25">
      <c r="H23825"/>
    </row>
    <row r="23826" spans="8:8" hidden="1" x14ac:dyDescent="0.25">
      <c r="H23826"/>
    </row>
    <row r="23827" spans="8:8" hidden="1" x14ac:dyDescent="0.25">
      <c r="H23827"/>
    </row>
    <row r="23828" spans="8:8" hidden="1" x14ac:dyDescent="0.25">
      <c r="H23828"/>
    </row>
    <row r="23829" spans="8:8" hidden="1" x14ac:dyDescent="0.25">
      <c r="H23829"/>
    </row>
    <row r="23830" spans="8:8" hidden="1" x14ac:dyDescent="0.25">
      <c r="H23830"/>
    </row>
    <row r="23831" spans="8:8" hidden="1" x14ac:dyDescent="0.25">
      <c r="H23831"/>
    </row>
    <row r="23832" spans="8:8" hidden="1" x14ac:dyDescent="0.25">
      <c r="H23832"/>
    </row>
    <row r="23833" spans="8:8" hidden="1" x14ac:dyDescent="0.25">
      <c r="H23833"/>
    </row>
    <row r="23834" spans="8:8" hidden="1" x14ac:dyDescent="0.25">
      <c r="H23834"/>
    </row>
    <row r="23835" spans="8:8" hidden="1" x14ac:dyDescent="0.25">
      <c r="H23835"/>
    </row>
    <row r="23836" spans="8:8" hidden="1" x14ac:dyDescent="0.25">
      <c r="H23836"/>
    </row>
    <row r="23837" spans="8:8" hidden="1" x14ac:dyDescent="0.25">
      <c r="H23837"/>
    </row>
    <row r="23838" spans="8:8" hidden="1" x14ac:dyDescent="0.25">
      <c r="H23838"/>
    </row>
    <row r="23839" spans="8:8" hidden="1" x14ac:dyDescent="0.25">
      <c r="H23839"/>
    </row>
    <row r="23840" spans="8:8" hidden="1" x14ac:dyDescent="0.25">
      <c r="H23840"/>
    </row>
    <row r="23841" spans="8:8" hidden="1" x14ac:dyDescent="0.25">
      <c r="H23841"/>
    </row>
    <row r="23842" spans="8:8" hidden="1" x14ac:dyDescent="0.25">
      <c r="H23842"/>
    </row>
    <row r="23843" spans="8:8" hidden="1" x14ac:dyDescent="0.25">
      <c r="H23843"/>
    </row>
    <row r="23844" spans="8:8" hidden="1" x14ac:dyDescent="0.25">
      <c r="H23844"/>
    </row>
    <row r="23845" spans="8:8" hidden="1" x14ac:dyDescent="0.25">
      <c r="H23845"/>
    </row>
    <row r="23846" spans="8:8" hidden="1" x14ac:dyDescent="0.25">
      <c r="H23846"/>
    </row>
    <row r="23847" spans="8:8" hidden="1" x14ac:dyDescent="0.25">
      <c r="H23847"/>
    </row>
    <row r="23848" spans="8:8" hidden="1" x14ac:dyDescent="0.25">
      <c r="H23848"/>
    </row>
    <row r="23849" spans="8:8" hidden="1" x14ac:dyDescent="0.25">
      <c r="H23849"/>
    </row>
    <row r="23850" spans="8:8" hidden="1" x14ac:dyDescent="0.25">
      <c r="H23850"/>
    </row>
    <row r="23851" spans="8:8" hidden="1" x14ac:dyDescent="0.25">
      <c r="H23851"/>
    </row>
    <row r="23852" spans="8:8" hidden="1" x14ac:dyDescent="0.25">
      <c r="H23852"/>
    </row>
    <row r="23853" spans="8:8" hidden="1" x14ac:dyDescent="0.25">
      <c r="H23853"/>
    </row>
    <row r="23854" spans="8:8" hidden="1" x14ac:dyDescent="0.25">
      <c r="H23854"/>
    </row>
    <row r="23855" spans="8:8" hidden="1" x14ac:dyDescent="0.25">
      <c r="H23855"/>
    </row>
    <row r="23856" spans="8:8" hidden="1" x14ac:dyDescent="0.25">
      <c r="H23856"/>
    </row>
    <row r="23857" spans="8:8" hidden="1" x14ac:dyDescent="0.25">
      <c r="H23857"/>
    </row>
    <row r="23858" spans="8:8" hidden="1" x14ac:dyDescent="0.25">
      <c r="H23858"/>
    </row>
    <row r="23859" spans="8:8" hidden="1" x14ac:dyDescent="0.25">
      <c r="H23859"/>
    </row>
    <row r="23860" spans="8:8" hidden="1" x14ac:dyDescent="0.25">
      <c r="H23860"/>
    </row>
    <row r="23861" spans="8:8" hidden="1" x14ac:dyDescent="0.25">
      <c r="H23861"/>
    </row>
    <row r="23862" spans="8:8" hidden="1" x14ac:dyDescent="0.25">
      <c r="H23862"/>
    </row>
    <row r="23863" spans="8:8" hidden="1" x14ac:dyDescent="0.25">
      <c r="H23863"/>
    </row>
    <row r="23864" spans="8:8" hidden="1" x14ac:dyDescent="0.25">
      <c r="H23864"/>
    </row>
    <row r="23865" spans="8:8" hidden="1" x14ac:dyDescent="0.25">
      <c r="H23865"/>
    </row>
    <row r="23866" spans="8:8" hidden="1" x14ac:dyDescent="0.25">
      <c r="H23866"/>
    </row>
    <row r="23867" spans="8:8" hidden="1" x14ac:dyDescent="0.25">
      <c r="H23867"/>
    </row>
    <row r="23868" spans="8:8" hidden="1" x14ac:dyDescent="0.25">
      <c r="H23868"/>
    </row>
    <row r="23869" spans="8:8" hidden="1" x14ac:dyDescent="0.25">
      <c r="H23869"/>
    </row>
    <row r="23870" spans="8:8" hidden="1" x14ac:dyDescent="0.25">
      <c r="H23870"/>
    </row>
    <row r="23871" spans="8:8" hidden="1" x14ac:dyDescent="0.25">
      <c r="H23871"/>
    </row>
    <row r="23872" spans="8:8" hidden="1" x14ac:dyDescent="0.25">
      <c r="H23872"/>
    </row>
    <row r="23873" spans="8:8" hidden="1" x14ac:dyDescent="0.25">
      <c r="H23873"/>
    </row>
    <row r="23874" spans="8:8" hidden="1" x14ac:dyDescent="0.25">
      <c r="H23874"/>
    </row>
    <row r="23875" spans="8:8" hidden="1" x14ac:dyDescent="0.25">
      <c r="H23875"/>
    </row>
    <row r="23876" spans="8:8" hidden="1" x14ac:dyDescent="0.25">
      <c r="H23876"/>
    </row>
    <row r="23877" spans="8:8" hidden="1" x14ac:dyDescent="0.25">
      <c r="H23877"/>
    </row>
    <row r="23878" spans="8:8" hidden="1" x14ac:dyDescent="0.25">
      <c r="H23878"/>
    </row>
    <row r="23879" spans="8:8" hidden="1" x14ac:dyDescent="0.25">
      <c r="H23879"/>
    </row>
    <row r="23880" spans="8:8" hidden="1" x14ac:dyDescent="0.25">
      <c r="H23880"/>
    </row>
    <row r="23881" spans="8:8" hidden="1" x14ac:dyDescent="0.25">
      <c r="H23881"/>
    </row>
    <row r="23882" spans="8:8" hidden="1" x14ac:dyDescent="0.25">
      <c r="H23882"/>
    </row>
    <row r="23883" spans="8:8" hidden="1" x14ac:dyDescent="0.25">
      <c r="H23883"/>
    </row>
    <row r="23884" spans="8:8" hidden="1" x14ac:dyDescent="0.25">
      <c r="H23884"/>
    </row>
    <row r="23885" spans="8:8" hidden="1" x14ac:dyDescent="0.25">
      <c r="H23885"/>
    </row>
    <row r="23886" spans="8:8" hidden="1" x14ac:dyDescent="0.25">
      <c r="H23886"/>
    </row>
    <row r="23887" spans="8:8" hidden="1" x14ac:dyDescent="0.25">
      <c r="H23887"/>
    </row>
    <row r="23888" spans="8:8" hidden="1" x14ac:dyDescent="0.25">
      <c r="H23888"/>
    </row>
    <row r="23889" spans="8:8" hidden="1" x14ac:dyDescent="0.25">
      <c r="H23889"/>
    </row>
    <row r="23890" spans="8:8" hidden="1" x14ac:dyDescent="0.25">
      <c r="H23890"/>
    </row>
    <row r="23891" spans="8:8" hidden="1" x14ac:dyDescent="0.25">
      <c r="H23891"/>
    </row>
    <row r="23892" spans="8:8" hidden="1" x14ac:dyDescent="0.25">
      <c r="H23892"/>
    </row>
    <row r="23893" spans="8:8" hidden="1" x14ac:dyDescent="0.25">
      <c r="H23893"/>
    </row>
    <row r="23894" spans="8:8" hidden="1" x14ac:dyDescent="0.25">
      <c r="H23894"/>
    </row>
    <row r="23895" spans="8:8" hidden="1" x14ac:dyDescent="0.25">
      <c r="H23895"/>
    </row>
    <row r="23896" spans="8:8" hidden="1" x14ac:dyDescent="0.25">
      <c r="H23896"/>
    </row>
    <row r="23897" spans="8:8" hidden="1" x14ac:dyDescent="0.25">
      <c r="H23897"/>
    </row>
    <row r="23898" spans="8:8" hidden="1" x14ac:dyDescent="0.25">
      <c r="H23898"/>
    </row>
    <row r="23899" spans="8:8" hidden="1" x14ac:dyDescent="0.25">
      <c r="H23899"/>
    </row>
    <row r="23900" spans="8:8" hidden="1" x14ac:dyDescent="0.25">
      <c r="H23900"/>
    </row>
    <row r="23901" spans="8:8" hidden="1" x14ac:dyDescent="0.25">
      <c r="H23901"/>
    </row>
    <row r="23902" spans="8:8" hidden="1" x14ac:dyDescent="0.25">
      <c r="H23902"/>
    </row>
    <row r="23903" spans="8:8" hidden="1" x14ac:dyDescent="0.25">
      <c r="H23903"/>
    </row>
    <row r="23904" spans="8:8" hidden="1" x14ac:dyDescent="0.25">
      <c r="H23904"/>
    </row>
    <row r="23905" spans="8:8" hidden="1" x14ac:dyDescent="0.25">
      <c r="H23905"/>
    </row>
    <row r="23906" spans="8:8" hidden="1" x14ac:dyDescent="0.25">
      <c r="H23906"/>
    </row>
    <row r="23907" spans="8:8" hidden="1" x14ac:dyDescent="0.25">
      <c r="H23907"/>
    </row>
    <row r="23908" spans="8:8" hidden="1" x14ac:dyDescent="0.25">
      <c r="H23908"/>
    </row>
    <row r="23909" spans="8:8" hidden="1" x14ac:dyDescent="0.25">
      <c r="H23909"/>
    </row>
    <row r="23910" spans="8:8" hidden="1" x14ac:dyDescent="0.25">
      <c r="H23910"/>
    </row>
    <row r="23911" spans="8:8" hidden="1" x14ac:dyDescent="0.25">
      <c r="H23911"/>
    </row>
    <row r="23912" spans="8:8" hidden="1" x14ac:dyDescent="0.25">
      <c r="H23912"/>
    </row>
    <row r="23913" spans="8:8" hidden="1" x14ac:dyDescent="0.25">
      <c r="H23913"/>
    </row>
    <row r="23914" spans="8:8" hidden="1" x14ac:dyDescent="0.25">
      <c r="H23914"/>
    </row>
    <row r="23915" spans="8:8" hidden="1" x14ac:dyDescent="0.25">
      <c r="H23915"/>
    </row>
    <row r="23916" spans="8:8" hidden="1" x14ac:dyDescent="0.25">
      <c r="H23916"/>
    </row>
    <row r="23917" spans="8:8" hidden="1" x14ac:dyDescent="0.25">
      <c r="H23917"/>
    </row>
    <row r="23918" spans="8:8" hidden="1" x14ac:dyDescent="0.25">
      <c r="H23918"/>
    </row>
    <row r="23919" spans="8:8" hidden="1" x14ac:dyDescent="0.25">
      <c r="H23919"/>
    </row>
    <row r="23920" spans="8:8" hidden="1" x14ac:dyDescent="0.25">
      <c r="H23920"/>
    </row>
    <row r="23921" spans="8:8" hidden="1" x14ac:dyDescent="0.25">
      <c r="H23921"/>
    </row>
    <row r="23922" spans="8:8" hidden="1" x14ac:dyDescent="0.25">
      <c r="H23922"/>
    </row>
    <row r="23923" spans="8:8" hidden="1" x14ac:dyDescent="0.25">
      <c r="H23923"/>
    </row>
    <row r="23924" spans="8:8" hidden="1" x14ac:dyDescent="0.25">
      <c r="H23924"/>
    </row>
    <row r="23925" spans="8:8" hidden="1" x14ac:dyDescent="0.25">
      <c r="H23925"/>
    </row>
    <row r="23926" spans="8:8" hidden="1" x14ac:dyDescent="0.25">
      <c r="H23926"/>
    </row>
    <row r="23927" spans="8:8" hidden="1" x14ac:dyDescent="0.25">
      <c r="H23927"/>
    </row>
    <row r="23928" spans="8:8" hidden="1" x14ac:dyDescent="0.25">
      <c r="H23928"/>
    </row>
    <row r="23929" spans="8:8" hidden="1" x14ac:dyDescent="0.25">
      <c r="H23929"/>
    </row>
    <row r="23930" spans="8:8" hidden="1" x14ac:dyDescent="0.25">
      <c r="H23930"/>
    </row>
    <row r="23931" spans="8:8" hidden="1" x14ac:dyDescent="0.25">
      <c r="H23931"/>
    </row>
    <row r="23932" spans="8:8" hidden="1" x14ac:dyDescent="0.25">
      <c r="H23932"/>
    </row>
    <row r="23933" spans="8:8" hidden="1" x14ac:dyDescent="0.25">
      <c r="H23933"/>
    </row>
    <row r="23934" spans="8:8" hidden="1" x14ac:dyDescent="0.25">
      <c r="H23934"/>
    </row>
    <row r="23935" spans="8:8" hidden="1" x14ac:dyDescent="0.25">
      <c r="H23935"/>
    </row>
    <row r="23936" spans="8:8" hidden="1" x14ac:dyDescent="0.25">
      <c r="H23936"/>
    </row>
    <row r="23937" spans="8:8" hidden="1" x14ac:dyDescent="0.25">
      <c r="H23937"/>
    </row>
    <row r="23938" spans="8:8" hidden="1" x14ac:dyDescent="0.25">
      <c r="H23938"/>
    </row>
    <row r="23939" spans="8:8" hidden="1" x14ac:dyDescent="0.25">
      <c r="H23939"/>
    </row>
    <row r="23940" spans="8:8" hidden="1" x14ac:dyDescent="0.25">
      <c r="H23940"/>
    </row>
    <row r="23941" spans="8:8" hidden="1" x14ac:dyDescent="0.25">
      <c r="H23941"/>
    </row>
    <row r="23942" spans="8:8" hidden="1" x14ac:dyDescent="0.25">
      <c r="H23942"/>
    </row>
    <row r="23943" spans="8:8" hidden="1" x14ac:dyDescent="0.25">
      <c r="H23943"/>
    </row>
    <row r="23944" spans="8:8" hidden="1" x14ac:dyDescent="0.25">
      <c r="H23944"/>
    </row>
    <row r="23945" spans="8:8" hidden="1" x14ac:dyDescent="0.25">
      <c r="H23945"/>
    </row>
    <row r="23946" spans="8:8" hidden="1" x14ac:dyDescent="0.25">
      <c r="H23946"/>
    </row>
    <row r="23947" spans="8:8" hidden="1" x14ac:dyDescent="0.25">
      <c r="H23947"/>
    </row>
    <row r="23948" spans="8:8" hidden="1" x14ac:dyDescent="0.25">
      <c r="H23948"/>
    </row>
    <row r="23949" spans="8:8" hidden="1" x14ac:dyDescent="0.25">
      <c r="H23949"/>
    </row>
    <row r="23950" spans="8:8" hidden="1" x14ac:dyDescent="0.25">
      <c r="H23950"/>
    </row>
    <row r="23951" spans="8:8" hidden="1" x14ac:dyDescent="0.25">
      <c r="H23951"/>
    </row>
    <row r="23952" spans="8:8" hidden="1" x14ac:dyDescent="0.25">
      <c r="H23952"/>
    </row>
    <row r="23953" spans="8:8" hidden="1" x14ac:dyDescent="0.25">
      <c r="H23953"/>
    </row>
    <row r="23954" spans="8:8" hidden="1" x14ac:dyDescent="0.25">
      <c r="H23954"/>
    </row>
    <row r="23955" spans="8:8" hidden="1" x14ac:dyDescent="0.25">
      <c r="H23955"/>
    </row>
    <row r="23956" spans="8:8" hidden="1" x14ac:dyDescent="0.25">
      <c r="H23956"/>
    </row>
    <row r="23957" spans="8:8" hidden="1" x14ac:dyDescent="0.25">
      <c r="H23957"/>
    </row>
    <row r="23958" spans="8:8" hidden="1" x14ac:dyDescent="0.25">
      <c r="H23958"/>
    </row>
    <row r="23959" spans="8:8" hidden="1" x14ac:dyDescent="0.25">
      <c r="H23959"/>
    </row>
    <row r="23960" spans="8:8" hidden="1" x14ac:dyDescent="0.25">
      <c r="H23960"/>
    </row>
    <row r="23961" spans="8:8" hidden="1" x14ac:dyDescent="0.25">
      <c r="H23961"/>
    </row>
    <row r="23962" spans="8:8" hidden="1" x14ac:dyDescent="0.25">
      <c r="H23962"/>
    </row>
    <row r="23963" spans="8:8" hidden="1" x14ac:dyDescent="0.25">
      <c r="H23963"/>
    </row>
    <row r="23964" spans="8:8" hidden="1" x14ac:dyDescent="0.25">
      <c r="H23964"/>
    </row>
    <row r="23965" spans="8:8" hidden="1" x14ac:dyDescent="0.25">
      <c r="H23965"/>
    </row>
    <row r="23966" spans="8:8" hidden="1" x14ac:dyDescent="0.25">
      <c r="H23966"/>
    </row>
    <row r="23967" spans="8:8" hidden="1" x14ac:dyDescent="0.25">
      <c r="H23967"/>
    </row>
    <row r="23968" spans="8:8" hidden="1" x14ac:dyDescent="0.25">
      <c r="H23968"/>
    </row>
    <row r="23969" spans="8:8" hidden="1" x14ac:dyDescent="0.25">
      <c r="H23969"/>
    </row>
    <row r="23970" spans="8:8" hidden="1" x14ac:dyDescent="0.25">
      <c r="H23970"/>
    </row>
    <row r="23971" spans="8:8" hidden="1" x14ac:dyDescent="0.25">
      <c r="H23971"/>
    </row>
    <row r="23972" spans="8:8" hidden="1" x14ac:dyDescent="0.25">
      <c r="H23972"/>
    </row>
    <row r="23973" spans="8:8" hidden="1" x14ac:dyDescent="0.25">
      <c r="H23973"/>
    </row>
    <row r="23974" spans="8:8" hidden="1" x14ac:dyDescent="0.25">
      <c r="H23974"/>
    </row>
    <row r="23975" spans="8:8" hidden="1" x14ac:dyDescent="0.25">
      <c r="H23975"/>
    </row>
    <row r="23976" spans="8:8" hidden="1" x14ac:dyDescent="0.25">
      <c r="H23976"/>
    </row>
    <row r="23977" spans="8:8" hidden="1" x14ac:dyDescent="0.25">
      <c r="H23977"/>
    </row>
    <row r="23978" spans="8:8" hidden="1" x14ac:dyDescent="0.25">
      <c r="H23978"/>
    </row>
    <row r="23979" spans="8:8" hidden="1" x14ac:dyDescent="0.25">
      <c r="H23979"/>
    </row>
    <row r="23980" spans="8:8" hidden="1" x14ac:dyDescent="0.25">
      <c r="H23980"/>
    </row>
    <row r="23981" spans="8:8" hidden="1" x14ac:dyDescent="0.25">
      <c r="H23981"/>
    </row>
    <row r="23982" spans="8:8" hidden="1" x14ac:dyDescent="0.25">
      <c r="H23982"/>
    </row>
    <row r="23983" spans="8:8" hidden="1" x14ac:dyDescent="0.25">
      <c r="H23983"/>
    </row>
    <row r="23984" spans="8:8" hidden="1" x14ac:dyDescent="0.25">
      <c r="H23984"/>
    </row>
    <row r="23985" spans="8:8" hidden="1" x14ac:dyDescent="0.25">
      <c r="H23985"/>
    </row>
    <row r="23986" spans="8:8" hidden="1" x14ac:dyDescent="0.25">
      <c r="H23986"/>
    </row>
    <row r="23987" spans="8:8" hidden="1" x14ac:dyDescent="0.25">
      <c r="H23987"/>
    </row>
    <row r="23988" spans="8:8" hidden="1" x14ac:dyDescent="0.25">
      <c r="H23988"/>
    </row>
    <row r="23989" spans="8:8" hidden="1" x14ac:dyDescent="0.25">
      <c r="H23989"/>
    </row>
    <row r="23990" spans="8:8" hidden="1" x14ac:dyDescent="0.25">
      <c r="H23990"/>
    </row>
    <row r="23991" spans="8:8" hidden="1" x14ac:dyDescent="0.25">
      <c r="H23991"/>
    </row>
    <row r="23992" spans="8:8" hidden="1" x14ac:dyDescent="0.25">
      <c r="H23992"/>
    </row>
    <row r="23993" spans="8:8" hidden="1" x14ac:dyDescent="0.25">
      <c r="H23993"/>
    </row>
    <row r="23994" spans="8:8" hidden="1" x14ac:dyDescent="0.25">
      <c r="H23994"/>
    </row>
    <row r="23995" spans="8:8" hidden="1" x14ac:dyDescent="0.25">
      <c r="H23995"/>
    </row>
    <row r="23996" spans="8:8" hidden="1" x14ac:dyDescent="0.25">
      <c r="H23996"/>
    </row>
    <row r="23997" spans="8:8" hidden="1" x14ac:dyDescent="0.25">
      <c r="H23997"/>
    </row>
    <row r="23998" spans="8:8" hidden="1" x14ac:dyDescent="0.25">
      <c r="H23998"/>
    </row>
    <row r="23999" spans="8:8" hidden="1" x14ac:dyDescent="0.25">
      <c r="H23999"/>
    </row>
    <row r="24000" spans="8:8" hidden="1" x14ac:dyDescent="0.25">
      <c r="H24000"/>
    </row>
    <row r="24001" spans="8:8" hidden="1" x14ac:dyDescent="0.25">
      <c r="H24001"/>
    </row>
    <row r="24002" spans="8:8" hidden="1" x14ac:dyDescent="0.25">
      <c r="H24002"/>
    </row>
    <row r="24003" spans="8:8" hidden="1" x14ac:dyDescent="0.25">
      <c r="H24003"/>
    </row>
    <row r="24004" spans="8:8" hidden="1" x14ac:dyDescent="0.25">
      <c r="H24004"/>
    </row>
    <row r="24005" spans="8:8" hidden="1" x14ac:dyDescent="0.25">
      <c r="H24005"/>
    </row>
    <row r="24006" spans="8:8" hidden="1" x14ac:dyDescent="0.25">
      <c r="H24006"/>
    </row>
    <row r="24007" spans="8:8" hidden="1" x14ac:dyDescent="0.25">
      <c r="H24007"/>
    </row>
    <row r="24008" spans="8:8" hidden="1" x14ac:dyDescent="0.25">
      <c r="H24008"/>
    </row>
    <row r="24009" spans="8:8" hidden="1" x14ac:dyDescent="0.25">
      <c r="H24009"/>
    </row>
    <row r="24010" spans="8:8" hidden="1" x14ac:dyDescent="0.25">
      <c r="H24010"/>
    </row>
    <row r="24011" spans="8:8" hidden="1" x14ac:dyDescent="0.25">
      <c r="H24011"/>
    </row>
    <row r="24012" spans="8:8" hidden="1" x14ac:dyDescent="0.25">
      <c r="H24012"/>
    </row>
    <row r="24013" spans="8:8" hidden="1" x14ac:dyDescent="0.25">
      <c r="H24013"/>
    </row>
    <row r="24014" spans="8:8" hidden="1" x14ac:dyDescent="0.25">
      <c r="H24014"/>
    </row>
    <row r="24015" spans="8:8" hidden="1" x14ac:dyDescent="0.25">
      <c r="H24015"/>
    </row>
    <row r="24016" spans="8:8" hidden="1" x14ac:dyDescent="0.25">
      <c r="H24016"/>
    </row>
    <row r="24017" spans="8:8" hidden="1" x14ac:dyDescent="0.25">
      <c r="H24017"/>
    </row>
    <row r="24018" spans="8:8" hidden="1" x14ac:dyDescent="0.25">
      <c r="H24018"/>
    </row>
    <row r="24019" spans="8:8" hidden="1" x14ac:dyDescent="0.25">
      <c r="H24019"/>
    </row>
    <row r="24020" spans="8:8" hidden="1" x14ac:dyDescent="0.25">
      <c r="H24020"/>
    </row>
    <row r="24021" spans="8:8" hidden="1" x14ac:dyDescent="0.25">
      <c r="H24021"/>
    </row>
    <row r="24022" spans="8:8" hidden="1" x14ac:dyDescent="0.25">
      <c r="H24022"/>
    </row>
    <row r="24023" spans="8:8" hidden="1" x14ac:dyDescent="0.25">
      <c r="H24023"/>
    </row>
    <row r="24024" spans="8:8" hidden="1" x14ac:dyDescent="0.25">
      <c r="H24024"/>
    </row>
    <row r="24025" spans="8:8" hidden="1" x14ac:dyDescent="0.25">
      <c r="H24025"/>
    </row>
    <row r="24026" spans="8:8" hidden="1" x14ac:dyDescent="0.25">
      <c r="H24026"/>
    </row>
    <row r="24027" spans="8:8" hidden="1" x14ac:dyDescent="0.25">
      <c r="H24027"/>
    </row>
    <row r="24028" spans="8:8" hidden="1" x14ac:dyDescent="0.25">
      <c r="H24028"/>
    </row>
    <row r="24029" spans="8:8" hidden="1" x14ac:dyDescent="0.25">
      <c r="H24029"/>
    </row>
    <row r="24030" spans="8:8" hidden="1" x14ac:dyDescent="0.25">
      <c r="H24030"/>
    </row>
    <row r="24031" spans="8:8" hidden="1" x14ac:dyDescent="0.25">
      <c r="H24031"/>
    </row>
    <row r="24032" spans="8:8" hidden="1" x14ac:dyDescent="0.25">
      <c r="H24032"/>
    </row>
    <row r="24033" spans="8:8" hidden="1" x14ac:dyDescent="0.25">
      <c r="H24033"/>
    </row>
    <row r="24034" spans="8:8" hidden="1" x14ac:dyDescent="0.25">
      <c r="H24034"/>
    </row>
    <row r="24035" spans="8:8" hidden="1" x14ac:dyDescent="0.25">
      <c r="H24035"/>
    </row>
    <row r="24036" spans="8:8" hidden="1" x14ac:dyDescent="0.25">
      <c r="H24036"/>
    </row>
    <row r="24037" spans="8:8" hidden="1" x14ac:dyDescent="0.25">
      <c r="H24037"/>
    </row>
    <row r="24038" spans="8:8" hidden="1" x14ac:dyDescent="0.25">
      <c r="H24038"/>
    </row>
    <row r="24039" spans="8:8" hidden="1" x14ac:dyDescent="0.25">
      <c r="H24039"/>
    </row>
    <row r="24040" spans="8:8" hidden="1" x14ac:dyDescent="0.25">
      <c r="H24040"/>
    </row>
    <row r="24041" spans="8:8" hidden="1" x14ac:dyDescent="0.25">
      <c r="H24041"/>
    </row>
    <row r="24042" spans="8:8" hidden="1" x14ac:dyDescent="0.25">
      <c r="H24042"/>
    </row>
    <row r="24043" spans="8:8" hidden="1" x14ac:dyDescent="0.25">
      <c r="H24043"/>
    </row>
    <row r="24044" spans="8:8" hidden="1" x14ac:dyDescent="0.25">
      <c r="H24044"/>
    </row>
    <row r="24045" spans="8:8" hidden="1" x14ac:dyDescent="0.25">
      <c r="H24045"/>
    </row>
    <row r="24046" spans="8:8" hidden="1" x14ac:dyDescent="0.25">
      <c r="H24046"/>
    </row>
    <row r="24047" spans="8:8" hidden="1" x14ac:dyDescent="0.25">
      <c r="H24047"/>
    </row>
    <row r="24048" spans="8:8" hidden="1" x14ac:dyDescent="0.25">
      <c r="H24048"/>
    </row>
    <row r="24049" spans="8:8" hidden="1" x14ac:dyDescent="0.25">
      <c r="H24049"/>
    </row>
    <row r="24050" spans="8:8" hidden="1" x14ac:dyDescent="0.25">
      <c r="H24050"/>
    </row>
    <row r="24051" spans="8:8" hidden="1" x14ac:dyDescent="0.25">
      <c r="H24051"/>
    </row>
    <row r="24052" spans="8:8" hidden="1" x14ac:dyDescent="0.25">
      <c r="H24052"/>
    </row>
    <row r="24053" spans="8:8" hidden="1" x14ac:dyDescent="0.25">
      <c r="H24053"/>
    </row>
    <row r="24054" spans="8:8" hidden="1" x14ac:dyDescent="0.25">
      <c r="H24054"/>
    </row>
    <row r="24055" spans="8:8" hidden="1" x14ac:dyDescent="0.25">
      <c r="H24055"/>
    </row>
    <row r="24056" spans="8:8" hidden="1" x14ac:dyDescent="0.25">
      <c r="H24056"/>
    </row>
    <row r="24057" spans="8:8" hidden="1" x14ac:dyDescent="0.25">
      <c r="H24057"/>
    </row>
    <row r="24058" spans="8:8" hidden="1" x14ac:dyDescent="0.25">
      <c r="H24058"/>
    </row>
    <row r="24059" spans="8:8" hidden="1" x14ac:dyDescent="0.25">
      <c r="H24059"/>
    </row>
    <row r="24060" spans="8:8" hidden="1" x14ac:dyDescent="0.25">
      <c r="H24060"/>
    </row>
    <row r="24061" spans="8:8" hidden="1" x14ac:dyDescent="0.25">
      <c r="H24061"/>
    </row>
    <row r="24062" spans="8:8" hidden="1" x14ac:dyDescent="0.25">
      <c r="H24062"/>
    </row>
    <row r="24063" spans="8:8" hidden="1" x14ac:dyDescent="0.25">
      <c r="H24063"/>
    </row>
    <row r="24064" spans="8:8" hidden="1" x14ac:dyDescent="0.25">
      <c r="H24064"/>
    </row>
    <row r="24065" spans="8:8" hidden="1" x14ac:dyDescent="0.25">
      <c r="H24065"/>
    </row>
    <row r="24066" spans="8:8" hidden="1" x14ac:dyDescent="0.25">
      <c r="H24066"/>
    </row>
    <row r="24067" spans="8:8" hidden="1" x14ac:dyDescent="0.25">
      <c r="H24067"/>
    </row>
    <row r="24068" spans="8:8" hidden="1" x14ac:dyDescent="0.25">
      <c r="H24068"/>
    </row>
    <row r="24069" spans="8:8" hidden="1" x14ac:dyDescent="0.25">
      <c r="H24069"/>
    </row>
    <row r="24070" spans="8:8" hidden="1" x14ac:dyDescent="0.25">
      <c r="H24070"/>
    </row>
    <row r="24071" spans="8:8" hidden="1" x14ac:dyDescent="0.25">
      <c r="H24071"/>
    </row>
    <row r="24072" spans="8:8" hidden="1" x14ac:dyDescent="0.25">
      <c r="H24072"/>
    </row>
    <row r="24073" spans="8:8" hidden="1" x14ac:dyDescent="0.25">
      <c r="H24073"/>
    </row>
    <row r="24074" spans="8:8" hidden="1" x14ac:dyDescent="0.25">
      <c r="H24074"/>
    </row>
    <row r="24075" spans="8:8" hidden="1" x14ac:dyDescent="0.25">
      <c r="H24075"/>
    </row>
    <row r="24076" spans="8:8" hidden="1" x14ac:dyDescent="0.25">
      <c r="H24076"/>
    </row>
    <row r="24077" spans="8:8" hidden="1" x14ac:dyDescent="0.25">
      <c r="H24077"/>
    </row>
    <row r="24078" spans="8:8" hidden="1" x14ac:dyDescent="0.25">
      <c r="H24078"/>
    </row>
    <row r="24079" spans="8:8" hidden="1" x14ac:dyDescent="0.25">
      <c r="H24079"/>
    </row>
    <row r="24080" spans="8:8" hidden="1" x14ac:dyDescent="0.25">
      <c r="H24080"/>
    </row>
    <row r="24081" spans="8:8" hidden="1" x14ac:dyDescent="0.25">
      <c r="H24081"/>
    </row>
    <row r="24082" spans="8:8" hidden="1" x14ac:dyDescent="0.25">
      <c r="H24082"/>
    </row>
    <row r="24083" spans="8:8" hidden="1" x14ac:dyDescent="0.25">
      <c r="H24083"/>
    </row>
    <row r="24084" spans="8:8" hidden="1" x14ac:dyDescent="0.25">
      <c r="H24084"/>
    </row>
    <row r="24085" spans="8:8" hidden="1" x14ac:dyDescent="0.25">
      <c r="H24085"/>
    </row>
    <row r="24086" spans="8:8" hidden="1" x14ac:dyDescent="0.25">
      <c r="H24086"/>
    </row>
    <row r="24087" spans="8:8" hidden="1" x14ac:dyDescent="0.25">
      <c r="H24087"/>
    </row>
    <row r="24088" spans="8:8" hidden="1" x14ac:dyDescent="0.25">
      <c r="H24088"/>
    </row>
    <row r="24089" spans="8:8" hidden="1" x14ac:dyDescent="0.25">
      <c r="H24089"/>
    </row>
    <row r="24090" spans="8:8" hidden="1" x14ac:dyDescent="0.25">
      <c r="H24090"/>
    </row>
    <row r="24091" spans="8:8" hidden="1" x14ac:dyDescent="0.25">
      <c r="H24091"/>
    </row>
    <row r="24092" spans="8:8" hidden="1" x14ac:dyDescent="0.25">
      <c r="H24092"/>
    </row>
    <row r="24093" spans="8:8" hidden="1" x14ac:dyDescent="0.25">
      <c r="H24093"/>
    </row>
    <row r="24094" spans="8:8" hidden="1" x14ac:dyDescent="0.25">
      <c r="H24094"/>
    </row>
    <row r="24095" spans="8:8" hidden="1" x14ac:dyDescent="0.25">
      <c r="H24095"/>
    </row>
    <row r="24096" spans="8:8" hidden="1" x14ac:dyDescent="0.25">
      <c r="H24096"/>
    </row>
    <row r="24097" spans="8:8" hidden="1" x14ac:dyDescent="0.25">
      <c r="H24097"/>
    </row>
    <row r="24098" spans="8:8" hidden="1" x14ac:dyDescent="0.25">
      <c r="H24098"/>
    </row>
    <row r="24099" spans="8:8" hidden="1" x14ac:dyDescent="0.25">
      <c r="H24099"/>
    </row>
    <row r="24100" spans="8:8" hidden="1" x14ac:dyDescent="0.25">
      <c r="H24100"/>
    </row>
    <row r="24101" spans="8:8" hidden="1" x14ac:dyDescent="0.25">
      <c r="H24101"/>
    </row>
    <row r="24102" spans="8:8" hidden="1" x14ac:dyDescent="0.25">
      <c r="H24102"/>
    </row>
    <row r="24103" spans="8:8" hidden="1" x14ac:dyDescent="0.25">
      <c r="H24103"/>
    </row>
    <row r="24104" spans="8:8" hidden="1" x14ac:dyDescent="0.25">
      <c r="H24104"/>
    </row>
    <row r="24105" spans="8:8" hidden="1" x14ac:dyDescent="0.25">
      <c r="H24105"/>
    </row>
    <row r="24106" spans="8:8" hidden="1" x14ac:dyDescent="0.25">
      <c r="H24106"/>
    </row>
    <row r="24107" spans="8:8" hidden="1" x14ac:dyDescent="0.25">
      <c r="H24107"/>
    </row>
    <row r="24108" spans="8:8" hidden="1" x14ac:dyDescent="0.25">
      <c r="H24108"/>
    </row>
    <row r="24109" spans="8:8" hidden="1" x14ac:dyDescent="0.25">
      <c r="H24109"/>
    </row>
    <row r="24110" spans="8:8" hidden="1" x14ac:dyDescent="0.25">
      <c r="H24110"/>
    </row>
    <row r="24111" spans="8:8" hidden="1" x14ac:dyDescent="0.25">
      <c r="H24111"/>
    </row>
    <row r="24112" spans="8:8" hidden="1" x14ac:dyDescent="0.25">
      <c r="H24112"/>
    </row>
    <row r="24113" spans="8:8" hidden="1" x14ac:dyDescent="0.25">
      <c r="H24113"/>
    </row>
    <row r="24114" spans="8:8" hidden="1" x14ac:dyDescent="0.25">
      <c r="H24114"/>
    </row>
    <row r="24115" spans="8:8" hidden="1" x14ac:dyDescent="0.25">
      <c r="H24115"/>
    </row>
    <row r="24116" spans="8:8" hidden="1" x14ac:dyDescent="0.25">
      <c r="H24116"/>
    </row>
    <row r="24117" spans="8:8" hidden="1" x14ac:dyDescent="0.25">
      <c r="H24117"/>
    </row>
    <row r="24118" spans="8:8" hidden="1" x14ac:dyDescent="0.25">
      <c r="H24118"/>
    </row>
    <row r="24119" spans="8:8" hidden="1" x14ac:dyDescent="0.25">
      <c r="H24119"/>
    </row>
    <row r="24120" spans="8:8" hidden="1" x14ac:dyDescent="0.25">
      <c r="H24120"/>
    </row>
    <row r="24121" spans="8:8" hidden="1" x14ac:dyDescent="0.25">
      <c r="H24121"/>
    </row>
    <row r="24122" spans="8:8" hidden="1" x14ac:dyDescent="0.25">
      <c r="H24122"/>
    </row>
    <row r="24123" spans="8:8" hidden="1" x14ac:dyDescent="0.25">
      <c r="H24123"/>
    </row>
    <row r="24124" spans="8:8" hidden="1" x14ac:dyDescent="0.25">
      <c r="H24124"/>
    </row>
    <row r="24125" spans="8:8" hidden="1" x14ac:dyDescent="0.25">
      <c r="H24125"/>
    </row>
    <row r="24126" spans="8:8" hidden="1" x14ac:dyDescent="0.25">
      <c r="H24126"/>
    </row>
    <row r="24127" spans="8:8" hidden="1" x14ac:dyDescent="0.25">
      <c r="H24127"/>
    </row>
    <row r="24128" spans="8:8" hidden="1" x14ac:dyDescent="0.25">
      <c r="H24128"/>
    </row>
    <row r="24129" spans="8:8" hidden="1" x14ac:dyDescent="0.25">
      <c r="H24129"/>
    </row>
    <row r="24130" spans="8:8" hidden="1" x14ac:dyDescent="0.25">
      <c r="H24130"/>
    </row>
    <row r="24131" spans="8:8" hidden="1" x14ac:dyDescent="0.25">
      <c r="H24131"/>
    </row>
    <row r="24132" spans="8:8" hidden="1" x14ac:dyDescent="0.25">
      <c r="H24132"/>
    </row>
    <row r="24133" spans="8:8" hidden="1" x14ac:dyDescent="0.25">
      <c r="H24133"/>
    </row>
    <row r="24134" spans="8:8" hidden="1" x14ac:dyDescent="0.25">
      <c r="H24134"/>
    </row>
    <row r="24135" spans="8:8" hidden="1" x14ac:dyDescent="0.25">
      <c r="H24135"/>
    </row>
    <row r="24136" spans="8:8" hidden="1" x14ac:dyDescent="0.25">
      <c r="H24136"/>
    </row>
    <row r="24137" spans="8:8" hidden="1" x14ac:dyDescent="0.25">
      <c r="H24137"/>
    </row>
    <row r="24138" spans="8:8" hidden="1" x14ac:dyDescent="0.25">
      <c r="H24138"/>
    </row>
    <row r="24139" spans="8:8" hidden="1" x14ac:dyDescent="0.25">
      <c r="H24139"/>
    </row>
    <row r="24140" spans="8:8" hidden="1" x14ac:dyDescent="0.25">
      <c r="H24140"/>
    </row>
    <row r="24141" spans="8:8" hidden="1" x14ac:dyDescent="0.25">
      <c r="H24141"/>
    </row>
    <row r="24142" spans="8:8" hidden="1" x14ac:dyDescent="0.25">
      <c r="H24142"/>
    </row>
    <row r="24143" spans="8:8" hidden="1" x14ac:dyDescent="0.25">
      <c r="H24143"/>
    </row>
    <row r="24144" spans="8:8" hidden="1" x14ac:dyDescent="0.25">
      <c r="H24144"/>
    </row>
    <row r="24145" spans="8:8" hidden="1" x14ac:dyDescent="0.25">
      <c r="H24145"/>
    </row>
    <row r="24146" spans="8:8" hidden="1" x14ac:dyDescent="0.25">
      <c r="H24146"/>
    </row>
    <row r="24147" spans="8:8" hidden="1" x14ac:dyDescent="0.25">
      <c r="H24147"/>
    </row>
    <row r="24148" spans="8:8" hidden="1" x14ac:dyDescent="0.25">
      <c r="H24148"/>
    </row>
    <row r="24149" spans="8:8" hidden="1" x14ac:dyDescent="0.25">
      <c r="H24149"/>
    </row>
    <row r="24150" spans="8:8" hidden="1" x14ac:dyDescent="0.25">
      <c r="H24150"/>
    </row>
    <row r="24151" spans="8:8" hidden="1" x14ac:dyDescent="0.25">
      <c r="H24151"/>
    </row>
    <row r="24152" spans="8:8" hidden="1" x14ac:dyDescent="0.25">
      <c r="H24152"/>
    </row>
    <row r="24153" spans="8:8" hidden="1" x14ac:dyDescent="0.25">
      <c r="H24153"/>
    </row>
    <row r="24154" spans="8:8" hidden="1" x14ac:dyDescent="0.25">
      <c r="H24154"/>
    </row>
    <row r="24155" spans="8:8" hidden="1" x14ac:dyDescent="0.25">
      <c r="H24155"/>
    </row>
    <row r="24156" spans="8:8" hidden="1" x14ac:dyDescent="0.25">
      <c r="H24156"/>
    </row>
    <row r="24157" spans="8:8" hidden="1" x14ac:dyDescent="0.25">
      <c r="H24157"/>
    </row>
    <row r="24158" spans="8:8" hidden="1" x14ac:dyDescent="0.25">
      <c r="H24158"/>
    </row>
    <row r="24159" spans="8:8" hidden="1" x14ac:dyDescent="0.25">
      <c r="H24159"/>
    </row>
    <row r="24160" spans="8:8" hidden="1" x14ac:dyDescent="0.25">
      <c r="H24160"/>
    </row>
    <row r="24161" spans="8:8" hidden="1" x14ac:dyDescent="0.25">
      <c r="H24161"/>
    </row>
    <row r="24162" spans="8:8" hidden="1" x14ac:dyDescent="0.25">
      <c r="H24162"/>
    </row>
    <row r="24163" spans="8:8" hidden="1" x14ac:dyDescent="0.25">
      <c r="H24163"/>
    </row>
    <row r="24164" spans="8:8" hidden="1" x14ac:dyDescent="0.25">
      <c r="H24164"/>
    </row>
    <row r="24165" spans="8:8" hidden="1" x14ac:dyDescent="0.25">
      <c r="H24165"/>
    </row>
    <row r="24166" spans="8:8" hidden="1" x14ac:dyDescent="0.25">
      <c r="H24166"/>
    </row>
    <row r="24167" spans="8:8" hidden="1" x14ac:dyDescent="0.25">
      <c r="H24167"/>
    </row>
    <row r="24168" spans="8:8" hidden="1" x14ac:dyDescent="0.25">
      <c r="H24168"/>
    </row>
    <row r="24169" spans="8:8" hidden="1" x14ac:dyDescent="0.25">
      <c r="H24169"/>
    </row>
    <row r="24170" spans="8:8" hidden="1" x14ac:dyDescent="0.25">
      <c r="H24170"/>
    </row>
    <row r="24171" spans="8:8" hidden="1" x14ac:dyDescent="0.25">
      <c r="H24171"/>
    </row>
    <row r="24172" spans="8:8" hidden="1" x14ac:dyDescent="0.25">
      <c r="H24172"/>
    </row>
    <row r="24173" spans="8:8" hidden="1" x14ac:dyDescent="0.25">
      <c r="H24173"/>
    </row>
    <row r="24174" spans="8:8" hidden="1" x14ac:dyDescent="0.25">
      <c r="H24174"/>
    </row>
    <row r="24175" spans="8:8" hidden="1" x14ac:dyDescent="0.25">
      <c r="H24175"/>
    </row>
    <row r="24176" spans="8:8" hidden="1" x14ac:dyDescent="0.25">
      <c r="H24176"/>
    </row>
    <row r="24177" spans="8:8" hidden="1" x14ac:dyDescent="0.25">
      <c r="H24177"/>
    </row>
    <row r="24178" spans="8:8" hidden="1" x14ac:dyDescent="0.25">
      <c r="H24178"/>
    </row>
    <row r="24179" spans="8:8" hidden="1" x14ac:dyDescent="0.25">
      <c r="H24179"/>
    </row>
    <row r="24180" spans="8:8" hidden="1" x14ac:dyDescent="0.25">
      <c r="H24180"/>
    </row>
    <row r="24181" spans="8:8" hidden="1" x14ac:dyDescent="0.25">
      <c r="H24181"/>
    </row>
    <row r="24182" spans="8:8" hidden="1" x14ac:dyDescent="0.25">
      <c r="H24182"/>
    </row>
    <row r="24183" spans="8:8" hidden="1" x14ac:dyDescent="0.25">
      <c r="H24183"/>
    </row>
    <row r="24184" spans="8:8" hidden="1" x14ac:dyDescent="0.25">
      <c r="H24184"/>
    </row>
    <row r="24185" spans="8:8" hidden="1" x14ac:dyDescent="0.25">
      <c r="H24185"/>
    </row>
    <row r="24186" spans="8:8" hidden="1" x14ac:dyDescent="0.25">
      <c r="H24186"/>
    </row>
    <row r="24187" spans="8:8" hidden="1" x14ac:dyDescent="0.25">
      <c r="H24187"/>
    </row>
    <row r="24188" spans="8:8" hidden="1" x14ac:dyDescent="0.25">
      <c r="H24188"/>
    </row>
    <row r="24189" spans="8:8" hidden="1" x14ac:dyDescent="0.25">
      <c r="H24189"/>
    </row>
    <row r="24190" spans="8:8" hidden="1" x14ac:dyDescent="0.25">
      <c r="H24190"/>
    </row>
    <row r="24191" spans="8:8" hidden="1" x14ac:dyDescent="0.25">
      <c r="H24191"/>
    </row>
    <row r="24192" spans="8:8" hidden="1" x14ac:dyDescent="0.25">
      <c r="H24192"/>
    </row>
    <row r="24193" spans="8:8" hidden="1" x14ac:dyDescent="0.25">
      <c r="H24193"/>
    </row>
    <row r="24194" spans="8:8" hidden="1" x14ac:dyDescent="0.25">
      <c r="H24194"/>
    </row>
    <row r="24195" spans="8:8" hidden="1" x14ac:dyDescent="0.25">
      <c r="H24195"/>
    </row>
    <row r="24196" spans="8:8" hidden="1" x14ac:dyDescent="0.25">
      <c r="H24196"/>
    </row>
    <row r="24197" spans="8:8" hidden="1" x14ac:dyDescent="0.25">
      <c r="H24197"/>
    </row>
    <row r="24198" spans="8:8" hidden="1" x14ac:dyDescent="0.25">
      <c r="H24198"/>
    </row>
    <row r="24199" spans="8:8" hidden="1" x14ac:dyDescent="0.25">
      <c r="H24199"/>
    </row>
    <row r="24200" spans="8:8" hidden="1" x14ac:dyDescent="0.25">
      <c r="H24200"/>
    </row>
    <row r="24201" spans="8:8" hidden="1" x14ac:dyDescent="0.25">
      <c r="H24201"/>
    </row>
    <row r="24202" spans="8:8" hidden="1" x14ac:dyDescent="0.25">
      <c r="H24202"/>
    </row>
    <row r="24203" spans="8:8" hidden="1" x14ac:dyDescent="0.25">
      <c r="H24203"/>
    </row>
    <row r="24204" spans="8:8" hidden="1" x14ac:dyDescent="0.25">
      <c r="H24204"/>
    </row>
    <row r="24205" spans="8:8" hidden="1" x14ac:dyDescent="0.25">
      <c r="H24205"/>
    </row>
    <row r="24206" spans="8:8" hidden="1" x14ac:dyDescent="0.25">
      <c r="H24206"/>
    </row>
    <row r="24207" spans="8:8" hidden="1" x14ac:dyDescent="0.25">
      <c r="H24207"/>
    </row>
    <row r="24208" spans="8:8" hidden="1" x14ac:dyDescent="0.25">
      <c r="H24208"/>
    </row>
    <row r="24209" spans="8:8" hidden="1" x14ac:dyDescent="0.25">
      <c r="H24209"/>
    </row>
    <row r="24210" spans="8:8" hidden="1" x14ac:dyDescent="0.25">
      <c r="H24210"/>
    </row>
    <row r="24211" spans="8:8" hidden="1" x14ac:dyDescent="0.25">
      <c r="H24211"/>
    </row>
    <row r="24212" spans="8:8" hidden="1" x14ac:dyDescent="0.25">
      <c r="H24212"/>
    </row>
    <row r="24213" spans="8:8" hidden="1" x14ac:dyDescent="0.25">
      <c r="H24213"/>
    </row>
    <row r="24214" spans="8:8" hidden="1" x14ac:dyDescent="0.25">
      <c r="H24214"/>
    </row>
    <row r="24215" spans="8:8" hidden="1" x14ac:dyDescent="0.25">
      <c r="H24215"/>
    </row>
    <row r="24216" spans="8:8" hidden="1" x14ac:dyDescent="0.25">
      <c r="H24216"/>
    </row>
    <row r="24217" spans="8:8" hidden="1" x14ac:dyDescent="0.25">
      <c r="H24217"/>
    </row>
    <row r="24218" spans="8:8" hidden="1" x14ac:dyDescent="0.25">
      <c r="H24218"/>
    </row>
    <row r="24219" spans="8:8" hidden="1" x14ac:dyDescent="0.25">
      <c r="H24219"/>
    </row>
    <row r="24220" spans="8:8" hidden="1" x14ac:dyDescent="0.25">
      <c r="H24220"/>
    </row>
    <row r="24221" spans="8:8" hidden="1" x14ac:dyDescent="0.25">
      <c r="H24221"/>
    </row>
    <row r="24222" spans="8:8" hidden="1" x14ac:dyDescent="0.25">
      <c r="H24222"/>
    </row>
    <row r="24223" spans="8:8" hidden="1" x14ac:dyDescent="0.25">
      <c r="H24223"/>
    </row>
    <row r="24224" spans="8:8" hidden="1" x14ac:dyDescent="0.25">
      <c r="H24224"/>
    </row>
    <row r="24225" spans="8:8" hidden="1" x14ac:dyDescent="0.25">
      <c r="H24225"/>
    </row>
    <row r="24226" spans="8:8" hidden="1" x14ac:dyDescent="0.25">
      <c r="H24226"/>
    </row>
    <row r="24227" spans="8:8" hidden="1" x14ac:dyDescent="0.25">
      <c r="H24227"/>
    </row>
    <row r="24228" spans="8:8" hidden="1" x14ac:dyDescent="0.25">
      <c r="H24228"/>
    </row>
    <row r="24229" spans="8:8" hidden="1" x14ac:dyDescent="0.25">
      <c r="H24229"/>
    </row>
    <row r="24230" spans="8:8" hidden="1" x14ac:dyDescent="0.25">
      <c r="H24230"/>
    </row>
    <row r="24231" spans="8:8" hidden="1" x14ac:dyDescent="0.25">
      <c r="H24231"/>
    </row>
    <row r="24232" spans="8:8" hidden="1" x14ac:dyDescent="0.25">
      <c r="H24232"/>
    </row>
    <row r="24233" spans="8:8" hidden="1" x14ac:dyDescent="0.25">
      <c r="H24233"/>
    </row>
    <row r="24234" spans="8:8" hidden="1" x14ac:dyDescent="0.25">
      <c r="H24234"/>
    </row>
    <row r="24235" spans="8:8" hidden="1" x14ac:dyDescent="0.25">
      <c r="H24235"/>
    </row>
    <row r="24236" spans="8:8" hidden="1" x14ac:dyDescent="0.25">
      <c r="H24236"/>
    </row>
    <row r="24237" spans="8:8" hidden="1" x14ac:dyDescent="0.25">
      <c r="H24237"/>
    </row>
    <row r="24238" spans="8:8" hidden="1" x14ac:dyDescent="0.25">
      <c r="H24238"/>
    </row>
    <row r="24239" spans="8:8" hidden="1" x14ac:dyDescent="0.25">
      <c r="H24239"/>
    </row>
    <row r="24240" spans="8:8" hidden="1" x14ac:dyDescent="0.25">
      <c r="H24240"/>
    </row>
    <row r="24241" spans="8:8" hidden="1" x14ac:dyDescent="0.25">
      <c r="H24241"/>
    </row>
    <row r="24242" spans="8:8" hidden="1" x14ac:dyDescent="0.25">
      <c r="H24242"/>
    </row>
    <row r="24243" spans="8:8" hidden="1" x14ac:dyDescent="0.25">
      <c r="H24243"/>
    </row>
    <row r="24244" spans="8:8" hidden="1" x14ac:dyDescent="0.25">
      <c r="H24244"/>
    </row>
    <row r="24245" spans="8:8" hidden="1" x14ac:dyDescent="0.25">
      <c r="H24245"/>
    </row>
    <row r="24246" spans="8:8" hidden="1" x14ac:dyDescent="0.25">
      <c r="H24246"/>
    </row>
    <row r="24247" spans="8:8" hidden="1" x14ac:dyDescent="0.25">
      <c r="H24247"/>
    </row>
    <row r="24248" spans="8:8" hidden="1" x14ac:dyDescent="0.25">
      <c r="H24248"/>
    </row>
    <row r="24249" spans="8:8" hidden="1" x14ac:dyDescent="0.25">
      <c r="H24249"/>
    </row>
    <row r="24250" spans="8:8" hidden="1" x14ac:dyDescent="0.25">
      <c r="H24250"/>
    </row>
    <row r="24251" spans="8:8" hidden="1" x14ac:dyDescent="0.25">
      <c r="H24251"/>
    </row>
    <row r="24252" spans="8:8" hidden="1" x14ac:dyDescent="0.25">
      <c r="H24252"/>
    </row>
    <row r="24253" spans="8:8" hidden="1" x14ac:dyDescent="0.25">
      <c r="H24253"/>
    </row>
    <row r="24254" spans="8:8" hidden="1" x14ac:dyDescent="0.25">
      <c r="H24254"/>
    </row>
    <row r="24255" spans="8:8" hidden="1" x14ac:dyDescent="0.25">
      <c r="H24255"/>
    </row>
    <row r="24256" spans="8:8" hidden="1" x14ac:dyDescent="0.25">
      <c r="H24256"/>
    </row>
    <row r="24257" spans="8:8" hidden="1" x14ac:dyDescent="0.25">
      <c r="H24257"/>
    </row>
    <row r="24258" spans="8:8" hidden="1" x14ac:dyDescent="0.25">
      <c r="H24258"/>
    </row>
    <row r="24259" spans="8:8" hidden="1" x14ac:dyDescent="0.25">
      <c r="H24259"/>
    </row>
    <row r="24260" spans="8:8" hidden="1" x14ac:dyDescent="0.25">
      <c r="H24260"/>
    </row>
    <row r="24261" spans="8:8" hidden="1" x14ac:dyDescent="0.25">
      <c r="H24261"/>
    </row>
    <row r="24262" spans="8:8" hidden="1" x14ac:dyDescent="0.25">
      <c r="H24262"/>
    </row>
    <row r="24263" spans="8:8" hidden="1" x14ac:dyDescent="0.25">
      <c r="H24263"/>
    </row>
    <row r="24264" spans="8:8" hidden="1" x14ac:dyDescent="0.25">
      <c r="H24264"/>
    </row>
    <row r="24265" spans="8:8" hidden="1" x14ac:dyDescent="0.25">
      <c r="H24265"/>
    </row>
    <row r="24266" spans="8:8" hidden="1" x14ac:dyDescent="0.25">
      <c r="H24266"/>
    </row>
    <row r="24267" spans="8:8" hidden="1" x14ac:dyDescent="0.25">
      <c r="H24267"/>
    </row>
    <row r="24268" spans="8:8" hidden="1" x14ac:dyDescent="0.25">
      <c r="H24268"/>
    </row>
    <row r="24269" spans="8:8" hidden="1" x14ac:dyDescent="0.25">
      <c r="H24269"/>
    </row>
    <row r="24270" spans="8:8" hidden="1" x14ac:dyDescent="0.25">
      <c r="H24270"/>
    </row>
    <row r="24271" spans="8:8" hidden="1" x14ac:dyDescent="0.25">
      <c r="H24271"/>
    </row>
    <row r="24272" spans="8:8" hidden="1" x14ac:dyDescent="0.25">
      <c r="H24272"/>
    </row>
    <row r="24273" spans="8:8" hidden="1" x14ac:dyDescent="0.25">
      <c r="H24273"/>
    </row>
    <row r="24274" spans="8:8" hidden="1" x14ac:dyDescent="0.25">
      <c r="H24274"/>
    </row>
    <row r="24275" spans="8:8" hidden="1" x14ac:dyDescent="0.25">
      <c r="H24275"/>
    </row>
    <row r="24276" spans="8:8" hidden="1" x14ac:dyDescent="0.25">
      <c r="H24276"/>
    </row>
    <row r="24277" spans="8:8" hidden="1" x14ac:dyDescent="0.25">
      <c r="H24277"/>
    </row>
    <row r="24278" spans="8:8" hidden="1" x14ac:dyDescent="0.25">
      <c r="H24278"/>
    </row>
    <row r="24279" spans="8:8" hidden="1" x14ac:dyDescent="0.25">
      <c r="H24279"/>
    </row>
    <row r="24280" spans="8:8" hidden="1" x14ac:dyDescent="0.25">
      <c r="H24280"/>
    </row>
    <row r="24281" spans="8:8" hidden="1" x14ac:dyDescent="0.25">
      <c r="H24281"/>
    </row>
    <row r="24282" spans="8:8" hidden="1" x14ac:dyDescent="0.25">
      <c r="H24282"/>
    </row>
    <row r="24283" spans="8:8" hidden="1" x14ac:dyDescent="0.25">
      <c r="H24283"/>
    </row>
    <row r="24284" spans="8:8" hidden="1" x14ac:dyDescent="0.25">
      <c r="H24284"/>
    </row>
    <row r="24285" spans="8:8" hidden="1" x14ac:dyDescent="0.25">
      <c r="H24285"/>
    </row>
    <row r="24286" spans="8:8" hidden="1" x14ac:dyDescent="0.25">
      <c r="H24286"/>
    </row>
    <row r="24287" spans="8:8" hidden="1" x14ac:dyDescent="0.25">
      <c r="H24287"/>
    </row>
    <row r="24288" spans="8:8" hidden="1" x14ac:dyDescent="0.25">
      <c r="H24288"/>
    </row>
    <row r="24289" spans="8:8" hidden="1" x14ac:dyDescent="0.25">
      <c r="H24289"/>
    </row>
    <row r="24290" spans="8:8" hidden="1" x14ac:dyDescent="0.25">
      <c r="H24290"/>
    </row>
    <row r="24291" spans="8:8" hidden="1" x14ac:dyDescent="0.25">
      <c r="H24291"/>
    </row>
    <row r="24292" spans="8:8" hidden="1" x14ac:dyDescent="0.25">
      <c r="H24292"/>
    </row>
    <row r="24293" spans="8:8" hidden="1" x14ac:dyDescent="0.25">
      <c r="H24293"/>
    </row>
    <row r="24294" spans="8:8" hidden="1" x14ac:dyDescent="0.25">
      <c r="H24294"/>
    </row>
    <row r="24295" spans="8:8" hidden="1" x14ac:dyDescent="0.25">
      <c r="H24295"/>
    </row>
    <row r="24296" spans="8:8" hidden="1" x14ac:dyDescent="0.25">
      <c r="H24296"/>
    </row>
    <row r="24297" spans="8:8" hidden="1" x14ac:dyDescent="0.25">
      <c r="H24297"/>
    </row>
    <row r="24298" spans="8:8" hidden="1" x14ac:dyDescent="0.25">
      <c r="H24298"/>
    </row>
    <row r="24299" spans="8:8" hidden="1" x14ac:dyDescent="0.25">
      <c r="H24299"/>
    </row>
    <row r="24300" spans="8:8" hidden="1" x14ac:dyDescent="0.25">
      <c r="H24300"/>
    </row>
    <row r="24301" spans="8:8" hidden="1" x14ac:dyDescent="0.25">
      <c r="H24301"/>
    </row>
    <row r="24302" spans="8:8" hidden="1" x14ac:dyDescent="0.25">
      <c r="H24302"/>
    </row>
    <row r="24303" spans="8:8" hidden="1" x14ac:dyDescent="0.25">
      <c r="H24303"/>
    </row>
    <row r="24304" spans="8:8" hidden="1" x14ac:dyDescent="0.25">
      <c r="H24304"/>
    </row>
    <row r="24305" spans="8:8" hidden="1" x14ac:dyDescent="0.25">
      <c r="H24305"/>
    </row>
    <row r="24306" spans="8:8" hidden="1" x14ac:dyDescent="0.25">
      <c r="H24306"/>
    </row>
    <row r="24307" spans="8:8" hidden="1" x14ac:dyDescent="0.25">
      <c r="H24307"/>
    </row>
    <row r="24308" spans="8:8" hidden="1" x14ac:dyDescent="0.25">
      <c r="H24308"/>
    </row>
    <row r="24309" spans="8:8" hidden="1" x14ac:dyDescent="0.25">
      <c r="H24309"/>
    </row>
    <row r="24310" spans="8:8" hidden="1" x14ac:dyDescent="0.25">
      <c r="H24310"/>
    </row>
    <row r="24311" spans="8:8" hidden="1" x14ac:dyDescent="0.25">
      <c r="H24311"/>
    </row>
    <row r="24312" spans="8:8" hidden="1" x14ac:dyDescent="0.25">
      <c r="H24312"/>
    </row>
    <row r="24313" spans="8:8" hidden="1" x14ac:dyDescent="0.25">
      <c r="H24313"/>
    </row>
    <row r="24314" spans="8:8" hidden="1" x14ac:dyDescent="0.25">
      <c r="H24314"/>
    </row>
    <row r="24315" spans="8:8" hidden="1" x14ac:dyDescent="0.25">
      <c r="H24315"/>
    </row>
    <row r="24316" spans="8:8" hidden="1" x14ac:dyDescent="0.25">
      <c r="H24316"/>
    </row>
    <row r="24317" spans="8:8" hidden="1" x14ac:dyDescent="0.25">
      <c r="H24317"/>
    </row>
    <row r="24318" spans="8:8" hidden="1" x14ac:dyDescent="0.25">
      <c r="H24318"/>
    </row>
    <row r="24319" spans="8:8" hidden="1" x14ac:dyDescent="0.25">
      <c r="H24319"/>
    </row>
    <row r="24320" spans="8:8" hidden="1" x14ac:dyDescent="0.25">
      <c r="H24320"/>
    </row>
    <row r="24321" spans="8:8" hidden="1" x14ac:dyDescent="0.25">
      <c r="H24321"/>
    </row>
    <row r="24322" spans="8:8" hidden="1" x14ac:dyDescent="0.25">
      <c r="H24322"/>
    </row>
    <row r="24323" spans="8:8" hidden="1" x14ac:dyDescent="0.25">
      <c r="H24323"/>
    </row>
    <row r="24324" spans="8:8" hidden="1" x14ac:dyDescent="0.25">
      <c r="H24324"/>
    </row>
    <row r="24325" spans="8:8" hidden="1" x14ac:dyDescent="0.25">
      <c r="H24325"/>
    </row>
    <row r="24326" spans="8:8" hidden="1" x14ac:dyDescent="0.25">
      <c r="H24326"/>
    </row>
    <row r="24327" spans="8:8" hidden="1" x14ac:dyDescent="0.25">
      <c r="H24327"/>
    </row>
    <row r="24328" spans="8:8" hidden="1" x14ac:dyDescent="0.25">
      <c r="H24328"/>
    </row>
    <row r="24329" spans="8:8" hidden="1" x14ac:dyDescent="0.25">
      <c r="H24329"/>
    </row>
    <row r="24330" spans="8:8" hidden="1" x14ac:dyDescent="0.25">
      <c r="H24330"/>
    </row>
    <row r="24331" spans="8:8" hidden="1" x14ac:dyDescent="0.25">
      <c r="H24331"/>
    </row>
    <row r="24332" spans="8:8" hidden="1" x14ac:dyDescent="0.25">
      <c r="H24332"/>
    </row>
    <row r="24333" spans="8:8" hidden="1" x14ac:dyDescent="0.25">
      <c r="H24333"/>
    </row>
    <row r="24334" spans="8:8" hidden="1" x14ac:dyDescent="0.25">
      <c r="H24334"/>
    </row>
    <row r="24335" spans="8:8" hidden="1" x14ac:dyDescent="0.25">
      <c r="H24335"/>
    </row>
    <row r="24336" spans="8:8" hidden="1" x14ac:dyDescent="0.25">
      <c r="H24336"/>
    </row>
    <row r="24337" spans="8:8" hidden="1" x14ac:dyDescent="0.25">
      <c r="H24337"/>
    </row>
    <row r="24338" spans="8:8" hidden="1" x14ac:dyDescent="0.25">
      <c r="H24338"/>
    </row>
    <row r="24339" spans="8:8" hidden="1" x14ac:dyDescent="0.25">
      <c r="H24339"/>
    </row>
    <row r="24340" spans="8:8" hidden="1" x14ac:dyDescent="0.25">
      <c r="H24340"/>
    </row>
    <row r="24341" spans="8:8" hidden="1" x14ac:dyDescent="0.25">
      <c r="H24341"/>
    </row>
    <row r="24342" spans="8:8" hidden="1" x14ac:dyDescent="0.25">
      <c r="H24342"/>
    </row>
    <row r="24343" spans="8:8" hidden="1" x14ac:dyDescent="0.25">
      <c r="H24343"/>
    </row>
    <row r="24344" spans="8:8" hidden="1" x14ac:dyDescent="0.25">
      <c r="H24344"/>
    </row>
    <row r="24345" spans="8:8" hidden="1" x14ac:dyDescent="0.25">
      <c r="H24345"/>
    </row>
    <row r="24346" spans="8:8" hidden="1" x14ac:dyDescent="0.25">
      <c r="H24346"/>
    </row>
    <row r="24347" spans="8:8" hidden="1" x14ac:dyDescent="0.25">
      <c r="H24347"/>
    </row>
    <row r="24348" spans="8:8" hidden="1" x14ac:dyDescent="0.25">
      <c r="H24348"/>
    </row>
    <row r="24349" spans="8:8" hidden="1" x14ac:dyDescent="0.25">
      <c r="H24349"/>
    </row>
    <row r="24350" spans="8:8" hidden="1" x14ac:dyDescent="0.25">
      <c r="H24350"/>
    </row>
    <row r="24351" spans="8:8" hidden="1" x14ac:dyDescent="0.25">
      <c r="H24351"/>
    </row>
    <row r="24352" spans="8:8" hidden="1" x14ac:dyDescent="0.25">
      <c r="H24352"/>
    </row>
    <row r="24353" spans="8:8" hidden="1" x14ac:dyDescent="0.25">
      <c r="H24353"/>
    </row>
    <row r="24354" spans="8:8" hidden="1" x14ac:dyDescent="0.25">
      <c r="H24354"/>
    </row>
    <row r="24355" spans="8:8" hidden="1" x14ac:dyDescent="0.25">
      <c r="H24355"/>
    </row>
    <row r="24356" spans="8:8" hidden="1" x14ac:dyDescent="0.25">
      <c r="H24356"/>
    </row>
    <row r="24357" spans="8:8" hidden="1" x14ac:dyDescent="0.25">
      <c r="H24357"/>
    </row>
    <row r="24358" spans="8:8" hidden="1" x14ac:dyDescent="0.25">
      <c r="H24358"/>
    </row>
    <row r="24359" spans="8:8" hidden="1" x14ac:dyDescent="0.25">
      <c r="H24359"/>
    </row>
    <row r="24360" spans="8:8" hidden="1" x14ac:dyDescent="0.25">
      <c r="H24360"/>
    </row>
    <row r="24361" spans="8:8" hidden="1" x14ac:dyDescent="0.25">
      <c r="H24361"/>
    </row>
    <row r="24362" spans="8:8" hidden="1" x14ac:dyDescent="0.25">
      <c r="H24362"/>
    </row>
    <row r="24363" spans="8:8" hidden="1" x14ac:dyDescent="0.25">
      <c r="H24363"/>
    </row>
    <row r="24364" spans="8:8" hidden="1" x14ac:dyDescent="0.25">
      <c r="H24364"/>
    </row>
    <row r="24365" spans="8:8" hidden="1" x14ac:dyDescent="0.25">
      <c r="H24365"/>
    </row>
    <row r="24366" spans="8:8" hidden="1" x14ac:dyDescent="0.25">
      <c r="H24366"/>
    </row>
    <row r="24367" spans="8:8" hidden="1" x14ac:dyDescent="0.25">
      <c r="H24367"/>
    </row>
    <row r="24368" spans="8:8" hidden="1" x14ac:dyDescent="0.25">
      <c r="H24368"/>
    </row>
    <row r="24369" spans="8:8" hidden="1" x14ac:dyDescent="0.25">
      <c r="H24369"/>
    </row>
    <row r="24370" spans="8:8" hidden="1" x14ac:dyDescent="0.25">
      <c r="H24370"/>
    </row>
    <row r="24371" spans="8:8" hidden="1" x14ac:dyDescent="0.25">
      <c r="H24371"/>
    </row>
    <row r="24372" spans="8:8" hidden="1" x14ac:dyDescent="0.25">
      <c r="H24372"/>
    </row>
    <row r="24373" spans="8:8" hidden="1" x14ac:dyDescent="0.25">
      <c r="H24373"/>
    </row>
    <row r="24374" spans="8:8" hidden="1" x14ac:dyDescent="0.25">
      <c r="H24374"/>
    </row>
    <row r="24375" spans="8:8" hidden="1" x14ac:dyDescent="0.25">
      <c r="H24375"/>
    </row>
    <row r="24376" spans="8:8" hidden="1" x14ac:dyDescent="0.25">
      <c r="H24376"/>
    </row>
    <row r="24377" spans="8:8" hidden="1" x14ac:dyDescent="0.25">
      <c r="H24377"/>
    </row>
    <row r="24378" spans="8:8" hidden="1" x14ac:dyDescent="0.25">
      <c r="H24378"/>
    </row>
    <row r="24379" spans="8:8" hidden="1" x14ac:dyDescent="0.25">
      <c r="H24379"/>
    </row>
    <row r="24380" spans="8:8" hidden="1" x14ac:dyDescent="0.25">
      <c r="H24380"/>
    </row>
    <row r="24381" spans="8:8" hidden="1" x14ac:dyDescent="0.25">
      <c r="H24381"/>
    </row>
    <row r="24382" spans="8:8" hidden="1" x14ac:dyDescent="0.25">
      <c r="H24382"/>
    </row>
    <row r="24383" spans="8:8" hidden="1" x14ac:dyDescent="0.25">
      <c r="H24383"/>
    </row>
    <row r="24384" spans="8:8" hidden="1" x14ac:dyDescent="0.25">
      <c r="H24384"/>
    </row>
    <row r="24385" spans="8:8" hidden="1" x14ac:dyDescent="0.25">
      <c r="H24385"/>
    </row>
    <row r="24386" spans="8:8" hidden="1" x14ac:dyDescent="0.25">
      <c r="H24386"/>
    </row>
    <row r="24387" spans="8:8" hidden="1" x14ac:dyDescent="0.25">
      <c r="H24387"/>
    </row>
    <row r="24388" spans="8:8" hidden="1" x14ac:dyDescent="0.25">
      <c r="H24388"/>
    </row>
    <row r="24389" spans="8:8" hidden="1" x14ac:dyDescent="0.25">
      <c r="H24389"/>
    </row>
    <row r="24390" spans="8:8" hidden="1" x14ac:dyDescent="0.25">
      <c r="H24390"/>
    </row>
    <row r="24391" spans="8:8" hidden="1" x14ac:dyDescent="0.25">
      <c r="H24391"/>
    </row>
    <row r="24392" spans="8:8" hidden="1" x14ac:dyDescent="0.25">
      <c r="H24392"/>
    </row>
    <row r="24393" spans="8:8" hidden="1" x14ac:dyDescent="0.25">
      <c r="H24393"/>
    </row>
    <row r="24394" spans="8:8" hidden="1" x14ac:dyDescent="0.25">
      <c r="H24394"/>
    </row>
    <row r="24395" spans="8:8" hidden="1" x14ac:dyDescent="0.25">
      <c r="H24395"/>
    </row>
    <row r="24396" spans="8:8" hidden="1" x14ac:dyDescent="0.25">
      <c r="H24396"/>
    </row>
    <row r="24397" spans="8:8" hidden="1" x14ac:dyDescent="0.25">
      <c r="H24397"/>
    </row>
    <row r="24398" spans="8:8" hidden="1" x14ac:dyDescent="0.25">
      <c r="H24398"/>
    </row>
    <row r="24399" spans="8:8" hidden="1" x14ac:dyDescent="0.25">
      <c r="H24399"/>
    </row>
    <row r="24400" spans="8:8" hidden="1" x14ac:dyDescent="0.25">
      <c r="H24400"/>
    </row>
    <row r="24401" spans="8:8" hidden="1" x14ac:dyDescent="0.25">
      <c r="H24401"/>
    </row>
    <row r="24402" spans="8:8" hidden="1" x14ac:dyDescent="0.25">
      <c r="H24402"/>
    </row>
    <row r="24403" spans="8:8" hidden="1" x14ac:dyDescent="0.25">
      <c r="H24403"/>
    </row>
    <row r="24404" spans="8:8" hidden="1" x14ac:dyDescent="0.25">
      <c r="H24404"/>
    </row>
    <row r="24405" spans="8:8" hidden="1" x14ac:dyDescent="0.25">
      <c r="H24405"/>
    </row>
    <row r="24406" spans="8:8" hidden="1" x14ac:dyDescent="0.25">
      <c r="H24406"/>
    </row>
    <row r="24407" spans="8:8" hidden="1" x14ac:dyDescent="0.25">
      <c r="H24407"/>
    </row>
    <row r="24408" spans="8:8" hidden="1" x14ac:dyDescent="0.25">
      <c r="H24408"/>
    </row>
    <row r="24409" spans="8:8" hidden="1" x14ac:dyDescent="0.25">
      <c r="H24409"/>
    </row>
    <row r="24410" spans="8:8" hidden="1" x14ac:dyDescent="0.25">
      <c r="H24410"/>
    </row>
    <row r="24411" spans="8:8" hidden="1" x14ac:dyDescent="0.25">
      <c r="H24411"/>
    </row>
    <row r="24412" spans="8:8" hidden="1" x14ac:dyDescent="0.25">
      <c r="H24412"/>
    </row>
    <row r="24413" spans="8:8" hidden="1" x14ac:dyDescent="0.25">
      <c r="H24413"/>
    </row>
    <row r="24414" spans="8:8" hidden="1" x14ac:dyDescent="0.25">
      <c r="H24414"/>
    </row>
    <row r="24415" spans="8:8" hidden="1" x14ac:dyDescent="0.25">
      <c r="H24415"/>
    </row>
    <row r="24416" spans="8:8" hidden="1" x14ac:dyDescent="0.25">
      <c r="H24416"/>
    </row>
    <row r="24417" spans="8:8" hidden="1" x14ac:dyDescent="0.25">
      <c r="H24417"/>
    </row>
    <row r="24418" spans="8:8" hidden="1" x14ac:dyDescent="0.25">
      <c r="H24418"/>
    </row>
    <row r="24419" spans="8:8" hidden="1" x14ac:dyDescent="0.25">
      <c r="H24419"/>
    </row>
    <row r="24420" spans="8:8" hidden="1" x14ac:dyDescent="0.25">
      <c r="H24420"/>
    </row>
    <row r="24421" spans="8:8" hidden="1" x14ac:dyDescent="0.25">
      <c r="H24421"/>
    </row>
    <row r="24422" spans="8:8" hidden="1" x14ac:dyDescent="0.25">
      <c r="H24422"/>
    </row>
    <row r="24423" spans="8:8" hidden="1" x14ac:dyDescent="0.25">
      <c r="H24423"/>
    </row>
    <row r="24424" spans="8:8" hidden="1" x14ac:dyDescent="0.25">
      <c r="H24424"/>
    </row>
    <row r="24425" spans="8:8" hidden="1" x14ac:dyDescent="0.25">
      <c r="H24425"/>
    </row>
    <row r="24426" spans="8:8" hidden="1" x14ac:dyDescent="0.25">
      <c r="H24426"/>
    </row>
    <row r="24427" spans="8:8" hidden="1" x14ac:dyDescent="0.25">
      <c r="H24427"/>
    </row>
    <row r="24428" spans="8:8" hidden="1" x14ac:dyDescent="0.25">
      <c r="H24428"/>
    </row>
    <row r="24429" spans="8:8" hidden="1" x14ac:dyDescent="0.25">
      <c r="H24429"/>
    </row>
    <row r="24430" spans="8:8" hidden="1" x14ac:dyDescent="0.25">
      <c r="H24430"/>
    </row>
    <row r="24431" spans="8:8" hidden="1" x14ac:dyDescent="0.25">
      <c r="H24431"/>
    </row>
    <row r="24432" spans="8:8" hidden="1" x14ac:dyDescent="0.25">
      <c r="H24432"/>
    </row>
    <row r="24433" spans="8:8" hidden="1" x14ac:dyDescent="0.25">
      <c r="H24433"/>
    </row>
    <row r="24434" spans="8:8" hidden="1" x14ac:dyDescent="0.25">
      <c r="H24434"/>
    </row>
    <row r="24435" spans="8:8" hidden="1" x14ac:dyDescent="0.25">
      <c r="H24435"/>
    </row>
    <row r="24436" spans="8:8" hidden="1" x14ac:dyDescent="0.25">
      <c r="H24436"/>
    </row>
    <row r="24437" spans="8:8" hidden="1" x14ac:dyDescent="0.25">
      <c r="H24437"/>
    </row>
    <row r="24438" spans="8:8" hidden="1" x14ac:dyDescent="0.25">
      <c r="H24438"/>
    </row>
    <row r="24439" spans="8:8" hidden="1" x14ac:dyDescent="0.25">
      <c r="H24439"/>
    </row>
    <row r="24440" spans="8:8" hidden="1" x14ac:dyDescent="0.25">
      <c r="H24440"/>
    </row>
    <row r="24441" spans="8:8" hidden="1" x14ac:dyDescent="0.25">
      <c r="H24441"/>
    </row>
    <row r="24442" spans="8:8" hidden="1" x14ac:dyDescent="0.25">
      <c r="H24442"/>
    </row>
    <row r="24443" spans="8:8" hidden="1" x14ac:dyDescent="0.25">
      <c r="H24443"/>
    </row>
    <row r="24444" spans="8:8" hidden="1" x14ac:dyDescent="0.25">
      <c r="H24444"/>
    </row>
    <row r="24445" spans="8:8" hidden="1" x14ac:dyDescent="0.25">
      <c r="H24445"/>
    </row>
    <row r="24446" spans="8:8" hidden="1" x14ac:dyDescent="0.25">
      <c r="H24446"/>
    </row>
    <row r="24447" spans="8:8" hidden="1" x14ac:dyDescent="0.25">
      <c r="H24447"/>
    </row>
    <row r="24448" spans="8:8" hidden="1" x14ac:dyDescent="0.25">
      <c r="H24448"/>
    </row>
    <row r="24449" spans="8:8" hidden="1" x14ac:dyDescent="0.25">
      <c r="H24449"/>
    </row>
    <row r="24450" spans="8:8" hidden="1" x14ac:dyDescent="0.25">
      <c r="H24450"/>
    </row>
    <row r="24451" spans="8:8" hidden="1" x14ac:dyDescent="0.25">
      <c r="H24451"/>
    </row>
    <row r="24452" spans="8:8" hidden="1" x14ac:dyDescent="0.25">
      <c r="H24452"/>
    </row>
    <row r="24453" spans="8:8" hidden="1" x14ac:dyDescent="0.25">
      <c r="H24453"/>
    </row>
    <row r="24454" spans="8:8" hidden="1" x14ac:dyDescent="0.25">
      <c r="H24454"/>
    </row>
    <row r="24455" spans="8:8" hidden="1" x14ac:dyDescent="0.25">
      <c r="H24455"/>
    </row>
    <row r="24456" spans="8:8" hidden="1" x14ac:dyDescent="0.25">
      <c r="H24456"/>
    </row>
    <row r="24457" spans="8:8" hidden="1" x14ac:dyDescent="0.25">
      <c r="H24457"/>
    </row>
    <row r="24458" spans="8:8" hidden="1" x14ac:dyDescent="0.25">
      <c r="H24458"/>
    </row>
    <row r="24459" spans="8:8" hidden="1" x14ac:dyDescent="0.25">
      <c r="H24459"/>
    </row>
    <row r="24460" spans="8:8" hidden="1" x14ac:dyDescent="0.25">
      <c r="H24460"/>
    </row>
    <row r="24461" spans="8:8" hidden="1" x14ac:dyDescent="0.25">
      <c r="H24461"/>
    </row>
    <row r="24462" spans="8:8" hidden="1" x14ac:dyDescent="0.25">
      <c r="H24462"/>
    </row>
    <row r="24463" spans="8:8" hidden="1" x14ac:dyDescent="0.25">
      <c r="H24463"/>
    </row>
    <row r="24464" spans="8:8" hidden="1" x14ac:dyDescent="0.25">
      <c r="H24464"/>
    </row>
    <row r="24465" spans="8:8" hidden="1" x14ac:dyDescent="0.25">
      <c r="H24465"/>
    </row>
    <row r="24466" spans="8:8" hidden="1" x14ac:dyDescent="0.25">
      <c r="H24466"/>
    </row>
    <row r="24467" spans="8:8" hidden="1" x14ac:dyDescent="0.25">
      <c r="H24467"/>
    </row>
    <row r="24468" spans="8:8" hidden="1" x14ac:dyDescent="0.25">
      <c r="H24468"/>
    </row>
    <row r="24469" spans="8:8" hidden="1" x14ac:dyDescent="0.25">
      <c r="H24469"/>
    </row>
    <row r="24470" spans="8:8" hidden="1" x14ac:dyDescent="0.25">
      <c r="H24470"/>
    </row>
    <row r="24471" spans="8:8" hidden="1" x14ac:dyDescent="0.25">
      <c r="H24471"/>
    </row>
    <row r="24472" spans="8:8" hidden="1" x14ac:dyDescent="0.25">
      <c r="H24472"/>
    </row>
    <row r="24473" spans="8:8" hidden="1" x14ac:dyDescent="0.25">
      <c r="H24473"/>
    </row>
    <row r="24474" spans="8:8" hidden="1" x14ac:dyDescent="0.25">
      <c r="H24474"/>
    </row>
    <row r="24475" spans="8:8" hidden="1" x14ac:dyDescent="0.25">
      <c r="H24475"/>
    </row>
    <row r="24476" spans="8:8" hidden="1" x14ac:dyDescent="0.25">
      <c r="H24476"/>
    </row>
    <row r="24477" spans="8:8" hidden="1" x14ac:dyDescent="0.25">
      <c r="H24477"/>
    </row>
    <row r="24478" spans="8:8" hidden="1" x14ac:dyDescent="0.25">
      <c r="H24478"/>
    </row>
    <row r="24479" spans="8:8" hidden="1" x14ac:dyDescent="0.25">
      <c r="H24479"/>
    </row>
    <row r="24480" spans="8:8" hidden="1" x14ac:dyDescent="0.25">
      <c r="H24480"/>
    </row>
    <row r="24481" spans="8:8" hidden="1" x14ac:dyDescent="0.25">
      <c r="H24481"/>
    </row>
    <row r="24482" spans="8:8" hidden="1" x14ac:dyDescent="0.25">
      <c r="H24482"/>
    </row>
    <row r="24483" spans="8:8" hidden="1" x14ac:dyDescent="0.25">
      <c r="H24483"/>
    </row>
    <row r="24484" spans="8:8" hidden="1" x14ac:dyDescent="0.25">
      <c r="H24484"/>
    </row>
    <row r="24485" spans="8:8" hidden="1" x14ac:dyDescent="0.25">
      <c r="H24485"/>
    </row>
    <row r="24486" spans="8:8" hidden="1" x14ac:dyDescent="0.25">
      <c r="H24486"/>
    </row>
    <row r="24487" spans="8:8" hidden="1" x14ac:dyDescent="0.25">
      <c r="H24487"/>
    </row>
    <row r="24488" spans="8:8" hidden="1" x14ac:dyDescent="0.25">
      <c r="H24488"/>
    </row>
    <row r="24489" spans="8:8" hidden="1" x14ac:dyDescent="0.25">
      <c r="H24489"/>
    </row>
    <row r="24490" spans="8:8" hidden="1" x14ac:dyDescent="0.25">
      <c r="H24490"/>
    </row>
    <row r="24491" spans="8:8" hidden="1" x14ac:dyDescent="0.25">
      <c r="H24491"/>
    </row>
    <row r="24492" spans="8:8" hidden="1" x14ac:dyDescent="0.25">
      <c r="H24492"/>
    </row>
    <row r="24493" spans="8:8" hidden="1" x14ac:dyDescent="0.25">
      <c r="H24493"/>
    </row>
    <row r="24494" spans="8:8" hidden="1" x14ac:dyDescent="0.25">
      <c r="H24494"/>
    </row>
    <row r="24495" spans="8:8" hidden="1" x14ac:dyDescent="0.25">
      <c r="H24495"/>
    </row>
    <row r="24496" spans="8:8" hidden="1" x14ac:dyDescent="0.25">
      <c r="H24496"/>
    </row>
    <row r="24497" spans="8:8" hidden="1" x14ac:dyDescent="0.25">
      <c r="H24497"/>
    </row>
    <row r="24498" spans="8:8" hidden="1" x14ac:dyDescent="0.25">
      <c r="H24498"/>
    </row>
    <row r="24499" spans="8:8" hidden="1" x14ac:dyDescent="0.25">
      <c r="H24499"/>
    </row>
    <row r="24500" spans="8:8" hidden="1" x14ac:dyDescent="0.25">
      <c r="H24500"/>
    </row>
    <row r="24501" spans="8:8" hidden="1" x14ac:dyDescent="0.25">
      <c r="H24501"/>
    </row>
    <row r="24502" spans="8:8" hidden="1" x14ac:dyDescent="0.25">
      <c r="H24502"/>
    </row>
    <row r="24503" spans="8:8" hidden="1" x14ac:dyDescent="0.25">
      <c r="H24503"/>
    </row>
    <row r="24504" spans="8:8" hidden="1" x14ac:dyDescent="0.25">
      <c r="H24504"/>
    </row>
    <row r="24505" spans="8:8" hidden="1" x14ac:dyDescent="0.25">
      <c r="H24505"/>
    </row>
    <row r="24506" spans="8:8" hidden="1" x14ac:dyDescent="0.25">
      <c r="H24506"/>
    </row>
    <row r="24507" spans="8:8" hidden="1" x14ac:dyDescent="0.25">
      <c r="H24507"/>
    </row>
    <row r="24508" spans="8:8" hidden="1" x14ac:dyDescent="0.25">
      <c r="H24508"/>
    </row>
    <row r="24509" spans="8:8" hidden="1" x14ac:dyDescent="0.25">
      <c r="H24509"/>
    </row>
    <row r="24510" spans="8:8" hidden="1" x14ac:dyDescent="0.25">
      <c r="H24510"/>
    </row>
    <row r="24511" spans="8:8" hidden="1" x14ac:dyDescent="0.25">
      <c r="H24511"/>
    </row>
    <row r="24512" spans="8:8" hidden="1" x14ac:dyDescent="0.25">
      <c r="H24512"/>
    </row>
    <row r="24513" spans="8:8" hidden="1" x14ac:dyDescent="0.25">
      <c r="H24513"/>
    </row>
    <row r="24514" spans="8:8" hidden="1" x14ac:dyDescent="0.25">
      <c r="H24514"/>
    </row>
    <row r="24515" spans="8:8" hidden="1" x14ac:dyDescent="0.25">
      <c r="H24515"/>
    </row>
    <row r="24516" spans="8:8" hidden="1" x14ac:dyDescent="0.25">
      <c r="H24516"/>
    </row>
    <row r="24517" spans="8:8" hidden="1" x14ac:dyDescent="0.25">
      <c r="H24517"/>
    </row>
    <row r="24518" spans="8:8" hidden="1" x14ac:dyDescent="0.25">
      <c r="H24518"/>
    </row>
    <row r="24519" spans="8:8" hidden="1" x14ac:dyDescent="0.25">
      <c r="H24519"/>
    </row>
    <row r="24520" spans="8:8" hidden="1" x14ac:dyDescent="0.25">
      <c r="H24520"/>
    </row>
    <row r="24521" spans="8:8" hidden="1" x14ac:dyDescent="0.25">
      <c r="H24521"/>
    </row>
    <row r="24522" spans="8:8" hidden="1" x14ac:dyDescent="0.25">
      <c r="H24522"/>
    </row>
    <row r="24523" spans="8:8" hidden="1" x14ac:dyDescent="0.25">
      <c r="H24523"/>
    </row>
    <row r="24524" spans="8:8" hidden="1" x14ac:dyDescent="0.25">
      <c r="H24524"/>
    </row>
    <row r="24525" spans="8:8" hidden="1" x14ac:dyDescent="0.25">
      <c r="H24525"/>
    </row>
    <row r="24526" spans="8:8" hidden="1" x14ac:dyDescent="0.25">
      <c r="H24526"/>
    </row>
    <row r="24527" spans="8:8" hidden="1" x14ac:dyDescent="0.25">
      <c r="H24527"/>
    </row>
    <row r="24528" spans="8:8" hidden="1" x14ac:dyDescent="0.25">
      <c r="H24528"/>
    </row>
    <row r="24529" spans="8:8" hidden="1" x14ac:dyDescent="0.25">
      <c r="H24529"/>
    </row>
    <row r="24530" spans="8:8" hidden="1" x14ac:dyDescent="0.25">
      <c r="H24530"/>
    </row>
    <row r="24531" spans="8:8" hidden="1" x14ac:dyDescent="0.25">
      <c r="H24531"/>
    </row>
    <row r="24532" spans="8:8" hidden="1" x14ac:dyDescent="0.25">
      <c r="H24532"/>
    </row>
    <row r="24533" spans="8:8" hidden="1" x14ac:dyDescent="0.25">
      <c r="H24533"/>
    </row>
    <row r="24534" spans="8:8" hidden="1" x14ac:dyDescent="0.25">
      <c r="H24534"/>
    </row>
    <row r="24535" spans="8:8" hidden="1" x14ac:dyDescent="0.25">
      <c r="H24535"/>
    </row>
    <row r="24536" spans="8:8" hidden="1" x14ac:dyDescent="0.25">
      <c r="H24536"/>
    </row>
    <row r="24537" spans="8:8" hidden="1" x14ac:dyDescent="0.25">
      <c r="H24537"/>
    </row>
    <row r="24538" spans="8:8" hidden="1" x14ac:dyDescent="0.25">
      <c r="H24538"/>
    </row>
    <row r="24539" spans="8:8" hidden="1" x14ac:dyDescent="0.25">
      <c r="H24539"/>
    </row>
    <row r="24540" spans="8:8" hidden="1" x14ac:dyDescent="0.25">
      <c r="H24540"/>
    </row>
    <row r="24541" spans="8:8" hidden="1" x14ac:dyDescent="0.25">
      <c r="H24541"/>
    </row>
    <row r="24542" spans="8:8" hidden="1" x14ac:dyDescent="0.25">
      <c r="H24542"/>
    </row>
    <row r="24543" spans="8:8" hidden="1" x14ac:dyDescent="0.25">
      <c r="H24543"/>
    </row>
    <row r="24544" spans="8:8" hidden="1" x14ac:dyDescent="0.25">
      <c r="H24544"/>
    </row>
    <row r="24545" spans="8:8" hidden="1" x14ac:dyDescent="0.25">
      <c r="H24545"/>
    </row>
    <row r="24546" spans="8:8" hidden="1" x14ac:dyDescent="0.25">
      <c r="H24546"/>
    </row>
    <row r="24547" spans="8:8" hidden="1" x14ac:dyDescent="0.25">
      <c r="H24547"/>
    </row>
    <row r="24548" spans="8:8" hidden="1" x14ac:dyDescent="0.25">
      <c r="H24548"/>
    </row>
    <row r="24549" spans="8:8" hidden="1" x14ac:dyDescent="0.25">
      <c r="H24549"/>
    </row>
    <row r="24550" spans="8:8" hidden="1" x14ac:dyDescent="0.25">
      <c r="H24550"/>
    </row>
    <row r="24551" spans="8:8" hidden="1" x14ac:dyDescent="0.25">
      <c r="H24551"/>
    </row>
    <row r="24552" spans="8:8" hidden="1" x14ac:dyDescent="0.25">
      <c r="H24552"/>
    </row>
    <row r="24553" spans="8:8" hidden="1" x14ac:dyDescent="0.25">
      <c r="H24553"/>
    </row>
    <row r="24554" spans="8:8" hidden="1" x14ac:dyDescent="0.25">
      <c r="H24554"/>
    </row>
    <row r="24555" spans="8:8" hidden="1" x14ac:dyDescent="0.25">
      <c r="H24555"/>
    </row>
    <row r="24556" spans="8:8" hidden="1" x14ac:dyDescent="0.25">
      <c r="H24556"/>
    </row>
    <row r="24557" spans="8:8" hidden="1" x14ac:dyDescent="0.25">
      <c r="H24557"/>
    </row>
    <row r="24558" spans="8:8" hidden="1" x14ac:dyDescent="0.25">
      <c r="H24558"/>
    </row>
    <row r="24559" spans="8:8" hidden="1" x14ac:dyDescent="0.25">
      <c r="H24559"/>
    </row>
    <row r="24560" spans="8:8" hidden="1" x14ac:dyDescent="0.25">
      <c r="H24560"/>
    </row>
    <row r="24561" spans="8:8" hidden="1" x14ac:dyDescent="0.25">
      <c r="H24561"/>
    </row>
    <row r="24562" spans="8:8" hidden="1" x14ac:dyDescent="0.25">
      <c r="H24562"/>
    </row>
    <row r="24563" spans="8:8" hidden="1" x14ac:dyDescent="0.25">
      <c r="H24563"/>
    </row>
    <row r="24564" spans="8:8" hidden="1" x14ac:dyDescent="0.25">
      <c r="H24564"/>
    </row>
    <row r="24565" spans="8:8" hidden="1" x14ac:dyDescent="0.25">
      <c r="H24565"/>
    </row>
    <row r="24566" spans="8:8" hidden="1" x14ac:dyDescent="0.25">
      <c r="H24566"/>
    </row>
    <row r="24567" spans="8:8" hidden="1" x14ac:dyDescent="0.25">
      <c r="H24567"/>
    </row>
    <row r="24568" spans="8:8" hidden="1" x14ac:dyDescent="0.25">
      <c r="H24568"/>
    </row>
    <row r="24569" spans="8:8" hidden="1" x14ac:dyDescent="0.25">
      <c r="H24569"/>
    </row>
    <row r="24570" spans="8:8" hidden="1" x14ac:dyDescent="0.25">
      <c r="H24570"/>
    </row>
    <row r="24571" spans="8:8" hidden="1" x14ac:dyDescent="0.25">
      <c r="H24571"/>
    </row>
    <row r="24572" spans="8:8" hidden="1" x14ac:dyDescent="0.25">
      <c r="H24572"/>
    </row>
    <row r="24573" spans="8:8" hidden="1" x14ac:dyDescent="0.25">
      <c r="H24573"/>
    </row>
    <row r="24574" spans="8:8" hidden="1" x14ac:dyDescent="0.25">
      <c r="H24574"/>
    </row>
    <row r="24575" spans="8:8" hidden="1" x14ac:dyDescent="0.25">
      <c r="H24575"/>
    </row>
    <row r="24576" spans="8:8" hidden="1" x14ac:dyDescent="0.25">
      <c r="H24576"/>
    </row>
    <row r="24577" spans="8:8" hidden="1" x14ac:dyDescent="0.25">
      <c r="H24577"/>
    </row>
    <row r="24578" spans="8:8" hidden="1" x14ac:dyDescent="0.25">
      <c r="H24578"/>
    </row>
    <row r="24579" spans="8:8" hidden="1" x14ac:dyDescent="0.25">
      <c r="H24579"/>
    </row>
    <row r="24580" spans="8:8" hidden="1" x14ac:dyDescent="0.25">
      <c r="H24580"/>
    </row>
    <row r="24581" spans="8:8" hidden="1" x14ac:dyDescent="0.25">
      <c r="H24581"/>
    </row>
    <row r="24582" spans="8:8" hidden="1" x14ac:dyDescent="0.25">
      <c r="H24582"/>
    </row>
    <row r="24583" spans="8:8" hidden="1" x14ac:dyDescent="0.25">
      <c r="H24583"/>
    </row>
    <row r="24584" spans="8:8" hidden="1" x14ac:dyDescent="0.25">
      <c r="H24584"/>
    </row>
    <row r="24585" spans="8:8" hidden="1" x14ac:dyDescent="0.25">
      <c r="H24585"/>
    </row>
    <row r="24586" spans="8:8" hidden="1" x14ac:dyDescent="0.25">
      <c r="H24586"/>
    </row>
    <row r="24587" spans="8:8" hidden="1" x14ac:dyDescent="0.25">
      <c r="H24587"/>
    </row>
    <row r="24588" spans="8:8" hidden="1" x14ac:dyDescent="0.25">
      <c r="H24588"/>
    </row>
    <row r="24589" spans="8:8" hidden="1" x14ac:dyDescent="0.25">
      <c r="H24589"/>
    </row>
    <row r="24590" spans="8:8" hidden="1" x14ac:dyDescent="0.25">
      <c r="H24590"/>
    </row>
    <row r="24591" spans="8:8" hidden="1" x14ac:dyDescent="0.25">
      <c r="H24591"/>
    </row>
    <row r="24592" spans="8:8" hidden="1" x14ac:dyDescent="0.25">
      <c r="H24592"/>
    </row>
    <row r="24593" spans="8:8" hidden="1" x14ac:dyDescent="0.25">
      <c r="H24593"/>
    </row>
    <row r="24594" spans="8:8" hidden="1" x14ac:dyDescent="0.25">
      <c r="H24594"/>
    </row>
    <row r="24595" spans="8:8" hidden="1" x14ac:dyDescent="0.25">
      <c r="H24595"/>
    </row>
    <row r="24596" spans="8:8" hidden="1" x14ac:dyDescent="0.25">
      <c r="H24596"/>
    </row>
    <row r="24597" spans="8:8" hidden="1" x14ac:dyDescent="0.25">
      <c r="H24597"/>
    </row>
    <row r="24598" spans="8:8" hidden="1" x14ac:dyDescent="0.25">
      <c r="H24598"/>
    </row>
    <row r="24599" spans="8:8" hidden="1" x14ac:dyDescent="0.25">
      <c r="H24599"/>
    </row>
    <row r="24600" spans="8:8" hidden="1" x14ac:dyDescent="0.25">
      <c r="H24600"/>
    </row>
    <row r="24601" spans="8:8" hidden="1" x14ac:dyDescent="0.25">
      <c r="H24601"/>
    </row>
    <row r="24602" spans="8:8" hidden="1" x14ac:dyDescent="0.25">
      <c r="H24602"/>
    </row>
    <row r="24603" spans="8:8" hidden="1" x14ac:dyDescent="0.25">
      <c r="H24603"/>
    </row>
    <row r="24604" spans="8:8" hidden="1" x14ac:dyDescent="0.25">
      <c r="H24604"/>
    </row>
    <row r="24605" spans="8:8" hidden="1" x14ac:dyDescent="0.25">
      <c r="H24605"/>
    </row>
    <row r="24606" spans="8:8" hidden="1" x14ac:dyDescent="0.25">
      <c r="H24606"/>
    </row>
    <row r="24607" spans="8:8" hidden="1" x14ac:dyDescent="0.25">
      <c r="H24607"/>
    </row>
    <row r="24608" spans="8:8" hidden="1" x14ac:dyDescent="0.25">
      <c r="H24608"/>
    </row>
    <row r="24609" spans="8:8" hidden="1" x14ac:dyDescent="0.25">
      <c r="H24609"/>
    </row>
    <row r="24610" spans="8:8" hidden="1" x14ac:dyDescent="0.25">
      <c r="H24610"/>
    </row>
    <row r="24611" spans="8:8" hidden="1" x14ac:dyDescent="0.25">
      <c r="H24611"/>
    </row>
    <row r="24612" spans="8:8" hidden="1" x14ac:dyDescent="0.25">
      <c r="H24612"/>
    </row>
    <row r="24613" spans="8:8" hidden="1" x14ac:dyDescent="0.25">
      <c r="H24613"/>
    </row>
    <row r="24614" spans="8:8" hidden="1" x14ac:dyDescent="0.25">
      <c r="H24614"/>
    </row>
    <row r="24615" spans="8:8" hidden="1" x14ac:dyDescent="0.25">
      <c r="H24615"/>
    </row>
    <row r="24616" spans="8:8" hidden="1" x14ac:dyDescent="0.25">
      <c r="H24616"/>
    </row>
    <row r="24617" spans="8:8" hidden="1" x14ac:dyDescent="0.25">
      <c r="H24617"/>
    </row>
    <row r="24618" spans="8:8" hidden="1" x14ac:dyDescent="0.25">
      <c r="H24618"/>
    </row>
    <row r="24619" spans="8:8" hidden="1" x14ac:dyDescent="0.25">
      <c r="H24619"/>
    </row>
    <row r="24620" spans="8:8" hidden="1" x14ac:dyDescent="0.25">
      <c r="H24620"/>
    </row>
    <row r="24621" spans="8:8" hidden="1" x14ac:dyDescent="0.25">
      <c r="H24621"/>
    </row>
    <row r="24622" spans="8:8" hidden="1" x14ac:dyDescent="0.25">
      <c r="H24622"/>
    </row>
    <row r="24623" spans="8:8" hidden="1" x14ac:dyDescent="0.25">
      <c r="H24623"/>
    </row>
    <row r="24624" spans="8:8" hidden="1" x14ac:dyDescent="0.25">
      <c r="H24624"/>
    </row>
    <row r="24625" spans="8:8" hidden="1" x14ac:dyDescent="0.25">
      <c r="H24625"/>
    </row>
    <row r="24626" spans="8:8" hidden="1" x14ac:dyDescent="0.25">
      <c r="H24626"/>
    </row>
    <row r="24627" spans="8:8" hidden="1" x14ac:dyDescent="0.25">
      <c r="H24627"/>
    </row>
    <row r="24628" spans="8:8" hidden="1" x14ac:dyDescent="0.25">
      <c r="H24628"/>
    </row>
    <row r="24629" spans="8:8" hidden="1" x14ac:dyDescent="0.25">
      <c r="H24629"/>
    </row>
    <row r="24630" spans="8:8" hidden="1" x14ac:dyDescent="0.25">
      <c r="H24630"/>
    </row>
    <row r="24631" spans="8:8" hidden="1" x14ac:dyDescent="0.25">
      <c r="H24631"/>
    </row>
    <row r="24632" spans="8:8" hidden="1" x14ac:dyDescent="0.25">
      <c r="H24632"/>
    </row>
    <row r="24633" spans="8:8" hidden="1" x14ac:dyDescent="0.25">
      <c r="H24633"/>
    </row>
    <row r="24634" spans="8:8" hidden="1" x14ac:dyDescent="0.25">
      <c r="H24634"/>
    </row>
    <row r="24635" spans="8:8" hidden="1" x14ac:dyDescent="0.25">
      <c r="H24635"/>
    </row>
    <row r="24636" spans="8:8" hidden="1" x14ac:dyDescent="0.25">
      <c r="H24636"/>
    </row>
    <row r="24637" spans="8:8" hidden="1" x14ac:dyDescent="0.25">
      <c r="H24637"/>
    </row>
    <row r="24638" spans="8:8" hidden="1" x14ac:dyDescent="0.25">
      <c r="H24638"/>
    </row>
    <row r="24639" spans="8:8" hidden="1" x14ac:dyDescent="0.25">
      <c r="H24639"/>
    </row>
    <row r="24640" spans="8:8" hidden="1" x14ac:dyDescent="0.25">
      <c r="H24640"/>
    </row>
    <row r="24641" spans="8:8" hidden="1" x14ac:dyDescent="0.25">
      <c r="H24641"/>
    </row>
    <row r="24642" spans="8:8" hidden="1" x14ac:dyDescent="0.25">
      <c r="H24642"/>
    </row>
    <row r="24643" spans="8:8" hidden="1" x14ac:dyDescent="0.25">
      <c r="H24643"/>
    </row>
    <row r="24644" spans="8:8" hidden="1" x14ac:dyDescent="0.25">
      <c r="H24644"/>
    </row>
    <row r="24645" spans="8:8" hidden="1" x14ac:dyDescent="0.25">
      <c r="H24645"/>
    </row>
    <row r="24646" spans="8:8" hidden="1" x14ac:dyDescent="0.25">
      <c r="H24646"/>
    </row>
    <row r="24647" spans="8:8" hidden="1" x14ac:dyDescent="0.25">
      <c r="H24647"/>
    </row>
    <row r="24648" spans="8:8" hidden="1" x14ac:dyDescent="0.25">
      <c r="H24648"/>
    </row>
    <row r="24649" spans="8:8" hidden="1" x14ac:dyDescent="0.25">
      <c r="H24649"/>
    </row>
    <row r="24650" spans="8:8" hidden="1" x14ac:dyDescent="0.25">
      <c r="H24650"/>
    </row>
    <row r="24651" spans="8:8" hidden="1" x14ac:dyDescent="0.25">
      <c r="H24651"/>
    </row>
    <row r="24652" spans="8:8" hidden="1" x14ac:dyDescent="0.25">
      <c r="H24652"/>
    </row>
    <row r="24653" spans="8:8" hidden="1" x14ac:dyDescent="0.25">
      <c r="H24653"/>
    </row>
    <row r="24654" spans="8:8" hidden="1" x14ac:dyDescent="0.25">
      <c r="H24654"/>
    </row>
    <row r="24655" spans="8:8" hidden="1" x14ac:dyDescent="0.25">
      <c r="H24655"/>
    </row>
    <row r="24656" spans="8:8" hidden="1" x14ac:dyDescent="0.25">
      <c r="H24656"/>
    </row>
    <row r="24657" spans="8:8" hidden="1" x14ac:dyDescent="0.25">
      <c r="H24657"/>
    </row>
    <row r="24658" spans="8:8" hidden="1" x14ac:dyDescent="0.25">
      <c r="H24658"/>
    </row>
    <row r="24659" spans="8:8" hidden="1" x14ac:dyDescent="0.25">
      <c r="H24659"/>
    </row>
    <row r="24660" spans="8:8" hidden="1" x14ac:dyDescent="0.25">
      <c r="H24660"/>
    </row>
    <row r="24661" spans="8:8" hidden="1" x14ac:dyDescent="0.25">
      <c r="H24661"/>
    </row>
    <row r="24662" spans="8:8" hidden="1" x14ac:dyDescent="0.25">
      <c r="H24662"/>
    </row>
    <row r="24663" spans="8:8" hidden="1" x14ac:dyDescent="0.25">
      <c r="H24663"/>
    </row>
    <row r="24664" spans="8:8" hidden="1" x14ac:dyDescent="0.25">
      <c r="H24664"/>
    </row>
    <row r="24665" spans="8:8" hidden="1" x14ac:dyDescent="0.25">
      <c r="H24665"/>
    </row>
    <row r="24666" spans="8:8" hidden="1" x14ac:dyDescent="0.25">
      <c r="H24666"/>
    </row>
    <row r="24667" spans="8:8" hidden="1" x14ac:dyDescent="0.25">
      <c r="H24667"/>
    </row>
    <row r="24668" spans="8:8" hidden="1" x14ac:dyDescent="0.25">
      <c r="H24668"/>
    </row>
    <row r="24669" spans="8:8" hidden="1" x14ac:dyDescent="0.25">
      <c r="H24669"/>
    </row>
    <row r="24670" spans="8:8" hidden="1" x14ac:dyDescent="0.25">
      <c r="H24670"/>
    </row>
    <row r="24671" spans="8:8" hidden="1" x14ac:dyDescent="0.25">
      <c r="H24671"/>
    </row>
    <row r="24672" spans="8:8" hidden="1" x14ac:dyDescent="0.25">
      <c r="H24672"/>
    </row>
    <row r="24673" spans="8:8" hidden="1" x14ac:dyDescent="0.25">
      <c r="H24673"/>
    </row>
    <row r="24674" spans="8:8" hidden="1" x14ac:dyDescent="0.25">
      <c r="H24674"/>
    </row>
    <row r="24675" spans="8:8" hidden="1" x14ac:dyDescent="0.25">
      <c r="H24675"/>
    </row>
    <row r="24676" spans="8:8" hidden="1" x14ac:dyDescent="0.25">
      <c r="H24676"/>
    </row>
    <row r="24677" spans="8:8" hidden="1" x14ac:dyDescent="0.25">
      <c r="H24677"/>
    </row>
    <row r="24678" spans="8:8" hidden="1" x14ac:dyDescent="0.25">
      <c r="H24678"/>
    </row>
    <row r="24679" spans="8:8" hidden="1" x14ac:dyDescent="0.25">
      <c r="H24679"/>
    </row>
    <row r="24680" spans="8:8" hidden="1" x14ac:dyDescent="0.25">
      <c r="H24680"/>
    </row>
    <row r="24681" spans="8:8" hidden="1" x14ac:dyDescent="0.25">
      <c r="H24681"/>
    </row>
    <row r="24682" spans="8:8" hidden="1" x14ac:dyDescent="0.25">
      <c r="H24682"/>
    </row>
    <row r="24683" spans="8:8" hidden="1" x14ac:dyDescent="0.25">
      <c r="H24683"/>
    </row>
    <row r="24684" spans="8:8" hidden="1" x14ac:dyDescent="0.25">
      <c r="H24684"/>
    </row>
    <row r="24685" spans="8:8" hidden="1" x14ac:dyDescent="0.25">
      <c r="H24685"/>
    </row>
    <row r="24686" spans="8:8" hidden="1" x14ac:dyDescent="0.25">
      <c r="H24686"/>
    </row>
    <row r="24687" spans="8:8" hidden="1" x14ac:dyDescent="0.25">
      <c r="H24687"/>
    </row>
    <row r="24688" spans="8:8" hidden="1" x14ac:dyDescent="0.25">
      <c r="H24688"/>
    </row>
    <row r="24689" spans="8:8" hidden="1" x14ac:dyDescent="0.25">
      <c r="H24689"/>
    </row>
    <row r="24690" spans="8:8" hidden="1" x14ac:dyDescent="0.25">
      <c r="H24690"/>
    </row>
    <row r="24691" spans="8:8" hidden="1" x14ac:dyDescent="0.25">
      <c r="H24691"/>
    </row>
    <row r="24692" spans="8:8" hidden="1" x14ac:dyDescent="0.25">
      <c r="H24692"/>
    </row>
    <row r="24693" spans="8:8" hidden="1" x14ac:dyDescent="0.25">
      <c r="H24693"/>
    </row>
    <row r="24694" spans="8:8" hidden="1" x14ac:dyDescent="0.25">
      <c r="H24694"/>
    </row>
    <row r="24695" spans="8:8" hidden="1" x14ac:dyDescent="0.25">
      <c r="H24695"/>
    </row>
    <row r="24696" spans="8:8" hidden="1" x14ac:dyDescent="0.25">
      <c r="H24696"/>
    </row>
    <row r="24697" spans="8:8" hidden="1" x14ac:dyDescent="0.25">
      <c r="H24697"/>
    </row>
    <row r="24698" spans="8:8" hidden="1" x14ac:dyDescent="0.25">
      <c r="H24698"/>
    </row>
    <row r="24699" spans="8:8" hidden="1" x14ac:dyDescent="0.25">
      <c r="H24699"/>
    </row>
    <row r="24700" spans="8:8" hidden="1" x14ac:dyDescent="0.25">
      <c r="H24700"/>
    </row>
    <row r="24701" spans="8:8" hidden="1" x14ac:dyDescent="0.25">
      <c r="H24701"/>
    </row>
    <row r="24702" spans="8:8" hidden="1" x14ac:dyDescent="0.25">
      <c r="H24702"/>
    </row>
    <row r="24703" spans="8:8" hidden="1" x14ac:dyDescent="0.25">
      <c r="H24703"/>
    </row>
    <row r="24704" spans="8:8" hidden="1" x14ac:dyDescent="0.25">
      <c r="H24704"/>
    </row>
    <row r="24705" spans="8:8" hidden="1" x14ac:dyDescent="0.25">
      <c r="H24705"/>
    </row>
    <row r="24706" spans="8:8" hidden="1" x14ac:dyDescent="0.25">
      <c r="H24706"/>
    </row>
    <row r="24707" spans="8:8" hidden="1" x14ac:dyDescent="0.25">
      <c r="H24707"/>
    </row>
    <row r="24708" spans="8:8" hidden="1" x14ac:dyDescent="0.25">
      <c r="H24708"/>
    </row>
    <row r="24709" spans="8:8" hidden="1" x14ac:dyDescent="0.25">
      <c r="H24709"/>
    </row>
    <row r="24710" spans="8:8" hidden="1" x14ac:dyDescent="0.25">
      <c r="H24710"/>
    </row>
    <row r="24711" spans="8:8" hidden="1" x14ac:dyDescent="0.25">
      <c r="H24711"/>
    </row>
    <row r="24712" spans="8:8" hidden="1" x14ac:dyDescent="0.25">
      <c r="H24712"/>
    </row>
    <row r="24713" spans="8:8" hidden="1" x14ac:dyDescent="0.25">
      <c r="H24713"/>
    </row>
    <row r="24714" spans="8:8" hidden="1" x14ac:dyDescent="0.25">
      <c r="H24714"/>
    </row>
    <row r="24715" spans="8:8" hidden="1" x14ac:dyDescent="0.25">
      <c r="H24715"/>
    </row>
    <row r="24716" spans="8:8" hidden="1" x14ac:dyDescent="0.25">
      <c r="H24716"/>
    </row>
    <row r="24717" spans="8:8" hidden="1" x14ac:dyDescent="0.25">
      <c r="H24717"/>
    </row>
    <row r="24718" spans="8:8" hidden="1" x14ac:dyDescent="0.25">
      <c r="H24718"/>
    </row>
    <row r="24719" spans="8:8" hidden="1" x14ac:dyDescent="0.25">
      <c r="H24719"/>
    </row>
    <row r="24720" spans="8:8" hidden="1" x14ac:dyDescent="0.25">
      <c r="H24720"/>
    </row>
    <row r="24721" spans="8:8" hidden="1" x14ac:dyDescent="0.25">
      <c r="H24721"/>
    </row>
    <row r="24722" spans="8:8" hidden="1" x14ac:dyDescent="0.25">
      <c r="H24722"/>
    </row>
    <row r="24723" spans="8:8" hidden="1" x14ac:dyDescent="0.25">
      <c r="H24723"/>
    </row>
    <row r="24724" spans="8:8" hidden="1" x14ac:dyDescent="0.25">
      <c r="H24724"/>
    </row>
    <row r="24725" spans="8:8" hidden="1" x14ac:dyDescent="0.25">
      <c r="H24725"/>
    </row>
    <row r="24726" spans="8:8" hidden="1" x14ac:dyDescent="0.25">
      <c r="H24726"/>
    </row>
    <row r="24727" spans="8:8" hidden="1" x14ac:dyDescent="0.25">
      <c r="H24727"/>
    </row>
    <row r="24728" spans="8:8" hidden="1" x14ac:dyDescent="0.25">
      <c r="H24728"/>
    </row>
    <row r="24729" spans="8:8" hidden="1" x14ac:dyDescent="0.25">
      <c r="H24729"/>
    </row>
    <row r="24730" spans="8:8" hidden="1" x14ac:dyDescent="0.25">
      <c r="H24730"/>
    </row>
    <row r="24731" spans="8:8" hidden="1" x14ac:dyDescent="0.25">
      <c r="H24731"/>
    </row>
    <row r="24732" spans="8:8" hidden="1" x14ac:dyDescent="0.25">
      <c r="H24732"/>
    </row>
    <row r="24733" spans="8:8" hidden="1" x14ac:dyDescent="0.25">
      <c r="H24733"/>
    </row>
    <row r="24734" spans="8:8" hidden="1" x14ac:dyDescent="0.25">
      <c r="H24734"/>
    </row>
    <row r="24735" spans="8:8" hidden="1" x14ac:dyDescent="0.25">
      <c r="H24735"/>
    </row>
    <row r="24736" spans="8:8" hidden="1" x14ac:dyDescent="0.25">
      <c r="H24736"/>
    </row>
    <row r="24737" spans="8:8" hidden="1" x14ac:dyDescent="0.25">
      <c r="H24737"/>
    </row>
    <row r="24738" spans="8:8" hidden="1" x14ac:dyDescent="0.25">
      <c r="H24738"/>
    </row>
    <row r="24739" spans="8:8" hidden="1" x14ac:dyDescent="0.25">
      <c r="H24739"/>
    </row>
    <row r="24740" spans="8:8" hidden="1" x14ac:dyDescent="0.25">
      <c r="H24740"/>
    </row>
    <row r="24741" spans="8:8" hidden="1" x14ac:dyDescent="0.25">
      <c r="H24741"/>
    </row>
    <row r="24742" spans="8:8" hidden="1" x14ac:dyDescent="0.25">
      <c r="H24742"/>
    </row>
    <row r="24743" spans="8:8" hidden="1" x14ac:dyDescent="0.25">
      <c r="H24743"/>
    </row>
    <row r="24744" spans="8:8" hidden="1" x14ac:dyDescent="0.25">
      <c r="H24744"/>
    </row>
    <row r="24745" spans="8:8" hidden="1" x14ac:dyDescent="0.25">
      <c r="H24745"/>
    </row>
    <row r="24746" spans="8:8" hidden="1" x14ac:dyDescent="0.25">
      <c r="H24746"/>
    </row>
    <row r="24747" spans="8:8" hidden="1" x14ac:dyDescent="0.25">
      <c r="H24747"/>
    </row>
    <row r="24748" spans="8:8" hidden="1" x14ac:dyDescent="0.25">
      <c r="H24748"/>
    </row>
    <row r="24749" spans="8:8" hidden="1" x14ac:dyDescent="0.25">
      <c r="H24749"/>
    </row>
    <row r="24750" spans="8:8" hidden="1" x14ac:dyDescent="0.25">
      <c r="H24750"/>
    </row>
    <row r="24751" spans="8:8" hidden="1" x14ac:dyDescent="0.25">
      <c r="H24751"/>
    </row>
    <row r="24752" spans="8:8" hidden="1" x14ac:dyDescent="0.25">
      <c r="H24752"/>
    </row>
    <row r="24753" spans="8:8" hidden="1" x14ac:dyDescent="0.25">
      <c r="H24753"/>
    </row>
    <row r="24754" spans="8:8" hidden="1" x14ac:dyDescent="0.25">
      <c r="H24754"/>
    </row>
    <row r="24755" spans="8:8" hidden="1" x14ac:dyDescent="0.25">
      <c r="H24755"/>
    </row>
    <row r="24756" spans="8:8" hidden="1" x14ac:dyDescent="0.25">
      <c r="H24756"/>
    </row>
    <row r="24757" spans="8:8" hidden="1" x14ac:dyDescent="0.25">
      <c r="H24757"/>
    </row>
    <row r="24758" spans="8:8" hidden="1" x14ac:dyDescent="0.25">
      <c r="H24758"/>
    </row>
    <row r="24759" spans="8:8" hidden="1" x14ac:dyDescent="0.25">
      <c r="H24759"/>
    </row>
    <row r="24760" spans="8:8" hidden="1" x14ac:dyDescent="0.25">
      <c r="H24760"/>
    </row>
    <row r="24761" spans="8:8" hidden="1" x14ac:dyDescent="0.25">
      <c r="H24761"/>
    </row>
    <row r="24762" spans="8:8" hidden="1" x14ac:dyDescent="0.25">
      <c r="H24762"/>
    </row>
    <row r="24763" spans="8:8" hidden="1" x14ac:dyDescent="0.25">
      <c r="H24763"/>
    </row>
    <row r="24764" spans="8:8" hidden="1" x14ac:dyDescent="0.25">
      <c r="H24764"/>
    </row>
    <row r="24765" spans="8:8" hidden="1" x14ac:dyDescent="0.25">
      <c r="H24765"/>
    </row>
    <row r="24766" spans="8:8" hidden="1" x14ac:dyDescent="0.25">
      <c r="H24766"/>
    </row>
    <row r="24767" spans="8:8" hidden="1" x14ac:dyDescent="0.25">
      <c r="H24767"/>
    </row>
    <row r="24768" spans="8:8" hidden="1" x14ac:dyDescent="0.25">
      <c r="H24768"/>
    </row>
    <row r="24769" spans="8:8" hidden="1" x14ac:dyDescent="0.25">
      <c r="H24769"/>
    </row>
    <row r="24770" spans="8:8" hidden="1" x14ac:dyDescent="0.25">
      <c r="H24770"/>
    </row>
    <row r="24771" spans="8:8" hidden="1" x14ac:dyDescent="0.25">
      <c r="H24771"/>
    </row>
    <row r="24772" spans="8:8" hidden="1" x14ac:dyDescent="0.25">
      <c r="H24772"/>
    </row>
    <row r="24773" spans="8:8" hidden="1" x14ac:dyDescent="0.25">
      <c r="H24773"/>
    </row>
    <row r="24774" spans="8:8" hidden="1" x14ac:dyDescent="0.25">
      <c r="H24774"/>
    </row>
    <row r="24775" spans="8:8" hidden="1" x14ac:dyDescent="0.25">
      <c r="H24775"/>
    </row>
    <row r="24776" spans="8:8" hidden="1" x14ac:dyDescent="0.25">
      <c r="H24776"/>
    </row>
    <row r="24777" spans="8:8" hidden="1" x14ac:dyDescent="0.25">
      <c r="H24777"/>
    </row>
    <row r="24778" spans="8:8" hidden="1" x14ac:dyDescent="0.25">
      <c r="H24778"/>
    </row>
    <row r="24779" spans="8:8" hidden="1" x14ac:dyDescent="0.25">
      <c r="H24779"/>
    </row>
    <row r="24780" spans="8:8" hidden="1" x14ac:dyDescent="0.25">
      <c r="H24780"/>
    </row>
    <row r="24781" spans="8:8" hidden="1" x14ac:dyDescent="0.25">
      <c r="H24781"/>
    </row>
    <row r="24782" spans="8:8" hidden="1" x14ac:dyDescent="0.25">
      <c r="H24782"/>
    </row>
    <row r="24783" spans="8:8" hidden="1" x14ac:dyDescent="0.25">
      <c r="H24783"/>
    </row>
    <row r="24784" spans="8:8" hidden="1" x14ac:dyDescent="0.25">
      <c r="H24784"/>
    </row>
    <row r="24785" spans="8:8" hidden="1" x14ac:dyDescent="0.25">
      <c r="H24785"/>
    </row>
    <row r="24786" spans="8:8" hidden="1" x14ac:dyDescent="0.25">
      <c r="H24786"/>
    </row>
    <row r="24787" spans="8:8" hidden="1" x14ac:dyDescent="0.25">
      <c r="H24787"/>
    </row>
    <row r="24788" spans="8:8" hidden="1" x14ac:dyDescent="0.25">
      <c r="H24788"/>
    </row>
    <row r="24789" spans="8:8" hidden="1" x14ac:dyDescent="0.25">
      <c r="H24789"/>
    </row>
    <row r="24790" spans="8:8" hidden="1" x14ac:dyDescent="0.25">
      <c r="H24790"/>
    </row>
    <row r="24791" spans="8:8" hidden="1" x14ac:dyDescent="0.25">
      <c r="H24791"/>
    </row>
    <row r="24792" spans="8:8" hidden="1" x14ac:dyDescent="0.25">
      <c r="H24792"/>
    </row>
    <row r="24793" spans="8:8" hidden="1" x14ac:dyDescent="0.25">
      <c r="H24793"/>
    </row>
    <row r="24794" spans="8:8" hidden="1" x14ac:dyDescent="0.25">
      <c r="H24794"/>
    </row>
    <row r="24795" spans="8:8" hidden="1" x14ac:dyDescent="0.25">
      <c r="H24795"/>
    </row>
    <row r="24796" spans="8:8" hidden="1" x14ac:dyDescent="0.25">
      <c r="H24796"/>
    </row>
    <row r="24797" spans="8:8" hidden="1" x14ac:dyDescent="0.25">
      <c r="H24797"/>
    </row>
    <row r="24798" spans="8:8" hidden="1" x14ac:dyDescent="0.25">
      <c r="H24798"/>
    </row>
    <row r="24799" spans="8:8" hidden="1" x14ac:dyDescent="0.25">
      <c r="H24799"/>
    </row>
    <row r="24800" spans="8:8" hidden="1" x14ac:dyDescent="0.25">
      <c r="H24800"/>
    </row>
    <row r="24801" spans="8:8" hidden="1" x14ac:dyDescent="0.25">
      <c r="H24801"/>
    </row>
    <row r="24802" spans="8:8" hidden="1" x14ac:dyDescent="0.25">
      <c r="H24802"/>
    </row>
    <row r="24803" spans="8:8" hidden="1" x14ac:dyDescent="0.25">
      <c r="H24803"/>
    </row>
    <row r="24804" spans="8:8" hidden="1" x14ac:dyDescent="0.25">
      <c r="H24804"/>
    </row>
    <row r="24805" spans="8:8" hidden="1" x14ac:dyDescent="0.25">
      <c r="H24805"/>
    </row>
    <row r="24806" spans="8:8" hidden="1" x14ac:dyDescent="0.25">
      <c r="H24806"/>
    </row>
    <row r="24807" spans="8:8" hidden="1" x14ac:dyDescent="0.25">
      <c r="H24807"/>
    </row>
    <row r="24808" spans="8:8" hidden="1" x14ac:dyDescent="0.25">
      <c r="H24808"/>
    </row>
    <row r="24809" spans="8:8" hidden="1" x14ac:dyDescent="0.25">
      <c r="H24809"/>
    </row>
    <row r="24810" spans="8:8" hidden="1" x14ac:dyDescent="0.25">
      <c r="H24810"/>
    </row>
    <row r="24811" spans="8:8" hidden="1" x14ac:dyDescent="0.25">
      <c r="H24811"/>
    </row>
    <row r="24812" spans="8:8" hidden="1" x14ac:dyDescent="0.25">
      <c r="H24812"/>
    </row>
    <row r="24813" spans="8:8" hidden="1" x14ac:dyDescent="0.25">
      <c r="H24813"/>
    </row>
    <row r="24814" spans="8:8" hidden="1" x14ac:dyDescent="0.25">
      <c r="H24814"/>
    </row>
    <row r="24815" spans="8:8" hidden="1" x14ac:dyDescent="0.25">
      <c r="H24815"/>
    </row>
    <row r="24816" spans="8:8" hidden="1" x14ac:dyDescent="0.25">
      <c r="H24816"/>
    </row>
    <row r="24817" spans="8:8" hidden="1" x14ac:dyDescent="0.25">
      <c r="H24817"/>
    </row>
    <row r="24818" spans="8:8" hidden="1" x14ac:dyDescent="0.25">
      <c r="H24818"/>
    </row>
    <row r="24819" spans="8:8" hidden="1" x14ac:dyDescent="0.25">
      <c r="H24819"/>
    </row>
    <row r="24820" spans="8:8" hidden="1" x14ac:dyDescent="0.25">
      <c r="H24820"/>
    </row>
    <row r="24821" spans="8:8" hidden="1" x14ac:dyDescent="0.25">
      <c r="H24821"/>
    </row>
    <row r="24822" spans="8:8" hidden="1" x14ac:dyDescent="0.25">
      <c r="H24822"/>
    </row>
    <row r="24823" spans="8:8" hidden="1" x14ac:dyDescent="0.25">
      <c r="H24823"/>
    </row>
    <row r="24824" spans="8:8" hidden="1" x14ac:dyDescent="0.25">
      <c r="H24824"/>
    </row>
    <row r="24825" spans="8:8" hidden="1" x14ac:dyDescent="0.25">
      <c r="H24825"/>
    </row>
    <row r="24826" spans="8:8" hidden="1" x14ac:dyDescent="0.25">
      <c r="H24826"/>
    </row>
    <row r="24827" spans="8:8" hidden="1" x14ac:dyDescent="0.25">
      <c r="H24827"/>
    </row>
    <row r="24828" spans="8:8" hidden="1" x14ac:dyDescent="0.25">
      <c r="H24828"/>
    </row>
    <row r="24829" spans="8:8" hidden="1" x14ac:dyDescent="0.25">
      <c r="H24829"/>
    </row>
    <row r="24830" spans="8:8" hidden="1" x14ac:dyDescent="0.25">
      <c r="H24830"/>
    </row>
    <row r="24831" spans="8:8" hidden="1" x14ac:dyDescent="0.25">
      <c r="H24831"/>
    </row>
    <row r="24832" spans="8:8" hidden="1" x14ac:dyDescent="0.25">
      <c r="H24832"/>
    </row>
    <row r="24833" spans="8:8" hidden="1" x14ac:dyDescent="0.25">
      <c r="H24833"/>
    </row>
    <row r="24834" spans="8:8" hidden="1" x14ac:dyDescent="0.25">
      <c r="H24834"/>
    </row>
    <row r="24835" spans="8:8" hidden="1" x14ac:dyDescent="0.25">
      <c r="H24835"/>
    </row>
    <row r="24836" spans="8:8" hidden="1" x14ac:dyDescent="0.25">
      <c r="H24836"/>
    </row>
    <row r="24837" spans="8:8" hidden="1" x14ac:dyDescent="0.25">
      <c r="H24837"/>
    </row>
    <row r="24838" spans="8:8" hidden="1" x14ac:dyDescent="0.25">
      <c r="H24838"/>
    </row>
    <row r="24839" spans="8:8" hidden="1" x14ac:dyDescent="0.25">
      <c r="H24839"/>
    </row>
    <row r="24840" spans="8:8" hidden="1" x14ac:dyDescent="0.25">
      <c r="H24840"/>
    </row>
    <row r="24841" spans="8:8" hidden="1" x14ac:dyDescent="0.25">
      <c r="H24841"/>
    </row>
    <row r="24842" spans="8:8" hidden="1" x14ac:dyDescent="0.25">
      <c r="H24842"/>
    </row>
    <row r="24843" spans="8:8" hidden="1" x14ac:dyDescent="0.25">
      <c r="H24843"/>
    </row>
    <row r="24844" spans="8:8" hidden="1" x14ac:dyDescent="0.25">
      <c r="H24844"/>
    </row>
    <row r="24845" spans="8:8" hidden="1" x14ac:dyDescent="0.25">
      <c r="H24845"/>
    </row>
    <row r="24846" spans="8:8" hidden="1" x14ac:dyDescent="0.25">
      <c r="H24846"/>
    </row>
    <row r="24847" spans="8:8" hidden="1" x14ac:dyDescent="0.25">
      <c r="H24847"/>
    </row>
    <row r="24848" spans="8:8" hidden="1" x14ac:dyDescent="0.25">
      <c r="H24848"/>
    </row>
    <row r="24849" spans="8:8" hidden="1" x14ac:dyDescent="0.25">
      <c r="H24849"/>
    </row>
    <row r="24850" spans="8:8" hidden="1" x14ac:dyDescent="0.25">
      <c r="H24850"/>
    </row>
    <row r="24851" spans="8:8" hidden="1" x14ac:dyDescent="0.25">
      <c r="H24851"/>
    </row>
    <row r="24852" spans="8:8" hidden="1" x14ac:dyDescent="0.25">
      <c r="H24852"/>
    </row>
    <row r="24853" spans="8:8" hidden="1" x14ac:dyDescent="0.25">
      <c r="H24853"/>
    </row>
    <row r="24854" spans="8:8" hidden="1" x14ac:dyDescent="0.25">
      <c r="H24854"/>
    </row>
    <row r="24855" spans="8:8" hidden="1" x14ac:dyDescent="0.25">
      <c r="H24855"/>
    </row>
    <row r="24856" spans="8:8" hidden="1" x14ac:dyDescent="0.25">
      <c r="H24856"/>
    </row>
    <row r="24857" spans="8:8" hidden="1" x14ac:dyDescent="0.25">
      <c r="H24857"/>
    </row>
    <row r="24858" spans="8:8" hidden="1" x14ac:dyDescent="0.25">
      <c r="H24858"/>
    </row>
    <row r="24859" spans="8:8" hidden="1" x14ac:dyDescent="0.25">
      <c r="H24859"/>
    </row>
    <row r="24860" spans="8:8" hidden="1" x14ac:dyDescent="0.25">
      <c r="H24860"/>
    </row>
    <row r="24861" spans="8:8" hidden="1" x14ac:dyDescent="0.25">
      <c r="H24861"/>
    </row>
    <row r="24862" spans="8:8" hidden="1" x14ac:dyDescent="0.25">
      <c r="H24862"/>
    </row>
    <row r="24863" spans="8:8" hidden="1" x14ac:dyDescent="0.25">
      <c r="H24863"/>
    </row>
    <row r="24864" spans="8:8" hidden="1" x14ac:dyDescent="0.25">
      <c r="H24864"/>
    </row>
    <row r="24865" spans="8:8" hidden="1" x14ac:dyDescent="0.25">
      <c r="H24865"/>
    </row>
    <row r="24866" spans="8:8" hidden="1" x14ac:dyDescent="0.25">
      <c r="H24866"/>
    </row>
    <row r="24867" spans="8:8" hidden="1" x14ac:dyDescent="0.25">
      <c r="H24867"/>
    </row>
    <row r="24868" spans="8:8" hidden="1" x14ac:dyDescent="0.25">
      <c r="H24868"/>
    </row>
    <row r="24869" spans="8:8" hidden="1" x14ac:dyDescent="0.25">
      <c r="H24869"/>
    </row>
    <row r="24870" spans="8:8" hidden="1" x14ac:dyDescent="0.25">
      <c r="H24870"/>
    </row>
    <row r="24871" spans="8:8" hidden="1" x14ac:dyDescent="0.25">
      <c r="H24871"/>
    </row>
    <row r="24872" spans="8:8" hidden="1" x14ac:dyDescent="0.25">
      <c r="H24872"/>
    </row>
    <row r="24873" spans="8:8" hidden="1" x14ac:dyDescent="0.25">
      <c r="H24873"/>
    </row>
    <row r="24874" spans="8:8" hidden="1" x14ac:dyDescent="0.25">
      <c r="H24874"/>
    </row>
    <row r="24875" spans="8:8" hidden="1" x14ac:dyDescent="0.25">
      <c r="H24875"/>
    </row>
    <row r="24876" spans="8:8" hidden="1" x14ac:dyDescent="0.25">
      <c r="H24876"/>
    </row>
    <row r="24877" spans="8:8" hidden="1" x14ac:dyDescent="0.25">
      <c r="H24877"/>
    </row>
    <row r="24878" spans="8:8" hidden="1" x14ac:dyDescent="0.25">
      <c r="H24878"/>
    </row>
    <row r="24879" spans="8:8" hidden="1" x14ac:dyDescent="0.25">
      <c r="H24879"/>
    </row>
    <row r="24880" spans="8:8" hidden="1" x14ac:dyDescent="0.25">
      <c r="H24880"/>
    </row>
    <row r="24881" spans="8:8" hidden="1" x14ac:dyDescent="0.25">
      <c r="H24881"/>
    </row>
    <row r="24882" spans="8:8" hidden="1" x14ac:dyDescent="0.25">
      <c r="H24882"/>
    </row>
    <row r="24883" spans="8:8" hidden="1" x14ac:dyDescent="0.25">
      <c r="H24883"/>
    </row>
    <row r="24884" spans="8:8" hidden="1" x14ac:dyDescent="0.25">
      <c r="H24884"/>
    </row>
    <row r="24885" spans="8:8" hidden="1" x14ac:dyDescent="0.25">
      <c r="H24885"/>
    </row>
    <row r="24886" spans="8:8" hidden="1" x14ac:dyDescent="0.25">
      <c r="H24886"/>
    </row>
    <row r="24887" spans="8:8" hidden="1" x14ac:dyDescent="0.25">
      <c r="H24887"/>
    </row>
    <row r="24888" spans="8:8" hidden="1" x14ac:dyDescent="0.25">
      <c r="H24888"/>
    </row>
    <row r="24889" spans="8:8" hidden="1" x14ac:dyDescent="0.25">
      <c r="H24889"/>
    </row>
    <row r="24890" spans="8:8" hidden="1" x14ac:dyDescent="0.25">
      <c r="H24890"/>
    </row>
    <row r="24891" spans="8:8" hidden="1" x14ac:dyDescent="0.25">
      <c r="H24891"/>
    </row>
    <row r="24892" spans="8:8" hidden="1" x14ac:dyDescent="0.25">
      <c r="H24892"/>
    </row>
    <row r="24893" spans="8:8" hidden="1" x14ac:dyDescent="0.25">
      <c r="H24893"/>
    </row>
    <row r="24894" spans="8:8" hidden="1" x14ac:dyDescent="0.25">
      <c r="H24894"/>
    </row>
    <row r="24895" spans="8:8" hidden="1" x14ac:dyDescent="0.25">
      <c r="H24895"/>
    </row>
    <row r="24896" spans="8:8" hidden="1" x14ac:dyDescent="0.25">
      <c r="H24896"/>
    </row>
    <row r="24897" spans="8:8" hidden="1" x14ac:dyDescent="0.25">
      <c r="H24897"/>
    </row>
    <row r="24898" spans="8:8" hidden="1" x14ac:dyDescent="0.25">
      <c r="H24898"/>
    </row>
    <row r="24899" spans="8:8" hidden="1" x14ac:dyDescent="0.25">
      <c r="H24899"/>
    </row>
    <row r="24900" spans="8:8" hidden="1" x14ac:dyDescent="0.25">
      <c r="H24900"/>
    </row>
    <row r="24901" spans="8:8" hidden="1" x14ac:dyDescent="0.25">
      <c r="H24901"/>
    </row>
    <row r="24902" spans="8:8" hidden="1" x14ac:dyDescent="0.25">
      <c r="H24902"/>
    </row>
    <row r="24903" spans="8:8" hidden="1" x14ac:dyDescent="0.25">
      <c r="H24903"/>
    </row>
    <row r="24904" spans="8:8" hidden="1" x14ac:dyDescent="0.25">
      <c r="H24904"/>
    </row>
    <row r="24905" spans="8:8" hidden="1" x14ac:dyDescent="0.25">
      <c r="H24905"/>
    </row>
    <row r="24906" spans="8:8" hidden="1" x14ac:dyDescent="0.25">
      <c r="H24906"/>
    </row>
    <row r="24907" spans="8:8" hidden="1" x14ac:dyDescent="0.25">
      <c r="H24907"/>
    </row>
    <row r="24908" spans="8:8" hidden="1" x14ac:dyDescent="0.25">
      <c r="H24908"/>
    </row>
    <row r="24909" spans="8:8" hidden="1" x14ac:dyDescent="0.25">
      <c r="H24909"/>
    </row>
    <row r="24910" spans="8:8" hidden="1" x14ac:dyDescent="0.25">
      <c r="H24910"/>
    </row>
    <row r="24911" spans="8:8" hidden="1" x14ac:dyDescent="0.25">
      <c r="H24911"/>
    </row>
    <row r="24912" spans="8:8" hidden="1" x14ac:dyDescent="0.25">
      <c r="H24912"/>
    </row>
    <row r="24913" spans="8:8" hidden="1" x14ac:dyDescent="0.25">
      <c r="H24913"/>
    </row>
    <row r="24914" spans="8:8" hidden="1" x14ac:dyDescent="0.25">
      <c r="H24914"/>
    </row>
    <row r="24915" spans="8:8" hidden="1" x14ac:dyDescent="0.25">
      <c r="H24915"/>
    </row>
    <row r="24916" spans="8:8" hidden="1" x14ac:dyDescent="0.25">
      <c r="H24916"/>
    </row>
    <row r="24917" spans="8:8" hidden="1" x14ac:dyDescent="0.25">
      <c r="H24917"/>
    </row>
    <row r="24918" spans="8:8" hidden="1" x14ac:dyDescent="0.25">
      <c r="H24918"/>
    </row>
    <row r="24919" spans="8:8" hidden="1" x14ac:dyDescent="0.25">
      <c r="H24919"/>
    </row>
    <row r="24920" spans="8:8" hidden="1" x14ac:dyDescent="0.25">
      <c r="H24920"/>
    </row>
    <row r="24921" spans="8:8" hidden="1" x14ac:dyDescent="0.25">
      <c r="H24921"/>
    </row>
    <row r="24922" spans="8:8" hidden="1" x14ac:dyDescent="0.25">
      <c r="H24922"/>
    </row>
    <row r="24923" spans="8:8" hidden="1" x14ac:dyDescent="0.25">
      <c r="H24923"/>
    </row>
    <row r="24924" spans="8:8" hidden="1" x14ac:dyDescent="0.25">
      <c r="H24924"/>
    </row>
    <row r="24925" spans="8:8" hidden="1" x14ac:dyDescent="0.25">
      <c r="H24925"/>
    </row>
    <row r="24926" spans="8:8" hidden="1" x14ac:dyDescent="0.25">
      <c r="H24926"/>
    </row>
    <row r="24927" spans="8:8" hidden="1" x14ac:dyDescent="0.25">
      <c r="H24927"/>
    </row>
    <row r="24928" spans="8:8" hidden="1" x14ac:dyDescent="0.25">
      <c r="H24928"/>
    </row>
    <row r="24929" spans="8:8" hidden="1" x14ac:dyDescent="0.25">
      <c r="H24929"/>
    </row>
    <row r="24930" spans="8:8" hidden="1" x14ac:dyDescent="0.25">
      <c r="H24930"/>
    </row>
    <row r="24931" spans="8:8" hidden="1" x14ac:dyDescent="0.25">
      <c r="H24931"/>
    </row>
    <row r="24932" spans="8:8" hidden="1" x14ac:dyDescent="0.25">
      <c r="H24932"/>
    </row>
    <row r="24933" spans="8:8" hidden="1" x14ac:dyDescent="0.25">
      <c r="H24933"/>
    </row>
    <row r="24934" spans="8:8" hidden="1" x14ac:dyDescent="0.25">
      <c r="H24934"/>
    </row>
    <row r="24935" spans="8:8" hidden="1" x14ac:dyDescent="0.25">
      <c r="H24935"/>
    </row>
    <row r="24936" spans="8:8" hidden="1" x14ac:dyDescent="0.25">
      <c r="H24936"/>
    </row>
    <row r="24937" spans="8:8" hidden="1" x14ac:dyDescent="0.25">
      <c r="H24937"/>
    </row>
    <row r="24938" spans="8:8" hidden="1" x14ac:dyDescent="0.25">
      <c r="H24938"/>
    </row>
    <row r="24939" spans="8:8" hidden="1" x14ac:dyDescent="0.25">
      <c r="H24939"/>
    </row>
    <row r="24940" spans="8:8" hidden="1" x14ac:dyDescent="0.25">
      <c r="H24940"/>
    </row>
    <row r="24941" spans="8:8" hidden="1" x14ac:dyDescent="0.25">
      <c r="H24941"/>
    </row>
    <row r="24942" spans="8:8" hidden="1" x14ac:dyDescent="0.25">
      <c r="H24942"/>
    </row>
    <row r="24943" spans="8:8" hidden="1" x14ac:dyDescent="0.25">
      <c r="H24943"/>
    </row>
    <row r="24944" spans="8:8" hidden="1" x14ac:dyDescent="0.25">
      <c r="H24944"/>
    </row>
    <row r="24945" spans="8:8" hidden="1" x14ac:dyDescent="0.25">
      <c r="H24945"/>
    </row>
    <row r="24946" spans="8:8" hidden="1" x14ac:dyDescent="0.25">
      <c r="H24946"/>
    </row>
    <row r="24947" spans="8:8" hidden="1" x14ac:dyDescent="0.25">
      <c r="H24947"/>
    </row>
    <row r="24948" spans="8:8" hidden="1" x14ac:dyDescent="0.25">
      <c r="H24948"/>
    </row>
    <row r="24949" spans="8:8" hidden="1" x14ac:dyDescent="0.25">
      <c r="H24949"/>
    </row>
    <row r="24950" spans="8:8" hidden="1" x14ac:dyDescent="0.25">
      <c r="H24950"/>
    </row>
    <row r="24951" spans="8:8" hidden="1" x14ac:dyDescent="0.25">
      <c r="H24951"/>
    </row>
    <row r="24952" spans="8:8" hidden="1" x14ac:dyDescent="0.25">
      <c r="H24952"/>
    </row>
    <row r="24953" spans="8:8" hidden="1" x14ac:dyDescent="0.25">
      <c r="H24953"/>
    </row>
    <row r="24954" spans="8:8" hidden="1" x14ac:dyDescent="0.25">
      <c r="H24954"/>
    </row>
    <row r="24955" spans="8:8" hidden="1" x14ac:dyDescent="0.25">
      <c r="H24955"/>
    </row>
    <row r="24956" spans="8:8" hidden="1" x14ac:dyDescent="0.25">
      <c r="H24956"/>
    </row>
    <row r="24957" spans="8:8" hidden="1" x14ac:dyDescent="0.25">
      <c r="H24957"/>
    </row>
    <row r="24958" spans="8:8" hidden="1" x14ac:dyDescent="0.25">
      <c r="H24958"/>
    </row>
    <row r="24959" spans="8:8" hidden="1" x14ac:dyDescent="0.25">
      <c r="H24959"/>
    </row>
    <row r="24960" spans="8:8" hidden="1" x14ac:dyDescent="0.25">
      <c r="H24960"/>
    </row>
    <row r="24961" spans="8:8" hidden="1" x14ac:dyDescent="0.25">
      <c r="H24961"/>
    </row>
    <row r="24962" spans="8:8" hidden="1" x14ac:dyDescent="0.25">
      <c r="H24962"/>
    </row>
    <row r="24963" spans="8:8" hidden="1" x14ac:dyDescent="0.25">
      <c r="H24963"/>
    </row>
    <row r="24964" spans="8:8" hidden="1" x14ac:dyDescent="0.25">
      <c r="H24964"/>
    </row>
    <row r="24965" spans="8:8" hidden="1" x14ac:dyDescent="0.25">
      <c r="H24965"/>
    </row>
    <row r="24966" spans="8:8" hidden="1" x14ac:dyDescent="0.25">
      <c r="H24966"/>
    </row>
    <row r="24967" spans="8:8" hidden="1" x14ac:dyDescent="0.25">
      <c r="H24967"/>
    </row>
    <row r="24968" spans="8:8" hidden="1" x14ac:dyDescent="0.25">
      <c r="H24968"/>
    </row>
    <row r="24969" spans="8:8" hidden="1" x14ac:dyDescent="0.25">
      <c r="H24969"/>
    </row>
    <row r="24970" spans="8:8" hidden="1" x14ac:dyDescent="0.25">
      <c r="H24970"/>
    </row>
    <row r="24971" spans="8:8" hidden="1" x14ac:dyDescent="0.25">
      <c r="H24971"/>
    </row>
    <row r="24972" spans="8:8" hidden="1" x14ac:dyDescent="0.25">
      <c r="H24972"/>
    </row>
    <row r="24973" spans="8:8" hidden="1" x14ac:dyDescent="0.25">
      <c r="H24973"/>
    </row>
    <row r="24974" spans="8:8" hidden="1" x14ac:dyDescent="0.25">
      <c r="H24974"/>
    </row>
    <row r="24975" spans="8:8" hidden="1" x14ac:dyDescent="0.25">
      <c r="H24975"/>
    </row>
    <row r="24976" spans="8:8" hidden="1" x14ac:dyDescent="0.25">
      <c r="H24976"/>
    </row>
    <row r="24977" spans="8:8" hidden="1" x14ac:dyDescent="0.25">
      <c r="H24977"/>
    </row>
    <row r="24978" spans="8:8" hidden="1" x14ac:dyDescent="0.25">
      <c r="H24978"/>
    </row>
    <row r="24979" spans="8:8" hidden="1" x14ac:dyDescent="0.25">
      <c r="H24979"/>
    </row>
    <row r="24980" spans="8:8" hidden="1" x14ac:dyDescent="0.25">
      <c r="H24980"/>
    </row>
    <row r="24981" spans="8:8" hidden="1" x14ac:dyDescent="0.25">
      <c r="H24981"/>
    </row>
    <row r="24982" spans="8:8" hidden="1" x14ac:dyDescent="0.25">
      <c r="H24982"/>
    </row>
    <row r="24983" spans="8:8" hidden="1" x14ac:dyDescent="0.25">
      <c r="H24983"/>
    </row>
    <row r="24984" spans="8:8" hidden="1" x14ac:dyDescent="0.25">
      <c r="H24984"/>
    </row>
    <row r="24985" spans="8:8" hidden="1" x14ac:dyDescent="0.25">
      <c r="H24985"/>
    </row>
    <row r="24986" spans="8:8" hidden="1" x14ac:dyDescent="0.25">
      <c r="H24986"/>
    </row>
    <row r="24987" spans="8:8" hidden="1" x14ac:dyDescent="0.25">
      <c r="H24987"/>
    </row>
    <row r="24988" spans="8:8" hidden="1" x14ac:dyDescent="0.25">
      <c r="H24988"/>
    </row>
    <row r="24989" spans="8:8" hidden="1" x14ac:dyDescent="0.25">
      <c r="H24989"/>
    </row>
    <row r="24990" spans="8:8" hidden="1" x14ac:dyDescent="0.25">
      <c r="H24990"/>
    </row>
    <row r="24991" spans="8:8" hidden="1" x14ac:dyDescent="0.25">
      <c r="H24991"/>
    </row>
    <row r="24992" spans="8:8" hidden="1" x14ac:dyDescent="0.25">
      <c r="H24992"/>
    </row>
    <row r="24993" spans="8:8" hidden="1" x14ac:dyDescent="0.25">
      <c r="H24993"/>
    </row>
    <row r="24994" spans="8:8" hidden="1" x14ac:dyDescent="0.25">
      <c r="H24994"/>
    </row>
    <row r="24995" spans="8:8" hidden="1" x14ac:dyDescent="0.25">
      <c r="H24995"/>
    </row>
    <row r="24996" spans="8:8" hidden="1" x14ac:dyDescent="0.25">
      <c r="H24996"/>
    </row>
    <row r="24997" spans="8:8" hidden="1" x14ac:dyDescent="0.25">
      <c r="H24997"/>
    </row>
    <row r="24998" spans="8:8" hidden="1" x14ac:dyDescent="0.25">
      <c r="H24998"/>
    </row>
    <row r="24999" spans="8:8" hidden="1" x14ac:dyDescent="0.25">
      <c r="H24999"/>
    </row>
    <row r="25000" spans="8:8" hidden="1" x14ac:dyDescent="0.25">
      <c r="H25000"/>
    </row>
    <row r="25001" spans="8:8" hidden="1" x14ac:dyDescent="0.25">
      <c r="H25001"/>
    </row>
    <row r="25002" spans="8:8" hidden="1" x14ac:dyDescent="0.25">
      <c r="H25002"/>
    </row>
    <row r="25003" spans="8:8" hidden="1" x14ac:dyDescent="0.25">
      <c r="H25003"/>
    </row>
    <row r="25004" spans="8:8" hidden="1" x14ac:dyDescent="0.25">
      <c r="H25004"/>
    </row>
    <row r="25005" spans="8:8" hidden="1" x14ac:dyDescent="0.25">
      <c r="H25005"/>
    </row>
    <row r="25006" spans="8:8" hidden="1" x14ac:dyDescent="0.25">
      <c r="H25006"/>
    </row>
    <row r="25007" spans="8:8" hidden="1" x14ac:dyDescent="0.25">
      <c r="H25007"/>
    </row>
    <row r="25008" spans="8:8" hidden="1" x14ac:dyDescent="0.25">
      <c r="H25008"/>
    </row>
    <row r="25009" spans="8:8" hidden="1" x14ac:dyDescent="0.25">
      <c r="H25009"/>
    </row>
    <row r="25010" spans="8:8" hidden="1" x14ac:dyDescent="0.25">
      <c r="H25010"/>
    </row>
    <row r="25011" spans="8:8" hidden="1" x14ac:dyDescent="0.25">
      <c r="H25011"/>
    </row>
    <row r="25012" spans="8:8" hidden="1" x14ac:dyDescent="0.25">
      <c r="H25012"/>
    </row>
    <row r="25013" spans="8:8" hidden="1" x14ac:dyDescent="0.25">
      <c r="H25013"/>
    </row>
    <row r="25014" spans="8:8" hidden="1" x14ac:dyDescent="0.25">
      <c r="H25014"/>
    </row>
    <row r="25015" spans="8:8" hidden="1" x14ac:dyDescent="0.25">
      <c r="H25015"/>
    </row>
    <row r="25016" spans="8:8" hidden="1" x14ac:dyDescent="0.25">
      <c r="H25016"/>
    </row>
    <row r="25017" spans="8:8" hidden="1" x14ac:dyDescent="0.25">
      <c r="H25017"/>
    </row>
    <row r="25018" spans="8:8" hidden="1" x14ac:dyDescent="0.25">
      <c r="H25018"/>
    </row>
    <row r="25019" spans="8:8" hidden="1" x14ac:dyDescent="0.25">
      <c r="H25019"/>
    </row>
    <row r="25020" spans="8:8" hidden="1" x14ac:dyDescent="0.25">
      <c r="H25020"/>
    </row>
    <row r="25021" spans="8:8" hidden="1" x14ac:dyDescent="0.25">
      <c r="H25021"/>
    </row>
    <row r="25022" spans="8:8" hidden="1" x14ac:dyDescent="0.25">
      <c r="H25022"/>
    </row>
    <row r="25023" spans="8:8" hidden="1" x14ac:dyDescent="0.25">
      <c r="H25023"/>
    </row>
    <row r="25024" spans="8:8" hidden="1" x14ac:dyDescent="0.25">
      <c r="H25024"/>
    </row>
    <row r="25025" spans="8:8" hidden="1" x14ac:dyDescent="0.25">
      <c r="H25025"/>
    </row>
    <row r="25026" spans="8:8" hidden="1" x14ac:dyDescent="0.25">
      <c r="H25026"/>
    </row>
    <row r="25027" spans="8:8" hidden="1" x14ac:dyDescent="0.25">
      <c r="H25027"/>
    </row>
    <row r="25028" spans="8:8" hidden="1" x14ac:dyDescent="0.25">
      <c r="H25028"/>
    </row>
    <row r="25029" spans="8:8" hidden="1" x14ac:dyDescent="0.25">
      <c r="H25029"/>
    </row>
    <row r="25030" spans="8:8" hidden="1" x14ac:dyDescent="0.25">
      <c r="H25030"/>
    </row>
    <row r="25031" spans="8:8" hidden="1" x14ac:dyDescent="0.25">
      <c r="H25031"/>
    </row>
    <row r="25032" spans="8:8" hidden="1" x14ac:dyDescent="0.25">
      <c r="H25032"/>
    </row>
    <row r="25033" spans="8:8" hidden="1" x14ac:dyDescent="0.25">
      <c r="H25033"/>
    </row>
    <row r="25034" spans="8:8" hidden="1" x14ac:dyDescent="0.25">
      <c r="H25034"/>
    </row>
    <row r="25035" spans="8:8" hidden="1" x14ac:dyDescent="0.25">
      <c r="H25035"/>
    </row>
    <row r="25036" spans="8:8" hidden="1" x14ac:dyDescent="0.25">
      <c r="H25036"/>
    </row>
    <row r="25037" spans="8:8" hidden="1" x14ac:dyDescent="0.25">
      <c r="H25037"/>
    </row>
    <row r="25038" spans="8:8" hidden="1" x14ac:dyDescent="0.25">
      <c r="H25038"/>
    </row>
    <row r="25039" spans="8:8" hidden="1" x14ac:dyDescent="0.25">
      <c r="H25039"/>
    </row>
    <row r="25040" spans="8:8" hidden="1" x14ac:dyDescent="0.25">
      <c r="H25040"/>
    </row>
    <row r="25041" spans="8:8" hidden="1" x14ac:dyDescent="0.25">
      <c r="H25041"/>
    </row>
    <row r="25042" spans="8:8" hidden="1" x14ac:dyDescent="0.25">
      <c r="H25042"/>
    </row>
    <row r="25043" spans="8:8" hidden="1" x14ac:dyDescent="0.25">
      <c r="H25043"/>
    </row>
    <row r="25044" spans="8:8" hidden="1" x14ac:dyDescent="0.25">
      <c r="H25044"/>
    </row>
    <row r="25045" spans="8:8" hidden="1" x14ac:dyDescent="0.25">
      <c r="H25045"/>
    </row>
    <row r="25046" spans="8:8" hidden="1" x14ac:dyDescent="0.25">
      <c r="H25046"/>
    </row>
    <row r="25047" spans="8:8" hidden="1" x14ac:dyDescent="0.25">
      <c r="H25047"/>
    </row>
    <row r="25048" spans="8:8" hidden="1" x14ac:dyDescent="0.25">
      <c r="H25048"/>
    </row>
    <row r="25049" spans="8:8" hidden="1" x14ac:dyDescent="0.25">
      <c r="H25049"/>
    </row>
    <row r="25050" spans="8:8" hidden="1" x14ac:dyDescent="0.25">
      <c r="H25050"/>
    </row>
    <row r="25051" spans="8:8" hidden="1" x14ac:dyDescent="0.25">
      <c r="H25051"/>
    </row>
    <row r="25052" spans="8:8" hidden="1" x14ac:dyDescent="0.25">
      <c r="H25052"/>
    </row>
    <row r="25053" spans="8:8" hidden="1" x14ac:dyDescent="0.25">
      <c r="H25053"/>
    </row>
    <row r="25054" spans="8:8" hidden="1" x14ac:dyDescent="0.25">
      <c r="H25054"/>
    </row>
    <row r="25055" spans="8:8" hidden="1" x14ac:dyDescent="0.25">
      <c r="H25055"/>
    </row>
    <row r="25056" spans="8:8" hidden="1" x14ac:dyDescent="0.25">
      <c r="H25056"/>
    </row>
    <row r="25057" spans="8:8" hidden="1" x14ac:dyDescent="0.25">
      <c r="H25057"/>
    </row>
    <row r="25058" spans="8:8" hidden="1" x14ac:dyDescent="0.25">
      <c r="H25058"/>
    </row>
    <row r="25059" spans="8:8" hidden="1" x14ac:dyDescent="0.25">
      <c r="H25059"/>
    </row>
    <row r="25060" spans="8:8" hidden="1" x14ac:dyDescent="0.25">
      <c r="H25060"/>
    </row>
    <row r="25061" spans="8:8" hidden="1" x14ac:dyDescent="0.25">
      <c r="H25061"/>
    </row>
    <row r="25062" spans="8:8" hidden="1" x14ac:dyDescent="0.25">
      <c r="H25062"/>
    </row>
    <row r="25063" spans="8:8" hidden="1" x14ac:dyDescent="0.25">
      <c r="H25063"/>
    </row>
    <row r="25064" spans="8:8" hidden="1" x14ac:dyDescent="0.25">
      <c r="H25064"/>
    </row>
    <row r="25065" spans="8:8" hidden="1" x14ac:dyDescent="0.25">
      <c r="H25065"/>
    </row>
    <row r="25066" spans="8:8" hidden="1" x14ac:dyDescent="0.25">
      <c r="H25066"/>
    </row>
    <row r="25067" spans="8:8" hidden="1" x14ac:dyDescent="0.25">
      <c r="H25067"/>
    </row>
    <row r="25068" spans="8:8" hidden="1" x14ac:dyDescent="0.25">
      <c r="H25068"/>
    </row>
    <row r="25069" spans="8:8" hidden="1" x14ac:dyDescent="0.25">
      <c r="H25069"/>
    </row>
    <row r="25070" spans="8:8" hidden="1" x14ac:dyDescent="0.25">
      <c r="H25070"/>
    </row>
    <row r="25071" spans="8:8" hidden="1" x14ac:dyDescent="0.25">
      <c r="H25071"/>
    </row>
    <row r="25072" spans="8:8" hidden="1" x14ac:dyDescent="0.25">
      <c r="H25072"/>
    </row>
    <row r="25073" spans="8:8" hidden="1" x14ac:dyDescent="0.25">
      <c r="H25073"/>
    </row>
    <row r="25074" spans="8:8" hidden="1" x14ac:dyDescent="0.25">
      <c r="H25074"/>
    </row>
    <row r="25075" spans="8:8" hidden="1" x14ac:dyDescent="0.25">
      <c r="H25075"/>
    </row>
    <row r="25076" spans="8:8" hidden="1" x14ac:dyDescent="0.25">
      <c r="H25076"/>
    </row>
    <row r="25077" spans="8:8" hidden="1" x14ac:dyDescent="0.25">
      <c r="H25077"/>
    </row>
    <row r="25078" spans="8:8" hidden="1" x14ac:dyDescent="0.25">
      <c r="H25078"/>
    </row>
    <row r="25079" spans="8:8" hidden="1" x14ac:dyDescent="0.25">
      <c r="H25079"/>
    </row>
    <row r="25080" spans="8:8" hidden="1" x14ac:dyDescent="0.25">
      <c r="H25080"/>
    </row>
    <row r="25081" spans="8:8" hidden="1" x14ac:dyDescent="0.25">
      <c r="H25081"/>
    </row>
    <row r="25082" spans="8:8" hidden="1" x14ac:dyDescent="0.25">
      <c r="H25082"/>
    </row>
    <row r="25083" spans="8:8" hidden="1" x14ac:dyDescent="0.25">
      <c r="H25083"/>
    </row>
    <row r="25084" spans="8:8" hidden="1" x14ac:dyDescent="0.25">
      <c r="H25084"/>
    </row>
    <row r="25085" spans="8:8" hidden="1" x14ac:dyDescent="0.25">
      <c r="H25085"/>
    </row>
    <row r="25086" spans="8:8" hidden="1" x14ac:dyDescent="0.25">
      <c r="H25086"/>
    </row>
    <row r="25087" spans="8:8" hidden="1" x14ac:dyDescent="0.25">
      <c r="H25087"/>
    </row>
    <row r="25088" spans="8:8" hidden="1" x14ac:dyDescent="0.25">
      <c r="H25088"/>
    </row>
    <row r="25089" spans="8:8" hidden="1" x14ac:dyDescent="0.25">
      <c r="H25089"/>
    </row>
    <row r="25090" spans="8:8" hidden="1" x14ac:dyDescent="0.25">
      <c r="H25090"/>
    </row>
    <row r="25091" spans="8:8" hidden="1" x14ac:dyDescent="0.25">
      <c r="H25091"/>
    </row>
    <row r="25092" spans="8:8" hidden="1" x14ac:dyDescent="0.25">
      <c r="H25092"/>
    </row>
    <row r="25093" spans="8:8" hidden="1" x14ac:dyDescent="0.25">
      <c r="H25093"/>
    </row>
    <row r="25094" spans="8:8" hidden="1" x14ac:dyDescent="0.25">
      <c r="H25094"/>
    </row>
    <row r="25095" spans="8:8" hidden="1" x14ac:dyDescent="0.25">
      <c r="H25095"/>
    </row>
    <row r="25096" spans="8:8" hidden="1" x14ac:dyDescent="0.25">
      <c r="H25096"/>
    </row>
    <row r="25097" spans="8:8" hidden="1" x14ac:dyDescent="0.25">
      <c r="H25097"/>
    </row>
    <row r="25098" spans="8:8" hidden="1" x14ac:dyDescent="0.25">
      <c r="H25098"/>
    </row>
    <row r="25099" spans="8:8" hidden="1" x14ac:dyDescent="0.25">
      <c r="H25099"/>
    </row>
    <row r="25100" spans="8:8" hidden="1" x14ac:dyDescent="0.25">
      <c r="H25100"/>
    </row>
    <row r="25101" spans="8:8" hidden="1" x14ac:dyDescent="0.25">
      <c r="H25101"/>
    </row>
    <row r="25102" spans="8:8" hidden="1" x14ac:dyDescent="0.25">
      <c r="H25102"/>
    </row>
    <row r="25103" spans="8:8" hidden="1" x14ac:dyDescent="0.25">
      <c r="H25103"/>
    </row>
    <row r="25104" spans="8:8" hidden="1" x14ac:dyDescent="0.25">
      <c r="H25104"/>
    </row>
    <row r="25105" spans="8:8" hidden="1" x14ac:dyDescent="0.25">
      <c r="H25105"/>
    </row>
    <row r="25106" spans="8:8" hidden="1" x14ac:dyDescent="0.25">
      <c r="H25106"/>
    </row>
    <row r="25107" spans="8:8" hidden="1" x14ac:dyDescent="0.25">
      <c r="H25107"/>
    </row>
    <row r="25108" spans="8:8" hidden="1" x14ac:dyDescent="0.25">
      <c r="H25108"/>
    </row>
    <row r="25109" spans="8:8" hidden="1" x14ac:dyDescent="0.25">
      <c r="H25109"/>
    </row>
    <row r="25110" spans="8:8" hidden="1" x14ac:dyDescent="0.25">
      <c r="H25110"/>
    </row>
    <row r="25111" spans="8:8" hidden="1" x14ac:dyDescent="0.25">
      <c r="H25111"/>
    </row>
    <row r="25112" spans="8:8" hidden="1" x14ac:dyDescent="0.25">
      <c r="H25112"/>
    </row>
    <row r="25113" spans="8:8" hidden="1" x14ac:dyDescent="0.25">
      <c r="H25113"/>
    </row>
    <row r="25114" spans="8:8" hidden="1" x14ac:dyDescent="0.25">
      <c r="H25114"/>
    </row>
    <row r="25115" spans="8:8" hidden="1" x14ac:dyDescent="0.25">
      <c r="H25115"/>
    </row>
    <row r="25116" spans="8:8" hidden="1" x14ac:dyDescent="0.25">
      <c r="H25116"/>
    </row>
    <row r="25117" spans="8:8" hidden="1" x14ac:dyDescent="0.25">
      <c r="H25117"/>
    </row>
    <row r="25118" spans="8:8" hidden="1" x14ac:dyDescent="0.25">
      <c r="H25118"/>
    </row>
    <row r="25119" spans="8:8" hidden="1" x14ac:dyDescent="0.25">
      <c r="H25119"/>
    </row>
    <row r="25120" spans="8:8" hidden="1" x14ac:dyDescent="0.25">
      <c r="H25120"/>
    </row>
    <row r="25121" spans="8:8" hidden="1" x14ac:dyDescent="0.25">
      <c r="H25121"/>
    </row>
    <row r="25122" spans="8:8" hidden="1" x14ac:dyDescent="0.25">
      <c r="H25122"/>
    </row>
    <row r="25123" spans="8:8" hidden="1" x14ac:dyDescent="0.25">
      <c r="H25123"/>
    </row>
    <row r="25124" spans="8:8" hidden="1" x14ac:dyDescent="0.25">
      <c r="H25124"/>
    </row>
    <row r="25125" spans="8:8" hidden="1" x14ac:dyDescent="0.25">
      <c r="H25125"/>
    </row>
    <row r="25126" spans="8:8" hidden="1" x14ac:dyDescent="0.25">
      <c r="H25126"/>
    </row>
    <row r="25127" spans="8:8" hidden="1" x14ac:dyDescent="0.25">
      <c r="H25127"/>
    </row>
    <row r="25128" spans="8:8" hidden="1" x14ac:dyDescent="0.25">
      <c r="H25128"/>
    </row>
    <row r="25129" spans="8:8" hidden="1" x14ac:dyDescent="0.25">
      <c r="H25129"/>
    </row>
    <row r="25130" spans="8:8" hidden="1" x14ac:dyDescent="0.25">
      <c r="H25130"/>
    </row>
    <row r="25131" spans="8:8" hidden="1" x14ac:dyDescent="0.25">
      <c r="H25131"/>
    </row>
    <row r="25132" spans="8:8" hidden="1" x14ac:dyDescent="0.25">
      <c r="H25132"/>
    </row>
    <row r="25133" spans="8:8" hidden="1" x14ac:dyDescent="0.25">
      <c r="H25133"/>
    </row>
    <row r="25134" spans="8:8" hidden="1" x14ac:dyDescent="0.25">
      <c r="H25134"/>
    </row>
    <row r="25135" spans="8:8" hidden="1" x14ac:dyDescent="0.25">
      <c r="H25135"/>
    </row>
    <row r="25136" spans="8:8" hidden="1" x14ac:dyDescent="0.25">
      <c r="H25136"/>
    </row>
    <row r="25137" spans="8:8" hidden="1" x14ac:dyDescent="0.25">
      <c r="H25137"/>
    </row>
    <row r="25138" spans="8:8" hidden="1" x14ac:dyDescent="0.25">
      <c r="H25138"/>
    </row>
    <row r="25139" spans="8:8" hidden="1" x14ac:dyDescent="0.25">
      <c r="H25139"/>
    </row>
    <row r="25140" spans="8:8" hidden="1" x14ac:dyDescent="0.25">
      <c r="H25140"/>
    </row>
    <row r="25141" spans="8:8" hidden="1" x14ac:dyDescent="0.25">
      <c r="H25141"/>
    </row>
    <row r="25142" spans="8:8" hidden="1" x14ac:dyDescent="0.25">
      <c r="H25142"/>
    </row>
    <row r="25143" spans="8:8" hidden="1" x14ac:dyDescent="0.25">
      <c r="H25143"/>
    </row>
    <row r="25144" spans="8:8" hidden="1" x14ac:dyDescent="0.25">
      <c r="H25144"/>
    </row>
    <row r="25145" spans="8:8" hidden="1" x14ac:dyDescent="0.25">
      <c r="H25145"/>
    </row>
    <row r="25146" spans="8:8" hidden="1" x14ac:dyDescent="0.25">
      <c r="H25146"/>
    </row>
    <row r="25147" spans="8:8" hidden="1" x14ac:dyDescent="0.25">
      <c r="H25147"/>
    </row>
    <row r="25148" spans="8:8" hidden="1" x14ac:dyDescent="0.25">
      <c r="H25148"/>
    </row>
    <row r="25149" spans="8:8" hidden="1" x14ac:dyDescent="0.25">
      <c r="H25149"/>
    </row>
    <row r="25150" spans="8:8" hidden="1" x14ac:dyDescent="0.25">
      <c r="H25150"/>
    </row>
    <row r="25151" spans="8:8" hidden="1" x14ac:dyDescent="0.25">
      <c r="H25151"/>
    </row>
    <row r="25152" spans="8:8" hidden="1" x14ac:dyDescent="0.25">
      <c r="H25152"/>
    </row>
    <row r="25153" spans="8:8" hidden="1" x14ac:dyDescent="0.25">
      <c r="H25153"/>
    </row>
    <row r="25154" spans="8:8" hidden="1" x14ac:dyDescent="0.25">
      <c r="H25154"/>
    </row>
    <row r="25155" spans="8:8" hidden="1" x14ac:dyDescent="0.25">
      <c r="H25155"/>
    </row>
    <row r="25156" spans="8:8" hidden="1" x14ac:dyDescent="0.25">
      <c r="H25156"/>
    </row>
    <row r="25157" spans="8:8" hidden="1" x14ac:dyDescent="0.25">
      <c r="H25157"/>
    </row>
    <row r="25158" spans="8:8" hidden="1" x14ac:dyDescent="0.25">
      <c r="H25158"/>
    </row>
    <row r="25159" spans="8:8" hidden="1" x14ac:dyDescent="0.25">
      <c r="H25159"/>
    </row>
    <row r="25160" spans="8:8" hidden="1" x14ac:dyDescent="0.25">
      <c r="H25160"/>
    </row>
    <row r="25161" spans="8:8" hidden="1" x14ac:dyDescent="0.25">
      <c r="H25161"/>
    </row>
    <row r="25162" spans="8:8" hidden="1" x14ac:dyDescent="0.25">
      <c r="H25162"/>
    </row>
    <row r="25163" spans="8:8" hidden="1" x14ac:dyDescent="0.25">
      <c r="H25163"/>
    </row>
    <row r="25164" spans="8:8" hidden="1" x14ac:dyDescent="0.25">
      <c r="H25164"/>
    </row>
    <row r="25165" spans="8:8" hidden="1" x14ac:dyDescent="0.25">
      <c r="H25165"/>
    </row>
    <row r="25166" spans="8:8" hidden="1" x14ac:dyDescent="0.25">
      <c r="H25166"/>
    </row>
    <row r="25167" spans="8:8" hidden="1" x14ac:dyDescent="0.25">
      <c r="H25167"/>
    </row>
    <row r="25168" spans="8:8" hidden="1" x14ac:dyDescent="0.25">
      <c r="H25168"/>
    </row>
    <row r="25169" spans="8:8" hidden="1" x14ac:dyDescent="0.25">
      <c r="H25169"/>
    </row>
    <row r="25170" spans="8:8" hidden="1" x14ac:dyDescent="0.25">
      <c r="H25170"/>
    </row>
    <row r="25171" spans="8:8" hidden="1" x14ac:dyDescent="0.25">
      <c r="H25171"/>
    </row>
    <row r="25172" spans="8:8" hidden="1" x14ac:dyDescent="0.25">
      <c r="H25172"/>
    </row>
    <row r="25173" spans="8:8" hidden="1" x14ac:dyDescent="0.25">
      <c r="H25173"/>
    </row>
    <row r="25174" spans="8:8" hidden="1" x14ac:dyDescent="0.25">
      <c r="H25174"/>
    </row>
    <row r="25175" spans="8:8" hidden="1" x14ac:dyDescent="0.25">
      <c r="H25175"/>
    </row>
    <row r="25176" spans="8:8" hidden="1" x14ac:dyDescent="0.25">
      <c r="H25176"/>
    </row>
    <row r="25177" spans="8:8" hidden="1" x14ac:dyDescent="0.25">
      <c r="H25177"/>
    </row>
    <row r="25178" spans="8:8" hidden="1" x14ac:dyDescent="0.25">
      <c r="H25178"/>
    </row>
    <row r="25179" spans="8:8" hidden="1" x14ac:dyDescent="0.25">
      <c r="H25179"/>
    </row>
    <row r="25180" spans="8:8" hidden="1" x14ac:dyDescent="0.25">
      <c r="H25180"/>
    </row>
    <row r="25181" spans="8:8" hidden="1" x14ac:dyDescent="0.25">
      <c r="H25181"/>
    </row>
    <row r="25182" spans="8:8" hidden="1" x14ac:dyDescent="0.25">
      <c r="H25182"/>
    </row>
    <row r="25183" spans="8:8" hidden="1" x14ac:dyDescent="0.25">
      <c r="H25183"/>
    </row>
    <row r="25184" spans="8:8" hidden="1" x14ac:dyDescent="0.25">
      <c r="H25184"/>
    </row>
    <row r="25185" spans="8:8" hidden="1" x14ac:dyDescent="0.25">
      <c r="H25185"/>
    </row>
    <row r="25186" spans="8:8" hidden="1" x14ac:dyDescent="0.25">
      <c r="H25186"/>
    </row>
    <row r="25187" spans="8:8" hidden="1" x14ac:dyDescent="0.25">
      <c r="H25187"/>
    </row>
    <row r="25188" spans="8:8" hidden="1" x14ac:dyDescent="0.25">
      <c r="H25188"/>
    </row>
    <row r="25189" spans="8:8" hidden="1" x14ac:dyDescent="0.25">
      <c r="H25189"/>
    </row>
    <row r="25190" spans="8:8" hidden="1" x14ac:dyDescent="0.25">
      <c r="H25190"/>
    </row>
    <row r="25191" spans="8:8" hidden="1" x14ac:dyDescent="0.25">
      <c r="H25191"/>
    </row>
    <row r="25192" spans="8:8" hidden="1" x14ac:dyDescent="0.25">
      <c r="H25192"/>
    </row>
    <row r="25193" spans="8:8" hidden="1" x14ac:dyDescent="0.25">
      <c r="H25193"/>
    </row>
    <row r="25194" spans="8:8" hidden="1" x14ac:dyDescent="0.25">
      <c r="H25194"/>
    </row>
    <row r="25195" spans="8:8" hidden="1" x14ac:dyDescent="0.25">
      <c r="H25195"/>
    </row>
    <row r="25196" spans="8:8" hidden="1" x14ac:dyDescent="0.25">
      <c r="H25196"/>
    </row>
    <row r="25197" spans="8:8" hidden="1" x14ac:dyDescent="0.25">
      <c r="H25197"/>
    </row>
    <row r="25198" spans="8:8" hidden="1" x14ac:dyDescent="0.25">
      <c r="H25198"/>
    </row>
    <row r="25199" spans="8:8" hidden="1" x14ac:dyDescent="0.25">
      <c r="H25199"/>
    </row>
    <row r="25200" spans="8:8" hidden="1" x14ac:dyDescent="0.25">
      <c r="H25200"/>
    </row>
    <row r="25201" spans="8:8" hidden="1" x14ac:dyDescent="0.25">
      <c r="H25201"/>
    </row>
    <row r="25202" spans="8:8" hidden="1" x14ac:dyDescent="0.25">
      <c r="H25202"/>
    </row>
    <row r="25203" spans="8:8" hidden="1" x14ac:dyDescent="0.25">
      <c r="H25203"/>
    </row>
    <row r="25204" spans="8:8" hidden="1" x14ac:dyDescent="0.25">
      <c r="H25204"/>
    </row>
    <row r="25205" spans="8:8" hidden="1" x14ac:dyDescent="0.25">
      <c r="H25205"/>
    </row>
    <row r="25206" spans="8:8" hidden="1" x14ac:dyDescent="0.25">
      <c r="H25206"/>
    </row>
    <row r="25207" spans="8:8" hidden="1" x14ac:dyDescent="0.25">
      <c r="H25207"/>
    </row>
    <row r="25208" spans="8:8" hidden="1" x14ac:dyDescent="0.25">
      <c r="H25208"/>
    </row>
    <row r="25209" spans="8:8" hidden="1" x14ac:dyDescent="0.25">
      <c r="H25209"/>
    </row>
    <row r="25210" spans="8:8" hidden="1" x14ac:dyDescent="0.25">
      <c r="H25210"/>
    </row>
    <row r="25211" spans="8:8" hidden="1" x14ac:dyDescent="0.25">
      <c r="H25211"/>
    </row>
    <row r="25212" spans="8:8" hidden="1" x14ac:dyDescent="0.25">
      <c r="H25212"/>
    </row>
    <row r="25213" spans="8:8" hidden="1" x14ac:dyDescent="0.25">
      <c r="H25213"/>
    </row>
    <row r="25214" spans="8:8" hidden="1" x14ac:dyDescent="0.25">
      <c r="H25214"/>
    </row>
    <row r="25215" spans="8:8" hidden="1" x14ac:dyDescent="0.25">
      <c r="H25215"/>
    </row>
    <row r="25216" spans="8:8" hidden="1" x14ac:dyDescent="0.25">
      <c r="H25216"/>
    </row>
    <row r="25217" spans="8:8" hidden="1" x14ac:dyDescent="0.25">
      <c r="H25217"/>
    </row>
    <row r="25218" spans="8:8" hidden="1" x14ac:dyDescent="0.25">
      <c r="H25218"/>
    </row>
    <row r="25219" spans="8:8" hidden="1" x14ac:dyDescent="0.25">
      <c r="H25219"/>
    </row>
    <row r="25220" spans="8:8" hidden="1" x14ac:dyDescent="0.25">
      <c r="H25220"/>
    </row>
    <row r="25221" spans="8:8" hidden="1" x14ac:dyDescent="0.25">
      <c r="H25221"/>
    </row>
    <row r="25222" spans="8:8" hidden="1" x14ac:dyDescent="0.25">
      <c r="H25222"/>
    </row>
    <row r="25223" spans="8:8" hidden="1" x14ac:dyDescent="0.25">
      <c r="H25223"/>
    </row>
    <row r="25224" spans="8:8" hidden="1" x14ac:dyDescent="0.25">
      <c r="H25224"/>
    </row>
    <row r="25225" spans="8:8" hidden="1" x14ac:dyDescent="0.25">
      <c r="H25225"/>
    </row>
    <row r="25226" spans="8:8" hidden="1" x14ac:dyDescent="0.25">
      <c r="H25226"/>
    </row>
    <row r="25227" spans="8:8" hidden="1" x14ac:dyDescent="0.25">
      <c r="H25227"/>
    </row>
    <row r="25228" spans="8:8" hidden="1" x14ac:dyDescent="0.25">
      <c r="H25228"/>
    </row>
    <row r="25229" spans="8:8" hidden="1" x14ac:dyDescent="0.25">
      <c r="H25229"/>
    </row>
    <row r="25230" spans="8:8" hidden="1" x14ac:dyDescent="0.25">
      <c r="H25230"/>
    </row>
    <row r="25231" spans="8:8" hidden="1" x14ac:dyDescent="0.25">
      <c r="H25231"/>
    </row>
    <row r="25232" spans="8:8" hidden="1" x14ac:dyDescent="0.25">
      <c r="H25232"/>
    </row>
    <row r="25233" spans="8:8" hidden="1" x14ac:dyDescent="0.25">
      <c r="H25233"/>
    </row>
    <row r="25234" spans="8:8" hidden="1" x14ac:dyDescent="0.25">
      <c r="H25234"/>
    </row>
    <row r="25235" spans="8:8" hidden="1" x14ac:dyDescent="0.25">
      <c r="H25235"/>
    </row>
    <row r="25236" spans="8:8" hidden="1" x14ac:dyDescent="0.25">
      <c r="H25236"/>
    </row>
    <row r="25237" spans="8:8" hidden="1" x14ac:dyDescent="0.25">
      <c r="H25237"/>
    </row>
    <row r="25238" spans="8:8" hidden="1" x14ac:dyDescent="0.25">
      <c r="H25238"/>
    </row>
    <row r="25239" spans="8:8" hidden="1" x14ac:dyDescent="0.25">
      <c r="H25239"/>
    </row>
    <row r="25240" spans="8:8" hidden="1" x14ac:dyDescent="0.25">
      <c r="H25240"/>
    </row>
    <row r="25241" spans="8:8" hidden="1" x14ac:dyDescent="0.25">
      <c r="H25241"/>
    </row>
    <row r="25242" spans="8:8" hidden="1" x14ac:dyDescent="0.25">
      <c r="H25242"/>
    </row>
    <row r="25243" spans="8:8" hidden="1" x14ac:dyDescent="0.25">
      <c r="H25243"/>
    </row>
    <row r="25244" spans="8:8" hidden="1" x14ac:dyDescent="0.25">
      <c r="H25244"/>
    </row>
    <row r="25245" spans="8:8" hidden="1" x14ac:dyDescent="0.25">
      <c r="H25245"/>
    </row>
    <row r="25246" spans="8:8" hidden="1" x14ac:dyDescent="0.25">
      <c r="H25246"/>
    </row>
    <row r="25247" spans="8:8" hidden="1" x14ac:dyDescent="0.25">
      <c r="H25247"/>
    </row>
    <row r="25248" spans="8:8" hidden="1" x14ac:dyDescent="0.25">
      <c r="H25248"/>
    </row>
    <row r="25249" spans="8:8" hidden="1" x14ac:dyDescent="0.25">
      <c r="H25249"/>
    </row>
    <row r="25250" spans="8:8" hidden="1" x14ac:dyDescent="0.25">
      <c r="H25250"/>
    </row>
    <row r="25251" spans="8:8" hidden="1" x14ac:dyDescent="0.25">
      <c r="H25251"/>
    </row>
    <row r="25252" spans="8:8" hidden="1" x14ac:dyDescent="0.25">
      <c r="H25252"/>
    </row>
    <row r="25253" spans="8:8" hidden="1" x14ac:dyDescent="0.25">
      <c r="H25253"/>
    </row>
    <row r="25254" spans="8:8" hidden="1" x14ac:dyDescent="0.25">
      <c r="H25254"/>
    </row>
    <row r="25255" spans="8:8" hidden="1" x14ac:dyDescent="0.25">
      <c r="H25255"/>
    </row>
    <row r="25256" spans="8:8" hidden="1" x14ac:dyDescent="0.25">
      <c r="H25256"/>
    </row>
    <row r="25257" spans="8:8" hidden="1" x14ac:dyDescent="0.25">
      <c r="H25257"/>
    </row>
    <row r="25258" spans="8:8" hidden="1" x14ac:dyDescent="0.25">
      <c r="H25258"/>
    </row>
    <row r="25259" spans="8:8" hidden="1" x14ac:dyDescent="0.25">
      <c r="H25259"/>
    </row>
    <row r="25260" spans="8:8" hidden="1" x14ac:dyDescent="0.25">
      <c r="H25260"/>
    </row>
    <row r="25261" spans="8:8" hidden="1" x14ac:dyDescent="0.25">
      <c r="H25261"/>
    </row>
    <row r="25262" spans="8:8" hidden="1" x14ac:dyDescent="0.25">
      <c r="H25262"/>
    </row>
    <row r="25263" spans="8:8" hidden="1" x14ac:dyDescent="0.25">
      <c r="H25263"/>
    </row>
    <row r="25264" spans="8:8" hidden="1" x14ac:dyDescent="0.25">
      <c r="H25264"/>
    </row>
    <row r="25265" spans="8:8" hidden="1" x14ac:dyDescent="0.25">
      <c r="H25265"/>
    </row>
    <row r="25266" spans="8:8" hidden="1" x14ac:dyDescent="0.25">
      <c r="H25266"/>
    </row>
    <row r="25267" spans="8:8" hidden="1" x14ac:dyDescent="0.25">
      <c r="H25267"/>
    </row>
    <row r="25268" spans="8:8" hidden="1" x14ac:dyDescent="0.25">
      <c r="H25268"/>
    </row>
    <row r="25269" spans="8:8" hidden="1" x14ac:dyDescent="0.25">
      <c r="H25269"/>
    </row>
    <row r="25270" spans="8:8" hidden="1" x14ac:dyDescent="0.25">
      <c r="H25270"/>
    </row>
    <row r="25271" spans="8:8" hidden="1" x14ac:dyDescent="0.25">
      <c r="H25271"/>
    </row>
    <row r="25272" spans="8:8" hidden="1" x14ac:dyDescent="0.25">
      <c r="H25272"/>
    </row>
    <row r="25273" spans="8:8" hidden="1" x14ac:dyDescent="0.25">
      <c r="H25273"/>
    </row>
    <row r="25274" spans="8:8" hidden="1" x14ac:dyDescent="0.25">
      <c r="H25274"/>
    </row>
    <row r="25275" spans="8:8" hidden="1" x14ac:dyDescent="0.25">
      <c r="H25275"/>
    </row>
    <row r="25276" spans="8:8" hidden="1" x14ac:dyDescent="0.25">
      <c r="H25276"/>
    </row>
    <row r="25277" spans="8:8" hidden="1" x14ac:dyDescent="0.25">
      <c r="H25277"/>
    </row>
    <row r="25278" spans="8:8" hidden="1" x14ac:dyDescent="0.25">
      <c r="H25278"/>
    </row>
    <row r="25279" spans="8:8" hidden="1" x14ac:dyDescent="0.25">
      <c r="H25279"/>
    </row>
    <row r="25280" spans="8:8" hidden="1" x14ac:dyDescent="0.25">
      <c r="H25280"/>
    </row>
    <row r="25281" spans="8:8" hidden="1" x14ac:dyDescent="0.25">
      <c r="H25281"/>
    </row>
    <row r="25282" spans="8:8" hidden="1" x14ac:dyDescent="0.25">
      <c r="H25282"/>
    </row>
    <row r="25283" spans="8:8" hidden="1" x14ac:dyDescent="0.25">
      <c r="H25283"/>
    </row>
    <row r="25284" spans="8:8" hidden="1" x14ac:dyDescent="0.25">
      <c r="H25284"/>
    </row>
    <row r="25285" spans="8:8" hidden="1" x14ac:dyDescent="0.25">
      <c r="H25285"/>
    </row>
    <row r="25286" spans="8:8" hidden="1" x14ac:dyDescent="0.25">
      <c r="H25286"/>
    </row>
    <row r="25287" spans="8:8" hidden="1" x14ac:dyDescent="0.25">
      <c r="H25287"/>
    </row>
    <row r="25288" spans="8:8" hidden="1" x14ac:dyDescent="0.25">
      <c r="H25288"/>
    </row>
    <row r="25289" spans="8:8" hidden="1" x14ac:dyDescent="0.25">
      <c r="H25289"/>
    </row>
    <row r="25290" spans="8:8" hidden="1" x14ac:dyDescent="0.25">
      <c r="H25290"/>
    </row>
    <row r="25291" spans="8:8" hidden="1" x14ac:dyDescent="0.25">
      <c r="H25291"/>
    </row>
    <row r="25292" spans="8:8" hidden="1" x14ac:dyDescent="0.25">
      <c r="H25292"/>
    </row>
    <row r="25293" spans="8:8" hidden="1" x14ac:dyDescent="0.25">
      <c r="H25293"/>
    </row>
    <row r="25294" spans="8:8" hidden="1" x14ac:dyDescent="0.25">
      <c r="H25294"/>
    </row>
    <row r="25295" spans="8:8" hidden="1" x14ac:dyDescent="0.25">
      <c r="H25295"/>
    </row>
    <row r="25296" spans="8:8" hidden="1" x14ac:dyDescent="0.25">
      <c r="H25296"/>
    </row>
    <row r="25297" spans="8:8" hidden="1" x14ac:dyDescent="0.25">
      <c r="H25297"/>
    </row>
    <row r="25298" spans="8:8" hidden="1" x14ac:dyDescent="0.25">
      <c r="H25298"/>
    </row>
    <row r="25299" spans="8:8" hidden="1" x14ac:dyDescent="0.25">
      <c r="H25299"/>
    </row>
    <row r="25300" spans="8:8" hidden="1" x14ac:dyDescent="0.25">
      <c r="H25300"/>
    </row>
    <row r="25301" spans="8:8" hidden="1" x14ac:dyDescent="0.25">
      <c r="H25301"/>
    </row>
    <row r="25302" spans="8:8" hidden="1" x14ac:dyDescent="0.25">
      <c r="H25302"/>
    </row>
    <row r="25303" spans="8:8" hidden="1" x14ac:dyDescent="0.25">
      <c r="H25303"/>
    </row>
    <row r="25304" spans="8:8" hidden="1" x14ac:dyDescent="0.25">
      <c r="H25304"/>
    </row>
    <row r="25305" spans="8:8" hidden="1" x14ac:dyDescent="0.25">
      <c r="H25305"/>
    </row>
    <row r="25306" spans="8:8" hidden="1" x14ac:dyDescent="0.25">
      <c r="H25306"/>
    </row>
    <row r="25307" spans="8:8" hidden="1" x14ac:dyDescent="0.25">
      <c r="H25307"/>
    </row>
    <row r="25308" spans="8:8" hidden="1" x14ac:dyDescent="0.25">
      <c r="H25308"/>
    </row>
    <row r="25309" spans="8:8" hidden="1" x14ac:dyDescent="0.25">
      <c r="H25309"/>
    </row>
    <row r="25310" spans="8:8" hidden="1" x14ac:dyDescent="0.25">
      <c r="H25310"/>
    </row>
    <row r="25311" spans="8:8" hidden="1" x14ac:dyDescent="0.25">
      <c r="H25311"/>
    </row>
    <row r="25312" spans="8:8" hidden="1" x14ac:dyDescent="0.25">
      <c r="H25312"/>
    </row>
    <row r="25313" spans="8:8" hidden="1" x14ac:dyDescent="0.25">
      <c r="H25313"/>
    </row>
    <row r="25314" spans="8:8" hidden="1" x14ac:dyDescent="0.25">
      <c r="H25314"/>
    </row>
    <row r="25315" spans="8:8" hidden="1" x14ac:dyDescent="0.25">
      <c r="H25315"/>
    </row>
    <row r="25316" spans="8:8" hidden="1" x14ac:dyDescent="0.25">
      <c r="H25316"/>
    </row>
    <row r="25317" spans="8:8" hidden="1" x14ac:dyDescent="0.25">
      <c r="H25317"/>
    </row>
    <row r="25318" spans="8:8" hidden="1" x14ac:dyDescent="0.25">
      <c r="H25318"/>
    </row>
    <row r="25319" spans="8:8" hidden="1" x14ac:dyDescent="0.25">
      <c r="H25319"/>
    </row>
    <row r="25320" spans="8:8" hidden="1" x14ac:dyDescent="0.25">
      <c r="H25320"/>
    </row>
    <row r="25321" spans="8:8" hidden="1" x14ac:dyDescent="0.25">
      <c r="H25321"/>
    </row>
    <row r="25322" spans="8:8" hidden="1" x14ac:dyDescent="0.25">
      <c r="H25322"/>
    </row>
    <row r="25323" spans="8:8" hidden="1" x14ac:dyDescent="0.25">
      <c r="H25323"/>
    </row>
    <row r="25324" spans="8:8" hidden="1" x14ac:dyDescent="0.25">
      <c r="H25324"/>
    </row>
    <row r="25325" spans="8:8" hidden="1" x14ac:dyDescent="0.25">
      <c r="H25325"/>
    </row>
    <row r="25326" spans="8:8" hidden="1" x14ac:dyDescent="0.25">
      <c r="H25326"/>
    </row>
    <row r="25327" spans="8:8" hidden="1" x14ac:dyDescent="0.25">
      <c r="H25327"/>
    </row>
    <row r="25328" spans="8:8" hidden="1" x14ac:dyDescent="0.25">
      <c r="H25328"/>
    </row>
    <row r="25329" spans="8:8" hidden="1" x14ac:dyDescent="0.25">
      <c r="H25329"/>
    </row>
    <row r="25330" spans="8:8" hidden="1" x14ac:dyDescent="0.25">
      <c r="H25330"/>
    </row>
    <row r="25331" spans="8:8" hidden="1" x14ac:dyDescent="0.25">
      <c r="H25331"/>
    </row>
    <row r="25332" spans="8:8" hidden="1" x14ac:dyDescent="0.25">
      <c r="H25332"/>
    </row>
    <row r="25333" spans="8:8" hidden="1" x14ac:dyDescent="0.25">
      <c r="H25333"/>
    </row>
    <row r="25334" spans="8:8" hidden="1" x14ac:dyDescent="0.25">
      <c r="H25334"/>
    </row>
    <row r="25335" spans="8:8" hidden="1" x14ac:dyDescent="0.25">
      <c r="H25335"/>
    </row>
    <row r="25336" spans="8:8" hidden="1" x14ac:dyDescent="0.25">
      <c r="H25336"/>
    </row>
    <row r="25337" spans="8:8" hidden="1" x14ac:dyDescent="0.25">
      <c r="H25337"/>
    </row>
    <row r="25338" spans="8:8" hidden="1" x14ac:dyDescent="0.25">
      <c r="H25338"/>
    </row>
    <row r="25339" spans="8:8" hidden="1" x14ac:dyDescent="0.25">
      <c r="H25339"/>
    </row>
    <row r="25340" spans="8:8" hidden="1" x14ac:dyDescent="0.25">
      <c r="H25340"/>
    </row>
    <row r="25341" spans="8:8" hidden="1" x14ac:dyDescent="0.25">
      <c r="H25341"/>
    </row>
    <row r="25342" spans="8:8" hidden="1" x14ac:dyDescent="0.25">
      <c r="H25342"/>
    </row>
    <row r="25343" spans="8:8" hidden="1" x14ac:dyDescent="0.25">
      <c r="H25343"/>
    </row>
    <row r="25344" spans="8:8" hidden="1" x14ac:dyDescent="0.25">
      <c r="H25344"/>
    </row>
    <row r="25345" spans="8:8" hidden="1" x14ac:dyDescent="0.25">
      <c r="H25345"/>
    </row>
    <row r="25346" spans="8:8" hidden="1" x14ac:dyDescent="0.25">
      <c r="H25346"/>
    </row>
    <row r="25347" spans="8:8" hidden="1" x14ac:dyDescent="0.25">
      <c r="H25347"/>
    </row>
    <row r="25348" spans="8:8" hidden="1" x14ac:dyDescent="0.25">
      <c r="H25348"/>
    </row>
    <row r="25349" spans="8:8" hidden="1" x14ac:dyDescent="0.25">
      <c r="H25349"/>
    </row>
    <row r="25350" spans="8:8" hidden="1" x14ac:dyDescent="0.25">
      <c r="H25350"/>
    </row>
    <row r="25351" spans="8:8" hidden="1" x14ac:dyDescent="0.25">
      <c r="H25351"/>
    </row>
    <row r="25352" spans="8:8" hidden="1" x14ac:dyDescent="0.25">
      <c r="H25352"/>
    </row>
    <row r="25353" spans="8:8" hidden="1" x14ac:dyDescent="0.25">
      <c r="H25353"/>
    </row>
    <row r="25354" spans="8:8" hidden="1" x14ac:dyDescent="0.25">
      <c r="H25354"/>
    </row>
    <row r="25355" spans="8:8" hidden="1" x14ac:dyDescent="0.25">
      <c r="H25355"/>
    </row>
    <row r="25356" spans="8:8" hidden="1" x14ac:dyDescent="0.25">
      <c r="H25356"/>
    </row>
    <row r="25357" spans="8:8" hidden="1" x14ac:dyDescent="0.25">
      <c r="H25357"/>
    </row>
    <row r="25358" spans="8:8" hidden="1" x14ac:dyDescent="0.25">
      <c r="H25358"/>
    </row>
    <row r="25359" spans="8:8" hidden="1" x14ac:dyDescent="0.25">
      <c r="H25359"/>
    </row>
    <row r="25360" spans="8:8" hidden="1" x14ac:dyDescent="0.25">
      <c r="H25360"/>
    </row>
    <row r="25361" spans="8:8" hidden="1" x14ac:dyDescent="0.25">
      <c r="H25361"/>
    </row>
    <row r="25362" spans="8:8" hidden="1" x14ac:dyDescent="0.25">
      <c r="H25362"/>
    </row>
    <row r="25363" spans="8:8" hidden="1" x14ac:dyDescent="0.25">
      <c r="H25363"/>
    </row>
    <row r="25364" spans="8:8" hidden="1" x14ac:dyDescent="0.25">
      <c r="H25364"/>
    </row>
    <row r="25365" spans="8:8" hidden="1" x14ac:dyDescent="0.25">
      <c r="H25365"/>
    </row>
    <row r="25366" spans="8:8" hidden="1" x14ac:dyDescent="0.25">
      <c r="H25366"/>
    </row>
    <row r="25367" spans="8:8" hidden="1" x14ac:dyDescent="0.25">
      <c r="H25367"/>
    </row>
    <row r="25368" spans="8:8" hidden="1" x14ac:dyDescent="0.25">
      <c r="H25368"/>
    </row>
    <row r="25369" spans="8:8" hidden="1" x14ac:dyDescent="0.25">
      <c r="H25369"/>
    </row>
    <row r="25370" spans="8:8" hidden="1" x14ac:dyDescent="0.25">
      <c r="H25370"/>
    </row>
    <row r="25371" spans="8:8" hidden="1" x14ac:dyDescent="0.25">
      <c r="H25371"/>
    </row>
    <row r="25372" spans="8:8" hidden="1" x14ac:dyDescent="0.25">
      <c r="H25372"/>
    </row>
    <row r="25373" spans="8:8" hidden="1" x14ac:dyDescent="0.25">
      <c r="H25373"/>
    </row>
    <row r="25374" spans="8:8" hidden="1" x14ac:dyDescent="0.25">
      <c r="H25374"/>
    </row>
    <row r="25375" spans="8:8" hidden="1" x14ac:dyDescent="0.25">
      <c r="H25375"/>
    </row>
    <row r="25376" spans="8:8" hidden="1" x14ac:dyDescent="0.25">
      <c r="H25376"/>
    </row>
    <row r="25377" spans="8:8" hidden="1" x14ac:dyDescent="0.25">
      <c r="H25377"/>
    </row>
    <row r="25378" spans="8:8" hidden="1" x14ac:dyDescent="0.25">
      <c r="H25378"/>
    </row>
    <row r="25379" spans="8:8" hidden="1" x14ac:dyDescent="0.25">
      <c r="H25379"/>
    </row>
    <row r="25380" spans="8:8" hidden="1" x14ac:dyDescent="0.25">
      <c r="H25380"/>
    </row>
    <row r="25381" spans="8:8" hidden="1" x14ac:dyDescent="0.25">
      <c r="H25381"/>
    </row>
    <row r="25382" spans="8:8" hidden="1" x14ac:dyDescent="0.25">
      <c r="H25382"/>
    </row>
    <row r="25383" spans="8:8" hidden="1" x14ac:dyDescent="0.25">
      <c r="H25383"/>
    </row>
    <row r="25384" spans="8:8" hidden="1" x14ac:dyDescent="0.25">
      <c r="H25384"/>
    </row>
    <row r="25385" spans="8:8" hidden="1" x14ac:dyDescent="0.25">
      <c r="H25385"/>
    </row>
    <row r="25386" spans="8:8" hidden="1" x14ac:dyDescent="0.25">
      <c r="H25386"/>
    </row>
    <row r="25387" spans="8:8" hidden="1" x14ac:dyDescent="0.25">
      <c r="H25387"/>
    </row>
    <row r="25388" spans="8:8" hidden="1" x14ac:dyDescent="0.25">
      <c r="H25388"/>
    </row>
    <row r="25389" spans="8:8" hidden="1" x14ac:dyDescent="0.25">
      <c r="H25389"/>
    </row>
    <row r="25390" spans="8:8" hidden="1" x14ac:dyDescent="0.25">
      <c r="H25390"/>
    </row>
    <row r="25391" spans="8:8" hidden="1" x14ac:dyDescent="0.25">
      <c r="H25391"/>
    </row>
    <row r="25392" spans="8:8" hidden="1" x14ac:dyDescent="0.25">
      <c r="H25392"/>
    </row>
    <row r="25393" spans="8:8" hidden="1" x14ac:dyDescent="0.25">
      <c r="H25393"/>
    </row>
    <row r="25394" spans="8:8" hidden="1" x14ac:dyDescent="0.25">
      <c r="H25394"/>
    </row>
    <row r="25395" spans="8:8" hidden="1" x14ac:dyDescent="0.25">
      <c r="H25395"/>
    </row>
    <row r="25396" spans="8:8" hidden="1" x14ac:dyDescent="0.25">
      <c r="H25396"/>
    </row>
    <row r="25397" spans="8:8" hidden="1" x14ac:dyDescent="0.25">
      <c r="H25397"/>
    </row>
    <row r="25398" spans="8:8" hidden="1" x14ac:dyDescent="0.25">
      <c r="H25398"/>
    </row>
    <row r="25399" spans="8:8" hidden="1" x14ac:dyDescent="0.25">
      <c r="H25399"/>
    </row>
    <row r="25400" spans="8:8" hidden="1" x14ac:dyDescent="0.25">
      <c r="H25400"/>
    </row>
    <row r="25401" spans="8:8" hidden="1" x14ac:dyDescent="0.25">
      <c r="H25401"/>
    </row>
    <row r="25402" spans="8:8" hidden="1" x14ac:dyDescent="0.25">
      <c r="H25402"/>
    </row>
    <row r="25403" spans="8:8" hidden="1" x14ac:dyDescent="0.25">
      <c r="H25403"/>
    </row>
    <row r="25404" spans="8:8" hidden="1" x14ac:dyDescent="0.25">
      <c r="H25404"/>
    </row>
    <row r="25405" spans="8:8" hidden="1" x14ac:dyDescent="0.25">
      <c r="H25405"/>
    </row>
    <row r="25406" spans="8:8" hidden="1" x14ac:dyDescent="0.25">
      <c r="H25406"/>
    </row>
    <row r="25407" spans="8:8" hidden="1" x14ac:dyDescent="0.25">
      <c r="H25407"/>
    </row>
    <row r="25408" spans="8:8" hidden="1" x14ac:dyDescent="0.25">
      <c r="H25408"/>
    </row>
    <row r="25409" spans="8:8" hidden="1" x14ac:dyDescent="0.25">
      <c r="H25409"/>
    </row>
    <row r="25410" spans="8:8" hidden="1" x14ac:dyDescent="0.25">
      <c r="H25410"/>
    </row>
    <row r="25411" spans="8:8" hidden="1" x14ac:dyDescent="0.25">
      <c r="H25411"/>
    </row>
    <row r="25412" spans="8:8" hidden="1" x14ac:dyDescent="0.25">
      <c r="H25412"/>
    </row>
    <row r="25413" spans="8:8" hidden="1" x14ac:dyDescent="0.25">
      <c r="H25413"/>
    </row>
    <row r="25414" spans="8:8" hidden="1" x14ac:dyDescent="0.25">
      <c r="H25414"/>
    </row>
    <row r="25415" spans="8:8" hidden="1" x14ac:dyDescent="0.25">
      <c r="H25415"/>
    </row>
    <row r="25416" spans="8:8" hidden="1" x14ac:dyDescent="0.25">
      <c r="H25416"/>
    </row>
    <row r="25417" spans="8:8" hidden="1" x14ac:dyDescent="0.25">
      <c r="H25417"/>
    </row>
    <row r="25418" spans="8:8" hidden="1" x14ac:dyDescent="0.25">
      <c r="H25418"/>
    </row>
    <row r="25419" spans="8:8" hidden="1" x14ac:dyDescent="0.25">
      <c r="H25419"/>
    </row>
    <row r="25420" spans="8:8" hidden="1" x14ac:dyDescent="0.25">
      <c r="H25420"/>
    </row>
    <row r="25421" spans="8:8" hidden="1" x14ac:dyDescent="0.25">
      <c r="H25421"/>
    </row>
    <row r="25422" spans="8:8" hidden="1" x14ac:dyDescent="0.25">
      <c r="H25422"/>
    </row>
    <row r="25423" spans="8:8" hidden="1" x14ac:dyDescent="0.25">
      <c r="H25423"/>
    </row>
    <row r="25424" spans="8:8" hidden="1" x14ac:dyDescent="0.25">
      <c r="H25424"/>
    </row>
    <row r="25425" spans="8:8" hidden="1" x14ac:dyDescent="0.25">
      <c r="H25425"/>
    </row>
    <row r="25426" spans="8:8" hidden="1" x14ac:dyDescent="0.25">
      <c r="H25426"/>
    </row>
    <row r="25427" spans="8:8" hidden="1" x14ac:dyDescent="0.25">
      <c r="H25427"/>
    </row>
    <row r="25428" spans="8:8" hidden="1" x14ac:dyDescent="0.25">
      <c r="H25428"/>
    </row>
    <row r="25429" spans="8:8" hidden="1" x14ac:dyDescent="0.25">
      <c r="H25429"/>
    </row>
    <row r="25430" spans="8:8" hidden="1" x14ac:dyDescent="0.25">
      <c r="H25430"/>
    </row>
    <row r="25431" spans="8:8" hidden="1" x14ac:dyDescent="0.25">
      <c r="H25431"/>
    </row>
    <row r="25432" spans="8:8" hidden="1" x14ac:dyDescent="0.25">
      <c r="H25432"/>
    </row>
    <row r="25433" spans="8:8" hidden="1" x14ac:dyDescent="0.25">
      <c r="H25433"/>
    </row>
    <row r="25434" spans="8:8" hidden="1" x14ac:dyDescent="0.25">
      <c r="H25434"/>
    </row>
    <row r="25435" spans="8:8" hidden="1" x14ac:dyDescent="0.25">
      <c r="H25435"/>
    </row>
    <row r="25436" spans="8:8" hidden="1" x14ac:dyDescent="0.25">
      <c r="H25436"/>
    </row>
    <row r="25437" spans="8:8" hidden="1" x14ac:dyDescent="0.25">
      <c r="H25437"/>
    </row>
    <row r="25438" spans="8:8" hidden="1" x14ac:dyDescent="0.25">
      <c r="H25438"/>
    </row>
    <row r="25439" spans="8:8" hidden="1" x14ac:dyDescent="0.25">
      <c r="H25439"/>
    </row>
    <row r="25440" spans="8:8" hidden="1" x14ac:dyDescent="0.25">
      <c r="H25440"/>
    </row>
    <row r="25441" spans="8:8" hidden="1" x14ac:dyDescent="0.25">
      <c r="H25441"/>
    </row>
    <row r="25442" spans="8:8" hidden="1" x14ac:dyDescent="0.25">
      <c r="H25442"/>
    </row>
    <row r="25443" spans="8:8" hidden="1" x14ac:dyDescent="0.25">
      <c r="H25443"/>
    </row>
    <row r="25444" spans="8:8" hidden="1" x14ac:dyDescent="0.25">
      <c r="H25444"/>
    </row>
    <row r="25445" spans="8:8" hidden="1" x14ac:dyDescent="0.25">
      <c r="H25445"/>
    </row>
    <row r="25446" spans="8:8" hidden="1" x14ac:dyDescent="0.25">
      <c r="H25446"/>
    </row>
    <row r="25447" spans="8:8" hidden="1" x14ac:dyDescent="0.25">
      <c r="H25447"/>
    </row>
    <row r="25448" spans="8:8" hidden="1" x14ac:dyDescent="0.25">
      <c r="H25448"/>
    </row>
    <row r="25449" spans="8:8" hidden="1" x14ac:dyDescent="0.25">
      <c r="H25449"/>
    </row>
    <row r="25450" spans="8:8" hidden="1" x14ac:dyDescent="0.25">
      <c r="H25450"/>
    </row>
    <row r="25451" spans="8:8" hidden="1" x14ac:dyDescent="0.25">
      <c r="H25451"/>
    </row>
    <row r="25452" spans="8:8" hidden="1" x14ac:dyDescent="0.25">
      <c r="H25452"/>
    </row>
    <row r="25453" spans="8:8" hidden="1" x14ac:dyDescent="0.25">
      <c r="H25453"/>
    </row>
    <row r="25454" spans="8:8" hidden="1" x14ac:dyDescent="0.25">
      <c r="H25454"/>
    </row>
    <row r="25455" spans="8:8" hidden="1" x14ac:dyDescent="0.25">
      <c r="H25455"/>
    </row>
    <row r="25456" spans="8:8" hidden="1" x14ac:dyDescent="0.25">
      <c r="H25456"/>
    </row>
    <row r="25457" spans="8:8" hidden="1" x14ac:dyDescent="0.25">
      <c r="H25457"/>
    </row>
    <row r="25458" spans="8:8" hidden="1" x14ac:dyDescent="0.25">
      <c r="H25458"/>
    </row>
    <row r="25459" spans="8:8" hidden="1" x14ac:dyDescent="0.25">
      <c r="H25459"/>
    </row>
    <row r="25460" spans="8:8" hidden="1" x14ac:dyDescent="0.25">
      <c r="H25460"/>
    </row>
    <row r="25461" spans="8:8" hidden="1" x14ac:dyDescent="0.25">
      <c r="H25461"/>
    </row>
    <row r="25462" spans="8:8" hidden="1" x14ac:dyDescent="0.25">
      <c r="H25462"/>
    </row>
    <row r="25463" spans="8:8" hidden="1" x14ac:dyDescent="0.25">
      <c r="H25463"/>
    </row>
    <row r="25464" spans="8:8" hidden="1" x14ac:dyDescent="0.25">
      <c r="H25464"/>
    </row>
    <row r="25465" spans="8:8" hidden="1" x14ac:dyDescent="0.25">
      <c r="H25465"/>
    </row>
    <row r="25466" spans="8:8" hidden="1" x14ac:dyDescent="0.25">
      <c r="H25466"/>
    </row>
    <row r="25467" spans="8:8" hidden="1" x14ac:dyDescent="0.25">
      <c r="H25467"/>
    </row>
    <row r="25468" spans="8:8" hidden="1" x14ac:dyDescent="0.25">
      <c r="H25468"/>
    </row>
    <row r="25469" spans="8:8" hidden="1" x14ac:dyDescent="0.25">
      <c r="H25469"/>
    </row>
    <row r="25470" spans="8:8" hidden="1" x14ac:dyDescent="0.25">
      <c r="H25470"/>
    </row>
    <row r="25471" spans="8:8" hidden="1" x14ac:dyDescent="0.25">
      <c r="H25471"/>
    </row>
    <row r="25472" spans="8:8" hidden="1" x14ac:dyDescent="0.25">
      <c r="H25472"/>
    </row>
    <row r="25473" spans="8:8" hidden="1" x14ac:dyDescent="0.25">
      <c r="H25473"/>
    </row>
    <row r="25474" spans="8:8" hidden="1" x14ac:dyDescent="0.25">
      <c r="H25474"/>
    </row>
    <row r="25475" spans="8:8" hidden="1" x14ac:dyDescent="0.25">
      <c r="H25475"/>
    </row>
    <row r="25476" spans="8:8" hidden="1" x14ac:dyDescent="0.25">
      <c r="H25476"/>
    </row>
    <row r="25477" spans="8:8" hidden="1" x14ac:dyDescent="0.25">
      <c r="H25477"/>
    </row>
    <row r="25478" spans="8:8" hidden="1" x14ac:dyDescent="0.25">
      <c r="H25478"/>
    </row>
    <row r="25479" spans="8:8" hidden="1" x14ac:dyDescent="0.25">
      <c r="H25479"/>
    </row>
    <row r="25480" spans="8:8" hidden="1" x14ac:dyDescent="0.25">
      <c r="H25480"/>
    </row>
    <row r="25481" spans="8:8" hidden="1" x14ac:dyDescent="0.25">
      <c r="H25481"/>
    </row>
    <row r="25482" spans="8:8" hidden="1" x14ac:dyDescent="0.25">
      <c r="H25482"/>
    </row>
    <row r="25483" spans="8:8" hidden="1" x14ac:dyDescent="0.25">
      <c r="H25483"/>
    </row>
    <row r="25484" spans="8:8" hidden="1" x14ac:dyDescent="0.25">
      <c r="H25484"/>
    </row>
    <row r="25485" spans="8:8" hidden="1" x14ac:dyDescent="0.25">
      <c r="H25485"/>
    </row>
    <row r="25486" spans="8:8" hidden="1" x14ac:dyDescent="0.25">
      <c r="H25486"/>
    </row>
    <row r="25487" spans="8:8" hidden="1" x14ac:dyDescent="0.25">
      <c r="H25487"/>
    </row>
    <row r="25488" spans="8:8" hidden="1" x14ac:dyDescent="0.25">
      <c r="H25488"/>
    </row>
    <row r="25489" spans="8:8" hidden="1" x14ac:dyDescent="0.25">
      <c r="H25489"/>
    </row>
    <row r="25490" spans="8:8" hidden="1" x14ac:dyDescent="0.25">
      <c r="H25490"/>
    </row>
    <row r="25491" spans="8:8" hidden="1" x14ac:dyDescent="0.25">
      <c r="H25491"/>
    </row>
    <row r="25492" spans="8:8" hidden="1" x14ac:dyDescent="0.25">
      <c r="H25492"/>
    </row>
    <row r="25493" spans="8:8" hidden="1" x14ac:dyDescent="0.25">
      <c r="H25493"/>
    </row>
    <row r="25494" spans="8:8" hidden="1" x14ac:dyDescent="0.25">
      <c r="H25494"/>
    </row>
    <row r="25495" spans="8:8" hidden="1" x14ac:dyDescent="0.25">
      <c r="H25495"/>
    </row>
    <row r="25496" spans="8:8" hidden="1" x14ac:dyDescent="0.25">
      <c r="H25496"/>
    </row>
    <row r="25497" spans="8:8" hidden="1" x14ac:dyDescent="0.25">
      <c r="H25497"/>
    </row>
    <row r="25498" spans="8:8" hidden="1" x14ac:dyDescent="0.25">
      <c r="H25498"/>
    </row>
    <row r="25499" spans="8:8" hidden="1" x14ac:dyDescent="0.25">
      <c r="H25499"/>
    </row>
    <row r="25500" spans="8:8" hidden="1" x14ac:dyDescent="0.25">
      <c r="H25500"/>
    </row>
    <row r="25501" spans="8:8" hidden="1" x14ac:dyDescent="0.25">
      <c r="H25501"/>
    </row>
    <row r="25502" spans="8:8" hidden="1" x14ac:dyDescent="0.25">
      <c r="H25502"/>
    </row>
    <row r="25503" spans="8:8" hidden="1" x14ac:dyDescent="0.25">
      <c r="H25503"/>
    </row>
    <row r="25504" spans="8:8" hidden="1" x14ac:dyDescent="0.25">
      <c r="H25504"/>
    </row>
    <row r="25505" spans="8:8" hidden="1" x14ac:dyDescent="0.25">
      <c r="H25505"/>
    </row>
    <row r="25506" spans="8:8" hidden="1" x14ac:dyDescent="0.25">
      <c r="H25506"/>
    </row>
    <row r="25507" spans="8:8" hidden="1" x14ac:dyDescent="0.25">
      <c r="H25507"/>
    </row>
    <row r="25508" spans="8:8" hidden="1" x14ac:dyDescent="0.25">
      <c r="H25508"/>
    </row>
    <row r="25509" spans="8:8" hidden="1" x14ac:dyDescent="0.25">
      <c r="H25509"/>
    </row>
    <row r="25510" spans="8:8" hidden="1" x14ac:dyDescent="0.25">
      <c r="H25510"/>
    </row>
    <row r="25511" spans="8:8" hidden="1" x14ac:dyDescent="0.25">
      <c r="H25511"/>
    </row>
    <row r="25512" spans="8:8" hidden="1" x14ac:dyDescent="0.25">
      <c r="H25512"/>
    </row>
    <row r="25513" spans="8:8" hidden="1" x14ac:dyDescent="0.25">
      <c r="H25513"/>
    </row>
    <row r="25514" spans="8:8" hidden="1" x14ac:dyDescent="0.25">
      <c r="H25514"/>
    </row>
    <row r="25515" spans="8:8" hidden="1" x14ac:dyDescent="0.25">
      <c r="H25515"/>
    </row>
    <row r="25516" spans="8:8" hidden="1" x14ac:dyDescent="0.25">
      <c r="H25516"/>
    </row>
    <row r="25517" spans="8:8" hidden="1" x14ac:dyDescent="0.25">
      <c r="H25517"/>
    </row>
    <row r="25518" spans="8:8" hidden="1" x14ac:dyDescent="0.25">
      <c r="H25518"/>
    </row>
    <row r="25519" spans="8:8" hidden="1" x14ac:dyDescent="0.25">
      <c r="H25519"/>
    </row>
    <row r="25520" spans="8:8" hidden="1" x14ac:dyDescent="0.25">
      <c r="H25520"/>
    </row>
    <row r="25521" spans="8:8" hidden="1" x14ac:dyDescent="0.25">
      <c r="H25521"/>
    </row>
    <row r="25522" spans="8:8" hidden="1" x14ac:dyDescent="0.25">
      <c r="H25522"/>
    </row>
    <row r="25523" spans="8:8" hidden="1" x14ac:dyDescent="0.25">
      <c r="H25523"/>
    </row>
    <row r="25524" spans="8:8" hidden="1" x14ac:dyDescent="0.25">
      <c r="H25524"/>
    </row>
    <row r="25525" spans="8:8" hidden="1" x14ac:dyDescent="0.25">
      <c r="H25525"/>
    </row>
    <row r="25526" spans="8:8" hidden="1" x14ac:dyDescent="0.25">
      <c r="H25526"/>
    </row>
    <row r="25527" spans="8:8" hidden="1" x14ac:dyDescent="0.25">
      <c r="H25527"/>
    </row>
    <row r="25528" spans="8:8" hidden="1" x14ac:dyDescent="0.25">
      <c r="H25528"/>
    </row>
    <row r="25529" spans="8:8" hidden="1" x14ac:dyDescent="0.25">
      <c r="H25529"/>
    </row>
    <row r="25530" spans="8:8" hidden="1" x14ac:dyDescent="0.25">
      <c r="H25530"/>
    </row>
    <row r="25531" spans="8:8" hidden="1" x14ac:dyDescent="0.25">
      <c r="H25531"/>
    </row>
    <row r="25532" spans="8:8" hidden="1" x14ac:dyDescent="0.25">
      <c r="H25532"/>
    </row>
    <row r="25533" spans="8:8" hidden="1" x14ac:dyDescent="0.25">
      <c r="H25533"/>
    </row>
    <row r="25534" spans="8:8" hidden="1" x14ac:dyDescent="0.25">
      <c r="H25534"/>
    </row>
    <row r="25535" spans="8:8" hidden="1" x14ac:dyDescent="0.25">
      <c r="H25535"/>
    </row>
    <row r="25536" spans="8:8" hidden="1" x14ac:dyDescent="0.25">
      <c r="H25536"/>
    </row>
    <row r="25537" spans="8:8" hidden="1" x14ac:dyDescent="0.25">
      <c r="H25537"/>
    </row>
    <row r="25538" spans="8:8" hidden="1" x14ac:dyDescent="0.25">
      <c r="H25538"/>
    </row>
    <row r="25539" spans="8:8" hidden="1" x14ac:dyDescent="0.25">
      <c r="H25539"/>
    </row>
    <row r="25540" spans="8:8" hidden="1" x14ac:dyDescent="0.25">
      <c r="H25540"/>
    </row>
    <row r="25541" spans="8:8" hidden="1" x14ac:dyDescent="0.25">
      <c r="H25541"/>
    </row>
    <row r="25542" spans="8:8" hidden="1" x14ac:dyDescent="0.25">
      <c r="H25542"/>
    </row>
    <row r="25543" spans="8:8" hidden="1" x14ac:dyDescent="0.25">
      <c r="H25543"/>
    </row>
    <row r="25544" spans="8:8" hidden="1" x14ac:dyDescent="0.25">
      <c r="H25544"/>
    </row>
    <row r="25545" spans="8:8" hidden="1" x14ac:dyDescent="0.25">
      <c r="H25545"/>
    </row>
    <row r="25546" spans="8:8" hidden="1" x14ac:dyDescent="0.25">
      <c r="H25546"/>
    </row>
    <row r="25547" spans="8:8" hidden="1" x14ac:dyDescent="0.25">
      <c r="H25547"/>
    </row>
    <row r="25548" spans="8:8" hidden="1" x14ac:dyDescent="0.25">
      <c r="H25548"/>
    </row>
    <row r="25549" spans="8:8" hidden="1" x14ac:dyDescent="0.25">
      <c r="H25549"/>
    </row>
    <row r="25550" spans="8:8" hidden="1" x14ac:dyDescent="0.25">
      <c r="H25550"/>
    </row>
    <row r="25551" spans="8:8" hidden="1" x14ac:dyDescent="0.25">
      <c r="H25551"/>
    </row>
    <row r="25552" spans="8:8" hidden="1" x14ac:dyDescent="0.25">
      <c r="H25552"/>
    </row>
    <row r="25553" spans="8:8" hidden="1" x14ac:dyDescent="0.25">
      <c r="H25553"/>
    </row>
    <row r="25554" spans="8:8" hidden="1" x14ac:dyDescent="0.25">
      <c r="H25554"/>
    </row>
    <row r="25555" spans="8:8" hidden="1" x14ac:dyDescent="0.25">
      <c r="H25555"/>
    </row>
    <row r="25556" spans="8:8" hidden="1" x14ac:dyDescent="0.25">
      <c r="H25556"/>
    </row>
    <row r="25557" spans="8:8" hidden="1" x14ac:dyDescent="0.25">
      <c r="H25557"/>
    </row>
    <row r="25558" spans="8:8" hidden="1" x14ac:dyDescent="0.25">
      <c r="H25558"/>
    </row>
    <row r="25559" spans="8:8" hidden="1" x14ac:dyDescent="0.25">
      <c r="H25559"/>
    </row>
    <row r="25560" spans="8:8" hidden="1" x14ac:dyDescent="0.25">
      <c r="H25560"/>
    </row>
    <row r="25561" spans="8:8" hidden="1" x14ac:dyDescent="0.25">
      <c r="H25561"/>
    </row>
    <row r="25562" spans="8:8" hidden="1" x14ac:dyDescent="0.25">
      <c r="H25562"/>
    </row>
    <row r="25563" spans="8:8" hidden="1" x14ac:dyDescent="0.25">
      <c r="H25563"/>
    </row>
    <row r="25564" spans="8:8" hidden="1" x14ac:dyDescent="0.25">
      <c r="H25564"/>
    </row>
    <row r="25565" spans="8:8" hidden="1" x14ac:dyDescent="0.25">
      <c r="H25565"/>
    </row>
    <row r="25566" spans="8:8" hidden="1" x14ac:dyDescent="0.25">
      <c r="H25566"/>
    </row>
    <row r="25567" spans="8:8" hidden="1" x14ac:dyDescent="0.25">
      <c r="H25567"/>
    </row>
    <row r="25568" spans="8:8" hidden="1" x14ac:dyDescent="0.25">
      <c r="H25568"/>
    </row>
    <row r="25569" spans="8:8" hidden="1" x14ac:dyDescent="0.25">
      <c r="H25569"/>
    </row>
    <row r="25570" spans="8:8" hidden="1" x14ac:dyDescent="0.25">
      <c r="H25570"/>
    </row>
    <row r="25571" spans="8:8" hidden="1" x14ac:dyDescent="0.25">
      <c r="H25571"/>
    </row>
    <row r="25572" spans="8:8" hidden="1" x14ac:dyDescent="0.25">
      <c r="H25572"/>
    </row>
    <row r="25573" spans="8:8" hidden="1" x14ac:dyDescent="0.25">
      <c r="H25573"/>
    </row>
    <row r="25574" spans="8:8" hidden="1" x14ac:dyDescent="0.25">
      <c r="H25574"/>
    </row>
    <row r="25575" spans="8:8" hidden="1" x14ac:dyDescent="0.25">
      <c r="H25575"/>
    </row>
    <row r="25576" spans="8:8" hidden="1" x14ac:dyDescent="0.25">
      <c r="H25576"/>
    </row>
    <row r="25577" spans="8:8" hidden="1" x14ac:dyDescent="0.25">
      <c r="H25577"/>
    </row>
    <row r="25578" spans="8:8" hidden="1" x14ac:dyDescent="0.25">
      <c r="H25578"/>
    </row>
    <row r="25579" spans="8:8" hidden="1" x14ac:dyDescent="0.25">
      <c r="H25579"/>
    </row>
    <row r="25580" spans="8:8" hidden="1" x14ac:dyDescent="0.25">
      <c r="H25580"/>
    </row>
    <row r="25581" spans="8:8" hidden="1" x14ac:dyDescent="0.25">
      <c r="H25581"/>
    </row>
    <row r="25582" spans="8:8" hidden="1" x14ac:dyDescent="0.25">
      <c r="H25582"/>
    </row>
    <row r="25583" spans="8:8" hidden="1" x14ac:dyDescent="0.25">
      <c r="H25583"/>
    </row>
    <row r="25584" spans="8:8" hidden="1" x14ac:dyDescent="0.25">
      <c r="H25584"/>
    </row>
    <row r="25585" spans="8:8" hidden="1" x14ac:dyDescent="0.25">
      <c r="H25585"/>
    </row>
    <row r="25586" spans="8:8" hidden="1" x14ac:dyDescent="0.25">
      <c r="H25586"/>
    </row>
    <row r="25587" spans="8:8" hidden="1" x14ac:dyDescent="0.25">
      <c r="H25587"/>
    </row>
    <row r="25588" spans="8:8" hidden="1" x14ac:dyDescent="0.25">
      <c r="H25588"/>
    </row>
    <row r="25589" spans="8:8" hidden="1" x14ac:dyDescent="0.25">
      <c r="H25589"/>
    </row>
    <row r="25590" spans="8:8" hidden="1" x14ac:dyDescent="0.25">
      <c r="H25590"/>
    </row>
    <row r="25591" spans="8:8" hidden="1" x14ac:dyDescent="0.25">
      <c r="H25591"/>
    </row>
    <row r="25592" spans="8:8" hidden="1" x14ac:dyDescent="0.25">
      <c r="H25592"/>
    </row>
    <row r="25593" spans="8:8" hidden="1" x14ac:dyDescent="0.25">
      <c r="H25593"/>
    </row>
    <row r="25594" spans="8:8" hidden="1" x14ac:dyDescent="0.25">
      <c r="H25594"/>
    </row>
    <row r="25595" spans="8:8" hidden="1" x14ac:dyDescent="0.25">
      <c r="H25595"/>
    </row>
    <row r="25596" spans="8:8" hidden="1" x14ac:dyDescent="0.25">
      <c r="H25596"/>
    </row>
    <row r="25597" spans="8:8" hidden="1" x14ac:dyDescent="0.25">
      <c r="H25597"/>
    </row>
    <row r="25598" spans="8:8" hidden="1" x14ac:dyDescent="0.25">
      <c r="H25598"/>
    </row>
    <row r="25599" spans="8:8" hidden="1" x14ac:dyDescent="0.25">
      <c r="H25599"/>
    </row>
    <row r="25600" spans="8:8" hidden="1" x14ac:dyDescent="0.25">
      <c r="H25600"/>
    </row>
    <row r="25601" spans="8:8" hidden="1" x14ac:dyDescent="0.25">
      <c r="H25601"/>
    </row>
    <row r="25602" spans="8:8" hidden="1" x14ac:dyDescent="0.25">
      <c r="H25602"/>
    </row>
    <row r="25603" spans="8:8" hidden="1" x14ac:dyDescent="0.25">
      <c r="H25603"/>
    </row>
    <row r="25604" spans="8:8" hidden="1" x14ac:dyDescent="0.25">
      <c r="H25604"/>
    </row>
    <row r="25605" spans="8:8" hidden="1" x14ac:dyDescent="0.25">
      <c r="H25605"/>
    </row>
    <row r="25606" spans="8:8" hidden="1" x14ac:dyDescent="0.25">
      <c r="H25606"/>
    </row>
    <row r="25607" spans="8:8" hidden="1" x14ac:dyDescent="0.25">
      <c r="H25607"/>
    </row>
    <row r="25608" spans="8:8" hidden="1" x14ac:dyDescent="0.25">
      <c r="H25608"/>
    </row>
    <row r="25609" spans="8:8" hidden="1" x14ac:dyDescent="0.25">
      <c r="H25609"/>
    </row>
    <row r="25610" spans="8:8" hidden="1" x14ac:dyDescent="0.25">
      <c r="H25610"/>
    </row>
    <row r="25611" spans="8:8" hidden="1" x14ac:dyDescent="0.25">
      <c r="H25611"/>
    </row>
    <row r="25612" spans="8:8" hidden="1" x14ac:dyDescent="0.25">
      <c r="H25612"/>
    </row>
    <row r="25613" spans="8:8" hidden="1" x14ac:dyDescent="0.25">
      <c r="H25613"/>
    </row>
    <row r="25614" spans="8:8" hidden="1" x14ac:dyDescent="0.25">
      <c r="H25614"/>
    </row>
    <row r="25615" spans="8:8" hidden="1" x14ac:dyDescent="0.25">
      <c r="H25615"/>
    </row>
    <row r="25616" spans="8:8" hidden="1" x14ac:dyDescent="0.25">
      <c r="H25616"/>
    </row>
    <row r="25617" spans="8:8" hidden="1" x14ac:dyDescent="0.25">
      <c r="H25617"/>
    </row>
    <row r="25618" spans="8:8" hidden="1" x14ac:dyDescent="0.25">
      <c r="H25618"/>
    </row>
    <row r="25619" spans="8:8" hidden="1" x14ac:dyDescent="0.25">
      <c r="H25619"/>
    </row>
    <row r="25620" spans="8:8" hidden="1" x14ac:dyDescent="0.25">
      <c r="H25620"/>
    </row>
    <row r="25621" spans="8:8" hidden="1" x14ac:dyDescent="0.25">
      <c r="H25621"/>
    </row>
    <row r="25622" spans="8:8" hidden="1" x14ac:dyDescent="0.25">
      <c r="H25622"/>
    </row>
    <row r="25623" spans="8:8" hidden="1" x14ac:dyDescent="0.25">
      <c r="H25623"/>
    </row>
    <row r="25624" spans="8:8" hidden="1" x14ac:dyDescent="0.25">
      <c r="H25624"/>
    </row>
    <row r="25625" spans="8:8" hidden="1" x14ac:dyDescent="0.25">
      <c r="H25625"/>
    </row>
    <row r="25626" spans="8:8" hidden="1" x14ac:dyDescent="0.25">
      <c r="H25626"/>
    </row>
    <row r="25627" spans="8:8" hidden="1" x14ac:dyDescent="0.25">
      <c r="H25627"/>
    </row>
    <row r="25628" spans="8:8" hidden="1" x14ac:dyDescent="0.25">
      <c r="H25628"/>
    </row>
    <row r="25629" spans="8:8" hidden="1" x14ac:dyDescent="0.25">
      <c r="H25629"/>
    </row>
    <row r="25630" spans="8:8" hidden="1" x14ac:dyDescent="0.25">
      <c r="H25630"/>
    </row>
    <row r="25631" spans="8:8" hidden="1" x14ac:dyDescent="0.25">
      <c r="H25631"/>
    </row>
    <row r="25632" spans="8:8" hidden="1" x14ac:dyDescent="0.25">
      <c r="H25632"/>
    </row>
    <row r="25633" spans="8:8" hidden="1" x14ac:dyDescent="0.25">
      <c r="H25633"/>
    </row>
    <row r="25634" spans="8:8" hidden="1" x14ac:dyDescent="0.25">
      <c r="H25634"/>
    </row>
    <row r="25635" spans="8:8" hidden="1" x14ac:dyDescent="0.25">
      <c r="H25635"/>
    </row>
    <row r="25636" spans="8:8" hidden="1" x14ac:dyDescent="0.25">
      <c r="H25636"/>
    </row>
    <row r="25637" spans="8:8" hidden="1" x14ac:dyDescent="0.25">
      <c r="H25637"/>
    </row>
    <row r="25638" spans="8:8" hidden="1" x14ac:dyDescent="0.25">
      <c r="H25638"/>
    </row>
    <row r="25639" spans="8:8" hidden="1" x14ac:dyDescent="0.25">
      <c r="H25639"/>
    </row>
    <row r="25640" spans="8:8" hidden="1" x14ac:dyDescent="0.25">
      <c r="H25640"/>
    </row>
    <row r="25641" spans="8:8" hidden="1" x14ac:dyDescent="0.25">
      <c r="H25641"/>
    </row>
    <row r="25642" spans="8:8" hidden="1" x14ac:dyDescent="0.25">
      <c r="H25642"/>
    </row>
    <row r="25643" spans="8:8" hidden="1" x14ac:dyDescent="0.25">
      <c r="H25643"/>
    </row>
    <row r="25644" spans="8:8" hidden="1" x14ac:dyDescent="0.25">
      <c r="H25644"/>
    </row>
    <row r="25645" spans="8:8" hidden="1" x14ac:dyDescent="0.25">
      <c r="H25645"/>
    </row>
    <row r="25646" spans="8:8" hidden="1" x14ac:dyDescent="0.25">
      <c r="H25646"/>
    </row>
    <row r="25647" spans="8:8" hidden="1" x14ac:dyDescent="0.25">
      <c r="H25647"/>
    </row>
    <row r="25648" spans="8:8" hidden="1" x14ac:dyDescent="0.25">
      <c r="H25648"/>
    </row>
    <row r="25649" spans="8:8" hidden="1" x14ac:dyDescent="0.25">
      <c r="H25649"/>
    </row>
    <row r="25650" spans="8:8" hidden="1" x14ac:dyDescent="0.25">
      <c r="H25650"/>
    </row>
    <row r="25651" spans="8:8" hidden="1" x14ac:dyDescent="0.25">
      <c r="H25651"/>
    </row>
    <row r="25652" spans="8:8" hidden="1" x14ac:dyDescent="0.25">
      <c r="H25652"/>
    </row>
    <row r="25653" spans="8:8" hidden="1" x14ac:dyDescent="0.25">
      <c r="H25653"/>
    </row>
    <row r="25654" spans="8:8" hidden="1" x14ac:dyDescent="0.25">
      <c r="H25654"/>
    </row>
    <row r="25655" spans="8:8" hidden="1" x14ac:dyDescent="0.25">
      <c r="H25655"/>
    </row>
    <row r="25656" spans="8:8" hidden="1" x14ac:dyDescent="0.25">
      <c r="H25656"/>
    </row>
    <row r="25657" spans="8:8" hidden="1" x14ac:dyDescent="0.25">
      <c r="H25657"/>
    </row>
    <row r="25658" spans="8:8" hidden="1" x14ac:dyDescent="0.25">
      <c r="H25658"/>
    </row>
    <row r="25659" spans="8:8" hidden="1" x14ac:dyDescent="0.25">
      <c r="H25659"/>
    </row>
    <row r="25660" spans="8:8" hidden="1" x14ac:dyDescent="0.25">
      <c r="H25660"/>
    </row>
    <row r="25661" spans="8:8" hidden="1" x14ac:dyDescent="0.25">
      <c r="H25661"/>
    </row>
    <row r="25662" spans="8:8" hidden="1" x14ac:dyDescent="0.25">
      <c r="H25662"/>
    </row>
    <row r="25663" spans="8:8" hidden="1" x14ac:dyDescent="0.25">
      <c r="H25663"/>
    </row>
    <row r="25664" spans="8:8" hidden="1" x14ac:dyDescent="0.25">
      <c r="H25664"/>
    </row>
    <row r="25665" spans="8:8" hidden="1" x14ac:dyDescent="0.25">
      <c r="H25665"/>
    </row>
    <row r="25666" spans="8:8" hidden="1" x14ac:dyDescent="0.25">
      <c r="H25666"/>
    </row>
    <row r="25667" spans="8:8" hidden="1" x14ac:dyDescent="0.25">
      <c r="H25667"/>
    </row>
    <row r="25668" spans="8:8" hidden="1" x14ac:dyDescent="0.25">
      <c r="H25668"/>
    </row>
    <row r="25669" spans="8:8" hidden="1" x14ac:dyDescent="0.25">
      <c r="H25669"/>
    </row>
    <row r="25670" spans="8:8" hidden="1" x14ac:dyDescent="0.25">
      <c r="H25670"/>
    </row>
    <row r="25671" spans="8:8" hidden="1" x14ac:dyDescent="0.25">
      <c r="H25671"/>
    </row>
    <row r="25672" spans="8:8" hidden="1" x14ac:dyDescent="0.25">
      <c r="H25672"/>
    </row>
    <row r="25673" spans="8:8" hidden="1" x14ac:dyDescent="0.25">
      <c r="H25673"/>
    </row>
    <row r="25674" spans="8:8" hidden="1" x14ac:dyDescent="0.25">
      <c r="H25674"/>
    </row>
    <row r="25675" spans="8:8" hidden="1" x14ac:dyDescent="0.25">
      <c r="H25675"/>
    </row>
    <row r="25676" spans="8:8" hidden="1" x14ac:dyDescent="0.25">
      <c r="H25676"/>
    </row>
    <row r="25677" spans="8:8" hidden="1" x14ac:dyDescent="0.25">
      <c r="H25677"/>
    </row>
    <row r="25678" spans="8:8" hidden="1" x14ac:dyDescent="0.25">
      <c r="H25678"/>
    </row>
    <row r="25679" spans="8:8" hidden="1" x14ac:dyDescent="0.25">
      <c r="H25679"/>
    </row>
    <row r="25680" spans="8:8" hidden="1" x14ac:dyDescent="0.25">
      <c r="H25680"/>
    </row>
    <row r="25681" spans="8:8" hidden="1" x14ac:dyDescent="0.25">
      <c r="H25681"/>
    </row>
    <row r="25682" spans="8:8" hidden="1" x14ac:dyDescent="0.25">
      <c r="H25682"/>
    </row>
    <row r="25683" spans="8:8" hidden="1" x14ac:dyDescent="0.25">
      <c r="H25683"/>
    </row>
    <row r="25684" spans="8:8" hidden="1" x14ac:dyDescent="0.25">
      <c r="H25684"/>
    </row>
    <row r="25685" spans="8:8" hidden="1" x14ac:dyDescent="0.25">
      <c r="H25685"/>
    </row>
    <row r="25686" spans="8:8" hidden="1" x14ac:dyDescent="0.25">
      <c r="H25686"/>
    </row>
    <row r="25687" spans="8:8" hidden="1" x14ac:dyDescent="0.25">
      <c r="H25687"/>
    </row>
    <row r="25688" spans="8:8" hidden="1" x14ac:dyDescent="0.25">
      <c r="H25688"/>
    </row>
    <row r="25689" spans="8:8" hidden="1" x14ac:dyDescent="0.25">
      <c r="H25689"/>
    </row>
    <row r="25690" spans="8:8" hidden="1" x14ac:dyDescent="0.25">
      <c r="H25690"/>
    </row>
    <row r="25691" spans="8:8" hidden="1" x14ac:dyDescent="0.25">
      <c r="H25691"/>
    </row>
    <row r="25692" spans="8:8" hidden="1" x14ac:dyDescent="0.25">
      <c r="H25692"/>
    </row>
    <row r="25693" spans="8:8" hidden="1" x14ac:dyDescent="0.25">
      <c r="H25693"/>
    </row>
    <row r="25694" spans="8:8" hidden="1" x14ac:dyDescent="0.25">
      <c r="H25694"/>
    </row>
    <row r="25695" spans="8:8" hidden="1" x14ac:dyDescent="0.25">
      <c r="H25695"/>
    </row>
    <row r="25696" spans="8:8" hidden="1" x14ac:dyDescent="0.25">
      <c r="H25696"/>
    </row>
    <row r="25697" spans="8:8" hidden="1" x14ac:dyDescent="0.25">
      <c r="H25697"/>
    </row>
    <row r="25698" spans="8:8" hidden="1" x14ac:dyDescent="0.25">
      <c r="H25698"/>
    </row>
    <row r="25699" spans="8:8" hidden="1" x14ac:dyDescent="0.25">
      <c r="H25699"/>
    </row>
    <row r="25700" spans="8:8" hidden="1" x14ac:dyDescent="0.25">
      <c r="H25700"/>
    </row>
    <row r="25701" spans="8:8" hidden="1" x14ac:dyDescent="0.25">
      <c r="H25701"/>
    </row>
    <row r="25702" spans="8:8" hidden="1" x14ac:dyDescent="0.25">
      <c r="H25702"/>
    </row>
    <row r="25703" spans="8:8" hidden="1" x14ac:dyDescent="0.25">
      <c r="H25703"/>
    </row>
    <row r="25704" spans="8:8" hidden="1" x14ac:dyDescent="0.25">
      <c r="H25704"/>
    </row>
    <row r="25705" spans="8:8" hidden="1" x14ac:dyDescent="0.25">
      <c r="H25705"/>
    </row>
    <row r="25706" spans="8:8" hidden="1" x14ac:dyDescent="0.25">
      <c r="H25706"/>
    </row>
    <row r="25707" spans="8:8" hidden="1" x14ac:dyDescent="0.25">
      <c r="H25707"/>
    </row>
    <row r="25708" spans="8:8" hidden="1" x14ac:dyDescent="0.25">
      <c r="H25708"/>
    </row>
    <row r="25709" spans="8:8" hidden="1" x14ac:dyDescent="0.25">
      <c r="H25709"/>
    </row>
    <row r="25710" spans="8:8" hidden="1" x14ac:dyDescent="0.25">
      <c r="H25710"/>
    </row>
    <row r="25711" spans="8:8" hidden="1" x14ac:dyDescent="0.25">
      <c r="H25711"/>
    </row>
    <row r="25712" spans="8:8" hidden="1" x14ac:dyDescent="0.25">
      <c r="H25712"/>
    </row>
    <row r="25713" spans="8:8" hidden="1" x14ac:dyDescent="0.25">
      <c r="H25713"/>
    </row>
    <row r="25714" spans="8:8" hidden="1" x14ac:dyDescent="0.25">
      <c r="H25714"/>
    </row>
    <row r="25715" spans="8:8" hidden="1" x14ac:dyDescent="0.25">
      <c r="H25715"/>
    </row>
    <row r="25716" spans="8:8" hidden="1" x14ac:dyDescent="0.25">
      <c r="H25716"/>
    </row>
    <row r="25717" spans="8:8" hidden="1" x14ac:dyDescent="0.25">
      <c r="H25717"/>
    </row>
    <row r="25718" spans="8:8" hidden="1" x14ac:dyDescent="0.25">
      <c r="H25718"/>
    </row>
    <row r="25719" spans="8:8" hidden="1" x14ac:dyDescent="0.25">
      <c r="H25719"/>
    </row>
    <row r="25720" spans="8:8" hidden="1" x14ac:dyDescent="0.25">
      <c r="H25720"/>
    </row>
    <row r="25721" spans="8:8" hidden="1" x14ac:dyDescent="0.25">
      <c r="H25721"/>
    </row>
    <row r="25722" spans="8:8" hidden="1" x14ac:dyDescent="0.25">
      <c r="H25722"/>
    </row>
    <row r="25723" spans="8:8" hidden="1" x14ac:dyDescent="0.25">
      <c r="H25723"/>
    </row>
    <row r="25724" spans="8:8" hidden="1" x14ac:dyDescent="0.25">
      <c r="H25724"/>
    </row>
    <row r="25725" spans="8:8" hidden="1" x14ac:dyDescent="0.25">
      <c r="H25725"/>
    </row>
    <row r="25726" spans="8:8" hidden="1" x14ac:dyDescent="0.25">
      <c r="H25726"/>
    </row>
    <row r="25727" spans="8:8" hidden="1" x14ac:dyDescent="0.25">
      <c r="H25727"/>
    </row>
    <row r="25728" spans="8:8" hidden="1" x14ac:dyDescent="0.25">
      <c r="H25728"/>
    </row>
    <row r="25729" spans="8:8" hidden="1" x14ac:dyDescent="0.25">
      <c r="H25729"/>
    </row>
    <row r="25730" spans="8:8" hidden="1" x14ac:dyDescent="0.25">
      <c r="H25730"/>
    </row>
    <row r="25731" spans="8:8" hidden="1" x14ac:dyDescent="0.25">
      <c r="H25731"/>
    </row>
    <row r="25732" spans="8:8" hidden="1" x14ac:dyDescent="0.25">
      <c r="H25732"/>
    </row>
    <row r="25733" spans="8:8" hidden="1" x14ac:dyDescent="0.25">
      <c r="H25733"/>
    </row>
    <row r="25734" spans="8:8" hidden="1" x14ac:dyDescent="0.25">
      <c r="H25734"/>
    </row>
    <row r="25735" spans="8:8" hidden="1" x14ac:dyDescent="0.25">
      <c r="H25735"/>
    </row>
    <row r="25736" spans="8:8" hidden="1" x14ac:dyDescent="0.25">
      <c r="H25736"/>
    </row>
    <row r="25737" spans="8:8" hidden="1" x14ac:dyDescent="0.25">
      <c r="H25737"/>
    </row>
    <row r="25738" spans="8:8" hidden="1" x14ac:dyDescent="0.25">
      <c r="H25738"/>
    </row>
    <row r="25739" spans="8:8" hidden="1" x14ac:dyDescent="0.25">
      <c r="H25739"/>
    </row>
    <row r="25740" spans="8:8" hidden="1" x14ac:dyDescent="0.25">
      <c r="H25740"/>
    </row>
    <row r="25741" spans="8:8" hidden="1" x14ac:dyDescent="0.25">
      <c r="H25741"/>
    </row>
    <row r="25742" spans="8:8" hidden="1" x14ac:dyDescent="0.25">
      <c r="H25742"/>
    </row>
    <row r="25743" spans="8:8" hidden="1" x14ac:dyDescent="0.25">
      <c r="H25743"/>
    </row>
    <row r="25744" spans="8:8" hidden="1" x14ac:dyDescent="0.25">
      <c r="H25744"/>
    </row>
    <row r="25745" spans="8:8" hidden="1" x14ac:dyDescent="0.25">
      <c r="H25745"/>
    </row>
    <row r="25746" spans="8:8" hidden="1" x14ac:dyDescent="0.25">
      <c r="H25746"/>
    </row>
    <row r="25747" spans="8:8" hidden="1" x14ac:dyDescent="0.25">
      <c r="H25747"/>
    </row>
    <row r="25748" spans="8:8" hidden="1" x14ac:dyDescent="0.25">
      <c r="H25748"/>
    </row>
    <row r="25749" spans="8:8" hidden="1" x14ac:dyDescent="0.25">
      <c r="H25749"/>
    </row>
    <row r="25750" spans="8:8" hidden="1" x14ac:dyDescent="0.25">
      <c r="H25750"/>
    </row>
    <row r="25751" spans="8:8" hidden="1" x14ac:dyDescent="0.25">
      <c r="H25751"/>
    </row>
    <row r="25752" spans="8:8" hidden="1" x14ac:dyDescent="0.25">
      <c r="H25752"/>
    </row>
    <row r="25753" spans="8:8" hidden="1" x14ac:dyDescent="0.25">
      <c r="H25753"/>
    </row>
    <row r="25754" spans="8:8" hidden="1" x14ac:dyDescent="0.25">
      <c r="H25754"/>
    </row>
    <row r="25755" spans="8:8" hidden="1" x14ac:dyDescent="0.25">
      <c r="H25755"/>
    </row>
    <row r="25756" spans="8:8" hidden="1" x14ac:dyDescent="0.25">
      <c r="H25756"/>
    </row>
    <row r="25757" spans="8:8" hidden="1" x14ac:dyDescent="0.25">
      <c r="H25757"/>
    </row>
    <row r="25758" spans="8:8" hidden="1" x14ac:dyDescent="0.25">
      <c r="H25758"/>
    </row>
    <row r="25759" spans="8:8" hidden="1" x14ac:dyDescent="0.25">
      <c r="H25759"/>
    </row>
    <row r="25760" spans="8:8" hidden="1" x14ac:dyDescent="0.25">
      <c r="H25760"/>
    </row>
    <row r="25761" spans="8:8" hidden="1" x14ac:dyDescent="0.25">
      <c r="H25761"/>
    </row>
    <row r="25762" spans="8:8" hidden="1" x14ac:dyDescent="0.25">
      <c r="H25762"/>
    </row>
    <row r="25763" spans="8:8" hidden="1" x14ac:dyDescent="0.25">
      <c r="H25763"/>
    </row>
    <row r="25764" spans="8:8" hidden="1" x14ac:dyDescent="0.25">
      <c r="H25764"/>
    </row>
    <row r="25765" spans="8:8" hidden="1" x14ac:dyDescent="0.25">
      <c r="H25765"/>
    </row>
    <row r="25766" spans="8:8" hidden="1" x14ac:dyDescent="0.25">
      <c r="H25766"/>
    </row>
    <row r="25767" spans="8:8" hidden="1" x14ac:dyDescent="0.25">
      <c r="H25767"/>
    </row>
    <row r="25768" spans="8:8" hidden="1" x14ac:dyDescent="0.25">
      <c r="H25768"/>
    </row>
    <row r="25769" spans="8:8" hidden="1" x14ac:dyDescent="0.25">
      <c r="H25769"/>
    </row>
    <row r="25770" spans="8:8" hidden="1" x14ac:dyDescent="0.25">
      <c r="H25770"/>
    </row>
    <row r="25771" spans="8:8" hidden="1" x14ac:dyDescent="0.25">
      <c r="H25771"/>
    </row>
    <row r="25772" spans="8:8" hidden="1" x14ac:dyDescent="0.25">
      <c r="H25772"/>
    </row>
    <row r="25773" spans="8:8" hidden="1" x14ac:dyDescent="0.25">
      <c r="H25773"/>
    </row>
    <row r="25774" spans="8:8" hidden="1" x14ac:dyDescent="0.25">
      <c r="H25774"/>
    </row>
    <row r="25775" spans="8:8" hidden="1" x14ac:dyDescent="0.25">
      <c r="H25775"/>
    </row>
    <row r="25776" spans="8:8" hidden="1" x14ac:dyDescent="0.25">
      <c r="H25776"/>
    </row>
    <row r="25777" spans="8:8" hidden="1" x14ac:dyDescent="0.25">
      <c r="H25777"/>
    </row>
    <row r="25778" spans="8:8" hidden="1" x14ac:dyDescent="0.25">
      <c r="H25778"/>
    </row>
    <row r="25779" spans="8:8" hidden="1" x14ac:dyDescent="0.25">
      <c r="H25779"/>
    </row>
    <row r="25780" spans="8:8" hidden="1" x14ac:dyDescent="0.25">
      <c r="H25780"/>
    </row>
    <row r="25781" spans="8:8" hidden="1" x14ac:dyDescent="0.25">
      <c r="H25781"/>
    </row>
    <row r="25782" spans="8:8" hidden="1" x14ac:dyDescent="0.25">
      <c r="H25782"/>
    </row>
    <row r="25783" spans="8:8" hidden="1" x14ac:dyDescent="0.25">
      <c r="H25783"/>
    </row>
    <row r="25784" spans="8:8" hidden="1" x14ac:dyDescent="0.25">
      <c r="H25784"/>
    </row>
    <row r="25785" spans="8:8" hidden="1" x14ac:dyDescent="0.25">
      <c r="H25785"/>
    </row>
    <row r="25786" spans="8:8" hidden="1" x14ac:dyDescent="0.25">
      <c r="H25786"/>
    </row>
    <row r="25787" spans="8:8" hidden="1" x14ac:dyDescent="0.25">
      <c r="H25787"/>
    </row>
    <row r="25788" spans="8:8" hidden="1" x14ac:dyDescent="0.25">
      <c r="H25788"/>
    </row>
    <row r="25789" spans="8:8" hidden="1" x14ac:dyDescent="0.25">
      <c r="H25789"/>
    </row>
    <row r="25790" spans="8:8" hidden="1" x14ac:dyDescent="0.25">
      <c r="H25790"/>
    </row>
    <row r="25791" spans="8:8" hidden="1" x14ac:dyDescent="0.25">
      <c r="H25791"/>
    </row>
    <row r="25792" spans="8:8" hidden="1" x14ac:dyDescent="0.25">
      <c r="H25792"/>
    </row>
    <row r="25793" spans="8:8" hidden="1" x14ac:dyDescent="0.25">
      <c r="H25793"/>
    </row>
    <row r="25794" spans="8:8" hidden="1" x14ac:dyDescent="0.25">
      <c r="H25794"/>
    </row>
    <row r="25795" spans="8:8" hidden="1" x14ac:dyDescent="0.25">
      <c r="H25795"/>
    </row>
    <row r="25796" spans="8:8" hidden="1" x14ac:dyDescent="0.25">
      <c r="H25796"/>
    </row>
    <row r="25797" spans="8:8" hidden="1" x14ac:dyDescent="0.25">
      <c r="H25797"/>
    </row>
    <row r="25798" spans="8:8" hidden="1" x14ac:dyDescent="0.25">
      <c r="H25798"/>
    </row>
    <row r="25799" spans="8:8" hidden="1" x14ac:dyDescent="0.25">
      <c r="H25799"/>
    </row>
    <row r="25800" spans="8:8" hidden="1" x14ac:dyDescent="0.25">
      <c r="H25800"/>
    </row>
    <row r="25801" spans="8:8" hidden="1" x14ac:dyDescent="0.25">
      <c r="H25801"/>
    </row>
    <row r="25802" spans="8:8" hidden="1" x14ac:dyDescent="0.25">
      <c r="H25802"/>
    </row>
    <row r="25803" spans="8:8" hidden="1" x14ac:dyDescent="0.25">
      <c r="H25803"/>
    </row>
    <row r="25804" spans="8:8" hidden="1" x14ac:dyDescent="0.25">
      <c r="H25804"/>
    </row>
    <row r="25805" spans="8:8" hidden="1" x14ac:dyDescent="0.25">
      <c r="H25805"/>
    </row>
    <row r="25806" spans="8:8" hidden="1" x14ac:dyDescent="0.25">
      <c r="H25806"/>
    </row>
    <row r="25807" spans="8:8" hidden="1" x14ac:dyDescent="0.25">
      <c r="H25807"/>
    </row>
    <row r="25808" spans="8:8" hidden="1" x14ac:dyDescent="0.25">
      <c r="H25808"/>
    </row>
    <row r="25809" spans="8:8" hidden="1" x14ac:dyDescent="0.25">
      <c r="H25809"/>
    </row>
    <row r="25810" spans="8:8" hidden="1" x14ac:dyDescent="0.25">
      <c r="H25810"/>
    </row>
    <row r="25811" spans="8:8" hidden="1" x14ac:dyDescent="0.25">
      <c r="H25811"/>
    </row>
    <row r="25812" spans="8:8" hidden="1" x14ac:dyDescent="0.25">
      <c r="H25812"/>
    </row>
    <row r="25813" spans="8:8" hidden="1" x14ac:dyDescent="0.25">
      <c r="H25813"/>
    </row>
    <row r="25814" spans="8:8" hidden="1" x14ac:dyDescent="0.25">
      <c r="H25814"/>
    </row>
    <row r="25815" spans="8:8" hidden="1" x14ac:dyDescent="0.25">
      <c r="H25815"/>
    </row>
    <row r="25816" spans="8:8" hidden="1" x14ac:dyDescent="0.25">
      <c r="H25816"/>
    </row>
    <row r="25817" spans="8:8" hidden="1" x14ac:dyDescent="0.25">
      <c r="H25817"/>
    </row>
    <row r="25818" spans="8:8" hidden="1" x14ac:dyDescent="0.25">
      <c r="H25818"/>
    </row>
    <row r="25819" spans="8:8" hidden="1" x14ac:dyDescent="0.25">
      <c r="H25819"/>
    </row>
    <row r="25820" spans="8:8" hidden="1" x14ac:dyDescent="0.25">
      <c r="H25820"/>
    </row>
    <row r="25821" spans="8:8" hidden="1" x14ac:dyDescent="0.25">
      <c r="H25821"/>
    </row>
    <row r="25822" spans="8:8" hidden="1" x14ac:dyDescent="0.25">
      <c r="H25822"/>
    </row>
    <row r="25823" spans="8:8" hidden="1" x14ac:dyDescent="0.25">
      <c r="H25823"/>
    </row>
    <row r="25824" spans="8:8" hidden="1" x14ac:dyDescent="0.25">
      <c r="H25824"/>
    </row>
    <row r="25825" spans="8:8" hidden="1" x14ac:dyDescent="0.25">
      <c r="H25825"/>
    </row>
    <row r="25826" spans="8:8" hidden="1" x14ac:dyDescent="0.25">
      <c r="H25826"/>
    </row>
    <row r="25827" spans="8:8" hidden="1" x14ac:dyDescent="0.25">
      <c r="H25827"/>
    </row>
    <row r="25828" spans="8:8" hidden="1" x14ac:dyDescent="0.25">
      <c r="H25828"/>
    </row>
    <row r="25829" spans="8:8" hidden="1" x14ac:dyDescent="0.25">
      <c r="H25829"/>
    </row>
    <row r="25830" spans="8:8" hidden="1" x14ac:dyDescent="0.25">
      <c r="H25830"/>
    </row>
    <row r="25831" spans="8:8" hidden="1" x14ac:dyDescent="0.25">
      <c r="H25831"/>
    </row>
    <row r="25832" spans="8:8" hidden="1" x14ac:dyDescent="0.25">
      <c r="H25832"/>
    </row>
    <row r="25833" spans="8:8" hidden="1" x14ac:dyDescent="0.25">
      <c r="H25833"/>
    </row>
    <row r="25834" spans="8:8" hidden="1" x14ac:dyDescent="0.25">
      <c r="H25834"/>
    </row>
    <row r="25835" spans="8:8" hidden="1" x14ac:dyDescent="0.25">
      <c r="H25835"/>
    </row>
    <row r="25836" spans="8:8" hidden="1" x14ac:dyDescent="0.25">
      <c r="H25836"/>
    </row>
    <row r="25837" spans="8:8" hidden="1" x14ac:dyDescent="0.25">
      <c r="H25837"/>
    </row>
    <row r="25838" spans="8:8" hidden="1" x14ac:dyDescent="0.25">
      <c r="H25838"/>
    </row>
    <row r="25839" spans="8:8" hidden="1" x14ac:dyDescent="0.25">
      <c r="H25839"/>
    </row>
    <row r="25840" spans="8:8" hidden="1" x14ac:dyDescent="0.25">
      <c r="H25840"/>
    </row>
    <row r="25841" spans="8:8" hidden="1" x14ac:dyDescent="0.25">
      <c r="H25841"/>
    </row>
    <row r="25842" spans="8:8" hidden="1" x14ac:dyDescent="0.25">
      <c r="H25842"/>
    </row>
    <row r="25843" spans="8:8" hidden="1" x14ac:dyDescent="0.25">
      <c r="H25843"/>
    </row>
    <row r="25844" spans="8:8" hidden="1" x14ac:dyDescent="0.25">
      <c r="H25844"/>
    </row>
    <row r="25845" spans="8:8" hidden="1" x14ac:dyDescent="0.25">
      <c r="H25845"/>
    </row>
    <row r="25846" spans="8:8" hidden="1" x14ac:dyDescent="0.25">
      <c r="H25846"/>
    </row>
    <row r="25847" spans="8:8" hidden="1" x14ac:dyDescent="0.25">
      <c r="H25847"/>
    </row>
    <row r="25848" spans="8:8" hidden="1" x14ac:dyDescent="0.25">
      <c r="H25848"/>
    </row>
    <row r="25849" spans="8:8" hidden="1" x14ac:dyDescent="0.25">
      <c r="H25849"/>
    </row>
    <row r="25850" spans="8:8" hidden="1" x14ac:dyDescent="0.25">
      <c r="H25850"/>
    </row>
    <row r="25851" spans="8:8" hidden="1" x14ac:dyDescent="0.25">
      <c r="H25851"/>
    </row>
    <row r="25852" spans="8:8" hidden="1" x14ac:dyDescent="0.25">
      <c r="H25852"/>
    </row>
    <row r="25853" spans="8:8" hidden="1" x14ac:dyDescent="0.25">
      <c r="H25853"/>
    </row>
    <row r="25854" spans="8:8" hidden="1" x14ac:dyDescent="0.25">
      <c r="H25854"/>
    </row>
    <row r="25855" spans="8:8" hidden="1" x14ac:dyDescent="0.25">
      <c r="H25855"/>
    </row>
    <row r="25856" spans="8:8" hidden="1" x14ac:dyDescent="0.25">
      <c r="H25856"/>
    </row>
    <row r="25857" spans="8:8" hidden="1" x14ac:dyDescent="0.25">
      <c r="H25857"/>
    </row>
    <row r="25858" spans="8:8" hidden="1" x14ac:dyDescent="0.25">
      <c r="H25858"/>
    </row>
    <row r="25859" spans="8:8" hidden="1" x14ac:dyDescent="0.25">
      <c r="H25859"/>
    </row>
    <row r="25860" spans="8:8" hidden="1" x14ac:dyDescent="0.25">
      <c r="H25860"/>
    </row>
    <row r="25861" spans="8:8" hidden="1" x14ac:dyDescent="0.25">
      <c r="H25861"/>
    </row>
    <row r="25862" spans="8:8" hidden="1" x14ac:dyDescent="0.25">
      <c r="H25862"/>
    </row>
    <row r="25863" spans="8:8" hidden="1" x14ac:dyDescent="0.25">
      <c r="H25863"/>
    </row>
    <row r="25864" spans="8:8" hidden="1" x14ac:dyDescent="0.25">
      <c r="H25864"/>
    </row>
    <row r="25865" spans="8:8" hidden="1" x14ac:dyDescent="0.25">
      <c r="H25865"/>
    </row>
    <row r="25866" spans="8:8" hidden="1" x14ac:dyDescent="0.25">
      <c r="H25866"/>
    </row>
    <row r="25867" spans="8:8" hidden="1" x14ac:dyDescent="0.25">
      <c r="H25867"/>
    </row>
    <row r="25868" spans="8:8" hidden="1" x14ac:dyDescent="0.25">
      <c r="H25868"/>
    </row>
    <row r="25869" spans="8:8" hidden="1" x14ac:dyDescent="0.25">
      <c r="H25869"/>
    </row>
    <row r="25870" spans="8:8" hidden="1" x14ac:dyDescent="0.25">
      <c r="H25870"/>
    </row>
    <row r="25871" spans="8:8" hidden="1" x14ac:dyDescent="0.25">
      <c r="H25871"/>
    </row>
    <row r="25872" spans="8:8" hidden="1" x14ac:dyDescent="0.25">
      <c r="H25872"/>
    </row>
    <row r="25873" spans="8:8" hidden="1" x14ac:dyDescent="0.25">
      <c r="H25873"/>
    </row>
    <row r="25874" spans="8:8" hidden="1" x14ac:dyDescent="0.25">
      <c r="H25874"/>
    </row>
    <row r="25875" spans="8:8" hidden="1" x14ac:dyDescent="0.25">
      <c r="H25875"/>
    </row>
    <row r="25876" spans="8:8" hidden="1" x14ac:dyDescent="0.25">
      <c r="H25876"/>
    </row>
    <row r="25877" spans="8:8" hidden="1" x14ac:dyDescent="0.25">
      <c r="H25877"/>
    </row>
    <row r="25878" spans="8:8" hidden="1" x14ac:dyDescent="0.25">
      <c r="H25878"/>
    </row>
    <row r="25879" spans="8:8" hidden="1" x14ac:dyDescent="0.25">
      <c r="H25879"/>
    </row>
    <row r="25880" spans="8:8" hidden="1" x14ac:dyDescent="0.25">
      <c r="H25880"/>
    </row>
    <row r="25881" spans="8:8" hidden="1" x14ac:dyDescent="0.25">
      <c r="H25881"/>
    </row>
    <row r="25882" spans="8:8" hidden="1" x14ac:dyDescent="0.25">
      <c r="H25882"/>
    </row>
    <row r="25883" spans="8:8" hidden="1" x14ac:dyDescent="0.25">
      <c r="H25883"/>
    </row>
    <row r="25884" spans="8:8" hidden="1" x14ac:dyDescent="0.25">
      <c r="H25884"/>
    </row>
    <row r="25885" spans="8:8" hidden="1" x14ac:dyDescent="0.25">
      <c r="H25885"/>
    </row>
    <row r="25886" spans="8:8" hidden="1" x14ac:dyDescent="0.25">
      <c r="H25886"/>
    </row>
    <row r="25887" spans="8:8" hidden="1" x14ac:dyDescent="0.25">
      <c r="H25887"/>
    </row>
    <row r="25888" spans="8:8" hidden="1" x14ac:dyDescent="0.25">
      <c r="H25888"/>
    </row>
    <row r="25889" spans="8:8" hidden="1" x14ac:dyDescent="0.25">
      <c r="H25889"/>
    </row>
    <row r="25890" spans="8:8" hidden="1" x14ac:dyDescent="0.25">
      <c r="H25890"/>
    </row>
    <row r="25891" spans="8:8" hidden="1" x14ac:dyDescent="0.25">
      <c r="H25891"/>
    </row>
    <row r="25892" spans="8:8" hidden="1" x14ac:dyDescent="0.25">
      <c r="H25892"/>
    </row>
    <row r="25893" spans="8:8" hidden="1" x14ac:dyDescent="0.25">
      <c r="H25893"/>
    </row>
    <row r="25894" spans="8:8" hidden="1" x14ac:dyDescent="0.25">
      <c r="H25894"/>
    </row>
    <row r="25895" spans="8:8" hidden="1" x14ac:dyDescent="0.25">
      <c r="H25895"/>
    </row>
    <row r="25896" spans="8:8" hidden="1" x14ac:dyDescent="0.25">
      <c r="H25896"/>
    </row>
    <row r="25897" spans="8:8" hidden="1" x14ac:dyDescent="0.25">
      <c r="H25897"/>
    </row>
    <row r="25898" spans="8:8" hidden="1" x14ac:dyDescent="0.25">
      <c r="H25898"/>
    </row>
    <row r="25899" spans="8:8" hidden="1" x14ac:dyDescent="0.25">
      <c r="H25899"/>
    </row>
    <row r="25900" spans="8:8" hidden="1" x14ac:dyDescent="0.25">
      <c r="H25900"/>
    </row>
    <row r="25901" spans="8:8" hidden="1" x14ac:dyDescent="0.25">
      <c r="H25901"/>
    </row>
    <row r="25902" spans="8:8" hidden="1" x14ac:dyDescent="0.25">
      <c r="H25902"/>
    </row>
    <row r="25903" spans="8:8" hidden="1" x14ac:dyDescent="0.25">
      <c r="H25903"/>
    </row>
    <row r="25904" spans="8:8" hidden="1" x14ac:dyDescent="0.25">
      <c r="H25904"/>
    </row>
    <row r="25905" spans="8:8" hidden="1" x14ac:dyDescent="0.25">
      <c r="H25905"/>
    </row>
    <row r="25906" spans="8:8" hidden="1" x14ac:dyDescent="0.25">
      <c r="H25906"/>
    </row>
    <row r="25907" spans="8:8" hidden="1" x14ac:dyDescent="0.25">
      <c r="H25907"/>
    </row>
    <row r="25908" spans="8:8" hidden="1" x14ac:dyDescent="0.25">
      <c r="H25908"/>
    </row>
    <row r="25909" spans="8:8" hidden="1" x14ac:dyDescent="0.25">
      <c r="H25909"/>
    </row>
    <row r="25910" spans="8:8" hidden="1" x14ac:dyDescent="0.25">
      <c r="H25910"/>
    </row>
    <row r="25911" spans="8:8" hidden="1" x14ac:dyDescent="0.25">
      <c r="H25911"/>
    </row>
    <row r="25912" spans="8:8" hidden="1" x14ac:dyDescent="0.25">
      <c r="H25912"/>
    </row>
    <row r="25913" spans="8:8" hidden="1" x14ac:dyDescent="0.25">
      <c r="H25913"/>
    </row>
    <row r="25914" spans="8:8" hidden="1" x14ac:dyDescent="0.25">
      <c r="H25914"/>
    </row>
    <row r="25915" spans="8:8" hidden="1" x14ac:dyDescent="0.25">
      <c r="H25915"/>
    </row>
    <row r="25916" spans="8:8" hidden="1" x14ac:dyDescent="0.25">
      <c r="H25916"/>
    </row>
    <row r="25917" spans="8:8" hidden="1" x14ac:dyDescent="0.25">
      <c r="H25917"/>
    </row>
    <row r="25918" spans="8:8" hidden="1" x14ac:dyDescent="0.25">
      <c r="H25918"/>
    </row>
    <row r="25919" spans="8:8" hidden="1" x14ac:dyDescent="0.25">
      <c r="H25919"/>
    </row>
    <row r="25920" spans="8:8" hidden="1" x14ac:dyDescent="0.25">
      <c r="H25920"/>
    </row>
    <row r="25921" spans="8:8" hidden="1" x14ac:dyDescent="0.25">
      <c r="H25921"/>
    </row>
    <row r="25922" spans="8:8" hidden="1" x14ac:dyDescent="0.25">
      <c r="H25922"/>
    </row>
    <row r="25923" spans="8:8" hidden="1" x14ac:dyDescent="0.25">
      <c r="H25923"/>
    </row>
    <row r="25924" spans="8:8" hidden="1" x14ac:dyDescent="0.25">
      <c r="H25924"/>
    </row>
    <row r="25925" spans="8:8" hidden="1" x14ac:dyDescent="0.25">
      <c r="H25925"/>
    </row>
    <row r="25926" spans="8:8" hidden="1" x14ac:dyDescent="0.25">
      <c r="H25926"/>
    </row>
    <row r="25927" spans="8:8" hidden="1" x14ac:dyDescent="0.25">
      <c r="H25927"/>
    </row>
    <row r="25928" spans="8:8" hidden="1" x14ac:dyDescent="0.25">
      <c r="H25928"/>
    </row>
    <row r="25929" spans="8:8" hidden="1" x14ac:dyDescent="0.25">
      <c r="H25929"/>
    </row>
    <row r="25930" spans="8:8" hidden="1" x14ac:dyDescent="0.25">
      <c r="H25930"/>
    </row>
    <row r="25931" spans="8:8" hidden="1" x14ac:dyDescent="0.25">
      <c r="H25931"/>
    </row>
    <row r="25932" spans="8:8" hidden="1" x14ac:dyDescent="0.25">
      <c r="H25932"/>
    </row>
    <row r="25933" spans="8:8" hidden="1" x14ac:dyDescent="0.25">
      <c r="H25933"/>
    </row>
    <row r="25934" spans="8:8" hidden="1" x14ac:dyDescent="0.25">
      <c r="H25934"/>
    </row>
    <row r="25935" spans="8:8" hidden="1" x14ac:dyDescent="0.25">
      <c r="H25935"/>
    </row>
    <row r="25936" spans="8:8" hidden="1" x14ac:dyDescent="0.25">
      <c r="H25936"/>
    </row>
    <row r="25937" spans="8:8" hidden="1" x14ac:dyDescent="0.25">
      <c r="H25937"/>
    </row>
    <row r="25938" spans="8:8" hidden="1" x14ac:dyDescent="0.25">
      <c r="H25938"/>
    </row>
    <row r="25939" spans="8:8" hidden="1" x14ac:dyDescent="0.25">
      <c r="H25939"/>
    </row>
    <row r="25940" spans="8:8" hidden="1" x14ac:dyDescent="0.25">
      <c r="H25940"/>
    </row>
    <row r="25941" spans="8:8" hidden="1" x14ac:dyDescent="0.25">
      <c r="H25941"/>
    </row>
    <row r="25942" spans="8:8" hidden="1" x14ac:dyDescent="0.25">
      <c r="H25942"/>
    </row>
    <row r="25943" spans="8:8" hidden="1" x14ac:dyDescent="0.25">
      <c r="H25943"/>
    </row>
    <row r="25944" spans="8:8" hidden="1" x14ac:dyDescent="0.25">
      <c r="H25944"/>
    </row>
    <row r="25945" spans="8:8" hidden="1" x14ac:dyDescent="0.25">
      <c r="H25945"/>
    </row>
    <row r="25946" spans="8:8" hidden="1" x14ac:dyDescent="0.25">
      <c r="H25946"/>
    </row>
    <row r="25947" spans="8:8" hidden="1" x14ac:dyDescent="0.25">
      <c r="H25947"/>
    </row>
    <row r="25948" spans="8:8" hidden="1" x14ac:dyDescent="0.25">
      <c r="H25948"/>
    </row>
    <row r="25949" spans="8:8" hidden="1" x14ac:dyDescent="0.25">
      <c r="H25949"/>
    </row>
    <row r="25950" spans="8:8" hidden="1" x14ac:dyDescent="0.25">
      <c r="H25950"/>
    </row>
    <row r="25951" spans="8:8" hidden="1" x14ac:dyDescent="0.25">
      <c r="H25951"/>
    </row>
    <row r="25952" spans="8:8" hidden="1" x14ac:dyDescent="0.25">
      <c r="H25952"/>
    </row>
    <row r="25953" spans="8:8" hidden="1" x14ac:dyDescent="0.25">
      <c r="H25953"/>
    </row>
    <row r="25954" spans="8:8" hidden="1" x14ac:dyDescent="0.25">
      <c r="H25954"/>
    </row>
    <row r="25955" spans="8:8" hidden="1" x14ac:dyDescent="0.25">
      <c r="H25955"/>
    </row>
    <row r="25956" spans="8:8" hidden="1" x14ac:dyDescent="0.25">
      <c r="H25956"/>
    </row>
    <row r="25957" spans="8:8" hidden="1" x14ac:dyDescent="0.25">
      <c r="H25957"/>
    </row>
    <row r="25958" spans="8:8" hidden="1" x14ac:dyDescent="0.25">
      <c r="H25958"/>
    </row>
    <row r="25959" spans="8:8" hidden="1" x14ac:dyDescent="0.25">
      <c r="H25959"/>
    </row>
    <row r="25960" spans="8:8" hidden="1" x14ac:dyDescent="0.25">
      <c r="H25960"/>
    </row>
    <row r="25961" spans="8:8" hidden="1" x14ac:dyDescent="0.25">
      <c r="H25961"/>
    </row>
    <row r="25962" spans="8:8" hidden="1" x14ac:dyDescent="0.25">
      <c r="H25962"/>
    </row>
    <row r="25963" spans="8:8" hidden="1" x14ac:dyDescent="0.25">
      <c r="H25963"/>
    </row>
    <row r="25964" spans="8:8" hidden="1" x14ac:dyDescent="0.25">
      <c r="H25964"/>
    </row>
    <row r="25965" spans="8:8" hidden="1" x14ac:dyDescent="0.25">
      <c r="H25965"/>
    </row>
    <row r="25966" spans="8:8" hidden="1" x14ac:dyDescent="0.25">
      <c r="H25966"/>
    </row>
    <row r="25967" spans="8:8" hidden="1" x14ac:dyDescent="0.25">
      <c r="H25967"/>
    </row>
    <row r="25968" spans="8:8" hidden="1" x14ac:dyDescent="0.25">
      <c r="H25968"/>
    </row>
    <row r="25969" spans="8:8" hidden="1" x14ac:dyDescent="0.25">
      <c r="H25969"/>
    </row>
    <row r="25970" spans="8:8" hidden="1" x14ac:dyDescent="0.25">
      <c r="H25970"/>
    </row>
    <row r="25971" spans="8:8" hidden="1" x14ac:dyDescent="0.25">
      <c r="H25971"/>
    </row>
    <row r="25972" spans="8:8" hidden="1" x14ac:dyDescent="0.25">
      <c r="H25972"/>
    </row>
    <row r="25973" spans="8:8" hidden="1" x14ac:dyDescent="0.25">
      <c r="H25973"/>
    </row>
    <row r="25974" spans="8:8" hidden="1" x14ac:dyDescent="0.25">
      <c r="H25974"/>
    </row>
    <row r="25975" spans="8:8" hidden="1" x14ac:dyDescent="0.25">
      <c r="H25975"/>
    </row>
    <row r="25976" spans="8:8" hidden="1" x14ac:dyDescent="0.25">
      <c r="H25976"/>
    </row>
    <row r="25977" spans="8:8" hidden="1" x14ac:dyDescent="0.25">
      <c r="H25977"/>
    </row>
    <row r="25978" spans="8:8" hidden="1" x14ac:dyDescent="0.25">
      <c r="H25978"/>
    </row>
    <row r="25979" spans="8:8" hidden="1" x14ac:dyDescent="0.25">
      <c r="H25979"/>
    </row>
    <row r="25980" spans="8:8" hidden="1" x14ac:dyDescent="0.25">
      <c r="H25980"/>
    </row>
    <row r="25981" spans="8:8" hidden="1" x14ac:dyDescent="0.25">
      <c r="H25981"/>
    </row>
    <row r="25982" spans="8:8" hidden="1" x14ac:dyDescent="0.25">
      <c r="H25982"/>
    </row>
    <row r="25983" spans="8:8" hidden="1" x14ac:dyDescent="0.25">
      <c r="H25983"/>
    </row>
    <row r="25984" spans="8:8" hidden="1" x14ac:dyDescent="0.25">
      <c r="H25984"/>
    </row>
    <row r="25985" spans="8:8" hidden="1" x14ac:dyDescent="0.25">
      <c r="H25985"/>
    </row>
    <row r="25986" spans="8:8" hidden="1" x14ac:dyDescent="0.25">
      <c r="H25986"/>
    </row>
    <row r="25987" spans="8:8" hidden="1" x14ac:dyDescent="0.25">
      <c r="H25987"/>
    </row>
    <row r="25988" spans="8:8" hidden="1" x14ac:dyDescent="0.25">
      <c r="H25988"/>
    </row>
    <row r="25989" spans="8:8" hidden="1" x14ac:dyDescent="0.25">
      <c r="H25989"/>
    </row>
    <row r="25990" spans="8:8" hidden="1" x14ac:dyDescent="0.25">
      <c r="H25990"/>
    </row>
    <row r="25991" spans="8:8" hidden="1" x14ac:dyDescent="0.25">
      <c r="H25991"/>
    </row>
    <row r="25992" spans="8:8" hidden="1" x14ac:dyDescent="0.25">
      <c r="H25992"/>
    </row>
    <row r="25993" spans="8:8" hidden="1" x14ac:dyDescent="0.25">
      <c r="H25993"/>
    </row>
    <row r="25994" spans="8:8" hidden="1" x14ac:dyDescent="0.25">
      <c r="H25994"/>
    </row>
    <row r="25995" spans="8:8" hidden="1" x14ac:dyDescent="0.25">
      <c r="H25995"/>
    </row>
    <row r="25996" spans="8:8" hidden="1" x14ac:dyDescent="0.25">
      <c r="H25996"/>
    </row>
    <row r="25997" spans="8:8" hidden="1" x14ac:dyDescent="0.25">
      <c r="H25997"/>
    </row>
    <row r="25998" spans="8:8" hidden="1" x14ac:dyDescent="0.25">
      <c r="H25998"/>
    </row>
    <row r="25999" spans="8:8" hidden="1" x14ac:dyDescent="0.25">
      <c r="H25999"/>
    </row>
    <row r="26000" spans="8:8" hidden="1" x14ac:dyDescent="0.25">
      <c r="H26000"/>
    </row>
    <row r="26001" spans="8:8" hidden="1" x14ac:dyDescent="0.25">
      <c r="H26001"/>
    </row>
    <row r="26002" spans="8:8" hidden="1" x14ac:dyDescent="0.25">
      <c r="H26002"/>
    </row>
    <row r="26003" spans="8:8" hidden="1" x14ac:dyDescent="0.25">
      <c r="H26003"/>
    </row>
    <row r="26004" spans="8:8" hidden="1" x14ac:dyDescent="0.25">
      <c r="H26004"/>
    </row>
    <row r="26005" spans="8:8" hidden="1" x14ac:dyDescent="0.25">
      <c r="H26005"/>
    </row>
    <row r="26006" spans="8:8" hidden="1" x14ac:dyDescent="0.25">
      <c r="H26006"/>
    </row>
    <row r="26007" spans="8:8" hidden="1" x14ac:dyDescent="0.25">
      <c r="H26007"/>
    </row>
    <row r="26008" spans="8:8" hidden="1" x14ac:dyDescent="0.25">
      <c r="H26008"/>
    </row>
    <row r="26009" spans="8:8" hidden="1" x14ac:dyDescent="0.25">
      <c r="H26009"/>
    </row>
    <row r="26010" spans="8:8" hidden="1" x14ac:dyDescent="0.25">
      <c r="H26010"/>
    </row>
    <row r="26011" spans="8:8" hidden="1" x14ac:dyDescent="0.25">
      <c r="H26011"/>
    </row>
    <row r="26012" spans="8:8" hidden="1" x14ac:dyDescent="0.25">
      <c r="H26012"/>
    </row>
    <row r="26013" spans="8:8" hidden="1" x14ac:dyDescent="0.25">
      <c r="H26013"/>
    </row>
    <row r="26014" spans="8:8" hidden="1" x14ac:dyDescent="0.25">
      <c r="H26014"/>
    </row>
    <row r="26015" spans="8:8" hidden="1" x14ac:dyDescent="0.25">
      <c r="H26015"/>
    </row>
    <row r="26016" spans="8:8" hidden="1" x14ac:dyDescent="0.25">
      <c r="H26016"/>
    </row>
    <row r="26017" spans="8:8" hidden="1" x14ac:dyDescent="0.25">
      <c r="H26017"/>
    </row>
    <row r="26018" spans="8:8" hidden="1" x14ac:dyDescent="0.25">
      <c r="H26018"/>
    </row>
    <row r="26019" spans="8:8" hidden="1" x14ac:dyDescent="0.25">
      <c r="H26019"/>
    </row>
    <row r="26020" spans="8:8" hidden="1" x14ac:dyDescent="0.25">
      <c r="H26020"/>
    </row>
    <row r="26021" spans="8:8" hidden="1" x14ac:dyDescent="0.25">
      <c r="H26021"/>
    </row>
    <row r="26022" spans="8:8" hidden="1" x14ac:dyDescent="0.25">
      <c r="H26022"/>
    </row>
    <row r="26023" spans="8:8" hidden="1" x14ac:dyDescent="0.25">
      <c r="H26023"/>
    </row>
    <row r="26024" spans="8:8" hidden="1" x14ac:dyDescent="0.25">
      <c r="H26024"/>
    </row>
    <row r="26025" spans="8:8" hidden="1" x14ac:dyDescent="0.25">
      <c r="H26025"/>
    </row>
    <row r="26026" spans="8:8" hidden="1" x14ac:dyDescent="0.25">
      <c r="H26026"/>
    </row>
    <row r="26027" spans="8:8" hidden="1" x14ac:dyDescent="0.25">
      <c r="H26027"/>
    </row>
    <row r="26028" spans="8:8" hidden="1" x14ac:dyDescent="0.25">
      <c r="H26028"/>
    </row>
    <row r="26029" spans="8:8" hidden="1" x14ac:dyDescent="0.25">
      <c r="H26029"/>
    </row>
    <row r="26030" spans="8:8" hidden="1" x14ac:dyDescent="0.25">
      <c r="H26030"/>
    </row>
    <row r="26031" spans="8:8" hidden="1" x14ac:dyDescent="0.25">
      <c r="H26031"/>
    </row>
    <row r="26032" spans="8:8" hidden="1" x14ac:dyDescent="0.25">
      <c r="H26032"/>
    </row>
    <row r="26033" spans="8:8" hidden="1" x14ac:dyDescent="0.25">
      <c r="H26033"/>
    </row>
    <row r="26034" spans="8:8" hidden="1" x14ac:dyDescent="0.25">
      <c r="H26034"/>
    </row>
    <row r="26035" spans="8:8" hidden="1" x14ac:dyDescent="0.25">
      <c r="H26035"/>
    </row>
    <row r="26036" spans="8:8" hidden="1" x14ac:dyDescent="0.25">
      <c r="H26036"/>
    </row>
    <row r="26037" spans="8:8" hidden="1" x14ac:dyDescent="0.25">
      <c r="H26037"/>
    </row>
    <row r="26038" spans="8:8" hidden="1" x14ac:dyDescent="0.25">
      <c r="H26038"/>
    </row>
    <row r="26039" spans="8:8" hidden="1" x14ac:dyDescent="0.25">
      <c r="H26039"/>
    </row>
    <row r="26040" spans="8:8" hidden="1" x14ac:dyDescent="0.25">
      <c r="H26040"/>
    </row>
    <row r="26041" spans="8:8" hidden="1" x14ac:dyDescent="0.25">
      <c r="H26041"/>
    </row>
    <row r="26042" spans="8:8" hidden="1" x14ac:dyDescent="0.25">
      <c r="H26042"/>
    </row>
    <row r="26043" spans="8:8" hidden="1" x14ac:dyDescent="0.25">
      <c r="H26043"/>
    </row>
    <row r="26044" spans="8:8" hidden="1" x14ac:dyDescent="0.25">
      <c r="H26044"/>
    </row>
    <row r="26045" spans="8:8" hidden="1" x14ac:dyDescent="0.25">
      <c r="H26045"/>
    </row>
    <row r="26046" spans="8:8" hidden="1" x14ac:dyDescent="0.25">
      <c r="H26046"/>
    </row>
    <row r="26047" spans="8:8" hidden="1" x14ac:dyDescent="0.25">
      <c r="H26047"/>
    </row>
    <row r="26048" spans="8:8" hidden="1" x14ac:dyDescent="0.25">
      <c r="H26048"/>
    </row>
    <row r="26049" spans="8:8" hidden="1" x14ac:dyDescent="0.25">
      <c r="H26049"/>
    </row>
    <row r="26050" spans="8:8" hidden="1" x14ac:dyDescent="0.25">
      <c r="H26050"/>
    </row>
    <row r="26051" spans="8:8" hidden="1" x14ac:dyDescent="0.25">
      <c r="H26051"/>
    </row>
    <row r="26052" spans="8:8" hidden="1" x14ac:dyDescent="0.25">
      <c r="H26052"/>
    </row>
    <row r="26053" spans="8:8" hidden="1" x14ac:dyDescent="0.25">
      <c r="H26053"/>
    </row>
    <row r="26054" spans="8:8" hidden="1" x14ac:dyDescent="0.25">
      <c r="H26054"/>
    </row>
    <row r="26055" spans="8:8" hidden="1" x14ac:dyDescent="0.25">
      <c r="H26055"/>
    </row>
    <row r="26056" spans="8:8" hidden="1" x14ac:dyDescent="0.25">
      <c r="H26056"/>
    </row>
    <row r="26057" spans="8:8" hidden="1" x14ac:dyDescent="0.25">
      <c r="H26057"/>
    </row>
    <row r="26058" spans="8:8" hidden="1" x14ac:dyDescent="0.25">
      <c r="H26058"/>
    </row>
    <row r="26059" spans="8:8" hidden="1" x14ac:dyDescent="0.25">
      <c r="H26059"/>
    </row>
    <row r="26060" spans="8:8" hidden="1" x14ac:dyDescent="0.25">
      <c r="H26060"/>
    </row>
    <row r="26061" spans="8:8" hidden="1" x14ac:dyDescent="0.25">
      <c r="H26061"/>
    </row>
    <row r="26062" spans="8:8" hidden="1" x14ac:dyDescent="0.25">
      <c r="H26062"/>
    </row>
    <row r="26063" spans="8:8" hidden="1" x14ac:dyDescent="0.25">
      <c r="H26063"/>
    </row>
    <row r="26064" spans="8:8" hidden="1" x14ac:dyDescent="0.25">
      <c r="H26064"/>
    </row>
    <row r="26065" spans="8:8" hidden="1" x14ac:dyDescent="0.25">
      <c r="H26065"/>
    </row>
    <row r="26066" spans="8:8" hidden="1" x14ac:dyDescent="0.25">
      <c r="H26066"/>
    </row>
    <row r="26067" spans="8:8" hidden="1" x14ac:dyDescent="0.25">
      <c r="H26067"/>
    </row>
    <row r="26068" spans="8:8" hidden="1" x14ac:dyDescent="0.25">
      <c r="H26068"/>
    </row>
    <row r="26069" spans="8:8" hidden="1" x14ac:dyDescent="0.25">
      <c r="H26069"/>
    </row>
    <row r="26070" spans="8:8" hidden="1" x14ac:dyDescent="0.25">
      <c r="H26070"/>
    </row>
    <row r="26071" spans="8:8" hidden="1" x14ac:dyDescent="0.25">
      <c r="H26071"/>
    </row>
    <row r="26072" spans="8:8" hidden="1" x14ac:dyDescent="0.25">
      <c r="H26072"/>
    </row>
    <row r="26073" spans="8:8" hidden="1" x14ac:dyDescent="0.25">
      <c r="H26073"/>
    </row>
    <row r="26074" spans="8:8" hidden="1" x14ac:dyDescent="0.25">
      <c r="H26074"/>
    </row>
    <row r="26075" spans="8:8" hidden="1" x14ac:dyDescent="0.25">
      <c r="H26075"/>
    </row>
    <row r="26076" spans="8:8" hidden="1" x14ac:dyDescent="0.25">
      <c r="H26076"/>
    </row>
    <row r="26077" spans="8:8" hidden="1" x14ac:dyDescent="0.25">
      <c r="H26077"/>
    </row>
    <row r="26078" spans="8:8" hidden="1" x14ac:dyDescent="0.25">
      <c r="H26078"/>
    </row>
    <row r="26079" spans="8:8" hidden="1" x14ac:dyDescent="0.25">
      <c r="H26079"/>
    </row>
    <row r="26080" spans="8:8" hidden="1" x14ac:dyDescent="0.25">
      <c r="H26080"/>
    </row>
    <row r="26081" spans="8:8" hidden="1" x14ac:dyDescent="0.25">
      <c r="H26081"/>
    </row>
    <row r="26082" spans="8:8" hidden="1" x14ac:dyDescent="0.25">
      <c r="H26082"/>
    </row>
    <row r="26083" spans="8:8" hidden="1" x14ac:dyDescent="0.25">
      <c r="H26083"/>
    </row>
    <row r="26084" spans="8:8" hidden="1" x14ac:dyDescent="0.25">
      <c r="H26084"/>
    </row>
    <row r="26085" spans="8:8" hidden="1" x14ac:dyDescent="0.25">
      <c r="H26085"/>
    </row>
    <row r="26086" spans="8:8" hidden="1" x14ac:dyDescent="0.25">
      <c r="H26086"/>
    </row>
    <row r="26087" spans="8:8" hidden="1" x14ac:dyDescent="0.25">
      <c r="H26087"/>
    </row>
    <row r="26088" spans="8:8" hidden="1" x14ac:dyDescent="0.25">
      <c r="H26088"/>
    </row>
    <row r="26089" spans="8:8" hidden="1" x14ac:dyDescent="0.25">
      <c r="H26089"/>
    </row>
    <row r="26090" spans="8:8" hidden="1" x14ac:dyDescent="0.25">
      <c r="H26090"/>
    </row>
    <row r="26091" spans="8:8" hidden="1" x14ac:dyDescent="0.25">
      <c r="H26091"/>
    </row>
    <row r="26092" spans="8:8" hidden="1" x14ac:dyDescent="0.25">
      <c r="H26092"/>
    </row>
    <row r="26093" spans="8:8" hidden="1" x14ac:dyDescent="0.25">
      <c r="H26093"/>
    </row>
    <row r="26094" spans="8:8" hidden="1" x14ac:dyDescent="0.25">
      <c r="H26094"/>
    </row>
    <row r="26095" spans="8:8" hidden="1" x14ac:dyDescent="0.25">
      <c r="H26095"/>
    </row>
    <row r="26096" spans="8:8" hidden="1" x14ac:dyDescent="0.25">
      <c r="H26096"/>
    </row>
    <row r="26097" spans="8:8" hidden="1" x14ac:dyDescent="0.25">
      <c r="H26097"/>
    </row>
    <row r="26098" spans="8:8" hidden="1" x14ac:dyDescent="0.25">
      <c r="H26098"/>
    </row>
    <row r="26099" spans="8:8" hidden="1" x14ac:dyDescent="0.25">
      <c r="H26099"/>
    </row>
    <row r="26100" spans="8:8" hidden="1" x14ac:dyDescent="0.25">
      <c r="H26100"/>
    </row>
    <row r="26101" spans="8:8" hidden="1" x14ac:dyDescent="0.25">
      <c r="H26101"/>
    </row>
    <row r="26102" spans="8:8" hidden="1" x14ac:dyDescent="0.25">
      <c r="H26102"/>
    </row>
    <row r="26103" spans="8:8" hidden="1" x14ac:dyDescent="0.25">
      <c r="H26103"/>
    </row>
    <row r="26104" spans="8:8" hidden="1" x14ac:dyDescent="0.25">
      <c r="H26104"/>
    </row>
    <row r="26105" spans="8:8" hidden="1" x14ac:dyDescent="0.25">
      <c r="H26105"/>
    </row>
    <row r="26106" spans="8:8" hidden="1" x14ac:dyDescent="0.25">
      <c r="H26106"/>
    </row>
    <row r="26107" spans="8:8" hidden="1" x14ac:dyDescent="0.25">
      <c r="H26107"/>
    </row>
    <row r="26108" spans="8:8" hidden="1" x14ac:dyDescent="0.25">
      <c r="H26108"/>
    </row>
    <row r="26109" spans="8:8" hidden="1" x14ac:dyDescent="0.25">
      <c r="H26109"/>
    </row>
    <row r="26110" spans="8:8" hidden="1" x14ac:dyDescent="0.25">
      <c r="H26110"/>
    </row>
    <row r="26111" spans="8:8" hidden="1" x14ac:dyDescent="0.25">
      <c r="H26111"/>
    </row>
    <row r="26112" spans="8:8" hidden="1" x14ac:dyDescent="0.25">
      <c r="H26112"/>
    </row>
    <row r="26113" spans="8:8" hidden="1" x14ac:dyDescent="0.25">
      <c r="H26113"/>
    </row>
    <row r="26114" spans="8:8" hidden="1" x14ac:dyDescent="0.25">
      <c r="H26114"/>
    </row>
    <row r="26115" spans="8:8" hidden="1" x14ac:dyDescent="0.25">
      <c r="H26115"/>
    </row>
    <row r="26116" spans="8:8" hidden="1" x14ac:dyDescent="0.25">
      <c r="H26116"/>
    </row>
    <row r="26117" spans="8:8" hidden="1" x14ac:dyDescent="0.25">
      <c r="H26117"/>
    </row>
    <row r="26118" spans="8:8" hidden="1" x14ac:dyDescent="0.25">
      <c r="H26118"/>
    </row>
    <row r="26119" spans="8:8" hidden="1" x14ac:dyDescent="0.25">
      <c r="H26119"/>
    </row>
    <row r="26120" spans="8:8" hidden="1" x14ac:dyDescent="0.25">
      <c r="H26120"/>
    </row>
    <row r="26121" spans="8:8" hidden="1" x14ac:dyDescent="0.25">
      <c r="H26121"/>
    </row>
    <row r="26122" spans="8:8" hidden="1" x14ac:dyDescent="0.25">
      <c r="H26122"/>
    </row>
    <row r="26123" spans="8:8" hidden="1" x14ac:dyDescent="0.25">
      <c r="H26123"/>
    </row>
    <row r="26124" spans="8:8" hidden="1" x14ac:dyDescent="0.25">
      <c r="H26124"/>
    </row>
    <row r="26125" spans="8:8" hidden="1" x14ac:dyDescent="0.25">
      <c r="H26125"/>
    </row>
    <row r="26126" spans="8:8" hidden="1" x14ac:dyDescent="0.25">
      <c r="H26126"/>
    </row>
    <row r="26127" spans="8:8" hidden="1" x14ac:dyDescent="0.25">
      <c r="H26127"/>
    </row>
    <row r="26128" spans="8:8" hidden="1" x14ac:dyDescent="0.25">
      <c r="H26128"/>
    </row>
    <row r="26129" spans="8:8" hidden="1" x14ac:dyDescent="0.25">
      <c r="H26129"/>
    </row>
    <row r="26130" spans="8:8" hidden="1" x14ac:dyDescent="0.25">
      <c r="H26130"/>
    </row>
    <row r="26131" spans="8:8" hidden="1" x14ac:dyDescent="0.25">
      <c r="H26131"/>
    </row>
    <row r="26132" spans="8:8" hidden="1" x14ac:dyDescent="0.25">
      <c r="H26132"/>
    </row>
    <row r="26133" spans="8:8" hidden="1" x14ac:dyDescent="0.25">
      <c r="H26133"/>
    </row>
    <row r="26134" spans="8:8" hidden="1" x14ac:dyDescent="0.25">
      <c r="H26134"/>
    </row>
    <row r="26135" spans="8:8" hidden="1" x14ac:dyDescent="0.25">
      <c r="H26135"/>
    </row>
    <row r="26136" spans="8:8" hidden="1" x14ac:dyDescent="0.25">
      <c r="H26136"/>
    </row>
    <row r="26137" spans="8:8" hidden="1" x14ac:dyDescent="0.25">
      <c r="H26137"/>
    </row>
    <row r="26138" spans="8:8" hidden="1" x14ac:dyDescent="0.25">
      <c r="H26138"/>
    </row>
    <row r="26139" spans="8:8" hidden="1" x14ac:dyDescent="0.25">
      <c r="H26139"/>
    </row>
    <row r="26140" spans="8:8" hidden="1" x14ac:dyDescent="0.25">
      <c r="H26140"/>
    </row>
    <row r="26141" spans="8:8" hidden="1" x14ac:dyDescent="0.25">
      <c r="H26141"/>
    </row>
    <row r="26142" spans="8:8" hidden="1" x14ac:dyDescent="0.25">
      <c r="H26142"/>
    </row>
    <row r="26143" spans="8:8" hidden="1" x14ac:dyDescent="0.25">
      <c r="H26143"/>
    </row>
    <row r="26144" spans="8:8" hidden="1" x14ac:dyDescent="0.25">
      <c r="H26144"/>
    </row>
    <row r="26145" spans="8:8" hidden="1" x14ac:dyDescent="0.25">
      <c r="H26145"/>
    </row>
    <row r="26146" spans="8:8" hidden="1" x14ac:dyDescent="0.25">
      <c r="H26146"/>
    </row>
    <row r="26147" spans="8:8" hidden="1" x14ac:dyDescent="0.25">
      <c r="H26147"/>
    </row>
    <row r="26148" spans="8:8" hidden="1" x14ac:dyDescent="0.25">
      <c r="H26148"/>
    </row>
    <row r="26149" spans="8:8" hidden="1" x14ac:dyDescent="0.25">
      <c r="H26149"/>
    </row>
    <row r="26150" spans="8:8" hidden="1" x14ac:dyDescent="0.25">
      <c r="H26150"/>
    </row>
    <row r="26151" spans="8:8" hidden="1" x14ac:dyDescent="0.25">
      <c r="H26151"/>
    </row>
    <row r="26152" spans="8:8" hidden="1" x14ac:dyDescent="0.25">
      <c r="H26152"/>
    </row>
    <row r="26153" spans="8:8" hidden="1" x14ac:dyDescent="0.25">
      <c r="H26153"/>
    </row>
    <row r="26154" spans="8:8" hidden="1" x14ac:dyDescent="0.25">
      <c r="H26154"/>
    </row>
    <row r="26155" spans="8:8" hidden="1" x14ac:dyDescent="0.25">
      <c r="H26155"/>
    </row>
    <row r="26156" spans="8:8" hidden="1" x14ac:dyDescent="0.25">
      <c r="H26156"/>
    </row>
    <row r="26157" spans="8:8" hidden="1" x14ac:dyDescent="0.25">
      <c r="H26157"/>
    </row>
    <row r="26158" spans="8:8" hidden="1" x14ac:dyDescent="0.25">
      <c r="H26158"/>
    </row>
    <row r="26159" spans="8:8" hidden="1" x14ac:dyDescent="0.25">
      <c r="H26159"/>
    </row>
    <row r="26160" spans="8:8" hidden="1" x14ac:dyDescent="0.25">
      <c r="H26160"/>
    </row>
    <row r="26161" spans="8:8" hidden="1" x14ac:dyDescent="0.25">
      <c r="H26161"/>
    </row>
    <row r="26162" spans="8:8" hidden="1" x14ac:dyDescent="0.25">
      <c r="H26162"/>
    </row>
    <row r="26163" spans="8:8" hidden="1" x14ac:dyDescent="0.25">
      <c r="H26163"/>
    </row>
    <row r="26164" spans="8:8" hidden="1" x14ac:dyDescent="0.25">
      <c r="H26164"/>
    </row>
    <row r="26165" spans="8:8" hidden="1" x14ac:dyDescent="0.25">
      <c r="H26165"/>
    </row>
    <row r="26166" spans="8:8" hidden="1" x14ac:dyDescent="0.25">
      <c r="H26166"/>
    </row>
    <row r="26167" spans="8:8" hidden="1" x14ac:dyDescent="0.25">
      <c r="H26167"/>
    </row>
    <row r="26168" spans="8:8" hidden="1" x14ac:dyDescent="0.25">
      <c r="H26168"/>
    </row>
    <row r="26169" spans="8:8" hidden="1" x14ac:dyDescent="0.25">
      <c r="H26169"/>
    </row>
    <row r="26170" spans="8:8" hidden="1" x14ac:dyDescent="0.25">
      <c r="H26170"/>
    </row>
    <row r="26171" spans="8:8" hidden="1" x14ac:dyDescent="0.25">
      <c r="H26171"/>
    </row>
    <row r="26172" spans="8:8" hidden="1" x14ac:dyDescent="0.25">
      <c r="H26172"/>
    </row>
    <row r="26173" spans="8:8" hidden="1" x14ac:dyDescent="0.25">
      <c r="H26173"/>
    </row>
    <row r="26174" spans="8:8" hidden="1" x14ac:dyDescent="0.25">
      <c r="H26174"/>
    </row>
    <row r="26175" spans="8:8" hidden="1" x14ac:dyDescent="0.25">
      <c r="H26175"/>
    </row>
    <row r="26176" spans="8:8" hidden="1" x14ac:dyDescent="0.25">
      <c r="H26176"/>
    </row>
    <row r="26177" spans="8:8" hidden="1" x14ac:dyDescent="0.25">
      <c r="H26177"/>
    </row>
    <row r="26178" spans="8:8" hidden="1" x14ac:dyDescent="0.25">
      <c r="H26178"/>
    </row>
    <row r="26179" spans="8:8" hidden="1" x14ac:dyDescent="0.25">
      <c r="H26179"/>
    </row>
    <row r="26180" spans="8:8" hidden="1" x14ac:dyDescent="0.25">
      <c r="H26180"/>
    </row>
    <row r="26181" spans="8:8" hidden="1" x14ac:dyDescent="0.25">
      <c r="H26181"/>
    </row>
    <row r="26182" spans="8:8" hidden="1" x14ac:dyDescent="0.25">
      <c r="H26182"/>
    </row>
    <row r="26183" spans="8:8" hidden="1" x14ac:dyDescent="0.25">
      <c r="H26183"/>
    </row>
    <row r="26184" spans="8:8" hidden="1" x14ac:dyDescent="0.25">
      <c r="H26184"/>
    </row>
    <row r="26185" spans="8:8" hidden="1" x14ac:dyDescent="0.25">
      <c r="H26185"/>
    </row>
    <row r="26186" spans="8:8" hidden="1" x14ac:dyDescent="0.25">
      <c r="H26186"/>
    </row>
    <row r="26187" spans="8:8" hidden="1" x14ac:dyDescent="0.25">
      <c r="H26187"/>
    </row>
    <row r="26188" spans="8:8" hidden="1" x14ac:dyDescent="0.25">
      <c r="H26188"/>
    </row>
    <row r="26189" spans="8:8" hidden="1" x14ac:dyDescent="0.25">
      <c r="H26189"/>
    </row>
    <row r="26190" spans="8:8" hidden="1" x14ac:dyDescent="0.25">
      <c r="H26190"/>
    </row>
    <row r="26191" spans="8:8" hidden="1" x14ac:dyDescent="0.25">
      <c r="H26191"/>
    </row>
    <row r="26192" spans="8:8" hidden="1" x14ac:dyDescent="0.25">
      <c r="H26192"/>
    </row>
    <row r="26193" spans="8:8" hidden="1" x14ac:dyDescent="0.25">
      <c r="H26193"/>
    </row>
    <row r="26194" spans="8:8" hidden="1" x14ac:dyDescent="0.25">
      <c r="H26194"/>
    </row>
    <row r="26195" spans="8:8" hidden="1" x14ac:dyDescent="0.25">
      <c r="H26195"/>
    </row>
    <row r="26196" spans="8:8" hidden="1" x14ac:dyDescent="0.25">
      <c r="H26196"/>
    </row>
    <row r="26197" spans="8:8" hidden="1" x14ac:dyDescent="0.25">
      <c r="H26197"/>
    </row>
    <row r="26198" spans="8:8" hidden="1" x14ac:dyDescent="0.25">
      <c r="H26198"/>
    </row>
    <row r="26199" spans="8:8" hidden="1" x14ac:dyDescent="0.25">
      <c r="H26199"/>
    </row>
    <row r="26200" spans="8:8" hidden="1" x14ac:dyDescent="0.25">
      <c r="H26200"/>
    </row>
    <row r="26201" spans="8:8" hidden="1" x14ac:dyDescent="0.25">
      <c r="H26201"/>
    </row>
    <row r="26202" spans="8:8" hidden="1" x14ac:dyDescent="0.25">
      <c r="H26202"/>
    </row>
    <row r="26203" spans="8:8" hidden="1" x14ac:dyDescent="0.25">
      <c r="H26203"/>
    </row>
    <row r="26204" spans="8:8" hidden="1" x14ac:dyDescent="0.25">
      <c r="H26204"/>
    </row>
    <row r="26205" spans="8:8" hidden="1" x14ac:dyDescent="0.25">
      <c r="H26205"/>
    </row>
    <row r="26206" spans="8:8" hidden="1" x14ac:dyDescent="0.25">
      <c r="H26206"/>
    </row>
    <row r="26207" spans="8:8" hidden="1" x14ac:dyDescent="0.25">
      <c r="H26207"/>
    </row>
    <row r="26208" spans="8:8" hidden="1" x14ac:dyDescent="0.25">
      <c r="H26208"/>
    </row>
    <row r="26209" spans="8:8" hidden="1" x14ac:dyDescent="0.25">
      <c r="H26209"/>
    </row>
    <row r="26210" spans="8:8" hidden="1" x14ac:dyDescent="0.25">
      <c r="H26210"/>
    </row>
    <row r="26211" spans="8:8" hidden="1" x14ac:dyDescent="0.25">
      <c r="H26211"/>
    </row>
    <row r="26212" spans="8:8" hidden="1" x14ac:dyDescent="0.25">
      <c r="H26212"/>
    </row>
    <row r="26213" spans="8:8" hidden="1" x14ac:dyDescent="0.25">
      <c r="H26213"/>
    </row>
    <row r="26214" spans="8:8" hidden="1" x14ac:dyDescent="0.25">
      <c r="H26214"/>
    </row>
    <row r="26215" spans="8:8" hidden="1" x14ac:dyDescent="0.25">
      <c r="H26215"/>
    </row>
    <row r="26216" spans="8:8" hidden="1" x14ac:dyDescent="0.25">
      <c r="H26216"/>
    </row>
    <row r="26217" spans="8:8" hidden="1" x14ac:dyDescent="0.25">
      <c r="H26217"/>
    </row>
    <row r="26218" spans="8:8" hidden="1" x14ac:dyDescent="0.25">
      <c r="H26218"/>
    </row>
    <row r="26219" spans="8:8" hidden="1" x14ac:dyDescent="0.25">
      <c r="H26219"/>
    </row>
    <row r="26220" spans="8:8" hidden="1" x14ac:dyDescent="0.25">
      <c r="H26220"/>
    </row>
    <row r="26221" spans="8:8" hidden="1" x14ac:dyDescent="0.25">
      <c r="H26221"/>
    </row>
    <row r="26222" spans="8:8" hidden="1" x14ac:dyDescent="0.25">
      <c r="H26222"/>
    </row>
    <row r="26223" spans="8:8" hidden="1" x14ac:dyDescent="0.25">
      <c r="H26223"/>
    </row>
    <row r="26224" spans="8:8" hidden="1" x14ac:dyDescent="0.25">
      <c r="H26224"/>
    </row>
    <row r="26225" spans="8:8" hidden="1" x14ac:dyDescent="0.25">
      <c r="H26225"/>
    </row>
    <row r="26226" spans="8:8" hidden="1" x14ac:dyDescent="0.25">
      <c r="H26226"/>
    </row>
    <row r="26227" spans="8:8" hidden="1" x14ac:dyDescent="0.25">
      <c r="H26227"/>
    </row>
    <row r="26228" spans="8:8" hidden="1" x14ac:dyDescent="0.25">
      <c r="H26228"/>
    </row>
    <row r="26229" spans="8:8" hidden="1" x14ac:dyDescent="0.25">
      <c r="H26229"/>
    </row>
    <row r="26230" spans="8:8" hidden="1" x14ac:dyDescent="0.25">
      <c r="H26230"/>
    </row>
    <row r="26231" spans="8:8" hidden="1" x14ac:dyDescent="0.25">
      <c r="H26231"/>
    </row>
    <row r="26232" spans="8:8" hidden="1" x14ac:dyDescent="0.25">
      <c r="H26232"/>
    </row>
    <row r="26233" spans="8:8" hidden="1" x14ac:dyDescent="0.25">
      <c r="H26233"/>
    </row>
    <row r="26234" spans="8:8" hidden="1" x14ac:dyDescent="0.25">
      <c r="H26234"/>
    </row>
    <row r="26235" spans="8:8" hidden="1" x14ac:dyDescent="0.25">
      <c r="H26235"/>
    </row>
    <row r="26236" spans="8:8" hidden="1" x14ac:dyDescent="0.25">
      <c r="H26236"/>
    </row>
    <row r="26237" spans="8:8" hidden="1" x14ac:dyDescent="0.25">
      <c r="H26237"/>
    </row>
    <row r="26238" spans="8:8" hidden="1" x14ac:dyDescent="0.25">
      <c r="H26238"/>
    </row>
    <row r="26239" spans="8:8" hidden="1" x14ac:dyDescent="0.25">
      <c r="H26239"/>
    </row>
    <row r="26240" spans="8:8" hidden="1" x14ac:dyDescent="0.25">
      <c r="H26240"/>
    </row>
    <row r="26241" spans="8:8" hidden="1" x14ac:dyDescent="0.25">
      <c r="H26241"/>
    </row>
    <row r="26242" spans="8:8" hidden="1" x14ac:dyDescent="0.25">
      <c r="H26242"/>
    </row>
    <row r="26243" spans="8:8" hidden="1" x14ac:dyDescent="0.25">
      <c r="H26243"/>
    </row>
    <row r="26244" spans="8:8" hidden="1" x14ac:dyDescent="0.25">
      <c r="H26244"/>
    </row>
    <row r="26245" spans="8:8" hidden="1" x14ac:dyDescent="0.25">
      <c r="H26245"/>
    </row>
    <row r="26246" spans="8:8" hidden="1" x14ac:dyDescent="0.25">
      <c r="H26246"/>
    </row>
    <row r="26247" spans="8:8" hidden="1" x14ac:dyDescent="0.25">
      <c r="H26247"/>
    </row>
    <row r="26248" spans="8:8" hidden="1" x14ac:dyDescent="0.25">
      <c r="H26248"/>
    </row>
    <row r="26249" spans="8:8" hidden="1" x14ac:dyDescent="0.25">
      <c r="H26249"/>
    </row>
    <row r="26250" spans="8:8" hidden="1" x14ac:dyDescent="0.25">
      <c r="H26250"/>
    </row>
    <row r="26251" spans="8:8" hidden="1" x14ac:dyDescent="0.25">
      <c r="H26251"/>
    </row>
    <row r="26252" spans="8:8" hidden="1" x14ac:dyDescent="0.25">
      <c r="H26252"/>
    </row>
    <row r="26253" spans="8:8" hidden="1" x14ac:dyDescent="0.25">
      <c r="H26253"/>
    </row>
    <row r="26254" spans="8:8" hidden="1" x14ac:dyDescent="0.25">
      <c r="H26254"/>
    </row>
    <row r="26255" spans="8:8" hidden="1" x14ac:dyDescent="0.25">
      <c r="H26255"/>
    </row>
    <row r="26256" spans="8:8" hidden="1" x14ac:dyDescent="0.25">
      <c r="H26256"/>
    </row>
    <row r="26257" spans="8:8" hidden="1" x14ac:dyDescent="0.25">
      <c r="H26257"/>
    </row>
    <row r="26258" spans="8:8" hidden="1" x14ac:dyDescent="0.25">
      <c r="H26258"/>
    </row>
    <row r="26259" spans="8:8" hidden="1" x14ac:dyDescent="0.25">
      <c r="H26259"/>
    </row>
    <row r="26260" spans="8:8" hidden="1" x14ac:dyDescent="0.25">
      <c r="H26260"/>
    </row>
    <row r="26261" spans="8:8" hidden="1" x14ac:dyDescent="0.25">
      <c r="H26261"/>
    </row>
    <row r="26262" spans="8:8" hidden="1" x14ac:dyDescent="0.25">
      <c r="H26262"/>
    </row>
    <row r="26263" spans="8:8" hidden="1" x14ac:dyDescent="0.25">
      <c r="H26263"/>
    </row>
    <row r="26264" spans="8:8" hidden="1" x14ac:dyDescent="0.25">
      <c r="H26264"/>
    </row>
    <row r="26265" spans="8:8" hidden="1" x14ac:dyDescent="0.25">
      <c r="H26265"/>
    </row>
    <row r="26266" spans="8:8" hidden="1" x14ac:dyDescent="0.25">
      <c r="H26266"/>
    </row>
    <row r="26267" spans="8:8" hidden="1" x14ac:dyDescent="0.25">
      <c r="H26267"/>
    </row>
    <row r="26268" spans="8:8" hidden="1" x14ac:dyDescent="0.25">
      <c r="H26268"/>
    </row>
    <row r="26269" spans="8:8" hidden="1" x14ac:dyDescent="0.25">
      <c r="H26269"/>
    </row>
    <row r="26270" spans="8:8" hidden="1" x14ac:dyDescent="0.25">
      <c r="H26270"/>
    </row>
    <row r="26271" spans="8:8" hidden="1" x14ac:dyDescent="0.25">
      <c r="H26271"/>
    </row>
    <row r="26272" spans="8:8" hidden="1" x14ac:dyDescent="0.25">
      <c r="H26272"/>
    </row>
    <row r="26273" spans="8:8" hidden="1" x14ac:dyDescent="0.25">
      <c r="H26273"/>
    </row>
    <row r="26274" spans="8:8" hidden="1" x14ac:dyDescent="0.25">
      <c r="H26274"/>
    </row>
    <row r="26275" spans="8:8" hidden="1" x14ac:dyDescent="0.25">
      <c r="H26275"/>
    </row>
    <row r="26276" spans="8:8" hidden="1" x14ac:dyDescent="0.25">
      <c r="H26276"/>
    </row>
    <row r="26277" spans="8:8" hidden="1" x14ac:dyDescent="0.25">
      <c r="H26277"/>
    </row>
    <row r="26278" spans="8:8" hidden="1" x14ac:dyDescent="0.25">
      <c r="H26278"/>
    </row>
    <row r="26279" spans="8:8" hidden="1" x14ac:dyDescent="0.25">
      <c r="H26279"/>
    </row>
    <row r="26280" spans="8:8" hidden="1" x14ac:dyDescent="0.25">
      <c r="H26280"/>
    </row>
    <row r="26281" spans="8:8" hidden="1" x14ac:dyDescent="0.25">
      <c r="H26281"/>
    </row>
    <row r="26282" spans="8:8" hidden="1" x14ac:dyDescent="0.25">
      <c r="H26282"/>
    </row>
    <row r="26283" spans="8:8" hidden="1" x14ac:dyDescent="0.25">
      <c r="H26283"/>
    </row>
    <row r="26284" spans="8:8" hidden="1" x14ac:dyDescent="0.25">
      <c r="H26284"/>
    </row>
    <row r="26285" spans="8:8" hidden="1" x14ac:dyDescent="0.25">
      <c r="H26285"/>
    </row>
    <row r="26286" spans="8:8" hidden="1" x14ac:dyDescent="0.25">
      <c r="H26286"/>
    </row>
    <row r="26287" spans="8:8" hidden="1" x14ac:dyDescent="0.25">
      <c r="H26287"/>
    </row>
    <row r="26288" spans="8:8" hidden="1" x14ac:dyDescent="0.25">
      <c r="H26288"/>
    </row>
    <row r="26289" spans="8:8" hidden="1" x14ac:dyDescent="0.25">
      <c r="H26289"/>
    </row>
    <row r="26290" spans="8:8" hidden="1" x14ac:dyDescent="0.25">
      <c r="H26290"/>
    </row>
    <row r="26291" spans="8:8" hidden="1" x14ac:dyDescent="0.25">
      <c r="H26291"/>
    </row>
    <row r="26292" spans="8:8" hidden="1" x14ac:dyDescent="0.25">
      <c r="H26292"/>
    </row>
    <row r="26293" spans="8:8" hidden="1" x14ac:dyDescent="0.25">
      <c r="H26293"/>
    </row>
    <row r="26294" spans="8:8" hidden="1" x14ac:dyDescent="0.25">
      <c r="H26294"/>
    </row>
    <row r="26295" spans="8:8" hidden="1" x14ac:dyDescent="0.25">
      <c r="H26295"/>
    </row>
    <row r="26296" spans="8:8" hidden="1" x14ac:dyDescent="0.25">
      <c r="H26296"/>
    </row>
    <row r="26297" spans="8:8" hidden="1" x14ac:dyDescent="0.25">
      <c r="H26297"/>
    </row>
    <row r="26298" spans="8:8" hidden="1" x14ac:dyDescent="0.25">
      <c r="H26298"/>
    </row>
    <row r="26299" spans="8:8" hidden="1" x14ac:dyDescent="0.25">
      <c r="H26299"/>
    </row>
    <row r="26300" spans="8:8" hidden="1" x14ac:dyDescent="0.25">
      <c r="H26300"/>
    </row>
    <row r="26301" spans="8:8" hidden="1" x14ac:dyDescent="0.25">
      <c r="H26301"/>
    </row>
    <row r="26302" spans="8:8" hidden="1" x14ac:dyDescent="0.25">
      <c r="H26302"/>
    </row>
    <row r="26303" spans="8:8" hidden="1" x14ac:dyDescent="0.25">
      <c r="H26303"/>
    </row>
    <row r="26304" spans="8:8" hidden="1" x14ac:dyDescent="0.25">
      <c r="H26304"/>
    </row>
    <row r="26305" spans="8:8" hidden="1" x14ac:dyDescent="0.25">
      <c r="H26305"/>
    </row>
    <row r="26306" spans="8:8" hidden="1" x14ac:dyDescent="0.25">
      <c r="H26306"/>
    </row>
    <row r="26307" spans="8:8" hidden="1" x14ac:dyDescent="0.25">
      <c r="H26307"/>
    </row>
    <row r="26308" spans="8:8" hidden="1" x14ac:dyDescent="0.25">
      <c r="H26308"/>
    </row>
    <row r="26309" spans="8:8" hidden="1" x14ac:dyDescent="0.25">
      <c r="H26309"/>
    </row>
    <row r="26310" spans="8:8" hidden="1" x14ac:dyDescent="0.25">
      <c r="H26310"/>
    </row>
    <row r="26311" spans="8:8" hidden="1" x14ac:dyDescent="0.25">
      <c r="H26311"/>
    </row>
    <row r="26312" spans="8:8" hidden="1" x14ac:dyDescent="0.25">
      <c r="H26312"/>
    </row>
    <row r="26313" spans="8:8" hidden="1" x14ac:dyDescent="0.25">
      <c r="H26313"/>
    </row>
    <row r="26314" spans="8:8" hidden="1" x14ac:dyDescent="0.25">
      <c r="H26314"/>
    </row>
    <row r="26315" spans="8:8" hidden="1" x14ac:dyDescent="0.25">
      <c r="H26315"/>
    </row>
    <row r="26316" spans="8:8" hidden="1" x14ac:dyDescent="0.25">
      <c r="H26316"/>
    </row>
    <row r="26317" spans="8:8" hidden="1" x14ac:dyDescent="0.25">
      <c r="H26317"/>
    </row>
    <row r="26318" spans="8:8" hidden="1" x14ac:dyDescent="0.25">
      <c r="H26318"/>
    </row>
    <row r="26319" spans="8:8" hidden="1" x14ac:dyDescent="0.25">
      <c r="H26319"/>
    </row>
    <row r="26320" spans="8:8" hidden="1" x14ac:dyDescent="0.25">
      <c r="H26320"/>
    </row>
    <row r="26321" spans="8:8" hidden="1" x14ac:dyDescent="0.25">
      <c r="H26321"/>
    </row>
    <row r="26322" spans="8:8" hidden="1" x14ac:dyDescent="0.25">
      <c r="H26322"/>
    </row>
    <row r="26323" spans="8:8" hidden="1" x14ac:dyDescent="0.25">
      <c r="H26323"/>
    </row>
    <row r="26324" spans="8:8" hidden="1" x14ac:dyDescent="0.25">
      <c r="H26324"/>
    </row>
    <row r="26325" spans="8:8" hidden="1" x14ac:dyDescent="0.25">
      <c r="H26325"/>
    </row>
    <row r="26326" spans="8:8" hidden="1" x14ac:dyDescent="0.25">
      <c r="H26326"/>
    </row>
    <row r="26327" spans="8:8" hidden="1" x14ac:dyDescent="0.25">
      <c r="H26327"/>
    </row>
    <row r="26328" spans="8:8" hidden="1" x14ac:dyDescent="0.25">
      <c r="H26328"/>
    </row>
    <row r="26329" spans="8:8" hidden="1" x14ac:dyDescent="0.25">
      <c r="H26329"/>
    </row>
    <row r="26330" spans="8:8" hidden="1" x14ac:dyDescent="0.25">
      <c r="H26330"/>
    </row>
    <row r="26331" spans="8:8" hidden="1" x14ac:dyDescent="0.25">
      <c r="H26331"/>
    </row>
    <row r="26332" spans="8:8" hidden="1" x14ac:dyDescent="0.25">
      <c r="H26332"/>
    </row>
    <row r="26333" spans="8:8" hidden="1" x14ac:dyDescent="0.25">
      <c r="H26333"/>
    </row>
    <row r="26334" spans="8:8" hidden="1" x14ac:dyDescent="0.25">
      <c r="H26334"/>
    </row>
    <row r="26335" spans="8:8" hidden="1" x14ac:dyDescent="0.25">
      <c r="H26335"/>
    </row>
    <row r="26336" spans="8:8" hidden="1" x14ac:dyDescent="0.25">
      <c r="H26336"/>
    </row>
    <row r="26337" spans="8:8" hidden="1" x14ac:dyDescent="0.25">
      <c r="H26337"/>
    </row>
    <row r="26338" spans="8:8" hidden="1" x14ac:dyDescent="0.25">
      <c r="H26338"/>
    </row>
    <row r="26339" spans="8:8" hidden="1" x14ac:dyDescent="0.25">
      <c r="H26339"/>
    </row>
    <row r="26340" spans="8:8" hidden="1" x14ac:dyDescent="0.25">
      <c r="H26340"/>
    </row>
    <row r="26341" spans="8:8" hidden="1" x14ac:dyDescent="0.25">
      <c r="H26341"/>
    </row>
    <row r="26342" spans="8:8" hidden="1" x14ac:dyDescent="0.25">
      <c r="H26342"/>
    </row>
    <row r="26343" spans="8:8" hidden="1" x14ac:dyDescent="0.25">
      <c r="H26343"/>
    </row>
    <row r="26344" spans="8:8" hidden="1" x14ac:dyDescent="0.25">
      <c r="H26344"/>
    </row>
    <row r="26345" spans="8:8" hidden="1" x14ac:dyDescent="0.25">
      <c r="H26345"/>
    </row>
    <row r="26346" spans="8:8" hidden="1" x14ac:dyDescent="0.25">
      <c r="H26346"/>
    </row>
    <row r="26347" spans="8:8" hidden="1" x14ac:dyDescent="0.25">
      <c r="H26347"/>
    </row>
    <row r="26348" spans="8:8" hidden="1" x14ac:dyDescent="0.25">
      <c r="H26348"/>
    </row>
    <row r="26349" spans="8:8" hidden="1" x14ac:dyDescent="0.25">
      <c r="H26349"/>
    </row>
    <row r="26350" spans="8:8" hidden="1" x14ac:dyDescent="0.25">
      <c r="H26350"/>
    </row>
    <row r="26351" spans="8:8" hidden="1" x14ac:dyDescent="0.25">
      <c r="H26351"/>
    </row>
    <row r="26352" spans="8:8" hidden="1" x14ac:dyDescent="0.25">
      <c r="H26352"/>
    </row>
    <row r="26353" spans="8:8" hidden="1" x14ac:dyDescent="0.25">
      <c r="H26353"/>
    </row>
    <row r="26354" spans="8:8" hidden="1" x14ac:dyDescent="0.25">
      <c r="H26354"/>
    </row>
    <row r="26355" spans="8:8" hidden="1" x14ac:dyDescent="0.25">
      <c r="H26355"/>
    </row>
    <row r="26356" spans="8:8" hidden="1" x14ac:dyDescent="0.25">
      <c r="H26356"/>
    </row>
    <row r="26357" spans="8:8" hidden="1" x14ac:dyDescent="0.25">
      <c r="H26357"/>
    </row>
    <row r="26358" spans="8:8" hidden="1" x14ac:dyDescent="0.25">
      <c r="H26358"/>
    </row>
    <row r="26359" spans="8:8" hidden="1" x14ac:dyDescent="0.25">
      <c r="H26359"/>
    </row>
    <row r="26360" spans="8:8" hidden="1" x14ac:dyDescent="0.25">
      <c r="H26360"/>
    </row>
    <row r="26361" spans="8:8" hidden="1" x14ac:dyDescent="0.25">
      <c r="H26361"/>
    </row>
    <row r="26362" spans="8:8" hidden="1" x14ac:dyDescent="0.25">
      <c r="H26362"/>
    </row>
    <row r="26363" spans="8:8" hidden="1" x14ac:dyDescent="0.25">
      <c r="H26363"/>
    </row>
    <row r="26364" spans="8:8" hidden="1" x14ac:dyDescent="0.25">
      <c r="H26364"/>
    </row>
    <row r="26365" spans="8:8" hidden="1" x14ac:dyDescent="0.25">
      <c r="H26365"/>
    </row>
    <row r="26366" spans="8:8" hidden="1" x14ac:dyDescent="0.25">
      <c r="H26366"/>
    </row>
    <row r="26367" spans="8:8" hidden="1" x14ac:dyDescent="0.25">
      <c r="H26367"/>
    </row>
    <row r="26368" spans="8:8" hidden="1" x14ac:dyDescent="0.25">
      <c r="H26368"/>
    </row>
    <row r="26369" spans="8:8" hidden="1" x14ac:dyDescent="0.25">
      <c r="H26369"/>
    </row>
    <row r="26370" spans="8:8" hidden="1" x14ac:dyDescent="0.25">
      <c r="H26370"/>
    </row>
    <row r="26371" spans="8:8" hidden="1" x14ac:dyDescent="0.25">
      <c r="H26371"/>
    </row>
    <row r="26372" spans="8:8" hidden="1" x14ac:dyDescent="0.25">
      <c r="H26372"/>
    </row>
    <row r="26373" spans="8:8" hidden="1" x14ac:dyDescent="0.25">
      <c r="H26373"/>
    </row>
    <row r="26374" spans="8:8" hidden="1" x14ac:dyDescent="0.25">
      <c r="H26374"/>
    </row>
    <row r="26375" spans="8:8" hidden="1" x14ac:dyDescent="0.25">
      <c r="H26375"/>
    </row>
    <row r="26376" spans="8:8" hidden="1" x14ac:dyDescent="0.25">
      <c r="H26376"/>
    </row>
    <row r="26377" spans="8:8" hidden="1" x14ac:dyDescent="0.25">
      <c r="H26377"/>
    </row>
    <row r="26378" spans="8:8" hidden="1" x14ac:dyDescent="0.25">
      <c r="H26378"/>
    </row>
    <row r="26379" spans="8:8" hidden="1" x14ac:dyDescent="0.25">
      <c r="H26379"/>
    </row>
    <row r="26380" spans="8:8" hidden="1" x14ac:dyDescent="0.25">
      <c r="H26380"/>
    </row>
    <row r="26381" spans="8:8" hidden="1" x14ac:dyDescent="0.25">
      <c r="H26381"/>
    </row>
    <row r="26382" spans="8:8" hidden="1" x14ac:dyDescent="0.25">
      <c r="H26382"/>
    </row>
    <row r="26383" spans="8:8" hidden="1" x14ac:dyDescent="0.25">
      <c r="H26383"/>
    </row>
    <row r="26384" spans="8:8" hidden="1" x14ac:dyDescent="0.25">
      <c r="H26384"/>
    </row>
    <row r="26385" spans="8:8" hidden="1" x14ac:dyDescent="0.25">
      <c r="H26385"/>
    </row>
    <row r="26386" spans="8:8" hidden="1" x14ac:dyDescent="0.25">
      <c r="H26386"/>
    </row>
    <row r="26387" spans="8:8" hidden="1" x14ac:dyDescent="0.25">
      <c r="H26387"/>
    </row>
    <row r="26388" spans="8:8" hidden="1" x14ac:dyDescent="0.25">
      <c r="H26388"/>
    </row>
    <row r="26389" spans="8:8" hidden="1" x14ac:dyDescent="0.25">
      <c r="H26389"/>
    </row>
    <row r="26390" spans="8:8" hidden="1" x14ac:dyDescent="0.25">
      <c r="H26390"/>
    </row>
    <row r="26391" spans="8:8" hidden="1" x14ac:dyDescent="0.25">
      <c r="H26391"/>
    </row>
    <row r="26392" spans="8:8" hidden="1" x14ac:dyDescent="0.25">
      <c r="H26392"/>
    </row>
    <row r="26393" spans="8:8" hidden="1" x14ac:dyDescent="0.25">
      <c r="H26393"/>
    </row>
    <row r="26394" spans="8:8" hidden="1" x14ac:dyDescent="0.25">
      <c r="H26394"/>
    </row>
    <row r="26395" spans="8:8" hidden="1" x14ac:dyDescent="0.25">
      <c r="H26395"/>
    </row>
    <row r="26396" spans="8:8" hidden="1" x14ac:dyDescent="0.25">
      <c r="H26396"/>
    </row>
    <row r="26397" spans="8:8" hidden="1" x14ac:dyDescent="0.25">
      <c r="H26397"/>
    </row>
    <row r="26398" spans="8:8" hidden="1" x14ac:dyDescent="0.25">
      <c r="H26398"/>
    </row>
    <row r="26399" spans="8:8" hidden="1" x14ac:dyDescent="0.25">
      <c r="H26399"/>
    </row>
    <row r="26400" spans="8:8" hidden="1" x14ac:dyDescent="0.25">
      <c r="H26400"/>
    </row>
    <row r="26401" spans="8:8" hidden="1" x14ac:dyDescent="0.25">
      <c r="H26401"/>
    </row>
    <row r="26402" spans="8:8" hidden="1" x14ac:dyDescent="0.25">
      <c r="H26402"/>
    </row>
    <row r="26403" spans="8:8" hidden="1" x14ac:dyDescent="0.25">
      <c r="H26403"/>
    </row>
    <row r="26404" spans="8:8" hidden="1" x14ac:dyDescent="0.25">
      <c r="H26404"/>
    </row>
    <row r="26405" spans="8:8" hidden="1" x14ac:dyDescent="0.25">
      <c r="H26405"/>
    </row>
    <row r="26406" spans="8:8" hidden="1" x14ac:dyDescent="0.25">
      <c r="H26406"/>
    </row>
    <row r="26407" spans="8:8" hidden="1" x14ac:dyDescent="0.25">
      <c r="H26407"/>
    </row>
    <row r="26408" spans="8:8" hidden="1" x14ac:dyDescent="0.25">
      <c r="H26408"/>
    </row>
    <row r="26409" spans="8:8" hidden="1" x14ac:dyDescent="0.25">
      <c r="H26409"/>
    </row>
    <row r="26410" spans="8:8" hidden="1" x14ac:dyDescent="0.25">
      <c r="H26410"/>
    </row>
    <row r="26411" spans="8:8" hidden="1" x14ac:dyDescent="0.25">
      <c r="H26411"/>
    </row>
    <row r="26412" spans="8:8" hidden="1" x14ac:dyDescent="0.25">
      <c r="H26412"/>
    </row>
    <row r="26413" spans="8:8" hidden="1" x14ac:dyDescent="0.25">
      <c r="H26413"/>
    </row>
    <row r="26414" spans="8:8" hidden="1" x14ac:dyDescent="0.25">
      <c r="H26414"/>
    </row>
    <row r="26415" spans="8:8" hidden="1" x14ac:dyDescent="0.25">
      <c r="H26415"/>
    </row>
    <row r="26416" spans="8:8" hidden="1" x14ac:dyDescent="0.25">
      <c r="H26416"/>
    </row>
    <row r="26417" spans="8:8" hidden="1" x14ac:dyDescent="0.25">
      <c r="H26417"/>
    </row>
    <row r="26418" spans="8:8" hidden="1" x14ac:dyDescent="0.25">
      <c r="H26418"/>
    </row>
    <row r="26419" spans="8:8" hidden="1" x14ac:dyDescent="0.25">
      <c r="H26419"/>
    </row>
    <row r="26420" spans="8:8" hidden="1" x14ac:dyDescent="0.25">
      <c r="H26420"/>
    </row>
    <row r="26421" spans="8:8" hidden="1" x14ac:dyDescent="0.25">
      <c r="H26421"/>
    </row>
    <row r="26422" spans="8:8" hidden="1" x14ac:dyDescent="0.25">
      <c r="H26422"/>
    </row>
    <row r="26423" spans="8:8" hidden="1" x14ac:dyDescent="0.25">
      <c r="H26423"/>
    </row>
    <row r="26424" spans="8:8" hidden="1" x14ac:dyDescent="0.25">
      <c r="H26424"/>
    </row>
    <row r="26425" spans="8:8" hidden="1" x14ac:dyDescent="0.25">
      <c r="H26425"/>
    </row>
    <row r="26426" spans="8:8" hidden="1" x14ac:dyDescent="0.25">
      <c r="H26426"/>
    </row>
    <row r="26427" spans="8:8" hidden="1" x14ac:dyDescent="0.25">
      <c r="H26427"/>
    </row>
    <row r="26428" spans="8:8" hidden="1" x14ac:dyDescent="0.25">
      <c r="H26428"/>
    </row>
    <row r="26429" spans="8:8" hidden="1" x14ac:dyDescent="0.25">
      <c r="H26429"/>
    </row>
    <row r="26430" spans="8:8" hidden="1" x14ac:dyDescent="0.25">
      <c r="H26430"/>
    </row>
    <row r="26431" spans="8:8" hidden="1" x14ac:dyDescent="0.25">
      <c r="H26431"/>
    </row>
    <row r="26432" spans="8:8" hidden="1" x14ac:dyDescent="0.25">
      <c r="H26432"/>
    </row>
    <row r="26433" spans="8:8" hidden="1" x14ac:dyDescent="0.25">
      <c r="H26433"/>
    </row>
    <row r="26434" spans="8:8" hidden="1" x14ac:dyDescent="0.25">
      <c r="H26434"/>
    </row>
    <row r="26435" spans="8:8" hidden="1" x14ac:dyDescent="0.25">
      <c r="H26435"/>
    </row>
    <row r="26436" spans="8:8" hidden="1" x14ac:dyDescent="0.25">
      <c r="H26436"/>
    </row>
    <row r="26437" spans="8:8" hidden="1" x14ac:dyDescent="0.25">
      <c r="H26437"/>
    </row>
    <row r="26438" spans="8:8" hidden="1" x14ac:dyDescent="0.25">
      <c r="H26438"/>
    </row>
    <row r="26439" spans="8:8" hidden="1" x14ac:dyDescent="0.25">
      <c r="H26439"/>
    </row>
    <row r="26440" spans="8:8" hidden="1" x14ac:dyDescent="0.25">
      <c r="H26440"/>
    </row>
    <row r="26441" spans="8:8" hidden="1" x14ac:dyDescent="0.25">
      <c r="H26441"/>
    </row>
    <row r="26442" spans="8:8" hidden="1" x14ac:dyDescent="0.25">
      <c r="H26442"/>
    </row>
    <row r="26443" spans="8:8" hidden="1" x14ac:dyDescent="0.25">
      <c r="H26443"/>
    </row>
    <row r="26444" spans="8:8" hidden="1" x14ac:dyDescent="0.25">
      <c r="H26444"/>
    </row>
    <row r="26445" spans="8:8" hidden="1" x14ac:dyDescent="0.25">
      <c r="H26445"/>
    </row>
    <row r="26446" spans="8:8" hidden="1" x14ac:dyDescent="0.25">
      <c r="H26446"/>
    </row>
    <row r="26447" spans="8:8" hidden="1" x14ac:dyDescent="0.25">
      <c r="H26447"/>
    </row>
    <row r="26448" spans="8:8" hidden="1" x14ac:dyDescent="0.25">
      <c r="H26448"/>
    </row>
    <row r="26449" spans="8:8" hidden="1" x14ac:dyDescent="0.25">
      <c r="H26449"/>
    </row>
    <row r="26450" spans="8:8" hidden="1" x14ac:dyDescent="0.25">
      <c r="H26450"/>
    </row>
    <row r="26451" spans="8:8" hidden="1" x14ac:dyDescent="0.25">
      <c r="H26451"/>
    </row>
    <row r="26452" spans="8:8" hidden="1" x14ac:dyDescent="0.25">
      <c r="H26452"/>
    </row>
    <row r="26453" spans="8:8" hidden="1" x14ac:dyDescent="0.25">
      <c r="H26453"/>
    </row>
    <row r="26454" spans="8:8" hidden="1" x14ac:dyDescent="0.25">
      <c r="H26454"/>
    </row>
    <row r="26455" spans="8:8" hidden="1" x14ac:dyDescent="0.25">
      <c r="H26455"/>
    </row>
    <row r="26456" spans="8:8" hidden="1" x14ac:dyDescent="0.25">
      <c r="H26456"/>
    </row>
    <row r="26457" spans="8:8" hidden="1" x14ac:dyDescent="0.25">
      <c r="H26457"/>
    </row>
    <row r="26458" spans="8:8" hidden="1" x14ac:dyDescent="0.25">
      <c r="H26458"/>
    </row>
    <row r="26459" spans="8:8" hidden="1" x14ac:dyDescent="0.25">
      <c r="H26459"/>
    </row>
    <row r="26460" spans="8:8" hidden="1" x14ac:dyDescent="0.25">
      <c r="H26460"/>
    </row>
    <row r="26461" spans="8:8" hidden="1" x14ac:dyDescent="0.25">
      <c r="H26461"/>
    </row>
    <row r="26462" spans="8:8" hidden="1" x14ac:dyDescent="0.25">
      <c r="H26462"/>
    </row>
    <row r="26463" spans="8:8" hidden="1" x14ac:dyDescent="0.25">
      <c r="H26463"/>
    </row>
    <row r="26464" spans="8:8" hidden="1" x14ac:dyDescent="0.25">
      <c r="H26464"/>
    </row>
    <row r="26465" spans="8:8" hidden="1" x14ac:dyDescent="0.25">
      <c r="H26465"/>
    </row>
    <row r="26466" spans="8:8" hidden="1" x14ac:dyDescent="0.25">
      <c r="H26466"/>
    </row>
    <row r="26467" spans="8:8" hidden="1" x14ac:dyDescent="0.25">
      <c r="H26467"/>
    </row>
    <row r="26468" spans="8:8" hidden="1" x14ac:dyDescent="0.25">
      <c r="H26468"/>
    </row>
    <row r="26469" spans="8:8" hidden="1" x14ac:dyDescent="0.25">
      <c r="H26469"/>
    </row>
    <row r="26470" spans="8:8" hidden="1" x14ac:dyDescent="0.25">
      <c r="H26470"/>
    </row>
    <row r="26471" spans="8:8" hidden="1" x14ac:dyDescent="0.25">
      <c r="H26471"/>
    </row>
    <row r="26472" spans="8:8" hidden="1" x14ac:dyDescent="0.25">
      <c r="H26472"/>
    </row>
    <row r="26473" spans="8:8" hidden="1" x14ac:dyDescent="0.25">
      <c r="H26473"/>
    </row>
    <row r="26474" spans="8:8" hidden="1" x14ac:dyDescent="0.25">
      <c r="H26474"/>
    </row>
    <row r="26475" spans="8:8" hidden="1" x14ac:dyDescent="0.25">
      <c r="H26475"/>
    </row>
    <row r="26476" spans="8:8" hidden="1" x14ac:dyDescent="0.25">
      <c r="H26476"/>
    </row>
    <row r="26477" spans="8:8" hidden="1" x14ac:dyDescent="0.25">
      <c r="H26477"/>
    </row>
    <row r="26478" spans="8:8" hidden="1" x14ac:dyDescent="0.25">
      <c r="H26478"/>
    </row>
    <row r="26479" spans="8:8" hidden="1" x14ac:dyDescent="0.25">
      <c r="H26479"/>
    </row>
    <row r="26480" spans="8:8" hidden="1" x14ac:dyDescent="0.25">
      <c r="H26480"/>
    </row>
    <row r="26481" spans="8:8" hidden="1" x14ac:dyDescent="0.25">
      <c r="H26481"/>
    </row>
    <row r="26482" spans="8:8" hidden="1" x14ac:dyDescent="0.25">
      <c r="H26482"/>
    </row>
    <row r="26483" spans="8:8" hidden="1" x14ac:dyDescent="0.25">
      <c r="H26483"/>
    </row>
    <row r="26484" spans="8:8" hidden="1" x14ac:dyDescent="0.25">
      <c r="H26484"/>
    </row>
    <row r="26485" spans="8:8" hidden="1" x14ac:dyDescent="0.25">
      <c r="H26485"/>
    </row>
    <row r="26486" spans="8:8" hidden="1" x14ac:dyDescent="0.25">
      <c r="H26486"/>
    </row>
    <row r="26487" spans="8:8" hidden="1" x14ac:dyDescent="0.25">
      <c r="H26487"/>
    </row>
    <row r="26488" spans="8:8" hidden="1" x14ac:dyDescent="0.25">
      <c r="H26488"/>
    </row>
    <row r="26489" spans="8:8" hidden="1" x14ac:dyDescent="0.25">
      <c r="H26489"/>
    </row>
    <row r="26490" spans="8:8" hidden="1" x14ac:dyDescent="0.25">
      <c r="H26490"/>
    </row>
    <row r="26491" spans="8:8" hidden="1" x14ac:dyDescent="0.25">
      <c r="H26491"/>
    </row>
    <row r="26492" spans="8:8" hidden="1" x14ac:dyDescent="0.25">
      <c r="H26492"/>
    </row>
    <row r="26493" spans="8:8" hidden="1" x14ac:dyDescent="0.25">
      <c r="H26493"/>
    </row>
    <row r="26494" spans="8:8" hidden="1" x14ac:dyDescent="0.25">
      <c r="H26494"/>
    </row>
    <row r="26495" spans="8:8" hidden="1" x14ac:dyDescent="0.25">
      <c r="H26495"/>
    </row>
    <row r="26496" spans="8:8" hidden="1" x14ac:dyDescent="0.25">
      <c r="H26496"/>
    </row>
    <row r="26497" spans="8:8" hidden="1" x14ac:dyDescent="0.25">
      <c r="H26497"/>
    </row>
    <row r="26498" spans="8:8" hidden="1" x14ac:dyDescent="0.25">
      <c r="H26498"/>
    </row>
    <row r="26499" spans="8:8" hidden="1" x14ac:dyDescent="0.25">
      <c r="H26499"/>
    </row>
    <row r="26500" spans="8:8" hidden="1" x14ac:dyDescent="0.25">
      <c r="H26500"/>
    </row>
    <row r="26501" spans="8:8" hidden="1" x14ac:dyDescent="0.25">
      <c r="H26501"/>
    </row>
    <row r="26502" spans="8:8" hidden="1" x14ac:dyDescent="0.25">
      <c r="H26502"/>
    </row>
    <row r="26503" spans="8:8" hidden="1" x14ac:dyDescent="0.25">
      <c r="H26503"/>
    </row>
    <row r="26504" spans="8:8" hidden="1" x14ac:dyDescent="0.25">
      <c r="H26504"/>
    </row>
    <row r="26505" spans="8:8" hidden="1" x14ac:dyDescent="0.25">
      <c r="H26505"/>
    </row>
    <row r="26506" spans="8:8" hidden="1" x14ac:dyDescent="0.25">
      <c r="H26506"/>
    </row>
    <row r="26507" spans="8:8" hidden="1" x14ac:dyDescent="0.25">
      <c r="H26507"/>
    </row>
    <row r="26508" spans="8:8" hidden="1" x14ac:dyDescent="0.25">
      <c r="H26508"/>
    </row>
    <row r="26509" spans="8:8" hidden="1" x14ac:dyDescent="0.25">
      <c r="H26509"/>
    </row>
    <row r="26510" spans="8:8" hidden="1" x14ac:dyDescent="0.25">
      <c r="H26510"/>
    </row>
    <row r="26511" spans="8:8" hidden="1" x14ac:dyDescent="0.25">
      <c r="H26511"/>
    </row>
    <row r="26512" spans="8:8" hidden="1" x14ac:dyDescent="0.25">
      <c r="H26512"/>
    </row>
    <row r="26513" spans="8:8" hidden="1" x14ac:dyDescent="0.25">
      <c r="H26513"/>
    </row>
    <row r="26514" spans="8:8" hidden="1" x14ac:dyDescent="0.25">
      <c r="H26514"/>
    </row>
    <row r="26515" spans="8:8" hidden="1" x14ac:dyDescent="0.25">
      <c r="H26515"/>
    </row>
    <row r="26516" spans="8:8" hidden="1" x14ac:dyDescent="0.25">
      <c r="H26516"/>
    </row>
    <row r="26517" spans="8:8" hidden="1" x14ac:dyDescent="0.25">
      <c r="H26517"/>
    </row>
    <row r="26518" spans="8:8" hidden="1" x14ac:dyDescent="0.25">
      <c r="H26518"/>
    </row>
    <row r="26519" spans="8:8" hidden="1" x14ac:dyDescent="0.25">
      <c r="H26519"/>
    </row>
    <row r="26520" spans="8:8" hidden="1" x14ac:dyDescent="0.25">
      <c r="H26520"/>
    </row>
    <row r="26521" spans="8:8" hidden="1" x14ac:dyDescent="0.25">
      <c r="H26521"/>
    </row>
    <row r="26522" spans="8:8" hidden="1" x14ac:dyDescent="0.25">
      <c r="H26522"/>
    </row>
    <row r="26523" spans="8:8" hidden="1" x14ac:dyDescent="0.25">
      <c r="H26523"/>
    </row>
    <row r="26524" spans="8:8" hidden="1" x14ac:dyDescent="0.25">
      <c r="H26524"/>
    </row>
    <row r="26525" spans="8:8" hidden="1" x14ac:dyDescent="0.25">
      <c r="H26525"/>
    </row>
    <row r="26526" spans="8:8" hidden="1" x14ac:dyDescent="0.25">
      <c r="H26526"/>
    </row>
    <row r="26527" spans="8:8" hidden="1" x14ac:dyDescent="0.25">
      <c r="H26527"/>
    </row>
    <row r="26528" spans="8:8" hidden="1" x14ac:dyDescent="0.25">
      <c r="H26528"/>
    </row>
    <row r="26529" spans="8:8" hidden="1" x14ac:dyDescent="0.25">
      <c r="H26529"/>
    </row>
    <row r="26530" spans="8:8" hidden="1" x14ac:dyDescent="0.25">
      <c r="H26530"/>
    </row>
    <row r="26531" spans="8:8" hidden="1" x14ac:dyDescent="0.25">
      <c r="H26531"/>
    </row>
    <row r="26532" spans="8:8" hidden="1" x14ac:dyDescent="0.25">
      <c r="H26532"/>
    </row>
    <row r="26533" spans="8:8" hidden="1" x14ac:dyDescent="0.25">
      <c r="H26533"/>
    </row>
    <row r="26534" spans="8:8" hidden="1" x14ac:dyDescent="0.25">
      <c r="H26534"/>
    </row>
    <row r="26535" spans="8:8" hidden="1" x14ac:dyDescent="0.25">
      <c r="H26535"/>
    </row>
    <row r="26536" spans="8:8" hidden="1" x14ac:dyDescent="0.25">
      <c r="H26536"/>
    </row>
    <row r="26537" spans="8:8" hidden="1" x14ac:dyDescent="0.25">
      <c r="H26537"/>
    </row>
    <row r="26538" spans="8:8" hidden="1" x14ac:dyDescent="0.25">
      <c r="H26538"/>
    </row>
    <row r="26539" spans="8:8" hidden="1" x14ac:dyDescent="0.25">
      <c r="H26539"/>
    </row>
    <row r="26540" spans="8:8" hidden="1" x14ac:dyDescent="0.25">
      <c r="H26540"/>
    </row>
    <row r="26541" spans="8:8" hidden="1" x14ac:dyDescent="0.25">
      <c r="H26541"/>
    </row>
    <row r="26542" spans="8:8" hidden="1" x14ac:dyDescent="0.25">
      <c r="H26542"/>
    </row>
    <row r="26543" spans="8:8" hidden="1" x14ac:dyDescent="0.25">
      <c r="H26543"/>
    </row>
    <row r="26544" spans="8:8" hidden="1" x14ac:dyDescent="0.25">
      <c r="H26544"/>
    </row>
    <row r="26545" spans="8:8" hidden="1" x14ac:dyDescent="0.25">
      <c r="H26545"/>
    </row>
    <row r="26546" spans="8:8" hidden="1" x14ac:dyDescent="0.25">
      <c r="H26546"/>
    </row>
    <row r="26547" spans="8:8" hidden="1" x14ac:dyDescent="0.25">
      <c r="H26547"/>
    </row>
    <row r="26548" spans="8:8" hidden="1" x14ac:dyDescent="0.25">
      <c r="H26548"/>
    </row>
    <row r="26549" spans="8:8" hidden="1" x14ac:dyDescent="0.25">
      <c r="H26549"/>
    </row>
    <row r="26550" spans="8:8" hidden="1" x14ac:dyDescent="0.25">
      <c r="H26550"/>
    </row>
    <row r="26551" spans="8:8" hidden="1" x14ac:dyDescent="0.25">
      <c r="H26551"/>
    </row>
    <row r="26552" spans="8:8" hidden="1" x14ac:dyDescent="0.25">
      <c r="H26552"/>
    </row>
    <row r="26553" spans="8:8" hidden="1" x14ac:dyDescent="0.25">
      <c r="H26553"/>
    </row>
    <row r="26554" spans="8:8" hidden="1" x14ac:dyDescent="0.25">
      <c r="H26554"/>
    </row>
    <row r="26555" spans="8:8" hidden="1" x14ac:dyDescent="0.25">
      <c r="H26555"/>
    </row>
    <row r="26556" spans="8:8" hidden="1" x14ac:dyDescent="0.25">
      <c r="H26556"/>
    </row>
    <row r="26557" spans="8:8" hidden="1" x14ac:dyDescent="0.25">
      <c r="H26557"/>
    </row>
    <row r="26558" spans="8:8" hidden="1" x14ac:dyDescent="0.25">
      <c r="H26558"/>
    </row>
    <row r="26559" spans="8:8" hidden="1" x14ac:dyDescent="0.25">
      <c r="H26559"/>
    </row>
    <row r="26560" spans="8:8" hidden="1" x14ac:dyDescent="0.25">
      <c r="H26560"/>
    </row>
    <row r="26561" spans="8:8" hidden="1" x14ac:dyDescent="0.25">
      <c r="H26561"/>
    </row>
    <row r="26562" spans="8:8" hidden="1" x14ac:dyDescent="0.25">
      <c r="H26562"/>
    </row>
    <row r="26563" spans="8:8" hidden="1" x14ac:dyDescent="0.25">
      <c r="H26563"/>
    </row>
    <row r="26564" spans="8:8" hidden="1" x14ac:dyDescent="0.25">
      <c r="H26564"/>
    </row>
    <row r="26565" spans="8:8" hidden="1" x14ac:dyDescent="0.25">
      <c r="H26565"/>
    </row>
    <row r="26566" spans="8:8" hidden="1" x14ac:dyDescent="0.25">
      <c r="H26566"/>
    </row>
    <row r="26567" spans="8:8" hidden="1" x14ac:dyDescent="0.25">
      <c r="H26567"/>
    </row>
    <row r="26568" spans="8:8" hidden="1" x14ac:dyDescent="0.25">
      <c r="H26568"/>
    </row>
    <row r="26569" spans="8:8" hidden="1" x14ac:dyDescent="0.25">
      <c r="H26569"/>
    </row>
    <row r="26570" spans="8:8" hidden="1" x14ac:dyDescent="0.25">
      <c r="H26570"/>
    </row>
    <row r="26571" spans="8:8" hidden="1" x14ac:dyDescent="0.25">
      <c r="H26571"/>
    </row>
    <row r="26572" spans="8:8" hidden="1" x14ac:dyDescent="0.25">
      <c r="H26572"/>
    </row>
    <row r="26573" spans="8:8" hidden="1" x14ac:dyDescent="0.25">
      <c r="H26573"/>
    </row>
    <row r="26574" spans="8:8" hidden="1" x14ac:dyDescent="0.25">
      <c r="H26574"/>
    </row>
    <row r="26575" spans="8:8" hidden="1" x14ac:dyDescent="0.25">
      <c r="H26575"/>
    </row>
    <row r="26576" spans="8:8" hidden="1" x14ac:dyDescent="0.25">
      <c r="H26576"/>
    </row>
    <row r="26577" spans="8:8" hidden="1" x14ac:dyDescent="0.25">
      <c r="H26577"/>
    </row>
    <row r="26578" spans="8:8" hidden="1" x14ac:dyDescent="0.25">
      <c r="H26578"/>
    </row>
    <row r="26579" spans="8:8" hidden="1" x14ac:dyDescent="0.25">
      <c r="H26579"/>
    </row>
    <row r="26580" spans="8:8" hidden="1" x14ac:dyDescent="0.25">
      <c r="H26580"/>
    </row>
    <row r="26581" spans="8:8" hidden="1" x14ac:dyDescent="0.25">
      <c r="H26581"/>
    </row>
    <row r="26582" spans="8:8" hidden="1" x14ac:dyDescent="0.25">
      <c r="H26582"/>
    </row>
    <row r="26583" spans="8:8" hidden="1" x14ac:dyDescent="0.25">
      <c r="H26583"/>
    </row>
    <row r="26584" spans="8:8" hidden="1" x14ac:dyDescent="0.25">
      <c r="H26584"/>
    </row>
    <row r="26585" spans="8:8" hidden="1" x14ac:dyDescent="0.25">
      <c r="H26585"/>
    </row>
    <row r="26586" spans="8:8" hidden="1" x14ac:dyDescent="0.25">
      <c r="H26586"/>
    </row>
    <row r="26587" spans="8:8" hidden="1" x14ac:dyDescent="0.25">
      <c r="H26587"/>
    </row>
    <row r="26588" spans="8:8" hidden="1" x14ac:dyDescent="0.25">
      <c r="H26588"/>
    </row>
    <row r="26589" spans="8:8" hidden="1" x14ac:dyDescent="0.25">
      <c r="H26589"/>
    </row>
    <row r="26590" spans="8:8" hidden="1" x14ac:dyDescent="0.25">
      <c r="H26590"/>
    </row>
    <row r="26591" spans="8:8" hidden="1" x14ac:dyDescent="0.25">
      <c r="H26591"/>
    </row>
    <row r="26592" spans="8:8" hidden="1" x14ac:dyDescent="0.25">
      <c r="H26592"/>
    </row>
    <row r="26593" spans="8:8" hidden="1" x14ac:dyDescent="0.25">
      <c r="H26593"/>
    </row>
    <row r="26594" spans="8:8" hidden="1" x14ac:dyDescent="0.25">
      <c r="H26594"/>
    </row>
    <row r="26595" spans="8:8" hidden="1" x14ac:dyDescent="0.25">
      <c r="H26595"/>
    </row>
    <row r="26596" spans="8:8" hidden="1" x14ac:dyDescent="0.25">
      <c r="H26596"/>
    </row>
    <row r="26597" spans="8:8" hidden="1" x14ac:dyDescent="0.25">
      <c r="H26597"/>
    </row>
    <row r="26598" spans="8:8" hidden="1" x14ac:dyDescent="0.25">
      <c r="H26598"/>
    </row>
    <row r="26599" spans="8:8" hidden="1" x14ac:dyDescent="0.25">
      <c r="H26599"/>
    </row>
    <row r="26600" spans="8:8" hidden="1" x14ac:dyDescent="0.25">
      <c r="H26600"/>
    </row>
    <row r="26601" spans="8:8" hidden="1" x14ac:dyDescent="0.25">
      <c r="H26601"/>
    </row>
    <row r="26602" spans="8:8" hidden="1" x14ac:dyDescent="0.25">
      <c r="H26602"/>
    </row>
    <row r="26603" spans="8:8" hidden="1" x14ac:dyDescent="0.25">
      <c r="H26603"/>
    </row>
    <row r="26604" spans="8:8" hidden="1" x14ac:dyDescent="0.25">
      <c r="H26604"/>
    </row>
    <row r="26605" spans="8:8" hidden="1" x14ac:dyDescent="0.25">
      <c r="H26605"/>
    </row>
    <row r="26606" spans="8:8" hidden="1" x14ac:dyDescent="0.25">
      <c r="H26606"/>
    </row>
    <row r="26607" spans="8:8" hidden="1" x14ac:dyDescent="0.25">
      <c r="H26607"/>
    </row>
    <row r="26608" spans="8:8" hidden="1" x14ac:dyDescent="0.25">
      <c r="H26608"/>
    </row>
    <row r="26609" spans="8:8" hidden="1" x14ac:dyDescent="0.25">
      <c r="H26609"/>
    </row>
    <row r="26610" spans="8:8" hidden="1" x14ac:dyDescent="0.25">
      <c r="H26610"/>
    </row>
    <row r="26611" spans="8:8" hidden="1" x14ac:dyDescent="0.25">
      <c r="H26611"/>
    </row>
    <row r="26612" spans="8:8" hidden="1" x14ac:dyDescent="0.25">
      <c r="H26612"/>
    </row>
    <row r="26613" spans="8:8" hidden="1" x14ac:dyDescent="0.25">
      <c r="H26613"/>
    </row>
    <row r="26614" spans="8:8" hidden="1" x14ac:dyDescent="0.25">
      <c r="H26614"/>
    </row>
    <row r="26615" spans="8:8" hidden="1" x14ac:dyDescent="0.25">
      <c r="H26615"/>
    </row>
    <row r="26616" spans="8:8" hidden="1" x14ac:dyDescent="0.25">
      <c r="H26616"/>
    </row>
    <row r="26617" spans="8:8" hidden="1" x14ac:dyDescent="0.25">
      <c r="H26617"/>
    </row>
    <row r="26618" spans="8:8" hidden="1" x14ac:dyDescent="0.25">
      <c r="H26618"/>
    </row>
    <row r="26619" spans="8:8" hidden="1" x14ac:dyDescent="0.25">
      <c r="H26619"/>
    </row>
    <row r="26620" spans="8:8" hidden="1" x14ac:dyDescent="0.25">
      <c r="H26620"/>
    </row>
    <row r="26621" spans="8:8" hidden="1" x14ac:dyDescent="0.25">
      <c r="H26621"/>
    </row>
    <row r="26622" spans="8:8" hidden="1" x14ac:dyDescent="0.25">
      <c r="H26622"/>
    </row>
    <row r="26623" spans="8:8" hidden="1" x14ac:dyDescent="0.25">
      <c r="H26623"/>
    </row>
    <row r="26624" spans="8:8" hidden="1" x14ac:dyDescent="0.25">
      <c r="H26624"/>
    </row>
    <row r="26625" spans="8:8" hidden="1" x14ac:dyDescent="0.25">
      <c r="H26625"/>
    </row>
    <row r="26626" spans="8:8" hidden="1" x14ac:dyDescent="0.25">
      <c r="H26626"/>
    </row>
    <row r="26627" spans="8:8" hidden="1" x14ac:dyDescent="0.25">
      <c r="H26627"/>
    </row>
    <row r="26628" spans="8:8" hidden="1" x14ac:dyDescent="0.25">
      <c r="H26628"/>
    </row>
    <row r="26629" spans="8:8" hidden="1" x14ac:dyDescent="0.25">
      <c r="H26629"/>
    </row>
    <row r="26630" spans="8:8" hidden="1" x14ac:dyDescent="0.25">
      <c r="H26630"/>
    </row>
    <row r="26631" spans="8:8" hidden="1" x14ac:dyDescent="0.25">
      <c r="H26631"/>
    </row>
    <row r="26632" spans="8:8" hidden="1" x14ac:dyDescent="0.25">
      <c r="H26632"/>
    </row>
    <row r="26633" spans="8:8" hidden="1" x14ac:dyDescent="0.25">
      <c r="H26633"/>
    </row>
    <row r="26634" spans="8:8" hidden="1" x14ac:dyDescent="0.25">
      <c r="H26634"/>
    </row>
    <row r="26635" spans="8:8" hidden="1" x14ac:dyDescent="0.25">
      <c r="H26635"/>
    </row>
    <row r="26636" spans="8:8" hidden="1" x14ac:dyDescent="0.25">
      <c r="H26636"/>
    </row>
    <row r="26637" spans="8:8" hidden="1" x14ac:dyDescent="0.25">
      <c r="H26637"/>
    </row>
    <row r="26638" spans="8:8" hidden="1" x14ac:dyDescent="0.25">
      <c r="H26638"/>
    </row>
    <row r="26639" spans="8:8" hidden="1" x14ac:dyDescent="0.25">
      <c r="H26639"/>
    </row>
    <row r="26640" spans="8:8" hidden="1" x14ac:dyDescent="0.25">
      <c r="H26640"/>
    </row>
    <row r="26641" spans="8:8" hidden="1" x14ac:dyDescent="0.25">
      <c r="H26641"/>
    </row>
    <row r="26642" spans="8:8" hidden="1" x14ac:dyDescent="0.25">
      <c r="H26642"/>
    </row>
    <row r="26643" spans="8:8" hidden="1" x14ac:dyDescent="0.25">
      <c r="H26643"/>
    </row>
    <row r="26644" spans="8:8" hidden="1" x14ac:dyDescent="0.25">
      <c r="H26644"/>
    </row>
    <row r="26645" spans="8:8" hidden="1" x14ac:dyDescent="0.25">
      <c r="H26645"/>
    </row>
    <row r="26646" spans="8:8" hidden="1" x14ac:dyDescent="0.25">
      <c r="H26646"/>
    </row>
    <row r="26647" spans="8:8" hidden="1" x14ac:dyDescent="0.25">
      <c r="H26647"/>
    </row>
    <row r="26648" spans="8:8" hidden="1" x14ac:dyDescent="0.25">
      <c r="H26648"/>
    </row>
    <row r="26649" spans="8:8" hidden="1" x14ac:dyDescent="0.25">
      <c r="H26649"/>
    </row>
    <row r="26650" spans="8:8" hidden="1" x14ac:dyDescent="0.25">
      <c r="H26650"/>
    </row>
    <row r="26651" spans="8:8" hidden="1" x14ac:dyDescent="0.25">
      <c r="H26651"/>
    </row>
    <row r="26652" spans="8:8" hidden="1" x14ac:dyDescent="0.25">
      <c r="H26652"/>
    </row>
    <row r="26653" spans="8:8" hidden="1" x14ac:dyDescent="0.25">
      <c r="H26653"/>
    </row>
    <row r="26654" spans="8:8" hidden="1" x14ac:dyDescent="0.25">
      <c r="H26654"/>
    </row>
    <row r="26655" spans="8:8" hidden="1" x14ac:dyDescent="0.25">
      <c r="H26655"/>
    </row>
    <row r="26656" spans="8:8" hidden="1" x14ac:dyDescent="0.25">
      <c r="H26656"/>
    </row>
    <row r="26657" spans="8:8" hidden="1" x14ac:dyDescent="0.25">
      <c r="H26657"/>
    </row>
    <row r="26658" spans="8:8" hidden="1" x14ac:dyDescent="0.25">
      <c r="H26658"/>
    </row>
    <row r="26659" spans="8:8" hidden="1" x14ac:dyDescent="0.25">
      <c r="H26659"/>
    </row>
    <row r="26660" spans="8:8" hidden="1" x14ac:dyDescent="0.25">
      <c r="H26660"/>
    </row>
    <row r="26661" spans="8:8" hidden="1" x14ac:dyDescent="0.25">
      <c r="H26661"/>
    </row>
    <row r="26662" spans="8:8" hidden="1" x14ac:dyDescent="0.25">
      <c r="H26662"/>
    </row>
    <row r="26663" spans="8:8" hidden="1" x14ac:dyDescent="0.25">
      <c r="H26663"/>
    </row>
    <row r="26664" spans="8:8" hidden="1" x14ac:dyDescent="0.25">
      <c r="H26664"/>
    </row>
    <row r="26665" spans="8:8" hidden="1" x14ac:dyDescent="0.25">
      <c r="H26665"/>
    </row>
    <row r="26666" spans="8:8" hidden="1" x14ac:dyDescent="0.25">
      <c r="H26666"/>
    </row>
    <row r="26667" spans="8:8" hidden="1" x14ac:dyDescent="0.25">
      <c r="H26667"/>
    </row>
    <row r="26668" spans="8:8" hidden="1" x14ac:dyDescent="0.25">
      <c r="H26668"/>
    </row>
    <row r="26669" spans="8:8" hidden="1" x14ac:dyDescent="0.25">
      <c r="H26669"/>
    </row>
    <row r="26670" spans="8:8" hidden="1" x14ac:dyDescent="0.25">
      <c r="H26670"/>
    </row>
    <row r="26671" spans="8:8" hidden="1" x14ac:dyDescent="0.25">
      <c r="H26671"/>
    </row>
    <row r="26672" spans="8:8" hidden="1" x14ac:dyDescent="0.25">
      <c r="H26672"/>
    </row>
    <row r="26673" spans="8:8" hidden="1" x14ac:dyDescent="0.25">
      <c r="H26673"/>
    </row>
    <row r="26674" spans="8:8" hidden="1" x14ac:dyDescent="0.25">
      <c r="H26674"/>
    </row>
    <row r="26675" spans="8:8" hidden="1" x14ac:dyDescent="0.25">
      <c r="H26675"/>
    </row>
    <row r="26676" spans="8:8" hidden="1" x14ac:dyDescent="0.25">
      <c r="H26676"/>
    </row>
    <row r="26677" spans="8:8" hidden="1" x14ac:dyDescent="0.25">
      <c r="H26677"/>
    </row>
    <row r="26678" spans="8:8" hidden="1" x14ac:dyDescent="0.25">
      <c r="H26678"/>
    </row>
    <row r="26679" spans="8:8" hidden="1" x14ac:dyDescent="0.25">
      <c r="H26679"/>
    </row>
    <row r="26680" spans="8:8" hidden="1" x14ac:dyDescent="0.25">
      <c r="H26680"/>
    </row>
    <row r="26681" spans="8:8" hidden="1" x14ac:dyDescent="0.25">
      <c r="H26681"/>
    </row>
    <row r="26682" spans="8:8" hidden="1" x14ac:dyDescent="0.25">
      <c r="H26682"/>
    </row>
    <row r="26683" spans="8:8" hidden="1" x14ac:dyDescent="0.25">
      <c r="H26683"/>
    </row>
    <row r="26684" spans="8:8" hidden="1" x14ac:dyDescent="0.25">
      <c r="H26684"/>
    </row>
    <row r="26685" spans="8:8" hidden="1" x14ac:dyDescent="0.25">
      <c r="H26685"/>
    </row>
    <row r="26686" spans="8:8" hidden="1" x14ac:dyDescent="0.25">
      <c r="H26686"/>
    </row>
    <row r="26687" spans="8:8" hidden="1" x14ac:dyDescent="0.25">
      <c r="H26687"/>
    </row>
    <row r="26688" spans="8:8" hidden="1" x14ac:dyDescent="0.25">
      <c r="H26688"/>
    </row>
    <row r="26689" spans="8:8" hidden="1" x14ac:dyDescent="0.25">
      <c r="H26689"/>
    </row>
    <row r="26690" spans="8:8" hidden="1" x14ac:dyDescent="0.25">
      <c r="H26690"/>
    </row>
    <row r="26691" spans="8:8" hidden="1" x14ac:dyDescent="0.25">
      <c r="H26691"/>
    </row>
    <row r="26692" spans="8:8" hidden="1" x14ac:dyDescent="0.25">
      <c r="H26692"/>
    </row>
    <row r="26693" spans="8:8" hidden="1" x14ac:dyDescent="0.25">
      <c r="H26693"/>
    </row>
    <row r="26694" spans="8:8" hidden="1" x14ac:dyDescent="0.25">
      <c r="H26694"/>
    </row>
    <row r="26695" spans="8:8" hidden="1" x14ac:dyDescent="0.25">
      <c r="H26695"/>
    </row>
    <row r="26696" spans="8:8" hidden="1" x14ac:dyDescent="0.25">
      <c r="H26696"/>
    </row>
    <row r="26697" spans="8:8" hidden="1" x14ac:dyDescent="0.25">
      <c r="H26697"/>
    </row>
    <row r="26698" spans="8:8" hidden="1" x14ac:dyDescent="0.25">
      <c r="H26698"/>
    </row>
    <row r="26699" spans="8:8" hidden="1" x14ac:dyDescent="0.25">
      <c r="H26699"/>
    </row>
    <row r="26700" spans="8:8" hidden="1" x14ac:dyDescent="0.25">
      <c r="H26700"/>
    </row>
    <row r="26701" spans="8:8" hidden="1" x14ac:dyDescent="0.25">
      <c r="H26701"/>
    </row>
    <row r="26702" spans="8:8" hidden="1" x14ac:dyDescent="0.25">
      <c r="H26702"/>
    </row>
    <row r="26703" spans="8:8" hidden="1" x14ac:dyDescent="0.25">
      <c r="H26703"/>
    </row>
    <row r="26704" spans="8:8" hidden="1" x14ac:dyDescent="0.25">
      <c r="H26704"/>
    </row>
    <row r="26705" spans="8:8" hidden="1" x14ac:dyDescent="0.25">
      <c r="H26705"/>
    </row>
    <row r="26706" spans="8:8" hidden="1" x14ac:dyDescent="0.25">
      <c r="H26706"/>
    </row>
    <row r="26707" spans="8:8" hidden="1" x14ac:dyDescent="0.25">
      <c r="H26707"/>
    </row>
    <row r="26708" spans="8:8" hidden="1" x14ac:dyDescent="0.25">
      <c r="H26708"/>
    </row>
    <row r="26709" spans="8:8" hidden="1" x14ac:dyDescent="0.25">
      <c r="H26709"/>
    </row>
    <row r="26710" spans="8:8" hidden="1" x14ac:dyDescent="0.25">
      <c r="H26710"/>
    </row>
    <row r="26711" spans="8:8" hidden="1" x14ac:dyDescent="0.25">
      <c r="H26711"/>
    </row>
    <row r="26712" spans="8:8" hidden="1" x14ac:dyDescent="0.25">
      <c r="H26712"/>
    </row>
    <row r="26713" spans="8:8" hidden="1" x14ac:dyDescent="0.25">
      <c r="H26713"/>
    </row>
    <row r="26714" spans="8:8" hidden="1" x14ac:dyDescent="0.25">
      <c r="H26714"/>
    </row>
    <row r="26715" spans="8:8" hidden="1" x14ac:dyDescent="0.25">
      <c r="H26715"/>
    </row>
    <row r="26716" spans="8:8" hidden="1" x14ac:dyDescent="0.25">
      <c r="H26716"/>
    </row>
    <row r="26717" spans="8:8" hidden="1" x14ac:dyDescent="0.25">
      <c r="H26717"/>
    </row>
    <row r="26718" spans="8:8" hidden="1" x14ac:dyDescent="0.25">
      <c r="H26718"/>
    </row>
    <row r="26719" spans="8:8" hidden="1" x14ac:dyDescent="0.25">
      <c r="H26719"/>
    </row>
    <row r="26720" spans="8:8" hidden="1" x14ac:dyDescent="0.25">
      <c r="H26720"/>
    </row>
    <row r="26721" spans="8:8" hidden="1" x14ac:dyDescent="0.25">
      <c r="H26721"/>
    </row>
    <row r="26722" spans="8:8" hidden="1" x14ac:dyDescent="0.25">
      <c r="H26722"/>
    </row>
    <row r="26723" spans="8:8" hidden="1" x14ac:dyDescent="0.25">
      <c r="H26723"/>
    </row>
    <row r="26724" spans="8:8" hidden="1" x14ac:dyDescent="0.25">
      <c r="H26724"/>
    </row>
    <row r="26725" spans="8:8" hidden="1" x14ac:dyDescent="0.25">
      <c r="H26725"/>
    </row>
    <row r="26726" spans="8:8" hidden="1" x14ac:dyDescent="0.25">
      <c r="H26726"/>
    </row>
    <row r="26727" spans="8:8" hidden="1" x14ac:dyDescent="0.25">
      <c r="H26727"/>
    </row>
    <row r="26728" spans="8:8" hidden="1" x14ac:dyDescent="0.25">
      <c r="H26728"/>
    </row>
    <row r="26729" spans="8:8" hidden="1" x14ac:dyDescent="0.25">
      <c r="H26729"/>
    </row>
    <row r="26730" spans="8:8" hidden="1" x14ac:dyDescent="0.25">
      <c r="H26730"/>
    </row>
    <row r="26731" spans="8:8" hidden="1" x14ac:dyDescent="0.25">
      <c r="H26731"/>
    </row>
    <row r="26732" spans="8:8" hidden="1" x14ac:dyDescent="0.25">
      <c r="H26732"/>
    </row>
    <row r="26733" spans="8:8" hidden="1" x14ac:dyDescent="0.25">
      <c r="H26733"/>
    </row>
    <row r="26734" spans="8:8" hidden="1" x14ac:dyDescent="0.25">
      <c r="H26734"/>
    </row>
    <row r="26735" spans="8:8" hidden="1" x14ac:dyDescent="0.25">
      <c r="H26735"/>
    </row>
    <row r="26736" spans="8:8" hidden="1" x14ac:dyDescent="0.25">
      <c r="H26736"/>
    </row>
    <row r="26737" spans="8:8" hidden="1" x14ac:dyDescent="0.25">
      <c r="H26737"/>
    </row>
    <row r="26738" spans="8:8" hidden="1" x14ac:dyDescent="0.25">
      <c r="H26738"/>
    </row>
    <row r="26739" spans="8:8" hidden="1" x14ac:dyDescent="0.25">
      <c r="H26739"/>
    </row>
    <row r="26740" spans="8:8" hidden="1" x14ac:dyDescent="0.25">
      <c r="H26740"/>
    </row>
    <row r="26741" spans="8:8" hidden="1" x14ac:dyDescent="0.25">
      <c r="H26741"/>
    </row>
    <row r="26742" spans="8:8" hidden="1" x14ac:dyDescent="0.25">
      <c r="H26742"/>
    </row>
    <row r="26743" spans="8:8" hidden="1" x14ac:dyDescent="0.25">
      <c r="H26743"/>
    </row>
    <row r="26744" spans="8:8" hidden="1" x14ac:dyDescent="0.25">
      <c r="H26744"/>
    </row>
    <row r="26745" spans="8:8" hidden="1" x14ac:dyDescent="0.25">
      <c r="H26745"/>
    </row>
    <row r="26746" spans="8:8" hidden="1" x14ac:dyDescent="0.25">
      <c r="H26746"/>
    </row>
    <row r="26747" spans="8:8" hidden="1" x14ac:dyDescent="0.25">
      <c r="H26747"/>
    </row>
    <row r="26748" spans="8:8" hidden="1" x14ac:dyDescent="0.25">
      <c r="H26748"/>
    </row>
    <row r="26749" spans="8:8" hidden="1" x14ac:dyDescent="0.25">
      <c r="H26749"/>
    </row>
    <row r="26750" spans="8:8" hidden="1" x14ac:dyDescent="0.25">
      <c r="H26750"/>
    </row>
    <row r="26751" spans="8:8" hidden="1" x14ac:dyDescent="0.25">
      <c r="H26751"/>
    </row>
    <row r="26752" spans="8:8" hidden="1" x14ac:dyDescent="0.25">
      <c r="H26752"/>
    </row>
    <row r="26753" spans="8:8" hidden="1" x14ac:dyDescent="0.25">
      <c r="H26753"/>
    </row>
    <row r="26754" spans="8:8" hidden="1" x14ac:dyDescent="0.25">
      <c r="H26754"/>
    </row>
    <row r="26755" spans="8:8" hidden="1" x14ac:dyDescent="0.25">
      <c r="H26755"/>
    </row>
    <row r="26756" spans="8:8" hidden="1" x14ac:dyDescent="0.25">
      <c r="H26756"/>
    </row>
    <row r="26757" spans="8:8" hidden="1" x14ac:dyDescent="0.25">
      <c r="H26757"/>
    </row>
    <row r="26758" spans="8:8" hidden="1" x14ac:dyDescent="0.25">
      <c r="H26758"/>
    </row>
    <row r="26759" spans="8:8" hidden="1" x14ac:dyDescent="0.25">
      <c r="H26759"/>
    </row>
    <row r="26760" spans="8:8" hidden="1" x14ac:dyDescent="0.25">
      <c r="H26760"/>
    </row>
    <row r="26761" spans="8:8" hidden="1" x14ac:dyDescent="0.25">
      <c r="H26761"/>
    </row>
    <row r="26762" spans="8:8" hidden="1" x14ac:dyDescent="0.25">
      <c r="H26762"/>
    </row>
    <row r="26763" spans="8:8" hidden="1" x14ac:dyDescent="0.25">
      <c r="H26763"/>
    </row>
    <row r="26764" spans="8:8" hidden="1" x14ac:dyDescent="0.25">
      <c r="H26764"/>
    </row>
    <row r="26765" spans="8:8" hidden="1" x14ac:dyDescent="0.25">
      <c r="H26765"/>
    </row>
    <row r="26766" spans="8:8" hidden="1" x14ac:dyDescent="0.25">
      <c r="H26766"/>
    </row>
    <row r="26767" spans="8:8" hidden="1" x14ac:dyDescent="0.25">
      <c r="H26767"/>
    </row>
    <row r="26768" spans="8:8" hidden="1" x14ac:dyDescent="0.25">
      <c r="H26768"/>
    </row>
    <row r="26769" spans="8:8" hidden="1" x14ac:dyDescent="0.25">
      <c r="H26769"/>
    </row>
    <row r="26770" spans="8:8" hidden="1" x14ac:dyDescent="0.25">
      <c r="H26770"/>
    </row>
    <row r="26771" spans="8:8" hidden="1" x14ac:dyDescent="0.25">
      <c r="H26771"/>
    </row>
    <row r="26772" spans="8:8" hidden="1" x14ac:dyDescent="0.25">
      <c r="H26772"/>
    </row>
    <row r="26773" spans="8:8" hidden="1" x14ac:dyDescent="0.25">
      <c r="H26773"/>
    </row>
    <row r="26774" spans="8:8" hidden="1" x14ac:dyDescent="0.25">
      <c r="H26774"/>
    </row>
    <row r="26775" spans="8:8" hidden="1" x14ac:dyDescent="0.25">
      <c r="H26775"/>
    </row>
    <row r="26776" spans="8:8" hidden="1" x14ac:dyDescent="0.25">
      <c r="H26776"/>
    </row>
    <row r="26777" spans="8:8" hidden="1" x14ac:dyDescent="0.25">
      <c r="H26777"/>
    </row>
    <row r="26778" spans="8:8" hidden="1" x14ac:dyDescent="0.25">
      <c r="H26778"/>
    </row>
    <row r="26779" spans="8:8" hidden="1" x14ac:dyDescent="0.25">
      <c r="H26779"/>
    </row>
    <row r="26780" spans="8:8" hidden="1" x14ac:dyDescent="0.25">
      <c r="H26780"/>
    </row>
    <row r="26781" spans="8:8" hidden="1" x14ac:dyDescent="0.25">
      <c r="H26781"/>
    </row>
    <row r="26782" spans="8:8" hidden="1" x14ac:dyDescent="0.25">
      <c r="H26782"/>
    </row>
    <row r="26783" spans="8:8" hidden="1" x14ac:dyDescent="0.25">
      <c r="H26783"/>
    </row>
    <row r="26784" spans="8:8" hidden="1" x14ac:dyDescent="0.25">
      <c r="H26784"/>
    </row>
    <row r="26785" spans="8:8" hidden="1" x14ac:dyDescent="0.25">
      <c r="H26785"/>
    </row>
    <row r="26786" spans="8:8" hidden="1" x14ac:dyDescent="0.25">
      <c r="H26786"/>
    </row>
    <row r="26787" spans="8:8" hidden="1" x14ac:dyDescent="0.25">
      <c r="H26787"/>
    </row>
    <row r="26788" spans="8:8" hidden="1" x14ac:dyDescent="0.25">
      <c r="H26788"/>
    </row>
    <row r="26789" spans="8:8" hidden="1" x14ac:dyDescent="0.25">
      <c r="H26789"/>
    </row>
    <row r="26790" spans="8:8" hidden="1" x14ac:dyDescent="0.25">
      <c r="H26790"/>
    </row>
    <row r="26791" spans="8:8" hidden="1" x14ac:dyDescent="0.25">
      <c r="H26791"/>
    </row>
    <row r="26792" spans="8:8" hidden="1" x14ac:dyDescent="0.25">
      <c r="H26792"/>
    </row>
    <row r="26793" spans="8:8" hidden="1" x14ac:dyDescent="0.25">
      <c r="H26793"/>
    </row>
    <row r="26794" spans="8:8" hidden="1" x14ac:dyDescent="0.25">
      <c r="H26794"/>
    </row>
    <row r="26795" spans="8:8" hidden="1" x14ac:dyDescent="0.25">
      <c r="H26795"/>
    </row>
    <row r="26796" spans="8:8" hidden="1" x14ac:dyDescent="0.25">
      <c r="H26796"/>
    </row>
    <row r="26797" spans="8:8" hidden="1" x14ac:dyDescent="0.25">
      <c r="H26797"/>
    </row>
    <row r="26798" spans="8:8" hidden="1" x14ac:dyDescent="0.25">
      <c r="H26798"/>
    </row>
    <row r="26799" spans="8:8" hidden="1" x14ac:dyDescent="0.25">
      <c r="H26799"/>
    </row>
    <row r="26800" spans="8:8" hidden="1" x14ac:dyDescent="0.25">
      <c r="H26800"/>
    </row>
    <row r="26801" spans="8:8" hidden="1" x14ac:dyDescent="0.25">
      <c r="H26801"/>
    </row>
    <row r="26802" spans="8:8" hidden="1" x14ac:dyDescent="0.25">
      <c r="H26802"/>
    </row>
    <row r="26803" spans="8:8" hidden="1" x14ac:dyDescent="0.25">
      <c r="H26803"/>
    </row>
    <row r="26804" spans="8:8" hidden="1" x14ac:dyDescent="0.25">
      <c r="H26804"/>
    </row>
    <row r="26805" spans="8:8" hidden="1" x14ac:dyDescent="0.25">
      <c r="H26805"/>
    </row>
    <row r="26806" spans="8:8" hidden="1" x14ac:dyDescent="0.25">
      <c r="H26806"/>
    </row>
    <row r="26807" spans="8:8" hidden="1" x14ac:dyDescent="0.25">
      <c r="H26807"/>
    </row>
    <row r="26808" spans="8:8" hidden="1" x14ac:dyDescent="0.25">
      <c r="H26808"/>
    </row>
    <row r="26809" spans="8:8" hidden="1" x14ac:dyDescent="0.25">
      <c r="H26809"/>
    </row>
    <row r="26810" spans="8:8" hidden="1" x14ac:dyDescent="0.25">
      <c r="H26810"/>
    </row>
    <row r="26811" spans="8:8" hidden="1" x14ac:dyDescent="0.25">
      <c r="H26811"/>
    </row>
    <row r="26812" spans="8:8" hidden="1" x14ac:dyDescent="0.25">
      <c r="H26812"/>
    </row>
    <row r="26813" spans="8:8" hidden="1" x14ac:dyDescent="0.25">
      <c r="H26813"/>
    </row>
    <row r="26814" spans="8:8" hidden="1" x14ac:dyDescent="0.25">
      <c r="H26814"/>
    </row>
    <row r="26815" spans="8:8" hidden="1" x14ac:dyDescent="0.25">
      <c r="H26815"/>
    </row>
    <row r="26816" spans="8:8" hidden="1" x14ac:dyDescent="0.25">
      <c r="H26816"/>
    </row>
    <row r="26817" spans="8:8" hidden="1" x14ac:dyDescent="0.25">
      <c r="H26817"/>
    </row>
    <row r="26818" spans="8:8" hidden="1" x14ac:dyDescent="0.25">
      <c r="H26818"/>
    </row>
    <row r="26819" spans="8:8" hidden="1" x14ac:dyDescent="0.25">
      <c r="H26819"/>
    </row>
    <row r="26820" spans="8:8" hidden="1" x14ac:dyDescent="0.25">
      <c r="H26820"/>
    </row>
    <row r="26821" spans="8:8" hidden="1" x14ac:dyDescent="0.25">
      <c r="H26821"/>
    </row>
    <row r="26822" spans="8:8" hidden="1" x14ac:dyDescent="0.25">
      <c r="H26822"/>
    </row>
    <row r="26823" spans="8:8" hidden="1" x14ac:dyDescent="0.25">
      <c r="H26823"/>
    </row>
    <row r="26824" spans="8:8" hidden="1" x14ac:dyDescent="0.25">
      <c r="H26824"/>
    </row>
    <row r="26825" spans="8:8" hidden="1" x14ac:dyDescent="0.25">
      <c r="H26825"/>
    </row>
    <row r="26826" spans="8:8" hidden="1" x14ac:dyDescent="0.25">
      <c r="H26826"/>
    </row>
    <row r="26827" spans="8:8" hidden="1" x14ac:dyDescent="0.25">
      <c r="H26827"/>
    </row>
    <row r="26828" spans="8:8" hidden="1" x14ac:dyDescent="0.25">
      <c r="H26828"/>
    </row>
    <row r="26829" spans="8:8" hidden="1" x14ac:dyDescent="0.25">
      <c r="H26829"/>
    </row>
    <row r="26830" spans="8:8" hidden="1" x14ac:dyDescent="0.25">
      <c r="H26830"/>
    </row>
    <row r="26831" spans="8:8" hidden="1" x14ac:dyDescent="0.25">
      <c r="H26831"/>
    </row>
    <row r="26832" spans="8:8" hidden="1" x14ac:dyDescent="0.25">
      <c r="H26832"/>
    </row>
    <row r="26833" spans="8:8" hidden="1" x14ac:dyDescent="0.25">
      <c r="H26833"/>
    </row>
    <row r="26834" spans="8:8" hidden="1" x14ac:dyDescent="0.25">
      <c r="H26834"/>
    </row>
    <row r="26835" spans="8:8" hidden="1" x14ac:dyDescent="0.25">
      <c r="H26835"/>
    </row>
    <row r="26836" spans="8:8" hidden="1" x14ac:dyDescent="0.25">
      <c r="H26836"/>
    </row>
    <row r="26837" spans="8:8" hidden="1" x14ac:dyDescent="0.25">
      <c r="H26837"/>
    </row>
    <row r="26838" spans="8:8" hidden="1" x14ac:dyDescent="0.25">
      <c r="H26838"/>
    </row>
    <row r="26839" spans="8:8" hidden="1" x14ac:dyDescent="0.25">
      <c r="H26839"/>
    </row>
    <row r="26840" spans="8:8" hidden="1" x14ac:dyDescent="0.25">
      <c r="H26840"/>
    </row>
    <row r="26841" spans="8:8" hidden="1" x14ac:dyDescent="0.25">
      <c r="H26841"/>
    </row>
    <row r="26842" spans="8:8" hidden="1" x14ac:dyDescent="0.25">
      <c r="H26842"/>
    </row>
    <row r="26843" spans="8:8" hidden="1" x14ac:dyDescent="0.25">
      <c r="H26843"/>
    </row>
    <row r="26844" spans="8:8" hidden="1" x14ac:dyDescent="0.25">
      <c r="H26844"/>
    </row>
    <row r="26845" spans="8:8" hidden="1" x14ac:dyDescent="0.25">
      <c r="H26845"/>
    </row>
    <row r="26846" spans="8:8" hidden="1" x14ac:dyDescent="0.25">
      <c r="H26846"/>
    </row>
    <row r="26847" spans="8:8" hidden="1" x14ac:dyDescent="0.25">
      <c r="H26847"/>
    </row>
    <row r="26848" spans="8:8" hidden="1" x14ac:dyDescent="0.25">
      <c r="H26848"/>
    </row>
    <row r="26849" spans="8:8" hidden="1" x14ac:dyDescent="0.25">
      <c r="H26849"/>
    </row>
    <row r="26850" spans="8:8" hidden="1" x14ac:dyDescent="0.25">
      <c r="H26850"/>
    </row>
    <row r="26851" spans="8:8" hidden="1" x14ac:dyDescent="0.25">
      <c r="H26851"/>
    </row>
    <row r="26852" spans="8:8" hidden="1" x14ac:dyDescent="0.25">
      <c r="H26852"/>
    </row>
    <row r="26853" spans="8:8" hidden="1" x14ac:dyDescent="0.25">
      <c r="H26853"/>
    </row>
    <row r="26854" spans="8:8" hidden="1" x14ac:dyDescent="0.25">
      <c r="H26854"/>
    </row>
    <row r="26855" spans="8:8" hidden="1" x14ac:dyDescent="0.25">
      <c r="H26855"/>
    </row>
    <row r="26856" spans="8:8" hidden="1" x14ac:dyDescent="0.25">
      <c r="H26856"/>
    </row>
    <row r="26857" spans="8:8" hidden="1" x14ac:dyDescent="0.25">
      <c r="H26857"/>
    </row>
    <row r="26858" spans="8:8" hidden="1" x14ac:dyDescent="0.25">
      <c r="H26858"/>
    </row>
    <row r="26859" spans="8:8" hidden="1" x14ac:dyDescent="0.25">
      <c r="H26859"/>
    </row>
    <row r="26860" spans="8:8" hidden="1" x14ac:dyDescent="0.25">
      <c r="H26860"/>
    </row>
    <row r="26861" spans="8:8" hidden="1" x14ac:dyDescent="0.25">
      <c r="H26861"/>
    </row>
    <row r="26862" spans="8:8" hidden="1" x14ac:dyDescent="0.25">
      <c r="H26862"/>
    </row>
    <row r="26863" spans="8:8" hidden="1" x14ac:dyDescent="0.25">
      <c r="H26863"/>
    </row>
    <row r="26864" spans="8:8" hidden="1" x14ac:dyDescent="0.25">
      <c r="H26864"/>
    </row>
    <row r="26865" spans="8:8" hidden="1" x14ac:dyDescent="0.25">
      <c r="H26865"/>
    </row>
    <row r="26866" spans="8:8" hidden="1" x14ac:dyDescent="0.25">
      <c r="H26866"/>
    </row>
    <row r="26867" spans="8:8" hidden="1" x14ac:dyDescent="0.25">
      <c r="H26867"/>
    </row>
    <row r="26868" spans="8:8" hidden="1" x14ac:dyDescent="0.25">
      <c r="H26868"/>
    </row>
    <row r="26869" spans="8:8" hidden="1" x14ac:dyDescent="0.25">
      <c r="H26869"/>
    </row>
    <row r="26870" spans="8:8" hidden="1" x14ac:dyDescent="0.25">
      <c r="H26870"/>
    </row>
    <row r="26871" spans="8:8" hidden="1" x14ac:dyDescent="0.25">
      <c r="H26871"/>
    </row>
    <row r="26872" spans="8:8" hidden="1" x14ac:dyDescent="0.25">
      <c r="H26872"/>
    </row>
    <row r="26873" spans="8:8" hidden="1" x14ac:dyDescent="0.25">
      <c r="H26873"/>
    </row>
    <row r="26874" spans="8:8" hidden="1" x14ac:dyDescent="0.25">
      <c r="H26874"/>
    </row>
    <row r="26875" spans="8:8" hidden="1" x14ac:dyDescent="0.25">
      <c r="H26875"/>
    </row>
    <row r="26876" spans="8:8" hidden="1" x14ac:dyDescent="0.25">
      <c r="H26876"/>
    </row>
    <row r="26877" spans="8:8" hidden="1" x14ac:dyDescent="0.25">
      <c r="H26877"/>
    </row>
    <row r="26878" spans="8:8" hidden="1" x14ac:dyDescent="0.25">
      <c r="H26878"/>
    </row>
    <row r="26879" spans="8:8" hidden="1" x14ac:dyDescent="0.25">
      <c r="H26879"/>
    </row>
    <row r="26880" spans="8:8" hidden="1" x14ac:dyDescent="0.25">
      <c r="H26880"/>
    </row>
    <row r="26881" spans="8:8" hidden="1" x14ac:dyDescent="0.25">
      <c r="H26881"/>
    </row>
    <row r="26882" spans="8:8" hidden="1" x14ac:dyDescent="0.25">
      <c r="H26882"/>
    </row>
    <row r="26883" spans="8:8" hidden="1" x14ac:dyDescent="0.25">
      <c r="H26883"/>
    </row>
    <row r="26884" spans="8:8" hidden="1" x14ac:dyDescent="0.25">
      <c r="H26884"/>
    </row>
    <row r="26885" spans="8:8" hidden="1" x14ac:dyDescent="0.25">
      <c r="H26885"/>
    </row>
    <row r="26886" spans="8:8" hidden="1" x14ac:dyDescent="0.25">
      <c r="H26886"/>
    </row>
    <row r="26887" spans="8:8" hidden="1" x14ac:dyDescent="0.25">
      <c r="H26887"/>
    </row>
    <row r="26888" spans="8:8" hidden="1" x14ac:dyDescent="0.25">
      <c r="H26888"/>
    </row>
    <row r="26889" spans="8:8" hidden="1" x14ac:dyDescent="0.25">
      <c r="H26889"/>
    </row>
    <row r="26890" spans="8:8" hidden="1" x14ac:dyDescent="0.25">
      <c r="H26890"/>
    </row>
    <row r="26891" spans="8:8" hidden="1" x14ac:dyDescent="0.25">
      <c r="H26891"/>
    </row>
    <row r="26892" spans="8:8" hidden="1" x14ac:dyDescent="0.25">
      <c r="H26892"/>
    </row>
    <row r="26893" spans="8:8" hidden="1" x14ac:dyDescent="0.25">
      <c r="H26893"/>
    </row>
    <row r="26894" spans="8:8" hidden="1" x14ac:dyDescent="0.25">
      <c r="H26894"/>
    </row>
    <row r="26895" spans="8:8" hidden="1" x14ac:dyDescent="0.25">
      <c r="H26895"/>
    </row>
    <row r="26896" spans="8:8" hidden="1" x14ac:dyDescent="0.25">
      <c r="H26896"/>
    </row>
    <row r="26897" spans="8:8" hidden="1" x14ac:dyDescent="0.25">
      <c r="H26897"/>
    </row>
    <row r="26898" spans="8:8" hidden="1" x14ac:dyDescent="0.25">
      <c r="H26898"/>
    </row>
    <row r="26899" spans="8:8" hidden="1" x14ac:dyDescent="0.25">
      <c r="H26899"/>
    </row>
    <row r="26900" spans="8:8" hidden="1" x14ac:dyDescent="0.25">
      <c r="H26900"/>
    </row>
    <row r="26901" spans="8:8" hidden="1" x14ac:dyDescent="0.25">
      <c r="H26901"/>
    </row>
    <row r="26902" spans="8:8" hidden="1" x14ac:dyDescent="0.25">
      <c r="H26902"/>
    </row>
    <row r="26903" spans="8:8" hidden="1" x14ac:dyDescent="0.25">
      <c r="H26903"/>
    </row>
    <row r="26904" spans="8:8" hidden="1" x14ac:dyDescent="0.25">
      <c r="H26904"/>
    </row>
    <row r="26905" spans="8:8" hidden="1" x14ac:dyDescent="0.25">
      <c r="H26905"/>
    </row>
    <row r="26906" spans="8:8" hidden="1" x14ac:dyDescent="0.25">
      <c r="H26906"/>
    </row>
    <row r="26907" spans="8:8" hidden="1" x14ac:dyDescent="0.25">
      <c r="H26907"/>
    </row>
    <row r="26908" spans="8:8" hidden="1" x14ac:dyDescent="0.25">
      <c r="H26908"/>
    </row>
    <row r="26909" spans="8:8" hidden="1" x14ac:dyDescent="0.25">
      <c r="H26909"/>
    </row>
    <row r="26910" spans="8:8" hidden="1" x14ac:dyDescent="0.25">
      <c r="H26910"/>
    </row>
    <row r="26911" spans="8:8" hidden="1" x14ac:dyDescent="0.25">
      <c r="H26911"/>
    </row>
    <row r="26912" spans="8:8" hidden="1" x14ac:dyDescent="0.25">
      <c r="H26912"/>
    </row>
    <row r="26913" spans="8:8" hidden="1" x14ac:dyDescent="0.25">
      <c r="H26913"/>
    </row>
    <row r="26914" spans="8:8" hidden="1" x14ac:dyDescent="0.25">
      <c r="H26914"/>
    </row>
    <row r="26915" spans="8:8" hidden="1" x14ac:dyDescent="0.25">
      <c r="H26915"/>
    </row>
    <row r="26916" spans="8:8" hidden="1" x14ac:dyDescent="0.25">
      <c r="H26916"/>
    </row>
    <row r="26917" spans="8:8" hidden="1" x14ac:dyDescent="0.25">
      <c r="H26917"/>
    </row>
    <row r="26918" spans="8:8" hidden="1" x14ac:dyDescent="0.25">
      <c r="H26918"/>
    </row>
    <row r="26919" spans="8:8" hidden="1" x14ac:dyDescent="0.25">
      <c r="H26919"/>
    </row>
    <row r="26920" spans="8:8" hidden="1" x14ac:dyDescent="0.25">
      <c r="H26920"/>
    </row>
    <row r="26921" spans="8:8" hidden="1" x14ac:dyDescent="0.25">
      <c r="H26921"/>
    </row>
    <row r="26922" spans="8:8" hidden="1" x14ac:dyDescent="0.25">
      <c r="H26922"/>
    </row>
    <row r="26923" spans="8:8" hidden="1" x14ac:dyDescent="0.25">
      <c r="H26923"/>
    </row>
    <row r="26924" spans="8:8" hidden="1" x14ac:dyDescent="0.25">
      <c r="H26924"/>
    </row>
    <row r="26925" spans="8:8" hidden="1" x14ac:dyDescent="0.25">
      <c r="H26925"/>
    </row>
    <row r="26926" spans="8:8" hidden="1" x14ac:dyDescent="0.25">
      <c r="H26926"/>
    </row>
    <row r="26927" spans="8:8" hidden="1" x14ac:dyDescent="0.25">
      <c r="H26927"/>
    </row>
    <row r="26928" spans="8:8" hidden="1" x14ac:dyDescent="0.25">
      <c r="H26928"/>
    </row>
    <row r="26929" spans="8:8" hidden="1" x14ac:dyDescent="0.25">
      <c r="H26929"/>
    </row>
    <row r="26930" spans="8:8" hidden="1" x14ac:dyDescent="0.25">
      <c r="H26930"/>
    </row>
    <row r="26931" spans="8:8" hidden="1" x14ac:dyDescent="0.25">
      <c r="H26931"/>
    </row>
    <row r="26932" spans="8:8" hidden="1" x14ac:dyDescent="0.25">
      <c r="H26932"/>
    </row>
    <row r="26933" spans="8:8" hidden="1" x14ac:dyDescent="0.25">
      <c r="H26933"/>
    </row>
    <row r="26934" spans="8:8" hidden="1" x14ac:dyDescent="0.25">
      <c r="H26934"/>
    </row>
    <row r="26935" spans="8:8" hidden="1" x14ac:dyDescent="0.25">
      <c r="H26935"/>
    </row>
    <row r="26936" spans="8:8" hidden="1" x14ac:dyDescent="0.25">
      <c r="H26936"/>
    </row>
    <row r="26937" spans="8:8" hidden="1" x14ac:dyDescent="0.25">
      <c r="H26937"/>
    </row>
    <row r="26938" spans="8:8" hidden="1" x14ac:dyDescent="0.25">
      <c r="H26938"/>
    </row>
    <row r="26939" spans="8:8" hidden="1" x14ac:dyDescent="0.25">
      <c r="H26939"/>
    </row>
    <row r="26940" spans="8:8" hidden="1" x14ac:dyDescent="0.25">
      <c r="H26940"/>
    </row>
    <row r="26941" spans="8:8" hidden="1" x14ac:dyDescent="0.25">
      <c r="H26941"/>
    </row>
    <row r="26942" spans="8:8" hidden="1" x14ac:dyDescent="0.25">
      <c r="H26942"/>
    </row>
    <row r="26943" spans="8:8" hidden="1" x14ac:dyDescent="0.25">
      <c r="H26943"/>
    </row>
    <row r="26944" spans="8:8" hidden="1" x14ac:dyDescent="0.25">
      <c r="H26944"/>
    </row>
    <row r="26945" spans="8:8" hidden="1" x14ac:dyDescent="0.25">
      <c r="H26945"/>
    </row>
    <row r="26946" spans="8:8" hidden="1" x14ac:dyDescent="0.25">
      <c r="H26946"/>
    </row>
    <row r="26947" spans="8:8" hidden="1" x14ac:dyDescent="0.25">
      <c r="H26947"/>
    </row>
    <row r="26948" spans="8:8" hidden="1" x14ac:dyDescent="0.25">
      <c r="H26948"/>
    </row>
    <row r="26949" spans="8:8" hidden="1" x14ac:dyDescent="0.25">
      <c r="H26949"/>
    </row>
    <row r="26950" spans="8:8" hidden="1" x14ac:dyDescent="0.25">
      <c r="H26950"/>
    </row>
    <row r="26951" spans="8:8" hidden="1" x14ac:dyDescent="0.25">
      <c r="H26951"/>
    </row>
    <row r="26952" spans="8:8" hidden="1" x14ac:dyDescent="0.25">
      <c r="H26952"/>
    </row>
    <row r="26953" spans="8:8" hidden="1" x14ac:dyDescent="0.25">
      <c r="H26953"/>
    </row>
    <row r="26954" spans="8:8" hidden="1" x14ac:dyDescent="0.25">
      <c r="H26954"/>
    </row>
    <row r="26955" spans="8:8" hidden="1" x14ac:dyDescent="0.25">
      <c r="H26955"/>
    </row>
    <row r="26956" spans="8:8" hidden="1" x14ac:dyDescent="0.25">
      <c r="H26956"/>
    </row>
    <row r="26957" spans="8:8" hidden="1" x14ac:dyDescent="0.25">
      <c r="H26957"/>
    </row>
    <row r="26958" spans="8:8" hidden="1" x14ac:dyDescent="0.25">
      <c r="H26958"/>
    </row>
    <row r="26959" spans="8:8" hidden="1" x14ac:dyDescent="0.25">
      <c r="H26959"/>
    </row>
    <row r="26960" spans="8:8" hidden="1" x14ac:dyDescent="0.25">
      <c r="H26960"/>
    </row>
    <row r="26961" spans="8:8" hidden="1" x14ac:dyDescent="0.25">
      <c r="H26961"/>
    </row>
    <row r="26962" spans="8:8" hidden="1" x14ac:dyDescent="0.25">
      <c r="H26962"/>
    </row>
    <row r="26963" spans="8:8" hidden="1" x14ac:dyDescent="0.25">
      <c r="H26963"/>
    </row>
    <row r="26964" spans="8:8" hidden="1" x14ac:dyDescent="0.25">
      <c r="H26964"/>
    </row>
    <row r="26965" spans="8:8" hidden="1" x14ac:dyDescent="0.25">
      <c r="H26965"/>
    </row>
    <row r="26966" spans="8:8" hidden="1" x14ac:dyDescent="0.25">
      <c r="H26966"/>
    </row>
    <row r="26967" spans="8:8" hidden="1" x14ac:dyDescent="0.25">
      <c r="H26967"/>
    </row>
    <row r="26968" spans="8:8" hidden="1" x14ac:dyDescent="0.25">
      <c r="H26968"/>
    </row>
    <row r="26969" spans="8:8" hidden="1" x14ac:dyDescent="0.25">
      <c r="H26969"/>
    </row>
    <row r="26970" spans="8:8" hidden="1" x14ac:dyDescent="0.25">
      <c r="H26970"/>
    </row>
    <row r="26971" spans="8:8" hidden="1" x14ac:dyDescent="0.25">
      <c r="H26971"/>
    </row>
    <row r="26972" spans="8:8" hidden="1" x14ac:dyDescent="0.25">
      <c r="H26972"/>
    </row>
    <row r="26973" spans="8:8" hidden="1" x14ac:dyDescent="0.25">
      <c r="H26973"/>
    </row>
    <row r="26974" spans="8:8" hidden="1" x14ac:dyDescent="0.25">
      <c r="H26974"/>
    </row>
    <row r="26975" spans="8:8" hidden="1" x14ac:dyDescent="0.25">
      <c r="H26975"/>
    </row>
    <row r="26976" spans="8:8" hidden="1" x14ac:dyDescent="0.25">
      <c r="H26976"/>
    </row>
    <row r="26977" spans="8:8" hidden="1" x14ac:dyDescent="0.25">
      <c r="H26977"/>
    </row>
    <row r="26978" spans="8:8" hidden="1" x14ac:dyDescent="0.25">
      <c r="H26978"/>
    </row>
    <row r="26979" spans="8:8" hidden="1" x14ac:dyDescent="0.25">
      <c r="H26979"/>
    </row>
    <row r="26980" spans="8:8" hidden="1" x14ac:dyDescent="0.25">
      <c r="H26980"/>
    </row>
    <row r="26981" spans="8:8" hidden="1" x14ac:dyDescent="0.25">
      <c r="H26981"/>
    </row>
    <row r="26982" spans="8:8" hidden="1" x14ac:dyDescent="0.25">
      <c r="H26982"/>
    </row>
    <row r="26983" spans="8:8" hidden="1" x14ac:dyDescent="0.25">
      <c r="H26983"/>
    </row>
    <row r="26984" spans="8:8" hidden="1" x14ac:dyDescent="0.25">
      <c r="H26984"/>
    </row>
    <row r="26985" spans="8:8" hidden="1" x14ac:dyDescent="0.25">
      <c r="H26985"/>
    </row>
    <row r="26986" spans="8:8" hidden="1" x14ac:dyDescent="0.25">
      <c r="H26986"/>
    </row>
    <row r="26987" spans="8:8" hidden="1" x14ac:dyDescent="0.25">
      <c r="H26987"/>
    </row>
    <row r="26988" spans="8:8" hidden="1" x14ac:dyDescent="0.25">
      <c r="H26988"/>
    </row>
    <row r="26989" spans="8:8" hidden="1" x14ac:dyDescent="0.25">
      <c r="H26989"/>
    </row>
    <row r="26990" spans="8:8" hidden="1" x14ac:dyDescent="0.25">
      <c r="H26990"/>
    </row>
    <row r="26991" spans="8:8" hidden="1" x14ac:dyDescent="0.25">
      <c r="H26991"/>
    </row>
    <row r="26992" spans="8:8" hidden="1" x14ac:dyDescent="0.25">
      <c r="H26992"/>
    </row>
    <row r="26993" spans="8:8" hidden="1" x14ac:dyDescent="0.25">
      <c r="H26993"/>
    </row>
    <row r="26994" spans="8:8" hidden="1" x14ac:dyDescent="0.25">
      <c r="H26994"/>
    </row>
    <row r="26995" spans="8:8" hidden="1" x14ac:dyDescent="0.25">
      <c r="H26995"/>
    </row>
    <row r="26996" spans="8:8" hidden="1" x14ac:dyDescent="0.25">
      <c r="H26996"/>
    </row>
    <row r="26997" spans="8:8" hidden="1" x14ac:dyDescent="0.25">
      <c r="H26997"/>
    </row>
    <row r="26998" spans="8:8" hidden="1" x14ac:dyDescent="0.25">
      <c r="H26998"/>
    </row>
    <row r="26999" spans="8:8" hidden="1" x14ac:dyDescent="0.25">
      <c r="H26999"/>
    </row>
    <row r="27000" spans="8:8" hidden="1" x14ac:dyDescent="0.25">
      <c r="H27000"/>
    </row>
    <row r="27001" spans="8:8" hidden="1" x14ac:dyDescent="0.25">
      <c r="H27001"/>
    </row>
    <row r="27002" spans="8:8" hidden="1" x14ac:dyDescent="0.25">
      <c r="H27002"/>
    </row>
    <row r="27003" spans="8:8" hidden="1" x14ac:dyDescent="0.25">
      <c r="H27003"/>
    </row>
    <row r="27004" spans="8:8" hidden="1" x14ac:dyDescent="0.25">
      <c r="H27004"/>
    </row>
    <row r="27005" spans="8:8" hidden="1" x14ac:dyDescent="0.25">
      <c r="H27005"/>
    </row>
    <row r="27006" spans="8:8" hidden="1" x14ac:dyDescent="0.25">
      <c r="H27006"/>
    </row>
    <row r="27007" spans="8:8" hidden="1" x14ac:dyDescent="0.25">
      <c r="H27007"/>
    </row>
    <row r="27008" spans="8:8" hidden="1" x14ac:dyDescent="0.25">
      <c r="H27008"/>
    </row>
    <row r="27009" spans="8:8" hidden="1" x14ac:dyDescent="0.25">
      <c r="H27009"/>
    </row>
    <row r="27010" spans="8:8" hidden="1" x14ac:dyDescent="0.25">
      <c r="H27010"/>
    </row>
    <row r="27011" spans="8:8" hidden="1" x14ac:dyDescent="0.25">
      <c r="H27011"/>
    </row>
    <row r="27012" spans="8:8" hidden="1" x14ac:dyDescent="0.25">
      <c r="H27012"/>
    </row>
    <row r="27013" spans="8:8" hidden="1" x14ac:dyDescent="0.25">
      <c r="H27013"/>
    </row>
    <row r="27014" spans="8:8" hidden="1" x14ac:dyDescent="0.25">
      <c r="H27014"/>
    </row>
    <row r="27015" spans="8:8" hidden="1" x14ac:dyDescent="0.25">
      <c r="H27015"/>
    </row>
    <row r="27016" spans="8:8" hidden="1" x14ac:dyDescent="0.25">
      <c r="H27016"/>
    </row>
    <row r="27017" spans="8:8" hidden="1" x14ac:dyDescent="0.25">
      <c r="H27017"/>
    </row>
    <row r="27018" spans="8:8" hidden="1" x14ac:dyDescent="0.25">
      <c r="H27018"/>
    </row>
    <row r="27019" spans="8:8" hidden="1" x14ac:dyDescent="0.25">
      <c r="H27019"/>
    </row>
    <row r="27020" spans="8:8" hidden="1" x14ac:dyDescent="0.25">
      <c r="H27020"/>
    </row>
    <row r="27021" spans="8:8" hidden="1" x14ac:dyDescent="0.25">
      <c r="H27021"/>
    </row>
    <row r="27022" spans="8:8" hidden="1" x14ac:dyDescent="0.25">
      <c r="H27022"/>
    </row>
    <row r="27023" spans="8:8" hidden="1" x14ac:dyDescent="0.25">
      <c r="H27023"/>
    </row>
    <row r="27024" spans="8:8" hidden="1" x14ac:dyDescent="0.25">
      <c r="H27024"/>
    </row>
    <row r="27025" spans="8:8" hidden="1" x14ac:dyDescent="0.25">
      <c r="H27025"/>
    </row>
    <row r="27026" spans="8:8" hidden="1" x14ac:dyDescent="0.25">
      <c r="H27026"/>
    </row>
    <row r="27027" spans="8:8" hidden="1" x14ac:dyDescent="0.25">
      <c r="H27027"/>
    </row>
    <row r="27028" spans="8:8" hidden="1" x14ac:dyDescent="0.25">
      <c r="H27028"/>
    </row>
    <row r="27029" spans="8:8" hidden="1" x14ac:dyDescent="0.25">
      <c r="H27029"/>
    </row>
    <row r="27030" spans="8:8" hidden="1" x14ac:dyDescent="0.25">
      <c r="H27030"/>
    </row>
    <row r="27031" spans="8:8" hidden="1" x14ac:dyDescent="0.25">
      <c r="H27031"/>
    </row>
    <row r="27032" spans="8:8" hidden="1" x14ac:dyDescent="0.25">
      <c r="H27032"/>
    </row>
    <row r="27033" spans="8:8" hidden="1" x14ac:dyDescent="0.25">
      <c r="H27033"/>
    </row>
    <row r="27034" spans="8:8" hidden="1" x14ac:dyDescent="0.25">
      <c r="H27034"/>
    </row>
    <row r="27035" spans="8:8" hidden="1" x14ac:dyDescent="0.25">
      <c r="H27035"/>
    </row>
    <row r="27036" spans="8:8" hidden="1" x14ac:dyDescent="0.25">
      <c r="H27036"/>
    </row>
    <row r="27037" spans="8:8" hidden="1" x14ac:dyDescent="0.25">
      <c r="H27037"/>
    </row>
    <row r="27038" spans="8:8" hidden="1" x14ac:dyDescent="0.25">
      <c r="H27038"/>
    </row>
    <row r="27039" spans="8:8" hidden="1" x14ac:dyDescent="0.25">
      <c r="H27039"/>
    </row>
    <row r="27040" spans="8:8" hidden="1" x14ac:dyDescent="0.25">
      <c r="H27040"/>
    </row>
    <row r="27041" spans="8:8" hidden="1" x14ac:dyDescent="0.25">
      <c r="H27041"/>
    </row>
    <row r="27042" spans="8:8" hidden="1" x14ac:dyDescent="0.25">
      <c r="H27042"/>
    </row>
    <row r="27043" spans="8:8" hidden="1" x14ac:dyDescent="0.25">
      <c r="H27043"/>
    </row>
    <row r="27044" spans="8:8" hidden="1" x14ac:dyDescent="0.25">
      <c r="H27044"/>
    </row>
    <row r="27045" spans="8:8" hidden="1" x14ac:dyDescent="0.25">
      <c r="H27045"/>
    </row>
    <row r="27046" spans="8:8" hidden="1" x14ac:dyDescent="0.25">
      <c r="H27046"/>
    </row>
    <row r="27047" spans="8:8" hidden="1" x14ac:dyDescent="0.25">
      <c r="H27047"/>
    </row>
    <row r="27048" spans="8:8" hidden="1" x14ac:dyDescent="0.25">
      <c r="H27048"/>
    </row>
    <row r="27049" spans="8:8" hidden="1" x14ac:dyDescent="0.25">
      <c r="H27049"/>
    </row>
    <row r="27050" spans="8:8" hidden="1" x14ac:dyDescent="0.25">
      <c r="H27050"/>
    </row>
    <row r="27051" spans="8:8" hidden="1" x14ac:dyDescent="0.25">
      <c r="H27051"/>
    </row>
    <row r="27052" spans="8:8" hidden="1" x14ac:dyDescent="0.25">
      <c r="H27052"/>
    </row>
    <row r="27053" spans="8:8" hidden="1" x14ac:dyDescent="0.25">
      <c r="H27053"/>
    </row>
    <row r="27054" spans="8:8" hidden="1" x14ac:dyDescent="0.25">
      <c r="H27054"/>
    </row>
    <row r="27055" spans="8:8" hidden="1" x14ac:dyDescent="0.25">
      <c r="H27055"/>
    </row>
    <row r="27056" spans="8:8" hidden="1" x14ac:dyDescent="0.25">
      <c r="H27056"/>
    </row>
    <row r="27057" spans="8:8" hidden="1" x14ac:dyDescent="0.25">
      <c r="H27057"/>
    </row>
    <row r="27058" spans="8:8" hidden="1" x14ac:dyDescent="0.25">
      <c r="H27058"/>
    </row>
    <row r="27059" spans="8:8" hidden="1" x14ac:dyDescent="0.25">
      <c r="H27059"/>
    </row>
    <row r="27060" spans="8:8" hidden="1" x14ac:dyDescent="0.25">
      <c r="H27060"/>
    </row>
    <row r="27061" spans="8:8" hidden="1" x14ac:dyDescent="0.25">
      <c r="H27061"/>
    </row>
    <row r="27062" spans="8:8" hidden="1" x14ac:dyDescent="0.25">
      <c r="H27062"/>
    </row>
    <row r="27063" spans="8:8" hidden="1" x14ac:dyDescent="0.25">
      <c r="H27063"/>
    </row>
    <row r="27064" spans="8:8" hidden="1" x14ac:dyDescent="0.25">
      <c r="H27064"/>
    </row>
    <row r="27065" spans="8:8" hidden="1" x14ac:dyDescent="0.25">
      <c r="H27065"/>
    </row>
    <row r="27066" spans="8:8" hidden="1" x14ac:dyDescent="0.25">
      <c r="H27066"/>
    </row>
    <row r="27067" spans="8:8" hidden="1" x14ac:dyDescent="0.25">
      <c r="H27067"/>
    </row>
    <row r="27068" spans="8:8" hidden="1" x14ac:dyDescent="0.25">
      <c r="H27068"/>
    </row>
    <row r="27069" spans="8:8" hidden="1" x14ac:dyDescent="0.25">
      <c r="H27069"/>
    </row>
    <row r="27070" spans="8:8" hidden="1" x14ac:dyDescent="0.25">
      <c r="H27070"/>
    </row>
    <row r="27071" spans="8:8" hidden="1" x14ac:dyDescent="0.25">
      <c r="H27071"/>
    </row>
    <row r="27072" spans="8:8" hidden="1" x14ac:dyDescent="0.25">
      <c r="H27072"/>
    </row>
    <row r="27073" spans="8:8" hidden="1" x14ac:dyDescent="0.25">
      <c r="H27073"/>
    </row>
    <row r="27074" spans="8:8" hidden="1" x14ac:dyDescent="0.25">
      <c r="H27074"/>
    </row>
    <row r="27075" spans="8:8" hidden="1" x14ac:dyDescent="0.25">
      <c r="H27075"/>
    </row>
    <row r="27076" spans="8:8" hidden="1" x14ac:dyDescent="0.25">
      <c r="H27076"/>
    </row>
    <row r="27077" spans="8:8" hidden="1" x14ac:dyDescent="0.25">
      <c r="H27077"/>
    </row>
    <row r="27078" spans="8:8" hidden="1" x14ac:dyDescent="0.25">
      <c r="H27078"/>
    </row>
    <row r="27079" spans="8:8" hidden="1" x14ac:dyDescent="0.25">
      <c r="H27079"/>
    </row>
    <row r="27080" spans="8:8" hidden="1" x14ac:dyDescent="0.25">
      <c r="H27080"/>
    </row>
    <row r="27081" spans="8:8" hidden="1" x14ac:dyDescent="0.25">
      <c r="H27081"/>
    </row>
    <row r="27082" spans="8:8" hidden="1" x14ac:dyDescent="0.25">
      <c r="H27082"/>
    </row>
    <row r="27083" spans="8:8" hidden="1" x14ac:dyDescent="0.25">
      <c r="H27083"/>
    </row>
    <row r="27084" spans="8:8" hidden="1" x14ac:dyDescent="0.25">
      <c r="H27084"/>
    </row>
    <row r="27085" spans="8:8" hidden="1" x14ac:dyDescent="0.25">
      <c r="H27085"/>
    </row>
    <row r="27086" spans="8:8" hidden="1" x14ac:dyDescent="0.25">
      <c r="H27086"/>
    </row>
    <row r="27087" spans="8:8" hidden="1" x14ac:dyDescent="0.25">
      <c r="H27087"/>
    </row>
    <row r="27088" spans="8:8" hidden="1" x14ac:dyDescent="0.25">
      <c r="H27088"/>
    </row>
    <row r="27089" spans="8:8" hidden="1" x14ac:dyDescent="0.25">
      <c r="H27089"/>
    </row>
    <row r="27090" spans="8:8" hidden="1" x14ac:dyDescent="0.25">
      <c r="H27090"/>
    </row>
    <row r="27091" spans="8:8" hidden="1" x14ac:dyDescent="0.25">
      <c r="H27091"/>
    </row>
    <row r="27092" spans="8:8" hidden="1" x14ac:dyDescent="0.25">
      <c r="H27092"/>
    </row>
    <row r="27093" spans="8:8" hidden="1" x14ac:dyDescent="0.25">
      <c r="H27093"/>
    </row>
    <row r="27094" spans="8:8" hidden="1" x14ac:dyDescent="0.25">
      <c r="H27094"/>
    </row>
    <row r="27095" spans="8:8" hidden="1" x14ac:dyDescent="0.25">
      <c r="H27095"/>
    </row>
    <row r="27096" spans="8:8" hidden="1" x14ac:dyDescent="0.25">
      <c r="H27096"/>
    </row>
    <row r="27097" spans="8:8" hidden="1" x14ac:dyDescent="0.25">
      <c r="H27097"/>
    </row>
    <row r="27098" spans="8:8" hidden="1" x14ac:dyDescent="0.25">
      <c r="H27098"/>
    </row>
    <row r="27099" spans="8:8" hidden="1" x14ac:dyDescent="0.25">
      <c r="H27099"/>
    </row>
    <row r="27100" spans="8:8" hidden="1" x14ac:dyDescent="0.25">
      <c r="H27100"/>
    </row>
    <row r="27101" spans="8:8" hidden="1" x14ac:dyDescent="0.25">
      <c r="H27101"/>
    </row>
    <row r="27102" spans="8:8" hidden="1" x14ac:dyDescent="0.25">
      <c r="H27102"/>
    </row>
    <row r="27103" spans="8:8" hidden="1" x14ac:dyDescent="0.25">
      <c r="H27103"/>
    </row>
    <row r="27104" spans="8:8" hidden="1" x14ac:dyDescent="0.25">
      <c r="H27104"/>
    </row>
    <row r="27105" spans="8:8" hidden="1" x14ac:dyDescent="0.25">
      <c r="H27105"/>
    </row>
    <row r="27106" spans="8:8" hidden="1" x14ac:dyDescent="0.25">
      <c r="H27106"/>
    </row>
    <row r="27107" spans="8:8" hidden="1" x14ac:dyDescent="0.25">
      <c r="H27107"/>
    </row>
    <row r="27108" spans="8:8" hidden="1" x14ac:dyDescent="0.25">
      <c r="H27108"/>
    </row>
    <row r="27109" spans="8:8" hidden="1" x14ac:dyDescent="0.25">
      <c r="H27109"/>
    </row>
    <row r="27110" spans="8:8" hidden="1" x14ac:dyDescent="0.25">
      <c r="H27110"/>
    </row>
    <row r="27111" spans="8:8" hidden="1" x14ac:dyDescent="0.25">
      <c r="H27111"/>
    </row>
    <row r="27112" spans="8:8" hidden="1" x14ac:dyDescent="0.25">
      <c r="H27112"/>
    </row>
    <row r="27113" spans="8:8" hidden="1" x14ac:dyDescent="0.25">
      <c r="H27113"/>
    </row>
    <row r="27114" spans="8:8" hidden="1" x14ac:dyDescent="0.25">
      <c r="H27114"/>
    </row>
    <row r="27115" spans="8:8" hidden="1" x14ac:dyDescent="0.25">
      <c r="H27115"/>
    </row>
    <row r="27116" spans="8:8" hidden="1" x14ac:dyDescent="0.25">
      <c r="H27116"/>
    </row>
    <row r="27117" spans="8:8" hidden="1" x14ac:dyDescent="0.25">
      <c r="H27117"/>
    </row>
    <row r="27118" spans="8:8" hidden="1" x14ac:dyDescent="0.25">
      <c r="H27118"/>
    </row>
    <row r="27119" spans="8:8" hidden="1" x14ac:dyDescent="0.25">
      <c r="H27119"/>
    </row>
    <row r="27120" spans="8:8" hidden="1" x14ac:dyDescent="0.25">
      <c r="H27120"/>
    </row>
    <row r="27121" spans="8:8" hidden="1" x14ac:dyDescent="0.25">
      <c r="H27121"/>
    </row>
    <row r="27122" spans="8:8" hidden="1" x14ac:dyDescent="0.25">
      <c r="H27122"/>
    </row>
    <row r="27123" spans="8:8" hidden="1" x14ac:dyDescent="0.25">
      <c r="H27123"/>
    </row>
    <row r="27124" spans="8:8" hidden="1" x14ac:dyDescent="0.25">
      <c r="H27124"/>
    </row>
    <row r="27125" spans="8:8" hidden="1" x14ac:dyDescent="0.25">
      <c r="H27125"/>
    </row>
    <row r="27126" spans="8:8" hidden="1" x14ac:dyDescent="0.25">
      <c r="H27126"/>
    </row>
    <row r="27127" spans="8:8" hidden="1" x14ac:dyDescent="0.25">
      <c r="H27127"/>
    </row>
    <row r="27128" spans="8:8" hidden="1" x14ac:dyDescent="0.25">
      <c r="H27128"/>
    </row>
    <row r="27129" spans="8:8" hidden="1" x14ac:dyDescent="0.25">
      <c r="H27129"/>
    </row>
    <row r="27130" spans="8:8" hidden="1" x14ac:dyDescent="0.25">
      <c r="H27130"/>
    </row>
    <row r="27131" spans="8:8" hidden="1" x14ac:dyDescent="0.25">
      <c r="H27131"/>
    </row>
    <row r="27132" spans="8:8" hidden="1" x14ac:dyDescent="0.25">
      <c r="H27132"/>
    </row>
    <row r="27133" spans="8:8" hidden="1" x14ac:dyDescent="0.25">
      <c r="H27133"/>
    </row>
    <row r="27134" spans="8:8" hidden="1" x14ac:dyDescent="0.25">
      <c r="H27134"/>
    </row>
    <row r="27135" spans="8:8" hidden="1" x14ac:dyDescent="0.25">
      <c r="H27135"/>
    </row>
    <row r="27136" spans="8:8" hidden="1" x14ac:dyDescent="0.25">
      <c r="H27136"/>
    </row>
    <row r="27137" spans="8:8" hidden="1" x14ac:dyDescent="0.25">
      <c r="H27137"/>
    </row>
    <row r="27138" spans="8:8" hidden="1" x14ac:dyDescent="0.25">
      <c r="H27138"/>
    </row>
    <row r="27139" spans="8:8" hidden="1" x14ac:dyDescent="0.25">
      <c r="H27139"/>
    </row>
    <row r="27140" spans="8:8" hidden="1" x14ac:dyDescent="0.25">
      <c r="H27140"/>
    </row>
    <row r="27141" spans="8:8" hidden="1" x14ac:dyDescent="0.25">
      <c r="H27141"/>
    </row>
    <row r="27142" spans="8:8" hidden="1" x14ac:dyDescent="0.25">
      <c r="H27142"/>
    </row>
    <row r="27143" spans="8:8" hidden="1" x14ac:dyDescent="0.25">
      <c r="H27143"/>
    </row>
    <row r="27144" spans="8:8" hidden="1" x14ac:dyDescent="0.25">
      <c r="H27144"/>
    </row>
    <row r="27145" spans="8:8" hidden="1" x14ac:dyDescent="0.25">
      <c r="H27145"/>
    </row>
    <row r="27146" spans="8:8" hidden="1" x14ac:dyDescent="0.25">
      <c r="H27146"/>
    </row>
    <row r="27147" spans="8:8" hidden="1" x14ac:dyDescent="0.25">
      <c r="H27147"/>
    </row>
    <row r="27148" spans="8:8" hidden="1" x14ac:dyDescent="0.25">
      <c r="H27148"/>
    </row>
    <row r="27149" spans="8:8" hidden="1" x14ac:dyDescent="0.25">
      <c r="H27149"/>
    </row>
    <row r="27150" spans="8:8" hidden="1" x14ac:dyDescent="0.25">
      <c r="H27150"/>
    </row>
    <row r="27151" spans="8:8" hidden="1" x14ac:dyDescent="0.25">
      <c r="H27151"/>
    </row>
    <row r="27152" spans="8:8" hidden="1" x14ac:dyDescent="0.25">
      <c r="H27152"/>
    </row>
    <row r="27153" spans="8:8" hidden="1" x14ac:dyDescent="0.25">
      <c r="H27153"/>
    </row>
    <row r="27154" spans="8:8" hidden="1" x14ac:dyDescent="0.25">
      <c r="H27154"/>
    </row>
    <row r="27155" spans="8:8" hidden="1" x14ac:dyDescent="0.25">
      <c r="H27155"/>
    </row>
    <row r="27156" spans="8:8" hidden="1" x14ac:dyDescent="0.25">
      <c r="H27156"/>
    </row>
    <row r="27157" spans="8:8" hidden="1" x14ac:dyDescent="0.25">
      <c r="H27157"/>
    </row>
    <row r="27158" spans="8:8" hidden="1" x14ac:dyDescent="0.25">
      <c r="H27158"/>
    </row>
    <row r="27159" spans="8:8" hidden="1" x14ac:dyDescent="0.25">
      <c r="H27159"/>
    </row>
    <row r="27160" spans="8:8" hidden="1" x14ac:dyDescent="0.25">
      <c r="H27160"/>
    </row>
    <row r="27161" spans="8:8" hidden="1" x14ac:dyDescent="0.25">
      <c r="H27161"/>
    </row>
    <row r="27162" spans="8:8" hidden="1" x14ac:dyDescent="0.25">
      <c r="H27162"/>
    </row>
    <row r="27163" spans="8:8" hidden="1" x14ac:dyDescent="0.25">
      <c r="H27163"/>
    </row>
    <row r="27164" spans="8:8" hidden="1" x14ac:dyDescent="0.25">
      <c r="H27164"/>
    </row>
    <row r="27165" spans="8:8" hidden="1" x14ac:dyDescent="0.25">
      <c r="H27165"/>
    </row>
    <row r="27166" spans="8:8" hidden="1" x14ac:dyDescent="0.25">
      <c r="H27166"/>
    </row>
    <row r="27167" spans="8:8" hidden="1" x14ac:dyDescent="0.25">
      <c r="H27167"/>
    </row>
    <row r="27168" spans="8:8" hidden="1" x14ac:dyDescent="0.25">
      <c r="H27168"/>
    </row>
    <row r="27169" spans="8:8" hidden="1" x14ac:dyDescent="0.25">
      <c r="H27169"/>
    </row>
    <row r="27170" spans="8:8" hidden="1" x14ac:dyDescent="0.25">
      <c r="H27170"/>
    </row>
    <row r="27171" spans="8:8" hidden="1" x14ac:dyDescent="0.25">
      <c r="H27171"/>
    </row>
    <row r="27172" spans="8:8" hidden="1" x14ac:dyDescent="0.25">
      <c r="H27172"/>
    </row>
    <row r="27173" spans="8:8" hidden="1" x14ac:dyDescent="0.25">
      <c r="H27173"/>
    </row>
    <row r="27174" spans="8:8" hidden="1" x14ac:dyDescent="0.25">
      <c r="H27174"/>
    </row>
    <row r="27175" spans="8:8" hidden="1" x14ac:dyDescent="0.25">
      <c r="H27175"/>
    </row>
    <row r="27176" spans="8:8" hidden="1" x14ac:dyDescent="0.25">
      <c r="H27176"/>
    </row>
    <row r="27177" spans="8:8" hidden="1" x14ac:dyDescent="0.25">
      <c r="H27177"/>
    </row>
    <row r="27178" spans="8:8" hidden="1" x14ac:dyDescent="0.25">
      <c r="H27178"/>
    </row>
    <row r="27179" spans="8:8" hidden="1" x14ac:dyDescent="0.25">
      <c r="H27179"/>
    </row>
    <row r="27180" spans="8:8" hidden="1" x14ac:dyDescent="0.25">
      <c r="H27180"/>
    </row>
    <row r="27181" spans="8:8" hidden="1" x14ac:dyDescent="0.25">
      <c r="H27181"/>
    </row>
    <row r="27182" spans="8:8" hidden="1" x14ac:dyDescent="0.25">
      <c r="H27182"/>
    </row>
    <row r="27183" spans="8:8" hidden="1" x14ac:dyDescent="0.25">
      <c r="H27183"/>
    </row>
    <row r="27184" spans="8:8" hidden="1" x14ac:dyDescent="0.25">
      <c r="H27184"/>
    </row>
    <row r="27185" spans="8:8" hidden="1" x14ac:dyDescent="0.25">
      <c r="H27185"/>
    </row>
    <row r="27186" spans="8:8" hidden="1" x14ac:dyDescent="0.25">
      <c r="H27186"/>
    </row>
    <row r="27187" spans="8:8" hidden="1" x14ac:dyDescent="0.25">
      <c r="H27187"/>
    </row>
    <row r="27188" spans="8:8" hidden="1" x14ac:dyDescent="0.25">
      <c r="H27188"/>
    </row>
    <row r="27189" spans="8:8" hidden="1" x14ac:dyDescent="0.25">
      <c r="H27189"/>
    </row>
    <row r="27190" spans="8:8" hidden="1" x14ac:dyDescent="0.25">
      <c r="H27190"/>
    </row>
    <row r="27191" spans="8:8" hidden="1" x14ac:dyDescent="0.25">
      <c r="H27191"/>
    </row>
    <row r="27192" spans="8:8" hidden="1" x14ac:dyDescent="0.25">
      <c r="H27192"/>
    </row>
    <row r="27193" spans="8:8" hidden="1" x14ac:dyDescent="0.25">
      <c r="H27193"/>
    </row>
    <row r="27194" spans="8:8" hidden="1" x14ac:dyDescent="0.25">
      <c r="H27194"/>
    </row>
    <row r="27195" spans="8:8" hidden="1" x14ac:dyDescent="0.25">
      <c r="H27195"/>
    </row>
    <row r="27196" spans="8:8" hidden="1" x14ac:dyDescent="0.25">
      <c r="H27196"/>
    </row>
    <row r="27197" spans="8:8" hidden="1" x14ac:dyDescent="0.25">
      <c r="H27197"/>
    </row>
    <row r="27198" spans="8:8" hidden="1" x14ac:dyDescent="0.25">
      <c r="H27198"/>
    </row>
    <row r="27199" spans="8:8" hidden="1" x14ac:dyDescent="0.25">
      <c r="H27199"/>
    </row>
    <row r="27200" spans="8:8" hidden="1" x14ac:dyDescent="0.25">
      <c r="H27200"/>
    </row>
    <row r="27201" spans="8:8" hidden="1" x14ac:dyDescent="0.25">
      <c r="H27201"/>
    </row>
    <row r="27202" spans="8:8" hidden="1" x14ac:dyDescent="0.25">
      <c r="H27202"/>
    </row>
    <row r="27203" spans="8:8" hidden="1" x14ac:dyDescent="0.25">
      <c r="H27203"/>
    </row>
    <row r="27204" spans="8:8" hidden="1" x14ac:dyDescent="0.25">
      <c r="H27204"/>
    </row>
    <row r="27205" spans="8:8" hidden="1" x14ac:dyDescent="0.25">
      <c r="H27205"/>
    </row>
    <row r="27206" spans="8:8" hidden="1" x14ac:dyDescent="0.25">
      <c r="H27206"/>
    </row>
    <row r="27207" spans="8:8" hidden="1" x14ac:dyDescent="0.25">
      <c r="H27207"/>
    </row>
    <row r="27208" spans="8:8" hidden="1" x14ac:dyDescent="0.25">
      <c r="H27208"/>
    </row>
    <row r="27209" spans="8:8" hidden="1" x14ac:dyDescent="0.25">
      <c r="H27209"/>
    </row>
    <row r="27210" spans="8:8" hidden="1" x14ac:dyDescent="0.25">
      <c r="H27210"/>
    </row>
    <row r="27211" spans="8:8" hidden="1" x14ac:dyDescent="0.25">
      <c r="H27211"/>
    </row>
    <row r="27212" spans="8:8" hidden="1" x14ac:dyDescent="0.25">
      <c r="H27212"/>
    </row>
    <row r="27213" spans="8:8" hidden="1" x14ac:dyDescent="0.25">
      <c r="H27213"/>
    </row>
    <row r="27214" spans="8:8" hidden="1" x14ac:dyDescent="0.25">
      <c r="H27214"/>
    </row>
    <row r="27215" spans="8:8" hidden="1" x14ac:dyDescent="0.25">
      <c r="H27215"/>
    </row>
    <row r="27216" spans="8:8" hidden="1" x14ac:dyDescent="0.25">
      <c r="H27216"/>
    </row>
    <row r="27217" spans="8:8" hidden="1" x14ac:dyDescent="0.25">
      <c r="H27217"/>
    </row>
    <row r="27218" spans="8:8" hidden="1" x14ac:dyDescent="0.25">
      <c r="H27218"/>
    </row>
    <row r="27219" spans="8:8" hidden="1" x14ac:dyDescent="0.25">
      <c r="H27219"/>
    </row>
    <row r="27220" spans="8:8" hidden="1" x14ac:dyDescent="0.25">
      <c r="H27220"/>
    </row>
    <row r="27221" spans="8:8" hidden="1" x14ac:dyDescent="0.25">
      <c r="H27221"/>
    </row>
    <row r="27222" spans="8:8" hidden="1" x14ac:dyDescent="0.25">
      <c r="H27222"/>
    </row>
    <row r="27223" spans="8:8" hidden="1" x14ac:dyDescent="0.25">
      <c r="H27223"/>
    </row>
    <row r="27224" spans="8:8" hidden="1" x14ac:dyDescent="0.25">
      <c r="H27224"/>
    </row>
    <row r="27225" spans="8:8" hidden="1" x14ac:dyDescent="0.25">
      <c r="H27225"/>
    </row>
    <row r="27226" spans="8:8" hidden="1" x14ac:dyDescent="0.25">
      <c r="H27226"/>
    </row>
    <row r="27227" spans="8:8" hidden="1" x14ac:dyDescent="0.25">
      <c r="H27227"/>
    </row>
    <row r="27228" spans="8:8" hidden="1" x14ac:dyDescent="0.25">
      <c r="H27228"/>
    </row>
    <row r="27229" spans="8:8" hidden="1" x14ac:dyDescent="0.25">
      <c r="H27229"/>
    </row>
    <row r="27230" spans="8:8" hidden="1" x14ac:dyDescent="0.25">
      <c r="H27230"/>
    </row>
    <row r="27231" spans="8:8" hidden="1" x14ac:dyDescent="0.25">
      <c r="H27231"/>
    </row>
    <row r="27232" spans="8:8" hidden="1" x14ac:dyDescent="0.25">
      <c r="H27232"/>
    </row>
    <row r="27233" spans="8:8" hidden="1" x14ac:dyDescent="0.25">
      <c r="H27233"/>
    </row>
    <row r="27234" spans="8:8" hidden="1" x14ac:dyDescent="0.25">
      <c r="H27234"/>
    </row>
    <row r="27235" spans="8:8" hidden="1" x14ac:dyDescent="0.25">
      <c r="H27235"/>
    </row>
    <row r="27236" spans="8:8" hidden="1" x14ac:dyDescent="0.25">
      <c r="H27236"/>
    </row>
    <row r="27237" spans="8:8" hidden="1" x14ac:dyDescent="0.25">
      <c r="H27237"/>
    </row>
    <row r="27238" spans="8:8" hidden="1" x14ac:dyDescent="0.25">
      <c r="H27238"/>
    </row>
    <row r="27239" spans="8:8" hidden="1" x14ac:dyDescent="0.25">
      <c r="H27239"/>
    </row>
    <row r="27240" spans="8:8" hidden="1" x14ac:dyDescent="0.25">
      <c r="H27240"/>
    </row>
    <row r="27241" spans="8:8" hidden="1" x14ac:dyDescent="0.25">
      <c r="H27241"/>
    </row>
    <row r="27242" spans="8:8" hidden="1" x14ac:dyDescent="0.25">
      <c r="H27242"/>
    </row>
    <row r="27243" spans="8:8" hidden="1" x14ac:dyDescent="0.25">
      <c r="H27243"/>
    </row>
    <row r="27244" spans="8:8" hidden="1" x14ac:dyDescent="0.25">
      <c r="H27244"/>
    </row>
    <row r="27245" spans="8:8" hidden="1" x14ac:dyDescent="0.25">
      <c r="H27245"/>
    </row>
    <row r="27246" spans="8:8" hidden="1" x14ac:dyDescent="0.25">
      <c r="H27246"/>
    </row>
    <row r="27247" spans="8:8" hidden="1" x14ac:dyDescent="0.25">
      <c r="H27247"/>
    </row>
    <row r="27248" spans="8:8" hidden="1" x14ac:dyDescent="0.25">
      <c r="H27248"/>
    </row>
    <row r="27249" spans="8:8" hidden="1" x14ac:dyDescent="0.25">
      <c r="H27249"/>
    </row>
    <row r="27250" spans="8:8" hidden="1" x14ac:dyDescent="0.25">
      <c r="H27250"/>
    </row>
    <row r="27251" spans="8:8" hidden="1" x14ac:dyDescent="0.25">
      <c r="H27251"/>
    </row>
    <row r="27252" spans="8:8" hidden="1" x14ac:dyDescent="0.25">
      <c r="H27252"/>
    </row>
    <row r="27253" spans="8:8" hidden="1" x14ac:dyDescent="0.25">
      <c r="H27253"/>
    </row>
    <row r="27254" spans="8:8" hidden="1" x14ac:dyDescent="0.25">
      <c r="H27254"/>
    </row>
    <row r="27255" spans="8:8" hidden="1" x14ac:dyDescent="0.25">
      <c r="H27255"/>
    </row>
    <row r="27256" spans="8:8" hidden="1" x14ac:dyDescent="0.25">
      <c r="H27256"/>
    </row>
    <row r="27257" spans="8:8" hidden="1" x14ac:dyDescent="0.25">
      <c r="H27257"/>
    </row>
    <row r="27258" spans="8:8" hidden="1" x14ac:dyDescent="0.25">
      <c r="H27258"/>
    </row>
    <row r="27259" spans="8:8" hidden="1" x14ac:dyDescent="0.25">
      <c r="H27259"/>
    </row>
    <row r="27260" spans="8:8" hidden="1" x14ac:dyDescent="0.25">
      <c r="H27260"/>
    </row>
    <row r="27261" spans="8:8" hidden="1" x14ac:dyDescent="0.25">
      <c r="H27261"/>
    </row>
    <row r="27262" spans="8:8" hidden="1" x14ac:dyDescent="0.25">
      <c r="H27262"/>
    </row>
    <row r="27263" spans="8:8" hidden="1" x14ac:dyDescent="0.25">
      <c r="H27263"/>
    </row>
    <row r="27264" spans="8:8" hidden="1" x14ac:dyDescent="0.25">
      <c r="H27264"/>
    </row>
    <row r="27265" spans="8:8" hidden="1" x14ac:dyDescent="0.25">
      <c r="H27265"/>
    </row>
    <row r="27266" spans="8:8" hidden="1" x14ac:dyDescent="0.25">
      <c r="H27266"/>
    </row>
    <row r="27267" spans="8:8" hidden="1" x14ac:dyDescent="0.25">
      <c r="H27267"/>
    </row>
    <row r="27268" spans="8:8" hidden="1" x14ac:dyDescent="0.25">
      <c r="H27268"/>
    </row>
    <row r="27269" spans="8:8" hidden="1" x14ac:dyDescent="0.25">
      <c r="H27269"/>
    </row>
    <row r="27270" spans="8:8" hidden="1" x14ac:dyDescent="0.25">
      <c r="H27270"/>
    </row>
    <row r="27271" spans="8:8" hidden="1" x14ac:dyDescent="0.25">
      <c r="H27271"/>
    </row>
    <row r="27272" spans="8:8" hidden="1" x14ac:dyDescent="0.25">
      <c r="H27272"/>
    </row>
    <row r="27273" spans="8:8" hidden="1" x14ac:dyDescent="0.25">
      <c r="H27273"/>
    </row>
    <row r="27274" spans="8:8" hidden="1" x14ac:dyDescent="0.25">
      <c r="H27274"/>
    </row>
    <row r="27275" spans="8:8" hidden="1" x14ac:dyDescent="0.25">
      <c r="H27275"/>
    </row>
    <row r="27276" spans="8:8" hidden="1" x14ac:dyDescent="0.25">
      <c r="H27276"/>
    </row>
    <row r="27277" spans="8:8" hidden="1" x14ac:dyDescent="0.25">
      <c r="H27277"/>
    </row>
    <row r="27278" spans="8:8" hidden="1" x14ac:dyDescent="0.25">
      <c r="H27278"/>
    </row>
    <row r="27279" spans="8:8" hidden="1" x14ac:dyDescent="0.25">
      <c r="H27279"/>
    </row>
    <row r="27280" spans="8:8" hidden="1" x14ac:dyDescent="0.25">
      <c r="H27280"/>
    </row>
    <row r="27281" spans="8:8" hidden="1" x14ac:dyDescent="0.25">
      <c r="H27281"/>
    </row>
    <row r="27282" spans="8:8" hidden="1" x14ac:dyDescent="0.25">
      <c r="H27282"/>
    </row>
    <row r="27283" spans="8:8" hidden="1" x14ac:dyDescent="0.25">
      <c r="H27283"/>
    </row>
    <row r="27284" spans="8:8" hidden="1" x14ac:dyDescent="0.25">
      <c r="H27284"/>
    </row>
    <row r="27285" spans="8:8" hidden="1" x14ac:dyDescent="0.25">
      <c r="H27285"/>
    </row>
    <row r="27286" spans="8:8" hidden="1" x14ac:dyDescent="0.25">
      <c r="H27286"/>
    </row>
    <row r="27287" spans="8:8" hidden="1" x14ac:dyDescent="0.25">
      <c r="H27287"/>
    </row>
    <row r="27288" spans="8:8" hidden="1" x14ac:dyDescent="0.25">
      <c r="H27288"/>
    </row>
    <row r="27289" spans="8:8" hidden="1" x14ac:dyDescent="0.25">
      <c r="H27289"/>
    </row>
    <row r="27290" spans="8:8" hidden="1" x14ac:dyDescent="0.25">
      <c r="H27290"/>
    </row>
    <row r="27291" spans="8:8" hidden="1" x14ac:dyDescent="0.25">
      <c r="H27291"/>
    </row>
    <row r="27292" spans="8:8" hidden="1" x14ac:dyDescent="0.25">
      <c r="H27292"/>
    </row>
    <row r="27293" spans="8:8" hidden="1" x14ac:dyDescent="0.25">
      <c r="H27293"/>
    </row>
    <row r="27294" spans="8:8" hidden="1" x14ac:dyDescent="0.25">
      <c r="H27294"/>
    </row>
    <row r="27295" spans="8:8" hidden="1" x14ac:dyDescent="0.25">
      <c r="H27295"/>
    </row>
    <row r="27296" spans="8:8" hidden="1" x14ac:dyDescent="0.25">
      <c r="H27296"/>
    </row>
    <row r="27297" spans="8:8" hidden="1" x14ac:dyDescent="0.25">
      <c r="H27297"/>
    </row>
    <row r="27298" spans="8:8" hidden="1" x14ac:dyDescent="0.25">
      <c r="H27298"/>
    </row>
    <row r="27299" spans="8:8" hidden="1" x14ac:dyDescent="0.25">
      <c r="H27299"/>
    </row>
    <row r="27300" spans="8:8" hidden="1" x14ac:dyDescent="0.25">
      <c r="H27300"/>
    </row>
    <row r="27301" spans="8:8" hidden="1" x14ac:dyDescent="0.25">
      <c r="H27301"/>
    </row>
    <row r="27302" spans="8:8" hidden="1" x14ac:dyDescent="0.25">
      <c r="H27302"/>
    </row>
    <row r="27303" spans="8:8" hidden="1" x14ac:dyDescent="0.25">
      <c r="H27303"/>
    </row>
    <row r="27304" spans="8:8" hidden="1" x14ac:dyDescent="0.25">
      <c r="H27304"/>
    </row>
    <row r="27305" spans="8:8" hidden="1" x14ac:dyDescent="0.25">
      <c r="H27305"/>
    </row>
    <row r="27306" spans="8:8" hidden="1" x14ac:dyDescent="0.25">
      <c r="H27306"/>
    </row>
    <row r="27307" spans="8:8" hidden="1" x14ac:dyDescent="0.25">
      <c r="H27307"/>
    </row>
    <row r="27308" spans="8:8" hidden="1" x14ac:dyDescent="0.25">
      <c r="H27308"/>
    </row>
    <row r="27309" spans="8:8" hidden="1" x14ac:dyDescent="0.25">
      <c r="H27309"/>
    </row>
    <row r="27310" spans="8:8" hidden="1" x14ac:dyDescent="0.25">
      <c r="H27310"/>
    </row>
    <row r="27311" spans="8:8" hidden="1" x14ac:dyDescent="0.25">
      <c r="H27311"/>
    </row>
    <row r="27312" spans="8:8" hidden="1" x14ac:dyDescent="0.25">
      <c r="H27312"/>
    </row>
    <row r="27313" spans="8:8" hidden="1" x14ac:dyDescent="0.25">
      <c r="H27313"/>
    </row>
    <row r="27314" spans="8:8" hidden="1" x14ac:dyDescent="0.25">
      <c r="H27314"/>
    </row>
    <row r="27315" spans="8:8" hidden="1" x14ac:dyDescent="0.25">
      <c r="H27315"/>
    </row>
    <row r="27316" spans="8:8" hidden="1" x14ac:dyDescent="0.25">
      <c r="H27316"/>
    </row>
    <row r="27317" spans="8:8" hidden="1" x14ac:dyDescent="0.25">
      <c r="H27317"/>
    </row>
    <row r="27318" spans="8:8" hidden="1" x14ac:dyDescent="0.25">
      <c r="H27318"/>
    </row>
    <row r="27319" spans="8:8" hidden="1" x14ac:dyDescent="0.25">
      <c r="H27319"/>
    </row>
    <row r="27320" spans="8:8" hidden="1" x14ac:dyDescent="0.25">
      <c r="H27320"/>
    </row>
    <row r="27321" spans="8:8" hidden="1" x14ac:dyDescent="0.25">
      <c r="H27321"/>
    </row>
    <row r="27322" spans="8:8" hidden="1" x14ac:dyDescent="0.25">
      <c r="H27322"/>
    </row>
    <row r="27323" spans="8:8" hidden="1" x14ac:dyDescent="0.25">
      <c r="H27323"/>
    </row>
    <row r="27324" spans="8:8" hidden="1" x14ac:dyDescent="0.25">
      <c r="H27324"/>
    </row>
    <row r="27325" spans="8:8" hidden="1" x14ac:dyDescent="0.25">
      <c r="H27325"/>
    </row>
    <row r="27326" spans="8:8" hidden="1" x14ac:dyDescent="0.25">
      <c r="H27326"/>
    </row>
    <row r="27327" spans="8:8" hidden="1" x14ac:dyDescent="0.25">
      <c r="H27327"/>
    </row>
    <row r="27328" spans="8:8" hidden="1" x14ac:dyDescent="0.25">
      <c r="H27328"/>
    </row>
    <row r="27329" spans="8:8" hidden="1" x14ac:dyDescent="0.25">
      <c r="H27329"/>
    </row>
    <row r="27330" spans="8:8" hidden="1" x14ac:dyDescent="0.25">
      <c r="H27330"/>
    </row>
    <row r="27331" spans="8:8" hidden="1" x14ac:dyDescent="0.25">
      <c r="H27331"/>
    </row>
    <row r="27332" spans="8:8" hidden="1" x14ac:dyDescent="0.25">
      <c r="H27332"/>
    </row>
    <row r="27333" spans="8:8" hidden="1" x14ac:dyDescent="0.25">
      <c r="H27333"/>
    </row>
    <row r="27334" spans="8:8" hidden="1" x14ac:dyDescent="0.25">
      <c r="H27334"/>
    </row>
    <row r="27335" spans="8:8" hidden="1" x14ac:dyDescent="0.25">
      <c r="H27335"/>
    </row>
    <row r="27336" spans="8:8" hidden="1" x14ac:dyDescent="0.25">
      <c r="H27336"/>
    </row>
    <row r="27337" spans="8:8" hidden="1" x14ac:dyDescent="0.25">
      <c r="H27337"/>
    </row>
    <row r="27338" spans="8:8" hidden="1" x14ac:dyDescent="0.25">
      <c r="H27338"/>
    </row>
    <row r="27339" spans="8:8" hidden="1" x14ac:dyDescent="0.25">
      <c r="H27339"/>
    </row>
    <row r="27340" spans="8:8" hidden="1" x14ac:dyDescent="0.25">
      <c r="H27340"/>
    </row>
    <row r="27341" spans="8:8" hidden="1" x14ac:dyDescent="0.25">
      <c r="H27341"/>
    </row>
    <row r="27342" spans="8:8" hidden="1" x14ac:dyDescent="0.25">
      <c r="H27342"/>
    </row>
    <row r="27343" spans="8:8" hidden="1" x14ac:dyDescent="0.25">
      <c r="H27343"/>
    </row>
    <row r="27344" spans="8:8" hidden="1" x14ac:dyDescent="0.25">
      <c r="H27344"/>
    </row>
    <row r="27345" spans="8:8" hidden="1" x14ac:dyDescent="0.25">
      <c r="H27345"/>
    </row>
    <row r="27346" spans="8:8" hidden="1" x14ac:dyDescent="0.25">
      <c r="H27346"/>
    </row>
    <row r="27347" spans="8:8" hidden="1" x14ac:dyDescent="0.25">
      <c r="H27347"/>
    </row>
    <row r="27348" spans="8:8" hidden="1" x14ac:dyDescent="0.25">
      <c r="H27348"/>
    </row>
    <row r="27349" spans="8:8" hidden="1" x14ac:dyDescent="0.25">
      <c r="H27349"/>
    </row>
    <row r="27350" spans="8:8" hidden="1" x14ac:dyDescent="0.25">
      <c r="H27350"/>
    </row>
    <row r="27351" spans="8:8" hidden="1" x14ac:dyDescent="0.25">
      <c r="H27351"/>
    </row>
    <row r="27352" spans="8:8" hidden="1" x14ac:dyDescent="0.25">
      <c r="H27352"/>
    </row>
    <row r="27353" spans="8:8" hidden="1" x14ac:dyDescent="0.25">
      <c r="H27353"/>
    </row>
    <row r="27354" spans="8:8" hidden="1" x14ac:dyDescent="0.25">
      <c r="H27354"/>
    </row>
    <row r="27355" spans="8:8" hidden="1" x14ac:dyDescent="0.25">
      <c r="H27355"/>
    </row>
    <row r="27356" spans="8:8" hidden="1" x14ac:dyDescent="0.25">
      <c r="H27356"/>
    </row>
    <row r="27357" spans="8:8" hidden="1" x14ac:dyDescent="0.25">
      <c r="H27357"/>
    </row>
    <row r="27358" spans="8:8" hidden="1" x14ac:dyDescent="0.25">
      <c r="H27358"/>
    </row>
    <row r="27359" spans="8:8" hidden="1" x14ac:dyDescent="0.25">
      <c r="H27359"/>
    </row>
    <row r="27360" spans="8:8" hidden="1" x14ac:dyDescent="0.25">
      <c r="H27360"/>
    </row>
    <row r="27361" spans="8:8" hidden="1" x14ac:dyDescent="0.25">
      <c r="H27361"/>
    </row>
    <row r="27362" spans="8:8" hidden="1" x14ac:dyDescent="0.25">
      <c r="H27362"/>
    </row>
    <row r="27363" spans="8:8" hidden="1" x14ac:dyDescent="0.25">
      <c r="H27363"/>
    </row>
    <row r="27364" spans="8:8" hidden="1" x14ac:dyDescent="0.25">
      <c r="H27364"/>
    </row>
    <row r="27365" spans="8:8" hidden="1" x14ac:dyDescent="0.25">
      <c r="H27365"/>
    </row>
    <row r="27366" spans="8:8" hidden="1" x14ac:dyDescent="0.25">
      <c r="H27366"/>
    </row>
    <row r="27367" spans="8:8" hidden="1" x14ac:dyDescent="0.25">
      <c r="H27367"/>
    </row>
    <row r="27368" spans="8:8" hidden="1" x14ac:dyDescent="0.25">
      <c r="H27368"/>
    </row>
    <row r="27369" spans="8:8" hidden="1" x14ac:dyDescent="0.25">
      <c r="H27369"/>
    </row>
    <row r="27370" spans="8:8" hidden="1" x14ac:dyDescent="0.25">
      <c r="H27370"/>
    </row>
    <row r="27371" spans="8:8" hidden="1" x14ac:dyDescent="0.25">
      <c r="H27371"/>
    </row>
    <row r="27372" spans="8:8" hidden="1" x14ac:dyDescent="0.25">
      <c r="H27372"/>
    </row>
    <row r="27373" spans="8:8" hidden="1" x14ac:dyDescent="0.25">
      <c r="H27373"/>
    </row>
    <row r="27374" spans="8:8" hidden="1" x14ac:dyDescent="0.25">
      <c r="H27374"/>
    </row>
    <row r="27375" spans="8:8" hidden="1" x14ac:dyDescent="0.25">
      <c r="H27375"/>
    </row>
    <row r="27376" spans="8:8" hidden="1" x14ac:dyDescent="0.25">
      <c r="H27376"/>
    </row>
    <row r="27377" spans="8:8" hidden="1" x14ac:dyDescent="0.25">
      <c r="H27377"/>
    </row>
    <row r="27378" spans="8:8" hidden="1" x14ac:dyDescent="0.25">
      <c r="H27378"/>
    </row>
    <row r="27379" spans="8:8" hidden="1" x14ac:dyDescent="0.25">
      <c r="H27379"/>
    </row>
    <row r="27380" spans="8:8" hidden="1" x14ac:dyDescent="0.25">
      <c r="H27380"/>
    </row>
    <row r="27381" spans="8:8" hidden="1" x14ac:dyDescent="0.25">
      <c r="H27381"/>
    </row>
    <row r="27382" spans="8:8" hidden="1" x14ac:dyDescent="0.25">
      <c r="H27382"/>
    </row>
    <row r="27383" spans="8:8" hidden="1" x14ac:dyDescent="0.25">
      <c r="H27383"/>
    </row>
    <row r="27384" spans="8:8" hidden="1" x14ac:dyDescent="0.25">
      <c r="H27384"/>
    </row>
    <row r="27385" spans="8:8" hidden="1" x14ac:dyDescent="0.25">
      <c r="H27385"/>
    </row>
    <row r="27386" spans="8:8" hidden="1" x14ac:dyDescent="0.25">
      <c r="H27386"/>
    </row>
    <row r="27387" spans="8:8" hidden="1" x14ac:dyDescent="0.25">
      <c r="H27387"/>
    </row>
    <row r="27388" spans="8:8" hidden="1" x14ac:dyDescent="0.25">
      <c r="H27388"/>
    </row>
    <row r="27389" spans="8:8" hidden="1" x14ac:dyDescent="0.25">
      <c r="H27389"/>
    </row>
    <row r="27390" spans="8:8" hidden="1" x14ac:dyDescent="0.25">
      <c r="H27390"/>
    </row>
    <row r="27391" spans="8:8" hidden="1" x14ac:dyDescent="0.25">
      <c r="H27391"/>
    </row>
    <row r="27392" spans="8:8" hidden="1" x14ac:dyDescent="0.25">
      <c r="H27392"/>
    </row>
    <row r="27393" spans="8:8" hidden="1" x14ac:dyDescent="0.25">
      <c r="H27393"/>
    </row>
    <row r="27394" spans="8:8" hidden="1" x14ac:dyDescent="0.25">
      <c r="H27394"/>
    </row>
    <row r="27395" spans="8:8" hidden="1" x14ac:dyDescent="0.25">
      <c r="H27395"/>
    </row>
    <row r="27396" spans="8:8" hidden="1" x14ac:dyDescent="0.25">
      <c r="H27396"/>
    </row>
    <row r="27397" spans="8:8" hidden="1" x14ac:dyDescent="0.25">
      <c r="H27397"/>
    </row>
    <row r="27398" spans="8:8" hidden="1" x14ac:dyDescent="0.25">
      <c r="H27398"/>
    </row>
    <row r="27399" spans="8:8" hidden="1" x14ac:dyDescent="0.25">
      <c r="H27399"/>
    </row>
    <row r="27400" spans="8:8" hidden="1" x14ac:dyDescent="0.25">
      <c r="H27400"/>
    </row>
    <row r="27401" spans="8:8" hidden="1" x14ac:dyDescent="0.25">
      <c r="H27401"/>
    </row>
    <row r="27402" spans="8:8" hidden="1" x14ac:dyDescent="0.25">
      <c r="H27402"/>
    </row>
    <row r="27403" spans="8:8" hidden="1" x14ac:dyDescent="0.25">
      <c r="H27403"/>
    </row>
    <row r="27404" spans="8:8" hidden="1" x14ac:dyDescent="0.25">
      <c r="H27404"/>
    </row>
    <row r="27405" spans="8:8" hidden="1" x14ac:dyDescent="0.25">
      <c r="H27405"/>
    </row>
    <row r="27406" spans="8:8" hidden="1" x14ac:dyDescent="0.25">
      <c r="H27406"/>
    </row>
    <row r="27407" spans="8:8" hidden="1" x14ac:dyDescent="0.25">
      <c r="H27407"/>
    </row>
    <row r="27408" spans="8:8" hidden="1" x14ac:dyDescent="0.25">
      <c r="H27408"/>
    </row>
    <row r="27409" spans="8:8" hidden="1" x14ac:dyDescent="0.25">
      <c r="H27409"/>
    </row>
    <row r="27410" spans="8:8" hidden="1" x14ac:dyDescent="0.25">
      <c r="H27410"/>
    </row>
    <row r="27411" spans="8:8" hidden="1" x14ac:dyDescent="0.25">
      <c r="H27411"/>
    </row>
    <row r="27412" spans="8:8" hidden="1" x14ac:dyDescent="0.25">
      <c r="H27412"/>
    </row>
    <row r="27413" spans="8:8" hidden="1" x14ac:dyDescent="0.25">
      <c r="H27413"/>
    </row>
    <row r="27414" spans="8:8" hidden="1" x14ac:dyDescent="0.25">
      <c r="H27414"/>
    </row>
    <row r="27415" spans="8:8" hidden="1" x14ac:dyDescent="0.25">
      <c r="H27415"/>
    </row>
    <row r="27416" spans="8:8" hidden="1" x14ac:dyDescent="0.25">
      <c r="H27416"/>
    </row>
    <row r="27417" spans="8:8" hidden="1" x14ac:dyDescent="0.25">
      <c r="H27417"/>
    </row>
    <row r="27418" spans="8:8" hidden="1" x14ac:dyDescent="0.25">
      <c r="H27418"/>
    </row>
    <row r="27419" spans="8:8" hidden="1" x14ac:dyDescent="0.25">
      <c r="H27419"/>
    </row>
    <row r="27420" spans="8:8" hidden="1" x14ac:dyDescent="0.25">
      <c r="H27420"/>
    </row>
    <row r="27421" spans="8:8" hidden="1" x14ac:dyDescent="0.25">
      <c r="H27421"/>
    </row>
    <row r="27422" spans="8:8" hidden="1" x14ac:dyDescent="0.25">
      <c r="H27422"/>
    </row>
    <row r="27423" spans="8:8" hidden="1" x14ac:dyDescent="0.25">
      <c r="H27423"/>
    </row>
    <row r="27424" spans="8:8" hidden="1" x14ac:dyDescent="0.25">
      <c r="H27424"/>
    </row>
    <row r="27425" spans="8:8" hidden="1" x14ac:dyDescent="0.25">
      <c r="H27425"/>
    </row>
    <row r="27426" spans="8:8" hidden="1" x14ac:dyDescent="0.25">
      <c r="H27426"/>
    </row>
    <row r="27427" spans="8:8" hidden="1" x14ac:dyDescent="0.25">
      <c r="H27427"/>
    </row>
    <row r="27428" spans="8:8" hidden="1" x14ac:dyDescent="0.25">
      <c r="H27428"/>
    </row>
    <row r="27429" spans="8:8" hidden="1" x14ac:dyDescent="0.25">
      <c r="H27429"/>
    </row>
    <row r="27430" spans="8:8" hidden="1" x14ac:dyDescent="0.25">
      <c r="H27430"/>
    </row>
    <row r="27431" spans="8:8" hidden="1" x14ac:dyDescent="0.25">
      <c r="H27431"/>
    </row>
    <row r="27432" spans="8:8" hidden="1" x14ac:dyDescent="0.25">
      <c r="H27432"/>
    </row>
    <row r="27433" spans="8:8" hidden="1" x14ac:dyDescent="0.25">
      <c r="H27433"/>
    </row>
    <row r="27434" spans="8:8" hidden="1" x14ac:dyDescent="0.25">
      <c r="H27434"/>
    </row>
    <row r="27435" spans="8:8" hidden="1" x14ac:dyDescent="0.25">
      <c r="H27435"/>
    </row>
    <row r="27436" spans="8:8" hidden="1" x14ac:dyDescent="0.25">
      <c r="H27436"/>
    </row>
    <row r="27437" spans="8:8" hidden="1" x14ac:dyDescent="0.25">
      <c r="H27437"/>
    </row>
    <row r="27438" spans="8:8" hidden="1" x14ac:dyDescent="0.25">
      <c r="H27438"/>
    </row>
    <row r="27439" spans="8:8" hidden="1" x14ac:dyDescent="0.25">
      <c r="H27439"/>
    </row>
    <row r="27440" spans="8:8" hidden="1" x14ac:dyDescent="0.25">
      <c r="H27440"/>
    </row>
    <row r="27441" spans="8:8" hidden="1" x14ac:dyDescent="0.25">
      <c r="H27441"/>
    </row>
    <row r="27442" spans="8:8" hidden="1" x14ac:dyDescent="0.25">
      <c r="H27442"/>
    </row>
    <row r="27443" spans="8:8" hidden="1" x14ac:dyDescent="0.25">
      <c r="H27443"/>
    </row>
    <row r="27444" spans="8:8" hidden="1" x14ac:dyDescent="0.25">
      <c r="H27444"/>
    </row>
    <row r="27445" spans="8:8" hidden="1" x14ac:dyDescent="0.25">
      <c r="H27445"/>
    </row>
    <row r="27446" spans="8:8" hidden="1" x14ac:dyDescent="0.25">
      <c r="H27446"/>
    </row>
    <row r="27447" spans="8:8" hidden="1" x14ac:dyDescent="0.25">
      <c r="H27447"/>
    </row>
    <row r="27448" spans="8:8" hidden="1" x14ac:dyDescent="0.25">
      <c r="H27448"/>
    </row>
    <row r="27449" spans="8:8" hidden="1" x14ac:dyDescent="0.25">
      <c r="H27449"/>
    </row>
    <row r="27450" spans="8:8" hidden="1" x14ac:dyDescent="0.25">
      <c r="H27450"/>
    </row>
    <row r="27451" spans="8:8" hidden="1" x14ac:dyDescent="0.25">
      <c r="H27451"/>
    </row>
    <row r="27452" spans="8:8" hidden="1" x14ac:dyDescent="0.25">
      <c r="H27452"/>
    </row>
    <row r="27453" spans="8:8" hidden="1" x14ac:dyDescent="0.25">
      <c r="H27453"/>
    </row>
    <row r="27454" spans="8:8" hidden="1" x14ac:dyDescent="0.25">
      <c r="H27454"/>
    </row>
    <row r="27455" spans="8:8" hidden="1" x14ac:dyDescent="0.25">
      <c r="H27455"/>
    </row>
    <row r="27456" spans="8:8" hidden="1" x14ac:dyDescent="0.25">
      <c r="H27456"/>
    </row>
    <row r="27457" spans="8:8" hidden="1" x14ac:dyDescent="0.25">
      <c r="H27457"/>
    </row>
    <row r="27458" spans="8:8" hidden="1" x14ac:dyDescent="0.25">
      <c r="H27458"/>
    </row>
    <row r="27459" spans="8:8" hidden="1" x14ac:dyDescent="0.25">
      <c r="H27459"/>
    </row>
    <row r="27460" spans="8:8" hidden="1" x14ac:dyDescent="0.25">
      <c r="H27460"/>
    </row>
    <row r="27461" spans="8:8" hidden="1" x14ac:dyDescent="0.25">
      <c r="H27461"/>
    </row>
    <row r="27462" spans="8:8" hidden="1" x14ac:dyDescent="0.25">
      <c r="H27462"/>
    </row>
    <row r="27463" spans="8:8" hidden="1" x14ac:dyDescent="0.25">
      <c r="H27463"/>
    </row>
    <row r="27464" spans="8:8" hidden="1" x14ac:dyDescent="0.25">
      <c r="H27464"/>
    </row>
    <row r="27465" spans="8:8" hidden="1" x14ac:dyDescent="0.25">
      <c r="H27465"/>
    </row>
    <row r="27466" spans="8:8" hidden="1" x14ac:dyDescent="0.25">
      <c r="H27466"/>
    </row>
    <row r="27467" spans="8:8" hidden="1" x14ac:dyDescent="0.25">
      <c r="H27467"/>
    </row>
    <row r="27468" spans="8:8" hidden="1" x14ac:dyDescent="0.25">
      <c r="H27468"/>
    </row>
    <row r="27469" spans="8:8" hidden="1" x14ac:dyDescent="0.25">
      <c r="H27469"/>
    </row>
    <row r="27470" spans="8:8" hidden="1" x14ac:dyDescent="0.25">
      <c r="H27470"/>
    </row>
    <row r="27471" spans="8:8" hidden="1" x14ac:dyDescent="0.25">
      <c r="H27471"/>
    </row>
    <row r="27472" spans="8:8" hidden="1" x14ac:dyDescent="0.25">
      <c r="H27472"/>
    </row>
    <row r="27473" spans="8:8" hidden="1" x14ac:dyDescent="0.25">
      <c r="H27473"/>
    </row>
    <row r="27474" spans="8:8" hidden="1" x14ac:dyDescent="0.25">
      <c r="H27474"/>
    </row>
    <row r="27475" spans="8:8" hidden="1" x14ac:dyDescent="0.25">
      <c r="H27475"/>
    </row>
    <row r="27476" spans="8:8" hidden="1" x14ac:dyDescent="0.25">
      <c r="H27476"/>
    </row>
    <row r="27477" spans="8:8" hidden="1" x14ac:dyDescent="0.25">
      <c r="H27477"/>
    </row>
    <row r="27478" spans="8:8" hidden="1" x14ac:dyDescent="0.25">
      <c r="H27478"/>
    </row>
    <row r="27479" spans="8:8" hidden="1" x14ac:dyDescent="0.25">
      <c r="H27479"/>
    </row>
    <row r="27480" spans="8:8" hidden="1" x14ac:dyDescent="0.25">
      <c r="H27480"/>
    </row>
    <row r="27481" spans="8:8" hidden="1" x14ac:dyDescent="0.25">
      <c r="H27481"/>
    </row>
    <row r="27482" spans="8:8" hidden="1" x14ac:dyDescent="0.25">
      <c r="H27482"/>
    </row>
    <row r="27483" spans="8:8" hidden="1" x14ac:dyDescent="0.25">
      <c r="H27483"/>
    </row>
    <row r="27484" spans="8:8" hidden="1" x14ac:dyDescent="0.25">
      <c r="H27484"/>
    </row>
    <row r="27485" spans="8:8" hidden="1" x14ac:dyDescent="0.25">
      <c r="H27485"/>
    </row>
    <row r="27486" spans="8:8" hidden="1" x14ac:dyDescent="0.25">
      <c r="H27486"/>
    </row>
    <row r="27487" spans="8:8" hidden="1" x14ac:dyDescent="0.25">
      <c r="H27487"/>
    </row>
    <row r="27488" spans="8:8" hidden="1" x14ac:dyDescent="0.25">
      <c r="H27488"/>
    </row>
    <row r="27489" spans="8:8" hidden="1" x14ac:dyDescent="0.25">
      <c r="H27489"/>
    </row>
    <row r="27490" spans="8:8" hidden="1" x14ac:dyDescent="0.25">
      <c r="H27490"/>
    </row>
    <row r="27491" spans="8:8" hidden="1" x14ac:dyDescent="0.25">
      <c r="H27491"/>
    </row>
    <row r="27492" spans="8:8" hidden="1" x14ac:dyDescent="0.25">
      <c r="H27492"/>
    </row>
    <row r="27493" spans="8:8" hidden="1" x14ac:dyDescent="0.25">
      <c r="H27493"/>
    </row>
    <row r="27494" spans="8:8" hidden="1" x14ac:dyDescent="0.25">
      <c r="H27494"/>
    </row>
    <row r="27495" spans="8:8" hidden="1" x14ac:dyDescent="0.25">
      <c r="H27495"/>
    </row>
    <row r="27496" spans="8:8" hidden="1" x14ac:dyDescent="0.25">
      <c r="H27496"/>
    </row>
    <row r="27497" spans="8:8" hidden="1" x14ac:dyDescent="0.25">
      <c r="H27497"/>
    </row>
    <row r="27498" spans="8:8" hidden="1" x14ac:dyDescent="0.25">
      <c r="H27498"/>
    </row>
    <row r="27499" spans="8:8" hidden="1" x14ac:dyDescent="0.25">
      <c r="H27499"/>
    </row>
    <row r="27500" spans="8:8" hidden="1" x14ac:dyDescent="0.25">
      <c r="H27500"/>
    </row>
    <row r="27501" spans="8:8" hidden="1" x14ac:dyDescent="0.25">
      <c r="H27501"/>
    </row>
    <row r="27502" spans="8:8" hidden="1" x14ac:dyDescent="0.25">
      <c r="H27502"/>
    </row>
    <row r="27503" spans="8:8" hidden="1" x14ac:dyDescent="0.25">
      <c r="H27503"/>
    </row>
    <row r="27504" spans="8:8" hidden="1" x14ac:dyDescent="0.25">
      <c r="H27504"/>
    </row>
    <row r="27505" spans="8:8" hidden="1" x14ac:dyDescent="0.25">
      <c r="H27505"/>
    </row>
    <row r="27506" spans="8:8" hidden="1" x14ac:dyDescent="0.25">
      <c r="H27506"/>
    </row>
    <row r="27507" spans="8:8" hidden="1" x14ac:dyDescent="0.25">
      <c r="H27507"/>
    </row>
    <row r="27508" spans="8:8" hidden="1" x14ac:dyDescent="0.25">
      <c r="H27508"/>
    </row>
    <row r="27509" spans="8:8" hidden="1" x14ac:dyDescent="0.25">
      <c r="H27509"/>
    </row>
    <row r="27510" spans="8:8" hidden="1" x14ac:dyDescent="0.25">
      <c r="H27510"/>
    </row>
    <row r="27511" spans="8:8" hidden="1" x14ac:dyDescent="0.25">
      <c r="H27511"/>
    </row>
    <row r="27512" spans="8:8" hidden="1" x14ac:dyDescent="0.25">
      <c r="H27512"/>
    </row>
    <row r="27513" spans="8:8" hidden="1" x14ac:dyDescent="0.25">
      <c r="H27513"/>
    </row>
    <row r="27514" spans="8:8" hidden="1" x14ac:dyDescent="0.25">
      <c r="H27514"/>
    </row>
    <row r="27515" spans="8:8" hidden="1" x14ac:dyDescent="0.25">
      <c r="H27515"/>
    </row>
    <row r="27516" spans="8:8" hidden="1" x14ac:dyDescent="0.25">
      <c r="H27516"/>
    </row>
    <row r="27517" spans="8:8" hidden="1" x14ac:dyDescent="0.25">
      <c r="H27517"/>
    </row>
    <row r="27518" spans="8:8" hidden="1" x14ac:dyDescent="0.25">
      <c r="H27518"/>
    </row>
    <row r="27519" spans="8:8" hidden="1" x14ac:dyDescent="0.25">
      <c r="H27519"/>
    </row>
    <row r="27520" spans="8:8" hidden="1" x14ac:dyDescent="0.25">
      <c r="H27520"/>
    </row>
    <row r="27521" spans="8:8" hidden="1" x14ac:dyDescent="0.25">
      <c r="H27521"/>
    </row>
    <row r="27522" spans="8:8" hidden="1" x14ac:dyDescent="0.25">
      <c r="H27522"/>
    </row>
    <row r="27523" spans="8:8" hidden="1" x14ac:dyDescent="0.25">
      <c r="H27523"/>
    </row>
    <row r="27524" spans="8:8" hidden="1" x14ac:dyDescent="0.25">
      <c r="H27524"/>
    </row>
    <row r="27525" spans="8:8" hidden="1" x14ac:dyDescent="0.25">
      <c r="H27525"/>
    </row>
    <row r="27526" spans="8:8" hidden="1" x14ac:dyDescent="0.25">
      <c r="H27526"/>
    </row>
    <row r="27527" spans="8:8" hidden="1" x14ac:dyDescent="0.25">
      <c r="H27527"/>
    </row>
    <row r="27528" spans="8:8" hidden="1" x14ac:dyDescent="0.25">
      <c r="H27528"/>
    </row>
    <row r="27529" spans="8:8" hidden="1" x14ac:dyDescent="0.25">
      <c r="H27529"/>
    </row>
    <row r="27530" spans="8:8" hidden="1" x14ac:dyDescent="0.25">
      <c r="H27530"/>
    </row>
    <row r="27531" spans="8:8" hidden="1" x14ac:dyDescent="0.25">
      <c r="H27531"/>
    </row>
    <row r="27532" spans="8:8" hidden="1" x14ac:dyDescent="0.25">
      <c r="H27532"/>
    </row>
    <row r="27533" spans="8:8" hidden="1" x14ac:dyDescent="0.25">
      <c r="H27533"/>
    </row>
    <row r="27534" spans="8:8" hidden="1" x14ac:dyDescent="0.25">
      <c r="H27534"/>
    </row>
    <row r="27535" spans="8:8" hidden="1" x14ac:dyDescent="0.25">
      <c r="H27535"/>
    </row>
    <row r="27536" spans="8:8" hidden="1" x14ac:dyDescent="0.25">
      <c r="H27536"/>
    </row>
    <row r="27537" spans="8:8" hidden="1" x14ac:dyDescent="0.25">
      <c r="H27537"/>
    </row>
    <row r="27538" spans="8:8" hidden="1" x14ac:dyDescent="0.25">
      <c r="H27538"/>
    </row>
    <row r="27539" spans="8:8" hidden="1" x14ac:dyDescent="0.25">
      <c r="H27539"/>
    </row>
    <row r="27540" spans="8:8" hidden="1" x14ac:dyDescent="0.25">
      <c r="H27540"/>
    </row>
    <row r="27541" spans="8:8" hidden="1" x14ac:dyDescent="0.25">
      <c r="H27541"/>
    </row>
    <row r="27542" spans="8:8" hidden="1" x14ac:dyDescent="0.25">
      <c r="H27542"/>
    </row>
    <row r="27543" spans="8:8" hidden="1" x14ac:dyDescent="0.25">
      <c r="H27543"/>
    </row>
    <row r="27544" spans="8:8" hidden="1" x14ac:dyDescent="0.25">
      <c r="H27544"/>
    </row>
    <row r="27545" spans="8:8" hidden="1" x14ac:dyDescent="0.25">
      <c r="H27545"/>
    </row>
    <row r="27546" spans="8:8" hidden="1" x14ac:dyDescent="0.25">
      <c r="H27546"/>
    </row>
    <row r="27547" spans="8:8" hidden="1" x14ac:dyDescent="0.25">
      <c r="H27547"/>
    </row>
    <row r="27548" spans="8:8" hidden="1" x14ac:dyDescent="0.25">
      <c r="H27548"/>
    </row>
    <row r="27549" spans="8:8" hidden="1" x14ac:dyDescent="0.25">
      <c r="H27549"/>
    </row>
    <row r="27550" spans="8:8" hidden="1" x14ac:dyDescent="0.25">
      <c r="H27550"/>
    </row>
    <row r="27551" spans="8:8" hidden="1" x14ac:dyDescent="0.25">
      <c r="H27551"/>
    </row>
    <row r="27552" spans="8:8" hidden="1" x14ac:dyDescent="0.25">
      <c r="H27552"/>
    </row>
    <row r="27553" spans="8:8" hidden="1" x14ac:dyDescent="0.25">
      <c r="H27553"/>
    </row>
    <row r="27554" spans="8:8" hidden="1" x14ac:dyDescent="0.25">
      <c r="H27554"/>
    </row>
    <row r="27555" spans="8:8" hidden="1" x14ac:dyDescent="0.25">
      <c r="H27555"/>
    </row>
    <row r="27556" spans="8:8" hidden="1" x14ac:dyDescent="0.25">
      <c r="H27556"/>
    </row>
    <row r="27557" spans="8:8" hidden="1" x14ac:dyDescent="0.25">
      <c r="H27557"/>
    </row>
    <row r="27558" spans="8:8" hidden="1" x14ac:dyDescent="0.25">
      <c r="H27558"/>
    </row>
    <row r="27559" spans="8:8" hidden="1" x14ac:dyDescent="0.25">
      <c r="H27559"/>
    </row>
    <row r="27560" spans="8:8" hidden="1" x14ac:dyDescent="0.25">
      <c r="H27560"/>
    </row>
    <row r="27561" spans="8:8" hidden="1" x14ac:dyDescent="0.25">
      <c r="H27561"/>
    </row>
    <row r="27562" spans="8:8" hidden="1" x14ac:dyDescent="0.25">
      <c r="H27562"/>
    </row>
    <row r="27563" spans="8:8" hidden="1" x14ac:dyDescent="0.25">
      <c r="H27563"/>
    </row>
    <row r="27564" spans="8:8" hidden="1" x14ac:dyDescent="0.25">
      <c r="H27564"/>
    </row>
    <row r="27565" spans="8:8" hidden="1" x14ac:dyDescent="0.25">
      <c r="H27565"/>
    </row>
    <row r="27566" spans="8:8" hidden="1" x14ac:dyDescent="0.25">
      <c r="H27566"/>
    </row>
    <row r="27567" spans="8:8" hidden="1" x14ac:dyDescent="0.25">
      <c r="H27567"/>
    </row>
    <row r="27568" spans="8:8" hidden="1" x14ac:dyDescent="0.25">
      <c r="H27568"/>
    </row>
    <row r="27569" spans="8:8" hidden="1" x14ac:dyDescent="0.25">
      <c r="H27569"/>
    </row>
    <row r="27570" spans="8:8" hidden="1" x14ac:dyDescent="0.25">
      <c r="H27570"/>
    </row>
    <row r="27571" spans="8:8" hidden="1" x14ac:dyDescent="0.25">
      <c r="H27571"/>
    </row>
    <row r="27572" spans="8:8" hidden="1" x14ac:dyDescent="0.25">
      <c r="H27572"/>
    </row>
    <row r="27573" spans="8:8" hidden="1" x14ac:dyDescent="0.25">
      <c r="H27573"/>
    </row>
    <row r="27574" spans="8:8" hidden="1" x14ac:dyDescent="0.25">
      <c r="H27574"/>
    </row>
    <row r="27575" spans="8:8" hidden="1" x14ac:dyDescent="0.25">
      <c r="H27575"/>
    </row>
    <row r="27576" spans="8:8" hidden="1" x14ac:dyDescent="0.25">
      <c r="H27576"/>
    </row>
    <row r="27577" spans="8:8" hidden="1" x14ac:dyDescent="0.25">
      <c r="H27577"/>
    </row>
    <row r="27578" spans="8:8" hidden="1" x14ac:dyDescent="0.25">
      <c r="H27578"/>
    </row>
    <row r="27579" spans="8:8" hidden="1" x14ac:dyDescent="0.25">
      <c r="H27579"/>
    </row>
    <row r="27580" spans="8:8" hidden="1" x14ac:dyDescent="0.25">
      <c r="H27580"/>
    </row>
    <row r="27581" spans="8:8" hidden="1" x14ac:dyDescent="0.25">
      <c r="H27581"/>
    </row>
    <row r="27582" spans="8:8" hidden="1" x14ac:dyDescent="0.25">
      <c r="H27582"/>
    </row>
    <row r="27583" spans="8:8" hidden="1" x14ac:dyDescent="0.25">
      <c r="H27583"/>
    </row>
    <row r="27584" spans="8:8" hidden="1" x14ac:dyDescent="0.25">
      <c r="H27584"/>
    </row>
    <row r="27585" spans="8:8" hidden="1" x14ac:dyDescent="0.25">
      <c r="H27585"/>
    </row>
    <row r="27586" spans="8:8" hidden="1" x14ac:dyDescent="0.25">
      <c r="H27586"/>
    </row>
    <row r="27587" spans="8:8" hidden="1" x14ac:dyDescent="0.25">
      <c r="H27587"/>
    </row>
    <row r="27588" spans="8:8" hidden="1" x14ac:dyDescent="0.25">
      <c r="H27588"/>
    </row>
    <row r="27589" spans="8:8" hidden="1" x14ac:dyDescent="0.25">
      <c r="H27589"/>
    </row>
    <row r="27590" spans="8:8" hidden="1" x14ac:dyDescent="0.25">
      <c r="H27590"/>
    </row>
    <row r="27591" spans="8:8" hidden="1" x14ac:dyDescent="0.25">
      <c r="H27591"/>
    </row>
    <row r="27592" spans="8:8" hidden="1" x14ac:dyDescent="0.25">
      <c r="H27592"/>
    </row>
    <row r="27593" spans="8:8" hidden="1" x14ac:dyDescent="0.25">
      <c r="H27593"/>
    </row>
    <row r="27594" spans="8:8" hidden="1" x14ac:dyDescent="0.25">
      <c r="H27594"/>
    </row>
    <row r="27595" spans="8:8" hidden="1" x14ac:dyDescent="0.25">
      <c r="H27595"/>
    </row>
    <row r="27596" spans="8:8" hidden="1" x14ac:dyDescent="0.25">
      <c r="H27596"/>
    </row>
    <row r="27597" spans="8:8" hidden="1" x14ac:dyDescent="0.25">
      <c r="H27597"/>
    </row>
    <row r="27598" spans="8:8" hidden="1" x14ac:dyDescent="0.25">
      <c r="H27598"/>
    </row>
    <row r="27599" spans="8:8" hidden="1" x14ac:dyDescent="0.25">
      <c r="H27599"/>
    </row>
    <row r="27600" spans="8:8" hidden="1" x14ac:dyDescent="0.25">
      <c r="H27600"/>
    </row>
    <row r="27601" spans="8:8" hidden="1" x14ac:dyDescent="0.25">
      <c r="H27601"/>
    </row>
    <row r="27602" spans="8:8" hidden="1" x14ac:dyDescent="0.25">
      <c r="H27602"/>
    </row>
    <row r="27603" spans="8:8" hidden="1" x14ac:dyDescent="0.25">
      <c r="H27603"/>
    </row>
    <row r="27604" spans="8:8" hidden="1" x14ac:dyDescent="0.25">
      <c r="H27604"/>
    </row>
    <row r="27605" spans="8:8" hidden="1" x14ac:dyDescent="0.25">
      <c r="H27605"/>
    </row>
    <row r="27606" spans="8:8" hidden="1" x14ac:dyDescent="0.25">
      <c r="H27606"/>
    </row>
    <row r="27607" spans="8:8" hidden="1" x14ac:dyDescent="0.25">
      <c r="H27607"/>
    </row>
    <row r="27608" spans="8:8" hidden="1" x14ac:dyDescent="0.25">
      <c r="H27608"/>
    </row>
    <row r="27609" spans="8:8" hidden="1" x14ac:dyDescent="0.25">
      <c r="H27609"/>
    </row>
    <row r="27610" spans="8:8" hidden="1" x14ac:dyDescent="0.25">
      <c r="H27610"/>
    </row>
    <row r="27611" spans="8:8" hidden="1" x14ac:dyDescent="0.25">
      <c r="H27611"/>
    </row>
    <row r="27612" spans="8:8" hidden="1" x14ac:dyDescent="0.25">
      <c r="H27612"/>
    </row>
    <row r="27613" spans="8:8" hidden="1" x14ac:dyDescent="0.25">
      <c r="H27613"/>
    </row>
    <row r="27614" spans="8:8" hidden="1" x14ac:dyDescent="0.25">
      <c r="H27614"/>
    </row>
    <row r="27615" spans="8:8" hidden="1" x14ac:dyDescent="0.25">
      <c r="H27615"/>
    </row>
    <row r="27616" spans="8:8" hidden="1" x14ac:dyDescent="0.25">
      <c r="H27616"/>
    </row>
    <row r="27617" spans="8:8" hidden="1" x14ac:dyDescent="0.25">
      <c r="H27617"/>
    </row>
    <row r="27618" spans="8:8" hidden="1" x14ac:dyDescent="0.25">
      <c r="H27618"/>
    </row>
    <row r="27619" spans="8:8" hidden="1" x14ac:dyDescent="0.25">
      <c r="H27619"/>
    </row>
    <row r="27620" spans="8:8" hidden="1" x14ac:dyDescent="0.25">
      <c r="H27620"/>
    </row>
    <row r="27621" spans="8:8" hidden="1" x14ac:dyDescent="0.25">
      <c r="H27621"/>
    </row>
    <row r="27622" spans="8:8" hidden="1" x14ac:dyDescent="0.25">
      <c r="H27622"/>
    </row>
    <row r="27623" spans="8:8" hidden="1" x14ac:dyDescent="0.25">
      <c r="H27623"/>
    </row>
    <row r="27624" spans="8:8" hidden="1" x14ac:dyDescent="0.25">
      <c r="H27624"/>
    </row>
    <row r="27625" spans="8:8" hidden="1" x14ac:dyDescent="0.25">
      <c r="H27625"/>
    </row>
    <row r="27626" spans="8:8" hidden="1" x14ac:dyDescent="0.25">
      <c r="H27626"/>
    </row>
    <row r="27627" spans="8:8" hidden="1" x14ac:dyDescent="0.25">
      <c r="H27627"/>
    </row>
    <row r="27628" spans="8:8" hidden="1" x14ac:dyDescent="0.25">
      <c r="H27628"/>
    </row>
    <row r="27629" spans="8:8" hidden="1" x14ac:dyDescent="0.25">
      <c r="H27629"/>
    </row>
    <row r="27630" spans="8:8" hidden="1" x14ac:dyDescent="0.25">
      <c r="H27630"/>
    </row>
    <row r="27631" spans="8:8" hidden="1" x14ac:dyDescent="0.25">
      <c r="H27631"/>
    </row>
    <row r="27632" spans="8:8" hidden="1" x14ac:dyDescent="0.25">
      <c r="H27632"/>
    </row>
    <row r="27633" spans="8:8" hidden="1" x14ac:dyDescent="0.25">
      <c r="H27633"/>
    </row>
    <row r="27634" spans="8:8" hidden="1" x14ac:dyDescent="0.25">
      <c r="H27634"/>
    </row>
    <row r="27635" spans="8:8" hidden="1" x14ac:dyDescent="0.25">
      <c r="H27635"/>
    </row>
    <row r="27636" spans="8:8" hidden="1" x14ac:dyDescent="0.25">
      <c r="H27636"/>
    </row>
    <row r="27637" spans="8:8" hidden="1" x14ac:dyDescent="0.25">
      <c r="H27637"/>
    </row>
    <row r="27638" spans="8:8" hidden="1" x14ac:dyDescent="0.25">
      <c r="H27638"/>
    </row>
    <row r="27639" spans="8:8" hidden="1" x14ac:dyDescent="0.25">
      <c r="H27639"/>
    </row>
    <row r="27640" spans="8:8" hidden="1" x14ac:dyDescent="0.25">
      <c r="H27640"/>
    </row>
    <row r="27641" spans="8:8" hidden="1" x14ac:dyDescent="0.25">
      <c r="H27641"/>
    </row>
    <row r="27642" spans="8:8" hidden="1" x14ac:dyDescent="0.25">
      <c r="H27642"/>
    </row>
    <row r="27643" spans="8:8" hidden="1" x14ac:dyDescent="0.25">
      <c r="H27643"/>
    </row>
    <row r="27644" spans="8:8" hidden="1" x14ac:dyDescent="0.25">
      <c r="H27644"/>
    </row>
    <row r="27645" spans="8:8" hidden="1" x14ac:dyDescent="0.25">
      <c r="H27645"/>
    </row>
    <row r="27646" spans="8:8" hidden="1" x14ac:dyDescent="0.25">
      <c r="H27646"/>
    </row>
    <row r="27647" spans="8:8" hidden="1" x14ac:dyDescent="0.25">
      <c r="H27647"/>
    </row>
    <row r="27648" spans="8:8" hidden="1" x14ac:dyDescent="0.25">
      <c r="H27648"/>
    </row>
    <row r="27649" spans="8:8" hidden="1" x14ac:dyDescent="0.25">
      <c r="H27649"/>
    </row>
    <row r="27650" spans="8:8" hidden="1" x14ac:dyDescent="0.25">
      <c r="H27650"/>
    </row>
    <row r="27651" spans="8:8" hidden="1" x14ac:dyDescent="0.25">
      <c r="H27651"/>
    </row>
    <row r="27652" spans="8:8" hidden="1" x14ac:dyDescent="0.25">
      <c r="H27652"/>
    </row>
    <row r="27653" spans="8:8" hidden="1" x14ac:dyDescent="0.25">
      <c r="H27653"/>
    </row>
    <row r="27654" spans="8:8" hidden="1" x14ac:dyDescent="0.25">
      <c r="H27654"/>
    </row>
    <row r="27655" spans="8:8" hidden="1" x14ac:dyDescent="0.25">
      <c r="H27655"/>
    </row>
    <row r="27656" spans="8:8" hidden="1" x14ac:dyDescent="0.25">
      <c r="H27656"/>
    </row>
    <row r="27657" spans="8:8" hidden="1" x14ac:dyDescent="0.25">
      <c r="H27657"/>
    </row>
    <row r="27658" spans="8:8" hidden="1" x14ac:dyDescent="0.25">
      <c r="H27658"/>
    </row>
    <row r="27659" spans="8:8" hidden="1" x14ac:dyDescent="0.25">
      <c r="H27659"/>
    </row>
    <row r="27660" spans="8:8" hidden="1" x14ac:dyDescent="0.25">
      <c r="H27660"/>
    </row>
    <row r="27661" spans="8:8" hidden="1" x14ac:dyDescent="0.25">
      <c r="H27661"/>
    </row>
    <row r="27662" spans="8:8" hidden="1" x14ac:dyDescent="0.25">
      <c r="H27662"/>
    </row>
    <row r="27663" spans="8:8" hidden="1" x14ac:dyDescent="0.25">
      <c r="H27663"/>
    </row>
    <row r="27664" spans="8:8" hidden="1" x14ac:dyDescent="0.25">
      <c r="H27664"/>
    </row>
    <row r="27665" spans="8:8" hidden="1" x14ac:dyDescent="0.25">
      <c r="H27665"/>
    </row>
    <row r="27666" spans="8:8" hidden="1" x14ac:dyDescent="0.25">
      <c r="H27666"/>
    </row>
    <row r="27667" spans="8:8" hidden="1" x14ac:dyDescent="0.25">
      <c r="H27667"/>
    </row>
    <row r="27668" spans="8:8" hidden="1" x14ac:dyDescent="0.25">
      <c r="H27668"/>
    </row>
    <row r="27669" spans="8:8" hidden="1" x14ac:dyDescent="0.25">
      <c r="H27669"/>
    </row>
    <row r="27670" spans="8:8" hidden="1" x14ac:dyDescent="0.25">
      <c r="H27670"/>
    </row>
    <row r="27671" spans="8:8" hidden="1" x14ac:dyDescent="0.25">
      <c r="H27671"/>
    </row>
    <row r="27672" spans="8:8" hidden="1" x14ac:dyDescent="0.25">
      <c r="H27672"/>
    </row>
    <row r="27673" spans="8:8" hidden="1" x14ac:dyDescent="0.25">
      <c r="H27673"/>
    </row>
    <row r="27674" spans="8:8" hidden="1" x14ac:dyDescent="0.25">
      <c r="H27674"/>
    </row>
    <row r="27675" spans="8:8" hidden="1" x14ac:dyDescent="0.25">
      <c r="H27675"/>
    </row>
    <row r="27676" spans="8:8" hidden="1" x14ac:dyDescent="0.25">
      <c r="H27676"/>
    </row>
    <row r="27677" spans="8:8" hidden="1" x14ac:dyDescent="0.25">
      <c r="H27677"/>
    </row>
    <row r="27678" spans="8:8" hidden="1" x14ac:dyDescent="0.25">
      <c r="H27678"/>
    </row>
    <row r="27679" spans="8:8" hidden="1" x14ac:dyDescent="0.25">
      <c r="H27679"/>
    </row>
    <row r="27680" spans="8:8" hidden="1" x14ac:dyDescent="0.25">
      <c r="H27680"/>
    </row>
    <row r="27681" spans="8:8" hidden="1" x14ac:dyDescent="0.25">
      <c r="H27681"/>
    </row>
    <row r="27682" spans="8:8" hidden="1" x14ac:dyDescent="0.25">
      <c r="H27682"/>
    </row>
    <row r="27683" spans="8:8" hidden="1" x14ac:dyDescent="0.25">
      <c r="H27683"/>
    </row>
    <row r="27684" spans="8:8" hidden="1" x14ac:dyDescent="0.25">
      <c r="H27684"/>
    </row>
    <row r="27685" spans="8:8" hidden="1" x14ac:dyDescent="0.25">
      <c r="H27685"/>
    </row>
    <row r="27686" spans="8:8" hidden="1" x14ac:dyDescent="0.25">
      <c r="H27686"/>
    </row>
    <row r="27687" spans="8:8" hidden="1" x14ac:dyDescent="0.25">
      <c r="H27687"/>
    </row>
    <row r="27688" spans="8:8" hidden="1" x14ac:dyDescent="0.25">
      <c r="H27688"/>
    </row>
    <row r="27689" spans="8:8" hidden="1" x14ac:dyDescent="0.25">
      <c r="H27689"/>
    </row>
    <row r="27690" spans="8:8" hidden="1" x14ac:dyDescent="0.25">
      <c r="H27690"/>
    </row>
    <row r="27691" spans="8:8" hidden="1" x14ac:dyDescent="0.25">
      <c r="H27691"/>
    </row>
    <row r="27692" spans="8:8" hidden="1" x14ac:dyDescent="0.25">
      <c r="H27692"/>
    </row>
    <row r="27693" spans="8:8" hidden="1" x14ac:dyDescent="0.25">
      <c r="H27693"/>
    </row>
    <row r="27694" spans="8:8" hidden="1" x14ac:dyDescent="0.25">
      <c r="H27694"/>
    </row>
    <row r="27695" spans="8:8" hidden="1" x14ac:dyDescent="0.25">
      <c r="H27695"/>
    </row>
    <row r="27696" spans="8:8" hidden="1" x14ac:dyDescent="0.25">
      <c r="H27696"/>
    </row>
    <row r="27697" spans="8:8" hidden="1" x14ac:dyDescent="0.25">
      <c r="H27697"/>
    </row>
    <row r="27698" spans="8:8" hidden="1" x14ac:dyDescent="0.25">
      <c r="H27698"/>
    </row>
    <row r="27699" spans="8:8" hidden="1" x14ac:dyDescent="0.25">
      <c r="H27699"/>
    </row>
    <row r="27700" spans="8:8" hidden="1" x14ac:dyDescent="0.25">
      <c r="H27700"/>
    </row>
    <row r="27701" spans="8:8" hidden="1" x14ac:dyDescent="0.25">
      <c r="H27701"/>
    </row>
    <row r="27702" spans="8:8" hidden="1" x14ac:dyDescent="0.25">
      <c r="H27702"/>
    </row>
    <row r="27703" spans="8:8" hidden="1" x14ac:dyDescent="0.25">
      <c r="H27703"/>
    </row>
    <row r="27704" spans="8:8" hidden="1" x14ac:dyDescent="0.25">
      <c r="H27704"/>
    </row>
    <row r="27705" spans="8:8" hidden="1" x14ac:dyDescent="0.25">
      <c r="H27705"/>
    </row>
    <row r="27706" spans="8:8" hidden="1" x14ac:dyDescent="0.25">
      <c r="H27706"/>
    </row>
    <row r="27707" spans="8:8" hidden="1" x14ac:dyDescent="0.25">
      <c r="H27707"/>
    </row>
    <row r="27708" spans="8:8" hidden="1" x14ac:dyDescent="0.25">
      <c r="H27708"/>
    </row>
    <row r="27709" spans="8:8" hidden="1" x14ac:dyDescent="0.25">
      <c r="H27709"/>
    </row>
    <row r="27710" spans="8:8" hidden="1" x14ac:dyDescent="0.25">
      <c r="H27710"/>
    </row>
    <row r="27711" spans="8:8" hidden="1" x14ac:dyDescent="0.25">
      <c r="H27711"/>
    </row>
    <row r="27712" spans="8:8" hidden="1" x14ac:dyDescent="0.25">
      <c r="H27712"/>
    </row>
    <row r="27713" spans="8:8" hidden="1" x14ac:dyDescent="0.25">
      <c r="H27713"/>
    </row>
    <row r="27714" spans="8:8" hidden="1" x14ac:dyDescent="0.25">
      <c r="H27714"/>
    </row>
    <row r="27715" spans="8:8" hidden="1" x14ac:dyDescent="0.25">
      <c r="H27715"/>
    </row>
    <row r="27716" spans="8:8" hidden="1" x14ac:dyDescent="0.25">
      <c r="H27716"/>
    </row>
    <row r="27717" spans="8:8" hidden="1" x14ac:dyDescent="0.25">
      <c r="H27717"/>
    </row>
    <row r="27718" spans="8:8" hidden="1" x14ac:dyDescent="0.25">
      <c r="H27718"/>
    </row>
    <row r="27719" spans="8:8" hidden="1" x14ac:dyDescent="0.25">
      <c r="H27719"/>
    </row>
    <row r="27720" spans="8:8" hidden="1" x14ac:dyDescent="0.25">
      <c r="H27720"/>
    </row>
    <row r="27721" spans="8:8" hidden="1" x14ac:dyDescent="0.25">
      <c r="H27721"/>
    </row>
    <row r="27722" spans="8:8" hidden="1" x14ac:dyDescent="0.25">
      <c r="H27722"/>
    </row>
    <row r="27723" spans="8:8" hidden="1" x14ac:dyDescent="0.25">
      <c r="H27723"/>
    </row>
    <row r="27724" spans="8:8" hidden="1" x14ac:dyDescent="0.25">
      <c r="H27724"/>
    </row>
    <row r="27725" spans="8:8" hidden="1" x14ac:dyDescent="0.25">
      <c r="H27725"/>
    </row>
    <row r="27726" spans="8:8" hidden="1" x14ac:dyDescent="0.25">
      <c r="H27726"/>
    </row>
    <row r="27727" spans="8:8" hidden="1" x14ac:dyDescent="0.25">
      <c r="H27727"/>
    </row>
    <row r="27728" spans="8:8" hidden="1" x14ac:dyDescent="0.25">
      <c r="H27728"/>
    </row>
    <row r="27729" spans="8:8" hidden="1" x14ac:dyDescent="0.25">
      <c r="H27729"/>
    </row>
    <row r="27730" spans="8:8" hidden="1" x14ac:dyDescent="0.25">
      <c r="H27730"/>
    </row>
    <row r="27731" spans="8:8" hidden="1" x14ac:dyDescent="0.25">
      <c r="H27731"/>
    </row>
    <row r="27732" spans="8:8" hidden="1" x14ac:dyDescent="0.25">
      <c r="H27732"/>
    </row>
    <row r="27733" spans="8:8" hidden="1" x14ac:dyDescent="0.25">
      <c r="H27733"/>
    </row>
    <row r="27734" spans="8:8" hidden="1" x14ac:dyDescent="0.25">
      <c r="H27734"/>
    </row>
    <row r="27735" spans="8:8" hidden="1" x14ac:dyDescent="0.25">
      <c r="H27735"/>
    </row>
    <row r="27736" spans="8:8" hidden="1" x14ac:dyDescent="0.25">
      <c r="H27736"/>
    </row>
    <row r="27737" spans="8:8" hidden="1" x14ac:dyDescent="0.25">
      <c r="H27737"/>
    </row>
    <row r="27738" spans="8:8" hidden="1" x14ac:dyDescent="0.25">
      <c r="H27738"/>
    </row>
    <row r="27739" spans="8:8" hidden="1" x14ac:dyDescent="0.25">
      <c r="H27739"/>
    </row>
    <row r="27740" spans="8:8" hidden="1" x14ac:dyDescent="0.25">
      <c r="H27740"/>
    </row>
    <row r="27741" spans="8:8" hidden="1" x14ac:dyDescent="0.25">
      <c r="H27741"/>
    </row>
    <row r="27742" spans="8:8" hidden="1" x14ac:dyDescent="0.25">
      <c r="H27742"/>
    </row>
    <row r="27743" spans="8:8" hidden="1" x14ac:dyDescent="0.25">
      <c r="H27743"/>
    </row>
    <row r="27744" spans="8:8" hidden="1" x14ac:dyDescent="0.25">
      <c r="H27744"/>
    </row>
    <row r="27745" spans="8:8" hidden="1" x14ac:dyDescent="0.25">
      <c r="H27745"/>
    </row>
    <row r="27746" spans="8:8" hidden="1" x14ac:dyDescent="0.25">
      <c r="H27746"/>
    </row>
    <row r="27747" spans="8:8" hidden="1" x14ac:dyDescent="0.25">
      <c r="H27747"/>
    </row>
    <row r="27748" spans="8:8" hidden="1" x14ac:dyDescent="0.25">
      <c r="H27748"/>
    </row>
    <row r="27749" spans="8:8" hidden="1" x14ac:dyDescent="0.25">
      <c r="H27749"/>
    </row>
    <row r="27750" spans="8:8" hidden="1" x14ac:dyDescent="0.25">
      <c r="H27750"/>
    </row>
    <row r="27751" spans="8:8" hidden="1" x14ac:dyDescent="0.25">
      <c r="H27751"/>
    </row>
    <row r="27752" spans="8:8" hidden="1" x14ac:dyDescent="0.25">
      <c r="H27752"/>
    </row>
    <row r="27753" spans="8:8" hidden="1" x14ac:dyDescent="0.25">
      <c r="H27753"/>
    </row>
    <row r="27754" spans="8:8" hidden="1" x14ac:dyDescent="0.25">
      <c r="H27754"/>
    </row>
    <row r="27755" spans="8:8" hidden="1" x14ac:dyDescent="0.25">
      <c r="H27755"/>
    </row>
    <row r="27756" spans="8:8" hidden="1" x14ac:dyDescent="0.25">
      <c r="H27756"/>
    </row>
    <row r="27757" spans="8:8" hidden="1" x14ac:dyDescent="0.25">
      <c r="H27757"/>
    </row>
    <row r="27758" spans="8:8" hidden="1" x14ac:dyDescent="0.25">
      <c r="H27758"/>
    </row>
    <row r="27759" spans="8:8" hidden="1" x14ac:dyDescent="0.25">
      <c r="H27759"/>
    </row>
    <row r="27760" spans="8:8" hidden="1" x14ac:dyDescent="0.25">
      <c r="H27760"/>
    </row>
    <row r="27761" spans="8:8" hidden="1" x14ac:dyDescent="0.25">
      <c r="H27761"/>
    </row>
    <row r="27762" spans="8:8" hidden="1" x14ac:dyDescent="0.25">
      <c r="H27762"/>
    </row>
    <row r="27763" spans="8:8" hidden="1" x14ac:dyDescent="0.25">
      <c r="H27763"/>
    </row>
    <row r="27764" spans="8:8" hidden="1" x14ac:dyDescent="0.25">
      <c r="H27764"/>
    </row>
    <row r="27765" spans="8:8" hidden="1" x14ac:dyDescent="0.25">
      <c r="H27765"/>
    </row>
    <row r="27766" spans="8:8" hidden="1" x14ac:dyDescent="0.25">
      <c r="H27766"/>
    </row>
    <row r="27767" spans="8:8" hidden="1" x14ac:dyDescent="0.25">
      <c r="H27767"/>
    </row>
    <row r="27768" spans="8:8" hidden="1" x14ac:dyDescent="0.25">
      <c r="H27768"/>
    </row>
    <row r="27769" spans="8:8" hidden="1" x14ac:dyDescent="0.25">
      <c r="H27769"/>
    </row>
    <row r="27770" spans="8:8" hidden="1" x14ac:dyDescent="0.25">
      <c r="H27770"/>
    </row>
    <row r="27771" spans="8:8" hidden="1" x14ac:dyDescent="0.25">
      <c r="H27771"/>
    </row>
    <row r="27772" spans="8:8" hidden="1" x14ac:dyDescent="0.25">
      <c r="H27772"/>
    </row>
    <row r="27773" spans="8:8" hidden="1" x14ac:dyDescent="0.25">
      <c r="H27773"/>
    </row>
    <row r="27774" spans="8:8" hidden="1" x14ac:dyDescent="0.25">
      <c r="H27774"/>
    </row>
    <row r="27775" spans="8:8" hidden="1" x14ac:dyDescent="0.25">
      <c r="H27775"/>
    </row>
    <row r="27776" spans="8:8" hidden="1" x14ac:dyDescent="0.25">
      <c r="H27776"/>
    </row>
    <row r="27777" spans="8:8" hidden="1" x14ac:dyDescent="0.25">
      <c r="H27777"/>
    </row>
    <row r="27778" spans="8:8" hidden="1" x14ac:dyDescent="0.25">
      <c r="H27778"/>
    </row>
    <row r="27779" spans="8:8" hidden="1" x14ac:dyDescent="0.25">
      <c r="H27779"/>
    </row>
    <row r="27780" spans="8:8" hidden="1" x14ac:dyDescent="0.25">
      <c r="H27780"/>
    </row>
    <row r="27781" spans="8:8" hidden="1" x14ac:dyDescent="0.25">
      <c r="H27781"/>
    </row>
    <row r="27782" spans="8:8" hidden="1" x14ac:dyDescent="0.25">
      <c r="H27782"/>
    </row>
    <row r="27783" spans="8:8" hidden="1" x14ac:dyDescent="0.25">
      <c r="H27783"/>
    </row>
    <row r="27784" spans="8:8" hidden="1" x14ac:dyDescent="0.25">
      <c r="H27784"/>
    </row>
    <row r="27785" spans="8:8" hidden="1" x14ac:dyDescent="0.25">
      <c r="H27785"/>
    </row>
    <row r="27786" spans="8:8" hidden="1" x14ac:dyDescent="0.25">
      <c r="H27786"/>
    </row>
    <row r="27787" spans="8:8" hidden="1" x14ac:dyDescent="0.25">
      <c r="H27787"/>
    </row>
    <row r="27788" spans="8:8" hidden="1" x14ac:dyDescent="0.25">
      <c r="H27788"/>
    </row>
    <row r="27789" spans="8:8" hidden="1" x14ac:dyDescent="0.25">
      <c r="H27789"/>
    </row>
    <row r="27790" spans="8:8" hidden="1" x14ac:dyDescent="0.25">
      <c r="H27790"/>
    </row>
    <row r="27791" spans="8:8" hidden="1" x14ac:dyDescent="0.25">
      <c r="H27791"/>
    </row>
    <row r="27792" spans="8:8" hidden="1" x14ac:dyDescent="0.25">
      <c r="H27792"/>
    </row>
    <row r="27793" spans="8:8" hidden="1" x14ac:dyDescent="0.25">
      <c r="H27793"/>
    </row>
    <row r="27794" spans="8:8" hidden="1" x14ac:dyDescent="0.25">
      <c r="H27794"/>
    </row>
    <row r="27795" spans="8:8" hidden="1" x14ac:dyDescent="0.25">
      <c r="H27795"/>
    </row>
    <row r="27796" spans="8:8" hidden="1" x14ac:dyDescent="0.25">
      <c r="H27796"/>
    </row>
    <row r="27797" spans="8:8" hidden="1" x14ac:dyDescent="0.25">
      <c r="H27797"/>
    </row>
    <row r="27798" spans="8:8" hidden="1" x14ac:dyDescent="0.25">
      <c r="H27798"/>
    </row>
    <row r="27799" spans="8:8" hidden="1" x14ac:dyDescent="0.25">
      <c r="H27799"/>
    </row>
    <row r="27800" spans="8:8" hidden="1" x14ac:dyDescent="0.25">
      <c r="H27800"/>
    </row>
    <row r="27801" spans="8:8" hidden="1" x14ac:dyDescent="0.25">
      <c r="H27801"/>
    </row>
    <row r="27802" spans="8:8" hidden="1" x14ac:dyDescent="0.25">
      <c r="H27802"/>
    </row>
    <row r="27803" spans="8:8" hidden="1" x14ac:dyDescent="0.25">
      <c r="H27803"/>
    </row>
    <row r="27804" spans="8:8" hidden="1" x14ac:dyDescent="0.25">
      <c r="H27804"/>
    </row>
    <row r="27805" spans="8:8" hidden="1" x14ac:dyDescent="0.25">
      <c r="H27805"/>
    </row>
    <row r="27806" spans="8:8" hidden="1" x14ac:dyDescent="0.25">
      <c r="H27806"/>
    </row>
    <row r="27807" spans="8:8" hidden="1" x14ac:dyDescent="0.25">
      <c r="H27807"/>
    </row>
    <row r="27808" spans="8:8" hidden="1" x14ac:dyDescent="0.25">
      <c r="H27808"/>
    </row>
    <row r="27809" spans="8:8" hidden="1" x14ac:dyDescent="0.25">
      <c r="H27809"/>
    </row>
    <row r="27810" spans="8:8" hidden="1" x14ac:dyDescent="0.25">
      <c r="H27810"/>
    </row>
    <row r="27811" spans="8:8" hidden="1" x14ac:dyDescent="0.25">
      <c r="H27811"/>
    </row>
    <row r="27812" spans="8:8" hidden="1" x14ac:dyDescent="0.25">
      <c r="H27812"/>
    </row>
    <row r="27813" spans="8:8" hidden="1" x14ac:dyDescent="0.25">
      <c r="H27813"/>
    </row>
    <row r="27814" spans="8:8" hidden="1" x14ac:dyDescent="0.25">
      <c r="H27814"/>
    </row>
    <row r="27815" spans="8:8" hidden="1" x14ac:dyDescent="0.25">
      <c r="H27815"/>
    </row>
    <row r="27816" spans="8:8" hidden="1" x14ac:dyDescent="0.25">
      <c r="H27816"/>
    </row>
    <row r="27817" spans="8:8" hidden="1" x14ac:dyDescent="0.25">
      <c r="H27817"/>
    </row>
    <row r="27818" spans="8:8" hidden="1" x14ac:dyDescent="0.25">
      <c r="H27818"/>
    </row>
    <row r="27819" spans="8:8" hidden="1" x14ac:dyDescent="0.25">
      <c r="H27819"/>
    </row>
    <row r="27820" spans="8:8" hidden="1" x14ac:dyDescent="0.25">
      <c r="H27820"/>
    </row>
    <row r="27821" spans="8:8" hidden="1" x14ac:dyDescent="0.25">
      <c r="H27821"/>
    </row>
    <row r="27822" spans="8:8" hidden="1" x14ac:dyDescent="0.25">
      <c r="H27822"/>
    </row>
    <row r="27823" spans="8:8" hidden="1" x14ac:dyDescent="0.25">
      <c r="H27823"/>
    </row>
    <row r="27824" spans="8:8" hidden="1" x14ac:dyDescent="0.25">
      <c r="H27824"/>
    </row>
    <row r="27825" spans="8:8" hidden="1" x14ac:dyDescent="0.25">
      <c r="H27825"/>
    </row>
    <row r="27826" spans="8:8" hidden="1" x14ac:dyDescent="0.25">
      <c r="H27826"/>
    </row>
    <row r="27827" spans="8:8" hidden="1" x14ac:dyDescent="0.25">
      <c r="H27827"/>
    </row>
    <row r="27828" spans="8:8" hidden="1" x14ac:dyDescent="0.25">
      <c r="H27828"/>
    </row>
    <row r="27829" spans="8:8" hidden="1" x14ac:dyDescent="0.25">
      <c r="H27829"/>
    </row>
    <row r="27830" spans="8:8" hidden="1" x14ac:dyDescent="0.25">
      <c r="H27830"/>
    </row>
    <row r="27831" spans="8:8" hidden="1" x14ac:dyDescent="0.25">
      <c r="H27831"/>
    </row>
    <row r="27832" spans="8:8" hidden="1" x14ac:dyDescent="0.25">
      <c r="H27832"/>
    </row>
    <row r="27833" spans="8:8" hidden="1" x14ac:dyDescent="0.25">
      <c r="H27833"/>
    </row>
    <row r="27834" spans="8:8" hidden="1" x14ac:dyDescent="0.25">
      <c r="H27834"/>
    </row>
    <row r="27835" spans="8:8" hidden="1" x14ac:dyDescent="0.25">
      <c r="H27835"/>
    </row>
    <row r="27836" spans="8:8" hidden="1" x14ac:dyDescent="0.25">
      <c r="H27836"/>
    </row>
    <row r="27837" spans="8:8" hidden="1" x14ac:dyDescent="0.25">
      <c r="H27837"/>
    </row>
    <row r="27838" spans="8:8" hidden="1" x14ac:dyDescent="0.25">
      <c r="H27838"/>
    </row>
    <row r="27839" spans="8:8" hidden="1" x14ac:dyDescent="0.25">
      <c r="H27839"/>
    </row>
    <row r="27840" spans="8:8" hidden="1" x14ac:dyDescent="0.25">
      <c r="H27840"/>
    </row>
    <row r="27841" spans="8:8" hidden="1" x14ac:dyDescent="0.25">
      <c r="H27841"/>
    </row>
    <row r="27842" spans="8:8" hidden="1" x14ac:dyDescent="0.25">
      <c r="H27842"/>
    </row>
    <row r="27843" spans="8:8" hidden="1" x14ac:dyDescent="0.25">
      <c r="H27843"/>
    </row>
    <row r="27844" spans="8:8" hidden="1" x14ac:dyDescent="0.25">
      <c r="H27844"/>
    </row>
    <row r="27845" spans="8:8" hidden="1" x14ac:dyDescent="0.25">
      <c r="H27845"/>
    </row>
    <row r="27846" spans="8:8" hidden="1" x14ac:dyDescent="0.25">
      <c r="H27846"/>
    </row>
    <row r="27847" spans="8:8" hidden="1" x14ac:dyDescent="0.25">
      <c r="H27847"/>
    </row>
    <row r="27848" spans="8:8" hidden="1" x14ac:dyDescent="0.25">
      <c r="H27848"/>
    </row>
    <row r="27849" spans="8:8" hidden="1" x14ac:dyDescent="0.25">
      <c r="H27849"/>
    </row>
    <row r="27850" spans="8:8" hidden="1" x14ac:dyDescent="0.25">
      <c r="H27850"/>
    </row>
    <row r="27851" spans="8:8" hidden="1" x14ac:dyDescent="0.25">
      <c r="H27851"/>
    </row>
    <row r="27852" spans="8:8" hidden="1" x14ac:dyDescent="0.25">
      <c r="H27852"/>
    </row>
    <row r="27853" spans="8:8" hidden="1" x14ac:dyDescent="0.25">
      <c r="H27853"/>
    </row>
    <row r="27854" spans="8:8" hidden="1" x14ac:dyDescent="0.25">
      <c r="H27854"/>
    </row>
    <row r="27855" spans="8:8" hidden="1" x14ac:dyDescent="0.25">
      <c r="H27855"/>
    </row>
    <row r="27856" spans="8:8" hidden="1" x14ac:dyDescent="0.25">
      <c r="H27856"/>
    </row>
    <row r="27857" spans="8:8" hidden="1" x14ac:dyDescent="0.25">
      <c r="H27857"/>
    </row>
    <row r="27858" spans="8:8" hidden="1" x14ac:dyDescent="0.25">
      <c r="H27858"/>
    </row>
    <row r="27859" spans="8:8" hidden="1" x14ac:dyDescent="0.25">
      <c r="H27859"/>
    </row>
    <row r="27860" spans="8:8" hidden="1" x14ac:dyDescent="0.25">
      <c r="H27860"/>
    </row>
    <row r="27861" spans="8:8" hidden="1" x14ac:dyDescent="0.25">
      <c r="H27861"/>
    </row>
    <row r="27862" spans="8:8" hidden="1" x14ac:dyDescent="0.25">
      <c r="H27862"/>
    </row>
    <row r="27863" spans="8:8" hidden="1" x14ac:dyDescent="0.25">
      <c r="H27863"/>
    </row>
    <row r="27864" spans="8:8" hidden="1" x14ac:dyDescent="0.25">
      <c r="H27864"/>
    </row>
    <row r="27865" spans="8:8" hidden="1" x14ac:dyDescent="0.25">
      <c r="H27865"/>
    </row>
    <row r="27866" spans="8:8" hidden="1" x14ac:dyDescent="0.25">
      <c r="H27866"/>
    </row>
    <row r="27867" spans="8:8" hidden="1" x14ac:dyDescent="0.25">
      <c r="H27867"/>
    </row>
    <row r="27868" spans="8:8" hidden="1" x14ac:dyDescent="0.25">
      <c r="H27868"/>
    </row>
    <row r="27869" spans="8:8" hidden="1" x14ac:dyDescent="0.25">
      <c r="H27869"/>
    </row>
    <row r="27870" spans="8:8" hidden="1" x14ac:dyDescent="0.25">
      <c r="H27870"/>
    </row>
    <row r="27871" spans="8:8" hidden="1" x14ac:dyDescent="0.25">
      <c r="H27871"/>
    </row>
    <row r="27872" spans="8:8" hidden="1" x14ac:dyDescent="0.25">
      <c r="H27872"/>
    </row>
    <row r="27873" spans="8:8" hidden="1" x14ac:dyDescent="0.25">
      <c r="H27873"/>
    </row>
    <row r="27874" spans="8:8" hidden="1" x14ac:dyDescent="0.25">
      <c r="H27874"/>
    </row>
    <row r="27875" spans="8:8" hidden="1" x14ac:dyDescent="0.25">
      <c r="H27875"/>
    </row>
    <row r="27876" spans="8:8" hidden="1" x14ac:dyDescent="0.25">
      <c r="H27876"/>
    </row>
    <row r="27877" spans="8:8" hidden="1" x14ac:dyDescent="0.25">
      <c r="H27877"/>
    </row>
    <row r="27878" spans="8:8" hidden="1" x14ac:dyDescent="0.25">
      <c r="H27878"/>
    </row>
    <row r="27879" spans="8:8" hidden="1" x14ac:dyDescent="0.25">
      <c r="H27879"/>
    </row>
    <row r="27880" spans="8:8" hidden="1" x14ac:dyDescent="0.25">
      <c r="H27880"/>
    </row>
    <row r="27881" spans="8:8" hidden="1" x14ac:dyDescent="0.25">
      <c r="H27881"/>
    </row>
    <row r="27882" spans="8:8" hidden="1" x14ac:dyDescent="0.25">
      <c r="H27882"/>
    </row>
    <row r="27883" spans="8:8" hidden="1" x14ac:dyDescent="0.25">
      <c r="H27883"/>
    </row>
    <row r="27884" spans="8:8" hidden="1" x14ac:dyDescent="0.25">
      <c r="H27884"/>
    </row>
    <row r="27885" spans="8:8" hidden="1" x14ac:dyDescent="0.25">
      <c r="H27885"/>
    </row>
    <row r="27886" spans="8:8" hidden="1" x14ac:dyDescent="0.25">
      <c r="H27886"/>
    </row>
    <row r="27887" spans="8:8" hidden="1" x14ac:dyDescent="0.25">
      <c r="H27887"/>
    </row>
    <row r="27888" spans="8:8" hidden="1" x14ac:dyDescent="0.25">
      <c r="H27888"/>
    </row>
    <row r="27889" spans="8:8" hidden="1" x14ac:dyDescent="0.25">
      <c r="H27889"/>
    </row>
    <row r="27890" spans="8:8" hidden="1" x14ac:dyDescent="0.25">
      <c r="H27890"/>
    </row>
    <row r="27891" spans="8:8" hidden="1" x14ac:dyDescent="0.25">
      <c r="H27891"/>
    </row>
    <row r="27892" spans="8:8" hidden="1" x14ac:dyDescent="0.25">
      <c r="H27892"/>
    </row>
    <row r="27893" spans="8:8" hidden="1" x14ac:dyDescent="0.25">
      <c r="H27893"/>
    </row>
    <row r="27894" spans="8:8" hidden="1" x14ac:dyDescent="0.25">
      <c r="H27894"/>
    </row>
    <row r="27895" spans="8:8" hidden="1" x14ac:dyDescent="0.25">
      <c r="H27895"/>
    </row>
    <row r="27896" spans="8:8" hidden="1" x14ac:dyDescent="0.25">
      <c r="H27896"/>
    </row>
    <row r="27897" spans="8:8" hidden="1" x14ac:dyDescent="0.25">
      <c r="H27897"/>
    </row>
    <row r="27898" spans="8:8" hidden="1" x14ac:dyDescent="0.25">
      <c r="H27898"/>
    </row>
    <row r="27899" spans="8:8" hidden="1" x14ac:dyDescent="0.25">
      <c r="H27899"/>
    </row>
    <row r="27900" spans="8:8" hidden="1" x14ac:dyDescent="0.25">
      <c r="H27900"/>
    </row>
    <row r="27901" spans="8:8" hidden="1" x14ac:dyDescent="0.25">
      <c r="H27901"/>
    </row>
    <row r="27902" spans="8:8" hidden="1" x14ac:dyDescent="0.25">
      <c r="H27902"/>
    </row>
    <row r="27903" spans="8:8" hidden="1" x14ac:dyDescent="0.25">
      <c r="H27903"/>
    </row>
    <row r="27904" spans="8:8" hidden="1" x14ac:dyDescent="0.25">
      <c r="H27904"/>
    </row>
    <row r="27905" spans="8:8" hidden="1" x14ac:dyDescent="0.25">
      <c r="H27905"/>
    </row>
    <row r="27906" spans="8:8" hidden="1" x14ac:dyDescent="0.25">
      <c r="H27906"/>
    </row>
    <row r="27907" spans="8:8" hidden="1" x14ac:dyDescent="0.25">
      <c r="H27907"/>
    </row>
    <row r="27908" spans="8:8" hidden="1" x14ac:dyDescent="0.25">
      <c r="H27908"/>
    </row>
    <row r="27909" spans="8:8" hidden="1" x14ac:dyDescent="0.25">
      <c r="H27909"/>
    </row>
    <row r="27910" spans="8:8" hidden="1" x14ac:dyDescent="0.25">
      <c r="H27910"/>
    </row>
    <row r="27911" spans="8:8" hidden="1" x14ac:dyDescent="0.25">
      <c r="H27911"/>
    </row>
    <row r="27912" spans="8:8" hidden="1" x14ac:dyDescent="0.25">
      <c r="H27912"/>
    </row>
    <row r="27913" spans="8:8" hidden="1" x14ac:dyDescent="0.25">
      <c r="H27913"/>
    </row>
    <row r="27914" spans="8:8" hidden="1" x14ac:dyDescent="0.25">
      <c r="H27914"/>
    </row>
    <row r="27915" spans="8:8" hidden="1" x14ac:dyDescent="0.25">
      <c r="H27915"/>
    </row>
    <row r="27916" spans="8:8" hidden="1" x14ac:dyDescent="0.25">
      <c r="H27916"/>
    </row>
    <row r="27917" spans="8:8" hidden="1" x14ac:dyDescent="0.25">
      <c r="H27917"/>
    </row>
    <row r="27918" spans="8:8" hidden="1" x14ac:dyDescent="0.25">
      <c r="H27918"/>
    </row>
    <row r="27919" spans="8:8" hidden="1" x14ac:dyDescent="0.25">
      <c r="H27919"/>
    </row>
    <row r="27920" spans="8:8" hidden="1" x14ac:dyDescent="0.25">
      <c r="H27920"/>
    </row>
    <row r="27921" spans="8:8" hidden="1" x14ac:dyDescent="0.25">
      <c r="H27921"/>
    </row>
    <row r="27922" spans="8:8" hidden="1" x14ac:dyDescent="0.25">
      <c r="H27922"/>
    </row>
    <row r="27923" spans="8:8" hidden="1" x14ac:dyDescent="0.25">
      <c r="H27923"/>
    </row>
    <row r="27924" spans="8:8" hidden="1" x14ac:dyDescent="0.25">
      <c r="H27924"/>
    </row>
    <row r="27925" spans="8:8" hidden="1" x14ac:dyDescent="0.25">
      <c r="H27925"/>
    </row>
    <row r="27926" spans="8:8" hidden="1" x14ac:dyDescent="0.25">
      <c r="H27926"/>
    </row>
    <row r="27927" spans="8:8" hidden="1" x14ac:dyDescent="0.25">
      <c r="H27927"/>
    </row>
    <row r="27928" spans="8:8" hidden="1" x14ac:dyDescent="0.25">
      <c r="H27928"/>
    </row>
    <row r="27929" spans="8:8" hidden="1" x14ac:dyDescent="0.25">
      <c r="H27929"/>
    </row>
    <row r="27930" spans="8:8" hidden="1" x14ac:dyDescent="0.25">
      <c r="H27930"/>
    </row>
    <row r="27931" spans="8:8" hidden="1" x14ac:dyDescent="0.25">
      <c r="H27931"/>
    </row>
    <row r="27932" spans="8:8" hidden="1" x14ac:dyDescent="0.25">
      <c r="H27932"/>
    </row>
    <row r="27933" spans="8:8" hidden="1" x14ac:dyDescent="0.25">
      <c r="H27933"/>
    </row>
    <row r="27934" spans="8:8" hidden="1" x14ac:dyDescent="0.25">
      <c r="H27934"/>
    </row>
    <row r="27935" spans="8:8" hidden="1" x14ac:dyDescent="0.25">
      <c r="H27935"/>
    </row>
    <row r="27936" spans="8:8" hidden="1" x14ac:dyDescent="0.25">
      <c r="H27936"/>
    </row>
    <row r="27937" spans="8:8" hidden="1" x14ac:dyDescent="0.25">
      <c r="H27937"/>
    </row>
    <row r="27938" spans="8:8" hidden="1" x14ac:dyDescent="0.25">
      <c r="H27938"/>
    </row>
    <row r="27939" spans="8:8" hidden="1" x14ac:dyDescent="0.25">
      <c r="H27939"/>
    </row>
    <row r="27940" spans="8:8" hidden="1" x14ac:dyDescent="0.25">
      <c r="H27940"/>
    </row>
    <row r="27941" spans="8:8" hidden="1" x14ac:dyDescent="0.25">
      <c r="H27941"/>
    </row>
    <row r="27942" spans="8:8" hidden="1" x14ac:dyDescent="0.25">
      <c r="H27942"/>
    </row>
    <row r="27943" spans="8:8" hidden="1" x14ac:dyDescent="0.25">
      <c r="H27943"/>
    </row>
    <row r="27944" spans="8:8" hidden="1" x14ac:dyDescent="0.25">
      <c r="H27944"/>
    </row>
    <row r="27945" spans="8:8" hidden="1" x14ac:dyDescent="0.25">
      <c r="H27945"/>
    </row>
    <row r="27946" spans="8:8" hidden="1" x14ac:dyDescent="0.25">
      <c r="H27946"/>
    </row>
    <row r="27947" spans="8:8" hidden="1" x14ac:dyDescent="0.25">
      <c r="H27947"/>
    </row>
    <row r="27948" spans="8:8" hidden="1" x14ac:dyDescent="0.25">
      <c r="H27948"/>
    </row>
    <row r="27949" spans="8:8" hidden="1" x14ac:dyDescent="0.25">
      <c r="H27949"/>
    </row>
    <row r="27950" spans="8:8" hidden="1" x14ac:dyDescent="0.25">
      <c r="H27950"/>
    </row>
    <row r="27951" spans="8:8" hidden="1" x14ac:dyDescent="0.25">
      <c r="H27951"/>
    </row>
    <row r="27952" spans="8:8" hidden="1" x14ac:dyDescent="0.25">
      <c r="H27952"/>
    </row>
    <row r="27953" spans="8:8" hidden="1" x14ac:dyDescent="0.25">
      <c r="H27953"/>
    </row>
    <row r="27954" spans="8:8" hidden="1" x14ac:dyDescent="0.25">
      <c r="H27954"/>
    </row>
    <row r="27955" spans="8:8" hidden="1" x14ac:dyDescent="0.25">
      <c r="H27955"/>
    </row>
    <row r="27956" spans="8:8" hidden="1" x14ac:dyDescent="0.25">
      <c r="H27956"/>
    </row>
    <row r="27957" spans="8:8" hidden="1" x14ac:dyDescent="0.25">
      <c r="H27957"/>
    </row>
    <row r="27958" spans="8:8" hidden="1" x14ac:dyDescent="0.25">
      <c r="H27958"/>
    </row>
    <row r="27959" spans="8:8" hidden="1" x14ac:dyDescent="0.25">
      <c r="H27959"/>
    </row>
    <row r="27960" spans="8:8" hidden="1" x14ac:dyDescent="0.25">
      <c r="H27960"/>
    </row>
    <row r="27961" spans="8:8" hidden="1" x14ac:dyDescent="0.25">
      <c r="H27961"/>
    </row>
    <row r="27962" spans="8:8" hidden="1" x14ac:dyDescent="0.25">
      <c r="H27962"/>
    </row>
    <row r="27963" spans="8:8" hidden="1" x14ac:dyDescent="0.25">
      <c r="H27963"/>
    </row>
    <row r="27964" spans="8:8" hidden="1" x14ac:dyDescent="0.25">
      <c r="H27964"/>
    </row>
    <row r="27965" spans="8:8" hidden="1" x14ac:dyDescent="0.25">
      <c r="H27965"/>
    </row>
    <row r="27966" spans="8:8" hidden="1" x14ac:dyDescent="0.25">
      <c r="H27966"/>
    </row>
    <row r="27967" spans="8:8" hidden="1" x14ac:dyDescent="0.25">
      <c r="H27967"/>
    </row>
    <row r="27968" spans="8:8" hidden="1" x14ac:dyDescent="0.25">
      <c r="H27968"/>
    </row>
    <row r="27969" spans="8:8" hidden="1" x14ac:dyDescent="0.25">
      <c r="H27969"/>
    </row>
    <row r="27970" spans="8:8" hidden="1" x14ac:dyDescent="0.25">
      <c r="H27970"/>
    </row>
    <row r="27971" spans="8:8" hidden="1" x14ac:dyDescent="0.25">
      <c r="H27971"/>
    </row>
    <row r="27972" spans="8:8" hidden="1" x14ac:dyDescent="0.25">
      <c r="H27972"/>
    </row>
    <row r="27973" spans="8:8" hidden="1" x14ac:dyDescent="0.25">
      <c r="H27973"/>
    </row>
    <row r="27974" spans="8:8" hidden="1" x14ac:dyDescent="0.25">
      <c r="H27974"/>
    </row>
    <row r="27975" spans="8:8" hidden="1" x14ac:dyDescent="0.25">
      <c r="H27975"/>
    </row>
    <row r="27976" spans="8:8" hidden="1" x14ac:dyDescent="0.25">
      <c r="H27976"/>
    </row>
    <row r="27977" spans="8:8" hidden="1" x14ac:dyDescent="0.25">
      <c r="H27977"/>
    </row>
    <row r="27978" spans="8:8" hidden="1" x14ac:dyDescent="0.25">
      <c r="H27978"/>
    </row>
    <row r="27979" spans="8:8" hidden="1" x14ac:dyDescent="0.25">
      <c r="H27979"/>
    </row>
    <row r="27980" spans="8:8" hidden="1" x14ac:dyDescent="0.25">
      <c r="H27980"/>
    </row>
    <row r="27981" spans="8:8" hidden="1" x14ac:dyDescent="0.25">
      <c r="H27981"/>
    </row>
    <row r="27982" spans="8:8" hidden="1" x14ac:dyDescent="0.25">
      <c r="H27982"/>
    </row>
    <row r="27983" spans="8:8" hidden="1" x14ac:dyDescent="0.25">
      <c r="H27983"/>
    </row>
    <row r="27984" spans="8:8" hidden="1" x14ac:dyDescent="0.25">
      <c r="H27984"/>
    </row>
    <row r="27985" spans="8:8" hidden="1" x14ac:dyDescent="0.25">
      <c r="H27985"/>
    </row>
    <row r="27986" spans="8:8" hidden="1" x14ac:dyDescent="0.25">
      <c r="H27986"/>
    </row>
    <row r="27987" spans="8:8" hidden="1" x14ac:dyDescent="0.25">
      <c r="H27987"/>
    </row>
    <row r="27988" spans="8:8" hidden="1" x14ac:dyDescent="0.25">
      <c r="H27988"/>
    </row>
    <row r="27989" spans="8:8" hidden="1" x14ac:dyDescent="0.25">
      <c r="H27989"/>
    </row>
    <row r="27990" spans="8:8" hidden="1" x14ac:dyDescent="0.25">
      <c r="H27990"/>
    </row>
    <row r="27991" spans="8:8" hidden="1" x14ac:dyDescent="0.25">
      <c r="H27991"/>
    </row>
    <row r="27992" spans="8:8" hidden="1" x14ac:dyDescent="0.25">
      <c r="H27992"/>
    </row>
    <row r="27993" spans="8:8" hidden="1" x14ac:dyDescent="0.25">
      <c r="H27993"/>
    </row>
    <row r="27994" spans="8:8" hidden="1" x14ac:dyDescent="0.25">
      <c r="H27994"/>
    </row>
    <row r="27995" spans="8:8" hidden="1" x14ac:dyDescent="0.25">
      <c r="H27995"/>
    </row>
    <row r="27996" spans="8:8" hidden="1" x14ac:dyDescent="0.25">
      <c r="H27996"/>
    </row>
    <row r="27997" spans="8:8" hidden="1" x14ac:dyDescent="0.25">
      <c r="H27997"/>
    </row>
    <row r="27998" spans="8:8" hidden="1" x14ac:dyDescent="0.25">
      <c r="H27998"/>
    </row>
    <row r="27999" spans="8:8" hidden="1" x14ac:dyDescent="0.25">
      <c r="H27999"/>
    </row>
    <row r="28000" spans="8:8" hidden="1" x14ac:dyDescent="0.25">
      <c r="H28000"/>
    </row>
    <row r="28001" spans="8:8" hidden="1" x14ac:dyDescent="0.25">
      <c r="H28001"/>
    </row>
    <row r="28002" spans="8:8" hidden="1" x14ac:dyDescent="0.25">
      <c r="H28002"/>
    </row>
    <row r="28003" spans="8:8" hidden="1" x14ac:dyDescent="0.25">
      <c r="H28003"/>
    </row>
    <row r="28004" spans="8:8" hidden="1" x14ac:dyDescent="0.25">
      <c r="H28004"/>
    </row>
    <row r="28005" spans="8:8" hidden="1" x14ac:dyDescent="0.25">
      <c r="H28005"/>
    </row>
    <row r="28006" spans="8:8" hidden="1" x14ac:dyDescent="0.25">
      <c r="H28006"/>
    </row>
    <row r="28007" spans="8:8" hidden="1" x14ac:dyDescent="0.25">
      <c r="H28007"/>
    </row>
    <row r="28008" spans="8:8" hidden="1" x14ac:dyDescent="0.25">
      <c r="H28008"/>
    </row>
    <row r="28009" spans="8:8" hidden="1" x14ac:dyDescent="0.25">
      <c r="H28009"/>
    </row>
    <row r="28010" spans="8:8" hidden="1" x14ac:dyDescent="0.25">
      <c r="H28010"/>
    </row>
    <row r="28011" spans="8:8" hidden="1" x14ac:dyDescent="0.25">
      <c r="H28011"/>
    </row>
    <row r="28012" spans="8:8" hidden="1" x14ac:dyDescent="0.25">
      <c r="H28012"/>
    </row>
    <row r="28013" spans="8:8" hidden="1" x14ac:dyDescent="0.25">
      <c r="H28013"/>
    </row>
    <row r="28014" spans="8:8" hidden="1" x14ac:dyDescent="0.25">
      <c r="H28014"/>
    </row>
    <row r="28015" spans="8:8" hidden="1" x14ac:dyDescent="0.25">
      <c r="H28015"/>
    </row>
    <row r="28016" spans="8:8" hidden="1" x14ac:dyDescent="0.25">
      <c r="H28016"/>
    </row>
    <row r="28017" spans="8:8" hidden="1" x14ac:dyDescent="0.25">
      <c r="H28017"/>
    </row>
    <row r="28018" spans="8:8" hidden="1" x14ac:dyDescent="0.25">
      <c r="H28018"/>
    </row>
    <row r="28019" spans="8:8" hidden="1" x14ac:dyDescent="0.25">
      <c r="H28019"/>
    </row>
    <row r="28020" spans="8:8" hidden="1" x14ac:dyDescent="0.25">
      <c r="H28020"/>
    </row>
    <row r="28021" spans="8:8" hidden="1" x14ac:dyDescent="0.25">
      <c r="H28021"/>
    </row>
    <row r="28022" spans="8:8" hidden="1" x14ac:dyDescent="0.25">
      <c r="H28022"/>
    </row>
    <row r="28023" spans="8:8" hidden="1" x14ac:dyDescent="0.25">
      <c r="H28023"/>
    </row>
    <row r="28024" spans="8:8" hidden="1" x14ac:dyDescent="0.25">
      <c r="H28024"/>
    </row>
    <row r="28025" spans="8:8" hidden="1" x14ac:dyDescent="0.25">
      <c r="H28025"/>
    </row>
    <row r="28026" spans="8:8" hidden="1" x14ac:dyDescent="0.25">
      <c r="H28026"/>
    </row>
    <row r="28027" spans="8:8" hidden="1" x14ac:dyDescent="0.25">
      <c r="H28027"/>
    </row>
    <row r="28028" spans="8:8" hidden="1" x14ac:dyDescent="0.25">
      <c r="H28028"/>
    </row>
    <row r="28029" spans="8:8" hidden="1" x14ac:dyDescent="0.25">
      <c r="H28029"/>
    </row>
    <row r="28030" spans="8:8" hidden="1" x14ac:dyDescent="0.25">
      <c r="H28030"/>
    </row>
    <row r="28031" spans="8:8" hidden="1" x14ac:dyDescent="0.25">
      <c r="H28031"/>
    </row>
    <row r="28032" spans="8:8" hidden="1" x14ac:dyDescent="0.25">
      <c r="H28032"/>
    </row>
    <row r="28033" spans="8:8" hidden="1" x14ac:dyDescent="0.25">
      <c r="H28033"/>
    </row>
    <row r="28034" spans="8:8" hidden="1" x14ac:dyDescent="0.25">
      <c r="H28034"/>
    </row>
    <row r="28035" spans="8:8" hidden="1" x14ac:dyDescent="0.25">
      <c r="H28035"/>
    </row>
    <row r="28036" spans="8:8" hidden="1" x14ac:dyDescent="0.25">
      <c r="H28036"/>
    </row>
    <row r="28037" spans="8:8" hidden="1" x14ac:dyDescent="0.25">
      <c r="H28037"/>
    </row>
    <row r="28038" spans="8:8" hidden="1" x14ac:dyDescent="0.25">
      <c r="H28038"/>
    </row>
    <row r="28039" spans="8:8" hidden="1" x14ac:dyDescent="0.25">
      <c r="H28039"/>
    </row>
    <row r="28040" spans="8:8" hidden="1" x14ac:dyDescent="0.25">
      <c r="H28040"/>
    </row>
    <row r="28041" spans="8:8" hidden="1" x14ac:dyDescent="0.25">
      <c r="H28041"/>
    </row>
    <row r="28042" spans="8:8" hidden="1" x14ac:dyDescent="0.25">
      <c r="H28042"/>
    </row>
    <row r="28043" spans="8:8" hidden="1" x14ac:dyDescent="0.25">
      <c r="H28043"/>
    </row>
    <row r="28044" spans="8:8" hidden="1" x14ac:dyDescent="0.25">
      <c r="H28044"/>
    </row>
    <row r="28045" spans="8:8" hidden="1" x14ac:dyDescent="0.25">
      <c r="H28045"/>
    </row>
    <row r="28046" spans="8:8" hidden="1" x14ac:dyDescent="0.25">
      <c r="H28046"/>
    </row>
    <row r="28047" spans="8:8" hidden="1" x14ac:dyDescent="0.25">
      <c r="H28047"/>
    </row>
    <row r="28048" spans="8:8" hidden="1" x14ac:dyDescent="0.25">
      <c r="H28048"/>
    </row>
    <row r="28049" spans="8:8" hidden="1" x14ac:dyDescent="0.25">
      <c r="H28049"/>
    </row>
    <row r="28050" spans="8:8" hidden="1" x14ac:dyDescent="0.25">
      <c r="H28050"/>
    </row>
    <row r="28051" spans="8:8" hidden="1" x14ac:dyDescent="0.25">
      <c r="H28051"/>
    </row>
    <row r="28052" spans="8:8" hidden="1" x14ac:dyDescent="0.25">
      <c r="H28052"/>
    </row>
    <row r="28053" spans="8:8" hidden="1" x14ac:dyDescent="0.25">
      <c r="H28053"/>
    </row>
    <row r="28054" spans="8:8" hidden="1" x14ac:dyDescent="0.25">
      <c r="H28054"/>
    </row>
    <row r="28055" spans="8:8" hidden="1" x14ac:dyDescent="0.25">
      <c r="H28055"/>
    </row>
    <row r="28056" spans="8:8" hidden="1" x14ac:dyDescent="0.25">
      <c r="H28056"/>
    </row>
    <row r="28057" spans="8:8" hidden="1" x14ac:dyDescent="0.25">
      <c r="H28057"/>
    </row>
    <row r="28058" spans="8:8" hidden="1" x14ac:dyDescent="0.25">
      <c r="H28058"/>
    </row>
    <row r="28059" spans="8:8" hidden="1" x14ac:dyDescent="0.25">
      <c r="H28059"/>
    </row>
    <row r="28060" spans="8:8" hidden="1" x14ac:dyDescent="0.25">
      <c r="H28060"/>
    </row>
    <row r="28061" spans="8:8" hidden="1" x14ac:dyDescent="0.25">
      <c r="H28061"/>
    </row>
    <row r="28062" spans="8:8" hidden="1" x14ac:dyDescent="0.25">
      <c r="H28062"/>
    </row>
    <row r="28063" spans="8:8" hidden="1" x14ac:dyDescent="0.25">
      <c r="H28063"/>
    </row>
    <row r="28064" spans="8:8" hidden="1" x14ac:dyDescent="0.25">
      <c r="H28064"/>
    </row>
    <row r="28065" spans="8:8" hidden="1" x14ac:dyDescent="0.25">
      <c r="H28065"/>
    </row>
    <row r="28066" spans="8:8" hidden="1" x14ac:dyDescent="0.25">
      <c r="H28066"/>
    </row>
    <row r="28067" spans="8:8" hidden="1" x14ac:dyDescent="0.25">
      <c r="H28067"/>
    </row>
    <row r="28068" spans="8:8" hidden="1" x14ac:dyDescent="0.25">
      <c r="H28068"/>
    </row>
    <row r="28069" spans="8:8" hidden="1" x14ac:dyDescent="0.25">
      <c r="H28069"/>
    </row>
    <row r="28070" spans="8:8" hidden="1" x14ac:dyDescent="0.25">
      <c r="H28070"/>
    </row>
    <row r="28071" spans="8:8" hidden="1" x14ac:dyDescent="0.25">
      <c r="H28071"/>
    </row>
    <row r="28072" spans="8:8" hidden="1" x14ac:dyDescent="0.25">
      <c r="H28072"/>
    </row>
    <row r="28073" spans="8:8" hidden="1" x14ac:dyDescent="0.25">
      <c r="H28073"/>
    </row>
    <row r="28074" spans="8:8" hidden="1" x14ac:dyDescent="0.25">
      <c r="H28074"/>
    </row>
    <row r="28075" spans="8:8" hidden="1" x14ac:dyDescent="0.25">
      <c r="H28075"/>
    </row>
    <row r="28076" spans="8:8" hidden="1" x14ac:dyDescent="0.25">
      <c r="H28076"/>
    </row>
    <row r="28077" spans="8:8" hidden="1" x14ac:dyDescent="0.25">
      <c r="H28077"/>
    </row>
    <row r="28078" spans="8:8" hidden="1" x14ac:dyDescent="0.25">
      <c r="H28078"/>
    </row>
    <row r="28079" spans="8:8" hidden="1" x14ac:dyDescent="0.25">
      <c r="H28079"/>
    </row>
    <row r="28080" spans="8:8" hidden="1" x14ac:dyDescent="0.25">
      <c r="H28080"/>
    </row>
    <row r="28081" spans="8:8" hidden="1" x14ac:dyDescent="0.25">
      <c r="H28081"/>
    </row>
    <row r="28082" spans="8:8" hidden="1" x14ac:dyDescent="0.25">
      <c r="H28082"/>
    </row>
    <row r="28083" spans="8:8" hidden="1" x14ac:dyDescent="0.25">
      <c r="H28083"/>
    </row>
    <row r="28084" spans="8:8" hidden="1" x14ac:dyDescent="0.25">
      <c r="H28084"/>
    </row>
    <row r="28085" spans="8:8" hidden="1" x14ac:dyDescent="0.25">
      <c r="H28085"/>
    </row>
    <row r="28086" spans="8:8" hidden="1" x14ac:dyDescent="0.25">
      <c r="H28086"/>
    </row>
    <row r="28087" spans="8:8" hidden="1" x14ac:dyDescent="0.25">
      <c r="H28087"/>
    </row>
    <row r="28088" spans="8:8" hidden="1" x14ac:dyDescent="0.25">
      <c r="H28088"/>
    </row>
    <row r="28089" spans="8:8" hidden="1" x14ac:dyDescent="0.25">
      <c r="H28089"/>
    </row>
    <row r="28090" spans="8:8" hidden="1" x14ac:dyDescent="0.25">
      <c r="H28090"/>
    </row>
    <row r="28091" spans="8:8" hidden="1" x14ac:dyDescent="0.25">
      <c r="H28091"/>
    </row>
    <row r="28092" spans="8:8" hidden="1" x14ac:dyDescent="0.25">
      <c r="H28092"/>
    </row>
    <row r="28093" spans="8:8" hidden="1" x14ac:dyDescent="0.25">
      <c r="H28093"/>
    </row>
    <row r="28094" spans="8:8" hidden="1" x14ac:dyDescent="0.25">
      <c r="H28094"/>
    </row>
    <row r="28095" spans="8:8" hidden="1" x14ac:dyDescent="0.25">
      <c r="H28095"/>
    </row>
    <row r="28096" spans="8:8" hidden="1" x14ac:dyDescent="0.25">
      <c r="H28096"/>
    </row>
    <row r="28097" spans="8:8" hidden="1" x14ac:dyDescent="0.25">
      <c r="H28097"/>
    </row>
    <row r="28098" spans="8:8" hidden="1" x14ac:dyDescent="0.25">
      <c r="H28098"/>
    </row>
    <row r="28099" spans="8:8" hidden="1" x14ac:dyDescent="0.25">
      <c r="H28099"/>
    </row>
    <row r="28100" spans="8:8" hidden="1" x14ac:dyDescent="0.25">
      <c r="H28100"/>
    </row>
    <row r="28101" spans="8:8" hidden="1" x14ac:dyDescent="0.25">
      <c r="H28101"/>
    </row>
    <row r="28102" spans="8:8" hidden="1" x14ac:dyDescent="0.25">
      <c r="H28102"/>
    </row>
    <row r="28103" spans="8:8" hidden="1" x14ac:dyDescent="0.25">
      <c r="H28103"/>
    </row>
    <row r="28104" spans="8:8" hidden="1" x14ac:dyDescent="0.25">
      <c r="H28104"/>
    </row>
    <row r="28105" spans="8:8" hidden="1" x14ac:dyDescent="0.25">
      <c r="H28105"/>
    </row>
    <row r="28106" spans="8:8" hidden="1" x14ac:dyDescent="0.25">
      <c r="H28106"/>
    </row>
    <row r="28107" spans="8:8" hidden="1" x14ac:dyDescent="0.25">
      <c r="H28107"/>
    </row>
    <row r="28108" spans="8:8" hidden="1" x14ac:dyDescent="0.25">
      <c r="H28108"/>
    </row>
    <row r="28109" spans="8:8" hidden="1" x14ac:dyDescent="0.25">
      <c r="H28109"/>
    </row>
    <row r="28110" spans="8:8" hidden="1" x14ac:dyDescent="0.25">
      <c r="H28110"/>
    </row>
    <row r="28111" spans="8:8" hidden="1" x14ac:dyDescent="0.25">
      <c r="H28111"/>
    </row>
    <row r="28112" spans="8:8" hidden="1" x14ac:dyDescent="0.25">
      <c r="H28112"/>
    </row>
    <row r="28113" spans="8:8" hidden="1" x14ac:dyDescent="0.25">
      <c r="H28113"/>
    </row>
    <row r="28114" spans="8:8" hidden="1" x14ac:dyDescent="0.25">
      <c r="H28114"/>
    </row>
    <row r="28115" spans="8:8" hidden="1" x14ac:dyDescent="0.25">
      <c r="H28115"/>
    </row>
    <row r="28116" spans="8:8" hidden="1" x14ac:dyDescent="0.25">
      <c r="H28116"/>
    </row>
    <row r="28117" spans="8:8" hidden="1" x14ac:dyDescent="0.25">
      <c r="H28117"/>
    </row>
    <row r="28118" spans="8:8" hidden="1" x14ac:dyDescent="0.25">
      <c r="H28118"/>
    </row>
    <row r="28119" spans="8:8" hidden="1" x14ac:dyDescent="0.25">
      <c r="H28119"/>
    </row>
    <row r="28120" spans="8:8" hidden="1" x14ac:dyDescent="0.25">
      <c r="H28120"/>
    </row>
    <row r="28121" spans="8:8" hidden="1" x14ac:dyDescent="0.25">
      <c r="H28121"/>
    </row>
    <row r="28122" spans="8:8" hidden="1" x14ac:dyDescent="0.25">
      <c r="H28122"/>
    </row>
    <row r="28123" spans="8:8" hidden="1" x14ac:dyDescent="0.25">
      <c r="H28123"/>
    </row>
    <row r="28124" spans="8:8" hidden="1" x14ac:dyDescent="0.25">
      <c r="H28124"/>
    </row>
    <row r="28125" spans="8:8" hidden="1" x14ac:dyDescent="0.25">
      <c r="H28125"/>
    </row>
    <row r="28126" spans="8:8" hidden="1" x14ac:dyDescent="0.25">
      <c r="H28126"/>
    </row>
    <row r="28127" spans="8:8" hidden="1" x14ac:dyDescent="0.25">
      <c r="H28127"/>
    </row>
    <row r="28128" spans="8:8" hidden="1" x14ac:dyDescent="0.25">
      <c r="H28128"/>
    </row>
    <row r="28129" spans="8:8" hidden="1" x14ac:dyDescent="0.25">
      <c r="H28129"/>
    </row>
    <row r="28130" spans="8:8" hidden="1" x14ac:dyDescent="0.25">
      <c r="H28130"/>
    </row>
    <row r="28131" spans="8:8" hidden="1" x14ac:dyDescent="0.25">
      <c r="H28131"/>
    </row>
    <row r="28132" spans="8:8" hidden="1" x14ac:dyDescent="0.25">
      <c r="H28132"/>
    </row>
    <row r="28133" spans="8:8" hidden="1" x14ac:dyDescent="0.25">
      <c r="H28133"/>
    </row>
    <row r="28134" spans="8:8" hidden="1" x14ac:dyDescent="0.25">
      <c r="H28134"/>
    </row>
    <row r="28135" spans="8:8" hidden="1" x14ac:dyDescent="0.25">
      <c r="H28135"/>
    </row>
    <row r="28136" spans="8:8" hidden="1" x14ac:dyDescent="0.25">
      <c r="H28136"/>
    </row>
    <row r="28137" spans="8:8" hidden="1" x14ac:dyDescent="0.25">
      <c r="H28137"/>
    </row>
    <row r="28138" spans="8:8" hidden="1" x14ac:dyDescent="0.25">
      <c r="H28138"/>
    </row>
    <row r="28139" spans="8:8" hidden="1" x14ac:dyDescent="0.25">
      <c r="H28139"/>
    </row>
    <row r="28140" spans="8:8" hidden="1" x14ac:dyDescent="0.25">
      <c r="H28140"/>
    </row>
    <row r="28141" spans="8:8" hidden="1" x14ac:dyDescent="0.25">
      <c r="H28141"/>
    </row>
    <row r="28142" spans="8:8" hidden="1" x14ac:dyDescent="0.25">
      <c r="H28142"/>
    </row>
    <row r="28143" spans="8:8" hidden="1" x14ac:dyDescent="0.25">
      <c r="H28143"/>
    </row>
    <row r="28144" spans="8:8" hidden="1" x14ac:dyDescent="0.25">
      <c r="H28144"/>
    </row>
    <row r="28145" spans="8:8" hidden="1" x14ac:dyDescent="0.25">
      <c r="H28145"/>
    </row>
    <row r="28146" spans="8:8" hidden="1" x14ac:dyDescent="0.25">
      <c r="H28146"/>
    </row>
    <row r="28147" spans="8:8" hidden="1" x14ac:dyDescent="0.25">
      <c r="H28147"/>
    </row>
    <row r="28148" spans="8:8" hidden="1" x14ac:dyDescent="0.25">
      <c r="H28148"/>
    </row>
    <row r="28149" spans="8:8" hidden="1" x14ac:dyDescent="0.25">
      <c r="H28149"/>
    </row>
    <row r="28150" spans="8:8" hidden="1" x14ac:dyDescent="0.25">
      <c r="H28150"/>
    </row>
    <row r="28151" spans="8:8" hidden="1" x14ac:dyDescent="0.25">
      <c r="H28151"/>
    </row>
    <row r="28152" spans="8:8" hidden="1" x14ac:dyDescent="0.25">
      <c r="H28152"/>
    </row>
    <row r="28153" spans="8:8" hidden="1" x14ac:dyDescent="0.25">
      <c r="H28153"/>
    </row>
    <row r="28154" spans="8:8" hidden="1" x14ac:dyDescent="0.25">
      <c r="H28154"/>
    </row>
    <row r="28155" spans="8:8" hidden="1" x14ac:dyDescent="0.25">
      <c r="H28155"/>
    </row>
    <row r="28156" spans="8:8" hidden="1" x14ac:dyDescent="0.25">
      <c r="H28156"/>
    </row>
    <row r="28157" spans="8:8" hidden="1" x14ac:dyDescent="0.25">
      <c r="H28157"/>
    </row>
    <row r="28158" spans="8:8" hidden="1" x14ac:dyDescent="0.25">
      <c r="H28158"/>
    </row>
    <row r="28159" spans="8:8" hidden="1" x14ac:dyDescent="0.25">
      <c r="H28159"/>
    </row>
    <row r="28160" spans="8:8" hidden="1" x14ac:dyDescent="0.25">
      <c r="H28160"/>
    </row>
    <row r="28161" spans="8:8" hidden="1" x14ac:dyDescent="0.25">
      <c r="H28161"/>
    </row>
    <row r="28162" spans="8:8" hidden="1" x14ac:dyDescent="0.25">
      <c r="H28162"/>
    </row>
    <row r="28163" spans="8:8" hidden="1" x14ac:dyDescent="0.25">
      <c r="H28163"/>
    </row>
    <row r="28164" spans="8:8" hidden="1" x14ac:dyDescent="0.25">
      <c r="H28164"/>
    </row>
    <row r="28165" spans="8:8" hidden="1" x14ac:dyDescent="0.25">
      <c r="H28165"/>
    </row>
    <row r="28166" spans="8:8" hidden="1" x14ac:dyDescent="0.25">
      <c r="H28166"/>
    </row>
    <row r="28167" spans="8:8" hidden="1" x14ac:dyDescent="0.25">
      <c r="H28167"/>
    </row>
    <row r="28168" spans="8:8" hidden="1" x14ac:dyDescent="0.25">
      <c r="H28168"/>
    </row>
    <row r="28169" spans="8:8" hidden="1" x14ac:dyDescent="0.25">
      <c r="H28169"/>
    </row>
    <row r="28170" spans="8:8" hidden="1" x14ac:dyDescent="0.25">
      <c r="H28170"/>
    </row>
    <row r="28171" spans="8:8" hidden="1" x14ac:dyDescent="0.25">
      <c r="H28171"/>
    </row>
    <row r="28172" spans="8:8" hidden="1" x14ac:dyDescent="0.25">
      <c r="H28172"/>
    </row>
    <row r="28173" spans="8:8" hidden="1" x14ac:dyDescent="0.25">
      <c r="H28173"/>
    </row>
    <row r="28174" spans="8:8" hidden="1" x14ac:dyDescent="0.25">
      <c r="H28174"/>
    </row>
    <row r="28175" spans="8:8" hidden="1" x14ac:dyDescent="0.25">
      <c r="H28175"/>
    </row>
    <row r="28176" spans="8:8" hidden="1" x14ac:dyDescent="0.25">
      <c r="H28176"/>
    </row>
    <row r="28177" spans="8:8" hidden="1" x14ac:dyDescent="0.25">
      <c r="H28177"/>
    </row>
    <row r="28178" spans="8:8" hidden="1" x14ac:dyDescent="0.25">
      <c r="H28178"/>
    </row>
    <row r="28179" spans="8:8" hidden="1" x14ac:dyDescent="0.25">
      <c r="H28179"/>
    </row>
    <row r="28180" spans="8:8" hidden="1" x14ac:dyDescent="0.25">
      <c r="H28180"/>
    </row>
    <row r="28181" spans="8:8" hidden="1" x14ac:dyDescent="0.25">
      <c r="H28181"/>
    </row>
    <row r="28182" spans="8:8" hidden="1" x14ac:dyDescent="0.25">
      <c r="H28182"/>
    </row>
    <row r="28183" spans="8:8" hidden="1" x14ac:dyDescent="0.25">
      <c r="H28183"/>
    </row>
    <row r="28184" spans="8:8" hidden="1" x14ac:dyDescent="0.25">
      <c r="H28184"/>
    </row>
    <row r="28185" spans="8:8" hidden="1" x14ac:dyDescent="0.25">
      <c r="H28185"/>
    </row>
    <row r="28186" spans="8:8" hidden="1" x14ac:dyDescent="0.25">
      <c r="H28186"/>
    </row>
    <row r="28187" spans="8:8" hidden="1" x14ac:dyDescent="0.25">
      <c r="H28187"/>
    </row>
    <row r="28188" spans="8:8" hidden="1" x14ac:dyDescent="0.25">
      <c r="H28188"/>
    </row>
    <row r="28189" spans="8:8" hidden="1" x14ac:dyDescent="0.25">
      <c r="H28189"/>
    </row>
    <row r="28190" spans="8:8" hidden="1" x14ac:dyDescent="0.25">
      <c r="H28190"/>
    </row>
    <row r="28191" spans="8:8" hidden="1" x14ac:dyDescent="0.25">
      <c r="H28191"/>
    </row>
    <row r="28192" spans="8:8" hidden="1" x14ac:dyDescent="0.25">
      <c r="H28192"/>
    </row>
    <row r="28193" spans="8:8" hidden="1" x14ac:dyDescent="0.25">
      <c r="H28193"/>
    </row>
    <row r="28194" spans="8:8" hidden="1" x14ac:dyDescent="0.25">
      <c r="H28194"/>
    </row>
    <row r="28195" spans="8:8" hidden="1" x14ac:dyDescent="0.25">
      <c r="H28195"/>
    </row>
    <row r="28196" spans="8:8" hidden="1" x14ac:dyDescent="0.25">
      <c r="H28196"/>
    </row>
    <row r="28197" spans="8:8" hidden="1" x14ac:dyDescent="0.25">
      <c r="H28197"/>
    </row>
    <row r="28198" spans="8:8" hidden="1" x14ac:dyDescent="0.25">
      <c r="H28198"/>
    </row>
    <row r="28199" spans="8:8" hidden="1" x14ac:dyDescent="0.25">
      <c r="H28199"/>
    </row>
    <row r="28200" spans="8:8" hidden="1" x14ac:dyDescent="0.25">
      <c r="H28200"/>
    </row>
    <row r="28201" spans="8:8" hidden="1" x14ac:dyDescent="0.25">
      <c r="H28201"/>
    </row>
    <row r="28202" spans="8:8" hidden="1" x14ac:dyDescent="0.25">
      <c r="H28202"/>
    </row>
    <row r="28203" spans="8:8" hidden="1" x14ac:dyDescent="0.25">
      <c r="H28203"/>
    </row>
    <row r="28204" spans="8:8" hidden="1" x14ac:dyDescent="0.25">
      <c r="H28204"/>
    </row>
    <row r="28205" spans="8:8" hidden="1" x14ac:dyDescent="0.25">
      <c r="H28205"/>
    </row>
    <row r="28206" spans="8:8" hidden="1" x14ac:dyDescent="0.25">
      <c r="H28206"/>
    </row>
    <row r="28207" spans="8:8" hidden="1" x14ac:dyDescent="0.25">
      <c r="H28207"/>
    </row>
    <row r="28208" spans="8:8" hidden="1" x14ac:dyDescent="0.25">
      <c r="H28208"/>
    </row>
    <row r="28209" spans="8:8" hidden="1" x14ac:dyDescent="0.25">
      <c r="H28209"/>
    </row>
    <row r="28210" spans="8:8" hidden="1" x14ac:dyDescent="0.25">
      <c r="H28210"/>
    </row>
    <row r="28211" spans="8:8" hidden="1" x14ac:dyDescent="0.25">
      <c r="H28211"/>
    </row>
    <row r="28212" spans="8:8" hidden="1" x14ac:dyDescent="0.25">
      <c r="H28212"/>
    </row>
    <row r="28213" spans="8:8" hidden="1" x14ac:dyDescent="0.25">
      <c r="H28213"/>
    </row>
    <row r="28214" spans="8:8" hidden="1" x14ac:dyDescent="0.25">
      <c r="H28214"/>
    </row>
    <row r="28215" spans="8:8" hidden="1" x14ac:dyDescent="0.25">
      <c r="H28215"/>
    </row>
    <row r="28216" spans="8:8" hidden="1" x14ac:dyDescent="0.25">
      <c r="H28216"/>
    </row>
    <row r="28217" spans="8:8" hidden="1" x14ac:dyDescent="0.25">
      <c r="H28217"/>
    </row>
    <row r="28218" spans="8:8" hidden="1" x14ac:dyDescent="0.25">
      <c r="H28218"/>
    </row>
    <row r="28219" spans="8:8" hidden="1" x14ac:dyDescent="0.25">
      <c r="H28219"/>
    </row>
    <row r="28220" spans="8:8" hidden="1" x14ac:dyDescent="0.25">
      <c r="H28220"/>
    </row>
    <row r="28221" spans="8:8" hidden="1" x14ac:dyDescent="0.25">
      <c r="H28221"/>
    </row>
    <row r="28222" spans="8:8" hidden="1" x14ac:dyDescent="0.25">
      <c r="H28222"/>
    </row>
    <row r="28223" spans="8:8" hidden="1" x14ac:dyDescent="0.25">
      <c r="H28223"/>
    </row>
    <row r="28224" spans="8:8" hidden="1" x14ac:dyDescent="0.25">
      <c r="H28224"/>
    </row>
    <row r="28225" spans="8:8" hidden="1" x14ac:dyDescent="0.25">
      <c r="H28225"/>
    </row>
    <row r="28226" spans="8:8" hidden="1" x14ac:dyDescent="0.25">
      <c r="H28226"/>
    </row>
    <row r="28227" spans="8:8" hidden="1" x14ac:dyDescent="0.25">
      <c r="H28227"/>
    </row>
    <row r="28228" spans="8:8" hidden="1" x14ac:dyDescent="0.25">
      <c r="H28228"/>
    </row>
    <row r="28229" spans="8:8" hidden="1" x14ac:dyDescent="0.25">
      <c r="H28229"/>
    </row>
    <row r="28230" spans="8:8" hidden="1" x14ac:dyDescent="0.25">
      <c r="H28230"/>
    </row>
    <row r="28231" spans="8:8" hidden="1" x14ac:dyDescent="0.25">
      <c r="H28231"/>
    </row>
    <row r="28232" spans="8:8" hidden="1" x14ac:dyDescent="0.25">
      <c r="H28232"/>
    </row>
    <row r="28233" spans="8:8" hidden="1" x14ac:dyDescent="0.25">
      <c r="H28233"/>
    </row>
    <row r="28234" spans="8:8" hidden="1" x14ac:dyDescent="0.25">
      <c r="H28234"/>
    </row>
    <row r="28235" spans="8:8" hidden="1" x14ac:dyDescent="0.25">
      <c r="H28235"/>
    </row>
    <row r="28236" spans="8:8" hidden="1" x14ac:dyDescent="0.25">
      <c r="H28236"/>
    </row>
    <row r="28237" spans="8:8" hidden="1" x14ac:dyDescent="0.25">
      <c r="H28237"/>
    </row>
    <row r="28238" spans="8:8" hidden="1" x14ac:dyDescent="0.25">
      <c r="H28238"/>
    </row>
    <row r="28239" spans="8:8" hidden="1" x14ac:dyDescent="0.25">
      <c r="H28239"/>
    </row>
    <row r="28240" spans="8:8" hidden="1" x14ac:dyDescent="0.25">
      <c r="H28240"/>
    </row>
    <row r="28241" spans="8:8" hidden="1" x14ac:dyDescent="0.25">
      <c r="H28241"/>
    </row>
    <row r="28242" spans="8:8" hidden="1" x14ac:dyDescent="0.25">
      <c r="H28242"/>
    </row>
    <row r="28243" spans="8:8" hidden="1" x14ac:dyDescent="0.25">
      <c r="H28243"/>
    </row>
    <row r="28244" spans="8:8" hidden="1" x14ac:dyDescent="0.25">
      <c r="H28244"/>
    </row>
    <row r="28245" spans="8:8" hidden="1" x14ac:dyDescent="0.25">
      <c r="H28245"/>
    </row>
    <row r="28246" spans="8:8" hidden="1" x14ac:dyDescent="0.25">
      <c r="H28246"/>
    </row>
    <row r="28247" spans="8:8" hidden="1" x14ac:dyDescent="0.25">
      <c r="H28247"/>
    </row>
    <row r="28248" spans="8:8" hidden="1" x14ac:dyDescent="0.25">
      <c r="H28248"/>
    </row>
    <row r="28249" spans="8:8" hidden="1" x14ac:dyDescent="0.25">
      <c r="H28249"/>
    </row>
    <row r="28250" spans="8:8" hidden="1" x14ac:dyDescent="0.25">
      <c r="H28250"/>
    </row>
    <row r="28251" spans="8:8" hidden="1" x14ac:dyDescent="0.25">
      <c r="H28251"/>
    </row>
    <row r="28252" spans="8:8" hidden="1" x14ac:dyDescent="0.25">
      <c r="H28252"/>
    </row>
    <row r="28253" spans="8:8" hidden="1" x14ac:dyDescent="0.25">
      <c r="H28253"/>
    </row>
    <row r="28254" spans="8:8" hidden="1" x14ac:dyDescent="0.25">
      <c r="H28254"/>
    </row>
    <row r="28255" spans="8:8" hidden="1" x14ac:dyDescent="0.25">
      <c r="H28255"/>
    </row>
    <row r="28256" spans="8:8" hidden="1" x14ac:dyDescent="0.25">
      <c r="H28256"/>
    </row>
    <row r="28257" spans="8:8" hidden="1" x14ac:dyDescent="0.25">
      <c r="H28257"/>
    </row>
    <row r="28258" spans="8:8" hidden="1" x14ac:dyDescent="0.25">
      <c r="H28258"/>
    </row>
    <row r="28259" spans="8:8" hidden="1" x14ac:dyDescent="0.25">
      <c r="H28259"/>
    </row>
    <row r="28260" spans="8:8" hidden="1" x14ac:dyDescent="0.25">
      <c r="H28260"/>
    </row>
    <row r="28261" spans="8:8" hidden="1" x14ac:dyDescent="0.25">
      <c r="H28261"/>
    </row>
    <row r="28262" spans="8:8" hidden="1" x14ac:dyDescent="0.25">
      <c r="H28262"/>
    </row>
    <row r="28263" spans="8:8" hidden="1" x14ac:dyDescent="0.25">
      <c r="H28263"/>
    </row>
    <row r="28264" spans="8:8" hidden="1" x14ac:dyDescent="0.25">
      <c r="H28264"/>
    </row>
    <row r="28265" spans="8:8" hidden="1" x14ac:dyDescent="0.25">
      <c r="H28265"/>
    </row>
    <row r="28266" spans="8:8" hidden="1" x14ac:dyDescent="0.25">
      <c r="H28266"/>
    </row>
    <row r="28267" spans="8:8" hidden="1" x14ac:dyDescent="0.25">
      <c r="H28267"/>
    </row>
    <row r="28268" spans="8:8" hidden="1" x14ac:dyDescent="0.25">
      <c r="H28268"/>
    </row>
    <row r="28269" spans="8:8" hidden="1" x14ac:dyDescent="0.25">
      <c r="H28269"/>
    </row>
    <row r="28270" spans="8:8" hidden="1" x14ac:dyDescent="0.25">
      <c r="H28270"/>
    </row>
    <row r="28271" spans="8:8" hidden="1" x14ac:dyDescent="0.25">
      <c r="H28271"/>
    </row>
    <row r="28272" spans="8:8" hidden="1" x14ac:dyDescent="0.25">
      <c r="H28272"/>
    </row>
    <row r="28273" spans="8:8" hidden="1" x14ac:dyDescent="0.25">
      <c r="H28273"/>
    </row>
    <row r="28274" spans="8:8" hidden="1" x14ac:dyDescent="0.25">
      <c r="H28274"/>
    </row>
    <row r="28275" spans="8:8" hidden="1" x14ac:dyDescent="0.25">
      <c r="H28275"/>
    </row>
    <row r="28276" spans="8:8" hidden="1" x14ac:dyDescent="0.25">
      <c r="H28276"/>
    </row>
    <row r="28277" spans="8:8" hidden="1" x14ac:dyDescent="0.25">
      <c r="H28277"/>
    </row>
    <row r="28278" spans="8:8" hidden="1" x14ac:dyDescent="0.25">
      <c r="H28278"/>
    </row>
    <row r="28279" spans="8:8" hidden="1" x14ac:dyDescent="0.25">
      <c r="H28279"/>
    </row>
    <row r="28280" spans="8:8" hidden="1" x14ac:dyDescent="0.25">
      <c r="H28280"/>
    </row>
    <row r="28281" spans="8:8" hidden="1" x14ac:dyDescent="0.25">
      <c r="H28281"/>
    </row>
    <row r="28282" spans="8:8" hidden="1" x14ac:dyDescent="0.25">
      <c r="H28282"/>
    </row>
    <row r="28283" spans="8:8" hidden="1" x14ac:dyDescent="0.25">
      <c r="H28283"/>
    </row>
    <row r="28284" spans="8:8" hidden="1" x14ac:dyDescent="0.25">
      <c r="H28284"/>
    </row>
    <row r="28285" spans="8:8" hidden="1" x14ac:dyDescent="0.25">
      <c r="H28285"/>
    </row>
    <row r="28286" spans="8:8" hidden="1" x14ac:dyDescent="0.25">
      <c r="H28286"/>
    </row>
    <row r="28287" spans="8:8" hidden="1" x14ac:dyDescent="0.25">
      <c r="H28287"/>
    </row>
    <row r="28288" spans="8:8" hidden="1" x14ac:dyDescent="0.25">
      <c r="H28288"/>
    </row>
    <row r="28289" spans="8:8" hidden="1" x14ac:dyDescent="0.25">
      <c r="H28289"/>
    </row>
    <row r="28290" spans="8:8" hidden="1" x14ac:dyDescent="0.25">
      <c r="H28290"/>
    </row>
    <row r="28291" spans="8:8" hidden="1" x14ac:dyDescent="0.25">
      <c r="H28291"/>
    </row>
    <row r="28292" spans="8:8" hidden="1" x14ac:dyDescent="0.25">
      <c r="H28292"/>
    </row>
    <row r="28293" spans="8:8" hidden="1" x14ac:dyDescent="0.25">
      <c r="H28293"/>
    </row>
    <row r="28294" spans="8:8" hidden="1" x14ac:dyDescent="0.25">
      <c r="H28294"/>
    </row>
    <row r="28295" spans="8:8" hidden="1" x14ac:dyDescent="0.25">
      <c r="H28295"/>
    </row>
    <row r="28296" spans="8:8" hidden="1" x14ac:dyDescent="0.25">
      <c r="H28296"/>
    </row>
    <row r="28297" spans="8:8" hidden="1" x14ac:dyDescent="0.25">
      <c r="H28297"/>
    </row>
    <row r="28298" spans="8:8" hidden="1" x14ac:dyDescent="0.25">
      <c r="H28298"/>
    </row>
    <row r="28299" spans="8:8" hidden="1" x14ac:dyDescent="0.25">
      <c r="H28299"/>
    </row>
    <row r="28300" spans="8:8" hidden="1" x14ac:dyDescent="0.25">
      <c r="H28300"/>
    </row>
    <row r="28301" spans="8:8" hidden="1" x14ac:dyDescent="0.25">
      <c r="H28301"/>
    </row>
    <row r="28302" spans="8:8" hidden="1" x14ac:dyDescent="0.25">
      <c r="H28302"/>
    </row>
    <row r="28303" spans="8:8" hidden="1" x14ac:dyDescent="0.25">
      <c r="H28303"/>
    </row>
    <row r="28304" spans="8:8" hidden="1" x14ac:dyDescent="0.25">
      <c r="H28304"/>
    </row>
    <row r="28305" spans="8:8" hidden="1" x14ac:dyDescent="0.25">
      <c r="H28305"/>
    </row>
    <row r="28306" spans="8:8" hidden="1" x14ac:dyDescent="0.25">
      <c r="H28306"/>
    </row>
    <row r="28307" spans="8:8" hidden="1" x14ac:dyDescent="0.25">
      <c r="H28307"/>
    </row>
    <row r="28308" spans="8:8" hidden="1" x14ac:dyDescent="0.25">
      <c r="H28308"/>
    </row>
    <row r="28309" spans="8:8" hidden="1" x14ac:dyDescent="0.25">
      <c r="H28309"/>
    </row>
    <row r="28310" spans="8:8" hidden="1" x14ac:dyDescent="0.25">
      <c r="H28310"/>
    </row>
    <row r="28311" spans="8:8" hidden="1" x14ac:dyDescent="0.25">
      <c r="H28311"/>
    </row>
    <row r="28312" spans="8:8" hidden="1" x14ac:dyDescent="0.25">
      <c r="H28312"/>
    </row>
    <row r="28313" spans="8:8" hidden="1" x14ac:dyDescent="0.25">
      <c r="H28313"/>
    </row>
    <row r="28314" spans="8:8" hidden="1" x14ac:dyDescent="0.25">
      <c r="H28314"/>
    </row>
    <row r="28315" spans="8:8" hidden="1" x14ac:dyDescent="0.25">
      <c r="H28315"/>
    </row>
    <row r="28316" spans="8:8" hidden="1" x14ac:dyDescent="0.25">
      <c r="H28316"/>
    </row>
    <row r="28317" spans="8:8" hidden="1" x14ac:dyDescent="0.25">
      <c r="H28317"/>
    </row>
    <row r="28318" spans="8:8" hidden="1" x14ac:dyDescent="0.25">
      <c r="H28318"/>
    </row>
    <row r="28319" spans="8:8" hidden="1" x14ac:dyDescent="0.25">
      <c r="H28319"/>
    </row>
    <row r="28320" spans="8:8" hidden="1" x14ac:dyDescent="0.25">
      <c r="H28320"/>
    </row>
    <row r="28321" spans="8:8" hidden="1" x14ac:dyDescent="0.25">
      <c r="H28321"/>
    </row>
    <row r="28322" spans="8:8" hidden="1" x14ac:dyDescent="0.25">
      <c r="H28322"/>
    </row>
    <row r="28323" spans="8:8" hidden="1" x14ac:dyDescent="0.25">
      <c r="H28323"/>
    </row>
    <row r="28324" spans="8:8" hidden="1" x14ac:dyDescent="0.25">
      <c r="H28324"/>
    </row>
    <row r="28325" spans="8:8" hidden="1" x14ac:dyDescent="0.25">
      <c r="H28325"/>
    </row>
    <row r="28326" spans="8:8" hidden="1" x14ac:dyDescent="0.25">
      <c r="H28326"/>
    </row>
    <row r="28327" spans="8:8" hidden="1" x14ac:dyDescent="0.25">
      <c r="H28327"/>
    </row>
    <row r="28328" spans="8:8" hidden="1" x14ac:dyDescent="0.25">
      <c r="H28328"/>
    </row>
    <row r="28329" spans="8:8" hidden="1" x14ac:dyDescent="0.25">
      <c r="H28329"/>
    </row>
    <row r="28330" spans="8:8" hidden="1" x14ac:dyDescent="0.25">
      <c r="H28330"/>
    </row>
    <row r="28331" spans="8:8" hidden="1" x14ac:dyDescent="0.25">
      <c r="H28331"/>
    </row>
    <row r="28332" spans="8:8" hidden="1" x14ac:dyDescent="0.25">
      <c r="H28332"/>
    </row>
    <row r="28333" spans="8:8" hidden="1" x14ac:dyDescent="0.25">
      <c r="H28333"/>
    </row>
    <row r="28334" spans="8:8" hidden="1" x14ac:dyDescent="0.25">
      <c r="H28334"/>
    </row>
    <row r="28335" spans="8:8" hidden="1" x14ac:dyDescent="0.25">
      <c r="H28335"/>
    </row>
    <row r="28336" spans="8:8" hidden="1" x14ac:dyDescent="0.25">
      <c r="H28336"/>
    </row>
    <row r="28337" spans="8:8" hidden="1" x14ac:dyDescent="0.25">
      <c r="H28337"/>
    </row>
    <row r="28338" spans="8:8" hidden="1" x14ac:dyDescent="0.25">
      <c r="H28338"/>
    </row>
    <row r="28339" spans="8:8" hidden="1" x14ac:dyDescent="0.25">
      <c r="H28339"/>
    </row>
    <row r="28340" spans="8:8" hidden="1" x14ac:dyDescent="0.25">
      <c r="H28340"/>
    </row>
    <row r="28341" spans="8:8" hidden="1" x14ac:dyDescent="0.25">
      <c r="H28341"/>
    </row>
    <row r="28342" spans="8:8" hidden="1" x14ac:dyDescent="0.25">
      <c r="H28342"/>
    </row>
    <row r="28343" spans="8:8" hidden="1" x14ac:dyDescent="0.25">
      <c r="H28343"/>
    </row>
    <row r="28344" spans="8:8" hidden="1" x14ac:dyDescent="0.25">
      <c r="H28344"/>
    </row>
    <row r="28345" spans="8:8" hidden="1" x14ac:dyDescent="0.25">
      <c r="H28345"/>
    </row>
    <row r="28346" spans="8:8" hidden="1" x14ac:dyDescent="0.25">
      <c r="H28346"/>
    </row>
    <row r="28347" spans="8:8" hidden="1" x14ac:dyDescent="0.25">
      <c r="H28347"/>
    </row>
    <row r="28348" spans="8:8" hidden="1" x14ac:dyDescent="0.25">
      <c r="H28348"/>
    </row>
    <row r="28349" spans="8:8" hidden="1" x14ac:dyDescent="0.25">
      <c r="H28349"/>
    </row>
    <row r="28350" spans="8:8" hidden="1" x14ac:dyDescent="0.25">
      <c r="H28350"/>
    </row>
    <row r="28351" spans="8:8" hidden="1" x14ac:dyDescent="0.25">
      <c r="H28351"/>
    </row>
    <row r="28352" spans="8:8" hidden="1" x14ac:dyDescent="0.25">
      <c r="H28352"/>
    </row>
    <row r="28353" spans="8:8" hidden="1" x14ac:dyDescent="0.25">
      <c r="H28353"/>
    </row>
    <row r="28354" spans="8:8" hidden="1" x14ac:dyDescent="0.25">
      <c r="H28354"/>
    </row>
    <row r="28355" spans="8:8" hidden="1" x14ac:dyDescent="0.25">
      <c r="H28355"/>
    </row>
    <row r="28356" spans="8:8" hidden="1" x14ac:dyDescent="0.25">
      <c r="H28356"/>
    </row>
    <row r="28357" spans="8:8" hidden="1" x14ac:dyDescent="0.25">
      <c r="H28357"/>
    </row>
    <row r="28358" spans="8:8" hidden="1" x14ac:dyDescent="0.25">
      <c r="H28358"/>
    </row>
    <row r="28359" spans="8:8" hidden="1" x14ac:dyDescent="0.25">
      <c r="H28359"/>
    </row>
    <row r="28360" spans="8:8" hidden="1" x14ac:dyDescent="0.25">
      <c r="H28360"/>
    </row>
    <row r="28361" spans="8:8" hidden="1" x14ac:dyDescent="0.25">
      <c r="H28361"/>
    </row>
    <row r="28362" spans="8:8" hidden="1" x14ac:dyDescent="0.25">
      <c r="H28362"/>
    </row>
    <row r="28363" spans="8:8" hidden="1" x14ac:dyDescent="0.25">
      <c r="H28363"/>
    </row>
    <row r="28364" spans="8:8" hidden="1" x14ac:dyDescent="0.25">
      <c r="H28364"/>
    </row>
    <row r="28365" spans="8:8" hidden="1" x14ac:dyDescent="0.25">
      <c r="H28365"/>
    </row>
    <row r="28366" spans="8:8" hidden="1" x14ac:dyDescent="0.25">
      <c r="H28366"/>
    </row>
    <row r="28367" spans="8:8" hidden="1" x14ac:dyDescent="0.25">
      <c r="H28367"/>
    </row>
    <row r="28368" spans="8:8" hidden="1" x14ac:dyDescent="0.25">
      <c r="H28368"/>
    </row>
    <row r="28369" spans="8:8" hidden="1" x14ac:dyDescent="0.25">
      <c r="H28369"/>
    </row>
    <row r="28370" spans="8:8" hidden="1" x14ac:dyDescent="0.25">
      <c r="H28370"/>
    </row>
    <row r="28371" spans="8:8" hidden="1" x14ac:dyDescent="0.25">
      <c r="H28371"/>
    </row>
    <row r="28372" spans="8:8" hidden="1" x14ac:dyDescent="0.25">
      <c r="H28372"/>
    </row>
    <row r="28373" spans="8:8" hidden="1" x14ac:dyDescent="0.25">
      <c r="H28373"/>
    </row>
    <row r="28374" spans="8:8" hidden="1" x14ac:dyDescent="0.25">
      <c r="H28374"/>
    </row>
    <row r="28375" spans="8:8" hidden="1" x14ac:dyDescent="0.25">
      <c r="H28375"/>
    </row>
    <row r="28376" spans="8:8" hidden="1" x14ac:dyDescent="0.25">
      <c r="H28376"/>
    </row>
    <row r="28377" spans="8:8" hidden="1" x14ac:dyDescent="0.25">
      <c r="H28377"/>
    </row>
    <row r="28378" spans="8:8" hidden="1" x14ac:dyDescent="0.25">
      <c r="H28378"/>
    </row>
    <row r="28379" spans="8:8" hidden="1" x14ac:dyDescent="0.25">
      <c r="H28379"/>
    </row>
    <row r="28380" spans="8:8" hidden="1" x14ac:dyDescent="0.25">
      <c r="H28380"/>
    </row>
    <row r="28381" spans="8:8" hidden="1" x14ac:dyDescent="0.25">
      <c r="H28381"/>
    </row>
    <row r="28382" spans="8:8" hidden="1" x14ac:dyDescent="0.25">
      <c r="H28382"/>
    </row>
    <row r="28383" spans="8:8" hidden="1" x14ac:dyDescent="0.25">
      <c r="H28383"/>
    </row>
    <row r="28384" spans="8:8" hidden="1" x14ac:dyDescent="0.25">
      <c r="H28384"/>
    </row>
    <row r="28385" spans="8:8" hidden="1" x14ac:dyDescent="0.25">
      <c r="H28385"/>
    </row>
    <row r="28386" spans="8:8" hidden="1" x14ac:dyDescent="0.25">
      <c r="H28386"/>
    </row>
    <row r="28387" spans="8:8" hidden="1" x14ac:dyDescent="0.25">
      <c r="H28387"/>
    </row>
    <row r="28388" spans="8:8" hidden="1" x14ac:dyDescent="0.25">
      <c r="H28388"/>
    </row>
    <row r="28389" spans="8:8" hidden="1" x14ac:dyDescent="0.25">
      <c r="H28389"/>
    </row>
    <row r="28390" spans="8:8" hidden="1" x14ac:dyDescent="0.25">
      <c r="H28390"/>
    </row>
    <row r="28391" spans="8:8" hidden="1" x14ac:dyDescent="0.25">
      <c r="H28391"/>
    </row>
    <row r="28392" spans="8:8" hidden="1" x14ac:dyDescent="0.25">
      <c r="H28392"/>
    </row>
    <row r="28393" spans="8:8" hidden="1" x14ac:dyDescent="0.25">
      <c r="H28393"/>
    </row>
    <row r="28394" spans="8:8" hidden="1" x14ac:dyDescent="0.25">
      <c r="H28394"/>
    </row>
    <row r="28395" spans="8:8" hidden="1" x14ac:dyDescent="0.25">
      <c r="H28395"/>
    </row>
    <row r="28396" spans="8:8" hidden="1" x14ac:dyDescent="0.25">
      <c r="H28396"/>
    </row>
    <row r="28397" spans="8:8" hidden="1" x14ac:dyDescent="0.25">
      <c r="H28397"/>
    </row>
    <row r="28398" spans="8:8" hidden="1" x14ac:dyDescent="0.25">
      <c r="H28398"/>
    </row>
    <row r="28399" spans="8:8" hidden="1" x14ac:dyDescent="0.25">
      <c r="H28399"/>
    </row>
    <row r="28400" spans="8:8" hidden="1" x14ac:dyDescent="0.25">
      <c r="H28400"/>
    </row>
    <row r="28401" spans="8:8" hidden="1" x14ac:dyDescent="0.25">
      <c r="H28401"/>
    </row>
    <row r="28402" spans="8:8" hidden="1" x14ac:dyDescent="0.25">
      <c r="H28402"/>
    </row>
    <row r="28403" spans="8:8" hidden="1" x14ac:dyDescent="0.25">
      <c r="H28403"/>
    </row>
    <row r="28404" spans="8:8" hidden="1" x14ac:dyDescent="0.25">
      <c r="H28404"/>
    </row>
    <row r="28405" spans="8:8" hidden="1" x14ac:dyDescent="0.25">
      <c r="H28405"/>
    </row>
    <row r="28406" spans="8:8" hidden="1" x14ac:dyDescent="0.25">
      <c r="H28406"/>
    </row>
    <row r="28407" spans="8:8" hidden="1" x14ac:dyDescent="0.25">
      <c r="H28407"/>
    </row>
    <row r="28408" spans="8:8" hidden="1" x14ac:dyDescent="0.25">
      <c r="H28408"/>
    </row>
    <row r="28409" spans="8:8" hidden="1" x14ac:dyDescent="0.25">
      <c r="H28409"/>
    </row>
    <row r="28410" spans="8:8" hidden="1" x14ac:dyDescent="0.25">
      <c r="H28410"/>
    </row>
    <row r="28411" spans="8:8" hidden="1" x14ac:dyDescent="0.25">
      <c r="H28411"/>
    </row>
    <row r="28412" spans="8:8" hidden="1" x14ac:dyDescent="0.25">
      <c r="H28412"/>
    </row>
    <row r="28413" spans="8:8" hidden="1" x14ac:dyDescent="0.25">
      <c r="H28413"/>
    </row>
    <row r="28414" spans="8:8" hidden="1" x14ac:dyDescent="0.25">
      <c r="H28414"/>
    </row>
    <row r="28415" spans="8:8" hidden="1" x14ac:dyDescent="0.25">
      <c r="H28415"/>
    </row>
    <row r="28416" spans="8:8" hidden="1" x14ac:dyDescent="0.25">
      <c r="H28416"/>
    </row>
    <row r="28417" spans="8:8" hidden="1" x14ac:dyDescent="0.25">
      <c r="H28417"/>
    </row>
    <row r="28418" spans="8:8" hidden="1" x14ac:dyDescent="0.25">
      <c r="H28418"/>
    </row>
    <row r="28419" spans="8:8" hidden="1" x14ac:dyDescent="0.25">
      <c r="H28419"/>
    </row>
    <row r="28420" spans="8:8" hidden="1" x14ac:dyDescent="0.25">
      <c r="H28420"/>
    </row>
    <row r="28421" spans="8:8" hidden="1" x14ac:dyDescent="0.25">
      <c r="H28421"/>
    </row>
    <row r="28422" spans="8:8" hidden="1" x14ac:dyDescent="0.25">
      <c r="H28422"/>
    </row>
    <row r="28423" spans="8:8" hidden="1" x14ac:dyDescent="0.25">
      <c r="H28423"/>
    </row>
    <row r="28424" spans="8:8" hidden="1" x14ac:dyDescent="0.25">
      <c r="H28424"/>
    </row>
    <row r="28425" spans="8:8" hidden="1" x14ac:dyDescent="0.25">
      <c r="H28425"/>
    </row>
    <row r="28426" spans="8:8" hidden="1" x14ac:dyDescent="0.25">
      <c r="H28426"/>
    </row>
    <row r="28427" spans="8:8" hidden="1" x14ac:dyDescent="0.25">
      <c r="H28427"/>
    </row>
    <row r="28428" spans="8:8" hidden="1" x14ac:dyDescent="0.25">
      <c r="H28428"/>
    </row>
    <row r="28429" spans="8:8" hidden="1" x14ac:dyDescent="0.25">
      <c r="H28429"/>
    </row>
    <row r="28430" spans="8:8" hidden="1" x14ac:dyDescent="0.25">
      <c r="H28430"/>
    </row>
    <row r="28431" spans="8:8" hidden="1" x14ac:dyDescent="0.25">
      <c r="H28431"/>
    </row>
    <row r="28432" spans="8:8" hidden="1" x14ac:dyDescent="0.25">
      <c r="H28432"/>
    </row>
    <row r="28433" spans="8:8" hidden="1" x14ac:dyDescent="0.25">
      <c r="H28433"/>
    </row>
    <row r="28434" spans="8:8" hidden="1" x14ac:dyDescent="0.25">
      <c r="H28434"/>
    </row>
    <row r="28435" spans="8:8" hidden="1" x14ac:dyDescent="0.25">
      <c r="H28435"/>
    </row>
    <row r="28436" spans="8:8" hidden="1" x14ac:dyDescent="0.25">
      <c r="H28436"/>
    </row>
    <row r="28437" spans="8:8" hidden="1" x14ac:dyDescent="0.25">
      <c r="H28437"/>
    </row>
    <row r="28438" spans="8:8" hidden="1" x14ac:dyDescent="0.25">
      <c r="H28438"/>
    </row>
    <row r="28439" spans="8:8" hidden="1" x14ac:dyDescent="0.25">
      <c r="H28439"/>
    </row>
    <row r="28440" spans="8:8" hidden="1" x14ac:dyDescent="0.25">
      <c r="H28440"/>
    </row>
    <row r="28441" spans="8:8" hidden="1" x14ac:dyDescent="0.25">
      <c r="H28441"/>
    </row>
    <row r="28442" spans="8:8" hidden="1" x14ac:dyDescent="0.25">
      <c r="H28442"/>
    </row>
    <row r="28443" spans="8:8" hidden="1" x14ac:dyDescent="0.25">
      <c r="H28443"/>
    </row>
    <row r="28444" spans="8:8" hidden="1" x14ac:dyDescent="0.25">
      <c r="H28444"/>
    </row>
    <row r="28445" spans="8:8" hidden="1" x14ac:dyDescent="0.25">
      <c r="H28445"/>
    </row>
    <row r="28446" spans="8:8" hidden="1" x14ac:dyDescent="0.25">
      <c r="H28446"/>
    </row>
    <row r="28447" spans="8:8" hidden="1" x14ac:dyDescent="0.25">
      <c r="H28447"/>
    </row>
    <row r="28448" spans="8:8" hidden="1" x14ac:dyDescent="0.25">
      <c r="H28448"/>
    </row>
    <row r="28449" spans="8:8" hidden="1" x14ac:dyDescent="0.25">
      <c r="H28449"/>
    </row>
    <row r="28450" spans="8:8" hidden="1" x14ac:dyDescent="0.25">
      <c r="H28450"/>
    </row>
    <row r="28451" spans="8:8" hidden="1" x14ac:dyDescent="0.25">
      <c r="H28451"/>
    </row>
    <row r="28452" spans="8:8" hidden="1" x14ac:dyDescent="0.25">
      <c r="H28452"/>
    </row>
    <row r="28453" spans="8:8" hidden="1" x14ac:dyDescent="0.25">
      <c r="H28453"/>
    </row>
    <row r="28454" spans="8:8" hidden="1" x14ac:dyDescent="0.25">
      <c r="H28454"/>
    </row>
    <row r="28455" spans="8:8" hidden="1" x14ac:dyDescent="0.25">
      <c r="H28455"/>
    </row>
    <row r="28456" spans="8:8" hidden="1" x14ac:dyDescent="0.25">
      <c r="H28456"/>
    </row>
    <row r="28457" spans="8:8" hidden="1" x14ac:dyDescent="0.25">
      <c r="H28457"/>
    </row>
    <row r="28458" spans="8:8" hidden="1" x14ac:dyDescent="0.25">
      <c r="H28458"/>
    </row>
    <row r="28459" spans="8:8" hidden="1" x14ac:dyDescent="0.25">
      <c r="H28459"/>
    </row>
    <row r="28460" spans="8:8" hidden="1" x14ac:dyDescent="0.25">
      <c r="H28460"/>
    </row>
    <row r="28461" spans="8:8" hidden="1" x14ac:dyDescent="0.25">
      <c r="H28461"/>
    </row>
    <row r="28462" spans="8:8" hidden="1" x14ac:dyDescent="0.25">
      <c r="H28462"/>
    </row>
    <row r="28463" spans="8:8" hidden="1" x14ac:dyDescent="0.25">
      <c r="H28463"/>
    </row>
    <row r="28464" spans="8:8" hidden="1" x14ac:dyDescent="0.25">
      <c r="H28464"/>
    </row>
    <row r="28465" spans="8:8" hidden="1" x14ac:dyDescent="0.25">
      <c r="H28465"/>
    </row>
    <row r="28466" spans="8:8" hidden="1" x14ac:dyDescent="0.25">
      <c r="H28466"/>
    </row>
    <row r="28467" spans="8:8" hidden="1" x14ac:dyDescent="0.25">
      <c r="H28467"/>
    </row>
    <row r="28468" spans="8:8" hidden="1" x14ac:dyDescent="0.25">
      <c r="H28468"/>
    </row>
    <row r="28469" spans="8:8" hidden="1" x14ac:dyDescent="0.25">
      <c r="H28469"/>
    </row>
    <row r="28470" spans="8:8" hidden="1" x14ac:dyDescent="0.25">
      <c r="H28470"/>
    </row>
    <row r="28471" spans="8:8" hidden="1" x14ac:dyDescent="0.25">
      <c r="H28471"/>
    </row>
    <row r="28472" spans="8:8" hidden="1" x14ac:dyDescent="0.25">
      <c r="H28472"/>
    </row>
    <row r="28473" spans="8:8" hidden="1" x14ac:dyDescent="0.25">
      <c r="H28473"/>
    </row>
    <row r="28474" spans="8:8" hidden="1" x14ac:dyDescent="0.25">
      <c r="H28474"/>
    </row>
    <row r="28475" spans="8:8" hidden="1" x14ac:dyDescent="0.25">
      <c r="H28475"/>
    </row>
    <row r="28476" spans="8:8" hidden="1" x14ac:dyDescent="0.25">
      <c r="H28476"/>
    </row>
    <row r="28477" spans="8:8" hidden="1" x14ac:dyDescent="0.25">
      <c r="H28477"/>
    </row>
    <row r="28478" spans="8:8" hidden="1" x14ac:dyDescent="0.25">
      <c r="H28478"/>
    </row>
    <row r="28479" spans="8:8" hidden="1" x14ac:dyDescent="0.25">
      <c r="H28479"/>
    </row>
    <row r="28480" spans="8:8" hidden="1" x14ac:dyDescent="0.25">
      <c r="H28480"/>
    </row>
    <row r="28481" spans="8:8" hidden="1" x14ac:dyDescent="0.25">
      <c r="H28481"/>
    </row>
    <row r="28482" spans="8:8" hidden="1" x14ac:dyDescent="0.25">
      <c r="H28482"/>
    </row>
    <row r="28483" spans="8:8" hidden="1" x14ac:dyDescent="0.25">
      <c r="H28483"/>
    </row>
    <row r="28484" spans="8:8" hidden="1" x14ac:dyDescent="0.25">
      <c r="H28484"/>
    </row>
    <row r="28485" spans="8:8" hidden="1" x14ac:dyDescent="0.25">
      <c r="H28485"/>
    </row>
    <row r="28486" spans="8:8" hidden="1" x14ac:dyDescent="0.25">
      <c r="H28486"/>
    </row>
    <row r="28487" spans="8:8" hidden="1" x14ac:dyDescent="0.25">
      <c r="H28487"/>
    </row>
    <row r="28488" spans="8:8" hidden="1" x14ac:dyDescent="0.25">
      <c r="H28488"/>
    </row>
    <row r="28489" spans="8:8" hidden="1" x14ac:dyDescent="0.25">
      <c r="H28489"/>
    </row>
    <row r="28490" spans="8:8" hidden="1" x14ac:dyDescent="0.25">
      <c r="H28490"/>
    </row>
    <row r="28491" spans="8:8" hidden="1" x14ac:dyDescent="0.25">
      <c r="H28491"/>
    </row>
    <row r="28492" spans="8:8" hidden="1" x14ac:dyDescent="0.25">
      <c r="H28492"/>
    </row>
    <row r="28493" spans="8:8" hidden="1" x14ac:dyDescent="0.25">
      <c r="H28493"/>
    </row>
    <row r="28494" spans="8:8" hidden="1" x14ac:dyDescent="0.25">
      <c r="H28494"/>
    </row>
    <row r="28495" spans="8:8" hidden="1" x14ac:dyDescent="0.25">
      <c r="H28495"/>
    </row>
    <row r="28496" spans="8:8" hidden="1" x14ac:dyDescent="0.25">
      <c r="H28496"/>
    </row>
    <row r="28497" spans="8:8" hidden="1" x14ac:dyDescent="0.25">
      <c r="H28497"/>
    </row>
    <row r="28498" spans="8:8" hidden="1" x14ac:dyDescent="0.25">
      <c r="H28498"/>
    </row>
    <row r="28499" spans="8:8" hidden="1" x14ac:dyDescent="0.25">
      <c r="H28499"/>
    </row>
    <row r="28500" spans="8:8" hidden="1" x14ac:dyDescent="0.25">
      <c r="H28500"/>
    </row>
    <row r="28501" spans="8:8" hidden="1" x14ac:dyDescent="0.25">
      <c r="H28501"/>
    </row>
    <row r="28502" spans="8:8" hidden="1" x14ac:dyDescent="0.25">
      <c r="H28502"/>
    </row>
    <row r="28503" spans="8:8" hidden="1" x14ac:dyDescent="0.25">
      <c r="H28503"/>
    </row>
    <row r="28504" spans="8:8" hidden="1" x14ac:dyDescent="0.25">
      <c r="H28504"/>
    </row>
    <row r="28505" spans="8:8" hidden="1" x14ac:dyDescent="0.25">
      <c r="H28505"/>
    </row>
    <row r="28506" spans="8:8" hidden="1" x14ac:dyDescent="0.25">
      <c r="H28506"/>
    </row>
    <row r="28507" spans="8:8" hidden="1" x14ac:dyDescent="0.25">
      <c r="H28507"/>
    </row>
    <row r="28508" spans="8:8" hidden="1" x14ac:dyDescent="0.25">
      <c r="H28508"/>
    </row>
    <row r="28509" spans="8:8" hidden="1" x14ac:dyDescent="0.25">
      <c r="H28509"/>
    </row>
    <row r="28510" spans="8:8" hidden="1" x14ac:dyDescent="0.25">
      <c r="H28510"/>
    </row>
    <row r="28511" spans="8:8" hidden="1" x14ac:dyDescent="0.25">
      <c r="H28511"/>
    </row>
    <row r="28512" spans="8:8" hidden="1" x14ac:dyDescent="0.25">
      <c r="H28512"/>
    </row>
    <row r="28513" spans="8:8" hidden="1" x14ac:dyDescent="0.25">
      <c r="H28513"/>
    </row>
    <row r="28514" spans="8:8" hidden="1" x14ac:dyDescent="0.25">
      <c r="H28514"/>
    </row>
    <row r="28515" spans="8:8" hidden="1" x14ac:dyDescent="0.25">
      <c r="H28515"/>
    </row>
    <row r="28516" spans="8:8" hidden="1" x14ac:dyDescent="0.25">
      <c r="H28516"/>
    </row>
    <row r="28517" spans="8:8" hidden="1" x14ac:dyDescent="0.25">
      <c r="H28517"/>
    </row>
    <row r="28518" spans="8:8" hidden="1" x14ac:dyDescent="0.25">
      <c r="H28518"/>
    </row>
    <row r="28519" spans="8:8" hidden="1" x14ac:dyDescent="0.25">
      <c r="H28519"/>
    </row>
    <row r="28520" spans="8:8" hidden="1" x14ac:dyDescent="0.25">
      <c r="H28520"/>
    </row>
    <row r="28521" spans="8:8" hidden="1" x14ac:dyDescent="0.25">
      <c r="H28521"/>
    </row>
    <row r="28522" spans="8:8" hidden="1" x14ac:dyDescent="0.25">
      <c r="H28522"/>
    </row>
    <row r="28523" spans="8:8" hidden="1" x14ac:dyDescent="0.25">
      <c r="H28523"/>
    </row>
    <row r="28524" spans="8:8" hidden="1" x14ac:dyDescent="0.25">
      <c r="H28524"/>
    </row>
    <row r="28525" spans="8:8" hidden="1" x14ac:dyDescent="0.25">
      <c r="H28525"/>
    </row>
    <row r="28526" spans="8:8" hidden="1" x14ac:dyDescent="0.25">
      <c r="H28526"/>
    </row>
    <row r="28527" spans="8:8" hidden="1" x14ac:dyDescent="0.25">
      <c r="H28527"/>
    </row>
    <row r="28528" spans="8:8" hidden="1" x14ac:dyDescent="0.25">
      <c r="H28528"/>
    </row>
    <row r="28529" spans="8:8" hidden="1" x14ac:dyDescent="0.25">
      <c r="H28529"/>
    </row>
    <row r="28530" spans="8:8" hidden="1" x14ac:dyDescent="0.25">
      <c r="H28530"/>
    </row>
    <row r="28531" spans="8:8" hidden="1" x14ac:dyDescent="0.25">
      <c r="H28531"/>
    </row>
    <row r="28532" spans="8:8" hidden="1" x14ac:dyDescent="0.25">
      <c r="H28532"/>
    </row>
    <row r="28533" spans="8:8" hidden="1" x14ac:dyDescent="0.25">
      <c r="H28533"/>
    </row>
    <row r="28534" spans="8:8" hidden="1" x14ac:dyDescent="0.25">
      <c r="H28534"/>
    </row>
    <row r="28535" spans="8:8" hidden="1" x14ac:dyDescent="0.25">
      <c r="H28535"/>
    </row>
    <row r="28536" spans="8:8" hidden="1" x14ac:dyDescent="0.25">
      <c r="H28536"/>
    </row>
    <row r="28537" spans="8:8" hidden="1" x14ac:dyDescent="0.25">
      <c r="H28537"/>
    </row>
    <row r="28538" spans="8:8" hidden="1" x14ac:dyDescent="0.25">
      <c r="H28538"/>
    </row>
    <row r="28539" spans="8:8" hidden="1" x14ac:dyDescent="0.25">
      <c r="H28539"/>
    </row>
    <row r="28540" spans="8:8" hidden="1" x14ac:dyDescent="0.25">
      <c r="H28540"/>
    </row>
    <row r="28541" spans="8:8" hidden="1" x14ac:dyDescent="0.25">
      <c r="H28541"/>
    </row>
    <row r="28542" spans="8:8" hidden="1" x14ac:dyDescent="0.25">
      <c r="H28542"/>
    </row>
    <row r="28543" spans="8:8" hidden="1" x14ac:dyDescent="0.25">
      <c r="H28543"/>
    </row>
    <row r="28544" spans="8:8" hidden="1" x14ac:dyDescent="0.25">
      <c r="H28544"/>
    </row>
    <row r="28545" spans="8:8" hidden="1" x14ac:dyDescent="0.25">
      <c r="H28545"/>
    </row>
    <row r="28546" spans="8:8" hidden="1" x14ac:dyDescent="0.25">
      <c r="H28546"/>
    </row>
    <row r="28547" spans="8:8" hidden="1" x14ac:dyDescent="0.25">
      <c r="H28547"/>
    </row>
    <row r="28548" spans="8:8" hidden="1" x14ac:dyDescent="0.25">
      <c r="H28548"/>
    </row>
    <row r="28549" spans="8:8" hidden="1" x14ac:dyDescent="0.25">
      <c r="H28549"/>
    </row>
    <row r="28550" spans="8:8" hidden="1" x14ac:dyDescent="0.25">
      <c r="H28550"/>
    </row>
    <row r="28551" spans="8:8" hidden="1" x14ac:dyDescent="0.25">
      <c r="H28551"/>
    </row>
    <row r="28552" spans="8:8" hidden="1" x14ac:dyDescent="0.25">
      <c r="H28552"/>
    </row>
    <row r="28553" spans="8:8" hidden="1" x14ac:dyDescent="0.25">
      <c r="H28553"/>
    </row>
    <row r="28554" spans="8:8" hidden="1" x14ac:dyDescent="0.25">
      <c r="H28554"/>
    </row>
    <row r="28555" spans="8:8" hidden="1" x14ac:dyDescent="0.25">
      <c r="H28555"/>
    </row>
    <row r="28556" spans="8:8" hidden="1" x14ac:dyDescent="0.25">
      <c r="H28556"/>
    </row>
    <row r="28557" spans="8:8" hidden="1" x14ac:dyDescent="0.25">
      <c r="H28557"/>
    </row>
    <row r="28558" spans="8:8" hidden="1" x14ac:dyDescent="0.25">
      <c r="H28558"/>
    </row>
    <row r="28559" spans="8:8" hidden="1" x14ac:dyDescent="0.25">
      <c r="H28559"/>
    </row>
    <row r="28560" spans="8:8" hidden="1" x14ac:dyDescent="0.25">
      <c r="H28560"/>
    </row>
    <row r="28561" spans="8:8" hidden="1" x14ac:dyDescent="0.25">
      <c r="H28561"/>
    </row>
    <row r="28562" spans="8:8" hidden="1" x14ac:dyDescent="0.25">
      <c r="H28562"/>
    </row>
    <row r="28563" spans="8:8" hidden="1" x14ac:dyDescent="0.25">
      <c r="H28563"/>
    </row>
    <row r="28564" spans="8:8" hidden="1" x14ac:dyDescent="0.25">
      <c r="H28564"/>
    </row>
    <row r="28565" spans="8:8" hidden="1" x14ac:dyDescent="0.25">
      <c r="H28565"/>
    </row>
    <row r="28566" spans="8:8" hidden="1" x14ac:dyDescent="0.25">
      <c r="H28566"/>
    </row>
    <row r="28567" spans="8:8" hidden="1" x14ac:dyDescent="0.25">
      <c r="H28567"/>
    </row>
    <row r="28568" spans="8:8" hidden="1" x14ac:dyDescent="0.25">
      <c r="H28568"/>
    </row>
    <row r="28569" spans="8:8" hidden="1" x14ac:dyDescent="0.25">
      <c r="H28569"/>
    </row>
    <row r="28570" spans="8:8" hidden="1" x14ac:dyDescent="0.25">
      <c r="H28570"/>
    </row>
    <row r="28571" spans="8:8" hidden="1" x14ac:dyDescent="0.25">
      <c r="H28571"/>
    </row>
    <row r="28572" spans="8:8" hidden="1" x14ac:dyDescent="0.25">
      <c r="H28572"/>
    </row>
    <row r="28573" spans="8:8" hidden="1" x14ac:dyDescent="0.25">
      <c r="H28573"/>
    </row>
    <row r="28574" spans="8:8" hidden="1" x14ac:dyDescent="0.25">
      <c r="H28574"/>
    </row>
    <row r="28575" spans="8:8" hidden="1" x14ac:dyDescent="0.25">
      <c r="H28575"/>
    </row>
    <row r="28576" spans="8:8" hidden="1" x14ac:dyDescent="0.25">
      <c r="H28576"/>
    </row>
    <row r="28577" spans="8:8" hidden="1" x14ac:dyDescent="0.25">
      <c r="H28577"/>
    </row>
    <row r="28578" spans="8:8" hidden="1" x14ac:dyDescent="0.25">
      <c r="H28578"/>
    </row>
    <row r="28579" spans="8:8" hidden="1" x14ac:dyDescent="0.25">
      <c r="H28579"/>
    </row>
    <row r="28580" spans="8:8" hidden="1" x14ac:dyDescent="0.25">
      <c r="H28580"/>
    </row>
    <row r="28581" spans="8:8" hidden="1" x14ac:dyDescent="0.25">
      <c r="H28581"/>
    </row>
    <row r="28582" spans="8:8" hidden="1" x14ac:dyDescent="0.25">
      <c r="H28582"/>
    </row>
    <row r="28583" spans="8:8" hidden="1" x14ac:dyDescent="0.25">
      <c r="H28583"/>
    </row>
    <row r="28584" spans="8:8" hidden="1" x14ac:dyDescent="0.25">
      <c r="H28584"/>
    </row>
    <row r="28585" spans="8:8" hidden="1" x14ac:dyDescent="0.25">
      <c r="H28585"/>
    </row>
    <row r="28586" spans="8:8" hidden="1" x14ac:dyDescent="0.25">
      <c r="H28586"/>
    </row>
    <row r="28587" spans="8:8" hidden="1" x14ac:dyDescent="0.25">
      <c r="H28587"/>
    </row>
    <row r="28588" spans="8:8" hidden="1" x14ac:dyDescent="0.25">
      <c r="H28588"/>
    </row>
    <row r="28589" spans="8:8" hidden="1" x14ac:dyDescent="0.25">
      <c r="H28589"/>
    </row>
    <row r="28590" spans="8:8" hidden="1" x14ac:dyDescent="0.25">
      <c r="H28590"/>
    </row>
    <row r="28591" spans="8:8" hidden="1" x14ac:dyDescent="0.25">
      <c r="H28591"/>
    </row>
    <row r="28592" spans="8:8" hidden="1" x14ac:dyDescent="0.25">
      <c r="H28592"/>
    </row>
    <row r="28593" spans="8:8" hidden="1" x14ac:dyDescent="0.25">
      <c r="H28593"/>
    </row>
    <row r="28594" spans="8:8" hidden="1" x14ac:dyDescent="0.25">
      <c r="H28594"/>
    </row>
    <row r="28595" spans="8:8" hidden="1" x14ac:dyDescent="0.25">
      <c r="H28595"/>
    </row>
    <row r="28596" spans="8:8" hidden="1" x14ac:dyDescent="0.25">
      <c r="H28596"/>
    </row>
    <row r="28597" spans="8:8" hidden="1" x14ac:dyDescent="0.25">
      <c r="H28597"/>
    </row>
    <row r="28598" spans="8:8" hidden="1" x14ac:dyDescent="0.25">
      <c r="H28598"/>
    </row>
    <row r="28599" spans="8:8" hidden="1" x14ac:dyDescent="0.25">
      <c r="H28599"/>
    </row>
    <row r="28600" spans="8:8" hidden="1" x14ac:dyDescent="0.25">
      <c r="H28600"/>
    </row>
    <row r="28601" spans="8:8" hidden="1" x14ac:dyDescent="0.25">
      <c r="H28601"/>
    </row>
    <row r="28602" spans="8:8" hidden="1" x14ac:dyDescent="0.25">
      <c r="H28602"/>
    </row>
    <row r="28603" spans="8:8" hidden="1" x14ac:dyDescent="0.25">
      <c r="H28603"/>
    </row>
    <row r="28604" spans="8:8" hidden="1" x14ac:dyDescent="0.25">
      <c r="H28604"/>
    </row>
    <row r="28605" spans="8:8" hidden="1" x14ac:dyDescent="0.25">
      <c r="H28605"/>
    </row>
    <row r="28606" spans="8:8" hidden="1" x14ac:dyDescent="0.25">
      <c r="H28606"/>
    </row>
    <row r="28607" spans="8:8" hidden="1" x14ac:dyDescent="0.25">
      <c r="H28607"/>
    </row>
    <row r="28608" spans="8:8" hidden="1" x14ac:dyDescent="0.25">
      <c r="H28608"/>
    </row>
    <row r="28609" spans="8:8" hidden="1" x14ac:dyDescent="0.25">
      <c r="H28609"/>
    </row>
    <row r="28610" spans="8:8" hidden="1" x14ac:dyDescent="0.25">
      <c r="H28610"/>
    </row>
    <row r="28611" spans="8:8" hidden="1" x14ac:dyDescent="0.25">
      <c r="H28611"/>
    </row>
    <row r="28612" spans="8:8" hidden="1" x14ac:dyDescent="0.25">
      <c r="H28612"/>
    </row>
    <row r="28613" spans="8:8" hidden="1" x14ac:dyDescent="0.25">
      <c r="H28613"/>
    </row>
    <row r="28614" spans="8:8" hidden="1" x14ac:dyDescent="0.25">
      <c r="H28614"/>
    </row>
    <row r="28615" spans="8:8" hidden="1" x14ac:dyDescent="0.25">
      <c r="H28615"/>
    </row>
    <row r="28616" spans="8:8" hidden="1" x14ac:dyDescent="0.25">
      <c r="H28616"/>
    </row>
    <row r="28617" spans="8:8" hidden="1" x14ac:dyDescent="0.25">
      <c r="H28617"/>
    </row>
    <row r="28618" spans="8:8" hidden="1" x14ac:dyDescent="0.25">
      <c r="H28618"/>
    </row>
    <row r="28619" spans="8:8" hidden="1" x14ac:dyDescent="0.25">
      <c r="H28619"/>
    </row>
    <row r="28620" spans="8:8" hidden="1" x14ac:dyDescent="0.25">
      <c r="H28620"/>
    </row>
    <row r="28621" spans="8:8" hidden="1" x14ac:dyDescent="0.25">
      <c r="H28621"/>
    </row>
    <row r="28622" spans="8:8" hidden="1" x14ac:dyDescent="0.25">
      <c r="H28622"/>
    </row>
    <row r="28623" spans="8:8" hidden="1" x14ac:dyDescent="0.25">
      <c r="H28623"/>
    </row>
    <row r="28624" spans="8:8" hidden="1" x14ac:dyDescent="0.25">
      <c r="H28624"/>
    </row>
    <row r="28625" spans="8:8" hidden="1" x14ac:dyDescent="0.25">
      <c r="H28625"/>
    </row>
    <row r="28626" spans="8:8" hidden="1" x14ac:dyDescent="0.25">
      <c r="H28626"/>
    </row>
    <row r="28627" spans="8:8" hidden="1" x14ac:dyDescent="0.25">
      <c r="H28627"/>
    </row>
    <row r="28628" spans="8:8" hidden="1" x14ac:dyDescent="0.25">
      <c r="H28628"/>
    </row>
    <row r="28629" spans="8:8" hidden="1" x14ac:dyDescent="0.25">
      <c r="H28629"/>
    </row>
    <row r="28630" spans="8:8" hidden="1" x14ac:dyDescent="0.25">
      <c r="H28630"/>
    </row>
    <row r="28631" spans="8:8" hidden="1" x14ac:dyDescent="0.25">
      <c r="H28631"/>
    </row>
    <row r="28632" spans="8:8" hidden="1" x14ac:dyDescent="0.25">
      <c r="H28632"/>
    </row>
    <row r="28633" spans="8:8" hidden="1" x14ac:dyDescent="0.25">
      <c r="H28633"/>
    </row>
    <row r="28634" spans="8:8" hidden="1" x14ac:dyDescent="0.25">
      <c r="H28634"/>
    </row>
    <row r="28635" spans="8:8" hidden="1" x14ac:dyDescent="0.25">
      <c r="H28635"/>
    </row>
    <row r="28636" spans="8:8" hidden="1" x14ac:dyDescent="0.25">
      <c r="H28636"/>
    </row>
    <row r="28637" spans="8:8" hidden="1" x14ac:dyDescent="0.25">
      <c r="H28637"/>
    </row>
    <row r="28638" spans="8:8" hidden="1" x14ac:dyDescent="0.25">
      <c r="H28638"/>
    </row>
    <row r="28639" spans="8:8" hidden="1" x14ac:dyDescent="0.25">
      <c r="H28639"/>
    </row>
    <row r="28640" spans="8:8" hidden="1" x14ac:dyDescent="0.25">
      <c r="H28640"/>
    </row>
    <row r="28641" spans="8:8" hidden="1" x14ac:dyDescent="0.25">
      <c r="H28641"/>
    </row>
    <row r="28642" spans="8:8" hidden="1" x14ac:dyDescent="0.25">
      <c r="H28642"/>
    </row>
    <row r="28643" spans="8:8" hidden="1" x14ac:dyDescent="0.25">
      <c r="H28643"/>
    </row>
    <row r="28644" spans="8:8" hidden="1" x14ac:dyDescent="0.25">
      <c r="H28644"/>
    </row>
    <row r="28645" spans="8:8" hidden="1" x14ac:dyDescent="0.25">
      <c r="H28645"/>
    </row>
    <row r="28646" spans="8:8" hidden="1" x14ac:dyDescent="0.25">
      <c r="H28646"/>
    </row>
    <row r="28647" spans="8:8" hidden="1" x14ac:dyDescent="0.25">
      <c r="H28647"/>
    </row>
    <row r="28648" spans="8:8" hidden="1" x14ac:dyDescent="0.25">
      <c r="H28648"/>
    </row>
    <row r="28649" spans="8:8" hidden="1" x14ac:dyDescent="0.25">
      <c r="H28649"/>
    </row>
    <row r="28650" spans="8:8" hidden="1" x14ac:dyDescent="0.25">
      <c r="H28650"/>
    </row>
    <row r="28651" spans="8:8" hidden="1" x14ac:dyDescent="0.25">
      <c r="H28651"/>
    </row>
    <row r="28652" spans="8:8" hidden="1" x14ac:dyDescent="0.25">
      <c r="H28652"/>
    </row>
    <row r="28653" spans="8:8" hidden="1" x14ac:dyDescent="0.25">
      <c r="H28653"/>
    </row>
    <row r="28654" spans="8:8" hidden="1" x14ac:dyDescent="0.25">
      <c r="H28654"/>
    </row>
    <row r="28655" spans="8:8" hidden="1" x14ac:dyDescent="0.25">
      <c r="H28655"/>
    </row>
    <row r="28656" spans="8:8" hidden="1" x14ac:dyDescent="0.25">
      <c r="H28656"/>
    </row>
    <row r="28657" spans="8:8" hidden="1" x14ac:dyDescent="0.25">
      <c r="H28657"/>
    </row>
    <row r="28658" spans="8:8" hidden="1" x14ac:dyDescent="0.25">
      <c r="H28658"/>
    </row>
    <row r="28659" spans="8:8" hidden="1" x14ac:dyDescent="0.25">
      <c r="H28659"/>
    </row>
    <row r="28660" spans="8:8" hidden="1" x14ac:dyDescent="0.25">
      <c r="H28660"/>
    </row>
    <row r="28661" spans="8:8" hidden="1" x14ac:dyDescent="0.25">
      <c r="H28661"/>
    </row>
    <row r="28662" spans="8:8" hidden="1" x14ac:dyDescent="0.25">
      <c r="H28662"/>
    </row>
    <row r="28663" spans="8:8" hidden="1" x14ac:dyDescent="0.25">
      <c r="H28663"/>
    </row>
    <row r="28664" spans="8:8" hidden="1" x14ac:dyDescent="0.25">
      <c r="H28664"/>
    </row>
    <row r="28665" spans="8:8" hidden="1" x14ac:dyDescent="0.25">
      <c r="H28665"/>
    </row>
    <row r="28666" spans="8:8" hidden="1" x14ac:dyDescent="0.25">
      <c r="H28666"/>
    </row>
    <row r="28667" spans="8:8" hidden="1" x14ac:dyDescent="0.25">
      <c r="H28667"/>
    </row>
    <row r="28668" spans="8:8" hidden="1" x14ac:dyDescent="0.25">
      <c r="H28668"/>
    </row>
    <row r="28669" spans="8:8" hidden="1" x14ac:dyDescent="0.25">
      <c r="H28669"/>
    </row>
    <row r="28670" spans="8:8" hidden="1" x14ac:dyDescent="0.25">
      <c r="H28670"/>
    </row>
    <row r="28671" spans="8:8" hidden="1" x14ac:dyDescent="0.25">
      <c r="H28671"/>
    </row>
    <row r="28672" spans="8:8" hidden="1" x14ac:dyDescent="0.25">
      <c r="H28672"/>
    </row>
    <row r="28673" spans="8:8" hidden="1" x14ac:dyDescent="0.25">
      <c r="H28673"/>
    </row>
    <row r="28674" spans="8:8" hidden="1" x14ac:dyDescent="0.25">
      <c r="H28674"/>
    </row>
    <row r="28675" spans="8:8" hidden="1" x14ac:dyDescent="0.25">
      <c r="H28675"/>
    </row>
    <row r="28676" spans="8:8" hidden="1" x14ac:dyDescent="0.25">
      <c r="H28676"/>
    </row>
    <row r="28677" spans="8:8" hidden="1" x14ac:dyDescent="0.25">
      <c r="H28677"/>
    </row>
    <row r="28678" spans="8:8" hidden="1" x14ac:dyDescent="0.25">
      <c r="H28678"/>
    </row>
    <row r="28679" spans="8:8" hidden="1" x14ac:dyDescent="0.25">
      <c r="H28679"/>
    </row>
    <row r="28680" spans="8:8" hidden="1" x14ac:dyDescent="0.25">
      <c r="H28680"/>
    </row>
    <row r="28681" spans="8:8" hidden="1" x14ac:dyDescent="0.25">
      <c r="H28681"/>
    </row>
    <row r="28682" spans="8:8" hidden="1" x14ac:dyDescent="0.25">
      <c r="H28682"/>
    </row>
    <row r="28683" spans="8:8" hidden="1" x14ac:dyDescent="0.25">
      <c r="H28683"/>
    </row>
    <row r="28684" spans="8:8" hidden="1" x14ac:dyDescent="0.25">
      <c r="H28684"/>
    </row>
    <row r="28685" spans="8:8" hidden="1" x14ac:dyDescent="0.25">
      <c r="H28685"/>
    </row>
    <row r="28686" spans="8:8" hidden="1" x14ac:dyDescent="0.25">
      <c r="H28686"/>
    </row>
    <row r="28687" spans="8:8" hidden="1" x14ac:dyDescent="0.25">
      <c r="H28687"/>
    </row>
    <row r="28688" spans="8:8" hidden="1" x14ac:dyDescent="0.25">
      <c r="H28688"/>
    </row>
    <row r="28689" spans="8:8" hidden="1" x14ac:dyDescent="0.25">
      <c r="H28689"/>
    </row>
    <row r="28690" spans="8:8" hidden="1" x14ac:dyDescent="0.25">
      <c r="H28690"/>
    </row>
    <row r="28691" spans="8:8" hidden="1" x14ac:dyDescent="0.25">
      <c r="H28691"/>
    </row>
    <row r="28692" spans="8:8" hidden="1" x14ac:dyDescent="0.25">
      <c r="H28692"/>
    </row>
    <row r="28693" spans="8:8" hidden="1" x14ac:dyDescent="0.25">
      <c r="H28693"/>
    </row>
    <row r="28694" spans="8:8" hidden="1" x14ac:dyDescent="0.25">
      <c r="H28694"/>
    </row>
    <row r="28695" spans="8:8" hidden="1" x14ac:dyDescent="0.25">
      <c r="H28695"/>
    </row>
    <row r="28696" spans="8:8" hidden="1" x14ac:dyDescent="0.25">
      <c r="H28696"/>
    </row>
    <row r="28697" spans="8:8" hidden="1" x14ac:dyDescent="0.25">
      <c r="H28697"/>
    </row>
    <row r="28698" spans="8:8" hidden="1" x14ac:dyDescent="0.25">
      <c r="H28698"/>
    </row>
    <row r="28699" spans="8:8" hidden="1" x14ac:dyDescent="0.25">
      <c r="H28699"/>
    </row>
    <row r="28700" spans="8:8" hidden="1" x14ac:dyDescent="0.25">
      <c r="H28700"/>
    </row>
    <row r="28701" spans="8:8" hidden="1" x14ac:dyDescent="0.25">
      <c r="H28701"/>
    </row>
    <row r="28702" spans="8:8" hidden="1" x14ac:dyDescent="0.25">
      <c r="H28702"/>
    </row>
    <row r="28703" spans="8:8" hidden="1" x14ac:dyDescent="0.25">
      <c r="H28703"/>
    </row>
    <row r="28704" spans="8:8" hidden="1" x14ac:dyDescent="0.25">
      <c r="H28704"/>
    </row>
    <row r="28705" spans="8:8" hidden="1" x14ac:dyDescent="0.25">
      <c r="H28705"/>
    </row>
    <row r="28706" spans="8:8" hidden="1" x14ac:dyDescent="0.25">
      <c r="H28706"/>
    </row>
    <row r="28707" spans="8:8" hidden="1" x14ac:dyDescent="0.25">
      <c r="H28707"/>
    </row>
    <row r="28708" spans="8:8" hidden="1" x14ac:dyDescent="0.25">
      <c r="H28708"/>
    </row>
    <row r="28709" spans="8:8" hidden="1" x14ac:dyDescent="0.25">
      <c r="H28709"/>
    </row>
    <row r="28710" spans="8:8" hidden="1" x14ac:dyDescent="0.25">
      <c r="H28710"/>
    </row>
    <row r="28711" spans="8:8" hidden="1" x14ac:dyDescent="0.25">
      <c r="H28711"/>
    </row>
    <row r="28712" spans="8:8" hidden="1" x14ac:dyDescent="0.25">
      <c r="H28712"/>
    </row>
    <row r="28713" spans="8:8" hidden="1" x14ac:dyDescent="0.25">
      <c r="H28713"/>
    </row>
    <row r="28714" spans="8:8" hidden="1" x14ac:dyDescent="0.25">
      <c r="H28714"/>
    </row>
    <row r="28715" spans="8:8" hidden="1" x14ac:dyDescent="0.25">
      <c r="H28715"/>
    </row>
    <row r="28716" spans="8:8" hidden="1" x14ac:dyDescent="0.25">
      <c r="H28716"/>
    </row>
    <row r="28717" spans="8:8" hidden="1" x14ac:dyDescent="0.25">
      <c r="H28717"/>
    </row>
    <row r="28718" spans="8:8" hidden="1" x14ac:dyDescent="0.25">
      <c r="H28718"/>
    </row>
    <row r="28719" spans="8:8" hidden="1" x14ac:dyDescent="0.25">
      <c r="H28719"/>
    </row>
    <row r="28720" spans="8:8" hidden="1" x14ac:dyDescent="0.25">
      <c r="H28720"/>
    </row>
    <row r="28721" spans="8:8" hidden="1" x14ac:dyDescent="0.25">
      <c r="H28721"/>
    </row>
    <row r="28722" spans="8:8" hidden="1" x14ac:dyDescent="0.25">
      <c r="H28722"/>
    </row>
    <row r="28723" spans="8:8" hidden="1" x14ac:dyDescent="0.25">
      <c r="H28723"/>
    </row>
    <row r="28724" spans="8:8" hidden="1" x14ac:dyDescent="0.25">
      <c r="H28724"/>
    </row>
    <row r="28725" spans="8:8" hidden="1" x14ac:dyDescent="0.25">
      <c r="H28725"/>
    </row>
    <row r="28726" spans="8:8" hidden="1" x14ac:dyDescent="0.25">
      <c r="H28726"/>
    </row>
    <row r="28727" spans="8:8" hidden="1" x14ac:dyDescent="0.25">
      <c r="H28727"/>
    </row>
    <row r="28728" spans="8:8" hidden="1" x14ac:dyDescent="0.25">
      <c r="H28728"/>
    </row>
    <row r="28729" spans="8:8" hidden="1" x14ac:dyDescent="0.25">
      <c r="H28729"/>
    </row>
    <row r="28730" spans="8:8" hidden="1" x14ac:dyDescent="0.25">
      <c r="H28730"/>
    </row>
    <row r="28731" spans="8:8" hidden="1" x14ac:dyDescent="0.25">
      <c r="H28731"/>
    </row>
    <row r="28732" spans="8:8" hidden="1" x14ac:dyDescent="0.25">
      <c r="H28732"/>
    </row>
    <row r="28733" spans="8:8" hidden="1" x14ac:dyDescent="0.25">
      <c r="H28733"/>
    </row>
    <row r="28734" spans="8:8" hidden="1" x14ac:dyDescent="0.25">
      <c r="H28734"/>
    </row>
    <row r="28735" spans="8:8" hidden="1" x14ac:dyDescent="0.25">
      <c r="H28735"/>
    </row>
    <row r="28736" spans="8:8" hidden="1" x14ac:dyDescent="0.25">
      <c r="H28736"/>
    </row>
    <row r="28737" spans="8:8" hidden="1" x14ac:dyDescent="0.25">
      <c r="H28737"/>
    </row>
    <row r="28738" spans="8:8" hidden="1" x14ac:dyDescent="0.25">
      <c r="H28738"/>
    </row>
    <row r="28739" spans="8:8" hidden="1" x14ac:dyDescent="0.25">
      <c r="H28739"/>
    </row>
    <row r="28740" spans="8:8" hidden="1" x14ac:dyDescent="0.25">
      <c r="H28740"/>
    </row>
    <row r="28741" spans="8:8" hidden="1" x14ac:dyDescent="0.25">
      <c r="H28741"/>
    </row>
    <row r="28742" spans="8:8" hidden="1" x14ac:dyDescent="0.25">
      <c r="H28742"/>
    </row>
    <row r="28743" spans="8:8" hidden="1" x14ac:dyDescent="0.25">
      <c r="H28743"/>
    </row>
    <row r="28744" spans="8:8" hidden="1" x14ac:dyDescent="0.25">
      <c r="H28744"/>
    </row>
    <row r="28745" spans="8:8" hidden="1" x14ac:dyDescent="0.25">
      <c r="H28745"/>
    </row>
    <row r="28746" spans="8:8" hidden="1" x14ac:dyDescent="0.25">
      <c r="H28746"/>
    </row>
    <row r="28747" spans="8:8" hidden="1" x14ac:dyDescent="0.25">
      <c r="H28747"/>
    </row>
    <row r="28748" spans="8:8" hidden="1" x14ac:dyDescent="0.25">
      <c r="H28748"/>
    </row>
    <row r="28749" spans="8:8" hidden="1" x14ac:dyDescent="0.25">
      <c r="H28749"/>
    </row>
    <row r="28750" spans="8:8" hidden="1" x14ac:dyDescent="0.25">
      <c r="H28750"/>
    </row>
    <row r="28751" spans="8:8" hidden="1" x14ac:dyDescent="0.25">
      <c r="H28751"/>
    </row>
    <row r="28752" spans="8:8" hidden="1" x14ac:dyDescent="0.25">
      <c r="H28752"/>
    </row>
    <row r="28753" spans="8:8" hidden="1" x14ac:dyDescent="0.25">
      <c r="H28753"/>
    </row>
    <row r="28754" spans="8:8" hidden="1" x14ac:dyDescent="0.25">
      <c r="H28754"/>
    </row>
    <row r="28755" spans="8:8" hidden="1" x14ac:dyDescent="0.25">
      <c r="H28755"/>
    </row>
    <row r="28756" spans="8:8" hidden="1" x14ac:dyDescent="0.25">
      <c r="H28756"/>
    </row>
    <row r="28757" spans="8:8" hidden="1" x14ac:dyDescent="0.25">
      <c r="H28757"/>
    </row>
    <row r="28758" spans="8:8" hidden="1" x14ac:dyDescent="0.25">
      <c r="H28758"/>
    </row>
    <row r="28759" spans="8:8" hidden="1" x14ac:dyDescent="0.25">
      <c r="H28759"/>
    </row>
    <row r="28760" spans="8:8" hidden="1" x14ac:dyDescent="0.25">
      <c r="H28760"/>
    </row>
    <row r="28761" spans="8:8" hidden="1" x14ac:dyDescent="0.25">
      <c r="H28761"/>
    </row>
    <row r="28762" spans="8:8" hidden="1" x14ac:dyDescent="0.25">
      <c r="H28762"/>
    </row>
    <row r="28763" spans="8:8" hidden="1" x14ac:dyDescent="0.25">
      <c r="H28763"/>
    </row>
    <row r="28764" spans="8:8" hidden="1" x14ac:dyDescent="0.25">
      <c r="H28764"/>
    </row>
    <row r="28765" spans="8:8" hidden="1" x14ac:dyDescent="0.25">
      <c r="H28765"/>
    </row>
    <row r="28766" spans="8:8" hidden="1" x14ac:dyDescent="0.25">
      <c r="H28766"/>
    </row>
    <row r="28767" spans="8:8" hidden="1" x14ac:dyDescent="0.25">
      <c r="H28767"/>
    </row>
    <row r="28768" spans="8:8" hidden="1" x14ac:dyDescent="0.25">
      <c r="H28768"/>
    </row>
    <row r="28769" spans="8:8" hidden="1" x14ac:dyDescent="0.25">
      <c r="H28769"/>
    </row>
    <row r="28770" spans="8:8" hidden="1" x14ac:dyDescent="0.25">
      <c r="H28770"/>
    </row>
    <row r="28771" spans="8:8" hidden="1" x14ac:dyDescent="0.25">
      <c r="H28771"/>
    </row>
    <row r="28772" spans="8:8" hidden="1" x14ac:dyDescent="0.25">
      <c r="H28772"/>
    </row>
    <row r="28773" spans="8:8" hidden="1" x14ac:dyDescent="0.25">
      <c r="H28773"/>
    </row>
    <row r="28774" spans="8:8" hidden="1" x14ac:dyDescent="0.25">
      <c r="H28774"/>
    </row>
    <row r="28775" spans="8:8" hidden="1" x14ac:dyDescent="0.25">
      <c r="H28775"/>
    </row>
    <row r="28776" spans="8:8" hidden="1" x14ac:dyDescent="0.25">
      <c r="H28776"/>
    </row>
    <row r="28777" spans="8:8" hidden="1" x14ac:dyDescent="0.25">
      <c r="H28777"/>
    </row>
    <row r="28778" spans="8:8" hidden="1" x14ac:dyDescent="0.25">
      <c r="H28778"/>
    </row>
    <row r="28779" spans="8:8" hidden="1" x14ac:dyDescent="0.25">
      <c r="H28779"/>
    </row>
    <row r="28780" spans="8:8" hidden="1" x14ac:dyDescent="0.25">
      <c r="H28780"/>
    </row>
    <row r="28781" spans="8:8" hidden="1" x14ac:dyDescent="0.25">
      <c r="H28781"/>
    </row>
    <row r="28782" spans="8:8" hidden="1" x14ac:dyDescent="0.25">
      <c r="H28782"/>
    </row>
    <row r="28783" spans="8:8" hidden="1" x14ac:dyDescent="0.25">
      <c r="H28783"/>
    </row>
    <row r="28784" spans="8:8" hidden="1" x14ac:dyDescent="0.25">
      <c r="H28784"/>
    </row>
    <row r="28785" spans="8:8" hidden="1" x14ac:dyDescent="0.25">
      <c r="H28785"/>
    </row>
    <row r="28786" spans="8:8" hidden="1" x14ac:dyDescent="0.25">
      <c r="H28786"/>
    </row>
    <row r="28787" spans="8:8" hidden="1" x14ac:dyDescent="0.25">
      <c r="H28787"/>
    </row>
    <row r="28788" spans="8:8" hidden="1" x14ac:dyDescent="0.25">
      <c r="H28788"/>
    </row>
    <row r="28789" spans="8:8" hidden="1" x14ac:dyDescent="0.25">
      <c r="H28789"/>
    </row>
    <row r="28790" spans="8:8" hidden="1" x14ac:dyDescent="0.25">
      <c r="H28790"/>
    </row>
    <row r="28791" spans="8:8" hidden="1" x14ac:dyDescent="0.25">
      <c r="H28791"/>
    </row>
    <row r="28792" spans="8:8" hidden="1" x14ac:dyDescent="0.25">
      <c r="H28792"/>
    </row>
    <row r="28793" spans="8:8" hidden="1" x14ac:dyDescent="0.25">
      <c r="H28793"/>
    </row>
    <row r="28794" spans="8:8" hidden="1" x14ac:dyDescent="0.25">
      <c r="H28794"/>
    </row>
    <row r="28795" spans="8:8" hidden="1" x14ac:dyDescent="0.25">
      <c r="H28795"/>
    </row>
    <row r="28796" spans="8:8" hidden="1" x14ac:dyDescent="0.25">
      <c r="H28796"/>
    </row>
    <row r="28797" spans="8:8" hidden="1" x14ac:dyDescent="0.25">
      <c r="H28797"/>
    </row>
    <row r="28798" spans="8:8" hidden="1" x14ac:dyDescent="0.25">
      <c r="H28798"/>
    </row>
    <row r="28799" spans="8:8" hidden="1" x14ac:dyDescent="0.25">
      <c r="H28799"/>
    </row>
    <row r="28800" spans="8:8" hidden="1" x14ac:dyDescent="0.25">
      <c r="H28800"/>
    </row>
    <row r="28801" spans="8:8" hidden="1" x14ac:dyDescent="0.25">
      <c r="H28801"/>
    </row>
    <row r="28802" spans="8:8" hidden="1" x14ac:dyDescent="0.25">
      <c r="H28802"/>
    </row>
    <row r="28803" spans="8:8" hidden="1" x14ac:dyDescent="0.25">
      <c r="H28803"/>
    </row>
    <row r="28804" spans="8:8" hidden="1" x14ac:dyDescent="0.25">
      <c r="H28804"/>
    </row>
    <row r="28805" spans="8:8" hidden="1" x14ac:dyDescent="0.25">
      <c r="H28805"/>
    </row>
    <row r="28806" spans="8:8" hidden="1" x14ac:dyDescent="0.25">
      <c r="H28806"/>
    </row>
    <row r="28807" spans="8:8" hidden="1" x14ac:dyDescent="0.25">
      <c r="H28807"/>
    </row>
    <row r="28808" spans="8:8" hidden="1" x14ac:dyDescent="0.25">
      <c r="H28808"/>
    </row>
    <row r="28809" spans="8:8" hidden="1" x14ac:dyDescent="0.25">
      <c r="H28809"/>
    </row>
    <row r="28810" spans="8:8" hidden="1" x14ac:dyDescent="0.25">
      <c r="H28810"/>
    </row>
    <row r="28811" spans="8:8" hidden="1" x14ac:dyDescent="0.25">
      <c r="H28811"/>
    </row>
    <row r="28812" spans="8:8" hidden="1" x14ac:dyDescent="0.25">
      <c r="H28812"/>
    </row>
    <row r="28813" spans="8:8" hidden="1" x14ac:dyDescent="0.25">
      <c r="H28813"/>
    </row>
    <row r="28814" spans="8:8" hidden="1" x14ac:dyDescent="0.25">
      <c r="H28814"/>
    </row>
    <row r="28815" spans="8:8" hidden="1" x14ac:dyDescent="0.25">
      <c r="H28815"/>
    </row>
    <row r="28816" spans="8:8" hidden="1" x14ac:dyDescent="0.25">
      <c r="H28816"/>
    </row>
    <row r="28817" spans="8:8" hidden="1" x14ac:dyDescent="0.25">
      <c r="H28817"/>
    </row>
    <row r="28818" spans="8:8" hidden="1" x14ac:dyDescent="0.25">
      <c r="H28818"/>
    </row>
    <row r="28819" spans="8:8" hidden="1" x14ac:dyDescent="0.25">
      <c r="H28819"/>
    </row>
    <row r="28820" spans="8:8" hidden="1" x14ac:dyDescent="0.25">
      <c r="H28820"/>
    </row>
    <row r="28821" spans="8:8" hidden="1" x14ac:dyDescent="0.25">
      <c r="H28821"/>
    </row>
    <row r="28822" spans="8:8" hidden="1" x14ac:dyDescent="0.25">
      <c r="H28822"/>
    </row>
    <row r="28823" spans="8:8" hidden="1" x14ac:dyDescent="0.25">
      <c r="H28823"/>
    </row>
    <row r="28824" spans="8:8" hidden="1" x14ac:dyDescent="0.25">
      <c r="H28824"/>
    </row>
    <row r="28825" spans="8:8" hidden="1" x14ac:dyDescent="0.25">
      <c r="H28825"/>
    </row>
    <row r="28826" spans="8:8" hidden="1" x14ac:dyDescent="0.25">
      <c r="H28826"/>
    </row>
    <row r="28827" spans="8:8" hidden="1" x14ac:dyDescent="0.25">
      <c r="H28827"/>
    </row>
    <row r="28828" spans="8:8" hidden="1" x14ac:dyDescent="0.25">
      <c r="H28828"/>
    </row>
    <row r="28829" spans="8:8" hidden="1" x14ac:dyDescent="0.25">
      <c r="H28829"/>
    </row>
    <row r="28830" spans="8:8" hidden="1" x14ac:dyDescent="0.25">
      <c r="H28830"/>
    </row>
    <row r="28831" spans="8:8" hidden="1" x14ac:dyDescent="0.25">
      <c r="H28831"/>
    </row>
    <row r="28832" spans="8:8" hidden="1" x14ac:dyDescent="0.25">
      <c r="H28832"/>
    </row>
    <row r="28833" spans="8:8" hidden="1" x14ac:dyDescent="0.25">
      <c r="H28833"/>
    </row>
    <row r="28834" spans="8:8" hidden="1" x14ac:dyDescent="0.25">
      <c r="H28834"/>
    </row>
    <row r="28835" spans="8:8" hidden="1" x14ac:dyDescent="0.25">
      <c r="H28835"/>
    </row>
    <row r="28836" spans="8:8" hidden="1" x14ac:dyDescent="0.25">
      <c r="H28836"/>
    </row>
    <row r="28837" spans="8:8" hidden="1" x14ac:dyDescent="0.25">
      <c r="H28837"/>
    </row>
    <row r="28838" spans="8:8" hidden="1" x14ac:dyDescent="0.25">
      <c r="H28838"/>
    </row>
    <row r="28839" spans="8:8" hidden="1" x14ac:dyDescent="0.25">
      <c r="H28839"/>
    </row>
    <row r="28840" spans="8:8" hidden="1" x14ac:dyDescent="0.25">
      <c r="H28840"/>
    </row>
    <row r="28841" spans="8:8" hidden="1" x14ac:dyDescent="0.25">
      <c r="H28841"/>
    </row>
    <row r="28842" spans="8:8" hidden="1" x14ac:dyDescent="0.25">
      <c r="H28842"/>
    </row>
    <row r="28843" spans="8:8" hidden="1" x14ac:dyDescent="0.25">
      <c r="H28843"/>
    </row>
    <row r="28844" spans="8:8" hidden="1" x14ac:dyDescent="0.25">
      <c r="H28844"/>
    </row>
    <row r="28845" spans="8:8" hidden="1" x14ac:dyDescent="0.25">
      <c r="H28845"/>
    </row>
    <row r="28846" spans="8:8" hidden="1" x14ac:dyDescent="0.25">
      <c r="H28846"/>
    </row>
    <row r="28847" spans="8:8" hidden="1" x14ac:dyDescent="0.25">
      <c r="H28847"/>
    </row>
    <row r="28848" spans="8:8" hidden="1" x14ac:dyDescent="0.25">
      <c r="H28848"/>
    </row>
    <row r="28849" spans="8:8" hidden="1" x14ac:dyDescent="0.25">
      <c r="H28849"/>
    </row>
    <row r="28850" spans="8:8" hidden="1" x14ac:dyDescent="0.25">
      <c r="H28850"/>
    </row>
    <row r="28851" spans="8:8" hidden="1" x14ac:dyDescent="0.25">
      <c r="H28851"/>
    </row>
    <row r="28852" spans="8:8" hidden="1" x14ac:dyDescent="0.25">
      <c r="H28852"/>
    </row>
    <row r="28853" spans="8:8" hidden="1" x14ac:dyDescent="0.25">
      <c r="H28853"/>
    </row>
    <row r="28854" spans="8:8" hidden="1" x14ac:dyDescent="0.25">
      <c r="H28854"/>
    </row>
    <row r="28855" spans="8:8" hidden="1" x14ac:dyDescent="0.25">
      <c r="H28855"/>
    </row>
    <row r="28856" spans="8:8" hidden="1" x14ac:dyDescent="0.25">
      <c r="H28856"/>
    </row>
    <row r="28857" spans="8:8" hidden="1" x14ac:dyDescent="0.25">
      <c r="H28857"/>
    </row>
    <row r="28858" spans="8:8" hidden="1" x14ac:dyDescent="0.25">
      <c r="H28858"/>
    </row>
    <row r="28859" spans="8:8" hidden="1" x14ac:dyDescent="0.25">
      <c r="H28859"/>
    </row>
    <row r="28860" spans="8:8" hidden="1" x14ac:dyDescent="0.25">
      <c r="H28860"/>
    </row>
    <row r="28861" spans="8:8" hidden="1" x14ac:dyDescent="0.25">
      <c r="H28861"/>
    </row>
    <row r="28862" spans="8:8" hidden="1" x14ac:dyDescent="0.25">
      <c r="H28862"/>
    </row>
    <row r="28863" spans="8:8" hidden="1" x14ac:dyDescent="0.25">
      <c r="H28863"/>
    </row>
    <row r="28864" spans="8:8" hidden="1" x14ac:dyDescent="0.25">
      <c r="H28864"/>
    </row>
    <row r="28865" spans="8:8" hidden="1" x14ac:dyDescent="0.25">
      <c r="H28865"/>
    </row>
    <row r="28866" spans="8:8" hidden="1" x14ac:dyDescent="0.25">
      <c r="H28866"/>
    </row>
    <row r="28867" spans="8:8" hidden="1" x14ac:dyDescent="0.25">
      <c r="H28867"/>
    </row>
    <row r="28868" spans="8:8" hidden="1" x14ac:dyDescent="0.25">
      <c r="H28868"/>
    </row>
    <row r="28869" spans="8:8" hidden="1" x14ac:dyDescent="0.25">
      <c r="H28869"/>
    </row>
    <row r="28870" spans="8:8" hidden="1" x14ac:dyDescent="0.25">
      <c r="H28870"/>
    </row>
    <row r="28871" spans="8:8" hidden="1" x14ac:dyDescent="0.25">
      <c r="H28871"/>
    </row>
    <row r="28872" spans="8:8" hidden="1" x14ac:dyDescent="0.25">
      <c r="H28872"/>
    </row>
    <row r="28873" spans="8:8" hidden="1" x14ac:dyDescent="0.25">
      <c r="H28873"/>
    </row>
    <row r="28874" spans="8:8" hidden="1" x14ac:dyDescent="0.25">
      <c r="H28874"/>
    </row>
    <row r="28875" spans="8:8" hidden="1" x14ac:dyDescent="0.25">
      <c r="H28875"/>
    </row>
    <row r="28876" spans="8:8" hidden="1" x14ac:dyDescent="0.25">
      <c r="H28876"/>
    </row>
    <row r="28877" spans="8:8" hidden="1" x14ac:dyDescent="0.25">
      <c r="H28877"/>
    </row>
    <row r="28878" spans="8:8" hidden="1" x14ac:dyDescent="0.25">
      <c r="H28878"/>
    </row>
    <row r="28879" spans="8:8" hidden="1" x14ac:dyDescent="0.25">
      <c r="H28879"/>
    </row>
    <row r="28880" spans="8:8" hidden="1" x14ac:dyDescent="0.25">
      <c r="H28880"/>
    </row>
    <row r="28881" spans="8:8" hidden="1" x14ac:dyDescent="0.25">
      <c r="H28881"/>
    </row>
    <row r="28882" spans="8:8" hidden="1" x14ac:dyDescent="0.25">
      <c r="H28882"/>
    </row>
    <row r="28883" spans="8:8" hidden="1" x14ac:dyDescent="0.25">
      <c r="H28883"/>
    </row>
    <row r="28884" spans="8:8" hidden="1" x14ac:dyDescent="0.25">
      <c r="H28884"/>
    </row>
    <row r="28885" spans="8:8" hidden="1" x14ac:dyDescent="0.25">
      <c r="H28885"/>
    </row>
    <row r="28886" spans="8:8" hidden="1" x14ac:dyDescent="0.25">
      <c r="H28886"/>
    </row>
    <row r="28887" spans="8:8" hidden="1" x14ac:dyDescent="0.25">
      <c r="H28887"/>
    </row>
    <row r="28888" spans="8:8" hidden="1" x14ac:dyDescent="0.25">
      <c r="H28888"/>
    </row>
    <row r="28889" spans="8:8" hidden="1" x14ac:dyDescent="0.25">
      <c r="H28889"/>
    </row>
    <row r="28890" spans="8:8" hidden="1" x14ac:dyDescent="0.25">
      <c r="H28890"/>
    </row>
    <row r="28891" spans="8:8" hidden="1" x14ac:dyDescent="0.25">
      <c r="H28891"/>
    </row>
    <row r="28892" spans="8:8" hidden="1" x14ac:dyDescent="0.25">
      <c r="H28892"/>
    </row>
    <row r="28893" spans="8:8" hidden="1" x14ac:dyDescent="0.25">
      <c r="H28893"/>
    </row>
    <row r="28894" spans="8:8" hidden="1" x14ac:dyDescent="0.25">
      <c r="H28894"/>
    </row>
    <row r="28895" spans="8:8" hidden="1" x14ac:dyDescent="0.25">
      <c r="H28895"/>
    </row>
    <row r="28896" spans="8:8" hidden="1" x14ac:dyDescent="0.25">
      <c r="H28896"/>
    </row>
    <row r="28897" spans="8:8" hidden="1" x14ac:dyDescent="0.25">
      <c r="H28897"/>
    </row>
    <row r="28898" spans="8:8" hidden="1" x14ac:dyDescent="0.25">
      <c r="H28898"/>
    </row>
    <row r="28899" spans="8:8" hidden="1" x14ac:dyDescent="0.25">
      <c r="H28899"/>
    </row>
    <row r="28900" spans="8:8" hidden="1" x14ac:dyDescent="0.25">
      <c r="H28900"/>
    </row>
    <row r="28901" spans="8:8" hidden="1" x14ac:dyDescent="0.25">
      <c r="H28901"/>
    </row>
    <row r="28902" spans="8:8" hidden="1" x14ac:dyDescent="0.25">
      <c r="H28902"/>
    </row>
    <row r="28903" spans="8:8" hidden="1" x14ac:dyDescent="0.25">
      <c r="H28903"/>
    </row>
    <row r="28904" spans="8:8" hidden="1" x14ac:dyDescent="0.25">
      <c r="H28904"/>
    </row>
    <row r="28905" spans="8:8" hidden="1" x14ac:dyDescent="0.25">
      <c r="H28905"/>
    </row>
    <row r="28906" spans="8:8" hidden="1" x14ac:dyDescent="0.25">
      <c r="H28906"/>
    </row>
    <row r="28907" spans="8:8" hidden="1" x14ac:dyDescent="0.25">
      <c r="H28907"/>
    </row>
    <row r="28908" spans="8:8" hidden="1" x14ac:dyDescent="0.25">
      <c r="H28908"/>
    </row>
    <row r="28909" spans="8:8" hidden="1" x14ac:dyDescent="0.25">
      <c r="H28909"/>
    </row>
    <row r="28910" spans="8:8" hidden="1" x14ac:dyDescent="0.25">
      <c r="H28910"/>
    </row>
    <row r="28911" spans="8:8" hidden="1" x14ac:dyDescent="0.25">
      <c r="H28911"/>
    </row>
    <row r="28912" spans="8:8" hidden="1" x14ac:dyDescent="0.25">
      <c r="H28912"/>
    </row>
    <row r="28913" spans="8:8" hidden="1" x14ac:dyDescent="0.25">
      <c r="H28913"/>
    </row>
    <row r="28914" spans="8:8" hidden="1" x14ac:dyDescent="0.25">
      <c r="H28914"/>
    </row>
    <row r="28915" spans="8:8" hidden="1" x14ac:dyDescent="0.25">
      <c r="H28915"/>
    </row>
    <row r="28916" spans="8:8" hidden="1" x14ac:dyDescent="0.25">
      <c r="H28916"/>
    </row>
    <row r="28917" spans="8:8" hidden="1" x14ac:dyDescent="0.25">
      <c r="H28917"/>
    </row>
    <row r="28918" spans="8:8" hidden="1" x14ac:dyDescent="0.25">
      <c r="H28918"/>
    </row>
    <row r="28919" spans="8:8" hidden="1" x14ac:dyDescent="0.25">
      <c r="H28919"/>
    </row>
    <row r="28920" spans="8:8" hidden="1" x14ac:dyDescent="0.25">
      <c r="H28920"/>
    </row>
    <row r="28921" spans="8:8" hidden="1" x14ac:dyDescent="0.25">
      <c r="H28921"/>
    </row>
    <row r="28922" spans="8:8" hidden="1" x14ac:dyDescent="0.25">
      <c r="H28922"/>
    </row>
    <row r="28923" spans="8:8" hidden="1" x14ac:dyDescent="0.25">
      <c r="H28923"/>
    </row>
    <row r="28924" spans="8:8" hidden="1" x14ac:dyDescent="0.25">
      <c r="H28924"/>
    </row>
    <row r="28925" spans="8:8" hidden="1" x14ac:dyDescent="0.25">
      <c r="H28925"/>
    </row>
    <row r="28926" spans="8:8" hidden="1" x14ac:dyDescent="0.25">
      <c r="H28926"/>
    </row>
    <row r="28927" spans="8:8" hidden="1" x14ac:dyDescent="0.25">
      <c r="H28927"/>
    </row>
    <row r="28928" spans="8:8" hidden="1" x14ac:dyDescent="0.25">
      <c r="H28928"/>
    </row>
    <row r="28929" spans="8:8" hidden="1" x14ac:dyDescent="0.25">
      <c r="H28929"/>
    </row>
    <row r="28930" spans="8:8" hidden="1" x14ac:dyDescent="0.25">
      <c r="H28930"/>
    </row>
    <row r="28931" spans="8:8" hidden="1" x14ac:dyDescent="0.25">
      <c r="H28931"/>
    </row>
    <row r="28932" spans="8:8" hidden="1" x14ac:dyDescent="0.25">
      <c r="H28932"/>
    </row>
    <row r="28933" spans="8:8" hidden="1" x14ac:dyDescent="0.25">
      <c r="H28933"/>
    </row>
    <row r="28934" spans="8:8" hidden="1" x14ac:dyDescent="0.25">
      <c r="H28934"/>
    </row>
    <row r="28935" spans="8:8" hidden="1" x14ac:dyDescent="0.25">
      <c r="H28935"/>
    </row>
    <row r="28936" spans="8:8" hidden="1" x14ac:dyDescent="0.25">
      <c r="H28936"/>
    </row>
    <row r="28937" spans="8:8" hidden="1" x14ac:dyDescent="0.25">
      <c r="H28937"/>
    </row>
    <row r="28938" spans="8:8" hidden="1" x14ac:dyDescent="0.25">
      <c r="H28938"/>
    </row>
    <row r="28939" spans="8:8" hidden="1" x14ac:dyDescent="0.25">
      <c r="H28939"/>
    </row>
    <row r="28940" spans="8:8" hidden="1" x14ac:dyDescent="0.25">
      <c r="H28940"/>
    </row>
    <row r="28941" spans="8:8" hidden="1" x14ac:dyDescent="0.25">
      <c r="H28941"/>
    </row>
    <row r="28942" spans="8:8" hidden="1" x14ac:dyDescent="0.25">
      <c r="H28942"/>
    </row>
    <row r="28943" spans="8:8" hidden="1" x14ac:dyDescent="0.25">
      <c r="H28943"/>
    </row>
    <row r="28944" spans="8:8" hidden="1" x14ac:dyDescent="0.25">
      <c r="H28944"/>
    </row>
    <row r="28945" spans="8:8" hidden="1" x14ac:dyDescent="0.25">
      <c r="H28945"/>
    </row>
    <row r="28946" spans="8:8" hidden="1" x14ac:dyDescent="0.25">
      <c r="H28946"/>
    </row>
    <row r="28947" spans="8:8" hidden="1" x14ac:dyDescent="0.25">
      <c r="H28947"/>
    </row>
    <row r="28948" spans="8:8" hidden="1" x14ac:dyDescent="0.25">
      <c r="H28948"/>
    </row>
    <row r="28949" spans="8:8" hidden="1" x14ac:dyDescent="0.25">
      <c r="H28949"/>
    </row>
    <row r="28950" spans="8:8" hidden="1" x14ac:dyDescent="0.25">
      <c r="H28950"/>
    </row>
    <row r="28951" spans="8:8" hidden="1" x14ac:dyDescent="0.25">
      <c r="H28951"/>
    </row>
    <row r="28952" spans="8:8" hidden="1" x14ac:dyDescent="0.25">
      <c r="H28952"/>
    </row>
    <row r="28953" spans="8:8" hidden="1" x14ac:dyDescent="0.25">
      <c r="H28953"/>
    </row>
    <row r="28954" spans="8:8" hidden="1" x14ac:dyDescent="0.25">
      <c r="H28954"/>
    </row>
    <row r="28955" spans="8:8" hidden="1" x14ac:dyDescent="0.25">
      <c r="H28955"/>
    </row>
    <row r="28956" spans="8:8" hidden="1" x14ac:dyDescent="0.25">
      <c r="H28956"/>
    </row>
    <row r="28957" spans="8:8" hidden="1" x14ac:dyDescent="0.25">
      <c r="H28957"/>
    </row>
    <row r="28958" spans="8:8" hidden="1" x14ac:dyDescent="0.25">
      <c r="H28958"/>
    </row>
    <row r="28959" spans="8:8" hidden="1" x14ac:dyDescent="0.25">
      <c r="H28959"/>
    </row>
    <row r="28960" spans="8:8" hidden="1" x14ac:dyDescent="0.25">
      <c r="H28960"/>
    </row>
    <row r="28961" spans="8:8" hidden="1" x14ac:dyDescent="0.25">
      <c r="H28961"/>
    </row>
    <row r="28962" spans="8:8" hidden="1" x14ac:dyDescent="0.25">
      <c r="H28962"/>
    </row>
    <row r="28963" spans="8:8" hidden="1" x14ac:dyDescent="0.25">
      <c r="H28963"/>
    </row>
    <row r="28964" spans="8:8" hidden="1" x14ac:dyDescent="0.25">
      <c r="H28964"/>
    </row>
    <row r="28965" spans="8:8" hidden="1" x14ac:dyDescent="0.25">
      <c r="H28965"/>
    </row>
    <row r="28966" spans="8:8" hidden="1" x14ac:dyDescent="0.25">
      <c r="H28966"/>
    </row>
    <row r="28967" spans="8:8" hidden="1" x14ac:dyDescent="0.25">
      <c r="H28967"/>
    </row>
    <row r="28968" spans="8:8" hidden="1" x14ac:dyDescent="0.25">
      <c r="H28968"/>
    </row>
    <row r="28969" spans="8:8" hidden="1" x14ac:dyDescent="0.25">
      <c r="H28969"/>
    </row>
    <row r="28970" spans="8:8" hidden="1" x14ac:dyDescent="0.25">
      <c r="H28970"/>
    </row>
    <row r="28971" spans="8:8" hidden="1" x14ac:dyDescent="0.25">
      <c r="H28971"/>
    </row>
    <row r="28972" spans="8:8" hidden="1" x14ac:dyDescent="0.25">
      <c r="H28972"/>
    </row>
    <row r="28973" spans="8:8" hidden="1" x14ac:dyDescent="0.25">
      <c r="H28973"/>
    </row>
    <row r="28974" spans="8:8" hidden="1" x14ac:dyDescent="0.25">
      <c r="H28974"/>
    </row>
    <row r="28975" spans="8:8" hidden="1" x14ac:dyDescent="0.25">
      <c r="H28975"/>
    </row>
    <row r="28976" spans="8:8" hidden="1" x14ac:dyDescent="0.25">
      <c r="H28976"/>
    </row>
    <row r="28977" spans="8:8" hidden="1" x14ac:dyDescent="0.25">
      <c r="H28977"/>
    </row>
    <row r="28978" spans="8:8" hidden="1" x14ac:dyDescent="0.25">
      <c r="H28978"/>
    </row>
    <row r="28979" spans="8:8" hidden="1" x14ac:dyDescent="0.25">
      <c r="H28979"/>
    </row>
    <row r="28980" spans="8:8" hidden="1" x14ac:dyDescent="0.25">
      <c r="H28980"/>
    </row>
    <row r="28981" spans="8:8" hidden="1" x14ac:dyDescent="0.25">
      <c r="H28981"/>
    </row>
    <row r="28982" spans="8:8" hidden="1" x14ac:dyDescent="0.25">
      <c r="H28982"/>
    </row>
    <row r="28983" spans="8:8" hidden="1" x14ac:dyDescent="0.25">
      <c r="H28983"/>
    </row>
    <row r="28984" spans="8:8" hidden="1" x14ac:dyDescent="0.25">
      <c r="H28984"/>
    </row>
    <row r="28985" spans="8:8" hidden="1" x14ac:dyDescent="0.25">
      <c r="H28985"/>
    </row>
    <row r="28986" spans="8:8" hidden="1" x14ac:dyDescent="0.25">
      <c r="H28986"/>
    </row>
    <row r="28987" spans="8:8" hidden="1" x14ac:dyDescent="0.25">
      <c r="H28987"/>
    </row>
    <row r="28988" spans="8:8" hidden="1" x14ac:dyDescent="0.25">
      <c r="H28988"/>
    </row>
    <row r="28989" spans="8:8" hidden="1" x14ac:dyDescent="0.25">
      <c r="H28989"/>
    </row>
    <row r="28990" spans="8:8" hidden="1" x14ac:dyDescent="0.25">
      <c r="H28990"/>
    </row>
    <row r="28991" spans="8:8" hidden="1" x14ac:dyDescent="0.25">
      <c r="H28991"/>
    </row>
    <row r="28992" spans="8:8" hidden="1" x14ac:dyDescent="0.25">
      <c r="H28992"/>
    </row>
    <row r="28993" spans="8:8" hidden="1" x14ac:dyDescent="0.25">
      <c r="H28993"/>
    </row>
    <row r="28994" spans="8:8" hidden="1" x14ac:dyDescent="0.25">
      <c r="H28994"/>
    </row>
    <row r="28995" spans="8:8" hidden="1" x14ac:dyDescent="0.25">
      <c r="H28995"/>
    </row>
    <row r="28996" spans="8:8" hidden="1" x14ac:dyDescent="0.25">
      <c r="H28996"/>
    </row>
    <row r="28997" spans="8:8" hidden="1" x14ac:dyDescent="0.25">
      <c r="H28997"/>
    </row>
    <row r="28998" spans="8:8" hidden="1" x14ac:dyDescent="0.25">
      <c r="H28998"/>
    </row>
    <row r="28999" spans="8:8" hidden="1" x14ac:dyDescent="0.25">
      <c r="H28999"/>
    </row>
    <row r="29000" spans="8:8" hidden="1" x14ac:dyDescent="0.25">
      <c r="H29000"/>
    </row>
    <row r="29001" spans="8:8" hidden="1" x14ac:dyDescent="0.25">
      <c r="H29001"/>
    </row>
    <row r="29002" spans="8:8" hidden="1" x14ac:dyDescent="0.25">
      <c r="H29002"/>
    </row>
    <row r="29003" spans="8:8" hidden="1" x14ac:dyDescent="0.25">
      <c r="H29003"/>
    </row>
    <row r="29004" spans="8:8" hidden="1" x14ac:dyDescent="0.25">
      <c r="H29004"/>
    </row>
    <row r="29005" spans="8:8" hidden="1" x14ac:dyDescent="0.25">
      <c r="H29005"/>
    </row>
    <row r="29006" spans="8:8" hidden="1" x14ac:dyDescent="0.25">
      <c r="H29006"/>
    </row>
    <row r="29007" spans="8:8" hidden="1" x14ac:dyDescent="0.25">
      <c r="H29007"/>
    </row>
    <row r="29008" spans="8:8" hidden="1" x14ac:dyDescent="0.25">
      <c r="H29008"/>
    </row>
    <row r="29009" spans="8:8" hidden="1" x14ac:dyDescent="0.25">
      <c r="H29009"/>
    </row>
    <row r="29010" spans="8:8" hidden="1" x14ac:dyDescent="0.25">
      <c r="H29010"/>
    </row>
    <row r="29011" spans="8:8" hidden="1" x14ac:dyDescent="0.25">
      <c r="H29011"/>
    </row>
    <row r="29012" spans="8:8" hidden="1" x14ac:dyDescent="0.25">
      <c r="H29012"/>
    </row>
    <row r="29013" spans="8:8" hidden="1" x14ac:dyDescent="0.25">
      <c r="H29013"/>
    </row>
    <row r="29014" spans="8:8" hidden="1" x14ac:dyDescent="0.25">
      <c r="H29014"/>
    </row>
    <row r="29015" spans="8:8" hidden="1" x14ac:dyDescent="0.25">
      <c r="H29015"/>
    </row>
    <row r="29016" spans="8:8" hidden="1" x14ac:dyDescent="0.25">
      <c r="H29016"/>
    </row>
    <row r="29017" spans="8:8" hidden="1" x14ac:dyDescent="0.25">
      <c r="H29017"/>
    </row>
    <row r="29018" spans="8:8" hidden="1" x14ac:dyDescent="0.25">
      <c r="H29018"/>
    </row>
    <row r="29019" spans="8:8" hidden="1" x14ac:dyDescent="0.25">
      <c r="H29019"/>
    </row>
    <row r="29020" spans="8:8" hidden="1" x14ac:dyDescent="0.25">
      <c r="H29020"/>
    </row>
    <row r="29021" spans="8:8" hidden="1" x14ac:dyDescent="0.25">
      <c r="H29021"/>
    </row>
    <row r="29022" spans="8:8" hidden="1" x14ac:dyDescent="0.25">
      <c r="H29022"/>
    </row>
    <row r="29023" spans="8:8" hidden="1" x14ac:dyDescent="0.25">
      <c r="H29023"/>
    </row>
    <row r="29024" spans="8:8" hidden="1" x14ac:dyDescent="0.25">
      <c r="H29024"/>
    </row>
    <row r="29025" spans="8:8" hidden="1" x14ac:dyDescent="0.25">
      <c r="H29025"/>
    </row>
    <row r="29026" spans="8:8" hidden="1" x14ac:dyDescent="0.25">
      <c r="H29026"/>
    </row>
    <row r="29027" spans="8:8" hidden="1" x14ac:dyDescent="0.25">
      <c r="H29027"/>
    </row>
    <row r="29028" spans="8:8" hidden="1" x14ac:dyDescent="0.25">
      <c r="H29028"/>
    </row>
    <row r="29029" spans="8:8" hidden="1" x14ac:dyDescent="0.25">
      <c r="H29029"/>
    </row>
    <row r="29030" spans="8:8" hidden="1" x14ac:dyDescent="0.25">
      <c r="H29030"/>
    </row>
    <row r="29031" spans="8:8" hidden="1" x14ac:dyDescent="0.25">
      <c r="H29031"/>
    </row>
    <row r="29032" spans="8:8" hidden="1" x14ac:dyDescent="0.25">
      <c r="H29032"/>
    </row>
    <row r="29033" spans="8:8" hidden="1" x14ac:dyDescent="0.25">
      <c r="H29033"/>
    </row>
    <row r="29034" spans="8:8" hidden="1" x14ac:dyDescent="0.25">
      <c r="H29034"/>
    </row>
    <row r="29035" spans="8:8" hidden="1" x14ac:dyDescent="0.25">
      <c r="H29035"/>
    </row>
    <row r="29036" spans="8:8" hidden="1" x14ac:dyDescent="0.25">
      <c r="H29036"/>
    </row>
    <row r="29037" spans="8:8" hidden="1" x14ac:dyDescent="0.25">
      <c r="H29037"/>
    </row>
    <row r="29038" spans="8:8" hidden="1" x14ac:dyDescent="0.25">
      <c r="H29038"/>
    </row>
    <row r="29039" spans="8:8" hidden="1" x14ac:dyDescent="0.25">
      <c r="H29039"/>
    </row>
    <row r="29040" spans="8:8" hidden="1" x14ac:dyDescent="0.25">
      <c r="H29040"/>
    </row>
    <row r="29041" spans="8:8" hidden="1" x14ac:dyDescent="0.25">
      <c r="H29041"/>
    </row>
    <row r="29042" spans="8:8" hidden="1" x14ac:dyDescent="0.25">
      <c r="H29042"/>
    </row>
    <row r="29043" spans="8:8" hidden="1" x14ac:dyDescent="0.25">
      <c r="H29043"/>
    </row>
    <row r="29044" spans="8:8" hidden="1" x14ac:dyDescent="0.25">
      <c r="H29044"/>
    </row>
    <row r="29045" spans="8:8" hidden="1" x14ac:dyDescent="0.25">
      <c r="H29045"/>
    </row>
    <row r="29046" spans="8:8" hidden="1" x14ac:dyDescent="0.25">
      <c r="H29046"/>
    </row>
    <row r="29047" spans="8:8" hidden="1" x14ac:dyDescent="0.25">
      <c r="H29047"/>
    </row>
    <row r="29048" spans="8:8" hidden="1" x14ac:dyDescent="0.25">
      <c r="H29048"/>
    </row>
    <row r="29049" spans="8:8" hidden="1" x14ac:dyDescent="0.25">
      <c r="H29049"/>
    </row>
    <row r="29050" spans="8:8" hidden="1" x14ac:dyDescent="0.25">
      <c r="H29050"/>
    </row>
    <row r="29051" spans="8:8" hidden="1" x14ac:dyDescent="0.25">
      <c r="H29051"/>
    </row>
    <row r="29052" spans="8:8" hidden="1" x14ac:dyDescent="0.25">
      <c r="H29052"/>
    </row>
    <row r="29053" spans="8:8" hidden="1" x14ac:dyDescent="0.25">
      <c r="H29053"/>
    </row>
    <row r="29054" spans="8:8" hidden="1" x14ac:dyDescent="0.25">
      <c r="H29054"/>
    </row>
    <row r="29055" spans="8:8" hidden="1" x14ac:dyDescent="0.25">
      <c r="H29055"/>
    </row>
    <row r="29056" spans="8:8" hidden="1" x14ac:dyDescent="0.25">
      <c r="H29056"/>
    </row>
    <row r="29057" spans="8:8" hidden="1" x14ac:dyDescent="0.25">
      <c r="H29057"/>
    </row>
    <row r="29058" spans="8:8" hidden="1" x14ac:dyDescent="0.25">
      <c r="H29058"/>
    </row>
    <row r="29059" spans="8:8" hidden="1" x14ac:dyDescent="0.25">
      <c r="H29059"/>
    </row>
    <row r="29060" spans="8:8" hidden="1" x14ac:dyDescent="0.25">
      <c r="H29060"/>
    </row>
    <row r="29061" spans="8:8" hidden="1" x14ac:dyDescent="0.25">
      <c r="H29061"/>
    </row>
    <row r="29062" spans="8:8" hidden="1" x14ac:dyDescent="0.25">
      <c r="H29062"/>
    </row>
    <row r="29063" spans="8:8" hidden="1" x14ac:dyDescent="0.25">
      <c r="H29063"/>
    </row>
    <row r="29064" spans="8:8" hidden="1" x14ac:dyDescent="0.25">
      <c r="H29064"/>
    </row>
    <row r="29065" spans="8:8" hidden="1" x14ac:dyDescent="0.25">
      <c r="H29065"/>
    </row>
    <row r="29066" spans="8:8" hidden="1" x14ac:dyDescent="0.25">
      <c r="H29066"/>
    </row>
    <row r="29067" spans="8:8" hidden="1" x14ac:dyDescent="0.25">
      <c r="H29067"/>
    </row>
    <row r="29068" spans="8:8" hidden="1" x14ac:dyDescent="0.25">
      <c r="H29068"/>
    </row>
    <row r="29069" spans="8:8" hidden="1" x14ac:dyDescent="0.25">
      <c r="H29069"/>
    </row>
    <row r="29070" spans="8:8" hidden="1" x14ac:dyDescent="0.25">
      <c r="H29070"/>
    </row>
    <row r="29071" spans="8:8" hidden="1" x14ac:dyDescent="0.25">
      <c r="H29071"/>
    </row>
    <row r="29072" spans="8:8" hidden="1" x14ac:dyDescent="0.25">
      <c r="H29072"/>
    </row>
    <row r="29073" spans="8:8" hidden="1" x14ac:dyDescent="0.25">
      <c r="H29073"/>
    </row>
    <row r="29074" spans="8:8" hidden="1" x14ac:dyDescent="0.25">
      <c r="H29074"/>
    </row>
    <row r="29075" spans="8:8" hidden="1" x14ac:dyDescent="0.25">
      <c r="H29075"/>
    </row>
    <row r="29076" spans="8:8" hidden="1" x14ac:dyDescent="0.25">
      <c r="H29076"/>
    </row>
    <row r="29077" spans="8:8" hidden="1" x14ac:dyDescent="0.25">
      <c r="H29077"/>
    </row>
    <row r="29078" spans="8:8" hidden="1" x14ac:dyDescent="0.25">
      <c r="H29078"/>
    </row>
    <row r="29079" spans="8:8" hidden="1" x14ac:dyDescent="0.25">
      <c r="H29079"/>
    </row>
    <row r="29080" spans="8:8" hidden="1" x14ac:dyDescent="0.25">
      <c r="H29080"/>
    </row>
    <row r="29081" spans="8:8" hidden="1" x14ac:dyDescent="0.25">
      <c r="H29081"/>
    </row>
    <row r="29082" spans="8:8" hidden="1" x14ac:dyDescent="0.25">
      <c r="H29082"/>
    </row>
    <row r="29083" spans="8:8" hidden="1" x14ac:dyDescent="0.25">
      <c r="H29083"/>
    </row>
    <row r="29084" spans="8:8" hidden="1" x14ac:dyDescent="0.25">
      <c r="H29084"/>
    </row>
    <row r="29085" spans="8:8" hidden="1" x14ac:dyDescent="0.25">
      <c r="H29085"/>
    </row>
    <row r="29086" spans="8:8" hidden="1" x14ac:dyDescent="0.25">
      <c r="H29086"/>
    </row>
    <row r="29087" spans="8:8" hidden="1" x14ac:dyDescent="0.25">
      <c r="H29087"/>
    </row>
    <row r="29088" spans="8:8" hidden="1" x14ac:dyDescent="0.25">
      <c r="H29088"/>
    </row>
    <row r="29089" spans="8:8" hidden="1" x14ac:dyDescent="0.25">
      <c r="H29089"/>
    </row>
    <row r="29090" spans="8:8" hidden="1" x14ac:dyDescent="0.25">
      <c r="H29090"/>
    </row>
    <row r="29091" spans="8:8" hidden="1" x14ac:dyDescent="0.25">
      <c r="H29091"/>
    </row>
    <row r="29092" spans="8:8" hidden="1" x14ac:dyDescent="0.25">
      <c r="H29092"/>
    </row>
    <row r="29093" spans="8:8" hidden="1" x14ac:dyDescent="0.25">
      <c r="H29093"/>
    </row>
    <row r="29094" spans="8:8" hidden="1" x14ac:dyDescent="0.25">
      <c r="H29094"/>
    </row>
    <row r="29095" spans="8:8" hidden="1" x14ac:dyDescent="0.25">
      <c r="H29095"/>
    </row>
    <row r="29096" spans="8:8" hidden="1" x14ac:dyDescent="0.25">
      <c r="H29096"/>
    </row>
    <row r="29097" spans="8:8" hidden="1" x14ac:dyDescent="0.25">
      <c r="H29097"/>
    </row>
    <row r="29098" spans="8:8" hidden="1" x14ac:dyDescent="0.25">
      <c r="H29098"/>
    </row>
    <row r="29099" spans="8:8" hidden="1" x14ac:dyDescent="0.25">
      <c r="H29099"/>
    </row>
    <row r="29100" spans="8:8" hidden="1" x14ac:dyDescent="0.25">
      <c r="H29100"/>
    </row>
    <row r="29101" spans="8:8" hidden="1" x14ac:dyDescent="0.25">
      <c r="H29101"/>
    </row>
    <row r="29102" spans="8:8" hidden="1" x14ac:dyDescent="0.25">
      <c r="H29102"/>
    </row>
    <row r="29103" spans="8:8" hidden="1" x14ac:dyDescent="0.25">
      <c r="H29103"/>
    </row>
    <row r="29104" spans="8:8" hidden="1" x14ac:dyDescent="0.25">
      <c r="H29104"/>
    </row>
    <row r="29105" spans="8:8" hidden="1" x14ac:dyDescent="0.25">
      <c r="H29105"/>
    </row>
    <row r="29106" spans="8:8" hidden="1" x14ac:dyDescent="0.25">
      <c r="H29106"/>
    </row>
    <row r="29107" spans="8:8" hidden="1" x14ac:dyDescent="0.25">
      <c r="H29107"/>
    </row>
    <row r="29108" spans="8:8" hidden="1" x14ac:dyDescent="0.25">
      <c r="H29108"/>
    </row>
    <row r="29109" spans="8:8" hidden="1" x14ac:dyDescent="0.25">
      <c r="H29109"/>
    </row>
    <row r="29110" spans="8:8" hidden="1" x14ac:dyDescent="0.25">
      <c r="H29110"/>
    </row>
    <row r="29111" spans="8:8" hidden="1" x14ac:dyDescent="0.25">
      <c r="H29111"/>
    </row>
    <row r="29112" spans="8:8" hidden="1" x14ac:dyDescent="0.25">
      <c r="H29112"/>
    </row>
    <row r="29113" spans="8:8" hidden="1" x14ac:dyDescent="0.25">
      <c r="H29113"/>
    </row>
    <row r="29114" spans="8:8" hidden="1" x14ac:dyDescent="0.25">
      <c r="H29114"/>
    </row>
    <row r="29115" spans="8:8" hidden="1" x14ac:dyDescent="0.25">
      <c r="H29115"/>
    </row>
    <row r="29116" spans="8:8" hidden="1" x14ac:dyDescent="0.25">
      <c r="H29116"/>
    </row>
    <row r="29117" spans="8:8" hidden="1" x14ac:dyDescent="0.25">
      <c r="H29117"/>
    </row>
    <row r="29118" spans="8:8" hidden="1" x14ac:dyDescent="0.25">
      <c r="H29118"/>
    </row>
    <row r="29119" spans="8:8" hidden="1" x14ac:dyDescent="0.25">
      <c r="H29119"/>
    </row>
    <row r="29120" spans="8:8" hidden="1" x14ac:dyDescent="0.25">
      <c r="H29120"/>
    </row>
    <row r="29121" spans="8:8" hidden="1" x14ac:dyDescent="0.25">
      <c r="H29121"/>
    </row>
    <row r="29122" spans="8:8" hidden="1" x14ac:dyDescent="0.25">
      <c r="H29122"/>
    </row>
    <row r="29123" spans="8:8" hidden="1" x14ac:dyDescent="0.25">
      <c r="H29123"/>
    </row>
    <row r="29124" spans="8:8" hidden="1" x14ac:dyDescent="0.25">
      <c r="H29124"/>
    </row>
    <row r="29125" spans="8:8" hidden="1" x14ac:dyDescent="0.25">
      <c r="H29125"/>
    </row>
    <row r="29126" spans="8:8" hidden="1" x14ac:dyDescent="0.25">
      <c r="H29126"/>
    </row>
    <row r="29127" spans="8:8" hidden="1" x14ac:dyDescent="0.25">
      <c r="H29127"/>
    </row>
    <row r="29128" spans="8:8" hidden="1" x14ac:dyDescent="0.25">
      <c r="H29128"/>
    </row>
    <row r="29129" spans="8:8" hidden="1" x14ac:dyDescent="0.25">
      <c r="H29129"/>
    </row>
    <row r="29130" spans="8:8" hidden="1" x14ac:dyDescent="0.25">
      <c r="H29130"/>
    </row>
    <row r="29131" spans="8:8" hidden="1" x14ac:dyDescent="0.25">
      <c r="H29131"/>
    </row>
    <row r="29132" spans="8:8" hidden="1" x14ac:dyDescent="0.25">
      <c r="H29132"/>
    </row>
    <row r="29133" spans="8:8" hidden="1" x14ac:dyDescent="0.25">
      <c r="H29133"/>
    </row>
    <row r="29134" spans="8:8" hidden="1" x14ac:dyDescent="0.25">
      <c r="H29134"/>
    </row>
    <row r="29135" spans="8:8" hidden="1" x14ac:dyDescent="0.25">
      <c r="H29135"/>
    </row>
    <row r="29136" spans="8:8" hidden="1" x14ac:dyDescent="0.25">
      <c r="H29136"/>
    </row>
    <row r="29137" spans="8:8" hidden="1" x14ac:dyDescent="0.25">
      <c r="H29137"/>
    </row>
    <row r="29138" spans="8:8" hidden="1" x14ac:dyDescent="0.25">
      <c r="H29138"/>
    </row>
    <row r="29139" spans="8:8" hidden="1" x14ac:dyDescent="0.25">
      <c r="H29139"/>
    </row>
    <row r="29140" spans="8:8" hidden="1" x14ac:dyDescent="0.25">
      <c r="H29140"/>
    </row>
    <row r="29141" spans="8:8" hidden="1" x14ac:dyDescent="0.25">
      <c r="H29141"/>
    </row>
    <row r="29142" spans="8:8" hidden="1" x14ac:dyDescent="0.25">
      <c r="H29142"/>
    </row>
    <row r="29143" spans="8:8" hidden="1" x14ac:dyDescent="0.25">
      <c r="H29143"/>
    </row>
    <row r="29144" spans="8:8" hidden="1" x14ac:dyDescent="0.25">
      <c r="H29144"/>
    </row>
    <row r="29145" spans="8:8" hidden="1" x14ac:dyDescent="0.25">
      <c r="H29145"/>
    </row>
    <row r="29146" spans="8:8" hidden="1" x14ac:dyDescent="0.25">
      <c r="H29146"/>
    </row>
    <row r="29147" spans="8:8" hidden="1" x14ac:dyDescent="0.25">
      <c r="H29147"/>
    </row>
    <row r="29148" spans="8:8" hidden="1" x14ac:dyDescent="0.25">
      <c r="H29148"/>
    </row>
    <row r="29149" spans="8:8" hidden="1" x14ac:dyDescent="0.25">
      <c r="H29149"/>
    </row>
    <row r="29150" spans="8:8" hidden="1" x14ac:dyDescent="0.25">
      <c r="H29150"/>
    </row>
    <row r="29151" spans="8:8" hidden="1" x14ac:dyDescent="0.25">
      <c r="H29151"/>
    </row>
    <row r="29152" spans="8:8" hidden="1" x14ac:dyDescent="0.25">
      <c r="H29152"/>
    </row>
    <row r="29153" spans="8:8" hidden="1" x14ac:dyDescent="0.25">
      <c r="H29153"/>
    </row>
    <row r="29154" spans="8:8" hidden="1" x14ac:dyDescent="0.25">
      <c r="H29154"/>
    </row>
    <row r="29155" spans="8:8" hidden="1" x14ac:dyDescent="0.25">
      <c r="H29155"/>
    </row>
    <row r="29156" spans="8:8" hidden="1" x14ac:dyDescent="0.25">
      <c r="H29156"/>
    </row>
    <row r="29157" spans="8:8" hidden="1" x14ac:dyDescent="0.25">
      <c r="H29157"/>
    </row>
    <row r="29158" spans="8:8" hidden="1" x14ac:dyDescent="0.25">
      <c r="H29158"/>
    </row>
    <row r="29159" spans="8:8" hidden="1" x14ac:dyDescent="0.25">
      <c r="H29159"/>
    </row>
    <row r="29160" spans="8:8" hidden="1" x14ac:dyDescent="0.25">
      <c r="H29160"/>
    </row>
    <row r="29161" spans="8:8" hidden="1" x14ac:dyDescent="0.25">
      <c r="H29161"/>
    </row>
    <row r="29162" spans="8:8" hidden="1" x14ac:dyDescent="0.25">
      <c r="H29162"/>
    </row>
    <row r="29163" spans="8:8" hidden="1" x14ac:dyDescent="0.25">
      <c r="H29163"/>
    </row>
    <row r="29164" spans="8:8" hidden="1" x14ac:dyDescent="0.25">
      <c r="H29164"/>
    </row>
    <row r="29165" spans="8:8" hidden="1" x14ac:dyDescent="0.25">
      <c r="H29165"/>
    </row>
    <row r="29166" spans="8:8" hidden="1" x14ac:dyDescent="0.25">
      <c r="H29166"/>
    </row>
    <row r="29167" spans="8:8" hidden="1" x14ac:dyDescent="0.25">
      <c r="H29167"/>
    </row>
    <row r="29168" spans="8:8" hidden="1" x14ac:dyDescent="0.25">
      <c r="H29168"/>
    </row>
    <row r="29169" spans="8:8" hidden="1" x14ac:dyDescent="0.25">
      <c r="H29169"/>
    </row>
    <row r="29170" spans="8:8" hidden="1" x14ac:dyDescent="0.25">
      <c r="H29170"/>
    </row>
    <row r="29171" spans="8:8" hidden="1" x14ac:dyDescent="0.25">
      <c r="H29171"/>
    </row>
    <row r="29172" spans="8:8" hidden="1" x14ac:dyDescent="0.25">
      <c r="H29172"/>
    </row>
    <row r="29173" spans="8:8" hidden="1" x14ac:dyDescent="0.25">
      <c r="H29173"/>
    </row>
    <row r="29174" spans="8:8" hidden="1" x14ac:dyDescent="0.25">
      <c r="H29174"/>
    </row>
    <row r="29175" spans="8:8" hidden="1" x14ac:dyDescent="0.25">
      <c r="H29175"/>
    </row>
    <row r="29176" spans="8:8" hidden="1" x14ac:dyDescent="0.25">
      <c r="H29176"/>
    </row>
    <row r="29177" spans="8:8" hidden="1" x14ac:dyDescent="0.25">
      <c r="H29177"/>
    </row>
    <row r="29178" spans="8:8" hidden="1" x14ac:dyDescent="0.25">
      <c r="H29178"/>
    </row>
    <row r="29179" spans="8:8" hidden="1" x14ac:dyDescent="0.25">
      <c r="H29179"/>
    </row>
    <row r="29180" spans="8:8" hidden="1" x14ac:dyDescent="0.25">
      <c r="H29180"/>
    </row>
    <row r="29181" spans="8:8" hidden="1" x14ac:dyDescent="0.25">
      <c r="H29181"/>
    </row>
    <row r="29182" spans="8:8" hidden="1" x14ac:dyDescent="0.25">
      <c r="H29182"/>
    </row>
    <row r="29183" spans="8:8" hidden="1" x14ac:dyDescent="0.25">
      <c r="H29183"/>
    </row>
    <row r="29184" spans="8:8" hidden="1" x14ac:dyDescent="0.25">
      <c r="H29184"/>
    </row>
    <row r="29185" spans="8:8" hidden="1" x14ac:dyDescent="0.25">
      <c r="H29185"/>
    </row>
    <row r="29186" spans="8:8" hidden="1" x14ac:dyDescent="0.25">
      <c r="H29186"/>
    </row>
    <row r="29187" spans="8:8" hidden="1" x14ac:dyDescent="0.25">
      <c r="H29187"/>
    </row>
    <row r="29188" spans="8:8" hidden="1" x14ac:dyDescent="0.25">
      <c r="H29188"/>
    </row>
    <row r="29189" spans="8:8" hidden="1" x14ac:dyDescent="0.25">
      <c r="H29189"/>
    </row>
    <row r="29190" spans="8:8" hidden="1" x14ac:dyDescent="0.25">
      <c r="H29190"/>
    </row>
    <row r="29191" spans="8:8" hidden="1" x14ac:dyDescent="0.25">
      <c r="H29191"/>
    </row>
    <row r="29192" spans="8:8" hidden="1" x14ac:dyDescent="0.25">
      <c r="H29192"/>
    </row>
    <row r="29193" spans="8:8" hidden="1" x14ac:dyDescent="0.25">
      <c r="H29193"/>
    </row>
    <row r="29194" spans="8:8" hidden="1" x14ac:dyDescent="0.25">
      <c r="H29194"/>
    </row>
    <row r="29195" spans="8:8" hidden="1" x14ac:dyDescent="0.25">
      <c r="H29195"/>
    </row>
    <row r="29196" spans="8:8" hidden="1" x14ac:dyDescent="0.25">
      <c r="H29196"/>
    </row>
    <row r="29197" spans="8:8" hidden="1" x14ac:dyDescent="0.25">
      <c r="H29197"/>
    </row>
    <row r="29198" spans="8:8" hidden="1" x14ac:dyDescent="0.25">
      <c r="H29198"/>
    </row>
    <row r="29199" spans="8:8" hidden="1" x14ac:dyDescent="0.25">
      <c r="H29199"/>
    </row>
    <row r="29200" spans="8:8" hidden="1" x14ac:dyDescent="0.25">
      <c r="H29200"/>
    </row>
    <row r="29201" spans="8:8" hidden="1" x14ac:dyDescent="0.25">
      <c r="H29201"/>
    </row>
    <row r="29202" spans="8:8" hidden="1" x14ac:dyDescent="0.25">
      <c r="H29202"/>
    </row>
    <row r="29203" spans="8:8" hidden="1" x14ac:dyDescent="0.25">
      <c r="H29203"/>
    </row>
    <row r="29204" spans="8:8" hidden="1" x14ac:dyDescent="0.25">
      <c r="H29204"/>
    </row>
    <row r="29205" spans="8:8" hidden="1" x14ac:dyDescent="0.25">
      <c r="H29205"/>
    </row>
    <row r="29206" spans="8:8" hidden="1" x14ac:dyDescent="0.25">
      <c r="H29206"/>
    </row>
    <row r="29207" spans="8:8" hidden="1" x14ac:dyDescent="0.25">
      <c r="H29207"/>
    </row>
    <row r="29208" spans="8:8" hidden="1" x14ac:dyDescent="0.25">
      <c r="H29208"/>
    </row>
    <row r="29209" spans="8:8" hidden="1" x14ac:dyDescent="0.25">
      <c r="H29209"/>
    </row>
    <row r="29210" spans="8:8" hidden="1" x14ac:dyDescent="0.25">
      <c r="H29210"/>
    </row>
    <row r="29211" spans="8:8" hidden="1" x14ac:dyDescent="0.25">
      <c r="H29211"/>
    </row>
    <row r="29212" spans="8:8" hidden="1" x14ac:dyDescent="0.25">
      <c r="H29212"/>
    </row>
    <row r="29213" spans="8:8" hidden="1" x14ac:dyDescent="0.25">
      <c r="H29213"/>
    </row>
    <row r="29214" spans="8:8" hidden="1" x14ac:dyDescent="0.25">
      <c r="H29214"/>
    </row>
    <row r="29215" spans="8:8" hidden="1" x14ac:dyDescent="0.25">
      <c r="H29215"/>
    </row>
    <row r="29216" spans="8:8" hidden="1" x14ac:dyDescent="0.25">
      <c r="H29216"/>
    </row>
    <row r="29217" spans="8:8" hidden="1" x14ac:dyDescent="0.25">
      <c r="H29217"/>
    </row>
    <row r="29218" spans="8:8" hidden="1" x14ac:dyDescent="0.25">
      <c r="H29218"/>
    </row>
    <row r="29219" spans="8:8" hidden="1" x14ac:dyDescent="0.25">
      <c r="H29219"/>
    </row>
    <row r="29220" spans="8:8" hidden="1" x14ac:dyDescent="0.25">
      <c r="H29220"/>
    </row>
    <row r="29221" spans="8:8" hidden="1" x14ac:dyDescent="0.25">
      <c r="H29221"/>
    </row>
    <row r="29222" spans="8:8" hidden="1" x14ac:dyDescent="0.25">
      <c r="H29222"/>
    </row>
    <row r="29223" spans="8:8" hidden="1" x14ac:dyDescent="0.25">
      <c r="H29223"/>
    </row>
    <row r="29224" spans="8:8" hidden="1" x14ac:dyDescent="0.25">
      <c r="H29224"/>
    </row>
    <row r="29225" spans="8:8" hidden="1" x14ac:dyDescent="0.25">
      <c r="H29225"/>
    </row>
    <row r="29226" spans="8:8" hidden="1" x14ac:dyDescent="0.25">
      <c r="H29226"/>
    </row>
    <row r="29227" spans="8:8" hidden="1" x14ac:dyDescent="0.25">
      <c r="H29227"/>
    </row>
    <row r="29228" spans="8:8" hidden="1" x14ac:dyDescent="0.25">
      <c r="H29228"/>
    </row>
    <row r="29229" spans="8:8" hidden="1" x14ac:dyDescent="0.25">
      <c r="H29229"/>
    </row>
    <row r="29230" spans="8:8" hidden="1" x14ac:dyDescent="0.25">
      <c r="H29230"/>
    </row>
    <row r="29231" spans="8:8" hidden="1" x14ac:dyDescent="0.25">
      <c r="H29231"/>
    </row>
    <row r="29232" spans="8:8" hidden="1" x14ac:dyDescent="0.25">
      <c r="H29232"/>
    </row>
    <row r="29233" spans="8:8" hidden="1" x14ac:dyDescent="0.25">
      <c r="H29233"/>
    </row>
    <row r="29234" spans="8:8" hidden="1" x14ac:dyDescent="0.25">
      <c r="H29234"/>
    </row>
    <row r="29235" spans="8:8" hidden="1" x14ac:dyDescent="0.25">
      <c r="H29235"/>
    </row>
    <row r="29236" spans="8:8" hidden="1" x14ac:dyDescent="0.25">
      <c r="H29236"/>
    </row>
    <row r="29237" spans="8:8" hidden="1" x14ac:dyDescent="0.25">
      <c r="H29237"/>
    </row>
    <row r="29238" spans="8:8" hidden="1" x14ac:dyDescent="0.25">
      <c r="H29238"/>
    </row>
    <row r="29239" spans="8:8" hidden="1" x14ac:dyDescent="0.25">
      <c r="H29239"/>
    </row>
    <row r="29240" spans="8:8" hidden="1" x14ac:dyDescent="0.25">
      <c r="H29240"/>
    </row>
    <row r="29241" spans="8:8" hidden="1" x14ac:dyDescent="0.25">
      <c r="H29241"/>
    </row>
    <row r="29242" spans="8:8" hidden="1" x14ac:dyDescent="0.25">
      <c r="H29242"/>
    </row>
    <row r="29243" spans="8:8" hidden="1" x14ac:dyDescent="0.25">
      <c r="H29243"/>
    </row>
    <row r="29244" spans="8:8" hidden="1" x14ac:dyDescent="0.25">
      <c r="H29244"/>
    </row>
    <row r="29245" spans="8:8" hidden="1" x14ac:dyDescent="0.25">
      <c r="H29245"/>
    </row>
    <row r="29246" spans="8:8" hidden="1" x14ac:dyDescent="0.25">
      <c r="H29246"/>
    </row>
    <row r="29247" spans="8:8" hidden="1" x14ac:dyDescent="0.25">
      <c r="H29247"/>
    </row>
    <row r="29248" spans="8:8" hidden="1" x14ac:dyDescent="0.25">
      <c r="H29248"/>
    </row>
    <row r="29249" spans="8:8" hidden="1" x14ac:dyDescent="0.25">
      <c r="H29249"/>
    </row>
    <row r="29250" spans="8:8" hidden="1" x14ac:dyDescent="0.25">
      <c r="H29250"/>
    </row>
    <row r="29251" spans="8:8" hidden="1" x14ac:dyDescent="0.25">
      <c r="H29251"/>
    </row>
    <row r="29252" spans="8:8" hidden="1" x14ac:dyDescent="0.25">
      <c r="H29252"/>
    </row>
    <row r="29253" spans="8:8" hidden="1" x14ac:dyDescent="0.25">
      <c r="H29253"/>
    </row>
    <row r="29254" spans="8:8" hidden="1" x14ac:dyDescent="0.25">
      <c r="H29254"/>
    </row>
    <row r="29255" spans="8:8" hidden="1" x14ac:dyDescent="0.25">
      <c r="H29255"/>
    </row>
    <row r="29256" spans="8:8" hidden="1" x14ac:dyDescent="0.25">
      <c r="H29256"/>
    </row>
    <row r="29257" spans="8:8" hidden="1" x14ac:dyDescent="0.25">
      <c r="H29257"/>
    </row>
    <row r="29258" spans="8:8" hidden="1" x14ac:dyDescent="0.25">
      <c r="H29258"/>
    </row>
    <row r="29259" spans="8:8" hidden="1" x14ac:dyDescent="0.25">
      <c r="H29259"/>
    </row>
    <row r="29260" spans="8:8" hidden="1" x14ac:dyDescent="0.25">
      <c r="H29260"/>
    </row>
    <row r="29261" spans="8:8" hidden="1" x14ac:dyDescent="0.25">
      <c r="H29261"/>
    </row>
    <row r="29262" spans="8:8" hidden="1" x14ac:dyDescent="0.25">
      <c r="H29262"/>
    </row>
    <row r="29263" spans="8:8" hidden="1" x14ac:dyDescent="0.25">
      <c r="H29263"/>
    </row>
    <row r="29264" spans="8:8" hidden="1" x14ac:dyDescent="0.25">
      <c r="H29264"/>
    </row>
    <row r="29265" spans="8:8" hidden="1" x14ac:dyDescent="0.25">
      <c r="H29265"/>
    </row>
    <row r="29266" spans="8:8" hidden="1" x14ac:dyDescent="0.25">
      <c r="H29266"/>
    </row>
    <row r="29267" spans="8:8" hidden="1" x14ac:dyDescent="0.25">
      <c r="H29267"/>
    </row>
    <row r="29268" spans="8:8" hidden="1" x14ac:dyDescent="0.25">
      <c r="H29268"/>
    </row>
    <row r="29269" spans="8:8" hidden="1" x14ac:dyDescent="0.25">
      <c r="H29269"/>
    </row>
    <row r="29270" spans="8:8" hidden="1" x14ac:dyDescent="0.25">
      <c r="H29270"/>
    </row>
    <row r="29271" spans="8:8" hidden="1" x14ac:dyDescent="0.25">
      <c r="H29271"/>
    </row>
    <row r="29272" spans="8:8" hidden="1" x14ac:dyDescent="0.25">
      <c r="H29272"/>
    </row>
    <row r="29273" spans="8:8" hidden="1" x14ac:dyDescent="0.25">
      <c r="H29273"/>
    </row>
    <row r="29274" spans="8:8" hidden="1" x14ac:dyDescent="0.25">
      <c r="H29274"/>
    </row>
    <row r="29275" spans="8:8" hidden="1" x14ac:dyDescent="0.25">
      <c r="H29275"/>
    </row>
    <row r="29276" spans="8:8" hidden="1" x14ac:dyDescent="0.25">
      <c r="H29276"/>
    </row>
    <row r="29277" spans="8:8" hidden="1" x14ac:dyDescent="0.25">
      <c r="H29277"/>
    </row>
    <row r="29278" spans="8:8" hidden="1" x14ac:dyDescent="0.25">
      <c r="H29278"/>
    </row>
    <row r="29279" spans="8:8" hidden="1" x14ac:dyDescent="0.25">
      <c r="H29279"/>
    </row>
    <row r="29280" spans="8:8" hidden="1" x14ac:dyDescent="0.25">
      <c r="H29280"/>
    </row>
    <row r="29281" spans="8:8" hidden="1" x14ac:dyDescent="0.25">
      <c r="H29281"/>
    </row>
    <row r="29282" spans="8:8" hidden="1" x14ac:dyDescent="0.25">
      <c r="H29282"/>
    </row>
    <row r="29283" spans="8:8" hidden="1" x14ac:dyDescent="0.25">
      <c r="H29283"/>
    </row>
    <row r="29284" spans="8:8" hidden="1" x14ac:dyDescent="0.25">
      <c r="H29284"/>
    </row>
    <row r="29285" spans="8:8" hidden="1" x14ac:dyDescent="0.25">
      <c r="H29285"/>
    </row>
    <row r="29286" spans="8:8" hidden="1" x14ac:dyDescent="0.25">
      <c r="H29286"/>
    </row>
    <row r="29287" spans="8:8" hidden="1" x14ac:dyDescent="0.25">
      <c r="H29287"/>
    </row>
    <row r="29288" spans="8:8" hidden="1" x14ac:dyDescent="0.25">
      <c r="H29288"/>
    </row>
    <row r="29289" spans="8:8" hidden="1" x14ac:dyDescent="0.25">
      <c r="H29289"/>
    </row>
    <row r="29290" spans="8:8" hidden="1" x14ac:dyDescent="0.25">
      <c r="H29290"/>
    </row>
    <row r="29291" spans="8:8" hidden="1" x14ac:dyDescent="0.25">
      <c r="H29291"/>
    </row>
    <row r="29292" spans="8:8" hidden="1" x14ac:dyDescent="0.25">
      <c r="H29292"/>
    </row>
    <row r="29293" spans="8:8" hidden="1" x14ac:dyDescent="0.25">
      <c r="H29293"/>
    </row>
    <row r="29294" spans="8:8" hidden="1" x14ac:dyDescent="0.25">
      <c r="H29294"/>
    </row>
    <row r="29295" spans="8:8" hidden="1" x14ac:dyDescent="0.25">
      <c r="H29295"/>
    </row>
    <row r="29296" spans="8:8" hidden="1" x14ac:dyDescent="0.25">
      <c r="H29296"/>
    </row>
    <row r="29297" spans="8:8" hidden="1" x14ac:dyDescent="0.25">
      <c r="H29297"/>
    </row>
    <row r="29298" spans="8:8" hidden="1" x14ac:dyDescent="0.25">
      <c r="H29298"/>
    </row>
    <row r="29299" spans="8:8" hidden="1" x14ac:dyDescent="0.25">
      <c r="H29299"/>
    </row>
    <row r="29300" spans="8:8" hidden="1" x14ac:dyDescent="0.25">
      <c r="H29300"/>
    </row>
    <row r="29301" spans="8:8" hidden="1" x14ac:dyDescent="0.25">
      <c r="H29301"/>
    </row>
    <row r="29302" spans="8:8" hidden="1" x14ac:dyDescent="0.25">
      <c r="H29302"/>
    </row>
    <row r="29303" spans="8:8" hidden="1" x14ac:dyDescent="0.25">
      <c r="H29303"/>
    </row>
    <row r="29304" spans="8:8" hidden="1" x14ac:dyDescent="0.25">
      <c r="H29304"/>
    </row>
    <row r="29305" spans="8:8" hidden="1" x14ac:dyDescent="0.25">
      <c r="H29305"/>
    </row>
    <row r="29306" spans="8:8" hidden="1" x14ac:dyDescent="0.25">
      <c r="H29306"/>
    </row>
    <row r="29307" spans="8:8" hidden="1" x14ac:dyDescent="0.25">
      <c r="H29307"/>
    </row>
    <row r="29308" spans="8:8" hidden="1" x14ac:dyDescent="0.25">
      <c r="H29308"/>
    </row>
    <row r="29309" spans="8:8" hidden="1" x14ac:dyDescent="0.25">
      <c r="H29309"/>
    </row>
    <row r="29310" spans="8:8" hidden="1" x14ac:dyDescent="0.25">
      <c r="H29310"/>
    </row>
    <row r="29311" spans="8:8" hidden="1" x14ac:dyDescent="0.25">
      <c r="H29311"/>
    </row>
    <row r="29312" spans="8:8" hidden="1" x14ac:dyDescent="0.25">
      <c r="H29312"/>
    </row>
    <row r="29313" spans="8:8" hidden="1" x14ac:dyDescent="0.25">
      <c r="H29313"/>
    </row>
    <row r="29314" spans="8:8" hidden="1" x14ac:dyDescent="0.25">
      <c r="H29314"/>
    </row>
    <row r="29315" spans="8:8" hidden="1" x14ac:dyDescent="0.25">
      <c r="H29315"/>
    </row>
    <row r="29316" spans="8:8" hidden="1" x14ac:dyDescent="0.25">
      <c r="H29316"/>
    </row>
    <row r="29317" spans="8:8" hidden="1" x14ac:dyDescent="0.25">
      <c r="H29317"/>
    </row>
    <row r="29318" spans="8:8" hidden="1" x14ac:dyDescent="0.25">
      <c r="H29318"/>
    </row>
    <row r="29319" spans="8:8" hidden="1" x14ac:dyDescent="0.25">
      <c r="H29319"/>
    </row>
    <row r="29320" spans="8:8" hidden="1" x14ac:dyDescent="0.25">
      <c r="H29320"/>
    </row>
    <row r="29321" spans="8:8" hidden="1" x14ac:dyDescent="0.25">
      <c r="H29321"/>
    </row>
    <row r="29322" spans="8:8" hidden="1" x14ac:dyDescent="0.25">
      <c r="H29322"/>
    </row>
    <row r="29323" spans="8:8" hidden="1" x14ac:dyDescent="0.25">
      <c r="H29323"/>
    </row>
    <row r="29324" spans="8:8" hidden="1" x14ac:dyDescent="0.25">
      <c r="H29324"/>
    </row>
    <row r="29325" spans="8:8" hidden="1" x14ac:dyDescent="0.25">
      <c r="H29325"/>
    </row>
    <row r="29326" spans="8:8" hidden="1" x14ac:dyDescent="0.25">
      <c r="H29326"/>
    </row>
    <row r="29327" spans="8:8" hidden="1" x14ac:dyDescent="0.25">
      <c r="H29327"/>
    </row>
    <row r="29328" spans="8:8" hidden="1" x14ac:dyDescent="0.25">
      <c r="H29328"/>
    </row>
    <row r="29329" spans="8:8" hidden="1" x14ac:dyDescent="0.25">
      <c r="H29329"/>
    </row>
    <row r="29330" spans="8:8" hidden="1" x14ac:dyDescent="0.25">
      <c r="H29330"/>
    </row>
    <row r="29331" spans="8:8" hidden="1" x14ac:dyDescent="0.25">
      <c r="H29331"/>
    </row>
    <row r="29332" spans="8:8" hidden="1" x14ac:dyDescent="0.25">
      <c r="H29332"/>
    </row>
    <row r="29333" spans="8:8" hidden="1" x14ac:dyDescent="0.25">
      <c r="H29333"/>
    </row>
    <row r="29334" spans="8:8" hidden="1" x14ac:dyDescent="0.25">
      <c r="H29334"/>
    </row>
    <row r="29335" spans="8:8" hidden="1" x14ac:dyDescent="0.25">
      <c r="H29335"/>
    </row>
    <row r="29336" spans="8:8" hidden="1" x14ac:dyDescent="0.25">
      <c r="H29336"/>
    </row>
    <row r="29337" spans="8:8" hidden="1" x14ac:dyDescent="0.25">
      <c r="H29337"/>
    </row>
    <row r="29338" spans="8:8" hidden="1" x14ac:dyDescent="0.25">
      <c r="H29338"/>
    </row>
    <row r="29339" spans="8:8" hidden="1" x14ac:dyDescent="0.25">
      <c r="H29339"/>
    </row>
    <row r="29340" spans="8:8" hidden="1" x14ac:dyDescent="0.25">
      <c r="H29340"/>
    </row>
    <row r="29341" spans="8:8" hidden="1" x14ac:dyDescent="0.25">
      <c r="H29341"/>
    </row>
    <row r="29342" spans="8:8" hidden="1" x14ac:dyDescent="0.25">
      <c r="H29342"/>
    </row>
    <row r="29343" spans="8:8" hidden="1" x14ac:dyDescent="0.25">
      <c r="H29343"/>
    </row>
    <row r="29344" spans="8:8" hidden="1" x14ac:dyDescent="0.25">
      <c r="H29344"/>
    </row>
    <row r="29345" spans="8:8" hidden="1" x14ac:dyDescent="0.25">
      <c r="H29345"/>
    </row>
    <row r="29346" spans="8:8" hidden="1" x14ac:dyDescent="0.25">
      <c r="H29346"/>
    </row>
    <row r="29347" spans="8:8" hidden="1" x14ac:dyDescent="0.25">
      <c r="H29347"/>
    </row>
    <row r="29348" spans="8:8" hidden="1" x14ac:dyDescent="0.25">
      <c r="H29348"/>
    </row>
    <row r="29349" spans="8:8" hidden="1" x14ac:dyDescent="0.25">
      <c r="H29349"/>
    </row>
    <row r="29350" spans="8:8" hidden="1" x14ac:dyDescent="0.25">
      <c r="H29350"/>
    </row>
    <row r="29351" spans="8:8" hidden="1" x14ac:dyDescent="0.25">
      <c r="H29351"/>
    </row>
    <row r="29352" spans="8:8" hidden="1" x14ac:dyDescent="0.25">
      <c r="H29352"/>
    </row>
    <row r="29353" spans="8:8" hidden="1" x14ac:dyDescent="0.25">
      <c r="H29353"/>
    </row>
    <row r="29354" spans="8:8" hidden="1" x14ac:dyDescent="0.25">
      <c r="H29354"/>
    </row>
    <row r="29355" spans="8:8" hidden="1" x14ac:dyDescent="0.25">
      <c r="H29355"/>
    </row>
    <row r="29356" spans="8:8" hidden="1" x14ac:dyDescent="0.25">
      <c r="H29356"/>
    </row>
    <row r="29357" spans="8:8" hidden="1" x14ac:dyDescent="0.25">
      <c r="H29357"/>
    </row>
    <row r="29358" spans="8:8" hidden="1" x14ac:dyDescent="0.25">
      <c r="H29358"/>
    </row>
    <row r="29359" spans="8:8" hidden="1" x14ac:dyDescent="0.25">
      <c r="H29359"/>
    </row>
    <row r="29360" spans="8:8" hidden="1" x14ac:dyDescent="0.25">
      <c r="H29360"/>
    </row>
    <row r="29361" spans="8:8" hidden="1" x14ac:dyDescent="0.25">
      <c r="H29361"/>
    </row>
    <row r="29362" spans="8:8" hidden="1" x14ac:dyDescent="0.25">
      <c r="H29362"/>
    </row>
    <row r="29363" spans="8:8" hidden="1" x14ac:dyDescent="0.25">
      <c r="H29363"/>
    </row>
    <row r="29364" spans="8:8" hidden="1" x14ac:dyDescent="0.25">
      <c r="H29364"/>
    </row>
    <row r="29365" spans="8:8" hidden="1" x14ac:dyDescent="0.25">
      <c r="H29365"/>
    </row>
    <row r="29366" spans="8:8" hidden="1" x14ac:dyDescent="0.25">
      <c r="H29366"/>
    </row>
    <row r="29367" spans="8:8" hidden="1" x14ac:dyDescent="0.25">
      <c r="H29367"/>
    </row>
    <row r="29368" spans="8:8" hidden="1" x14ac:dyDescent="0.25">
      <c r="H29368"/>
    </row>
    <row r="29369" spans="8:8" hidden="1" x14ac:dyDescent="0.25">
      <c r="H29369"/>
    </row>
    <row r="29370" spans="8:8" hidden="1" x14ac:dyDescent="0.25">
      <c r="H29370"/>
    </row>
    <row r="29371" spans="8:8" hidden="1" x14ac:dyDescent="0.25">
      <c r="H29371"/>
    </row>
    <row r="29372" spans="8:8" hidden="1" x14ac:dyDescent="0.25">
      <c r="H29372"/>
    </row>
    <row r="29373" spans="8:8" hidden="1" x14ac:dyDescent="0.25">
      <c r="H29373"/>
    </row>
    <row r="29374" spans="8:8" hidden="1" x14ac:dyDescent="0.25">
      <c r="H29374"/>
    </row>
    <row r="29375" spans="8:8" hidden="1" x14ac:dyDescent="0.25">
      <c r="H29375"/>
    </row>
    <row r="29376" spans="8:8" hidden="1" x14ac:dyDescent="0.25">
      <c r="H29376"/>
    </row>
    <row r="29377" spans="8:8" hidden="1" x14ac:dyDescent="0.25">
      <c r="H29377"/>
    </row>
    <row r="29378" spans="8:8" hidden="1" x14ac:dyDescent="0.25">
      <c r="H29378"/>
    </row>
    <row r="29379" spans="8:8" hidden="1" x14ac:dyDescent="0.25">
      <c r="H29379"/>
    </row>
    <row r="29380" spans="8:8" hidden="1" x14ac:dyDescent="0.25">
      <c r="H29380"/>
    </row>
    <row r="29381" spans="8:8" hidden="1" x14ac:dyDescent="0.25">
      <c r="H29381"/>
    </row>
    <row r="29382" spans="8:8" hidden="1" x14ac:dyDescent="0.25">
      <c r="H29382"/>
    </row>
    <row r="29383" spans="8:8" hidden="1" x14ac:dyDescent="0.25">
      <c r="H29383"/>
    </row>
    <row r="29384" spans="8:8" hidden="1" x14ac:dyDescent="0.25">
      <c r="H29384"/>
    </row>
    <row r="29385" spans="8:8" hidden="1" x14ac:dyDescent="0.25">
      <c r="H29385"/>
    </row>
    <row r="29386" spans="8:8" hidden="1" x14ac:dyDescent="0.25">
      <c r="H29386"/>
    </row>
    <row r="29387" spans="8:8" hidden="1" x14ac:dyDescent="0.25">
      <c r="H29387"/>
    </row>
    <row r="29388" spans="8:8" hidden="1" x14ac:dyDescent="0.25">
      <c r="H29388"/>
    </row>
    <row r="29389" spans="8:8" hidden="1" x14ac:dyDescent="0.25">
      <c r="H29389"/>
    </row>
    <row r="29390" spans="8:8" hidden="1" x14ac:dyDescent="0.25">
      <c r="H29390"/>
    </row>
    <row r="29391" spans="8:8" hidden="1" x14ac:dyDescent="0.25">
      <c r="H29391"/>
    </row>
    <row r="29392" spans="8:8" hidden="1" x14ac:dyDescent="0.25">
      <c r="H29392"/>
    </row>
    <row r="29393" spans="8:8" hidden="1" x14ac:dyDescent="0.25">
      <c r="H29393"/>
    </row>
    <row r="29394" spans="8:8" hidden="1" x14ac:dyDescent="0.25">
      <c r="H29394"/>
    </row>
    <row r="29395" spans="8:8" hidden="1" x14ac:dyDescent="0.25">
      <c r="H29395"/>
    </row>
    <row r="29396" spans="8:8" hidden="1" x14ac:dyDescent="0.25">
      <c r="H29396"/>
    </row>
    <row r="29397" spans="8:8" hidden="1" x14ac:dyDescent="0.25">
      <c r="H29397"/>
    </row>
    <row r="29398" spans="8:8" hidden="1" x14ac:dyDescent="0.25">
      <c r="H29398"/>
    </row>
    <row r="29399" spans="8:8" hidden="1" x14ac:dyDescent="0.25">
      <c r="H29399"/>
    </row>
    <row r="29400" spans="8:8" hidden="1" x14ac:dyDescent="0.25">
      <c r="H29400"/>
    </row>
    <row r="29401" spans="8:8" hidden="1" x14ac:dyDescent="0.25">
      <c r="H29401"/>
    </row>
    <row r="29402" spans="8:8" hidden="1" x14ac:dyDescent="0.25">
      <c r="H29402"/>
    </row>
    <row r="29403" spans="8:8" hidden="1" x14ac:dyDescent="0.25">
      <c r="H29403"/>
    </row>
    <row r="29404" spans="8:8" hidden="1" x14ac:dyDescent="0.25">
      <c r="H29404"/>
    </row>
    <row r="29405" spans="8:8" hidden="1" x14ac:dyDescent="0.25">
      <c r="H29405"/>
    </row>
    <row r="29406" spans="8:8" hidden="1" x14ac:dyDescent="0.25">
      <c r="H29406"/>
    </row>
    <row r="29407" spans="8:8" hidden="1" x14ac:dyDescent="0.25">
      <c r="H29407"/>
    </row>
    <row r="29408" spans="8:8" hidden="1" x14ac:dyDescent="0.25">
      <c r="H29408"/>
    </row>
    <row r="29409" spans="8:8" hidden="1" x14ac:dyDescent="0.25">
      <c r="H29409"/>
    </row>
    <row r="29410" spans="8:8" hidden="1" x14ac:dyDescent="0.25">
      <c r="H29410"/>
    </row>
    <row r="29411" spans="8:8" hidden="1" x14ac:dyDescent="0.25">
      <c r="H29411"/>
    </row>
    <row r="29412" spans="8:8" hidden="1" x14ac:dyDescent="0.25">
      <c r="H29412"/>
    </row>
    <row r="29413" spans="8:8" hidden="1" x14ac:dyDescent="0.25">
      <c r="H29413"/>
    </row>
    <row r="29414" spans="8:8" hidden="1" x14ac:dyDescent="0.25">
      <c r="H29414"/>
    </row>
    <row r="29415" spans="8:8" hidden="1" x14ac:dyDescent="0.25">
      <c r="H29415"/>
    </row>
    <row r="29416" spans="8:8" hidden="1" x14ac:dyDescent="0.25">
      <c r="H29416"/>
    </row>
    <row r="29417" spans="8:8" hidden="1" x14ac:dyDescent="0.25">
      <c r="H29417"/>
    </row>
    <row r="29418" spans="8:8" hidden="1" x14ac:dyDescent="0.25">
      <c r="H29418"/>
    </row>
    <row r="29419" spans="8:8" hidden="1" x14ac:dyDescent="0.25">
      <c r="H29419"/>
    </row>
    <row r="29420" spans="8:8" hidden="1" x14ac:dyDescent="0.25">
      <c r="H29420"/>
    </row>
    <row r="29421" spans="8:8" hidden="1" x14ac:dyDescent="0.25">
      <c r="H29421"/>
    </row>
    <row r="29422" spans="8:8" hidden="1" x14ac:dyDescent="0.25">
      <c r="H29422"/>
    </row>
    <row r="29423" spans="8:8" hidden="1" x14ac:dyDescent="0.25">
      <c r="H29423"/>
    </row>
    <row r="29424" spans="8:8" hidden="1" x14ac:dyDescent="0.25">
      <c r="H29424"/>
    </row>
    <row r="29425" spans="8:8" hidden="1" x14ac:dyDescent="0.25">
      <c r="H29425"/>
    </row>
    <row r="29426" spans="8:8" hidden="1" x14ac:dyDescent="0.25">
      <c r="H29426"/>
    </row>
    <row r="29427" spans="8:8" hidden="1" x14ac:dyDescent="0.25">
      <c r="H29427"/>
    </row>
    <row r="29428" spans="8:8" hidden="1" x14ac:dyDescent="0.25">
      <c r="H29428"/>
    </row>
    <row r="29429" spans="8:8" hidden="1" x14ac:dyDescent="0.25">
      <c r="H29429"/>
    </row>
    <row r="29430" spans="8:8" hidden="1" x14ac:dyDescent="0.25">
      <c r="H29430"/>
    </row>
    <row r="29431" spans="8:8" hidden="1" x14ac:dyDescent="0.25">
      <c r="H29431"/>
    </row>
    <row r="29432" spans="8:8" hidden="1" x14ac:dyDescent="0.25">
      <c r="H29432"/>
    </row>
    <row r="29433" spans="8:8" hidden="1" x14ac:dyDescent="0.25">
      <c r="H29433"/>
    </row>
    <row r="29434" spans="8:8" hidden="1" x14ac:dyDescent="0.25">
      <c r="H29434"/>
    </row>
    <row r="29435" spans="8:8" hidden="1" x14ac:dyDescent="0.25">
      <c r="H29435"/>
    </row>
    <row r="29436" spans="8:8" hidden="1" x14ac:dyDescent="0.25">
      <c r="H29436"/>
    </row>
    <row r="29437" spans="8:8" hidden="1" x14ac:dyDescent="0.25">
      <c r="H29437"/>
    </row>
    <row r="29438" spans="8:8" hidden="1" x14ac:dyDescent="0.25">
      <c r="H29438"/>
    </row>
    <row r="29439" spans="8:8" hidden="1" x14ac:dyDescent="0.25">
      <c r="H29439"/>
    </row>
    <row r="29440" spans="8:8" hidden="1" x14ac:dyDescent="0.25">
      <c r="H29440"/>
    </row>
    <row r="29441" spans="8:8" hidden="1" x14ac:dyDescent="0.25">
      <c r="H29441"/>
    </row>
    <row r="29442" spans="8:8" hidden="1" x14ac:dyDescent="0.25">
      <c r="H29442"/>
    </row>
    <row r="29443" spans="8:8" hidden="1" x14ac:dyDescent="0.25">
      <c r="H29443"/>
    </row>
    <row r="29444" spans="8:8" hidden="1" x14ac:dyDescent="0.25">
      <c r="H29444"/>
    </row>
    <row r="29445" spans="8:8" hidden="1" x14ac:dyDescent="0.25">
      <c r="H29445"/>
    </row>
    <row r="29446" spans="8:8" hidden="1" x14ac:dyDescent="0.25">
      <c r="H29446"/>
    </row>
    <row r="29447" spans="8:8" hidden="1" x14ac:dyDescent="0.25">
      <c r="H29447"/>
    </row>
    <row r="29448" spans="8:8" hidden="1" x14ac:dyDescent="0.25">
      <c r="H29448"/>
    </row>
    <row r="29449" spans="8:8" hidden="1" x14ac:dyDescent="0.25">
      <c r="H29449"/>
    </row>
    <row r="29450" spans="8:8" hidden="1" x14ac:dyDescent="0.25">
      <c r="H29450"/>
    </row>
    <row r="29451" spans="8:8" hidden="1" x14ac:dyDescent="0.25">
      <c r="H29451"/>
    </row>
    <row r="29452" spans="8:8" hidden="1" x14ac:dyDescent="0.25">
      <c r="H29452"/>
    </row>
    <row r="29453" spans="8:8" hidden="1" x14ac:dyDescent="0.25">
      <c r="H29453"/>
    </row>
    <row r="29454" spans="8:8" hidden="1" x14ac:dyDescent="0.25">
      <c r="H29454"/>
    </row>
    <row r="29455" spans="8:8" hidden="1" x14ac:dyDescent="0.25">
      <c r="H29455"/>
    </row>
    <row r="29456" spans="8:8" hidden="1" x14ac:dyDescent="0.25">
      <c r="H29456"/>
    </row>
    <row r="29457" spans="8:8" hidden="1" x14ac:dyDescent="0.25">
      <c r="H29457"/>
    </row>
    <row r="29458" spans="8:8" hidden="1" x14ac:dyDescent="0.25">
      <c r="H29458"/>
    </row>
    <row r="29459" spans="8:8" hidden="1" x14ac:dyDescent="0.25">
      <c r="H29459"/>
    </row>
    <row r="29460" spans="8:8" hidden="1" x14ac:dyDescent="0.25">
      <c r="H29460"/>
    </row>
    <row r="29461" spans="8:8" hidden="1" x14ac:dyDescent="0.25">
      <c r="H29461"/>
    </row>
    <row r="29462" spans="8:8" hidden="1" x14ac:dyDescent="0.25">
      <c r="H29462"/>
    </row>
    <row r="29463" spans="8:8" hidden="1" x14ac:dyDescent="0.25">
      <c r="H29463"/>
    </row>
    <row r="29464" spans="8:8" hidden="1" x14ac:dyDescent="0.25">
      <c r="H29464"/>
    </row>
    <row r="29465" spans="8:8" hidden="1" x14ac:dyDescent="0.25">
      <c r="H29465"/>
    </row>
    <row r="29466" spans="8:8" hidden="1" x14ac:dyDescent="0.25">
      <c r="H29466"/>
    </row>
    <row r="29467" spans="8:8" hidden="1" x14ac:dyDescent="0.25">
      <c r="H29467"/>
    </row>
    <row r="29468" spans="8:8" hidden="1" x14ac:dyDescent="0.25">
      <c r="H29468"/>
    </row>
    <row r="29469" spans="8:8" hidden="1" x14ac:dyDescent="0.25">
      <c r="H29469"/>
    </row>
    <row r="29470" spans="8:8" hidden="1" x14ac:dyDescent="0.25">
      <c r="H29470"/>
    </row>
    <row r="29471" spans="8:8" hidden="1" x14ac:dyDescent="0.25">
      <c r="H29471"/>
    </row>
    <row r="29472" spans="8:8" hidden="1" x14ac:dyDescent="0.25">
      <c r="H29472"/>
    </row>
    <row r="29473" spans="8:8" hidden="1" x14ac:dyDescent="0.25">
      <c r="H29473"/>
    </row>
    <row r="29474" spans="8:8" hidden="1" x14ac:dyDescent="0.25">
      <c r="H29474"/>
    </row>
    <row r="29475" spans="8:8" hidden="1" x14ac:dyDescent="0.25">
      <c r="H29475"/>
    </row>
    <row r="29476" spans="8:8" hidden="1" x14ac:dyDescent="0.25">
      <c r="H29476"/>
    </row>
    <row r="29477" spans="8:8" hidden="1" x14ac:dyDescent="0.25">
      <c r="H29477"/>
    </row>
    <row r="29478" spans="8:8" hidden="1" x14ac:dyDescent="0.25">
      <c r="H29478"/>
    </row>
    <row r="29479" spans="8:8" hidden="1" x14ac:dyDescent="0.25">
      <c r="H29479"/>
    </row>
    <row r="29480" spans="8:8" hidden="1" x14ac:dyDescent="0.25">
      <c r="H29480"/>
    </row>
    <row r="29481" spans="8:8" hidden="1" x14ac:dyDescent="0.25">
      <c r="H29481"/>
    </row>
    <row r="29482" spans="8:8" hidden="1" x14ac:dyDescent="0.25">
      <c r="H29482"/>
    </row>
    <row r="29483" spans="8:8" hidden="1" x14ac:dyDescent="0.25">
      <c r="H29483"/>
    </row>
    <row r="29484" spans="8:8" hidden="1" x14ac:dyDescent="0.25">
      <c r="H29484"/>
    </row>
    <row r="29485" spans="8:8" hidden="1" x14ac:dyDescent="0.25">
      <c r="H29485"/>
    </row>
    <row r="29486" spans="8:8" hidden="1" x14ac:dyDescent="0.25">
      <c r="H29486"/>
    </row>
    <row r="29487" spans="8:8" hidden="1" x14ac:dyDescent="0.25">
      <c r="H29487"/>
    </row>
    <row r="29488" spans="8:8" hidden="1" x14ac:dyDescent="0.25">
      <c r="H29488"/>
    </row>
    <row r="29489" spans="8:8" hidden="1" x14ac:dyDescent="0.25">
      <c r="H29489"/>
    </row>
    <row r="29490" spans="8:8" hidden="1" x14ac:dyDescent="0.25">
      <c r="H29490"/>
    </row>
    <row r="29491" spans="8:8" hidden="1" x14ac:dyDescent="0.25">
      <c r="H29491"/>
    </row>
    <row r="29492" spans="8:8" hidden="1" x14ac:dyDescent="0.25">
      <c r="H29492"/>
    </row>
    <row r="29493" spans="8:8" hidden="1" x14ac:dyDescent="0.25">
      <c r="H29493"/>
    </row>
    <row r="29494" spans="8:8" hidden="1" x14ac:dyDescent="0.25">
      <c r="H29494"/>
    </row>
    <row r="29495" spans="8:8" hidden="1" x14ac:dyDescent="0.25">
      <c r="H29495"/>
    </row>
    <row r="29496" spans="8:8" hidden="1" x14ac:dyDescent="0.25">
      <c r="H29496"/>
    </row>
    <row r="29497" spans="8:8" hidden="1" x14ac:dyDescent="0.25">
      <c r="H29497"/>
    </row>
    <row r="29498" spans="8:8" hidden="1" x14ac:dyDescent="0.25">
      <c r="H29498"/>
    </row>
    <row r="29499" spans="8:8" hidden="1" x14ac:dyDescent="0.25">
      <c r="H29499"/>
    </row>
    <row r="29500" spans="8:8" hidden="1" x14ac:dyDescent="0.25">
      <c r="H29500"/>
    </row>
    <row r="29501" spans="8:8" hidden="1" x14ac:dyDescent="0.25">
      <c r="H29501"/>
    </row>
    <row r="29502" spans="8:8" hidden="1" x14ac:dyDescent="0.25">
      <c r="H29502"/>
    </row>
    <row r="29503" spans="8:8" hidden="1" x14ac:dyDescent="0.25">
      <c r="H29503"/>
    </row>
    <row r="29504" spans="8:8" hidden="1" x14ac:dyDescent="0.25">
      <c r="H29504"/>
    </row>
    <row r="29505" spans="8:8" hidden="1" x14ac:dyDescent="0.25">
      <c r="H29505"/>
    </row>
    <row r="29506" spans="8:8" hidden="1" x14ac:dyDescent="0.25">
      <c r="H29506"/>
    </row>
    <row r="29507" spans="8:8" hidden="1" x14ac:dyDescent="0.25">
      <c r="H29507"/>
    </row>
    <row r="29508" spans="8:8" hidden="1" x14ac:dyDescent="0.25">
      <c r="H29508"/>
    </row>
    <row r="29509" spans="8:8" hidden="1" x14ac:dyDescent="0.25">
      <c r="H29509"/>
    </row>
    <row r="29510" spans="8:8" hidden="1" x14ac:dyDescent="0.25">
      <c r="H29510"/>
    </row>
    <row r="29511" spans="8:8" hidden="1" x14ac:dyDescent="0.25">
      <c r="H29511"/>
    </row>
    <row r="29512" spans="8:8" hidden="1" x14ac:dyDescent="0.25">
      <c r="H29512"/>
    </row>
    <row r="29513" spans="8:8" hidden="1" x14ac:dyDescent="0.25">
      <c r="H29513"/>
    </row>
    <row r="29514" spans="8:8" hidden="1" x14ac:dyDescent="0.25">
      <c r="H29514"/>
    </row>
    <row r="29515" spans="8:8" hidden="1" x14ac:dyDescent="0.25">
      <c r="H29515"/>
    </row>
    <row r="29516" spans="8:8" hidden="1" x14ac:dyDescent="0.25">
      <c r="H29516"/>
    </row>
    <row r="29517" spans="8:8" hidden="1" x14ac:dyDescent="0.25">
      <c r="H29517"/>
    </row>
    <row r="29518" spans="8:8" hidden="1" x14ac:dyDescent="0.25">
      <c r="H29518"/>
    </row>
    <row r="29519" spans="8:8" hidden="1" x14ac:dyDescent="0.25">
      <c r="H29519"/>
    </row>
    <row r="29520" spans="8:8" hidden="1" x14ac:dyDescent="0.25">
      <c r="H29520"/>
    </row>
    <row r="29521" spans="8:8" hidden="1" x14ac:dyDescent="0.25">
      <c r="H29521"/>
    </row>
    <row r="29522" spans="8:8" hidden="1" x14ac:dyDescent="0.25">
      <c r="H29522"/>
    </row>
    <row r="29523" spans="8:8" hidden="1" x14ac:dyDescent="0.25">
      <c r="H29523"/>
    </row>
    <row r="29524" spans="8:8" hidden="1" x14ac:dyDescent="0.25">
      <c r="H29524"/>
    </row>
    <row r="29525" spans="8:8" hidden="1" x14ac:dyDescent="0.25">
      <c r="H29525"/>
    </row>
    <row r="29526" spans="8:8" hidden="1" x14ac:dyDescent="0.25">
      <c r="H29526"/>
    </row>
    <row r="29527" spans="8:8" hidden="1" x14ac:dyDescent="0.25">
      <c r="H29527"/>
    </row>
    <row r="29528" spans="8:8" hidden="1" x14ac:dyDescent="0.25">
      <c r="H29528"/>
    </row>
    <row r="29529" spans="8:8" hidden="1" x14ac:dyDescent="0.25">
      <c r="H29529"/>
    </row>
    <row r="29530" spans="8:8" hidden="1" x14ac:dyDescent="0.25">
      <c r="H29530"/>
    </row>
    <row r="29531" spans="8:8" hidden="1" x14ac:dyDescent="0.25">
      <c r="H29531"/>
    </row>
    <row r="29532" spans="8:8" hidden="1" x14ac:dyDescent="0.25">
      <c r="H29532"/>
    </row>
    <row r="29533" spans="8:8" hidden="1" x14ac:dyDescent="0.25">
      <c r="H29533"/>
    </row>
    <row r="29534" spans="8:8" hidden="1" x14ac:dyDescent="0.25">
      <c r="H29534"/>
    </row>
    <row r="29535" spans="8:8" hidden="1" x14ac:dyDescent="0.25">
      <c r="H29535"/>
    </row>
    <row r="29536" spans="8:8" hidden="1" x14ac:dyDescent="0.25">
      <c r="H29536"/>
    </row>
    <row r="29537" spans="8:8" hidden="1" x14ac:dyDescent="0.25">
      <c r="H29537"/>
    </row>
    <row r="29538" spans="8:8" hidden="1" x14ac:dyDescent="0.25">
      <c r="H29538"/>
    </row>
    <row r="29539" spans="8:8" hidden="1" x14ac:dyDescent="0.25">
      <c r="H29539"/>
    </row>
    <row r="29540" spans="8:8" hidden="1" x14ac:dyDescent="0.25">
      <c r="H29540"/>
    </row>
    <row r="29541" spans="8:8" hidden="1" x14ac:dyDescent="0.25">
      <c r="H29541"/>
    </row>
    <row r="29542" spans="8:8" hidden="1" x14ac:dyDescent="0.25">
      <c r="H29542"/>
    </row>
    <row r="29543" spans="8:8" hidden="1" x14ac:dyDescent="0.25">
      <c r="H29543"/>
    </row>
    <row r="29544" spans="8:8" hidden="1" x14ac:dyDescent="0.25">
      <c r="H29544"/>
    </row>
    <row r="29545" spans="8:8" hidden="1" x14ac:dyDescent="0.25">
      <c r="H29545"/>
    </row>
    <row r="29546" spans="8:8" hidden="1" x14ac:dyDescent="0.25">
      <c r="H29546"/>
    </row>
    <row r="29547" spans="8:8" hidden="1" x14ac:dyDescent="0.25">
      <c r="H29547"/>
    </row>
    <row r="29548" spans="8:8" hidden="1" x14ac:dyDescent="0.25">
      <c r="H29548"/>
    </row>
    <row r="29549" spans="8:8" hidden="1" x14ac:dyDescent="0.25">
      <c r="H29549"/>
    </row>
    <row r="29550" spans="8:8" hidden="1" x14ac:dyDescent="0.25">
      <c r="H29550"/>
    </row>
    <row r="29551" spans="8:8" hidden="1" x14ac:dyDescent="0.25">
      <c r="H29551"/>
    </row>
    <row r="29552" spans="8:8" hidden="1" x14ac:dyDescent="0.25">
      <c r="H29552"/>
    </row>
    <row r="29553" spans="8:8" hidden="1" x14ac:dyDescent="0.25">
      <c r="H29553"/>
    </row>
    <row r="29554" spans="8:8" hidden="1" x14ac:dyDescent="0.25">
      <c r="H29554"/>
    </row>
    <row r="29555" spans="8:8" hidden="1" x14ac:dyDescent="0.25">
      <c r="H29555"/>
    </row>
    <row r="29556" spans="8:8" hidden="1" x14ac:dyDescent="0.25">
      <c r="H29556"/>
    </row>
    <row r="29557" spans="8:8" hidden="1" x14ac:dyDescent="0.25">
      <c r="H29557"/>
    </row>
    <row r="29558" spans="8:8" hidden="1" x14ac:dyDescent="0.25">
      <c r="H29558"/>
    </row>
    <row r="29559" spans="8:8" hidden="1" x14ac:dyDescent="0.25">
      <c r="H29559"/>
    </row>
    <row r="29560" spans="8:8" hidden="1" x14ac:dyDescent="0.25">
      <c r="H29560"/>
    </row>
    <row r="29561" spans="8:8" hidden="1" x14ac:dyDescent="0.25">
      <c r="H29561"/>
    </row>
    <row r="29562" spans="8:8" hidden="1" x14ac:dyDescent="0.25">
      <c r="H29562"/>
    </row>
    <row r="29563" spans="8:8" hidden="1" x14ac:dyDescent="0.25">
      <c r="H29563"/>
    </row>
    <row r="29564" spans="8:8" hidden="1" x14ac:dyDescent="0.25">
      <c r="H29564"/>
    </row>
    <row r="29565" spans="8:8" hidden="1" x14ac:dyDescent="0.25">
      <c r="H29565"/>
    </row>
    <row r="29566" spans="8:8" hidden="1" x14ac:dyDescent="0.25">
      <c r="H29566"/>
    </row>
    <row r="29567" spans="8:8" hidden="1" x14ac:dyDescent="0.25">
      <c r="H29567"/>
    </row>
    <row r="29568" spans="8:8" hidden="1" x14ac:dyDescent="0.25">
      <c r="H29568"/>
    </row>
    <row r="29569" spans="8:8" hidden="1" x14ac:dyDescent="0.25">
      <c r="H29569"/>
    </row>
    <row r="29570" spans="8:8" hidden="1" x14ac:dyDescent="0.25">
      <c r="H29570"/>
    </row>
    <row r="29571" spans="8:8" hidden="1" x14ac:dyDescent="0.25">
      <c r="H29571"/>
    </row>
    <row r="29572" spans="8:8" hidden="1" x14ac:dyDescent="0.25">
      <c r="H29572"/>
    </row>
    <row r="29573" spans="8:8" hidden="1" x14ac:dyDescent="0.25">
      <c r="H29573"/>
    </row>
    <row r="29574" spans="8:8" hidden="1" x14ac:dyDescent="0.25">
      <c r="H29574"/>
    </row>
    <row r="29575" spans="8:8" hidden="1" x14ac:dyDescent="0.25">
      <c r="H29575"/>
    </row>
    <row r="29576" spans="8:8" hidden="1" x14ac:dyDescent="0.25">
      <c r="H29576"/>
    </row>
    <row r="29577" spans="8:8" hidden="1" x14ac:dyDescent="0.25">
      <c r="H29577"/>
    </row>
    <row r="29578" spans="8:8" hidden="1" x14ac:dyDescent="0.25">
      <c r="H29578"/>
    </row>
    <row r="29579" spans="8:8" hidden="1" x14ac:dyDescent="0.25">
      <c r="H29579"/>
    </row>
    <row r="29580" spans="8:8" hidden="1" x14ac:dyDescent="0.25">
      <c r="H29580"/>
    </row>
    <row r="29581" spans="8:8" hidden="1" x14ac:dyDescent="0.25">
      <c r="H29581"/>
    </row>
    <row r="29582" spans="8:8" hidden="1" x14ac:dyDescent="0.25">
      <c r="H29582"/>
    </row>
    <row r="29583" spans="8:8" hidden="1" x14ac:dyDescent="0.25">
      <c r="H29583"/>
    </row>
    <row r="29584" spans="8:8" hidden="1" x14ac:dyDescent="0.25">
      <c r="H29584"/>
    </row>
    <row r="29585" spans="8:8" hidden="1" x14ac:dyDescent="0.25">
      <c r="H29585"/>
    </row>
    <row r="29586" spans="8:8" hidden="1" x14ac:dyDescent="0.25">
      <c r="H29586"/>
    </row>
    <row r="29587" spans="8:8" hidden="1" x14ac:dyDescent="0.25">
      <c r="H29587"/>
    </row>
    <row r="29588" spans="8:8" hidden="1" x14ac:dyDescent="0.25">
      <c r="H29588"/>
    </row>
    <row r="29589" spans="8:8" hidden="1" x14ac:dyDescent="0.25">
      <c r="H29589"/>
    </row>
    <row r="29590" spans="8:8" hidden="1" x14ac:dyDescent="0.25">
      <c r="H29590"/>
    </row>
    <row r="29591" spans="8:8" hidden="1" x14ac:dyDescent="0.25">
      <c r="H29591"/>
    </row>
    <row r="29592" spans="8:8" hidden="1" x14ac:dyDescent="0.25">
      <c r="H29592"/>
    </row>
    <row r="29593" spans="8:8" hidden="1" x14ac:dyDescent="0.25">
      <c r="H29593"/>
    </row>
    <row r="29594" spans="8:8" hidden="1" x14ac:dyDescent="0.25">
      <c r="H29594"/>
    </row>
    <row r="29595" spans="8:8" hidden="1" x14ac:dyDescent="0.25">
      <c r="H29595"/>
    </row>
    <row r="29596" spans="8:8" hidden="1" x14ac:dyDescent="0.25">
      <c r="H29596"/>
    </row>
    <row r="29597" spans="8:8" hidden="1" x14ac:dyDescent="0.25">
      <c r="H29597"/>
    </row>
    <row r="29598" spans="8:8" hidden="1" x14ac:dyDescent="0.25">
      <c r="H29598"/>
    </row>
    <row r="29599" spans="8:8" hidden="1" x14ac:dyDescent="0.25">
      <c r="H29599"/>
    </row>
    <row r="29600" spans="8:8" hidden="1" x14ac:dyDescent="0.25">
      <c r="H29600"/>
    </row>
    <row r="29601" spans="8:8" hidden="1" x14ac:dyDescent="0.25">
      <c r="H29601"/>
    </row>
    <row r="29602" spans="8:8" hidden="1" x14ac:dyDescent="0.25">
      <c r="H29602"/>
    </row>
    <row r="29603" spans="8:8" hidden="1" x14ac:dyDescent="0.25">
      <c r="H29603"/>
    </row>
    <row r="29604" spans="8:8" hidden="1" x14ac:dyDescent="0.25">
      <c r="H29604"/>
    </row>
    <row r="29605" spans="8:8" hidden="1" x14ac:dyDescent="0.25">
      <c r="H29605"/>
    </row>
    <row r="29606" spans="8:8" hidden="1" x14ac:dyDescent="0.25">
      <c r="H29606"/>
    </row>
    <row r="29607" spans="8:8" hidden="1" x14ac:dyDescent="0.25">
      <c r="H29607"/>
    </row>
    <row r="29608" spans="8:8" hidden="1" x14ac:dyDescent="0.25">
      <c r="H29608"/>
    </row>
    <row r="29609" spans="8:8" hidden="1" x14ac:dyDescent="0.25">
      <c r="H29609"/>
    </row>
    <row r="29610" spans="8:8" hidden="1" x14ac:dyDescent="0.25">
      <c r="H29610"/>
    </row>
    <row r="29611" spans="8:8" hidden="1" x14ac:dyDescent="0.25">
      <c r="H29611"/>
    </row>
    <row r="29612" spans="8:8" hidden="1" x14ac:dyDescent="0.25">
      <c r="H29612"/>
    </row>
    <row r="29613" spans="8:8" hidden="1" x14ac:dyDescent="0.25">
      <c r="H29613"/>
    </row>
    <row r="29614" spans="8:8" hidden="1" x14ac:dyDescent="0.25">
      <c r="H29614"/>
    </row>
    <row r="29615" spans="8:8" hidden="1" x14ac:dyDescent="0.25">
      <c r="H29615"/>
    </row>
    <row r="29616" spans="8:8" hidden="1" x14ac:dyDescent="0.25">
      <c r="H29616"/>
    </row>
    <row r="29617" spans="8:8" hidden="1" x14ac:dyDescent="0.25">
      <c r="H29617"/>
    </row>
    <row r="29618" spans="8:8" hidden="1" x14ac:dyDescent="0.25">
      <c r="H29618"/>
    </row>
    <row r="29619" spans="8:8" hidden="1" x14ac:dyDescent="0.25">
      <c r="H29619"/>
    </row>
    <row r="29620" spans="8:8" hidden="1" x14ac:dyDescent="0.25">
      <c r="H29620"/>
    </row>
    <row r="29621" spans="8:8" hidden="1" x14ac:dyDescent="0.25">
      <c r="H29621"/>
    </row>
    <row r="29622" spans="8:8" hidden="1" x14ac:dyDescent="0.25">
      <c r="H29622"/>
    </row>
    <row r="29623" spans="8:8" hidden="1" x14ac:dyDescent="0.25">
      <c r="H29623"/>
    </row>
    <row r="29624" spans="8:8" hidden="1" x14ac:dyDescent="0.25">
      <c r="H29624"/>
    </row>
    <row r="29625" spans="8:8" hidden="1" x14ac:dyDescent="0.25">
      <c r="H29625"/>
    </row>
    <row r="29626" spans="8:8" hidden="1" x14ac:dyDescent="0.25">
      <c r="H29626"/>
    </row>
    <row r="29627" spans="8:8" hidden="1" x14ac:dyDescent="0.25">
      <c r="H29627"/>
    </row>
    <row r="29628" spans="8:8" hidden="1" x14ac:dyDescent="0.25">
      <c r="H29628"/>
    </row>
    <row r="29629" spans="8:8" hidden="1" x14ac:dyDescent="0.25">
      <c r="H29629"/>
    </row>
    <row r="29630" spans="8:8" hidden="1" x14ac:dyDescent="0.25">
      <c r="H29630"/>
    </row>
    <row r="29631" spans="8:8" hidden="1" x14ac:dyDescent="0.25">
      <c r="H29631"/>
    </row>
    <row r="29632" spans="8:8" hidden="1" x14ac:dyDescent="0.25">
      <c r="H29632"/>
    </row>
    <row r="29633" spans="8:8" hidden="1" x14ac:dyDescent="0.25">
      <c r="H29633"/>
    </row>
    <row r="29634" spans="8:8" hidden="1" x14ac:dyDescent="0.25">
      <c r="H29634"/>
    </row>
    <row r="29635" spans="8:8" hidden="1" x14ac:dyDescent="0.25">
      <c r="H29635"/>
    </row>
    <row r="29636" spans="8:8" hidden="1" x14ac:dyDescent="0.25">
      <c r="H29636"/>
    </row>
    <row r="29637" spans="8:8" hidden="1" x14ac:dyDescent="0.25">
      <c r="H29637"/>
    </row>
    <row r="29638" spans="8:8" hidden="1" x14ac:dyDescent="0.25">
      <c r="H29638"/>
    </row>
    <row r="29639" spans="8:8" hidden="1" x14ac:dyDescent="0.25">
      <c r="H29639"/>
    </row>
    <row r="29640" spans="8:8" hidden="1" x14ac:dyDescent="0.25">
      <c r="H29640"/>
    </row>
    <row r="29641" spans="8:8" hidden="1" x14ac:dyDescent="0.25">
      <c r="H29641"/>
    </row>
    <row r="29642" spans="8:8" hidden="1" x14ac:dyDescent="0.25">
      <c r="H29642"/>
    </row>
    <row r="29643" spans="8:8" hidden="1" x14ac:dyDescent="0.25">
      <c r="H29643"/>
    </row>
    <row r="29644" spans="8:8" hidden="1" x14ac:dyDescent="0.25">
      <c r="H29644"/>
    </row>
    <row r="29645" spans="8:8" hidden="1" x14ac:dyDescent="0.25">
      <c r="H29645"/>
    </row>
    <row r="29646" spans="8:8" hidden="1" x14ac:dyDescent="0.25">
      <c r="H29646"/>
    </row>
    <row r="29647" spans="8:8" hidden="1" x14ac:dyDescent="0.25">
      <c r="H29647"/>
    </row>
    <row r="29648" spans="8:8" hidden="1" x14ac:dyDescent="0.25">
      <c r="H29648"/>
    </row>
    <row r="29649" spans="8:8" hidden="1" x14ac:dyDescent="0.25">
      <c r="H29649"/>
    </row>
    <row r="29650" spans="8:8" hidden="1" x14ac:dyDescent="0.25">
      <c r="H29650"/>
    </row>
    <row r="29651" spans="8:8" hidden="1" x14ac:dyDescent="0.25">
      <c r="H29651"/>
    </row>
    <row r="29652" spans="8:8" hidden="1" x14ac:dyDescent="0.25">
      <c r="H29652"/>
    </row>
    <row r="29653" spans="8:8" hidden="1" x14ac:dyDescent="0.25">
      <c r="H29653"/>
    </row>
    <row r="29654" spans="8:8" hidden="1" x14ac:dyDescent="0.25">
      <c r="H29654"/>
    </row>
    <row r="29655" spans="8:8" hidden="1" x14ac:dyDescent="0.25">
      <c r="H29655"/>
    </row>
    <row r="29656" spans="8:8" hidden="1" x14ac:dyDescent="0.25">
      <c r="H29656"/>
    </row>
    <row r="29657" spans="8:8" hidden="1" x14ac:dyDescent="0.25">
      <c r="H29657"/>
    </row>
    <row r="29658" spans="8:8" hidden="1" x14ac:dyDescent="0.25">
      <c r="H29658"/>
    </row>
    <row r="29659" spans="8:8" hidden="1" x14ac:dyDescent="0.25">
      <c r="H29659"/>
    </row>
    <row r="29660" spans="8:8" hidden="1" x14ac:dyDescent="0.25">
      <c r="H29660"/>
    </row>
    <row r="29661" spans="8:8" hidden="1" x14ac:dyDescent="0.25">
      <c r="H29661"/>
    </row>
    <row r="29662" spans="8:8" hidden="1" x14ac:dyDescent="0.25">
      <c r="H29662"/>
    </row>
    <row r="29663" spans="8:8" hidden="1" x14ac:dyDescent="0.25">
      <c r="H29663"/>
    </row>
    <row r="29664" spans="8:8" hidden="1" x14ac:dyDescent="0.25">
      <c r="H29664"/>
    </row>
    <row r="29665" spans="8:8" hidden="1" x14ac:dyDescent="0.25">
      <c r="H29665"/>
    </row>
    <row r="29666" spans="8:8" hidden="1" x14ac:dyDescent="0.25">
      <c r="H29666"/>
    </row>
    <row r="29667" spans="8:8" hidden="1" x14ac:dyDescent="0.25">
      <c r="H29667"/>
    </row>
    <row r="29668" spans="8:8" hidden="1" x14ac:dyDescent="0.25">
      <c r="H29668"/>
    </row>
    <row r="29669" spans="8:8" hidden="1" x14ac:dyDescent="0.25">
      <c r="H29669"/>
    </row>
    <row r="29670" spans="8:8" hidden="1" x14ac:dyDescent="0.25">
      <c r="H29670"/>
    </row>
    <row r="29671" spans="8:8" hidden="1" x14ac:dyDescent="0.25">
      <c r="H29671"/>
    </row>
    <row r="29672" spans="8:8" hidden="1" x14ac:dyDescent="0.25">
      <c r="H29672"/>
    </row>
    <row r="29673" spans="8:8" hidden="1" x14ac:dyDescent="0.25">
      <c r="H29673"/>
    </row>
    <row r="29674" spans="8:8" hidden="1" x14ac:dyDescent="0.25">
      <c r="H29674"/>
    </row>
    <row r="29675" spans="8:8" hidden="1" x14ac:dyDescent="0.25">
      <c r="H29675"/>
    </row>
    <row r="29676" spans="8:8" hidden="1" x14ac:dyDescent="0.25">
      <c r="H29676"/>
    </row>
    <row r="29677" spans="8:8" hidden="1" x14ac:dyDescent="0.25">
      <c r="H29677"/>
    </row>
    <row r="29678" spans="8:8" hidden="1" x14ac:dyDescent="0.25">
      <c r="H29678"/>
    </row>
    <row r="29679" spans="8:8" hidden="1" x14ac:dyDescent="0.25">
      <c r="H29679"/>
    </row>
    <row r="29680" spans="8:8" hidden="1" x14ac:dyDescent="0.25">
      <c r="H29680"/>
    </row>
    <row r="29681" spans="8:8" hidden="1" x14ac:dyDescent="0.25">
      <c r="H29681"/>
    </row>
    <row r="29682" spans="8:8" hidden="1" x14ac:dyDescent="0.25">
      <c r="H29682"/>
    </row>
    <row r="29683" spans="8:8" hidden="1" x14ac:dyDescent="0.25">
      <c r="H29683"/>
    </row>
    <row r="29684" spans="8:8" hidden="1" x14ac:dyDescent="0.25">
      <c r="H29684"/>
    </row>
    <row r="29685" spans="8:8" hidden="1" x14ac:dyDescent="0.25">
      <c r="H29685"/>
    </row>
    <row r="29686" spans="8:8" hidden="1" x14ac:dyDescent="0.25">
      <c r="H29686"/>
    </row>
    <row r="29687" spans="8:8" hidden="1" x14ac:dyDescent="0.25">
      <c r="H29687"/>
    </row>
    <row r="29688" spans="8:8" hidden="1" x14ac:dyDescent="0.25">
      <c r="H29688"/>
    </row>
    <row r="29689" spans="8:8" hidden="1" x14ac:dyDescent="0.25">
      <c r="H29689"/>
    </row>
    <row r="29690" spans="8:8" hidden="1" x14ac:dyDescent="0.25">
      <c r="H29690"/>
    </row>
    <row r="29691" spans="8:8" hidden="1" x14ac:dyDescent="0.25">
      <c r="H29691"/>
    </row>
    <row r="29692" spans="8:8" hidden="1" x14ac:dyDescent="0.25">
      <c r="H29692"/>
    </row>
    <row r="29693" spans="8:8" hidden="1" x14ac:dyDescent="0.25">
      <c r="H29693"/>
    </row>
    <row r="29694" spans="8:8" hidden="1" x14ac:dyDescent="0.25">
      <c r="H29694"/>
    </row>
    <row r="29695" spans="8:8" hidden="1" x14ac:dyDescent="0.25">
      <c r="H29695"/>
    </row>
    <row r="29696" spans="8:8" hidden="1" x14ac:dyDescent="0.25">
      <c r="H29696"/>
    </row>
    <row r="29697" spans="8:8" hidden="1" x14ac:dyDescent="0.25">
      <c r="H29697"/>
    </row>
    <row r="29698" spans="8:8" hidden="1" x14ac:dyDescent="0.25">
      <c r="H29698"/>
    </row>
    <row r="29699" spans="8:8" hidden="1" x14ac:dyDescent="0.25">
      <c r="H29699"/>
    </row>
    <row r="29700" spans="8:8" hidden="1" x14ac:dyDescent="0.25">
      <c r="H29700"/>
    </row>
    <row r="29701" spans="8:8" hidden="1" x14ac:dyDescent="0.25">
      <c r="H29701"/>
    </row>
    <row r="29702" spans="8:8" hidden="1" x14ac:dyDescent="0.25">
      <c r="H29702"/>
    </row>
    <row r="29703" spans="8:8" hidden="1" x14ac:dyDescent="0.25">
      <c r="H29703"/>
    </row>
    <row r="29704" spans="8:8" hidden="1" x14ac:dyDescent="0.25">
      <c r="H29704"/>
    </row>
    <row r="29705" spans="8:8" hidden="1" x14ac:dyDescent="0.25">
      <c r="H29705"/>
    </row>
    <row r="29706" spans="8:8" hidden="1" x14ac:dyDescent="0.25">
      <c r="H29706"/>
    </row>
    <row r="29707" spans="8:8" hidden="1" x14ac:dyDescent="0.25">
      <c r="H29707"/>
    </row>
    <row r="29708" spans="8:8" hidden="1" x14ac:dyDescent="0.25">
      <c r="H29708"/>
    </row>
    <row r="29709" spans="8:8" hidden="1" x14ac:dyDescent="0.25">
      <c r="H29709"/>
    </row>
    <row r="29710" spans="8:8" hidden="1" x14ac:dyDescent="0.25">
      <c r="H29710"/>
    </row>
    <row r="29711" spans="8:8" hidden="1" x14ac:dyDescent="0.25">
      <c r="H29711"/>
    </row>
    <row r="29712" spans="8:8" hidden="1" x14ac:dyDescent="0.25">
      <c r="H29712"/>
    </row>
    <row r="29713" spans="8:8" hidden="1" x14ac:dyDescent="0.25">
      <c r="H29713"/>
    </row>
    <row r="29714" spans="8:8" hidden="1" x14ac:dyDescent="0.25">
      <c r="H29714"/>
    </row>
    <row r="29715" spans="8:8" hidden="1" x14ac:dyDescent="0.25">
      <c r="H29715"/>
    </row>
    <row r="29716" spans="8:8" hidden="1" x14ac:dyDescent="0.25">
      <c r="H29716"/>
    </row>
    <row r="29717" spans="8:8" hidden="1" x14ac:dyDescent="0.25">
      <c r="H29717"/>
    </row>
    <row r="29718" spans="8:8" hidden="1" x14ac:dyDescent="0.25">
      <c r="H29718"/>
    </row>
    <row r="29719" spans="8:8" hidden="1" x14ac:dyDescent="0.25">
      <c r="H29719"/>
    </row>
    <row r="29720" spans="8:8" hidden="1" x14ac:dyDescent="0.25">
      <c r="H29720"/>
    </row>
    <row r="29721" spans="8:8" hidden="1" x14ac:dyDescent="0.25">
      <c r="H29721"/>
    </row>
    <row r="29722" spans="8:8" hidden="1" x14ac:dyDescent="0.25">
      <c r="H29722"/>
    </row>
    <row r="29723" spans="8:8" hidden="1" x14ac:dyDescent="0.25">
      <c r="H29723"/>
    </row>
    <row r="29724" spans="8:8" hidden="1" x14ac:dyDescent="0.25">
      <c r="H29724"/>
    </row>
    <row r="29725" spans="8:8" hidden="1" x14ac:dyDescent="0.25">
      <c r="H29725"/>
    </row>
    <row r="29726" spans="8:8" hidden="1" x14ac:dyDescent="0.25">
      <c r="H29726"/>
    </row>
    <row r="29727" spans="8:8" hidden="1" x14ac:dyDescent="0.25">
      <c r="H29727"/>
    </row>
    <row r="29728" spans="8:8" hidden="1" x14ac:dyDescent="0.25">
      <c r="H29728"/>
    </row>
    <row r="29729" spans="8:8" hidden="1" x14ac:dyDescent="0.25">
      <c r="H29729"/>
    </row>
    <row r="29730" spans="8:8" hidden="1" x14ac:dyDescent="0.25">
      <c r="H29730"/>
    </row>
    <row r="29731" spans="8:8" hidden="1" x14ac:dyDescent="0.25">
      <c r="H29731"/>
    </row>
    <row r="29732" spans="8:8" hidden="1" x14ac:dyDescent="0.25">
      <c r="H29732"/>
    </row>
    <row r="29733" spans="8:8" hidden="1" x14ac:dyDescent="0.25">
      <c r="H29733"/>
    </row>
    <row r="29734" spans="8:8" hidden="1" x14ac:dyDescent="0.25">
      <c r="H29734"/>
    </row>
    <row r="29735" spans="8:8" hidden="1" x14ac:dyDescent="0.25">
      <c r="H29735"/>
    </row>
    <row r="29736" spans="8:8" hidden="1" x14ac:dyDescent="0.25">
      <c r="H29736"/>
    </row>
    <row r="29737" spans="8:8" hidden="1" x14ac:dyDescent="0.25">
      <c r="H29737"/>
    </row>
    <row r="29738" spans="8:8" hidden="1" x14ac:dyDescent="0.25">
      <c r="H29738"/>
    </row>
    <row r="29739" spans="8:8" hidden="1" x14ac:dyDescent="0.25">
      <c r="H29739"/>
    </row>
    <row r="29740" spans="8:8" hidden="1" x14ac:dyDescent="0.25">
      <c r="H29740"/>
    </row>
    <row r="29741" spans="8:8" hidden="1" x14ac:dyDescent="0.25">
      <c r="H29741"/>
    </row>
    <row r="29742" spans="8:8" hidden="1" x14ac:dyDescent="0.25">
      <c r="H29742"/>
    </row>
    <row r="29743" spans="8:8" hidden="1" x14ac:dyDescent="0.25">
      <c r="H29743"/>
    </row>
    <row r="29744" spans="8:8" hidden="1" x14ac:dyDescent="0.25">
      <c r="H29744"/>
    </row>
    <row r="29745" spans="8:8" hidden="1" x14ac:dyDescent="0.25">
      <c r="H29745"/>
    </row>
    <row r="29746" spans="8:8" hidden="1" x14ac:dyDescent="0.25">
      <c r="H29746"/>
    </row>
    <row r="29747" spans="8:8" hidden="1" x14ac:dyDescent="0.25">
      <c r="H29747"/>
    </row>
    <row r="29748" spans="8:8" hidden="1" x14ac:dyDescent="0.25">
      <c r="H29748"/>
    </row>
    <row r="29749" spans="8:8" hidden="1" x14ac:dyDescent="0.25">
      <c r="H29749"/>
    </row>
    <row r="29750" spans="8:8" hidden="1" x14ac:dyDescent="0.25">
      <c r="H29750"/>
    </row>
    <row r="29751" spans="8:8" hidden="1" x14ac:dyDescent="0.25">
      <c r="H29751"/>
    </row>
    <row r="29752" spans="8:8" hidden="1" x14ac:dyDescent="0.25">
      <c r="H29752"/>
    </row>
    <row r="29753" spans="8:8" hidden="1" x14ac:dyDescent="0.25">
      <c r="H29753"/>
    </row>
    <row r="29754" spans="8:8" hidden="1" x14ac:dyDescent="0.25">
      <c r="H29754"/>
    </row>
    <row r="29755" spans="8:8" hidden="1" x14ac:dyDescent="0.25">
      <c r="H29755"/>
    </row>
    <row r="29756" spans="8:8" hidden="1" x14ac:dyDescent="0.25">
      <c r="H29756"/>
    </row>
    <row r="29757" spans="8:8" hidden="1" x14ac:dyDescent="0.25">
      <c r="H29757"/>
    </row>
    <row r="29758" spans="8:8" hidden="1" x14ac:dyDescent="0.25">
      <c r="H29758"/>
    </row>
    <row r="29759" spans="8:8" hidden="1" x14ac:dyDescent="0.25">
      <c r="H29759"/>
    </row>
    <row r="29760" spans="8:8" hidden="1" x14ac:dyDescent="0.25">
      <c r="H29760"/>
    </row>
    <row r="29761" spans="8:8" hidden="1" x14ac:dyDescent="0.25">
      <c r="H29761"/>
    </row>
    <row r="29762" spans="8:8" hidden="1" x14ac:dyDescent="0.25">
      <c r="H29762"/>
    </row>
    <row r="29763" spans="8:8" hidden="1" x14ac:dyDescent="0.25">
      <c r="H29763"/>
    </row>
    <row r="29764" spans="8:8" hidden="1" x14ac:dyDescent="0.25">
      <c r="H29764"/>
    </row>
    <row r="29765" spans="8:8" hidden="1" x14ac:dyDescent="0.25">
      <c r="H29765"/>
    </row>
    <row r="29766" spans="8:8" hidden="1" x14ac:dyDescent="0.25">
      <c r="H29766"/>
    </row>
    <row r="29767" spans="8:8" hidden="1" x14ac:dyDescent="0.25">
      <c r="H29767"/>
    </row>
    <row r="29768" spans="8:8" hidden="1" x14ac:dyDescent="0.25">
      <c r="H29768"/>
    </row>
    <row r="29769" spans="8:8" hidden="1" x14ac:dyDescent="0.25">
      <c r="H29769"/>
    </row>
    <row r="29770" spans="8:8" hidden="1" x14ac:dyDescent="0.25">
      <c r="H29770"/>
    </row>
    <row r="29771" spans="8:8" hidden="1" x14ac:dyDescent="0.25">
      <c r="H29771"/>
    </row>
    <row r="29772" spans="8:8" hidden="1" x14ac:dyDescent="0.25">
      <c r="H29772"/>
    </row>
    <row r="29773" spans="8:8" hidden="1" x14ac:dyDescent="0.25">
      <c r="H29773"/>
    </row>
    <row r="29774" spans="8:8" hidden="1" x14ac:dyDescent="0.25">
      <c r="H29774"/>
    </row>
    <row r="29775" spans="8:8" hidden="1" x14ac:dyDescent="0.25">
      <c r="H29775"/>
    </row>
    <row r="29776" spans="8:8" hidden="1" x14ac:dyDescent="0.25">
      <c r="H29776"/>
    </row>
    <row r="29777" spans="8:8" hidden="1" x14ac:dyDescent="0.25">
      <c r="H29777"/>
    </row>
    <row r="29778" spans="8:8" hidden="1" x14ac:dyDescent="0.25">
      <c r="H29778"/>
    </row>
    <row r="29779" spans="8:8" hidden="1" x14ac:dyDescent="0.25">
      <c r="H29779"/>
    </row>
    <row r="29780" spans="8:8" hidden="1" x14ac:dyDescent="0.25">
      <c r="H29780"/>
    </row>
    <row r="29781" spans="8:8" hidden="1" x14ac:dyDescent="0.25">
      <c r="H29781"/>
    </row>
    <row r="29782" spans="8:8" hidden="1" x14ac:dyDescent="0.25">
      <c r="H29782"/>
    </row>
    <row r="29783" spans="8:8" hidden="1" x14ac:dyDescent="0.25">
      <c r="H29783"/>
    </row>
    <row r="29784" spans="8:8" hidden="1" x14ac:dyDescent="0.25">
      <c r="H29784"/>
    </row>
    <row r="29785" spans="8:8" hidden="1" x14ac:dyDescent="0.25">
      <c r="H29785"/>
    </row>
    <row r="29786" spans="8:8" hidden="1" x14ac:dyDescent="0.25">
      <c r="H29786"/>
    </row>
    <row r="29787" spans="8:8" hidden="1" x14ac:dyDescent="0.25">
      <c r="H29787"/>
    </row>
    <row r="29788" spans="8:8" hidden="1" x14ac:dyDescent="0.25">
      <c r="H29788"/>
    </row>
    <row r="29789" spans="8:8" hidden="1" x14ac:dyDescent="0.25">
      <c r="H29789"/>
    </row>
    <row r="29790" spans="8:8" hidden="1" x14ac:dyDescent="0.25">
      <c r="H29790"/>
    </row>
    <row r="29791" spans="8:8" hidden="1" x14ac:dyDescent="0.25">
      <c r="H29791"/>
    </row>
    <row r="29792" spans="8:8" hidden="1" x14ac:dyDescent="0.25">
      <c r="H29792"/>
    </row>
    <row r="29793" spans="8:8" hidden="1" x14ac:dyDescent="0.25">
      <c r="H29793"/>
    </row>
    <row r="29794" spans="8:8" hidden="1" x14ac:dyDescent="0.25">
      <c r="H29794"/>
    </row>
    <row r="29795" spans="8:8" hidden="1" x14ac:dyDescent="0.25">
      <c r="H29795"/>
    </row>
    <row r="29796" spans="8:8" hidden="1" x14ac:dyDescent="0.25">
      <c r="H29796"/>
    </row>
    <row r="29797" spans="8:8" hidden="1" x14ac:dyDescent="0.25">
      <c r="H29797"/>
    </row>
    <row r="29798" spans="8:8" hidden="1" x14ac:dyDescent="0.25">
      <c r="H29798"/>
    </row>
    <row r="29799" spans="8:8" hidden="1" x14ac:dyDescent="0.25">
      <c r="H29799"/>
    </row>
    <row r="29800" spans="8:8" hidden="1" x14ac:dyDescent="0.25">
      <c r="H29800"/>
    </row>
    <row r="29801" spans="8:8" hidden="1" x14ac:dyDescent="0.25">
      <c r="H29801"/>
    </row>
    <row r="29802" spans="8:8" hidden="1" x14ac:dyDescent="0.25">
      <c r="H29802"/>
    </row>
    <row r="29803" spans="8:8" hidden="1" x14ac:dyDescent="0.25">
      <c r="H29803"/>
    </row>
    <row r="29804" spans="8:8" hidden="1" x14ac:dyDescent="0.25">
      <c r="H29804"/>
    </row>
    <row r="29805" spans="8:8" hidden="1" x14ac:dyDescent="0.25">
      <c r="H29805"/>
    </row>
    <row r="29806" spans="8:8" hidden="1" x14ac:dyDescent="0.25">
      <c r="H29806"/>
    </row>
    <row r="29807" spans="8:8" hidden="1" x14ac:dyDescent="0.25">
      <c r="H29807"/>
    </row>
    <row r="29808" spans="8:8" hidden="1" x14ac:dyDescent="0.25">
      <c r="H29808"/>
    </row>
    <row r="29809" spans="8:8" hidden="1" x14ac:dyDescent="0.25">
      <c r="H29809"/>
    </row>
    <row r="29810" spans="8:8" hidden="1" x14ac:dyDescent="0.25">
      <c r="H29810"/>
    </row>
    <row r="29811" spans="8:8" hidden="1" x14ac:dyDescent="0.25">
      <c r="H29811"/>
    </row>
    <row r="29812" spans="8:8" hidden="1" x14ac:dyDescent="0.25">
      <c r="H29812"/>
    </row>
    <row r="29813" spans="8:8" hidden="1" x14ac:dyDescent="0.25">
      <c r="H29813"/>
    </row>
    <row r="29814" spans="8:8" hidden="1" x14ac:dyDescent="0.25">
      <c r="H29814"/>
    </row>
    <row r="29815" spans="8:8" hidden="1" x14ac:dyDescent="0.25">
      <c r="H29815"/>
    </row>
    <row r="29816" spans="8:8" hidden="1" x14ac:dyDescent="0.25">
      <c r="H29816"/>
    </row>
    <row r="29817" spans="8:8" hidden="1" x14ac:dyDescent="0.25">
      <c r="H29817"/>
    </row>
    <row r="29818" spans="8:8" hidden="1" x14ac:dyDescent="0.25">
      <c r="H29818"/>
    </row>
    <row r="29819" spans="8:8" hidden="1" x14ac:dyDescent="0.25">
      <c r="H29819"/>
    </row>
    <row r="29820" spans="8:8" hidden="1" x14ac:dyDescent="0.25">
      <c r="H29820"/>
    </row>
    <row r="29821" spans="8:8" hidden="1" x14ac:dyDescent="0.25">
      <c r="H29821"/>
    </row>
    <row r="29822" spans="8:8" hidden="1" x14ac:dyDescent="0.25">
      <c r="H29822"/>
    </row>
    <row r="29823" spans="8:8" hidden="1" x14ac:dyDescent="0.25">
      <c r="H29823"/>
    </row>
    <row r="29824" spans="8:8" hidden="1" x14ac:dyDescent="0.25">
      <c r="H29824"/>
    </row>
    <row r="29825" spans="8:8" hidden="1" x14ac:dyDescent="0.25">
      <c r="H29825"/>
    </row>
    <row r="29826" spans="8:8" hidden="1" x14ac:dyDescent="0.25">
      <c r="H29826"/>
    </row>
    <row r="29827" spans="8:8" hidden="1" x14ac:dyDescent="0.25">
      <c r="H29827"/>
    </row>
    <row r="29828" spans="8:8" hidden="1" x14ac:dyDescent="0.25">
      <c r="H29828"/>
    </row>
    <row r="29829" spans="8:8" hidden="1" x14ac:dyDescent="0.25">
      <c r="H29829"/>
    </row>
    <row r="29830" spans="8:8" hidden="1" x14ac:dyDescent="0.25">
      <c r="H29830"/>
    </row>
    <row r="29831" spans="8:8" hidden="1" x14ac:dyDescent="0.25">
      <c r="H29831"/>
    </row>
    <row r="29832" spans="8:8" hidden="1" x14ac:dyDescent="0.25">
      <c r="H29832"/>
    </row>
    <row r="29833" spans="8:8" hidden="1" x14ac:dyDescent="0.25">
      <c r="H29833"/>
    </row>
    <row r="29834" spans="8:8" hidden="1" x14ac:dyDescent="0.25">
      <c r="H29834"/>
    </row>
    <row r="29835" spans="8:8" hidden="1" x14ac:dyDescent="0.25">
      <c r="H29835"/>
    </row>
    <row r="29836" spans="8:8" hidden="1" x14ac:dyDescent="0.25">
      <c r="H29836"/>
    </row>
    <row r="29837" spans="8:8" hidden="1" x14ac:dyDescent="0.25">
      <c r="H29837"/>
    </row>
    <row r="29838" spans="8:8" hidden="1" x14ac:dyDescent="0.25">
      <c r="H29838"/>
    </row>
    <row r="29839" spans="8:8" hidden="1" x14ac:dyDescent="0.25">
      <c r="H29839"/>
    </row>
    <row r="29840" spans="8:8" hidden="1" x14ac:dyDescent="0.25">
      <c r="H29840"/>
    </row>
    <row r="29841" spans="8:8" hidden="1" x14ac:dyDescent="0.25">
      <c r="H29841"/>
    </row>
    <row r="29842" spans="8:8" hidden="1" x14ac:dyDescent="0.25">
      <c r="H29842"/>
    </row>
    <row r="29843" spans="8:8" hidden="1" x14ac:dyDescent="0.25">
      <c r="H29843"/>
    </row>
    <row r="29844" spans="8:8" hidden="1" x14ac:dyDescent="0.25">
      <c r="H29844"/>
    </row>
    <row r="29845" spans="8:8" hidden="1" x14ac:dyDescent="0.25">
      <c r="H29845"/>
    </row>
    <row r="29846" spans="8:8" hidden="1" x14ac:dyDescent="0.25">
      <c r="H29846"/>
    </row>
    <row r="29847" spans="8:8" hidden="1" x14ac:dyDescent="0.25">
      <c r="H29847"/>
    </row>
    <row r="29848" spans="8:8" hidden="1" x14ac:dyDescent="0.25">
      <c r="H29848"/>
    </row>
    <row r="29849" spans="8:8" hidden="1" x14ac:dyDescent="0.25">
      <c r="H29849"/>
    </row>
    <row r="29850" spans="8:8" hidden="1" x14ac:dyDescent="0.25">
      <c r="H29850"/>
    </row>
    <row r="29851" spans="8:8" hidden="1" x14ac:dyDescent="0.25">
      <c r="H29851"/>
    </row>
    <row r="29852" spans="8:8" hidden="1" x14ac:dyDescent="0.25">
      <c r="H29852"/>
    </row>
    <row r="29853" spans="8:8" hidden="1" x14ac:dyDescent="0.25">
      <c r="H29853"/>
    </row>
    <row r="29854" spans="8:8" hidden="1" x14ac:dyDescent="0.25">
      <c r="H29854"/>
    </row>
    <row r="29855" spans="8:8" hidden="1" x14ac:dyDescent="0.25">
      <c r="H29855"/>
    </row>
    <row r="29856" spans="8:8" hidden="1" x14ac:dyDescent="0.25">
      <c r="H29856"/>
    </row>
    <row r="29857" spans="8:8" hidden="1" x14ac:dyDescent="0.25">
      <c r="H29857"/>
    </row>
    <row r="29858" spans="8:8" hidden="1" x14ac:dyDescent="0.25">
      <c r="H29858"/>
    </row>
    <row r="29859" spans="8:8" hidden="1" x14ac:dyDescent="0.25">
      <c r="H29859"/>
    </row>
    <row r="29860" spans="8:8" hidden="1" x14ac:dyDescent="0.25">
      <c r="H29860"/>
    </row>
    <row r="29861" spans="8:8" hidden="1" x14ac:dyDescent="0.25">
      <c r="H29861"/>
    </row>
    <row r="29862" spans="8:8" hidden="1" x14ac:dyDescent="0.25">
      <c r="H29862"/>
    </row>
    <row r="29863" spans="8:8" hidden="1" x14ac:dyDescent="0.25">
      <c r="H29863"/>
    </row>
    <row r="29864" spans="8:8" hidden="1" x14ac:dyDescent="0.25">
      <c r="H29864"/>
    </row>
    <row r="29865" spans="8:8" hidden="1" x14ac:dyDescent="0.25">
      <c r="H29865"/>
    </row>
    <row r="29866" spans="8:8" hidden="1" x14ac:dyDescent="0.25">
      <c r="H29866"/>
    </row>
    <row r="29867" spans="8:8" hidden="1" x14ac:dyDescent="0.25">
      <c r="H29867"/>
    </row>
    <row r="29868" spans="8:8" hidden="1" x14ac:dyDescent="0.25">
      <c r="H29868"/>
    </row>
    <row r="29869" spans="8:8" hidden="1" x14ac:dyDescent="0.25">
      <c r="H29869"/>
    </row>
    <row r="29870" spans="8:8" hidden="1" x14ac:dyDescent="0.25">
      <c r="H29870"/>
    </row>
    <row r="29871" spans="8:8" hidden="1" x14ac:dyDescent="0.25">
      <c r="H29871"/>
    </row>
    <row r="29872" spans="8:8" hidden="1" x14ac:dyDescent="0.25">
      <c r="H29872"/>
    </row>
    <row r="29873" spans="8:8" hidden="1" x14ac:dyDescent="0.25">
      <c r="H29873"/>
    </row>
    <row r="29874" spans="8:8" hidden="1" x14ac:dyDescent="0.25">
      <c r="H29874"/>
    </row>
    <row r="29875" spans="8:8" hidden="1" x14ac:dyDescent="0.25">
      <c r="H29875"/>
    </row>
    <row r="29876" spans="8:8" hidden="1" x14ac:dyDescent="0.25">
      <c r="H29876"/>
    </row>
    <row r="29877" spans="8:8" hidden="1" x14ac:dyDescent="0.25">
      <c r="H29877"/>
    </row>
    <row r="29878" spans="8:8" hidden="1" x14ac:dyDescent="0.25">
      <c r="H29878"/>
    </row>
    <row r="29879" spans="8:8" hidden="1" x14ac:dyDescent="0.25">
      <c r="H29879"/>
    </row>
    <row r="29880" spans="8:8" hidden="1" x14ac:dyDescent="0.25">
      <c r="H29880"/>
    </row>
    <row r="29881" spans="8:8" hidden="1" x14ac:dyDescent="0.25">
      <c r="H29881"/>
    </row>
    <row r="29882" spans="8:8" hidden="1" x14ac:dyDescent="0.25">
      <c r="H29882"/>
    </row>
    <row r="29883" spans="8:8" hidden="1" x14ac:dyDescent="0.25">
      <c r="H29883"/>
    </row>
    <row r="29884" spans="8:8" hidden="1" x14ac:dyDescent="0.25">
      <c r="H29884"/>
    </row>
    <row r="29885" spans="8:8" hidden="1" x14ac:dyDescent="0.25">
      <c r="H29885"/>
    </row>
    <row r="29886" spans="8:8" hidden="1" x14ac:dyDescent="0.25">
      <c r="H29886"/>
    </row>
    <row r="29887" spans="8:8" hidden="1" x14ac:dyDescent="0.25">
      <c r="H29887"/>
    </row>
    <row r="29888" spans="8:8" hidden="1" x14ac:dyDescent="0.25">
      <c r="H29888"/>
    </row>
    <row r="29889" spans="8:8" hidden="1" x14ac:dyDescent="0.25">
      <c r="H29889"/>
    </row>
    <row r="29890" spans="8:8" hidden="1" x14ac:dyDescent="0.25">
      <c r="H29890"/>
    </row>
    <row r="29891" spans="8:8" hidden="1" x14ac:dyDescent="0.25">
      <c r="H29891"/>
    </row>
    <row r="29892" spans="8:8" hidden="1" x14ac:dyDescent="0.25">
      <c r="H29892"/>
    </row>
    <row r="29893" spans="8:8" hidden="1" x14ac:dyDescent="0.25">
      <c r="H29893"/>
    </row>
    <row r="29894" spans="8:8" hidden="1" x14ac:dyDescent="0.25">
      <c r="H29894"/>
    </row>
    <row r="29895" spans="8:8" hidden="1" x14ac:dyDescent="0.25">
      <c r="H29895"/>
    </row>
    <row r="29896" spans="8:8" hidden="1" x14ac:dyDescent="0.25">
      <c r="H29896"/>
    </row>
    <row r="29897" spans="8:8" hidden="1" x14ac:dyDescent="0.25">
      <c r="H29897"/>
    </row>
    <row r="29898" spans="8:8" hidden="1" x14ac:dyDescent="0.25">
      <c r="H29898"/>
    </row>
    <row r="29899" spans="8:8" hidden="1" x14ac:dyDescent="0.25">
      <c r="H29899"/>
    </row>
    <row r="29900" spans="8:8" hidden="1" x14ac:dyDescent="0.25">
      <c r="H29900"/>
    </row>
    <row r="29901" spans="8:8" hidden="1" x14ac:dyDescent="0.25">
      <c r="H29901"/>
    </row>
    <row r="29902" spans="8:8" hidden="1" x14ac:dyDescent="0.25">
      <c r="H29902"/>
    </row>
    <row r="29903" spans="8:8" hidden="1" x14ac:dyDescent="0.25">
      <c r="H29903"/>
    </row>
    <row r="29904" spans="8:8" hidden="1" x14ac:dyDescent="0.25">
      <c r="H29904"/>
    </row>
    <row r="29905" spans="8:8" hidden="1" x14ac:dyDescent="0.25">
      <c r="H29905"/>
    </row>
    <row r="29906" spans="8:8" hidden="1" x14ac:dyDescent="0.25">
      <c r="H29906"/>
    </row>
    <row r="29907" spans="8:8" hidden="1" x14ac:dyDescent="0.25">
      <c r="H29907"/>
    </row>
    <row r="29908" spans="8:8" hidden="1" x14ac:dyDescent="0.25">
      <c r="H29908"/>
    </row>
    <row r="29909" spans="8:8" hidden="1" x14ac:dyDescent="0.25">
      <c r="H29909"/>
    </row>
    <row r="29910" spans="8:8" hidden="1" x14ac:dyDescent="0.25">
      <c r="H29910"/>
    </row>
    <row r="29911" spans="8:8" hidden="1" x14ac:dyDescent="0.25">
      <c r="H29911"/>
    </row>
    <row r="29912" spans="8:8" hidden="1" x14ac:dyDescent="0.25">
      <c r="H29912"/>
    </row>
    <row r="29913" spans="8:8" hidden="1" x14ac:dyDescent="0.25">
      <c r="H29913"/>
    </row>
    <row r="29914" spans="8:8" hidden="1" x14ac:dyDescent="0.25">
      <c r="H29914"/>
    </row>
    <row r="29915" spans="8:8" hidden="1" x14ac:dyDescent="0.25">
      <c r="H29915"/>
    </row>
    <row r="29916" spans="8:8" hidden="1" x14ac:dyDescent="0.25">
      <c r="H29916"/>
    </row>
    <row r="29917" spans="8:8" hidden="1" x14ac:dyDescent="0.25">
      <c r="H29917"/>
    </row>
    <row r="29918" spans="8:8" hidden="1" x14ac:dyDescent="0.25">
      <c r="H29918"/>
    </row>
    <row r="29919" spans="8:8" hidden="1" x14ac:dyDescent="0.25">
      <c r="H29919"/>
    </row>
    <row r="29920" spans="8:8" hidden="1" x14ac:dyDescent="0.25">
      <c r="H29920"/>
    </row>
    <row r="29921" spans="8:8" hidden="1" x14ac:dyDescent="0.25">
      <c r="H29921"/>
    </row>
    <row r="29922" spans="8:8" hidden="1" x14ac:dyDescent="0.25">
      <c r="H29922"/>
    </row>
    <row r="29923" spans="8:8" hidden="1" x14ac:dyDescent="0.25">
      <c r="H29923"/>
    </row>
    <row r="29924" spans="8:8" hidden="1" x14ac:dyDescent="0.25">
      <c r="H29924"/>
    </row>
    <row r="29925" spans="8:8" hidden="1" x14ac:dyDescent="0.25">
      <c r="H29925"/>
    </row>
    <row r="29926" spans="8:8" hidden="1" x14ac:dyDescent="0.25">
      <c r="H29926"/>
    </row>
    <row r="29927" spans="8:8" hidden="1" x14ac:dyDescent="0.25">
      <c r="H29927"/>
    </row>
    <row r="29928" spans="8:8" hidden="1" x14ac:dyDescent="0.25">
      <c r="H29928"/>
    </row>
    <row r="29929" spans="8:8" hidden="1" x14ac:dyDescent="0.25">
      <c r="H29929"/>
    </row>
    <row r="29930" spans="8:8" hidden="1" x14ac:dyDescent="0.25">
      <c r="H29930"/>
    </row>
    <row r="29931" spans="8:8" hidden="1" x14ac:dyDescent="0.25">
      <c r="H29931"/>
    </row>
    <row r="29932" spans="8:8" hidden="1" x14ac:dyDescent="0.25">
      <c r="H29932"/>
    </row>
    <row r="29933" spans="8:8" hidden="1" x14ac:dyDescent="0.25">
      <c r="H29933"/>
    </row>
    <row r="29934" spans="8:8" hidden="1" x14ac:dyDescent="0.25">
      <c r="H29934"/>
    </row>
    <row r="29935" spans="8:8" hidden="1" x14ac:dyDescent="0.25">
      <c r="H29935"/>
    </row>
    <row r="29936" spans="8:8" hidden="1" x14ac:dyDescent="0.25">
      <c r="H29936"/>
    </row>
    <row r="29937" spans="8:8" hidden="1" x14ac:dyDescent="0.25">
      <c r="H29937"/>
    </row>
    <row r="29938" spans="8:8" hidden="1" x14ac:dyDescent="0.25">
      <c r="H29938"/>
    </row>
    <row r="29939" spans="8:8" hidden="1" x14ac:dyDescent="0.25">
      <c r="H29939"/>
    </row>
    <row r="29940" spans="8:8" hidden="1" x14ac:dyDescent="0.25">
      <c r="H29940"/>
    </row>
    <row r="29941" spans="8:8" hidden="1" x14ac:dyDescent="0.25">
      <c r="H29941"/>
    </row>
    <row r="29942" spans="8:8" hidden="1" x14ac:dyDescent="0.25">
      <c r="H29942"/>
    </row>
    <row r="29943" spans="8:8" hidden="1" x14ac:dyDescent="0.25">
      <c r="H29943"/>
    </row>
    <row r="29944" spans="8:8" hidden="1" x14ac:dyDescent="0.25">
      <c r="H29944"/>
    </row>
    <row r="29945" spans="8:8" hidden="1" x14ac:dyDescent="0.25">
      <c r="H29945"/>
    </row>
    <row r="29946" spans="8:8" hidden="1" x14ac:dyDescent="0.25">
      <c r="H29946"/>
    </row>
    <row r="29947" spans="8:8" hidden="1" x14ac:dyDescent="0.25">
      <c r="H29947"/>
    </row>
    <row r="29948" spans="8:8" hidden="1" x14ac:dyDescent="0.25">
      <c r="H29948"/>
    </row>
    <row r="29949" spans="8:8" hidden="1" x14ac:dyDescent="0.25">
      <c r="H29949"/>
    </row>
    <row r="29950" spans="8:8" hidden="1" x14ac:dyDescent="0.25">
      <c r="H29950"/>
    </row>
    <row r="29951" spans="8:8" hidden="1" x14ac:dyDescent="0.25">
      <c r="H29951"/>
    </row>
    <row r="29952" spans="8:8" hidden="1" x14ac:dyDescent="0.25">
      <c r="H29952"/>
    </row>
    <row r="29953" spans="8:8" hidden="1" x14ac:dyDescent="0.25">
      <c r="H29953"/>
    </row>
    <row r="29954" spans="8:8" hidden="1" x14ac:dyDescent="0.25">
      <c r="H29954"/>
    </row>
    <row r="29955" spans="8:8" hidden="1" x14ac:dyDescent="0.25">
      <c r="H29955"/>
    </row>
    <row r="29956" spans="8:8" hidden="1" x14ac:dyDescent="0.25">
      <c r="H29956"/>
    </row>
    <row r="29957" spans="8:8" hidden="1" x14ac:dyDescent="0.25">
      <c r="H29957"/>
    </row>
    <row r="29958" spans="8:8" hidden="1" x14ac:dyDescent="0.25">
      <c r="H29958"/>
    </row>
    <row r="29959" spans="8:8" hidden="1" x14ac:dyDescent="0.25">
      <c r="H29959"/>
    </row>
    <row r="29960" spans="8:8" hidden="1" x14ac:dyDescent="0.25">
      <c r="H29960"/>
    </row>
    <row r="29961" spans="8:8" hidden="1" x14ac:dyDescent="0.25">
      <c r="H29961"/>
    </row>
    <row r="29962" spans="8:8" hidden="1" x14ac:dyDescent="0.25">
      <c r="H29962"/>
    </row>
    <row r="29963" spans="8:8" hidden="1" x14ac:dyDescent="0.25">
      <c r="H29963"/>
    </row>
    <row r="29964" spans="8:8" hidden="1" x14ac:dyDescent="0.25">
      <c r="H29964"/>
    </row>
    <row r="29965" spans="8:8" hidden="1" x14ac:dyDescent="0.25">
      <c r="H29965"/>
    </row>
    <row r="29966" spans="8:8" hidden="1" x14ac:dyDescent="0.25">
      <c r="H29966"/>
    </row>
    <row r="29967" spans="8:8" hidden="1" x14ac:dyDescent="0.25">
      <c r="H29967"/>
    </row>
    <row r="29968" spans="8:8" hidden="1" x14ac:dyDescent="0.25">
      <c r="H29968"/>
    </row>
    <row r="29969" spans="8:8" hidden="1" x14ac:dyDescent="0.25">
      <c r="H29969"/>
    </row>
    <row r="29970" spans="8:8" hidden="1" x14ac:dyDescent="0.25">
      <c r="H29970"/>
    </row>
    <row r="29971" spans="8:8" hidden="1" x14ac:dyDescent="0.25">
      <c r="H29971"/>
    </row>
    <row r="29972" spans="8:8" hidden="1" x14ac:dyDescent="0.25">
      <c r="H29972"/>
    </row>
    <row r="29973" spans="8:8" hidden="1" x14ac:dyDescent="0.25">
      <c r="H29973"/>
    </row>
    <row r="29974" spans="8:8" hidden="1" x14ac:dyDescent="0.25">
      <c r="H29974"/>
    </row>
    <row r="29975" spans="8:8" hidden="1" x14ac:dyDescent="0.25">
      <c r="H29975"/>
    </row>
    <row r="29976" spans="8:8" hidden="1" x14ac:dyDescent="0.25">
      <c r="H29976"/>
    </row>
    <row r="29977" spans="8:8" hidden="1" x14ac:dyDescent="0.25">
      <c r="H29977"/>
    </row>
    <row r="29978" spans="8:8" hidden="1" x14ac:dyDescent="0.25">
      <c r="H29978"/>
    </row>
    <row r="29979" spans="8:8" hidden="1" x14ac:dyDescent="0.25">
      <c r="H29979"/>
    </row>
    <row r="29980" spans="8:8" hidden="1" x14ac:dyDescent="0.25">
      <c r="H29980"/>
    </row>
    <row r="29981" spans="8:8" hidden="1" x14ac:dyDescent="0.25">
      <c r="H29981"/>
    </row>
    <row r="29982" spans="8:8" hidden="1" x14ac:dyDescent="0.25">
      <c r="H29982"/>
    </row>
    <row r="29983" spans="8:8" hidden="1" x14ac:dyDescent="0.25">
      <c r="H29983"/>
    </row>
    <row r="29984" spans="8:8" hidden="1" x14ac:dyDescent="0.25">
      <c r="H29984"/>
    </row>
    <row r="29985" spans="8:8" hidden="1" x14ac:dyDescent="0.25">
      <c r="H29985"/>
    </row>
    <row r="29986" spans="8:8" hidden="1" x14ac:dyDescent="0.25">
      <c r="H29986"/>
    </row>
    <row r="29987" spans="8:8" hidden="1" x14ac:dyDescent="0.25">
      <c r="H29987"/>
    </row>
    <row r="29988" spans="8:8" hidden="1" x14ac:dyDescent="0.25">
      <c r="H29988"/>
    </row>
    <row r="29989" spans="8:8" hidden="1" x14ac:dyDescent="0.25">
      <c r="H29989"/>
    </row>
    <row r="29990" spans="8:8" hidden="1" x14ac:dyDescent="0.25">
      <c r="H29990"/>
    </row>
    <row r="29991" spans="8:8" hidden="1" x14ac:dyDescent="0.25">
      <c r="H29991"/>
    </row>
    <row r="29992" spans="8:8" hidden="1" x14ac:dyDescent="0.25">
      <c r="H29992"/>
    </row>
    <row r="29993" spans="8:8" hidden="1" x14ac:dyDescent="0.25">
      <c r="H29993"/>
    </row>
    <row r="29994" spans="8:8" hidden="1" x14ac:dyDescent="0.25">
      <c r="H29994"/>
    </row>
    <row r="29995" spans="8:8" hidden="1" x14ac:dyDescent="0.25">
      <c r="H29995"/>
    </row>
    <row r="29996" spans="8:8" hidden="1" x14ac:dyDescent="0.25">
      <c r="H29996"/>
    </row>
    <row r="29997" spans="8:8" hidden="1" x14ac:dyDescent="0.25">
      <c r="H29997"/>
    </row>
    <row r="29998" spans="8:8" hidden="1" x14ac:dyDescent="0.25">
      <c r="H29998"/>
    </row>
    <row r="29999" spans="8:8" hidden="1" x14ac:dyDescent="0.25">
      <c r="H29999"/>
    </row>
    <row r="30000" spans="8:8" hidden="1" x14ac:dyDescent="0.25">
      <c r="H30000"/>
    </row>
    <row r="30001" spans="8:8" hidden="1" x14ac:dyDescent="0.25">
      <c r="H30001"/>
    </row>
    <row r="30002" spans="8:8" hidden="1" x14ac:dyDescent="0.25">
      <c r="H30002"/>
    </row>
    <row r="30003" spans="8:8" hidden="1" x14ac:dyDescent="0.25">
      <c r="H30003"/>
    </row>
    <row r="30004" spans="8:8" hidden="1" x14ac:dyDescent="0.25">
      <c r="H30004"/>
    </row>
    <row r="30005" spans="8:8" hidden="1" x14ac:dyDescent="0.25">
      <c r="H30005"/>
    </row>
    <row r="30006" spans="8:8" hidden="1" x14ac:dyDescent="0.25">
      <c r="H30006"/>
    </row>
    <row r="30007" spans="8:8" hidden="1" x14ac:dyDescent="0.25">
      <c r="H30007"/>
    </row>
    <row r="30008" spans="8:8" hidden="1" x14ac:dyDescent="0.25">
      <c r="H30008"/>
    </row>
    <row r="30009" spans="8:8" hidden="1" x14ac:dyDescent="0.25">
      <c r="H30009"/>
    </row>
    <row r="30010" spans="8:8" hidden="1" x14ac:dyDescent="0.25">
      <c r="H30010"/>
    </row>
    <row r="30011" spans="8:8" hidden="1" x14ac:dyDescent="0.25">
      <c r="H30011"/>
    </row>
    <row r="30012" spans="8:8" hidden="1" x14ac:dyDescent="0.25">
      <c r="H30012"/>
    </row>
    <row r="30013" spans="8:8" hidden="1" x14ac:dyDescent="0.25">
      <c r="H30013"/>
    </row>
    <row r="30014" spans="8:8" hidden="1" x14ac:dyDescent="0.25">
      <c r="H30014"/>
    </row>
    <row r="30015" spans="8:8" hidden="1" x14ac:dyDescent="0.25">
      <c r="H30015"/>
    </row>
    <row r="30016" spans="8:8" hidden="1" x14ac:dyDescent="0.25">
      <c r="H30016"/>
    </row>
    <row r="30017" spans="8:8" hidden="1" x14ac:dyDescent="0.25">
      <c r="H30017"/>
    </row>
    <row r="30018" spans="8:8" hidden="1" x14ac:dyDescent="0.25">
      <c r="H30018"/>
    </row>
    <row r="30019" spans="8:8" hidden="1" x14ac:dyDescent="0.25">
      <c r="H30019"/>
    </row>
    <row r="30020" spans="8:8" hidden="1" x14ac:dyDescent="0.25">
      <c r="H30020"/>
    </row>
    <row r="30021" spans="8:8" hidden="1" x14ac:dyDescent="0.25">
      <c r="H30021"/>
    </row>
    <row r="30022" spans="8:8" hidden="1" x14ac:dyDescent="0.25">
      <c r="H30022"/>
    </row>
    <row r="30023" spans="8:8" hidden="1" x14ac:dyDescent="0.25">
      <c r="H30023"/>
    </row>
    <row r="30024" spans="8:8" hidden="1" x14ac:dyDescent="0.25">
      <c r="H30024"/>
    </row>
    <row r="30025" spans="8:8" hidden="1" x14ac:dyDescent="0.25">
      <c r="H30025"/>
    </row>
    <row r="30026" spans="8:8" hidden="1" x14ac:dyDescent="0.25">
      <c r="H30026"/>
    </row>
    <row r="30027" spans="8:8" hidden="1" x14ac:dyDescent="0.25">
      <c r="H30027"/>
    </row>
    <row r="30028" spans="8:8" hidden="1" x14ac:dyDescent="0.25">
      <c r="H30028"/>
    </row>
    <row r="30029" spans="8:8" hidden="1" x14ac:dyDescent="0.25">
      <c r="H30029"/>
    </row>
    <row r="30030" spans="8:8" hidden="1" x14ac:dyDescent="0.25">
      <c r="H30030"/>
    </row>
    <row r="30031" spans="8:8" hidden="1" x14ac:dyDescent="0.25">
      <c r="H30031"/>
    </row>
    <row r="30032" spans="8:8" hidden="1" x14ac:dyDescent="0.25">
      <c r="H30032"/>
    </row>
    <row r="30033" spans="8:8" hidden="1" x14ac:dyDescent="0.25">
      <c r="H30033"/>
    </row>
    <row r="30034" spans="8:8" hidden="1" x14ac:dyDescent="0.25">
      <c r="H30034"/>
    </row>
    <row r="30035" spans="8:8" hidden="1" x14ac:dyDescent="0.25">
      <c r="H30035"/>
    </row>
    <row r="30036" spans="8:8" hidden="1" x14ac:dyDescent="0.25">
      <c r="H30036"/>
    </row>
    <row r="30037" spans="8:8" hidden="1" x14ac:dyDescent="0.25">
      <c r="H30037"/>
    </row>
    <row r="30038" spans="8:8" hidden="1" x14ac:dyDescent="0.25">
      <c r="H30038"/>
    </row>
    <row r="30039" spans="8:8" hidden="1" x14ac:dyDescent="0.25">
      <c r="H30039"/>
    </row>
    <row r="30040" spans="8:8" hidden="1" x14ac:dyDescent="0.25">
      <c r="H30040"/>
    </row>
    <row r="30041" spans="8:8" hidden="1" x14ac:dyDescent="0.25">
      <c r="H30041"/>
    </row>
    <row r="30042" spans="8:8" hidden="1" x14ac:dyDescent="0.25">
      <c r="H30042"/>
    </row>
    <row r="30043" spans="8:8" hidden="1" x14ac:dyDescent="0.25">
      <c r="H30043"/>
    </row>
    <row r="30044" spans="8:8" hidden="1" x14ac:dyDescent="0.25">
      <c r="H30044"/>
    </row>
    <row r="30045" spans="8:8" hidden="1" x14ac:dyDescent="0.25">
      <c r="H30045"/>
    </row>
    <row r="30046" spans="8:8" hidden="1" x14ac:dyDescent="0.25">
      <c r="H30046"/>
    </row>
    <row r="30047" spans="8:8" hidden="1" x14ac:dyDescent="0.25">
      <c r="H30047"/>
    </row>
    <row r="30048" spans="8:8" hidden="1" x14ac:dyDescent="0.25">
      <c r="H30048"/>
    </row>
    <row r="30049" spans="8:8" hidden="1" x14ac:dyDescent="0.25">
      <c r="H30049"/>
    </row>
    <row r="30050" spans="8:8" hidden="1" x14ac:dyDescent="0.25">
      <c r="H30050"/>
    </row>
    <row r="30051" spans="8:8" hidden="1" x14ac:dyDescent="0.25">
      <c r="H30051"/>
    </row>
    <row r="30052" spans="8:8" hidden="1" x14ac:dyDescent="0.25">
      <c r="H30052"/>
    </row>
    <row r="30053" spans="8:8" hidden="1" x14ac:dyDescent="0.25">
      <c r="H30053"/>
    </row>
    <row r="30054" spans="8:8" hidden="1" x14ac:dyDescent="0.25">
      <c r="H30054"/>
    </row>
    <row r="30055" spans="8:8" hidden="1" x14ac:dyDescent="0.25">
      <c r="H30055"/>
    </row>
    <row r="30056" spans="8:8" hidden="1" x14ac:dyDescent="0.25">
      <c r="H30056"/>
    </row>
    <row r="30057" spans="8:8" hidden="1" x14ac:dyDescent="0.25">
      <c r="H30057"/>
    </row>
    <row r="30058" spans="8:8" hidden="1" x14ac:dyDescent="0.25">
      <c r="H30058"/>
    </row>
    <row r="30059" spans="8:8" hidden="1" x14ac:dyDescent="0.25">
      <c r="H30059"/>
    </row>
    <row r="30060" spans="8:8" hidden="1" x14ac:dyDescent="0.25">
      <c r="H30060"/>
    </row>
    <row r="30061" spans="8:8" hidden="1" x14ac:dyDescent="0.25">
      <c r="H30061"/>
    </row>
    <row r="30062" spans="8:8" hidden="1" x14ac:dyDescent="0.25">
      <c r="H30062"/>
    </row>
    <row r="30063" spans="8:8" hidden="1" x14ac:dyDescent="0.25">
      <c r="H30063"/>
    </row>
    <row r="30064" spans="8:8" hidden="1" x14ac:dyDescent="0.25">
      <c r="H30064"/>
    </row>
    <row r="30065" spans="8:8" hidden="1" x14ac:dyDescent="0.25">
      <c r="H30065"/>
    </row>
    <row r="30066" spans="8:8" hidden="1" x14ac:dyDescent="0.25">
      <c r="H30066"/>
    </row>
    <row r="30067" spans="8:8" hidden="1" x14ac:dyDescent="0.25">
      <c r="H30067"/>
    </row>
    <row r="30068" spans="8:8" hidden="1" x14ac:dyDescent="0.25">
      <c r="H30068"/>
    </row>
    <row r="30069" spans="8:8" hidden="1" x14ac:dyDescent="0.25">
      <c r="H30069"/>
    </row>
    <row r="30070" spans="8:8" hidden="1" x14ac:dyDescent="0.25">
      <c r="H30070"/>
    </row>
    <row r="30071" spans="8:8" hidden="1" x14ac:dyDescent="0.25">
      <c r="H30071"/>
    </row>
    <row r="30072" spans="8:8" hidden="1" x14ac:dyDescent="0.25">
      <c r="H30072"/>
    </row>
    <row r="30073" spans="8:8" hidden="1" x14ac:dyDescent="0.25">
      <c r="H30073"/>
    </row>
    <row r="30074" spans="8:8" hidden="1" x14ac:dyDescent="0.25">
      <c r="H30074"/>
    </row>
    <row r="30075" spans="8:8" hidden="1" x14ac:dyDescent="0.25">
      <c r="H30075"/>
    </row>
    <row r="30076" spans="8:8" hidden="1" x14ac:dyDescent="0.25">
      <c r="H30076"/>
    </row>
    <row r="30077" spans="8:8" hidden="1" x14ac:dyDescent="0.25">
      <c r="H30077"/>
    </row>
    <row r="30078" spans="8:8" hidden="1" x14ac:dyDescent="0.25">
      <c r="H30078"/>
    </row>
    <row r="30079" spans="8:8" hidden="1" x14ac:dyDescent="0.25">
      <c r="H30079"/>
    </row>
    <row r="30080" spans="8:8" hidden="1" x14ac:dyDescent="0.25">
      <c r="H30080"/>
    </row>
    <row r="30081" spans="8:8" hidden="1" x14ac:dyDescent="0.25">
      <c r="H30081"/>
    </row>
    <row r="30082" spans="8:8" hidden="1" x14ac:dyDescent="0.25">
      <c r="H30082"/>
    </row>
    <row r="30083" spans="8:8" hidden="1" x14ac:dyDescent="0.25">
      <c r="H30083"/>
    </row>
    <row r="30084" spans="8:8" hidden="1" x14ac:dyDescent="0.25">
      <c r="H30084"/>
    </row>
    <row r="30085" spans="8:8" hidden="1" x14ac:dyDescent="0.25">
      <c r="H30085"/>
    </row>
    <row r="30086" spans="8:8" hidden="1" x14ac:dyDescent="0.25">
      <c r="H30086"/>
    </row>
    <row r="30087" spans="8:8" hidden="1" x14ac:dyDescent="0.25">
      <c r="H30087"/>
    </row>
    <row r="30088" spans="8:8" hidden="1" x14ac:dyDescent="0.25">
      <c r="H30088"/>
    </row>
    <row r="30089" spans="8:8" hidden="1" x14ac:dyDescent="0.25">
      <c r="H30089"/>
    </row>
    <row r="30090" spans="8:8" hidden="1" x14ac:dyDescent="0.25">
      <c r="H30090"/>
    </row>
    <row r="30091" spans="8:8" hidden="1" x14ac:dyDescent="0.25">
      <c r="H30091"/>
    </row>
    <row r="30092" spans="8:8" hidden="1" x14ac:dyDescent="0.25">
      <c r="H30092"/>
    </row>
    <row r="30093" spans="8:8" hidden="1" x14ac:dyDescent="0.25">
      <c r="H30093"/>
    </row>
    <row r="30094" spans="8:8" hidden="1" x14ac:dyDescent="0.25">
      <c r="H30094"/>
    </row>
    <row r="30095" spans="8:8" hidden="1" x14ac:dyDescent="0.25">
      <c r="H30095"/>
    </row>
    <row r="30096" spans="8:8" hidden="1" x14ac:dyDescent="0.25">
      <c r="H30096"/>
    </row>
    <row r="30097" spans="8:8" hidden="1" x14ac:dyDescent="0.25">
      <c r="H30097"/>
    </row>
    <row r="30098" spans="8:8" hidden="1" x14ac:dyDescent="0.25">
      <c r="H30098"/>
    </row>
    <row r="30099" spans="8:8" hidden="1" x14ac:dyDescent="0.25">
      <c r="H30099"/>
    </row>
    <row r="30100" spans="8:8" hidden="1" x14ac:dyDescent="0.25">
      <c r="H30100"/>
    </row>
    <row r="30101" spans="8:8" hidden="1" x14ac:dyDescent="0.25">
      <c r="H30101"/>
    </row>
    <row r="30102" spans="8:8" hidden="1" x14ac:dyDescent="0.25">
      <c r="H30102"/>
    </row>
    <row r="30103" spans="8:8" hidden="1" x14ac:dyDescent="0.25">
      <c r="H30103"/>
    </row>
    <row r="30104" spans="8:8" hidden="1" x14ac:dyDescent="0.25">
      <c r="H30104"/>
    </row>
    <row r="30105" spans="8:8" hidden="1" x14ac:dyDescent="0.25">
      <c r="H30105"/>
    </row>
    <row r="30106" spans="8:8" hidden="1" x14ac:dyDescent="0.25">
      <c r="H30106"/>
    </row>
    <row r="30107" spans="8:8" hidden="1" x14ac:dyDescent="0.25">
      <c r="H30107"/>
    </row>
    <row r="30108" spans="8:8" hidden="1" x14ac:dyDescent="0.25">
      <c r="H30108"/>
    </row>
    <row r="30109" spans="8:8" hidden="1" x14ac:dyDescent="0.25">
      <c r="H30109"/>
    </row>
    <row r="30110" spans="8:8" hidden="1" x14ac:dyDescent="0.25">
      <c r="H30110"/>
    </row>
    <row r="30111" spans="8:8" hidden="1" x14ac:dyDescent="0.25">
      <c r="H30111"/>
    </row>
    <row r="30112" spans="8:8" hidden="1" x14ac:dyDescent="0.25">
      <c r="H30112"/>
    </row>
    <row r="30113" spans="8:8" hidden="1" x14ac:dyDescent="0.25">
      <c r="H30113"/>
    </row>
    <row r="30114" spans="8:8" hidden="1" x14ac:dyDescent="0.25">
      <c r="H30114"/>
    </row>
    <row r="30115" spans="8:8" hidden="1" x14ac:dyDescent="0.25">
      <c r="H30115"/>
    </row>
    <row r="30116" spans="8:8" hidden="1" x14ac:dyDescent="0.25">
      <c r="H30116"/>
    </row>
    <row r="30117" spans="8:8" hidden="1" x14ac:dyDescent="0.25">
      <c r="H30117"/>
    </row>
    <row r="30118" spans="8:8" hidden="1" x14ac:dyDescent="0.25">
      <c r="H30118"/>
    </row>
    <row r="30119" spans="8:8" hidden="1" x14ac:dyDescent="0.25">
      <c r="H30119"/>
    </row>
    <row r="30120" spans="8:8" hidden="1" x14ac:dyDescent="0.25">
      <c r="H30120"/>
    </row>
    <row r="30121" spans="8:8" hidden="1" x14ac:dyDescent="0.25">
      <c r="H30121"/>
    </row>
    <row r="30122" spans="8:8" hidden="1" x14ac:dyDescent="0.25">
      <c r="H30122"/>
    </row>
    <row r="30123" spans="8:8" hidden="1" x14ac:dyDescent="0.25">
      <c r="H30123"/>
    </row>
    <row r="30124" spans="8:8" hidden="1" x14ac:dyDescent="0.25">
      <c r="H30124"/>
    </row>
    <row r="30125" spans="8:8" hidden="1" x14ac:dyDescent="0.25">
      <c r="H30125"/>
    </row>
    <row r="30126" spans="8:8" hidden="1" x14ac:dyDescent="0.25">
      <c r="H30126"/>
    </row>
    <row r="30127" spans="8:8" hidden="1" x14ac:dyDescent="0.25">
      <c r="H30127"/>
    </row>
    <row r="30128" spans="8:8" hidden="1" x14ac:dyDescent="0.25">
      <c r="H30128"/>
    </row>
    <row r="30129" spans="8:8" hidden="1" x14ac:dyDescent="0.25">
      <c r="H30129"/>
    </row>
    <row r="30130" spans="8:8" hidden="1" x14ac:dyDescent="0.25">
      <c r="H30130"/>
    </row>
    <row r="30131" spans="8:8" hidden="1" x14ac:dyDescent="0.25">
      <c r="H30131"/>
    </row>
    <row r="30132" spans="8:8" hidden="1" x14ac:dyDescent="0.25">
      <c r="H30132"/>
    </row>
    <row r="30133" spans="8:8" hidden="1" x14ac:dyDescent="0.25">
      <c r="H30133"/>
    </row>
    <row r="30134" spans="8:8" hidden="1" x14ac:dyDescent="0.25">
      <c r="H30134"/>
    </row>
    <row r="30135" spans="8:8" hidden="1" x14ac:dyDescent="0.25">
      <c r="H30135"/>
    </row>
    <row r="30136" spans="8:8" hidden="1" x14ac:dyDescent="0.25">
      <c r="H30136"/>
    </row>
    <row r="30137" spans="8:8" hidden="1" x14ac:dyDescent="0.25">
      <c r="H30137"/>
    </row>
    <row r="30138" spans="8:8" hidden="1" x14ac:dyDescent="0.25">
      <c r="H30138"/>
    </row>
    <row r="30139" spans="8:8" hidden="1" x14ac:dyDescent="0.25">
      <c r="H30139"/>
    </row>
    <row r="30140" spans="8:8" hidden="1" x14ac:dyDescent="0.25">
      <c r="H30140"/>
    </row>
    <row r="30141" spans="8:8" hidden="1" x14ac:dyDescent="0.25">
      <c r="H30141"/>
    </row>
    <row r="30142" spans="8:8" hidden="1" x14ac:dyDescent="0.25">
      <c r="H30142"/>
    </row>
    <row r="30143" spans="8:8" hidden="1" x14ac:dyDescent="0.25">
      <c r="H30143"/>
    </row>
    <row r="30144" spans="8:8" hidden="1" x14ac:dyDescent="0.25">
      <c r="H30144"/>
    </row>
    <row r="30145" spans="8:8" hidden="1" x14ac:dyDescent="0.25">
      <c r="H30145"/>
    </row>
    <row r="30146" spans="8:8" hidden="1" x14ac:dyDescent="0.25">
      <c r="H30146"/>
    </row>
    <row r="30147" spans="8:8" hidden="1" x14ac:dyDescent="0.25">
      <c r="H30147"/>
    </row>
    <row r="30148" spans="8:8" hidden="1" x14ac:dyDescent="0.25">
      <c r="H30148"/>
    </row>
    <row r="30149" spans="8:8" hidden="1" x14ac:dyDescent="0.25">
      <c r="H30149"/>
    </row>
    <row r="30150" spans="8:8" hidden="1" x14ac:dyDescent="0.25">
      <c r="H30150"/>
    </row>
    <row r="30151" spans="8:8" hidden="1" x14ac:dyDescent="0.25">
      <c r="H30151"/>
    </row>
    <row r="30152" spans="8:8" hidden="1" x14ac:dyDescent="0.25">
      <c r="H30152"/>
    </row>
    <row r="30153" spans="8:8" hidden="1" x14ac:dyDescent="0.25">
      <c r="H30153"/>
    </row>
    <row r="30154" spans="8:8" hidden="1" x14ac:dyDescent="0.25">
      <c r="H30154"/>
    </row>
    <row r="30155" spans="8:8" hidden="1" x14ac:dyDescent="0.25">
      <c r="H30155"/>
    </row>
    <row r="30156" spans="8:8" hidden="1" x14ac:dyDescent="0.25">
      <c r="H30156"/>
    </row>
    <row r="30157" spans="8:8" hidden="1" x14ac:dyDescent="0.25">
      <c r="H30157"/>
    </row>
    <row r="30158" spans="8:8" hidden="1" x14ac:dyDescent="0.25">
      <c r="H30158"/>
    </row>
    <row r="30159" spans="8:8" hidden="1" x14ac:dyDescent="0.25">
      <c r="H30159"/>
    </row>
    <row r="30160" spans="8:8" hidden="1" x14ac:dyDescent="0.25">
      <c r="H30160"/>
    </row>
    <row r="30161" spans="8:8" hidden="1" x14ac:dyDescent="0.25">
      <c r="H30161"/>
    </row>
    <row r="30162" spans="8:8" hidden="1" x14ac:dyDescent="0.25">
      <c r="H30162"/>
    </row>
    <row r="30163" spans="8:8" hidden="1" x14ac:dyDescent="0.25">
      <c r="H30163"/>
    </row>
    <row r="30164" spans="8:8" hidden="1" x14ac:dyDescent="0.25">
      <c r="H30164"/>
    </row>
    <row r="30165" spans="8:8" hidden="1" x14ac:dyDescent="0.25">
      <c r="H30165"/>
    </row>
    <row r="30166" spans="8:8" hidden="1" x14ac:dyDescent="0.25">
      <c r="H30166"/>
    </row>
    <row r="30167" spans="8:8" hidden="1" x14ac:dyDescent="0.25">
      <c r="H30167"/>
    </row>
    <row r="30168" spans="8:8" hidden="1" x14ac:dyDescent="0.25">
      <c r="H30168"/>
    </row>
    <row r="30169" spans="8:8" hidden="1" x14ac:dyDescent="0.25">
      <c r="H30169"/>
    </row>
    <row r="30170" spans="8:8" hidden="1" x14ac:dyDescent="0.25">
      <c r="H30170"/>
    </row>
    <row r="30171" spans="8:8" hidden="1" x14ac:dyDescent="0.25">
      <c r="H30171"/>
    </row>
    <row r="30172" spans="8:8" hidden="1" x14ac:dyDescent="0.25">
      <c r="H30172"/>
    </row>
    <row r="30173" spans="8:8" hidden="1" x14ac:dyDescent="0.25">
      <c r="H30173"/>
    </row>
    <row r="30174" spans="8:8" hidden="1" x14ac:dyDescent="0.25">
      <c r="H30174"/>
    </row>
    <row r="30175" spans="8:8" hidden="1" x14ac:dyDescent="0.25">
      <c r="H30175"/>
    </row>
    <row r="30176" spans="8:8" hidden="1" x14ac:dyDescent="0.25">
      <c r="H30176"/>
    </row>
    <row r="30177" spans="8:8" hidden="1" x14ac:dyDescent="0.25">
      <c r="H30177"/>
    </row>
    <row r="30178" spans="8:8" hidden="1" x14ac:dyDescent="0.25">
      <c r="H30178"/>
    </row>
    <row r="30179" spans="8:8" hidden="1" x14ac:dyDescent="0.25">
      <c r="H30179"/>
    </row>
    <row r="30180" spans="8:8" hidden="1" x14ac:dyDescent="0.25">
      <c r="H30180"/>
    </row>
    <row r="30181" spans="8:8" hidden="1" x14ac:dyDescent="0.25">
      <c r="H30181"/>
    </row>
    <row r="30182" spans="8:8" hidden="1" x14ac:dyDescent="0.25">
      <c r="H30182"/>
    </row>
    <row r="30183" spans="8:8" hidden="1" x14ac:dyDescent="0.25">
      <c r="H30183"/>
    </row>
    <row r="30184" spans="8:8" hidden="1" x14ac:dyDescent="0.25">
      <c r="H30184"/>
    </row>
    <row r="30185" spans="8:8" hidden="1" x14ac:dyDescent="0.25">
      <c r="H30185"/>
    </row>
    <row r="30186" spans="8:8" hidden="1" x14ac:dyDescent="0.25">
      <c r="H30186"/>
    </row>
    <row r="30187" spans="8:8" hidden="1" x14ac:dyDescent="0.25">
      <c r="H30187"/>
    </row>
    <row r="30188" spans="8:8" hidden="1" x14ac:dyDescent="0.25">
      <c r="H30188"/>
    </row>
    <row r="30189" spans="8:8" hidden="1" x14ac:dyDescent="0.25">
      <c r="H30189"/>
    </row>
    <row r="30190" spans="8:8" hidden="1" x14ac:dyDescent="0.25">
      <c r="H30190"/>
    </row>
    <row r="30191" spans="8:8" hidden="1" x14ac:dyDescent="0.25">
      <c r="H30191"/>
    </row>
    <row r="30192" spans="8:8" hidden="1" x14ac:dyDescent="0.25">
      <c r="H30192"/>
    </row>
    <row r="30193" spans="8:8" hidden="1" x14ac:dyDescent="0.25">
      <c r="H30193"/>
    </row>
    <row r="30194" spans="8:8" hidden="1" x14ac:dyDescent="0.25">
      <c r="H30194"/>
    </row>
    <row r="30195" spans="8:8" hidden="1" x14ac:dyDescent="0.25">
      <c r="H30195"/>
    </row>
    <row r="30196" spans="8:8" hidden="1" x14ac:dyDescent="0.25">
      <c r="H30196"/>
    </row>
    <row r="30197" spans="8:8" hidden="1" x14ac:dyDescent="0.25">
      <c r="H30197"/>
    </row>
    <row r="30198" spans="8:8" hidden="1" x14ac:dyDescent="0.25">
      <c r="H30198"/>
    </row>
    <row r="30199" spans="8:8" hidden="1" x14ac:dyDescent="0.25">
      <c r="H30199"/>
    </row>
    <row r="30200" spans="8:8" hidden="1" x14ac:dyDescent="0.25">
      <c r="H30200"/>
    </row>
    <row r="30201" spans="8:8" hidden="1" x14ac:dyDescent="0.25">
      <c r="H30201"/>
    </row>
    <row r="30202" spans="8:8" hidden="1" x14ac:dyDescent="0.25">
      <c r="H30202"/>
    </row>
    <row r="30203" spans="8:8" hidden="1" x14ac:dyDescent="0.25">
      <c r="H30203"/>
    </row>
    <row r="30204" spans="8:8" hidden="1" x14ac:dyDescent="0.25">
      <c r="H30204"/>
    </row>
    <row r="30205" spans="8:8" hidden="1" x14ac:dyDescent="0.25">
      <c r="H30205"/>
    </row>
    <row r="30206" spans="8:8" hidden="1" x14ac:dyDescent="0.25">
      <c r="H30206"/>
    </row>
    <row r="30207" spans="8:8" hidden="1" x14ac:dyDescent="0.25">
      <c r="H30207"/>
    </row>
    <row r="30208" spans="8:8" hidden="1" x14ac:dyDescent="0.25">
      <c r="H30208"/>
    </row>
    <row r="30209" spans="8:8" hidden="1" x14ac:dyDescent="0.25">
      <c r="H30209"/>
    </row>
    <row r="30210" spans="8:8" hidden="1" x14ac:dyDescent="0.25">
      <c r="H30210"/>
    </row>
    <row r="30211" spans="8:8" hidden="1" x14ac:dyDescent="0.25">
      <c r="H30211"/>
    </row>
    <row r="30212" spans="8:8" hidden="1" x14ac:dyDescent="0.25">
      <c r="H30212"/>
    </row>
    <row r="30213" spans="8:8" hidden="1" x14ac:dyDescent="0.25">
      <c r="H30213"/>
    </row>
    <row r="30214" spans="8:8" hidden="1" x14ac:dyDescent="0.25">
      <c r="H30214"/>
    </row>
    <row r="30215" spans="8:8" hidden="1" x14ac:dyDescent="0.25">
      <c r="H30215"/>
    </row>
    <row r="30216" spans="8:8" hidden="1" x14ac:dyDescent="0.25">
      <c r="H30216"/>
    </row>
    <row r="30217" spans="8:8" hidden="1" x14ac:dyDescent="0.25">
      <c r="H30217"/>
    </row>
    <row r="30218" spans="8:8" hidden="1" x14ac:dyDescent="0.25">
      <c r="H30218"/>
    </row>
    <row r="30219" spans="8:8" hidden="1" x14ac:dyDescent="0.25">
      <c r="H30219"/>
    </row>
    <row r="30220" spans="8:8" hidden="1" x14ac:dyDescent="0.25">
      <c r="H30220"/>
    </row>
    <row r="30221" spans="8:8" hidden="1" x14ac:dyDescent="0.25">
      <c r="H30221"/>
    </row>
    <row r="30222" spans="8:8" hidden="1" x14ac:dyDescent="0.25">
      <c r="H30222"/>
    </row>
    <row r="30223" spans="8:8" hidden="1" x14ac:dyDescent="0.25">
      <c r="H30223"/>
    </row>
    <row r="30224" spans="8:8" hidden="1" x14ac:dyDescent="0.25">
      <c r="H30224"/>
    </row>
    <row r="30225" spans="8:8" hidden="1" x14ac:dyDescent="0.25">
      <c r="H30225"/>
    </row>
    <row r="30226" spans="8:8" hidden="1" x14ac:dyDescent="0.25">
      <c r="H30226"/>
    </row>
    <row r="30227" spans="8:8" hidden="1" x14ac:dyDescent="0.25">
      <c r="H30227"/>
    </row>
    <row r="30228" spans="8:8" hidden="1" x14ac:dyDescent="0.25">
      <c r="H30228"/>
    </row>
    <row r="30229" spans="8:8" hidden="1" x14ac:dyDescent="0.25">
      <c r="H30229"/>
    </row>
    <row r="30230" spans="8:8" hidden="1" x14ac:dyDescent="0.25">
      <c r="H30230"/>
    </row>
    <row r="30231" spans="8:8" hidden="1" x14ac:dyDescent="0.25">
      <c r="H30231"/>
    </row>
    <row r="30232" spans="8:8" hidden="1" x14ac:dyDescent="0.25">
      <c r="H30232"/>
    </row>
    <row r="30233" spans="8:8" hidden="1" x14ac:dyDescent="0.25">
      <c r="H30233"/>
    </row>
    <row r="30234" spans="8:8" hidden="1" x14ac:dyDescent="0.25">
      <c r="H30234"/>
    </row>
    <row r="30235" spans="8:8" hidden="1" x14ac:dyDescent="0.25">
      <c r="H30235"/>
    </row>
    <row r="30236" spans="8:8" hidden="1" x14ac:dyDescent="0.25">
      <c r="H30236"/>
    </row>
    <row r="30237" spans="8:8" hidden="1" x14ac:dyDescent="0.25">
      <c r="H30237"/>
    </row>
    <row r="30238" spans="8:8" hidden="1" x14ac:dyDescent="0.25">
      <c r="H30238"/>
    </row>
    <row r="30239" spans="8:8" hidden="1" x14ac:dyDescent="0.25">
      <c r="H30239"/>
    </row>
    <row r="30240" spans="8:8" hidden="1" x14ac:dyDescent="0.25">
      <c r="H30240"/>
    </row>
    <row r="30241" spans="8:8" hidden="1" x14ac:dyDescent="0.25">
      <c r="H30241"/>
    </row>
    <row r="30242" spans="8:8" hidden="1" x14ac:dyDescent="0.25">
      <c r="H30242"/>
    </row>
    <row r="30243" spans="8:8" hidden="1" x14ac:dyDescent="0.25">
      <c r="H30243"/>
    </row>
    <row r="30244" spans="8:8" hidden="1" x14ac:dyDescent="0.25">
      <c r="H30244"/>
    </row>
    <row r="30245" spans="8:8" hidden="1" x14ac:dyDescent="0.25">
      <c r="H30245"/>
    </row>
    <row r="30246" spans="8:8" hidden="1" x14ac:dyDescent="0.25">
      <c r="H30246"/>
    </row>
    <row r="30247" spans="8:8" hidden="1" x14ac:dyDescent="0.25">
      <c r="H30247"/>
    </row>
    <row r="30248" spans="8:8" hidden="1" x14ac:dyDescent="0.25">
      <c r="H30248"/>
    </row>
    <row r="30249" spans="8:8" hidden="1" x14ac:dyDescent="0.25">
      <c r="H30249"/>
    </row>
    <row r="30250" spans="8:8" hidden="1" x14ac:dyDescent="0.25">
      <c r="H30250"/>
    </row>
    <row r="30251" spans="8:8" hidden="1" x14ac:dyDescent="0.25">
      <c r="H30251"/>
    </row>
    <row r="30252" spans="8:8" hidden="1" x14ac:dyDescent="0.25">
      <c r="H30252"/>
    </row>
    <row r="30253" spans="8:8" hidden="1" x14ac:dyDescent="0.25">
      <c r="H30253"/>
    </row>
    <row r="30254" spans="8:8" hidden="1" x14ac:dyDescent="0.25">
      <c r="H30254"/>
    </row>
    <row r="30255" spans="8:8" hidden="1" x14ac:dyDescent="0.25">
      <c r="H30255"/>
    </row>
    <row r="30256" spans="8:8" hidden="1" x14ac:dyDescent="0.25">
      <c r="H30256"/>
    </row>
    <row r="30257" spans="8:8" hidden="1" x14ac:dyDescent="0.25">
      <c r="H30257"/>
    </row>
    <row r="30258" spans="8:8" hidden="1" x14ac:dyDescent="0.25">
      <c r="H30258"/>
    </row>
    <row r="30259" spans="8:8" hidden="1" x14ac:dyDescent="0.25">
      <c r="H30259"/>
    </row>
    <row r="30260" spans="8:8" hidden="1" x14ac:dyDescent="0.25">
      <c r="H30260"/>
    </row>
    <row r="30261" spans="8:8" hidden="1" x14ac:dyDescent="0.25">
      <c r="H30261"/>
    </row>
    <row r="30262" spans="8:8" hidden="1" x14ac:dyDescent="0.25">
      <c r="H30262"/>
    </row>
    <row r="30263" spans="8:8" hidden="1" x14ac:dyDescent="0.25">
      <c r="H30263"/>
    </row>
    <row r="30264" spans="8:8" hidden="1" x14ac:dyDescent="0.25">
      <c r="H30264"/>
    </row>
    <row r="30265" spans="8:8" hidden="1" x14ac:dyDescent="0.25">
      <c r="H30265"/>
    </row>
    <row r="30266" spans="8:8" hidden="1" x14ac:dyDescent="0.25">
      <c r="H30266"/>
    </row>
    <row r="30267" spans="8:8" hidden="1" x14ac:dyDescent="0.25">
      <c r="H30267"/>
    </row>
    <row r="30268" spans="8:8" hidden="1" x14ac:dyDescent="0.25">
      <c r="H30268"/>
    </row>
    <row r="30269" spans="8:8" hidden="1" x14ac:dyDescent="0.25">
      <c r="H30269"/>
    </row>
    <row r="30270" spans="8:8" hidden="1" x14ac:dyDescent="0.25">
      <c r="H30270"/>
    </row>
    <row r="30271" spans="8:8" hidden="1" x14ac:dyDescent="0.25">
      <c r="H30271"/>
    </row>
    <row r="30272" spans="8:8" hidden="1" x14ac:dyDescent="0.25">
      <c r="H30272"/>
    </row>
    <row r="30273" spans="8:8" hidden="1" x14ac:dyDescent="0.25">
      <c r="H30273"/>
    </row>
    <row r="30274" spans="8:8" hidden="1" x14ac:dyDescent="0.25">
      <c r="H30274"/>
    </row>
    <row r="30275" spans="8:8" hidden="1" x14ac:dyDescent="0.25">
      <c r="H30275"/>
    </row>
    <row r="30276" spans="8:8" hidden="1" x14ac:dyDescent="0.25">
      <c r="H30276"/>
    </row>
    <row r="30277" spans="8:8" hidden="1" x14ac:dyDescent="0.25">
      <c r="H30277"/>
    </row>
    <row r="30278" spans="8:8" hidden="1" x14ac:dyDescent="0.25">
      <c r="H30278"/>
    </row>
    <row r="30279" spans="8:8" hidden="1" x14ac:dyDescent="0.25">
      <c r="H30279"/>
    </row>
    <row r="30280" spans="8:8" hidden="1" x14ac:dyDescent="0.25">
      <c r="H30280"/>
    </row>
    <row r="30281" spans="8:8" hidden="1" x14ac:dyDescent="0.25">
      <c r="H30281"/>
    </row>
    <row r="30282" spans="8:8" hidden="1" x14ac:dyDescent="0.25">
      <c r="H30282"/>
    </row>
    <row r="30283" spans="8:8" hidden="1" x14ac:dyDescent="0.25">
      <c r="H30283"/>
    </row>
    <row r="30284" spans="8:8" hidden="1" x14ac:dyDescent="0.25">
      <c r="H30284"/>
    </row>
    <row r="30285" spans="8:8" hidden="1" x14ac:dyDescent="0.25">
      <c r="H30285"/>
    </row>
    <row r="30286" spans="8:8" hidden="1" x14ac:dyDescent="0.25">
      <c r="H30286"/>
    </row>
    <row r="30287" spans="8:8" hidden="1" x14ac:dyDescent="0.25">
      <c r="H30287"/>
    </row>
    <row r="30288" spans="8:8" hidden="1" x14ac:dyDescent="0.25">
      <c r="H30288"/>
    </row>
    <row r="30289" spans="8:8" hidden="1" x14ac:dyDescent="0.25">
      <c r="H30289"/>
    </row>
    <row r="30290" spans="8:8" hidden="1" x14ac:dyDescent="0.25">
      <c r="H30290"/>
    </row>
    <row r="30291" spans="8:8" hidden="1" x14ac:dyDescent="0.25">
      <c r="H30291"/>
    </row>
    <row r="30292" spans="8:8" hidden="1" x14ac:dyDescent="0.25">
      <c r="H30292"/>
    </row>
    <row r="30293" spans="8:8" hidden="1" x14ac:dyDescent="0.25">
      <c r="H30293"/>
    </row>
    <row r="30294" spans="8:8" hidden="1" x14ac:dyDescent="0.25">
      <c r="H30294"/>
    </row>
    <row r="30295" spans="8:8" hidden="1" x14ac:dyDescent="0.25">
      <c r="H30295"/>
    </row>
    <row r="30296" spans="8:8" hidden="1" x14ac:dyDescent="0.25">
      <c r="H30296"/>
    </row>
    <row r="30297" spans="8:8" hidden="1" x14ac:dyDescent="0.25">
      <c r="H30297"/>
    </row>
    <row r="30298" spans="8:8" hidden="1" x14ac:dyDescent="0.25">
      <c r="H30298"/>
    </row>
    <row r="30299" spans="8:8" hidden="1" x14ac:dyDescent="0.25">
      <c r="H30299"/>
    </row>
    <row r="30300" spans="8:8" hidden="1" x14ac:dyDescent="0.25">
      <c r="H30300"/>
    </row>
    <row r="30301" spans="8:8" hidden="1" x14ac:dyDescent="0.25">
      <c r="H30301"/>
    </row>
    <row r="30302" spans="8:8" hidden="1" x14ac:dyDescent="0.25">
      <c r="H30302"/>
    </row>
    <row r="30303" spans="8:8" hidden="1" x14ac:dyDescent="0.25">
      <c r="H30303"/>
    </row>
    <row r="30304" spans="8:8" hidden="1" x14ac:dyDescent="0.25">
      <c r="H30304"/>
    </row>
    <row r="30305" spans="8:8" hidden="1" x14ac:dyDescent="0.25">
      <c r="H30305"/>
    </row>
    <row r="30306" spans="8:8" hidden="1" x14ac:dyDescent="0.25">
      <c r="H30306"/>
    </row>
    <row r="30307" spans="8:8" hidden="1" x14ac:dyDescent="0.25">
      <c r="H30307"/>
    </row>
    <row r="30308" spans="8:8" hidden="1" x14ac:dyDescent="0.25">
      <c r="H30308"/>
    </row>
    <row r="30309" spans="8:8" hidden="1" x14ac:dyDescent="0.25">
      <c r="H30309"/>
    </row>
    <row r="30310" spans="8:8" hidden="1" x14ac:dyDescent="0.25">
      <c r="H30310"/>
    </row>
    <row r="30311" spans="8:8" hidden="1" x14ac:dyDescent="0.25">
      <c r="H30311"/>
    </row>
    <row r="30312" spans="8:8" hidden="1" x14ac:dyDescent="0.25">
      <c r="H30312"/>
    </row>
    <row r="30313" spans="8:8" hidden="1" x14ac:dyDescent="0.25">
      <c r="H30313"/>
    </row>
    <row r="30314" spans="8:8" hidden="1" x14ac:dyDescent="0.25">
      <c r="H30314"/>
    </row>
    <row r="30315" spans="8:8" hidden="1" x14ac:dyDescent="0.25">
      <c r="H30315"/>
    </row>
    <row r="30316" spans="8:8" hidden="1" x14ac:dyDescent="0.25">
      <c r="H30316"/>
    </row>
    <row r="30317" spans="8:8" hidden="1" x14ac:dyDescent="0.25">
      <c r="H30317"/>
    </row>
    <row r="30318" spans="8:8" hidden="1" x14ac:dyDescent="0.25">
      <c r="H30318"/>
    </row>
    <row r="30319" spans="8:8" hidden="1" x14ac:dyDescent="0.25">
      <c r="H30319"/>
    </row>
    <row r="30320" spans="8:8" hidden="1" x14ac:dyDescent="0.25">
      <c r="H30320"/>
    </row>
    <row r="30321" spans="8:8" hidden="1" x14ac:dyDescent="0.25">
      <c r="H30321"/>
    </row>
    <row r="30322" spans="8:8" hidden="1" x14ac:dyDescent="0.25">
      <c r="H30322"/>
    </row>
    <row r="30323" spans="8:8" hidden="1" x14ac:dyDescent="0.25">
      <c r="H30323"/>
    </row>
    <row r="30324" spans="8:8" hidden="1" x14ac:dyDescent="0.25">
      <c r="H30324"/>
    </row>
    <row r="30325" spans="8:8" hidden="1" x14ac:dyDescent="0.25">
      <c r="H30325"/>
    </row>
    <row r="30326" spans="8:8" hidden="1" x14ac:dyDescent="0.25">
      <c r="H30326"/>
    </row>
    <row r="30327" spans="8:8" hidden="1" x14ac:dyDescent="0.25">
      <c r="H30327"/>
    </row>
    <row r="30328" spans="8:8" hidden="1" x14ac:dyDescent="0.25">
      <c r="H30328"/>
    </row>
    <row r="30329" spans="8:8" hidden="1" x14ac:dyDescent="0.25">
      <c r="H30329"/>
    </row>
    <row r="30330" spans="8:8" hidden="1" x14ac:dyDescent="0.25">
      <c r="H30330"/>
    </row>
    <row r="30331" spans="8:8" hidden="1" x14ac:dyDescent="0.25">
      <c r="H30331"/>
    </row>
    <row r="30332" spans="8:8" hidden="1" x14ac:dyDescent="0.25">
      <c r="H30332"/>
    </row>
    <row r="30333" spans="8:8" hidden="1" x14ac:dyDescent="0.25">
      <c r="H30333"/>
    </row>
    <row r="30334" spans="8:8" hidden="1" x14ac:dyDescent="0.25">
      <c r="H30334"/>
    </row>
    <row r="30335" spans="8:8" hidden="1" x14ac:dyDescent="0.25">
      <c r="H30335"/>
    </row>
    <row r="30336" spans="8:8" hidden="1" x14ac:dyDescent="0.25">
      <c r="H30336"/>
    </row>
    <row r="30337" spans="8:8" hidden="1" x14ac:dyDescent="0.25">
      <c r="H30337"/>
    </row>
    <row r="30338" spans="8:8" hidden="1" x14ac:dyDescent="0.25">
      <c r="H30338"/>
    </row>
    <row r="30339" spans="8:8" hidden="1" x14ac:dyDescent="0.25">
      <c r="H30339"/>
    </row>
    <row r="30340" spans="8:8" hidden="1" x14ac:dyDescent="0.25">
      <c r="H30340"/>
    </row>
    <row r="30341" spans="8:8" hidden="1" x14ac:dyDescent="0.25">
      <c r="H30341"/>
    </row>
    <row r="30342" spans="8:8" hidden="1" x14ac:dyDescent="0.25">
      <c r="H30342"/>
    </row>
    <row r="30343" spans="8:8" hidden="1" x14ac:dyDescent="0.25">
      <c r="H30343"/>
    </row>
    <row r="30344" spans="8:8" hidden="1" x14ac:dyDescent="0.25">
      <c r="H30344"/>
    </row>
    <row r="30345" spans="8:8" hidden="1" x14ac:dyDescent="0.25">
      <c r="H30345"/>
    </row>
    <row r="30346" spans="8:8" hidden="1" x14ac:dyDescent="0.25">
      <c r="H30346"/>
    </row>
    <row r="30347" spans="8:8" hidden="1" x14ac:dyDescent="0.25">
      <c r="H30347"/>
    </row>
    <row r="30348" spans="8:8" hidden="1" x14ac:dyDescent="0.25">
      <c r="H30348"/>
    </row>
    <row r="30349" spans="8:8" hidden="1" x14ac:dyDescent="0.25">
      <c r="H30349"/>
    </row>
    <row r="30350" spans="8:8" hidden="1" x14ac:dyDescent="0.25">
      <c r="H30350"/>
    </row>
    <row r="30351" spans="8:8" hidden="1" x14ac:dyDescent="0.25">
      <c r="H30351"/>
    </row>
    <row r="30352" spans="8:8" hidden="1" x14ac:dyDescent="0.25">
      <c r="H30352"/>
    </row>
    <row r="30353" spans="8:8" hidden="1" x14ac:dyDescent="0.25">
      <c r="H30353"/>
    </row>
    <row r="30354" spans="8:8" hidden="1" x14ac:dyDescent="0.25">
      <c r="H30354"/>
    </row>
    <row r="30355" spans="8:8" hidden="1" x14ac:dyDescent="0.25">
      <c r="H30355"/>
    </row>
    <row r="30356" spans="8:8" hidden="1" x14ac:dyDescent="0.25">
      <c r="H30356"/>
    </row>
    <row r="30357" spans="8:8" hidden="1" x14ac:dyDescent="0.25">
      <c r="H30357"/>
    </row>
    <row r="30358" spans="8:8" hidden="1" x14ac:dyDescent="0.25">
      <c r="H30358"/>
    </row>
    <row r="30359" spans="8:8" hidden="1" x14ac:dyDescent="0.25">
      <c r="H30359"/>
    </row>
    <row r="30360" spans="8:8" hidden="1" x14ac:dyDescent="0.25">
      <c r="H30360"/>
    </row>
    <row r="30361" spans="8:8" hidden="1" x14ac:dyDescent="0.25">
      <c r="H30361"/>
    </row>
    <row r="30362" spans="8:8" hidden="1" x14ac:dyDescent="0.25">
      <c r="H30362"/>
    </row>
    <row r="30363" spans="8:8" hidden="1" x14ac:dyDescent="0.25">
      <c r="H30363"/>
    </row>
    <row r="30364" spans="8:8" hidden="1" x14ac:dyDescent="0.25">
      <c r="H30364"/>
    </row>
    <row r="30365" spans="8:8" hidden="1" x14ac:dyDescent="0.25">
      <c r="H30365"/>
    </row>
    <row r="30366" spans="8:8" hidden="1" x14ac:dyDescent="0.25">
      <c r="H30366"/>
    </row>
    <row r="30367" spans="8:8" hidden="1" x14ac:dyDescent="0.25">
      <c r="H30367"/>
    </row>
    <row r="30368" spans="8:8" hidden="1" x14ac:dyDescent="0.25">
      <c r="H30368"/>
    </row>
    <row r="30369" spans="8:8" hidden="1" x14ac:dyDescent="0.25">
      <c r="H30369"/>
    </row>
    <row r="30370" spans="8:8" hidden="1" x14ac:dyDescent="0.25">
      <c r="H30370"/>
    </row>
    <row r="30371" spans="8:8" hidden="1" x14ac:dyDescent="0.25">
      <c r="H30371"/>
    </row>
    <row r="30372" spans="8:8" hidden="1" x14ac:dyDescent="0.25">
      <c r="H30372"/>
    </row>
    <row r="30373" spans="8:8" hidden="1" x14ac:dyDescent="0.25">
      <c r="H30373"/>
    </row>
    <row r="30374" spans="8:8" hidden="1" x14ac:dyDescent="0.25">
      <c r="H30374"/>
    </row>
    <row r="30375" spans="8:8" hidden="1" x14ac:dyDescent="0.25">
      <c r="H30375"/>
    </row>
    <row r="30376" spans="8:8" hidden="1" x14ac:dyDescent="0.25">
      <c r="H30376"/>
    </row>
    <row r="30377" spans="8:8" hidden="1" x14ac:dyDescent="0.25">
      <c r="H30377"/>
    </row>
    <row r="30378" spans="8:8" hidden="1" x14ac:dyDescent="0.25">
      <c r="H30378"/>
    </row>
    <row r="30379" spans="8:8" hidden="1" x14ac:dyDescent="0.25">
      <c r="H30379"/>
    </row>
    <row r="30380" spans="8:8" hidden="1" x14ac:dyDescent="0.25">
      <c r="H30380"/>
    </row>
    <row r="30381" spans="8:8" hidden="1" x14ac:dyDescent="0.25">
      <c r="H30381"/>
    </row>
    <row r="30382" spans="8:8" hidden="1" x14ac:dyDescent="0.25">
      <c r="H30382"/>
    </row>
    <row r="30383" spans="8:8" hidden="1" x14ac:dyDescent="0.25">
      <c r="H30383"/>
    </row>
    <row r="30384" spans="8:8" hidden="1" x14ac:dyDescent="0.25">
      <c r="H30384"/>
    </row>
    <row r="30385" spans="8:8" hidden="1" x14ac:dyDescent="0.25">
      <c r="H30385"/>
    </row>
    <row r="30386" spans="8:8" hidden="1" x14ac:dyDescent="0.25">
      <c r="H30386"/>
    </row>
    <row r="30387" spans="8:8" hidden="1" x14ac:dyDescent="0.25">
      <c r="H30387"/>
    </row>
    <row r="30388" spans="8:8" hidden="1" x14ac:dyDescent="0.25">
      <c r="H30388"/>
    </row>
    <row r="30389" spans="8:8" hidden="1" x14ac:dyDescent="0.25">
      <c r="H30389"/>
    </row>
    <row r="30390" spans="8:8" hidden="1" x14ac:dyDescent="0.25">
      <c r="H30390"/>
    </row>
    <row r="30391" spans="8:8" hidden="1" x14ac:dyDescent="0.25">
      <c r="H30391"/>
    </row>
    <row r="30392" spans="8:8" hidden="1" x14ac:dyDescent="0.25">
      <c r="H30392"/>
    </row>
    <row r="30393" spans="8:8" hidden="1" x14ac:dyDescent="0.25">
      <c r="H30393"/>
    </row>
    <row r="30394" spans="8:8" hidden="1" x14ac:dyDescent="0.25">
      <c r="H30394"/>
    </row>
    <row r="30395" spans="8:8" hidden="1" x14ac:dyDescent="0.25">
      <c r="H30395"/>
    </row>
    <row r="30396" spans="8:8" hidden="1" x14ac:dyDescent="0.25">
      <c r="H30396"/>
    </row>
    <row r="30397" spans="8:8" hidden="1" x14ac:dyDescent="0.25">
      <c r="H30397"/>
    </row>
    <row r="30398" spans="8:8" hidden="1" x14ac:dyDescent="0.25">
      <c r="H30398"/>
    </row>
    <row r="30399" spans="8:8" hidden="1" x14ac:dyDescent="0.25">
      <c r="H30399"/>
    </row>
    <row r="30400" spans="8:8" hidden="1" x14ac:dyDescent="0.25">
      <c r="H30400"/>
    </row>
    <row r="30401" spans="8:8" hidden="1" x14ac:dyDescent="0.25">
      <c r="H30401"/>
    </row>
    <row r="30402" spans="8:8" hidden="1" x14ac:dyDescent="0.25">
      <c r="H30402"/>
    </row>
    <row r="30403" spans="8:8" hidden="1" x14ac:dyDescent="0.25">
      <c r="H30403"/>
    </row>
    <row r="30404" spans="8:8" hidden="1" x14ac:dyDescent="0.25">
      <c r="H30404"/>
    </row>
    <row r="30405" spans="8:8" hidden="1" x14ac:dyDescent="0.25">
      <c r="H30405"/>
    </row>
    <row r="30406" spans="8:8" hidden="1" x14ac:dyDescent="0.25">
      <c r="H30406"/>
    </row>
    <row r="30407" spans="8:8" hidden="1" x14ac:dyDescent="0.25">
      <c r="H30407"/>
    </row>
    <row r="30408" spans="8:8" hidden="1" x14ac:dyDescent="0.25">
      <c r="H30408"/>
    </row>
    <row r="30409" spans="8:8" hidden="1" x14ac:dyDescent="0.25">
      <c r="H30409"/>
    </row>
    <row r="30410" spans="8:8" hidden="1" x14ac:dyDescent="0.25">
      <c r="H30410"/>
    </row>
    <row r="30411" spans="8:8" hidden="1" x14ac:dyDescent="0.25">
      <c r="H30411"/>
    </row>
    <row r="30412" spans="8:8" hidden="1" x14ac:dyDescent="0.25">
      <c r="H30412"/>
    </row>
    <row r="30413" spans="8:8" hidden="1" x14ac:dyDescent="0.25">
      <c r="H30413"/>
    </row>
    <row r="30414" spans="8:8" hidden="1" x14ac:dyDescent="0.25">
      <c r="H30414"/>
    </row>
    <row r="30415" spans="8:8" hidden="1" x14ac:dyDescent="0.25">
      <c r="H30415"/>
    </row>
    <row r="30416" spans="8:8" hidden="1" x14ac:dyDescent="0.25">
      <c r="H30416"/>
    </row>
    <row r="30417" spans="8:8" hidden="1" x14ac:dyDescent="0.25">
      <c r="H30417"/>
    </row>
    <row r="30418" spans="8:8" hidden="1" x14ac:dyDescent="0.25">
      <c r="H30418"/>
    </row>
    <row r="30419" spans="8:8" hidden="1" x14ac:dyDescent="0.25">
      <c r="H30419"/>
    </row>
    <row r="30420" spans="8:8" hidden="1" x14ac:dyDescent="0.25">
      <c r="H30420"/>
    </row>
    <row r="30421" spans="8:8" hidden="1" x14ac:dyDescent="0.25">
      <c r="H30421"/>
    </row>
    <row r="30422" spans="8:8" hidden="1" x14ac:dyDescent="0.25">
      <c r="H30422"/>
    </row>
    <row r="30423" spans="8:8" hidden="1" x14ac:dyDescent="0.25">
      <c r="H30423"/>
    </row>
    <row r="30424" spans="8:8" hidden="1" x14ac:dyDescent="0.25">
      <c r="H30424"/>
    </row>
    <row r="30425" spans="8:8" hidden="1" x14ac:dyDescent="0.25">
      <c r="H30425"/>
    </row>
    <row r="30426" spans="8:8" hidden="1" x14ac:dyDescent="0.25">
      <c r="H30426"/>
    </row>
    <row r="30427" spans="8:8" hidden="1" x14ac:dyDescent="0.25">
      <c r="H30427"/>
    </row>
    <row r="30428" spans="8:8" hidden="1" x14ac:dyDescent="0.25">
      <c r="H30428"/>
    </row>
    <row r="30429" spans="8:8" hidden="1" x14ac:dyDescent="0.25">
      <c r="H30429"/>
    </row>
    <row r="30430" spans="8:8" hidden="1" x14ac:dyDescent="0.25">
      <c r="H30430"/>
    </row>
    <row r="30431" spans="8:8" hidden="1" x14ac:dyDescent="0.25">
      <c r="H30431"/>
    </row>
    <row r="30432" spans="8:8" hidden="1" x14ac:dyDescent="0.25">
      <c r="H30432"/>
    </row>
    <row r="30433" spans="8:8" hidden="1" x14ac:dyDescent="0.25">
      <c r="H30433"/>
    </row>
    <row r="30434" spans="8:8" hidden="1" x14ac:dyDescent="0.25">
      <c r="H30434"/>
    </row>
    <row r="30435" spans="8:8" hidden="1" x14ac:dyDescent="0.25">
      <c r="H30435"/>
    </row>
    <row r="30436" spans="8:8" hidden="1" x14ac:dyDescent="0.25">
      <c r="H30436"/>
    </row>
    <row r="30437" spans="8:8" hidden="1" x14ac:dyDescent="0.25">
      <c r="H30437"/>
    </row>
    <row r="30438" spans="8:8" hidden="1" x14ac:dyDescent="0.25">
      <c r="H30438"/>
    </row>
    <row r="30439" spans="8:8" hidden="1" x14ac:dyDescent="0.25">
      <c r="H30439"/>
    </row>
    <row r="30440" spans="8:8" hidden="1" x14ac:dyDescent="0.25">
      <c r="H30440"/>
    </row>
    <row r="30441" spans="8:8" hidden="1" x14ac:dyDescent="0.25">
      <c r="H30441"/>
    </row>
    <row r="30442" spans="8:8" hidden="1" x14ac:dyDescent="0.25">
      <c r="H30442"/>
    </row>
    <row r="30443" spans="8:8" hidden="1" x14ac:dyDescent="0.25">
      <c r="H30443"/>
    </row>
    <row r="30444" spans="8:8" hidden="1" x14ac:dyDescent="0.25">
      <c r="H30444"/>
    </row>
    <row r="30445" spans="8:8" hidden="1" x14ac:dyDescent="0.25">
      <c r="H30445"/>
    </row>
    <row r="30446" spans="8:8" hidden="1" x14ac:dyDescent="0.25">
      <c r="H30446"/>
    </row>
    <row r="30447" spans="8:8" hidden="1" x14ac:dyDescent="0.25">
      <c r="H30447"/>
    </row>
    <row r="30448" spans="8:8" hidden="1" x14ac:dyDescent="0.25">
      <c r="H30448"/>
    </row>
    <row r="30449" spans="8:8" hidden="1" x14ac:dyDescent="0.25">
      <c r="H30449"/>
    </row>
    <row r="30450" spans="8:8" hidden="1" x14ac:dyDescent="0.25">
      <c r="H30450"/>
    </row>
    <row r="30451" spans="8:8" hidden="1" x14ac:dyDescent="0.25">
      <c r="H30451"/>
    </row>
    <row r="30452" spans="8:8" hidden="1" x14ac:dyDescent="0.25">
      <c r="H30452"/>
    </row>
    <row r="30453" spans="8:8" hidden="1" x14ac:dyDescent="0.25">
      <c r="H30453"/>
    </row>
    <row r="30454" spans="8:8" hidden="1" x14ac:dyDescent="0.25">
      <c r="H30454"/>
    </row>
    <row r="30455" spans="8:8" hidden="1" x14ac:dyDescent="0.25">
      <c r="H30455"/>
    </row>
    <row r="30456" spans="8:8" hidden="1" x14ac:dyDescent="0.25">
      <c r="H30456"/>
    </row>
    <row r="30457" spans="8:8" hidden="1" x14ac:dyDescent="0.25">
      <c r="H30457"/>
    </row>
    <row r="30458" spans="8:8" hidden="1" x14ac:dyDescent="0.25">
      <c r="H30458"/>
    </row>
    <row r="30459" spans="8:8" hidden="1" x14ac:dyDescent="0.25">
      <c r="H30459"/>
    </row>
    <row r="30460" spans="8:8" hidden="1" x14ac:dyDescent="0.25">
      <c r="H30460"/>
    </row>
    <row r="30461" spans="8:8" hidden="1" x14ac:dyDescent="0.25">
      <c r="H30461"/>
    </row>
    <row r="30462" spans="8:8" hidden="1" x14ac:dyDescent="0.25">
      <c r="H30462"/>
    </row>
    <row r="30463" spans="8:8" hidden="1" x14ac:dyDescent="0.25">
      <c r="H30463"/>
    </row>
    <row r="30464" spans="8:8" hidden="1" x14ac:dyDescent="0.25">
      <c r="H30464"/>
    </row>
    <row r="30465" spans="8:8" hidden="1" x14ac:dyDescent="0.25">
      <c r="H30465"/>
    </row>
    <row r="30466" spans="8:8" hidden="1" x14ac:dyDescent="0.25">
      <c r="H30466"/>
    </row>
    <row r="30467" spans="8:8" hidden="1" x14ac:dyDescent="0.25">
      <c r="H30467"/>
    </row>
    <row r="30468" spans="8:8" hidden="1" x14ac:dyDescent="0.25">
      <c r="H30468"/>
    </row>
    <row r="30469" spans="8:8" hidden="1" x14ac:dyDescent="0.25">
      <c r="H30469"/>
    </row>
    <row r="30470" spans="8:8" hidden="1" x14ac:dyDescent="0.25">
      <c r="H30470"/>
    </row>
    <row r="30471" spans="8:8" hidden="1" x14ac:dyDescent="0.25">
      <c r="H30471"/>
    </row>
    <row r="30472" spans="8:8" hidden="1" x14ac:dyDescent="0.25">
      <c r="H30472"/>
    </row>
    <row r="30473" spans="8:8" hidden="1" x14ac:dyDescent="0.25">
      <c r="H30473"/>
    </row>
    <row r="30474" spans="8:8" hidden="1" x14ac:dyDescent="0.25">
      <c r="H30474"/>
    </row>
    <row r="30475" spans="8:8" hidden="1" x14ac:dyDescent="0.25">
      <c r="H30475"/>
    </row>
    <row r="30476" spans="8:8" hidden="1" x14ac:dyDescent="0.25">
      <c r="H30476"/>
    </row>
    <row r="30477" spans="8:8" hidden="1" x14ac:dyDescent="0.25">
      <c r="H30477"/>
    </row>
    <row r="30478" spans="8:8" hidden="1" x14ac:dyDescent="0.25">
      <c r="H30478"/>
    </row>
    <row r="30479" spans="8:8" hidden="1" x14ac:dyDescent="0.25">
      <c r="H30479"/>
    </row>
    <row r="30480" spans="8:8" hidden="1" x14ac:dyDescent="0.25">
      <c r="H30480"/>
    </row>
    <row r="30481" spans="8:8" hidden="1" x14ac:dyDescent="0.25">
      <c r="H30481"/>
    </row>
    <row r="30482" spans="8:8" hidden="1" x14ac:dyDescent="0.25">
      <c r="H30482"/>
    </row>
    <row r="30483" spans="8:8" hidden="1" x14ac:dyDescent="0.25">
      <c r="H30483"/>
    </row>
    <row r="30484" spans="8:8" hidden="1" x14ac:dyDescent="0.25">
      <c r="H30484"/>
    </row>
    <row r="30485" spans="8:8" hidden="1" x14ac:dyDescent="0.25">
      <c r="H30485"/>
    </row>
    <row r="30486" spans="8:8" hidden="1" x14ac:dyDescent="0.25">
      <c r="H30486"/>
    </row>
    <row r="30487" spans="8:8" hidden="1" x14ac:dyDescent="0.25">
      <c r="H30487"/>
    </row>
    <row r="30488" spans="8:8" hidden="1" x14ac:dyDescent="0.25">
      <c r="H30488"/>
    </row>
    <row r="30489" spans="8:8" hidden="1" x14ac:dyDescent="0.25">
      <c r="H30489"/>
    </row>
    <row r="30490" spans="8:8" hidden="1" x14ac:dyDescent="0.25">
      <c r="H30490"/>
    </row>
    <row r="30491" spans="8:8" hidden="1" x14ac:dyDescent="0.25">
      <c r="H30491"/>
    </row>
    <row r="30492" spans="8:8" hidden="1" x14ac:dyDescent="0.25">
      <c r="H30492"/>
    </row>
    <row r="30493" spans="8:8" hidden="1" x14ac:dyDescent="0.25">
      <c r="H30493"/>
    </row>
    <row r="30494" spans="8:8" hidden="1" x14ac:dyDescent="0.25">
      <c r="H30494"/>
    </row>
    <row r="30495" spans="8:8" hidden="1" x14ac:dyDescent="0.25">
      <c r="H30495"/>
    </row>
    <row r="30496" spans="8:8" hidden="1" x14ac:dyDescent="0.25">
      <c r="H30496"/>
    </row>
    <row r="30497" spans="8:8" hidden="1" x14ac:dyDescent="0.25">
      <c r="H30497"/>
    </row>
    <row r="30498" spans="8:8" hidden="1" x14ac:dyDescent="0.25">
      <c r="H30498"/>
    </row>
    <row r="30499" spans="8:8" hidden="1" x14ac:dyDescent="0.25">
      <c r="H30499"/>
    </row>
    <row r="30500" spans="8:8" hidden="1" x14ac:dyDescent="0.25">
      <c r="H30500"/>
    </row>
    <row r="30501" spans="8:8" hidden="1" x14ac:dyDescent="0.25">
      <c r="H30501"/>
    </row>
    <row r="30502" spans="8:8" hidden="1" x14ac:dyDescent="0.25">
      <c r="H30502"/>
    </row>
    <row r="30503" spans="8:8" hidden="1" x14ac:dyDescent="0.25">
      <c r="H30503"/>
    </row>
    <row r="30504" spans="8:8" hidden="1" x14ac:dyDescent="0.25">
      <c r="H30504"/>
    </row>
    <row r="30505" spans="8:8" hidden="1" x14ac:dyDescent="0.25">
      <c r="H30505"/>
    </row>
    <row r="30506" spans="8:8" hidden="1" x14ac:dyDescent="0.25">
      <c r="H30506"/>
    </row>
    <row r="30507" spans="8:8" hidden="1" x14ac:dyDescent="0.25">
      <c r="H30507"/>
    </row>
    <row r="30508" spans="8:8" hidden="1" x14ac:dyDescent="0.25">
      <c r="H30508"/>
    </row>
    <row r="30509" spans="8:8" hidden="1" x14ac:dyDescent="0.25">
      <c r="H30509"/>
    </row>
    <row r="30510" spans="8:8" hidden="1" x14ac:dyDescent="0.25">
      <c r="H30510"/>
    </row>
    <row r="30511" spans="8:8" hidden="1" x14ac:dyDescent="0.25">
      <c r="H30511"/>
    </row>
    <row r="30512" spans="8:8" hidden="1" x14ac:dyDescent="0.25">
      <c r="H30512"/>
    </row>
    <row r="30513" spans="8:8" hidden="1" x14ac:dyDescent="0.25">
      <c r="H30513"/>
    </row>
    <row r="30514" spans="8:8" hidden="1" x14ac:dyDescent="0.25">
      <c r="H30514"/>
    </row>
    <row r="30515" spans="8:8" hidden="1" x14ac:dyDescent="0.25">
      <c r="H30515"/>
    </row>
    <row r="30516" spans="8:8" hidden="1" x14ac:dyDescent="0.25">
      <c r="H30516"/>
    </row>
    <row r="30517" spans="8:8" hidden="1" x14ac:dyDescent="0.25">
      <c r="H30517"/>
    </row>
    <row r="30518" spans="8:8" hidden="1" x14ac:dyDescent="0.25">
      <c r="H30518"/>
    </row>
    <row r="30519" spans="8:8" hidden="1" x14ac:dyDescent="0.25">
      <c r="H30519"/>
    </row>
    <row r="30520" spans="8:8" hidden="1" x14ac:dyDescent="0.25">
      <c r="H30520"/>
    </row>
    <row r="30521" spans="8:8" hidden="1" x14ac:dyDescent="0.25">
      <c r="H30521"/>
    </row>
    <row r="30522" spans="8:8" hidden="1" x14ac:dyDescent="0.25">
      <c r="H30522"/>
    </row>
    <row r="30523" spans="8:8" hidden="1" x14ac:dyDescent="0.25">
      <c r="H30523"/>
    </row>
    <row r="30524" spans="8:8" hidden="1" x14ac:dyDescent="0.25">
      <c r="H30524"/>
    </row>
    <row r="30525" spans="8:8" hidden="1" x14ac:dyDescent="0.25">
      <c r="H30525"/>
    </row>
    <row r="30526" spans="8:8" hidden="1" x14ac:dyDescent="0.25">
      <c r="H30526"/>
    </row>
    <row r="30527" spans="8:8" hidden="1" x14ac:dyDescent="0.25">
      <c r="H30527"/>
    </row>
    <row r="30528" spans="8:8" hidden="1" x14ac:dyDescent="0.25">
      <c r="H30528"/>
    </row>
    <row r="30529" spans="8:8" hidden="1" x14ac:dyDescent="0.25">
      <c r="H30529"/>
    </row>
    <row r="30530" spans="8:8" hidden="1" x14ac:dyDescent="0.25">
      <c r="H30530"/>
    </row>
    <row r="30531" spans="8:8" hidden="1" x14ac:dyDescent="0.25">
      <c r="H30531"/>
    </row>
    <row r="30532" spans="8:8" hidden="1" x14ac:dyDescent="0.25">
      <c r="H30532"/>
    </row>
    <row r="30533" spans="8:8" hidden="1" x14ac:dyDescent="0.25">
      <c r="H30533"/>
    </row>
    <row r="30534" spans="8:8" hidden="1" x14ac:dyDescent="0.25">
      <c r="H30534"/>
    </row>
    <row r="30535" spans="8:8" hidden="1" x14ac:dyDescent="0.25">
      <c r="H30535"/>
    </row>
    <row r="30536" spans="8:8" hidden="1" x14ac:dyDescent="0.25">
      <c r="H30536"/>
    </row>
    <row r="30537" spans="8:8" hidden="1" x14ac:dyDescent="0.25">
      <c r="H30537"/>
    </row>
    <row r="30538" spans="8:8" hidden="1" x14ac:dyDescent="0.25">
      <c r="H30538"/>
    </row>
    <row r="30539" spans="8:8" hidden="1" x14ac:dyDescent="0.25">
      <c r="H30539"/>
    </row>
    <row r="30540" spans="8:8" hidden="1" x14ac:dyDescent="0.25">
      <c r="H30540"/>
    </row>
    <row r="30541" spans="8:8" hidden="1" x14ac:dyDescent="0.25">
      <c r="H30541"/>
    </row>
    <row r="30542" spans="8:8" hidden="1" x14ac:dyDescent="0.25">
      <c r="H30542"/>
    </row>
    <row r="30543" spans="8:8" hidden="1" x14ac:dyDescent="0.25">
      <c r="H30543"/>
    </row>
    <row r="30544" spans="8:8" hidden="1" x14ac:dyDescent="0.25">
      <c r="H30544"/>
    </row>
    <row r="30545" spans="8:8" hidden="1" x14ac:dyDescent="0.25">
      <c r="H30545"/>
    </row>
    <row r="30546" spans="8:8" hidden="1" x14ac:dyDescent="0.25">
      <c r="H30546"/>
    </row>
    <row r="30547" spans="8:8" hidden="1" x14ac:dyDescent="0.25">
      <c r="H30547"/>
    </row>
    <row r="30548" spans="8:8" hidden="1" x14ac:dyDescent="0.25">
      <c r="H30548"/>
    </row>
    <row r="30549" spans="8:8" hidden="1" x14ac:dyDescent="0.25">
      <c r="H30549"/>
    </row>
    <row r="30550" spans="8:8" hidden="1" x14ac:dyDescent="0.25">
      <c r="H30550"/>
    </row>
    <row r="30551" spans="8:8" hidden="1" x14ac:dyDescent="0.25">
      <c r="H30551"/>
    </row>
    <row r="30552" spans="8:8" hidden="1" x14ac:dyDescent="0.25">
      <c r="H30552"/>
    </row>
    <row r="30553" spans="8:8" hidden="1" x14ac:dyDescent="0.25">
      <c r="H30553"/>
    </row>
    <row r="30554" spans="8:8" hidden="1" x14ac:dyDescent="0.25">
      <c r="H30554"/>
    </row>
    <row r="30555" spans="8:8" hidden="1" x14ac:dyDescent="0.25">
      <c r="H30555"/>
    </row>
    <row r="30556" spans="8:8" hidden="1" x14ac:dyDescent="0.25">
      <c r="H30556"/>
    </row>
    <row r="30557" spans="8:8" hidden="1" x14ac:dyDescent="0.25">
      <c r="H30557"/>
    </row>
    <row r="30558" spans="8:8" hidden="1" x14ac:dyDescent="0.25">
      <c r="H30558"/>
    </row>
    <row r="30559" spans="8:8" hidden="1" x14ac:dyDescent="0.25">
      <c r="H30559"/>
    </row>
    <row r="30560" spans="8:8" hidden="1" x14ac:dyDescent="0.25">
      <c r="H30560"/>
    </row>
    <row r="30561" spans="8:8" hidden="1" x14ac:dyDescent="0.25">
      <c r="H30561"/>
    </row>
    <row r="30562" spans="8:8" hidden="1" x14ac:dyDescent="0.25">
      <c r="H30562"/>
    </row>
    <row r="30563" spans="8:8" hidden="1" x14ac:dyDescent="0.25">
      <c r="H30563"/>
    </row>
    <row r="30564" spans="8:8" hidden="1" x14ac:dyDescent="0.25">
      <c r="H30564"/>
    </row>
    <row r="30565" spans="8:8" hidden="1" x14ac:dyDescent="0.25">
      <c r="H30565"/>
    </row>
    <row r="30566" spans="8:8" hidden="1" x14ac:dyDescent="0.25">
      <c r="H30566"/>
    </row>
    <row r="30567" spans="8:8" hidden="1" x14ac:dyDescent="0.25">
      <c r="H30567"/>
    </row>
    <row r="30568" spans="8:8" hidden="1" x14ac:dyDescent="0.25">
      <c r="H30568"/>
    </row>
    <row r="30569" spans="8:8" hidden="1" x14ac:dyDescent="0.25">
      <c r="H30569"/>
    </row>
    <row r="30570" spans="8:8" hidden="1" x14ac:dyDescent="0.25">
      <c r="H30570"/>
    </row>
    <row r="30571" spans="8:8" hidden="1" x14ac:dyDescent="0.25">
      <c r="H30571"/>
    </row>
    <row r="30572" spans="8:8" hidden="1" x14ac:dyDescent="0.25">
      <c r="H30572"/>
    </row>
    <row r="30573" spans="8:8" hidden="1" x14ac:dyDescent="0.25">
      <c r="H30573"/>
    </row>
    <row r="30574" spans="8:8" hidden="1" x14ac:dyDescent="0.25">
      <c r="H30574"/>
    </row>
    <row r="30575" spans="8:8" hidden="1" x14ac:dyDescent="0.25">
      <c r="H30575"/>
    </row>
    <row r="30576" spans="8:8" hidden="1" x14ac:dyDescent="0.25">
      <c r="H30576"/>
    </row>
    <row r="30577" spans="8:8" hidden="1" x14ac:dyDescent="0.25">
      <c r="H30577"/>
    </row>
    <row r="30578" spans="8:8" hidden="1" x14ac:dyDescent="0.25">
      <c r="H30578"/>
    </row>
    <row r="30579" spans="8:8" hidden="1" x14ac:dyDescent="0.25">
      <c r="H30579"/>
    </row>
    <row r="30580" spans="8:8" hidden="1" x14ac:dyDescent="0.25">
      <c r="H30580"/>
    </row>
    <row r="30581" spans="8:8" hidden="1" x14ac:dyDescent="0.25">
      <c r="H30581"/>
    </row>
    <row r="30582" spans="8:8" hidden="1" x14ac:dyDescent="0.25">
      <c r="H30582"/>
    </row>
    <row r="30583" spans="8:8" hidden="1" x14ac:dyDescent="0.25">
      <c r="H30583"/>
    </row>
    <row r="30584" spans="8:8" hidden="1" x14ac:dyDescent="0.25">
      <c r="H30584"/>
    </row>
    <row r="30585" spans="8:8" hidden="1" x14ac:dyDescent="0.25">
      <c r="H30585"/>
    </row>
    <row r="30586" spans="8:8" hidden="1" x14ac:dyDescent="0.25">
      <c r="H30586"/>
    </row>
    <row r="30587" spans="8:8" hidden="1" x14ac:dyDescent="0.25">
      <c r="H30587"/>
    </row>
    <row r="30588" spans="8:8" hidden="1" x14ac:dyDescent="0.25">
      <c r="H30588"/>
    </row>
    <row r="30589" spans="8:8" hidden="1" x14ac:dyDescent="0.25">
      <c r="H30589"/>
    </row>
    <row r="30590" spans="8:8" hidden="1" x14ac:dyDescent="0.25">
      <c r="H30590"/>
    </row>
    <row r="30591" spans="8:8" hidden="1" x14ac:dyDescent="0.25">
      <c r="H30591"/>
    </row>
    <row r="30592" spans="8:8" hidden="1" x14ac:dyDescent="0.25">
      <c r="H30592"/>
    </row>
    <row r="30593" spans="8:8" hidden="1" x14ac:dyDescent="0.25">
      <c r="H30593"/>
    </row>
    <row r="30594" spans="8:8" hidden="1" x14ac:dyDescent="0.25">
      <c r="H30594"/>
    </row>
    <row r="30595" spans="8:8" hidden="1" x14ac:dyDescent="0.25">
      <c r="H30595"/>
    </row>
    <row r="30596" spans="8:8" hidden="1" x14ac:dyDescent="0.25">
      <c r="H30596"/>
    </row>
    <row r="30597" spans="8:8" hidden="1" x14ac:dyDescent="0.25">
      <c r="H30597"/>
    </row>
    <row r="30598" spans="8:8" hidden="1" x14ac:dyDescent="0.25">
      <c r="H30598"/>
    </row>
    <row r="30599" spans="8:8" hidden="1" x14ac:dyDescent="0.25">
      <c r="H30599"/>
    </row>
    <row r="30600" spans="8:8" hidden="1" x14ac:dyDescent="0.25">
      <c r="H30600"/>
    </row>
    <row r="30601" spans="8:8" hidden="1" x14ac:dyDescent="0.25">
      <c r="H30601"/>
    </row>
    <row r="30602" spans="8:8" hidden="1" x14ac:dyDescent="0.25">
      <c r="H30602"/>
    </row>
    <row r="30603" spans="8:8" hidden="1" x14ac:dyDescent="0.25">
      <c r="H30603"/>
    </row>
    <row r="30604" spans="8:8" hidden="1" x14ac:dyDescent="0.25">
      <c r="H30604"/>
    </row>
    <row r="30605" spans="8:8" hidden="1" x14ac:dyDescent="0.25">
      <c r="H30605"/>
    </row>
    <row r="30606" spans="8:8" hidden="1" x14ac:dyDescent="0.25">
      <c r="H30606"/>
    </row>
    <row r="30607" spans="8:8" hidden="1" x14ac:dyDescent="0.25">
      <c r="H30607"/>
    </row>
    <row r="30608" spans="8:8" hidden="1" x14ac:dyDescent="0.25">
      <c r="H30608"/>
    </row>
    <row r="30609" spans="8:8" hidden="1" x14ac:dyDescent="0.25">
      <c r="H30609"/>
    </row>
    <row r="30610" spans="8:8" hidden="1" x14ac:dyDescent="0.25">
      <c r="H30610"/>
    </row>
    <row r="30611" spans="8:8" hidden="1" x14ac:dyDescent="0.25">
      <c r="H30611"/>
    </row>
    <row r="30612" spans="8:8" hidden="1" x14ac:dyDescent="0.25">
      <c r="H30612"/>
    </row>
    <row r="30613" spans="8:8" hidden="1" x14ac:dyDescent="0.25">
      <c r="H30613"/>
    </row>
    <row r="30614" spans="8:8" hidden="1" x14ac:dyDescent="0.25">
      <c r="H30614"/>
    </row>
    <row r="30615" spans="8:8" hidden="1" x14ac:dyDescent="0.25">
      <c r="H30615"/>
    </row>
    <row r="30616" spans="8:8" hidden="1" x14ac:dyDescent="0.25">
      <c r="H30616"/>
    </row>
    <row r="30617" spans="8:8" hidden="1" x14ac:dyDescent="0.25">
      <c r="H30617"/>
    </row>
    <row r="30618" spans="8:8" hidden="1" x14ac:dyDescent="0.25">
      <c r="H30618"/>
    </row>
    <row r="30619" spans="8:8" hidden="1" x14ac:dyDescent="0.25">
      <c r="H30619"/>
    </row>
    <row r="30620" spans="8:8" hidden="1" x14ac:dyDescent="0.25">
      <c r="H30620"/>
    </row>
    <row r="30621" spans="8:8" hidden="1" x14ac:dyDescent="0.25">
      <c r="H30621"/>
    </row>
    <row r="30622" spans="8:8" hidden="1" x14ac:dyDescent="0.25">
      <c r="H30622"/>
    </row>
    <row r="30623" spans="8:8" hidden="1" x14ac:dyDescent="0.25">
      <c r="H30623"/>
    </row>
    <row r="30624" spans="8:8" hidden="1" x14ac:dyDescent="0.25">
      <c r="H30624"/>
    </row>
    <row r="30625" spans="8:8" hidden="1" x14ac:dyDescent="0.25">
      <c r="H30625"/>
    </row>
    <row r="30626" spans="8:8" hidden="1" x14ac:dyDescent="0.25">
      <c r="H30626"/>
    </row>
    <row r="30627" spans="8:8" hidden="1" x14ac:dyDescent="0.25">
      <c r="H30627"/>
    </row>
    <row r="30628" spans="8:8" hidden="1" x14ac:dyDescent="0.25">
      <c r="H30628"/>
    </row>
    <row r="30629" spans="8:8" hidden="1" x14ac:dyDescent="0.25">
      <c r="H30629"/>
    </row>
    <row r="30630" spans="8:8" hidden="1" x14ac:dyDescent="0.25">
      <c r="H30630"/>
    </row>
    <row r="30631" spans="8:8" hidden="1" x14ac:dyDescent="0.25">
      <c r="H30631"/>
    </row>
    <row r="30632" spans="8:8" hidden="1" x14ac:dyDescent="0.25">
      <c r="H30632"/>
    </row>
    <row r="30633" spans="8:8" hidden="1" x14ac:dyDescent="0.25">
      <c r="H30633"/>
    </row>
    <row r="30634" spans="8:8" hidden="1" x14ac:dyDescent="0.25">
      <c r="H30634"/>
    </row>
    <row r="30635" spans="8:8" hidden="1" x14ac:dyDescent="0.25">
      <c r="H30635"/>
    </row>
    <row r="30636" spans="8:8" hidden="1" x14ac:dyDescent="0.25">
      <c r="H30636"/>
    </row>
    <row r="30637" spans="8:8" hidden="1" x14ac:dyDescent="0.25">
      <c r="H30637"/>
    </row>
    <row r="30638" spans="8:8" hidden="1" x14ac:dyDescent="0.25">
      <c r="H30638"/>
    </row>
    <row r="30639" spans="8:8" hidden="1" x14ac:dyDescent="0.25">
      <c r="H30639"/>
    </row>
    <row r="30640" spans="8:8" hidden="1" x14ac:dyDescent="0.25">
      <c r="H30640"/>
    </row>
    <row r="30641" spans="8:8" hidden="1" x14ac:dyDescent="0.25">
      <c r="H30641"/>
    </row>
    <row r="30642" spans="8:8" hidden="1" x14ac:dyDescent="0.25">
      <c r="H30642"/>
    </row>
    <row r="30643" spans="8:8" hidden="1" x14ac:dyDescent="0.25">
      <c r="H30643"/>
    </row>
    <row r="30644" spans="8:8" hidden="1" x14ac:dyDescent="0.25">
      <c r="H30644"/>
    </row>
    <row r="30645" spans="8:8" hidden="1" x14ac:dyDescent="0.25">
      <c r="H30645"/>
    </row>
    <row r="30646" spans="8:8" hidden="1" x14ac:dyDescent="0.25">
      <c r="H30646"/>
    </row>
    <row r="30647" spans="8:8" hidden="1" x14ac:dyDescent="0.25">
      <c r="H30647"/>
    </row>
    <row r="30648" spans="8:8" hidden="1" x14ac:dyDescent="0.25">
      <c r="H30648"/>
    </row>
    <row r="30649" spans="8:8" hidden="1" x14ac:dyDescent="0.25">
      <c r="H30649"/>
    </row>
    <row r="30650" spans="8:8" hidden="1" x14ac:dyDescent="0.25">
      <c r="H30650"/>
    </row>
    <row r="30651" spans="8:8" hidden="1" x14ac:dyDescent="0.25">
      <c r="H30651"/>
    </row>
    <row r="30652" spans="8:8" hidden="1" x14ac:dyDescent="0.25">
      <c r="H30652"/>
    </row>
    <row r="30653" spans="8:8" hidden="1" x14ac:dyDescent="0.25">
      <c r="H30653"/>
    </row>
    <row r="30654" spans="8:8" hidden="1" x14ac:dyDescent="0.25">
      <c r="H30654"/>
    </row>
    <row r="30655" spans="8:8" hidden="1" x14ac:dyDescent="0.25">
      <c r="H30655"/>
    </row>
    <row r="30656" spans="8:8" hidden="1" x14ac:dyDescent="0.25">
      <c r="H30656"/>
    </row>
    <row r="30657" spans="8:8" hidden="1" x14ac:dyDescent="0.25">
      <c r="H30657"/>
    </row>
    <row r="30658" spans="8:8" hidden="1" x14ac:dyDescent="0.25">
      <c r="H30658"/>
    </row>
    <row r="30659" spans="8:8" hidden="1" x14ac:dyDescent="0.25">
      <c r="H30659"/>
    </row>
    <row r="30660" spans="8:8" hidden="1" x14ac:dyDescent="0.25">
      <c r="H30660"/>
    </row>
    <row r="30661" spans="8:8" hidden="1" x14ac:dyDescent="0.25">
      <c r="H30661"/>
    </row>
    <row r="30662" spans="8:8" hidden="1" x14ac:dyDescent="0.25">
      <c r="H30662"/>
    </row>
    <row r="30663" spans="8:8" hidden="1" x14ac:dyDescent="0.25">
      <c r="H30663"/>
    </row>
    <row r="30664" spans="8:8" hidden="1" x14ac:dyDescent="0.25">
      <c r="H30664"/>
    </row>
    <row r="30665" spans="8:8" hidden="1" x14ac:dyDescent="0.25">
      <c r="H30665"/>
    </row>
    <row r="30666" spans="8:8" hidden="1" x14ac:dyDescent="0.25">
      <c r="H30666"/>
    </row>
    <row r="30667" spans="8:8" hidden="1" x14ac:dyDescent="0.25">
      <c r="H30667"/>
    </row>
    <row r="30668" spans="8:8" hidden="1" x14ac:dyDescent="0.25">
      <c r="H30668"/>
    </row>
    <row r="30669" spans="8:8" hidden="1" x14ac:dyDescent="0.25">
      <c r="H30669"/>
    </row>
    <row r="30670" spans="8:8" hidden="1" x14ac:dyDescent="0.25">
      <c r="H30670"/>
    </row>
    <row r="30671" spans="8:8" hidden="1" x14ac:dyDescent="0.25">
      <c r="H30671"/>
    </row>
    <row r="30672" spans="8:8" hidden="1" x14ac:dyDescent="0.25">
      <c r="H30672"/>
    </row>
    <row r="30673" spans="8:8" hidden="1" x14ac:dyDescent="0.25">
      <c r="H30673"/>
    </row>
    <row r="30674" spans="8:8" hidden="1" x14ac:dyDescent="0.25">
      <c r="H30674"/>
    </row>
    <row r="30675" spans="8:8" hidden="1" x14ac:dyDescent="0.25">
      <c r="H30675"/>
    </row>
    <row r="30676" spans="8:8" hidden="1" x14ac:dyDescent="0.25">
      <c r="H30676"/>
    </row>
    <row r="30677" spans="8:8" hidden="1" x14ac:dyDescent="0.25">
      <c r="H30677"/>
    </row>
    <row r="30678" spans="8:8" hidden="1" x14ac:dyDescent="0.25">
      <c r="H30678"/>
    </row>
    <row r="30679" spans="8:8" hidden="1" x14ac:dyDescent="0.25">
      <c r="H30679"/>
    </row>
    <row r="30680" spans="8:8" hidden="1" x14ac:dyDescent="0.25">
      <c r="H30680"/>
    </row>
    <row r="30681" spans="8:8" hidden="1" x14ac:dyDescent="0.25">
      <c r="H30681"/>
    </row>
    <row r="30682" spans="8:8" hidden="1" x14ac:dyDescent="0.25">
      <c r="H30682"/>
    </row>
    <row r="30683" spans="8:8" hidden="1" x14ac:dyDescent="0.25">
      <c r="H30683"/>
    </row>
    <row r="30684" spans="8:8" hidden="1" x14ac:dyDescent="0.25">
      <c r="H30684"/>
    </row>
    <row r="30685" spans="8:8" hidden="1" x14ac:dyDescent="0.25">
      <c r="H30685"/>
    </row>
    <row r="30686" spans="8:8" hidden="1" x14ac:dyDescent="0.25">
      <c r="H30686"/>
    </row>
    <row r="30687" spans="8:8" hidden="1" x14ac:dyDescent="0.25">
      <c r="H30687"/>
    </row>
    <row r="30688" spans="8:8" hidden="1" x14ac:dyDescent="0.25">
      <c r="H30688"/>
    </row>
    <row r="30689" spans="8:8" hidden="1" x14ac:dyDescent="0.25">
      <c r="H30689"/>
    </row>
    <row r="30690" spans="8:8" hidden="1" x14ac:dyDescent="0.25">
      <c r="H30690"/>
    </row>
    <row r="30691" spans="8:8" hidden="1" x14ac:dyDescent="0.25">
      <c r="H30691"/>
    </row>
    <row r="30692" spans="8:8" hidden="1" x14ac:dyDescent="0.25">
      <c r="H30692"/>
    </row>
    <row r="30693" spans="8:8" hidden="1" x14ac:dyDescent="0.25">
      <c r="H30693"/>
    </row>
    <row r="30694" spans="8:8" hidden="1" x14ac:dyDescent="0.25">
      <c r="H30694"/>
    </row>
    <row r="30695" spans="8:8" hidden="1" x14ac:dyDescent="0.25">
      <c r="H30695"/>
    </row>
    <row r="30696" spans="8:8" hidden="1" x14ac:dyDescent="0.25">
      <c r="H30696"/>
    </row>
    <row r="30697" spans="8:8" hidden="1" x14ac:dyDescent="0.25">
      <c r="H30697"/>
    </row>
    <row r="30698" spans="8:8" hidden="1" x14ac:dyDescent="0.25">
      <c r="H30698"/>
    </row>
    <row r="30699" spans="8:8" hidden="1" x14ac:dyDescent="0.25">
      <c r="H30699"/>
    </row>
    <row r="30700" spans="8:8" hidden="1" x14ac:dyDescent="0.25">
      <c r="H30700"/>
    </row>
    <row r="30701" spans="8:8" hidden="1" x14ac:dyDescent="0.25">
      <c r="H30701"/>
    </row>
    <row r="30702" spans="8:8" hidden="1" x14ac:dyDescent="0.25">
      <c r="H30702"/>
    </row>
    <row r="30703" spans="8:8" hidden="1" x14ac:dyDescent="0.25">
      <c r="H30703"/>
    </row>
    <row r="30704" spans="8:8" hidden="1" x14ac:dyDescent="0.25">
      <c r="H30704"/>
    </row>
    <row r="30705" spans="8:8" hidden="1" x14ac:dyDescent="0.25">
      <c r="H30705"/>
    </row>
    <row r="30706" spans="8:8" hidden="1" x14ac:dyDescent="0.25">
      <c r="H30706"/>
    </row>
    <row r="30707" spans="8:8" hidden="1" x14ac:dyDescent="0.25">
      <c r="H30707"/>
    </row>
    <row r="30708" spans="8:8" hidden="1" x14ac:dyDescent="0.25">
      <c r="H30708"/>
    </row>
    <row r="30709" spans="8:8" hidden="1" x14ac:dyDescent="0.25">
      <c r="H30709"/>
    </row>
    <row r="30710" spans="8:8" hidden="1" x14ac:dyDescent="0.25">
      <c r="H30710"/>
    </row>
    <row r="30711" spans="8:8" hidden="1" x14ac:dyDescent="0.25">
      <c r="H30711"/>
    </row>
    <row r="30712" spans="8:8" hidden="1" x14ac:dyDescent="0.25">
      <c r="H30712"/>
    </row>
    <row r="30713" spans="8:8" hidden="1" x14ac:dyDescent="0.25">
      <c r="H30713"/>
    </row>
    <row r="30714" spans="8:8" hidden="1" x14ac:dyDescent="0.25">
      <c r="H30714"/>
    </row>
    <row r="30715" spans="8:8" hidden="1" x14ac:dyDescent="0.25">
      <c r="H30715"/>
    </row>
    <row r="30716" spans="8:8" hidden="1" x14ac:dyDescent="0.25">
      <c r="H30716"/>
    </row>
    <row r="30717" spans="8:8" hidden="1" x14ac:dyDescent="0.25">
      <c r="H30717"/>
    </row>
    <row r="30718" spans="8:8" hidden="1" x14ac:dyDescent="0.25">
      <c r="H30718"/>
    </row>
    <row r="30719" spans="8:8" hidden="1" x14ac:dyDescent="0.25">
      <c r="H30719"/>
    </row>
    <row r="30720" spans="8:8" hidden="1" x14ac:dyDescent="0.25">
      <c r="H30720"/>
    </row>
    <row r="30721" spans="8:8" hidden="1" x14ac:dyDescent="0.25">
      <c r="H30721"/>
    </row>
    <row r="30722" spans="8:8" hidden="1" x14ac:dyDescent="0.25">
      <c r="H30722"/>
    </row>
    <row r="30723" spans="8:8" hidden="1" x14ac:dyDescent="0.25">
      <c r="H30723"/>
    </row>
    <row r="30724" spans="8:8" hidden="1" x14ac:dyDescent="0.25">
      <c r="H30724"/>
    </row>
    <row r="30725" spans="8:8" hidden="1" x14ac:dyDescent="0.25">
      <c r="H30725"/>
    </row>
    <row r="30726" spans="8:8" hidden="1" x14ac:dyDescent="0.25">
      <c r="H30726"/>
    </row>
    <row r="30727" spans="8:8" hidden="1" x14ac:dyDescent="0.25">
      <c r="H30727"/>
    </row>
    <row r="30728" spans="8:8" hidden="1" x14ac:dyDescent="0.25">
      <c r="H30728"/>
    </row>
    <row r="30729" spans="8:8" hidden="1" x14ac:dyDescent="0.25">
      <c r="H30729"/>
    </row>
    <row r="30730" spans="8:8" hidden="1" x14ac:dyDescent="0.25">
      <c r="H30730"/>
    </row>
    <row r="30731" spans="8:8" hidden="1" x14ac:dyDescent="0.25">
      <c r="H30731"/>
    </row>
    <row r="30732" spans="8:8" hidden="1" x14ac:dyDescent="0.25">
      <c r="H30732"/>
    </row>
    <row r="30733" spans="8:8" hidden="1" x14ac:dyDescent="0.25">
      <c r="H30733"/>
    </row>
    <row r="30734" spans="8:8" hidden="1" x14ac:dyDescent="0.25">
      <c r="H30734"/>
    </row>
    <row r="30735" spans="8:8" hidden="1" x14ac:dyDescent="0.25">
      <c r="H30735"/>
    </row>
    <row r="30736" spans="8:8" hidden="1" x14ac:dyDescent="0.25">
      <c r="H30736"/>
    </row>
    <row r="30737" spans="8:8" hidden="1" x14ac:dyDescent="0.25">
      <c r="H30737"/>
    </row>
    <row r="30738" spans="8:8" hidden="1" x14ac:dyDescent="0.25">
      <c r="H30738"/>
    </row>
    <row r="30739" spans="8:8" hidden="1" x14ac:dyDescent="0.25">
      <c r="H30739"/>
    </row>
    <row r="30740" spans="8:8" hidden="1" x14ac:dyDescent="0.25">
      <c r="H30740"/>
    </row>
    <row r="30741" spans="8:8" hidden="1" x14ac:dyDescent="0.25">
      <c r="H30741"/>
    </row>
    <row r="30742" spans="8:8" hidden="1" x14ac:dyDescent="0.25">
      <c r="H30742"/>
    </row>
    <row r="30743" spans="8:8" hidden="1" x14ac:dyDescent="0.25">
      <c r="H30743"/>
    </row>
    <row r="30744" spans="8:8" hidden="1" x14ac:dyDescent="0.25">
      <c r="H30744"/>
    </row>
    <row r="30745" spans="8:8" hidden="1" x14ac:dyDescent="0.25">
      <c r="H30745"/>
    </row>
    <row r="30746" spans="8:8" hidden="1" x14ac:dyDescent="0.25">
      <c r="H30746"/>
    </row>
    <row r="30747" spans="8:8" hidden="1" x14ac:dyDescent="0.25">
      <c r="H30747"/>
    </row>
    <row r="30748" spans="8:8" hidden="1" x14ac:dyDescent="0.25">
      <c r="H30748"/>
    </row>
    <row r="30749" spans="8:8" hidden="1" x14ac:dyDescent="0.25">
      <c r="H30749"/>
    </row>
    <row r="30750" spans="8:8" hidden="1" x14ac:dyDescent="0.25">
      <c r="H30750"/>
    </row>
    <row r="30751" spans="8:8" hidden="1" x14ac:dyDescent="0.25">
      <c r="H30751"/>
    </row>
    <row r="30752" spans="8:8" hidden="1" x14ac:dyDescent="0.25">
      <c r="H30752"/>
    </row>
    <row r="30753" spans="8:8" hidden="1" x14ac:dyDescent="0.25">
      <c r="H30753"/>
    </row>
    <row r="30754" spans="8:8" hidden="1" x14ac:dyDescent="0.25">
      <c r="H30754"/>
    </row>
    <row r="30755" spans="8:8" hidden="1" x14ac:dyDescent="0.25">
      <c r="H30755"/>
    </row>
    <row r="30756" spans="8:8" hidden="1" x14ac:dyDescent="0.25">
      <c r="H30756"/>
    </row>
    <row r="30757" spans="8:8" hidden="1" x14ac:dyDescent="0.25">
      <c r="H30757"/>
    </row>
    <row r="30758" spans="8:8" hidden="1" x14ac:dyDescent="0.25">
      <c r="H30758"/>
    </row>
    <row r="30759" spans="8:8" hidden="1" x14ac:dyDescent="0.25">
      <c r="H30759"/>
    </row>
    <row r="30760" spans="8:8" hidden="1" x14ac:dyDescent="0.25">
      <c r="H30760"/>
    </row>
    <row r="30761" spans="8:8" hidden="1" x14ac:dyDescent="0.25">
      <c r="H30761"/>
    </row>
    <row r="30762" spans="8:8" hidden="1" x14ac:dyDescent="0.25">
      <c r="H30762"/>
    </row>
    <row r="30763" spans="8:8" hidden="1" x14ac:dyDescent="0.25">
      <c r="H30763"/>
    </row>
    <row r="30764" spans="8:8" hidden="1" x14ac:dyDescent="0.25">
      <c r="H30764"/>
    </row>
    <row r="30765" spans="8:8" hidden="1" x14ac:dyDescent="0.25">
      <c r="H30765"/>
    </row>
    <row r="30766" spans="8:8" hidden="1" x14ac:dyDescent="0.25">
      <c r="H30766"/>
    </row>
    <row r="30767" spans="8:8" hidden="1" x14ac:dyDescent="0.25">
      <c r="H30767"/>
    </row>
    <row r="30768" spans="8:8" hidden="1" x14ac:dyDescent="0.25">
      <c r="H30768"/>
    </row>
    <row r="30769" spans="8:8" hidden="1" x14ac:dyDescent="0.25">
      <c r="H30769"/>
    </row>
    <row r="30770" spans="8:8" hidden="1" x14ac:dyDescent="0.25">
      <c r="H30770"/>
    </row>
    <row r="30771" spans="8:8" hidden="1" x14ac:dyDescent="0.25">
      <c r="H30771"/>
    </row>
    <row r="30772" spans="8:8" hidden="1" x14ac:dyDescent="0.25">
      <c r="H30772"/>
    </row>
    <row r="30773" spans="8:8" hidden="1" x14ac:dyDescent="0.25">
      <c r="H30773"/>
    </row>
    <row r="30774" spans="8:8" hidden="1" x14ac:dyDescent="0.25">
      <c r="H30774"/>
    </row>
    <row r="30775" spans="8:8" hidden="1" x14ac:dyDescent="0.25">
      <c r="H30775"/>
    </row>
    <row r="30776" spans="8:8" hidden="1" x14ac:dyDescent="0.25">
      <c r="H30776"/>
    </row>
    <row r="30777" spans="8:8" hidden="1" x14ac:dyDescent="0.25">
      <c r="H30777"/>
    </row>
    <row r="30778" spans="8:8" hidden="1" x14ac:dyDescent="0.25">
      <c r="H30778"/>
    </row>
    <row r="30779" spans="8:8" hidden="1" x14ac:dyDescent="0.25">
      <c r="H30779"/>
    </row>
    <row r="30780" spans="8:8" hidden="1" x14ac:dyDescent="0.25">
      <c r="H30780"/>
    </row>
    <row r="30781" spans="8:8" hidden="1" x14ac:dyDescent="0.25">
      <c r="H30781"/>
    </row>
    <row r="30782" spans="8:8" hidden="1" x14ac:dyDescent="0.25">
      <c r="H30782"/>
    </row>
    <row r="30783" spans="8:8" hidden="1" x14ac:dyDescent="0.25">
      <c r="H30783"/>
    </row>
    <row r="30784" spans="8:8" hidden="1" x14ac:dyDescent="0.25">
      <c r="H30784"/>
    </row>
    <row r="30785" spans="8:8" hidden="1" x14ac:dyDescent="0.25">
      <c r="H30785"/>
    </row>
    <row r="30786" spans="8:8" hidden="1" x14ac:dyDescent="0.25">
      <c r="H30786"/>
    </row>
    <row r="30787" spans="8:8" hidden="1" x14ac:dyDescent="0.25">
      <c r="H30787"/>
    </row>
    <row r="30788" spans="8:8" hidden="1" x14ac:dyDescent="0.25">
      <c r="H30788"/>
    </row>
    <row r="30789" spans="8:8" hidden="1" x14ac:dyDescent="0.25">
      <c r="H30789"/>
    </row>
    <row r="30790" spans="8:8" hidden="1" x14ac:dyDescent="0.25">
      <c r="H30790"/>
    </row>
    <row r="30791" spans="8:8" hidden="1" x14ac:dyDescent="0.25">
      <c r="H30791"/>
    </row>
    <row r="30792" spans="8:8" hidden="1" x14ac:dyDescent="0.25">
      <c r="H30792"/>
    </row>
    <row r="30793" spans="8:8" hidden="1" x14ac:dyDescent="0.25">
      <c r="H30793"/>
    </row>
    <row r="30794" spans="8:8" hidden="1" x14ac:dyDescent="0.25">
      <c r="H30794"/>
    </row>
    <row r="30795" spans="8:8" hidden="1" x14ac:dyDescent="0.25">
      <c r="H30795"/>
    </row>
    <row r="30796" spans="8:8" hidden="1" x14ac:dyDescent="0.25">
      <c r="H30796"/>
    </row>
    <row r="30797" spans="8:8" hidden="1" x14ac:dyDescent="0.25">
      <c r="H30797"/>
    </row>
    <row r="30798" spans="8:8" hidden="1" x14ac:dyDescent="0.25">
      <c r="H30798"/>
    </row>
    <row r="30799" spans="8:8" hidden="1" x14ac:dyDescent="0.25">
      <c r="H30799"/>
    </row>
    <row r="30800" spans="8:8" hidden="1" x14ac:dyDescent="0.25">
      <c r="H30800"/>
    </row>
    <row r="30801" spans="8:8" hidden="1" x14ac:dyDescent="0.25">
      <c r="H30801"/>
    </row>
    <row r="30802" spans="8:8" hidden="1" x14ac:dyDescent="0.25">
      <c r="H30802"/>
    </row>
    <row r="30803" spans="8:8" hidden="1" x14ac:dyDescent="0.25">
      <c r="H30803"/>
    </row>
    <row r="30804" spans="8:8" hidden="1" x14ac:dyDescent="0.25">
      <c r="H30804"/>
    </row>
    <row r="30805" spans="8:8" hidden="1" x14ac:dyDescent="0.25">
      <c r="H30805"/>
    </row>
    <row r="30806" spans="8:8" hidden="1" x14ac:dyDescent="0.25">
      <c r="H30806"/>
    </row>
    <row r="30807" spans="8:8" hidden="1" x14ac:dyDescent="0.25">
      <c r="H30807"/>
    </row>
    <row r="30808" spans="8:8" hidden="1" x14ac:dyDescent="0.25">
      <c r="H30808"/>
    </row>
    <row r="30809" spans="8:8" hidden="1" x14ac:dyDescent="0.25">
      <c r="H30809"/>
    </row>
    <row r="30810" spans="8:8" hidden="1" x14ac:dyDescent="0.25">
      <c r="H30810"/>
    </row>
    <row r="30811" spans="8:8" hidden="1" x14ac:dyDescent="0.25">
      <c r="H30811"/>
    </row>
    <row r="30812" spans="8:8" hidden="1" x14ac:dyDescent="0.25">
      <c r="H30812"/>
    </row>
    <row r="30813" spans="8:8" hidden="1" x14ac:dyDescent="0.25">
      <c r="H30813"/>
    </row>
    <row r="30814" spans="8:8" hidden="1" x14ac:dyDescent="0.25">
      <c r="H30814"/>
    </row>
    <row r="30815" spans="8:8" hidden="1" x14ac:dyDescent="0.25">
      <c r="H30815"/>
    </row>
    <row r="30816" spans="8:8" hidden="1" x14ac:dyDescent="0.25">
      <c r="H30816"/>
    </row>
    <row r="30817" spans="8:8" hidden="1" x14ac:dyDescent="0.25">
      <c r="H30817"/>
    </row>
    <row r="30818" spans="8:8" hidden="1" x14ac:dyDescent="0.25">
      <c r="H30818"/>
    </row>
    <row r="30819" spans="8:8" hidden="1" x14ac:dyDescent="0.25">
      <c r="H30819"/>
    </row>
    <row r="30820" spans="8:8" hidden="1" x14ac:dyDescent="0.25">
      <c r="H30820"/>
    </row>
    <row r="30821" spans="8:8" hidden="1" x14ac:dyDescent="0.25">
      <c r="H30821"/>
    </row>
    <row r="30822" spans="8:8" hidden="1" x14ac:dyDescent="0.25">
      <c r="H30822"/>
    </row>
    <row r="30823" spans="8:8" hidden="1" x14ac:dyDescent="0.25">
      <c r="H30823"/>
    </row>
    <row r="30824" spans="8:8" hidden="1" x14ac:dyDescent="0.25">
      <c r="H30824"/>
    </row>
    <row r="30825" spans="8:8" hidden="1" x14ac:dyDescent="0.25">
      <c r="H30825"/>
    </row>
    <row r="30826" spans="8:8" hidden="1" x14ac:dyDescent="0.25">
      <c r="H30826"/>
    </row>
    <row r="30827" spans="8:8" hidden="1" x14ac:dyDescent="0.25">
      <c r="H30827"/>
    </row>
    <row r="30828" spans="8:8" hidden="1" x14ac:dyDescent="0.25">
      <c r="H30828"/>
    </row>
    <row r="30829" spans="8:8" hidden="1" x14ac:dyDescent="0.25">
      <c r="H30829"/>
    </row>
    <row r="30830" spans="8:8" hidden="1" x14ac:dyDescent="0.25">
      <c r="H30830"/>
    </row>
    <row r="30831" spans="8:8" hidden="1" x14ac:dyDescent="0.25">
      <c r="H30831"/>
    </row>
    <row r="30832" spans="8:8" hidden="1" x14ac:dyDescent="0.25">
      <c r="H30832"/>
    </row>
    <row r="30833" spans="8:8" hidden="1" x14ac:dyDescent="0.25">
      <c r="H30833"/>
    </row>
    <row r="30834" spans="8:8" hidden="1" x14ac:dyDescent="0.25">
      <c r="H30834"/>
    </row>
    <row r="30835" spans="8:8" hidden="1" x14ac:dyDescent="0.25">
      <c r="H30835"/>
    </row>
    <row r="30836" spans="8:8" hidden="1" x14ac:dyDescent="0.25">
      <c r="H30836"/>
    </row>
    <row r="30837" spans="8:8" hidden="1" x14ac:dyDescent="0.25">
      <c r="H30837"/>
    </row>
    <row r="30838" spans="8:8" hidden="1" x14ac:dyDescent="0.25">
      <c r="H30838"/>
    </row>
    <row r="30839" spans="8:8" hidden="1" x14ac:dyDescent="0.25">
      <c r="H30839"/>
    </row>
    <row r="30840" spans="8:8" hidden="1" x14ac:dyDescent="0.25">
      <c r="H30840"/>
    </row>
    <row r="30841" spans="8:8" hidden="1" x14ac:dyDescent="0.25">
      <c r="H30841"/>
    </row>
    <row r="30842" spans="8:8" hidden="1" x14ac:dyDescent="0.25">
      <c r="H30842"/>
    </row>
    <row r="30843" spans="8:8" hidden="1" x14ac:dyDescent="0.25">
      <c r="H30843"/>
    </row>
    <row r="30844" spans="8:8" hidden="1" x14ac:dyDescent="0.25">
      <c r="H30844"/>
    </row>
    <row r="30845" spans="8:8" hidden="1" x14ac:dyDescent="0.25">
      <c r="H30845"/>
    </row>
    <row r="30846" spans="8:8" hidden="1" x14ac:dyDescent="0.25">
      <c r="H30846"/>
    </row>
    <row r="30847" spans="8:8" hidden="1" x14ac:dyDescent="0.25">
      <c r="H30847"/>
    </row>
    <row r="30848" spans="8:8" hidden="1" x14ac:dyDescent="0.25">
      <c r="H30848"/>
    </row>
    <row r="30849" spans="8:8" hidden="1" x14ac:dyDescent="0.25">
      <c r="H30849"/>
    </row>
    <row r="30850" spans="8:8" hidden="1" x14ac:dyDescent="0.25">
      <c r="H30850"/>
    </row>
    <row r="30851" spans="8:8" hidden="1" x14ac:dyDescent="0.25">
      <c r="H30851"/>
    </row>
    <row r="30852" spans="8:8" hidden="1" x14ac:dyDescent="0.25">
      <c r="H30852"/>
    </row>
    <row r="30853" spans="8:8" hidden="1" x14ac:dyDescent="0.25">
      <c r="H30853"/>
    </row>
    <row r="30854" spans="8:8" hidden="1" x14ac:dyDescent="0.25">
      <c r="H30854"/>
    </row>
    <row r="30855" spans="8:8" hidden="1" x14ac:dyDescent="0.25">
      <c r="H30855"/>
    </row>
    <row r="30856" spans="8:8" hidden="1" x14ac:dyDescent="0.25">
      <c r="H30856"/>
    </row>
    <row r="30857" spans="8:8" hidden="1" x14ac:dyDescent="0.25">
      <c r="H30857"/>
    </row>
    <row r="30858" spans="8:8" hidden="1" x14ac:dyDescent="0.25">
      <c r="H30858"/>
    </row>
    <row r="30859" spans="8:8" hidden="1" x14ac:dyDescent="0.25">
      <c r="H30859"/>
    </row>
    <row r="30860" spans="8:8" hidden="1" x14ac:dyDescent="0.25">
      <c r="H30860"/>
    </row>
    <row r="30861" spans="8:8" hidden="1" x14ac:dyDescent="0.25">
      <c r="H30861"/>
    </row>
    <row r="30862" spans="8:8" hidden="1" x14ac:dyDescent="0.25">
      <c r="H30862"/>
    </row>
    <row r="30863" spans="8:8" hidden="1" x14ac:dyDescent="0.25">
      <c r="H30863"/>
    </row>
    <row r="30864" spans="8:8" hidden="1" x14ac:dyDescent="0.25">
      <c r="H30864"/>
    </row>
    <row r="30865" spans="8:8" hidden="1" x14ac:dyDescent="0.25">
      <c r="H30865"/>
    </row>
    <row r="30866" spans="8:8" hidden="1" x14ac:dyDescent="0.25">
      <c r="H30866"/>
    </row>
    <row r="30867" spans="8:8" hidden="1" x14ac:dyDescent="0.25">
      <c r="H30867"/>
    </row>
    <row r="30868" spans="8:8" hidden="1" x14ac:dyDescent="0.25">
      <c r="H30868"/>
    </row>
    <row r="30869" spans="8:8" hidden="1" x14ac:dyDescent="0.25">
      <c r="H30869"/>
    </row>
    <row r="30870" spans="8:8" hidden="1" x14ac:dyDescent="0.25">
      <c r="H30870"/>
    </row>
    <row r="30871" spans="8:8" hidden="1" x14ac:dyDescent="0.25">
      <c r="H30871"/>
    </row>
    <row r="30872" spans="8:8" hidden="1" x14ac:dyDescent="0.25">
      <c r="H30872"/>
    </row>
    <row r="30873" spans="8:8" hidden="1" x14ac:dyDescent="0.25">
      <c r="H30873"/>
    </row>
    <row r="30874" spans="8:8" hidden="1" x14ac:dyDescent="0.25">
      <c r="H30874"/>
    </row>
    <row r="30875" spans="8:8" hidden="1" x14ac:dyDescent="0.25">
      <c r="H30875"/>
    </row>
    <row r="30876" spans="8:8" hidden="1" x14ac:dyDescent="0.25">
      <c r="H30876"/>
    </row>
    <row r="30877" spans="8:8" hidden="1" x14ac:dyDescent="0.25">
      <c r="H30877"/>
    </row>
    <row r="30878" spans="8:8" hidden="1" x14ac:dyDescent="0.25">
      <c r="H30878"/>
    </row>
    <row r="30879" spans="8:8" hidden="1" x14ac:dyDescent="0.25">
      <c r="H30879"/>
    </row>
    <row r="30880" spans="8:8" hidden="1" x14ac:dyDescent="0.25">
      <c r="H30880"/>
    </row>
    <row r="30881" spans="8:8" hidden="1" x14ac:dyDescent="0.25">
      <c r="H30881"/>
    </row>
    <row r="30882" spans="8:8" hidden="1" x14ac:dyDescent="0.25">
      <c r="H30882"/>
    </row>
    <row r="30883" spans="8:8" hidden="1" x14ac:dyDescent="0.25">
      <c r="H30883"/>
    </row>
    <row r="30884" spans="8:8" hidden="1" x14ac:dyDescent="0.25">
      <c r="H30884"/>
    </row>
    <row r="30885" spans="8:8" hidden="1" x14ac:dyDescent="0.25">
      <c r="H30885"/>
    </row>
    <row r="30886" spans="8:8" hidden="1" x14ac:dyDescent="0.25">
      <c r="H30886"/>
    </row>
    <row r="30887" spans="8:8" hidden="1" x14ac:dyDescent="0.25">
      <c r="H30887"/>
    </row>
    <row r="30888" spans="8:8" hidden="1" x14ac:dyDescent="0.25">
      <c r="H30888"/>
    </row>
    <row r="30889" spans="8:8" hidden="1" x14ac:dyDescent="0.25">
      <c r="H30889"/>
    </row>
    <row r="30890" spans="8:8" hidden="1" x14ac:dyDescent="0.25">
      <c r="H30890"/>
    </row>
    <row r="30891" spans="8:8" hidden="1" x14ac:dyDescent="0.25">
      <c r="H30891"/>
    </row>
    <row r="30892" spans="8:8" hidden="1" x14ac:dyDescent="0.25">
      <c r="H30892"/>
    </row>
    <row r="30893" spans="8:8" hidden="1" x14ac:dyDescent="0.25">
      <c r="H30893"/>
    </row>
    <row r="30894" spans="8:8" hidden="1" x14ac:dyDescent="0.25">
      <c r="H30894"/>
    </row>
    <row r="30895" spans="8:8" hidden="1" x14ac:dyDescent="0.25">
      <c r="H30895"/>
    </row>
    <row r="30896" spans="8:8" hidden="1" x14ac:dyDescent="0.25">
      <c r="H30896"/>
    </row>
    <row r="30897" spans="8:8" hidden="1" x14ac:dyDescent="0.25">
      <c r="H30897"/>
    </row>
    <row r="30898" spans="8:8" hidden="1" x14ac:dyDescent="0.25">
      <c r="H30898"/>
    </row>
    <row r="30899" spans="8:8" hidden="1" x14ac:dyDescent="0.25">
      <c r="H30899"/>
    </row>
    <row r="30900" spans="8:8" hidden="1" x14ac:dyDescent="0.25">
      <c r="H30900"/>
    </row>
    <row r="30901" spans="8:8" hidden="1" x14ac:dyDescent="0.25">
      <c r="H30901"/>
    </row>
    <row r="30902" spans="8:8" hidden="1" x14ac:dyDescent="0.25">
      <c r="H30902"/>
    </row>
    <row r="30903" spans="8:8" hidden="1" x14ac:dyDescent="0.25">
      <c r="H30903"/>
    </row>
    <row r="30904" spans="8:8" hidden="1" x14ac:dyDescent="0.25">
      <c r="H30904"/>
    </row>
    <row r="30905" spans="8:8" hidden="1" x14ac:dyDescent="0.25">
      <c r="H30905"/>
    </row>
    <row r="30906" spans="8:8" hidden="1" x14ac:dyDescent="0.25">
      <c r="H30906"/>
    </row>
    <row r="30907" spans="8:8" hidden="1" x14ac:dyDescent="0.25">
      <c r="H30907"/>
    </row>
    <row r="30908" spans="8:8" hidden="1" x14ac:dyDescent="0.25">
      <c r="H30908"/>
    </row>
    <row r="30909" spans="8:8" hidden="1" x14ac:dyDescent="0.25">
      <c r="H30909"/>
    </row>
    <row r="30910" spans="8:8" hidden="1" x14ac:dyDescent="0.25">
      <c r="H30910"/>
    </row>
    <row r="30911" spans="8:8" hidden="1" x14ac:dyDescent="0.25">
      <c r="H30911"/>
    </row>
    <row r="30912" spans="8:8" hidden="1" x14ac:dyDescent="0.25">
      <c r="H30912"/>
    </row>
    <row r="30913" spans="8:8" hidden="1" x14ac:dyDescent="0.25">
      <c r="H30913"/>
    </row>
    <row r="30914" spans="8:8" hidden="1" x14ac:dyDescent="0.25">
      <c r="H30914"/>
    </row>
    <row r="30915" spans="8:8" hidden="1" x14ac:dyDescent="0.25">
      <c r="H30915"/>
    </row>
    <row r="30916" spans="8:8" hidden="1" x14ac:dyDescent="0.25">
      <c r="H30916"/>
    </row>
    <row r="30917" spans="8:8" hidden="1" x14ac:dyDescent="0.25">
      <c r="H30917"/>
    </row>
    <row r="30918" spans="8:8" hidden="1" x14ac:dyDescent="0.25">
      <c r="H30918"/>
    </row>
    <row r="30919" spans="8:8" hidden="1" x14ac:dyDescent="0.25">
      <c r="H30919"/>
    </row>
    <row r="30920" spans="8:8" hidden="1" x14ac:dyDescent="0.25">
      <c r="H30920"/>
    </row>
    <row r="30921" spans="8:8" hidden="1" x14ac:dyDescent="0.25">
      <c r="H30921"/>
    </row>
    <row r="30922" spans="8:8" hidden="1" x14ac:dyDescent="0.25">
      <c r="H30922"/>
    </row>
    <row r="30923" spans="8:8" hidden="1" x14ac:dyDescent="0.25">
      <c r="H30923"/>
    </row>
    <row r="30924" spans="8:8" hidden="1" x14ac:dyDescent="0.25">
      <c r="H30924"/>
    </row>
    <row r="30925" spans="8:8" hidden="1" x14ac:dyDescent="0.25">
      <c r="H30925"/>
    </row>
    <row r="30926" spans="8:8" hidden="1" x14ac:dyDescent="0.25">
      <c r="H30926"/>
    </row>
    <row r="30927" spans="8:8" hidden="1" x14ac:dyDescent="0.25">
      <c r="H30927"/>
    </row>
    <row r="30928" spans="8:8" hidden="1" x14ac:dyDescent="0.25">
      <c r="H30928"/>
    </row>
    <row r="30929" spans="8:8" hidden="1" x14ac:dyDescent="0.25">
      <c r="H30929"/>
    </row>
    <row r="30930" spans="8:8" hidden="1" x14ac:dyDescent="0.25">
      <c r="H30930"/>
    </row>
    <row r="30931" spans="8:8" hidden="1" x14ac:dyDescent="0.25">
      <c r="H30931"/>
    </row>
    <row r="30932" spans="8:8" hidden="1" x14ac:dyDescent="0.25">
      <c r="H30932"/>
    </row>
    <row r="30933" spans="8:8" hidden="1" x14ac:dyDescent="0.25">
      <c r="H30933"/>
    </row>
    <row r="30934" spans="8:8" hidden="1" x14ac:dyDescent="0.25">
      <c r="H30934"/>
    </row>
    <row r="30935" spans="8:8" hidden="1" x14ac:dyDescent="0.25">
      <c r="H30935"/>
    </row>
    <row r="30936" spans="8:8" hidden="1" x14ac:dyDescent="0.25">
      <c r="H30936"/>
    </row>
    <row r="30937" spans="8:8" hidden="1" x14ac:dyDescent="0.25">
      <c r="H30937"/>
    </row>
    <row r="30938" spans="8:8" hidden="1" x14ac:dyDescent="0.25">
      <c r="H30938"/>
    </row>
    <row r="30939" spans="8:8" hidden="1" x14ac:dyDescent="0.25">
      <c r="H30939"/>
    </row>
    <row r="30940" spans="8:8" hidden="1" x14ac:dyDescent="0.25">
      <c r="H30940"/>
    </row>
    <row r="30941" spans="8:8" hidden="1" x14ac:dyDescent="0.25">
      <c r="H30941"/>
    </row>
    <row r="30942" spans="8:8" hidden="1" x14ac:dyDescent="0.25">
      <c r="H30942"/>
    </row>
    <row r="30943" spans="8:8" hidden="1" x14ac:dyDescent="0.25">
      <c r="H30943"/>
    </row>
    <row r="30944" spans="8:8" hidden="1" x14ac:dyDescent="0.25">
      <c r="H30944"/>
    </row>
    <row r="30945" spans="8:8" hidden="1" x14ac:dyDescent="0.25">
      <c r="H30945"/>
    </row>
    <row r="30946" spans="8:8" hidden="1" x14ac:dyDescent="0.25">
      <c r="H30946"/>
    </row>
    <row r="30947" spans="8:8" hidden="1" x14ac:dyDescent="0.25">
      <c r="H30947"/>
    </row>
    <row r="30948" spans="8:8" hidden="1" x14ac:dyDescent="0.25">
      <c r="H30948"/>
    </row>
    <row r="30949" spans="8:8" hidden="1" x14ac:dyDescent="0.25">
      <c r="H30949"/>
    </row>
    <row r="30950" spans="8:8" hidden="1" x14ac:dyDescent="0.25">
      <c r="H30950"/>
    </row>
    <row r="30951" spans="8:8" hidden="1" x14ac:dyDescent="0.25">
      <c r="H30951"/>
    </row>
    <row r="30952" spans="8:8" hidden="1" x14ac:dyDescent="0.25">
      <c r="H30952"/>
    </row>
    <row r="30953" spans="8:8" hidden="1" x14ac:dyDescent="0.25">
      <c r="H30953"/>
    </row>
    <row r="30954" spans="8:8" hidden="1" x14ac:dyDescent="0.25">
      <c r="H30954"/>
    </row>
    <row r="30955" spans="8:8" hidden="1" x14ac:dyDescent="0.25">
      <c r="H30955"/>
    </row>
    <row r="30956" spans="8:8" hidden="1" x14ac:dyDescent="0.25">
      <c r="H30956"/>
    </row>
    <row r="30957" spans="8:8" hidden="1" x14ac:dyDescent="0.25">
      <c r="H30957"/>
    </row>
    <row r="30958" spans="8:8" hidden="1" x14ac:dyDescent="0.25">
      <c r="H30958"/>
    </row>
    <row r="30959" spans="8:8" hidden="1" x14ac:dyDescent="0.25">
      <c r="H30959"/>
    </row>
    <row r="30960" spans="8:8" hidden="1" x14ac:dyDescent="0.25">
      <c r="H30960"/>
    </row>
    <row r="30961" spans="8:8" hidden="1" x14ac:dyDescent="0.25">
      <c r="H30961"/>
    </row>
    <row r="30962" spans="8:8" hidden="1" x14ac:dyDescent="0.25">
      <c r="H30962"/>
    </row>
    <row r="30963" spans="8:8" hidden="1" x14ac:dyDescent="0.25">
      <c r="H30963"/>
    </row>
    <row r="30964" spans="8:8" hidden="1" x14ac:dyDescent="0.25">
      <c r="H30964"/>
    </row>
    <row r="30965" spans="8:8" hidden="1" x14ac:dyDescent="0.25">
      <c r="H30965"/>
    </row>
    <row r="30966" spans="8:8" hidden="1" x14ac:dyDescent="0.25">
      <c r="H30966"/>
    </row>
    <row r="30967" spans="8:8" hidden="1" x14ac:dyDescent="0.25">
      <c r="H30967"/>
    </row>
    <row r="30968" spans="8:8" hidden="1" x14ac:dyDescent="0.25">
      <c r="H30968"/>
    </row>
    <row r="30969" spans="8:8" hidden="1" x14ac:dyDescent="0.25">
      <c r="H30969"/>
    </row>
    <row r="30970" spans="8:8" hidden="1" x14ac:dyDescent="0.25">
      <c r="H30970"/>
    </row>
    <row r="30971" spans="8:8" hidden="1" x14ac:dyDescent="0.25">
      <c r="H30971"/>
    </row>
    <row r="30972" spans="8:8" hidden="1" x14ac:dyDescent="0.25">
      <c r="H30972"/>
    </row>
    <row r="30973" spans="8:8" hidden="1" x14ac:dyDescent="0.25">
      <c r="H30973"/>
    </row>
    <row r="30974" spans="8:8" hidden="1" x14ac:dyDescent="0.25">
      <c r="H30974"/>
    </row>
    <row r="30975" spans="8:8" hidden="1" x14ac:dyDescent="0.25">
      <c r="H30975"/>
    </row>
    <row r="30976" spans="8:8" hidden="1" x14ac:dyDescent="0.25">
      <c r="H30976"/>
    </row>
    <row r="30977" spans="8:8" hidden="1" x14ac:dyDescent="0.25">
      <c r="H30977"/>
    </row>
    <row r="30978" spans="8:8" hidden="1" x14ac:dyDescent="0.25">
      <c r="H30978"/>
    </row>
    <row r="30979" spans="8:8" hidden="1" x14ac:dyDescent="0.25">
      <c r="H30979"/>
    </row>
    <row r="30980" spans="8:8" hidden="1" x14ac:dyDescent="0.25">
      <c r="H30980"/>
    </row>
    <row r="30981" spans="8:8" hidden="1" x14ac:dyDescent="0.25">
      <c r="H30981"/>
    </row>
    <row r="30982" spans="8:8" hidden="1" x14ac:dyDescent="0.25">
      <c r="H30982"/>
    </row>
    <row r="30983" spans="8:8" hidden="1" x14ac:dyDescent="0.25">
      <c r="H30983"/>
    </row>
    <row r="30984" spans="8:8" hidden="1" x14ac:dyDescent="0.25">
      <c r="H30984"/>
    </row>
    <row r="30985" spans="8:8" hidden="1" x14ac:dyDescent="0.25">
      <c r="H30985"/>
    </row>
    <row r="30986" spans="8:8" hidden="1" x14ac:dyDescent="0.25">
      <c r="H30986"/>
    </row>
    <row r="30987" spans="8:8" hidden="1" x14ac:dyDescent="0.25">
      <c r="H30987"/>
    </row>
    <row r="30988" spans="8:8" hidden="1" x14ac:dyDescent="0.25">
      <c r="H30988"/>
    </row>
    <row r="30989" spans="8:8" hidden="1" x14ac:dyDescent="0.25">
      <c r="H30989"/>
    </row>
    <row r="30990" spans="8:8" hidden="1" x14ac:dyDescent="0.25">
      <c r="H30990"/>
    </row>
    <row r="30991" spans="8:8" hidden="1" x14ac:dyDescent="0.25">
      <c r="H30991"/>
    </row>
    <row r="30992" spans="8:8" hidden="1" x14ac:dyDescent="0.25">
      <c r="H30992"/>
    </row>
    <row r="30993" spans="8:8" hidden="1" x14ac:dyDescent="0.25">
      <c r="H30993"/>
    </row>
    <row r="30994" spans="8:8" hidden="1" x14ac:dyDescent="0.25">
      <c r="H30994"/>
    </row>
    <row r="30995" spans="8:8" hidden="1" x14ac:dyDescent="0.25">
      <c r="H30995"/>
    </row>
    <row r="30996" spans="8:8" hidden="1" x14ac:dyDescent="0.25">
      <c r="H30996"/>
    </row>
    <row r="30997" spans="8:8" hidden="1" x14ac:dyDescent="0.25">
      <c r="H30997"/>
    </row>
    <row r="30998" spans="8:8" hidden="1" x14ac:dyDescent="0.25">
      <c r="H30998"/>
    </row>
    <row r="30999" spans="8:8" hidden="1" x14ac:dyDescent="0.25">
      <c r="H30999"/>
    </row>
    <row r="31000" spans="8:8" hidden="1" x14ac:dyDescent="0.25">
      <c r="H31000"/>
    </row>
    <row r="31001" spans="8:8" hidden="1" x14ac:dyDescent="0.25">
      <c r="H31001"/>
    </row>
    <row r="31002" spans="8:8" hidden="1" x14ac:dyDescent="0.25">
      <c r="H31002"/>
    </row>
    <row r="31003" spans="8:8" hidden="1" x14ac:dyDescent="0.25">
      <c r="H31003"/>
    </row>
    <row r="31004" spans="8:8" hidden="1" x14ac:dyDescent="0.25">
      <c r="H31004"/>
    </row>
    <row r="31005" spans="8:8" hidden="1" x14ac:dyDescent="0.25">
      <c r="H31005"/>
    </row>
    <row r="31006" spans="8:8" hidden="1" x14ac:dyDescent="0.25">
      <c r="H31006"/>
    </row>
    <row r="31007" spans="8:8" hidden="1" x14ac:dyDescent="0.25">
      <c r="H31007"/>
    </row>
    <row r="31008" spans="8:8" hidden="1" x14ac:dyDescent="0.25">
      <c r="H31008"/>
    </row>
    <row r="31009" spans="8:8" hidden="1" x14ac:dyDescent="0.25">
      <c r="H31009"/>
    </row>
    <row r="31010" spans="8:8" hidden="1" x14ac:dyDescent="0.25">
      <c r="H31010"/>
    </row>
    <row r="31011" spans="8:8" hidden="1" x14ac:dyDescent="0.25">
      <c r="H31011"/>
    </row>
    <row r="31012" spans="8:8" hidden="1" x14ac:dyDescent="0.25">
      <c r="H31012"/>
    </row>
    <row r="31013" spans="8:8" hidden="1" x14ac:dyDescent="0.25">
      <c r="H31013"/>
    </row>
    <row r="31014" spans="8:8" hidden="1" x14ac:dyDescent="0.25">
      <c r="H31014"/>
    </row>
    <row r="31015" spans="8:8" hidden="1" x14ac:dyDescent="0.25">
      <c r="H31015"/>
    </row>
    <row r="31016" spans="8:8" hidden="1" x14ac:dyDescent="0.25">
      <c r="H31016"/>
    </row>
    <row r="31017" spans="8:8" hidden="1" x14ac:dyDescent="0.25">
      <c r="H31017"/>
    </row>
    <row r="31018" spans="8:8" hidden="1" x14ac:dyDescent="0.25">
      <c r="H31018"/>
    </row>
    <row r="31019" spans="8:8" hidden="1" x14ac:dyDescent="0.25">
      <c r="H31019"/>
    </row>
    <row r="31020" spans="8:8" hidden="1" x14ac:dyDescent="0.25">
      <c r="H31020"/>
    </row>
    <row r="31021" spans="8:8" hidden="1" x14ac:dyDescent="0.25">
      <c r="H31021"/>
    </row>
    <row r="31022" spans="8:8" hidden="1" x14ac:dyDescent="0.25">
      <c r="H31022"/>
    </row>
    <row r="31023" spans="8:8" hidden="1" x14ac:dyDescent="0.25">
      <c r="H31023"/>
    </row>
    <row r="31024" spans="8:8" hidden="1" x14ac:dyDescent="0.25">
      <c r="H31024"/>
    </row>
    <row r="31025" spans="8:8" hidden="1" x14ac:dyDescent="0.25">
      <c r="H31025"/>
    </row>
    <row r="31026" spans="8:8" hidden="1" x14ac:dyDescent="0.25">
      <c r="H31026"/>
    </row>
    <row r="31027" spans="8:8" hidden="1" x14ac:dyDescent="0.25">
      <c r="H31027"/>
    </row>
    <row r="31028" spans="8:8" hidden="1" x14ac:dyDescent="0.25">
      <c r="H31028"/>
    </row>
    <row r="31029" spans="8:8" hidden="1" x14ac:dyDescent="0.25">
      <c r="H31029"/>
    </row>
    <row r="31030" spans="8:8" hidden="1" x14ac:dyDescent="0.25">
      <c r="H31030"/>
    </row>
    <row r="31031" spans="8:8" hidden="1" x14ac:dyDescent="0.25">
      <c r="H31031"/>
    </row>
    <row r="31032" spans="8:8" hidden="1" x14ac:dyDescent="0.25">
      <c r="H31032"/>
    </row>
    <row r="31033" spans="8:8" hidden="1" x14ac:dyDescent="0.25">
      <c r="H31033"/>
    </row>
    <row r="31034" spans="8:8" hidden="1" x14ac:dyDescent="0.25">
      <c r="H31034"/>
    </row>
    <row r="31035" spans="8:8" hidden="1" x14ac:dyDescent="0.25">
      <c r="H31035"/>
    </row>
    <row r="31036" spans="8:8" hidden="1" x14ac:dyDescent="0.25">
      <c r="H31036"/>
    </row>
    <row r="31037" spans="8:8" hidden="1" x14ac:dyDescent="0.25">
      <c r="H31037"/>
    </row>
    <row r="31038" spans="8:8" hidden="1" x14ac:dyDescent="0.25">
      <c r="H31038"/>
    </row>
    <row r="31039" spans="8:8" hidden="1" x14ac:dyDescent="0.25">
      <c r="H31039"/>
    </row>
    <row r="31040" spans="8:8" hidden="1" x14ac:dyDescent="0.25">
      <c r="H31040"/>
    </row>
    <row r="31041" spans="8:8" hidden="1" x14ac:dyDescent="0.25">
      <c r="H31041"/>
    </row>
    <row r="31042" spans="8:8" hidden="1" x14ac:dyDescent="0.25">
      <c r="H31042"/>
    </row>
    <row r="31043" spans="8:8" hidden="1" x14ac:dyDescent="0.25">
      <c r="H31043"/>
    </row>
    <row r="31044" spans="8:8" hidden="1" x14ac:dyDescent="0.25">
      <c r="H31044"/>
    </row>
    <row r="31045" spans="8:8" hidden="1" x14ac:dyDescent="0.25">
      <c r="H31045"/>
    </row>
    <row r="31046" spans="8:8" hidden="1" x14ac:dyDescent="0.25">
      <c r="H31046"/>
    </row>
    <row r="31047" spans="8:8" hidden="1" x14ac:dyDescent="0.25">
      <c r="H31047"/>
    </row>
    <row r="31048" spans="8:8" hidden="1" x14ac:dyDescent="0.25">
      <c r="H31048"/>
    </row>
    <row r="31049" spans="8:8" hidden="1" x14ac:dyDescent="0.25">
      <c r="H31049"/>
    </row>
    <row r="31050" spans="8:8" hidden="1" x14ac:dyDescent="0.25">
      <c r="H31050"/>
    </row>
    <row r="31051" spans="8:8" hidden="1" x14ac:dyDescent="0.25">
      <c r="H31051"/>
    </row>
    <row r="31052" spans="8:8" hidden="1" x14ac:dyDescent="0.25">
      <c r="H31052"/>
    </row>
    <row r="31053" spans="8:8" hidden="1" x14ac:dyDescent="0.25">
      <c r="H31053"/>
    </row>
    <row r="31054" spans="8:8" hidden="1" x14ac:dyDescent="0.25">
      <c r="H31054"/>
    </row>
    <row r="31055" spans="8:8" hidden="1" x14ac:dyDescent="0.25">
      <c r="H31055"/>
    </row>
    <row r="31056" spans="8:8" hidden="1" x14ac:dyDescent="0.25">
      <c r="H31056"/>
    </row>
    <row r="31057" spans="8:8" hidden="1" x14ac:dyDescent="0.25">
      <c r="H31057"/>
    </row>
    <row r="31058" spans="8:8" hidden="1" x14ac:dyDescent="0.25">
      <c r="H31058"/>
    </row>
    <row r="31059" spans="8:8" hidden="1" x14ac:dyDescent="0.25">
      <c r="H31059"/>
    </row>
    <row r="31060" spans="8:8" hidden="1" x14ac:dyDescent="0.25">
      <c r="H31060"/>
    </row>
    <row r="31061" spans="8:8" hidden="1" x14ac:dyDescent="0.25">
      <c r="H31061"/>
    </row>
    <row r="31062" spans="8:8" hidden="1" x14ac:dyDescent="0.25">
      <c r="H31062"/>
    </row>
    <row r="31063" spans="8:8" hidden="1" x14ac:dyDescent="0.25">
      <c r="H31063"/>
    </row>
    <row r="31064" spans="8:8" hidden="1" x14ac:dyDescent="0.25">
      <c r="H31064"/>
    </row>
    <row r="31065" spans="8:8" hidden="1" x14ac:dyDescent="0.25">
      <c r="H31065"/>
    </row>
    <row r="31066" spans="8:8" hidden="1" x14ac:dyDescent="0.25">
      <c r="H31066"/>
    </row>
    <row r="31067" spans="8:8" hidden="1" x14ac:dyDescent="0.25">
      <c r="H31067"/>
    </row>
    <row r="31068" spans="8:8" hidden="1" x14ac:dyDescent="0.25">
      <c r="H31068"/>
    </row>
    <row r="31069" spans="8:8" hidden="1" x14ac:dyDescent="0.25">
      <c r="H31069"/>
    </row>
    <row r="31070" spans="8:8" hidden="1" x14ac:dyDescent="0.25">
      <c r="H31070"/>
    </row>
    <row r="31071" spans="8:8" hidden="1" x14ac:dyDescent="0.25">
      <c r="H31071"/>
    </row>
    <row r="31072" spans="8:8" hidden="1" x14ac:dyDescent="0.25">
      <c r="H31072"/>
    </row>
    <row r="31073" spans="8:8" hidden="1" x14ac:dyDescent="0.25">
      <c r="H31073"/>
    </row>
    <row r="31074" spans="8:8" hidden="1" x14ac:dyDescent="0.25">
      <c r="H31074"/>
    </row>
    <row r="31075" spans="8:8" hidden="1" x14ac:dyDescent="0.25">
      <c r="H31075"/>
    </row>
    <row r="31076" spans="8:8" hidden="1" x14ac:dyDescent="0.25">
      <c r="H31076"/>
    </row>
    <row r="31077" spans="8:8" hidden="1" x14ac:dyDescent="0.25">
      <c r="H31077"/>
    </row>
    <row r="31078" spans="8:8" hidden="1" x14ac:dyDescent="0.25">
      <c r="H31078"/>
    </row>
    <row r="31079" spans="8:8" hidden="1" x14ac:dyDescent="0.25">
      <c r="H31079"/>
    </row>
    <row r="31080" spans="8:8" hidden="1" x14ac:dyDescent="0.25">
      <c r="H31080"/>
    </row>
    <row r="31081" spans="8:8" hidden="1" x14ac:dyDescent="0.25">
      <c r="H31081"/>
    </row>
    <row r="31082" spans="8:8" hidden="1" x14ac:dyDescent="0.25">
      <c r="H31082"/>
    </row>
    <row r="31083" spans="8:8" hidden="1" x14ac:dyDescent="0.25">
      <c r="H31083"/>
    </row>
    <row r="31084" spans="8:8" hidden="1" x14ac:dyDescent="0.25">
      <c r="H31084"/>
    </row>
    <row r="31085" spans="8:8" hidden="1" x14ac:dyDescent="0.25">
      <c r="H31085"/>
    </row>
    <row r="31086" spans="8:8" hidden="1" x14ac:dyDescent="0.25">
      <c r="H31086"/>
    </row>
    <row r="31087" spans="8:8" hidden="1" x14ac:dyDescent="0.25">
      <c r="H31087"/>
    </row>
    <row r="31088" spans="8:8" hidden="1" x14ac:dyDescent="0.25">
      <c r="H31088"/>
    </row>
    <row r="31089" spans="8:8" hidden="1" x14ac:dyDescent="0.25">
      <c r="H31089"/>
    </row>
    <row r="31090" spans="8:8" hidden="1" x14ac:dyDescent="0.25">
      <c r="H31090"/>
    </row>
    <row r="31091" spans="8:8" hidden="1" x14ac:dyDescent="0.25">
      <c r="H31091"/>
    </row>
    <row r="31092" spans="8:8" hidden="1" x14ac:dyDescent="0.25">
      <c r="H31092"/>
    </row>
    <row r="31093" spans="8:8" hidden="1" x14ac:dyDescent="0.25">
      <c r="H31093"/>
    </row>
    <row r="31094" spans="8:8" hidden="1" x14ac:dyDescent="0.25">
      <c r="H31094"/>
    </row>
    <row r="31095" spans="8:8" hidden="1" x14ac:dyDescent="0.25">
      <c r="H31095"/>
    </row>
    <row r="31096" spans="8:8" hidden="1" x14ac:dyDescent="0.25">
      <c r="H31096"/>
    </row>
    <row r="31097" spans="8:8" hidden="1" x14ac:dyDescent="0.25">
      <c r="H31097"/>
    </row>
    <row r="31098" spans="8:8" hidden="1" x14ac:dyDescent="0.25">
      <c r="H31098"/>
    </row>
    <row r="31099" spans="8:8" hidden="1" x14ac:dyDescent="0.25">
      <c r="H31099"/>
    </row>
    <row r="31100" spans="8:8" hidden="1" x14ac:dyDescent="0.25">
      <c r="H31100"/>
    </row>
    <row r="31101" spans="8:8" hidden="1" x14ac:dyDescent="0.25">
      <c r="H31101"/>
    </row>
    <row r="31102" spans="8:8" hidden="1" x14ac:dyDescent="0.25">
      <c r="H31102"/>
    </row>
    <row r="31103" spans="8:8" hidden="1" x14ac:dyDescent="0.25">
      <c r="H31103"/>
    </row>
    <row r="31104" spans="8:8" hidden="1" x14ac:dyDescent="0.25">
      <c r="H31104"/>
    </row>
    <row r="31105" spans="8:8" hidden="1" x14ac:dyDescent="0.25">
      <c r="H31105"/>
    </row>
    <row r="31106" spans="8:8" hidden="1" x14ac:dyDescent="0.25">
      <c r="H31106"/>
    </row>
    <row r="31107" spans="8:8" hidden="1" x14ac:dyDescent="0.25">
      <c r="H31107"/>
    </row>
    <row r="31108" spans="8:8" hidden="1" x14ac:dyDescent="0.25">
      <c r="H31108"/>
    </row>
    <row r="31109" spans="8:8" hidden="1" x14ac:dyDescent="0.25">
      <c r="H31109"/>
    </row>
    <row r="31110" spans="8:8" hidden="1" x14ac:dyDescent="0.25">
      <c r="H31110"/>
    </row>
    <row r="31111" spans="8:8" hidden="1" x14ac:dyDescent="0.25">
      <c r="H31111"/>
    </row>
    <row r="31112" spans="8:8" hidden="1" x14ac:dyDescent="0.25">
      <c r="H31112"/>
    </row>
    <row r="31113" spans="8:8" hidden="1" x14ac:dyDescent="0.25">
      <c r="H31113"/>
    </row>
    <row r="31114" spans="8:8" hidden="1" x14ac:dyDescent="0.25">
      <c r="H31114"/>
    </row>
    <row r="31115" spans="8:8" hidden="1" x14ac:dyDescent="0.25">
      <c r="H31115"/>
    </row>
    <row r="31116" spans="8:8" hidden="1" x14ac:dyDescent="0.25">
      <c r="H31116"/>
    </row>
    <row r="31117" spans="8:8" hidden="1" x14ac:dyDescent="0.25">
      <c r="H31117"/>
    </row>
    <row r="31118" spans="8:8" hidden="1" x14ac:dyDescent="0.25">
      <c r="H31118"/>
    </row>
    <row r="31119" spans="8:8" hidden="1" x14ac:dyDescent="0.25">
      <c r="H31119"/>
    </row>
    <row r="31120" spans="8:8" hidden="1" x14ac:dyDescent="0.25">
      <c r="H31120"/>
    </row>
    <row r="31121" spans="8:8" hidden="1" x14ac:dyDescent="0.25">
      <c r="H31121"/>
    </row>
    <row r="31122" spans="8:8" hidden="1" x14ac:dyDescent="0.25">
      <c r="H31122"/>
    </row>
    <row r="31123" spans="8:8" hidden="1" x14ac:dyDescent="0.25">
      <c r="H31123"/>
    </row>
    <row r="31124" spans="8:8" hidden="1" x14ac:dyDescent="0.25">
      <c r="H31124"/>
    </row>
    <row r="31125" spans="8:8" hidden="1" x14ac:dyDescent="0.25">
      <c r="H31125"/>
    </row>
    <row r="31126" spans="8:8" hidden="1" x14ac:dyDescent="0.25">
      <c r="H31126"/>
    </row>
    <row r="31127" spans="8:8" hidden="1" x14ac:dyDescent="0.25">
      <c r="H31127"/>
    </row>
    <row r="31128" spans="8:8" hidden="1" x14ac:dyDescent="0.25">
      <c r="H31128"/>
    </row>
    <row r="31129" spans="8:8" hidden="1" x14ac:dyDescent="0.25">
      <c r="H31129"/>
    </row>
    <row r="31130" spans="8:8" hidden="1" x14ac:dyDescent="0.25">
      <c r="H31130"/>
    </row>
    <row r="31131" spans="8:8" hidden="1" x14ac:dyDescent="0.25">
      <c r="H31131"/>
    </row>
    <row r="31132" spans="8:8" hidden="1" x14ac:dyDescent="0.25">
      <c r="H31132"/>
    </row>
    <row r="31133" spans="8:8" hidden="1" x14ac:dyDescent="0.25">
      <c r="H31133"/>
    </row>
    <row r="31134" spans="8:8" hidden="1" x14ac:dyDescent="0.25">
      <c r="H31134"/>
    </row>
    <row r="31135" spans="8:8" hidden="1" x14ac:dyDescent="0.25">
      <c r="H31135"/>
    </row>
    <row r="31136" spans="8:8" hidden="1" x14ac:dyDescent="0.25">
      <c r="H31136"/>
    </row>
    <row r="31137" spans="8:8" hidden="1" x14ac:dyDescent="0.25">
      <c r="H31137"/>
    </row>
    <row r="31138" spans="8:8" hidden="1" x14ac:dyDescent="0.25">
      <c r="H31138"/>
    </row>
    <row r="31139" spans="8:8" hidden="1" x14ac:dyDescent="0.25">
      <c r="H31139"/>
    </row>
    <row r="31140" spans="8:8" hidden="1" x14ac:dyDescent="0.25">
      <c r="H31140"/>
    </row>
    <row r="31141" spans="8:8" hidden="1" x14ac:dyDescent="0.25">
      <c r="H31141"/>
    </row>
    <row r="31142" spans="8:8" hidden="1" x14ac:dyDescent="0.25">
      <c r="H31142"/>
    </row>
    <row r="31143" spans="8:8" hidden="1" x14ac:dyDescent="0.25">
      <c r="H31143"/>
    </row>
    <row r="31144" spans="8:8" hidden="1" x14ac:dyDescent="0.25">
      <c r="H31144"/>
    </row>
    <row r="31145" spans="8:8" hidden="1" x14ac:dyDescent="0.25">
      <c r="H31145"/>
    </row>
    <row r="31146" spans="8:8" hidden="1" x14ac:dyDescent="0.25">
      <c r="H31146"/>
    </row>
    <row r="31147" spans="8:8" hidden="1" x14ac:dyDescent="0.25">
      <c r="H31147"/>
    </row>
    <row r="31148" spans="8:8" hidden="1" x14ac:dyDescent="0.25">
      <c r="H31148"/>
    </row>
    <row r="31149" spans="8:8" hidden="1" x14ac:dyDescent="0.25">
      <c r="H31149"/>
    </row>
    <row r="31150" spans="8:8" hidden="1" x14ac:dyDescent="0.25">
      <c r="H31150"/>
    </row>
    <row r="31151" spans="8:8" hidden="1" x14ac:dyDescent="0.25">
      <c r="H31151"/>
    </row>
    <row r="31152" spans="8:8" hidden="1" x14ac:dyDescent="0.25">
      <c r="H31152"/>
    </row>
    <row r="31153" spans="8:8" hidden="1" x14ac:dyDescent="0.25">
      <c r="H31153"/>
    </row>
    <row r="31154" spans="8:8" hidden="1" x14ac:dyDescent="0.25">
      <c r="H31154"/>
    </row>
    <row r="31155" spans="8:8" hidden="1" x14ac:dyDescent="0.25">
      <c r="H31155"/>
    </row>
    <row r="31156" spans="8:8" hidden="1" x14ac:dyDescent="0.25">
      <c r="H31156"/>
    </row>
    <row r="31157" spans="8:8" hidden="1" x14ac:dyDescent="0.25">
      <c r="H31157"/>
    </row>
    <row r="31158" spans="8:8" hidden="1" x14ac:dyDescent="0.25">
      <c r="H31158"/>
    </row>
    <row r="31159" spans="8:8" hidden="1" x14ac:dyDescent="0.25">
      <c r="H31159"/>
    </row>
    <row r="31160" spans="8:8" hidden="1" x14ac:dyDescent="0.25">
      <c r="H31160"/>
    </row>
    <row r="31161" spans="8:8" hidden="1" x14ac:dyDescent="0.25">
      <c r="H31161"/>
    </row>
    <row r="31162" spans="8:8" hidden="1" x14ac:dyDescent="0.25">
      <c r="H31162"/>
    </row>
    <row r="31163" spans="8:8" hidden="1" x14ac:dyDescent="0.25">
      <c r="H31163"/>
    </row>
    <row r="31164" spans="8:8" hidden="1" x14ac:dyDescent="0.25">
      <c r="H31164"/>
    </row>
    <row r="31165" spans="8:8" hidden="1" x14ac:dyDescent="0.25">
      <c r="H31165"/>
    </row>
    <row r="31166" spans="8:8" hidden="1" x14ac:dyDescent="0.25">
      <c r="H31166"/>
    </row>
    <row r="31167" spans="8:8" hidden="1" x14ac:dyDescent="0.25">
      <c r="H31167"/>
    </row>
    <row r="31168" spans="8:8" hidden="1" x14ac:dyDescent="0.25">
      <c r="H31168"/>
    </row>
    <row r="31169" spans="8:8" hidden="1" x14ac:dyDescent="0.25">
      <c r="H31169"/>
    </row>
    <row r="31170" spans="8:8" hidden="1" x14ac:dyDescent="0.25">
      <c r="H31170"/>
    </row>
    <row r="31171" spans="8:8" hidden="1" x14ac:dyDescent="0.25">
      <c r="H31171"/>
    </row>
    <row r="31172" spans="8:8" hidden="1" x14ac:dyDescent="0.25">
      <c r="H31172"/>
    </row>
    <row r="31173" spans="8:8" hidden="1" x14ac:dyDescent="0.25">
      <c r="H31173"/>
    </row>
    <row r="31174" spans="8:8" hidden="1" x14ac:dyDescent="0.25">
      <c r="H31174"/>
    </row>
    <row r="31175" spans="8:8" hidden="1" x14ac:dyDescent="0.25">
      <c r="H31175"/>
    </row>
    <row r="31176" spans="8:8" hidden="1" x14ac:dyDescent="0.25">
      <c r="H31176"/>
    </row>
    <row r="31177" spans="8:8" hidden="1" x14ac:dyDescent="0.25">
      <c r="H31177"/>
    </row>
    <row r="31178" spans="8:8" hidden="1" x14ac:dyDescent="0.25">
      <c r="H31178"/>
    </row>
    <row r="31179" spans="8:8" hidden="1" x14ac:dyDescent="0.25">
      <c r="H31179"/>
    </row>
    <row r="31180" spans="8:8" hidden="1" x14ac:dyDescent="0.25">
      <c r="H31180"/>
    </row>
    <row r="31181" spans="8:8" hidden="1" x14ac:dyDescent="0.25">
      <c r="H31181"/>
    </row>
    <row r="31182" spans="8:8" hidden="1" x14ac:dyDescent="0.25">
      <c r="H31182"/>
    </row>
    <row r="31183" spans="8:8" hidden="1" x14ac:dyDescent="0.25">
      <c r="H31183"/>
    </row>
    <row r="31184" spans="8:8" hidden="1" x14ac:dyDescent="0.25">
      <c r="H31184"/>
    </row>
    <row r="31185" spans="8:8" hidden="1" x14ac:dyDescent="0.25">
      <c r="H31185"/>
    </row>
    <row r="31186" spans="8:8" hidden="1" x14ac:dyDescent="0.25">
      <c r="H31186"/>
    </row>
    <row r="31187" spans="8:8" hidden="1" x14ac:dyDescent="0.25">
      <c r="H31187"/>
    </row>
    <row r="31188" spans="8:8" hidden="1" x14ac:dyDescent="0.25">
      <c r="H31188"/>
    </row>
    <row r="31189" spans="8:8" hidden="1" x14ac:dyDescent="0.25">
      <c r="H31189"/>
    </row>
    <row r="31190" spans="8:8" hidden="1" x14ac:dyDescent="0.25">
      <c r="H31190"/>
    </row>
    <row r="31191" spans="8:8" hidden="1" x14ac:dyDescent="0.25">
      <c r="H31191"/>
    </row>
    <row r="31192" spans="8:8" hidden="1" x14ac:dyDescent="0.25">
      <c r="H31192"/>
    </row>
    <row r="31193" spans="8:8" hidden="1" x14ac:dyDescent="0.25">
      <c r="H31193"/>
    </row>
    <row r="31194" spans="8:8" hidden="1" x14ac:dyDescent="0.25">
      <c r="H31194"/>
    </row>
    <row r="31195" spans="8:8" hidden="1" x14ac:dyDescent="0.25">
      <c r="H31195"/>
    </row>
    <row r="31196" spans="8:8" hidden="1" x14ac:dyDescent="0.25">
      <c r="H31196"/>
    </row>
    <row r="31197" spans="8:8" hidden="1" x14ac:dyDescent="0.25">
      <c r="H31197"/>
    </row>
    <row r="31198" spans="8:8" hidden="1" x14ac:dyDescent="0.25">
      <c r="H31198"/>
    </row>
    <row r="31199" spans="8:8" hidden="1" x14ac:dyDescent="0.25">
      <c r="H31199"/>
    </row>
    <row r="31200" spans="8:8" hidden="1" x14ac:dyDescent="0.25">
      <c r="H31200"/>
    </row>
    <row r="31201" spans="8:8" hidden="1" x14ac:dyDescent="0.25">
      <c r="H31201"/>
    </row>
    <row r="31202" spans="8:8" hidden="1" x14ac:dyDescent="0.25">
      <c r="H31202"/>
    </row>
    <row r="31203" spans="8:8" hidden="1" x14ac:dyDescent="0.25">
      <c r="H31203"/>
    </row>
    <row r="31204" spans="8:8" hidden="1" x14ac:dyDescent="0.25">
      <c r="H31204"/>
    </row>
    <row r="31205" spans="8:8" hidden="1" x14ac:dyDescent="0.25">
      <c r="H31205"/>
    </row>
    <row r="31206" spans="8:8" hidden="1" x14ac:dyDescent="0.25">
      <c r="H31206"/>
    </row>
    <row r="31207" spans="8:8" hidden="1" x14ac:dyDescent="0.25">
      <c r="H31207"/>
    </row>
    <row r="31208" spans="8:8" hidden="1" x14ac:dyDescent="0.25">
      <c r="H31208"/>
    </row>
    <row r="31209" spans="8:8" hidden="1" x14ac:dyDescent="0.25">
      <c r="H31209"/>
    </row>
    <row r="31210" spans="8:8" hidden="1" x14ac:dyDescent="0.25">
      <c r="H31210"/>
    </row>
    <row r="31211" spans="8:8" hidden="1" x14ac:dyDescent="0.25">
      <c r="H31211"/>
    </row>
    <row r="31212" spans="8:8" hidden="1" x14ac:dyDescent="0.25">
      <c r="H31212"/>
    </row>
    <row r="31213" spans="8:8" hidden="1" x14ac:dyDescent="0.25">
      <c r="H31213"/>
    </row>
    <row r="31214" spans="8:8" hidden="1" x14ac:dyDescent="0.25">
      <c r="H31214"/>
    </row>
    <row r="31215" spans="8:8" hidden="1" x14ac:dyDescent="0.25">
      <c r="H31215"/>
    </row>
    <row r="31216" spans="8:8" hidden="1" x14ac:dyDescent="0.25">
      <c r="H31216"/>
    </row>
    <row r="31217" spans="8:8" hidden="1" x14ac:dyDescent="0.25">
      <c r="H31217"/>
    </row>
    <row r="31218" spans="8:8" hidden="1" x14ac:dyDescent="0.25">
      <c r="H31218"/>
    </row>
    <row r="31219" spans="8:8" hidden="1" x14ac:dyDescent="0.25">
      <c r="H31219"/>
    </row>
    <row r="31220" spans="8:8" hidden="1" x14ac:dyDescent="0.25">
      <c r="H31220"/>
    </row>
    <row r="31221" spans="8:8" hidden="1" x14ac:dyDescent="0.25">
      <c r="H31221"/>
    </row>
    <row r="31222" spans="8:8" hidden="1" x14ac:dyDescent="0.25">
      <c r="H31222"/>
    </row>
    <row r="31223" spans="8:8" hidden="1" x14ac:dyDescent="0.25">
      <c r="H31223"/>
    </row>
    <row r="31224" spans="8:8" hidden="1" x14ac:dyDescent="0.25">
      <c r="H31224"/>
    </row>
    <row r="31225" spans="8:8" hidden="1" x14ac:dyDescent="0.25">
      <c r="H31225"/>
    </row>
    <row r="31226" spans="8:8" hidden="1" x14ac:dyDescent="0.25">
      <c r="H31226"/>
    </row>
    <row r="31227" spans="8:8" hidden="1" x14ac:dyDescent="0.25">
      <c r="H31227"/>
    </row>
    <row r="31228" spans="8:8" hidden="1" x14ac:dyDescent="0.25">
      <c r="H31228"/>
    </row>
    <row r="31229" spans="8:8" hidden="1" x14ac:dyDescent="0.25">
      <c r="H31229"/>
    </row>
    <row r="31230" spans="8:8" hidden="1" x14ac:dyDescent="0.25">
      <c r="H31230"/>
    </row>
    <row r="31231" spans="8:8" hidden="1" x14ac:dyDescent="0.25">
      <c r="H31231"/>
    </row>
    <row r="31232" spans="8:8" hidden="1" x14ac:dyDescent="0.25">
      <c r="H31232"/>
    </row>
    <row r="31233" spans="8:8" hidden="1" x14ac:dyDescent="0.25">
      <c r="H31233"/>
    </row>
    <row r="31234" spans="8:8" hidden="1" x14ac:dyDescent="0.25">
      <c r="H31234"/>
    </row>
    <row r="31235" spans="8:8" hidden="1" x14ac:dyDescent="0.25">
      <c r="H31235"/>
    </row>
    <row r="31236" spans="8:8" hidden="1" x14ac:dyDescent="0.25">
      <c r="H31236"/>
    </row>
    <row r="31237" spans="8:8" hidden="1" x14ac:dyDescent="0.25">
      <c r="H31237"/>
    </row>
    <row r="31238" spans="8:8" hidden="1" x14ac:dyDescent="0.25">
      <c r="H31238"/>
    </row>
    <row r="31239" spans="8:8" hidden="1" x14ac:dyDescent="0.25">
      <c r="H31239"/>
    </row>
    <row r="31240" spans="8:8" hidden="1" x14ac:dyDescent="0.25">
      <c r="H31240"/>
    </row>
    <row r="31241" spans="8:8" hidden="1" x14ac:dyDescent="0.25">
      <c r="H31241"/>
    </row>
    <row r="31242" spans="8:8" hidden="1" x14ac:dyDescent="0.25">
      <c r="H31242"/>
    </row>
    <row r="31243" spans="8:8" hidden="1" x14ac:dyDescent="0.25">
      <c r="H31243"/>
    </row>
    <row r="31244" spans="8:8" hidden="1" x14ac:dyDescent="0.25">
      <c r="H31244"/>
    </row>
    <row r="31245" spans="8:8" hidden="1" x14ac:dyDescent="0.25">
      <c r="H31245"/>
    </row>
    <row r="31246" spans="8:8" hidden="1" x14ac:dyDescent="0.25">
      <c r="H31246"/>
    </row>
    <row r="31247" spans="8:8" hidden="1" x14ac:dyDescent="0.25">
      <c r="H31247"/>
    </row>
    <row r="31248" spans="8:8" hidden="1" x14ac:dyDescent="0.25">
      <c r="H31248"/>
    </row>
    <row r="31249" spans="8:8" hidden="1" x14ac:dyDescent="0.25">
      <c r="H31249"/>
    </row>
    <row r="31250" spans="8:8" hidden="1" x14ac:dyDescent="0.25">
      <c r="H31250"/>
    </row>
    <row r="31251" spans="8:8" hidden="1" x14ac:dyDescent="0.25">
      <c r="H31251"/>
    </row>
    <row r="31252" spans="8:8" hidden="1" x14ac:dyDescent="0.25">
      <c r="H31252"/>
    </row>
    <row r="31253" spans="8:8" hidden="1" x14ac:dyDescent="0.25">
      <c r="H31253"/>
    </row>
    <row r="31254" spans="8:8" hidden="1" x14ac:dyDescent="0.25">
      <c r="H31254"/>
    </row>
    <row r="31255" spans="8:8" hidden="1" x14ac:dyDescent="0.25">
      <c r="H31255"/>
    </row>
    <row r="31256" spans="8:8" hidden="1" x14ac:dyDescent="0.25">
      <c r="H31256"/>
    </row>
    <row r="31257" spans="8:8" hidden="1" x14ac:dyDescent="0.25">
      <c r="H31257"/>
    </row>
    <row r="31258" spans="8:8" hidden="1" x14ac:dyDescent="0.25">
      <c r="H31258"/>
    </row>
    <row r="31259" spans="8:8" hidden="1" x14ac:dyDescent="0.25">
      <c r="H31259"/>
    </row>
    <row r="31260" spans="8:8" hidden="1" x14ac:dyDescent="0.25">
      <c r="H31260"/>
    </row>
    <row r="31261" spans="8:8" hidden="1" x14ac:dyDescent="0.25">
      <c r="H31261"/>
    </row>
    <row r="31262" spans="8:8" hidden="1" x14ac:dyDescent="0.25">
      <c r="H31262"/>
    </row>
    <row r="31263" spans="8:8" hidden="1" x14ac:dyDescent="0.25">
      <c r="H31263"/>
    </row>
    <row r="31264" spans="8:8" hidden="1" x14ac:dyDescent="0.25">
      <c r="H31264"/>
    </row>
    <row r="31265" spans="8:8" hidden="1" x14ac:dyDescent="0.25">
      <c r="H31265"/>
    </row>
    <row r="31266" spans="8:8" hidden="1" x14ac:dyDescent="0.25">
      <c r="H31266"/>
    </row>
    <row r="31267" spans="8:8" hidden="1" x14ac:dyDescent="0.25">
      <c r="H31267"/>
    </row>
    <row r="31268" spans="8:8" hidden="1" x14ac:dyDescent="0.25">
      <c r="H31268"/>
    </row>
    <row r="31269" spans="8:8" hidden="1" x14ac:dyDescent="0.25">
      <c r="H31269"/>
    </row>
    <row r="31270" spans="8:8" hidden="1" x14ac:dyDescent="0.25">
      <c r="H31270"/>
    </row>
    <row r="31271" spans="8:8" hidden="1" x14ac:dyDescent="0.25">
      <c r="H31271"/>
    </row>
    <row r="31272" spans="8:8" hidden="1" x14ac:dyDescent="0.25">
      <c r="H31272"/>
    </row>
    <row r="31273" spans="8:8" hidden="1" x14ac:dyDescent="0.25">
      <c r="H31273"/>
    </row>
    <row r="31274" spans="8:8" hidden="1" x14ac:dyDescent="0.25">
      <c r="H31274"/>
    </row>
    <row r="31275" spans="8:8" hidden="1" x14ac:dyDescent="0.25">
      <c r="H31275"/>
    </row>
    <row r="31276" spans="8:8" hidden="1" x14ac:dyDescent="0.25">
      <c r="H31276"/>
    </row>
    <row r="31277" spans="8:8" hidden="1" x14ac:dyDescent="0.25">
      <c r="H31277"/>
    </row>
    <row r="31278" spans="8:8" hidden="1" x14ac:dyDescent="0.25">
      <c r="H31278"/>
    </row>
    <row r="31279" spans="8:8" hidden="1" x14ac:dyDescent="0.25">
      <c r="H31279"/>
    </row>
    <row r="31280" spans="8:8" hidden="1" x14ac:dyDescent="0.25">
      <c r="H31280"/>
    </row>
    <row r="31281" spans="8:8" hidden="1" x14ac:dyDescent="0.25">
      <c r="H31281"/>
    </row>
    <row r="31282" spans="8:8" hidden="1" x14ac:dyDescent="0.25">
      <c r="H31282"/>
    </row>
    <row r="31283" spans="8:8" hidden="1" x14ac:dyDescent="0.25">
      <c r="H31283"/>
    </row>
    <row r="31284" spans="8:8" hidden="1" x14ac:dyDescent="0.25">
      <c r="H31284"/>
    </row>
    <row r="31285" spans="8:8" hidden="1" x14ac:dyDescent="0.25">
      <c r="H31285"/>
    </row>
    <row r="31286" spans="8:8" hidden="1" x14ac:dyDescent="0.25">
      <c r="H31286"/>
    </row>
    <row r="31287" spans="8:8" hidden="1" x14ac:dyDescent="0.25">
      <c r="H31287"/>
    </row>
    <row r="31288" spans="8:8" hidden="1" x14ac:dyDescent="0.25">
      <c r="H31288"/>
    </row>
    <row r="31289" spans="8:8" hidden="1" x14ac:dyDescent="0.25">
      <c r="H31289"/>
    </row>
    <row r="31290" spans="8:8" hidden="1" x14ac:dyDescent="0.25">
      <c r="H31290"/>
    </row>
    <row r="31291" spans="8:8" hidden="1" x14ac:dyDescent="0.25">
      <c r="H31291"/>
    </row>
    <row r="31292" spans="8:8" hidden="1" x14ac:dyDescent="0.25">
      <c r="H31292"/>
    </row>
    <row r="31293" spans="8:8" hidden="1" x14ac:dyDescent="0.25">
      <c r="H31293"/>
    </row>
    <row r="31294" spans="8:8" hidden="1" x14ac:dyDescent="0.25">
      <c r="H31294"/>
    </row>
    <row r="31295" spans="8:8" hidden="1" x14ac:dyDescent="0.25">
      <c r="H31295"/>
    </row>
    <row r="31296" spans="8:8" hidden="1" x14ac:dyDescent="0.25">
      <c r="H31296"/>
    </row>
    <row r="31297" spans="8:8" hidden="1" x14ac:dyDescent="0.25">
      <c r="H31297"/>
    </row>
    <row r="31298" spans="8:8" hidden="1" x14ac:dyDescent="0.25">
      <c r="H31298"/>
    </row>
    <row r="31299" spans="8:8" hidden="1" x14ac:dyDescent="0.25">
      <c r="H31299"/>
    </row>
    <row r="31300" spans="8:8" hidden="1" x14ac:dyDescent="0.25">
      <c r="H31300"/>
    </row>
    <row r="31301" spans="8:8" hidden="1" x14ac:dyDescent="0.25">
      <c r="H31301"/>
    </row>
    <row r="31302" spans="8:8" hidden="1" x14ac:dyDescent="0.25">
      <c r="H31302"/>
    </row>
    <row r="31303" spans="8:8" hidden="1" x14ac:dyDescent="0.25">
      <c r="H31303"/>
    </row>
    <row r="31304" spans="8:8" hidden="1" x14ac:dyDescent="0.25">
      <c r="H31304"/>
    </row>
    <row r="31305" spans="8:8" hidden="1" x14ac:dyDescent="0.25">
      <c r="H31305"/>
    </row>
    <row r="31306" spans="8:8" hidden="1" x14ac:dyDescent="0.25">
      <c r="H31306"/>
    </row>
    <row r="31307" spans="8:8" hidden="1" x14ac:dyDescent="0.25">
      <c r="H31307"/>
    </row>
    <row r="31308" spans="8:8" hidden="1" x14ac:dyDescent="0.25">
      <c r="H31308"/>
    </row>
    <row r="31309" spans="8:8" hidden="1" x14ac:dyDescent="0.25">
      <c r="H31309"/>
    </row>
    <row r="31310" spans="8:8" hidden="1" x14ac:dyDescent="0.25">
      <c r="H31310"/>
    </row>
    <row r="31311" spans="8:8" hidden="1" x14ac:dyDescent="0.25">
      <c r="H31311"/>
    </row>
    <row r="31312" spans="8:8" hidden="1" x14ac:dyDescent="0.25">
      <c r="H31312"/>
    </row>
    <row r="31313" spans="8:8" hidden="1" x14ac:dyDescent="0.25">
      <c r="H31313"/>
    </row>
    <row r="31314" spans="8:8" hidden="1" x14ac:dyDescent="0.25">
      <c r="H31314"/>
    </row>
    <row r="31315" spans="8:8" hidden="1" x14ac:dyDescent="0.25">
      <c r="H31315"/>
    </row>
    <row r="31316" spans="8:8" hidden="1" x14ac:dyDescent="0.25">
      <c r="H31316"/>
    </row>
    <row r="31317" spans="8:8" hidden="1" x14ac:dyDescent="0.25">
      <c r="H31317"/>
    </row>
    <row r="31318" spans="8:8" hidden="1" x14ac:dyDescent="0.25">
      <c r="H31318"/>
    </row>
    <row r="31319" spans="8:8" hidden="1" x14ac:dyDescent="0.25">
      <c r="H31319"/>
    </row>
    <row r="31320" spans="8:8" hidden="1" x14ac:dyDescent="0.25">
      <c r="H31320"/>
    </row>
    <row r="31321" spans="8:8" hidden="1" x14ac:dyDescent="0.25">
      <c r="H31321"/>
    </row>
    <row r="31322" spans="8:8" hidden="1" x14ac:dyDescent="0.25">
      <c r="H31322"/>
    </row>
    <row r="31323" spans="8:8" hidden="1" x14ac:dyDescent="0.25">
      <c r="H31323"/>
    </row>
    <row r="31324" spans="8:8" hidden="1" x14ac:dyDescent="0.25">
      <c r="H31324"/>
    </row>
    <row r="31325" spans="8:8" hidden="1" x14ac:dyDescent="0.25">
      <c r="H31325"/>
    </row>
    <row r="31326" spans="8:8" hidden="1" x14ac:dyDescent="0.25">
      <c r="H31326"/>
    </row>
    <row r="31327" spans="8:8" hidden="1" x14ac:dyDescent="0.25">
      <c r="H31327"/>
    </row>
    <row r="31328" spans="8:8" hidden="1" x14ac:dyDescent="0.25">
      <c r="H31328"/>
    </row>
    <row r="31329" spans="8:8" hidden="1" x14ac:dyDescent="0.25">
      <c r="H31329"/>
    </row>
    <row r="31330" spans="8:8" hidden="1" x14ac:dyDescent="0.25">
      <c r="H31330"/>
    </row>
    <row r="31331" spans="8:8" hidden="1" x14ac:dyDescent="0.25">
      <c r="H31331"/>
    </row>
    <row r="31332" spans="8:8" hidden="1" x14ac:dyDescent="0.25">
      <c r="H31332"/>
    </row>
    <row r="31333" spans="8:8" hidden="1" x14ac:dyDescent="0.25">
      <c r="H31333"/>
    </row>
    <row r="31334" spans="8:8" hidden="1" x14ac:dyDescent="0.25">
      <c r="H31334"/>
    </row>
    <row r="31335" spans="8:8" hidden="1" x14ac:dyDescent="0.25">
      <c r="H31335"/>
    </row>
    <row r="31336" spans="8:8" hidden="1" x14ac:dyDescent="0.25">
      <c r="H31336"/>
    </row>
    <row r="31337" spans="8:8" hidden="1" x14ac:dyDescent="0.25">
      <c r="H31337"/>
    </row>
    <row r="31338" spans="8:8" hidden="1" x14ac:dyDescent="0.25">
      <c r="H31338"/>
    </row>
    <row r="31339" spans="8:8" hidden="1" x14ac:dyDescent="0.25">
      <c r="H31339"/>
    </row>
    <row r="31340" spans="8:8" hidden="1" x14ac:dyDescent="0.25">
      <c r="H31340"/>
    </row>
    <row r="31341" spans="8:8" hidden="1" x14ac:dyDescent="0.25">
      <c r="H31341"/>
    </row>
    <row r="31342" spans="8:8" hidden="1" x14ac:dyDescent="0.25">
      <c r="H31342"/>
    </row>
    <row r="31343" spans="8:8" hidden="1" x14ac:dyDescent="0.25">
      <c r="H31343"/>
    </row>
    <row r="31344" spans="8:8" hidden="1" x14ac:dyDescent="0.25">
      <c r="H31344"/>
    </row>
    <row r="31345" spans="8:8" hidden="1" x14ac:dyDescent="0.25">
      <c r="H31345"/>
    </row>
    <row r="31346" spans="8:8" hidden="1" x14ac:dyDescent="0.25">
      <c r="H31346"/>
    </row>
    <row r="31347" spans="8:8" hidden="1" x14ac:dyDescent="0.25">
      <c r="H31347"/>
    </row>
    <row r="31348" spans="8:8" hidden="1" x14ac:dyDescent="0.25">
      <c r="H31348"/>
    </row>
    <row r="31349" spans="8:8" hidden="1" x14ac:dyDescent="0.25">
      <c r="H31349"/>
    </row>
    <row r="31350" spans="8:8" hidden="1" x14ac:dyDescent="0.25">
      <c r="H31350"/>
    </row>
    <row r="31351" spans="8:8" hidden="1" x14ac:dyDescent="0.25">
      <c r="H31351"/>
    </row>
    <row r="31352" spans="8:8" hidden="1" x14ac:dyDescent="0.25">
      <c r="H31352"/>
    </row>
    <row r="31353" spans="8:8" hidden="1" x14ac:dyDescent="0.25">
      <c r="H31353"/>
    </row>
    <row r="31354" spans="8:8" hidden="1" x14ac:dyDescent="0.25">
      <c r="H31354"/>
    </row>
    <row r="31355" spans="8:8" hidden="1" x14ac:dyDescent="0.25">
      <c r="H31355"/>
    </row>
    <row r="31356" spans="8:8" hidden="1" x14ac:dyDescent="0.25">
      <c r="H31356"/>
    </row>
    <row r="31357" spans="8:8" hidden="1" x14ac:dyDescent="0.25">
      <c r="H31357"/>
    </row>
    <row r="31358" spans="8:8" hidden="1" x14ac:dyDescent="0.25">
      <c r="H31358"/>
    </row>
    <row r="31359" spans="8:8" hidden="1" x14ac:dyDescent="0.25">
      <c r="H31359"/>
    </row>
    <row r="31360" spans="8:8" hidden="1" x14ac:dyDescent="0.25">
      <c r="H31360"/>
    </row>
    <row r="31361" spans="8:8" hidden="1" x14ac:dyDescent="0.25">
      <c r="H31361"/>
    </row>
    <row r="31362" spans="8:8" hidden="1" x14ac:dyDescent="0.25">
      <c r="H31362"/>
    </row>
    <row r="31363" spans="8:8" hidden="1" x14ac:dyDescent="0.25">
      <c r="H31363"/>
    </row>
    <row r="31364" spans="8:8" hidden="1" x14ac:dyDescent="0.25">
      <c r="H31364"/>
    </row>
    <row r="31365" spans="8:8" hidden="1" x14ac:dyDescent="0.25">
      <c r="H31365"/>
    </row>
    <row r="31366" spans="8:8" hidden="1" x14ac:dyDescent="0.25">
      <c r="H31366"/>
    </row>
    <row r="31367" spans="8:8" hidden="1" x14ac:dyDescent="0.25">
      <c r="H31367"/>
    </row>
    <row r="31368" spans="8:8" hidden="1" x14ac:dyDescent="0.25">
      <c r="H31368"/>
    </row>
    <row r="31369" spans="8:8" hidden="1" x14ac:dyDescent="0.25">
      <c r="H31369"/>
    </row>
    <row r="31370" spans="8:8" hidden="1" x14ac:dyDescent="0.25">
      <c r="H31370"/>
    </row>
    <row r="31371" spans="8:8" hidden="1" x14ac:dyDescent="0.25">
      <c r="H31371"/>
    </row>
    <row r="31372" spans="8:8" hidden="1" x14ac:dyDescent="0.25">
      <c r="H31372"/>
    </row>
    <row r="31373" spans="8:8" hidden="1" x14ac:dyDescent="0.25">
      <c r="H31373"/>
    </row>
    <row r="31374" spans="8:8" hidden="1" x14ac:dyDescent="0.25">
      <c r="H31374"/>
    </row>
    <row r="31375" spans="8:8" hidden="1" x14ac:dyDescent="0.25">
      <c r="H31375"/>
    </row>
    <row r="31376" spans="8:8" hidden="1" x14ac:dyDescent="0.25">
      <c r="H31376"/>
    </row>
    <row r="31377" spans="8:8" hidden="1" x14ac:dyDescent="0.25">
      <c r="H31377"/>
    </row>
    <row r="31378" spans="8:8" hidden="1" x14ac:dyDescent="0.25">
      <c r="H31378"/>
    </row>
    <row r="31379" spans="8:8" hidden="1" x14ac:dyDescent="0.25">
      <c r="H31379"/>
    </row>
    <row r="31380" spans="8:8" hidden="1" x14ac:dyDescent="0.25">
      <c r="H31380"/>
    </row>
    <row r="31381" spans="8:8" hidden="1" x14ac:dyDescent="0.25">
      <c r="H31381"/>
    </row>
    <row r="31382" spans="8:8" hidden="1" x14ac:dyDescent="0.25">
      <c r="H31382"/>
    </row>
    <row r="31383" spans="8:8" hidden="1" x14ac:dyDescent="0.25">
      <c r="H31383"/>
    </row>
    <row r="31384" spans="8:8" hidden="1" x14ac:dyDescent="0.25">
      <c r="H31384"/>
    </row>
    <row r="31385" spans="8:8" hidden="1" x14ac:dyDescent="0.25">
      <c r="H31385"/>
    </row>
    <row r="31386" spans="8:8" hidden="1" x14ac:dyDescent="0.25">
      <c r="H31386"/>
    </row>
    <row r="31387" spans="8:8" hidden="1" x14ac:dyDescent="0.25">
      <c r="H31387"/>
    </row>
    <row r="31388" spans="8:8" hidden="1" x14ac:dyDescent="0.25">
      <c r="H31388"/>
    </row>
    <row r="31389" spans="8:8" hidden="1" x14ac:dyDescent="0.25">
      <c r="H31389"/>
    </row>
    <row r="31390" spans="8:8" hidden="1" x14ac:dyDescent="0.25">
      <c r="H31390"/>
    </row>
    <row r="31391" spans="8:8" hidden="1" x14ac:dyDescent="0.25">
      <c r="H31391"/>
    </row>
    <row r="31392" spans="8:8" hidden="1" x14ac:dyDescent="0.25">
      <c r="H31392"/>
    </row>
    <row r="31393" spans="8:8" hidden="1" x14ac:dyDescent="0.25">
      <c r="H31393"/>
    </row>
    <row r="31394" spans="8:8" hidden="1" x14ac:dyDescent="0.25">
      <c r="H31394"/>
    </row>
    <row r="31395" spans="8:8" hidden="1" x14ac:dyDescent="0.25">
      <c r="H31395"/>
    </row>
    <row r="31396" spans="8:8" hidden="1" x14ac:dyDescent="0.25">
      <c r="H31396"/>
    </row>
    <row r="31397" spans="8:8" hidden="1" x14ac:dyDescent="0.25">
      <c r="H31397"/>
    </row>
    <row r="31398" spans="8:8" hidden="1" x14ac:dyDescent="0.25">
      <c r="H31398"/>
    </row>
    <row r="31399" spans="8:8" hidden="1" x14ac:dyDescent="0.25">
      <c r="H31399"/>
    </row>
    <row r="31400" spans="8:8" hidden="1" x14ac:dyDescent="0.25">
      <c r="H31400"/>
    </row>
    <row r="31401" spans="8:8" hidden="1" x14ac:dyDescent="0.25">
      <c r="H31401"/>
    </row>
    <row r="31402" spans="8:8" hidden="1" x14ac:dyDescent="0.25">
      <c r="H31402"/>
    </row>
    <row r="31403" spans="8:8" hidden="1" x14ac:dyDescent="0.25">
      <c r="H31403"/>
    </row>
    <row r="31404" spans="8:8" hidden="1" x14ac:dyDescent="0.25">
      <c r="H31404"/>
    </row>
    <row r="31405" spans="8:8" hidden="1" x14ac:dyDescent="0.25">
      <c r="H31405"/>
    </row>
    <row r="31406" spans="8:8" hidden="1" x14ac:dyDescent="0.25">
      <c r="H31406"/>
    </row>
    <row r="31407" spans="8:8" hidden="1" x14ac:dyDescent="0.25">
      <c r="H31407"/>
    </row>
    <row r="31408" spans="8:8" hidden="1" x14ac:dyDescent="0.25">
      <c r="H31408"/>
    </row>
    <row r="31409" spans="8:8" hidden="1" x14ac:dyDescent="0.25">
      <c r="H31409"/>
    </row>
    <row r="31410" spans="8:8" hidden="1" x14ac:dyDescent="0.25">
      <c r="H31410"/>
    </row>
    <row r="31411" spans="8:8" hidden="1" x14ac:dyDescent="0.25">
      <c r="H31411"/>
    </row>
    <row r="31412" spans="8:8" hidden="1" x14ac:dyDescent="0.25">
      <c r="H31412"/>
    </row>
    <row r="31413" spans="8:8" hidden="1" x14ac:dyDescent="0.25">
      <c r="H31413"/>
    </row>
    <row r="31414" spans="8:8" hidden="1" x14ac:dyDescent="0.25">
      <c r="H31414"/>
    </row>
    <row r="31415" spans="8:8" hidden="1" x14ac:dyDescent="0.25">
      <c r="H31415"/>
    </row>
    <row r="31416" spans="8:8" hidden="1" x14ac:dyDescent="0.25">
      <c r="H31416"/>
    </row>
    <row r="31417" spans="8:8" hidden="1" x14ac:dyDescent="0.25">
      <c r="H31417"/>
    </row>
    <row r="31418" spans="8:8" hidden="1" x14ac:dyDescent="0.25">
      <c r="H31418"/>
    </row>
    <row r="31419" spans="8:8" hidden="1" x14ac:dyDescent="0.25">
      <c r="H31419"/>
    </row>
    <row r="31420" spans="8:8" hidden="1" x14ac:dyDescent="0.25">
      <c r="H31420"/>
    </row>
    <row r="31421" spans="8:8" hidden="1" x14ac:dyDescent="0.25">
      <c r="H31421"/>
    </row>
    <row r="31422" spans="8:8" hidden="1" x14ac:dyDescent="0.25">
      <c r="H31422"/>
    </row>
    <row r="31423" spans="8:8" hidden="1" x14ac:dyDescent="0.25">
      <c r="H31423"/>
    </row>
    <row r="31424" spans="8:8" hidden="1" x14ac:dyDescent="0.25">
      <c r="H31424"/>
    </row>
    <row r="31425" spans="8:8" hidden="1" x14ac:dyDescent="0.25">
      <c r="H31425"/>
    </row>
    <row r="31426" spans="8:8" hidden="1" x14ac:dyDescent="0.25">
      <c r="H31426"/>
    </row>
    <row r="31427" spans="8:8" hidden="1" x14ac:dyDescent="0.25">
      <c r="H31427"/>
    </row>
    <row r="31428" spans="8:8" hidden="1" x14ac:dyDescent="0.25">
      <c r="H31428"/>
    </row>
    <row r="31429" spans="8:8" hidden="1" x14ac:dyDescent="0.25">
      <c r="H31429"/>
    </row>
    <row r="31430" spans="8:8" hidden="1" x14ac:dyDescent="0.25">
      <c r="H31430"/>
    </row>
    <row r="31431" spans="8:8" hidden="1" x14ac:dyDescent="0.25">
      <c r="H31431"/>
    </row>
    <row r="31432" spans="8:8" hidden="1" x14ac:dyDescent="0.25">
      <c r="H31432"/>
    </row>
    <row r="31433" spans="8:8" hidden="1" x14ac:dyDescent="0.25">
      <c r="H31433"/>
    </row>
    <row r="31434" spans="8:8" hidden="1" x14ac:dyDescent="0.25">
      <c r="H31434"/>
    </row>
    <row r="31435" spans="8:8" hidden="1" x14ac:dyDescent="0.25">
      <c r="H31435"/>
    </row>
    <row r="31436" spans="8:8" hidden="1" x14ac:dyDescent="0.25">
      <c r="H31436"/>
    </row>
    <row r="31437" spans="8:8" hidden="1" x14ac:dyDescent="0.25">
      <c r="H31437"/>
    </row>
    <row r="31438" spans="8:8" hidden="1" x14ac:dyDescent="0.25">
      <c r="H31438"/>
    </row>
    <row r="31439" spans="8:8" hidden="1" x14ac:dyDescent="0.25">
      <c r="H31439"/>
    </row>
    <row r="31440" spans="8:8" hidden="1" x14ac:dyDescent="0.25">
      <c r="H31440"/>
    </row>
    <row r="31441" spans="8:8" hidden="1" x14ac:dyDescent="0.25">
      <c r="H31441"/>
    </row>
    <row r="31442" spans="8:8" hidden="1" x14ac:dyDescent="0.25">
      <c r="H31442"/>
    </row>
    <row r="31443" spans="8:8" hidden="1" x14ac:dyDescent="0.25">
      <c r="H31443"/>
    </row>
    <row r="31444" spans="8:8" hidden="1" x14ac:dyDescent="0.25">
      <c r="H31444"/>
    </row>
    <row r="31445" spans="8:8" hidden="1" x14ac:dyDescent="0.25">
      <c r="H31445"/>
    </row>
    <row r="31446" spans="8:8" hidden="1" x14ac:dyDescent="0.25">
      <c r="H31446"/>
    </row>
    <row r="31447" spans="8:8" hidden="1" x14ac:dyDescent="0.25">
      <c r="H31447"/>
    </row>
    <row r="31448" spans="8:8" hidden="1" x14ac:dyDescent="0.25">
      <c r="H31448"/>
    </row>
    <row r="31449" spans="8:8" hidden="1" x14ac:dyDescent="0.25">
      <c r="H31449"/>
    </row>
    <row r="31450" spans="8:8" hidden="1" x14ac:dyDescent="0.25">
      <c r="H31450"/>
    </row>
    <row r="31451" spans="8:8" hidden="1" x14ac:dyDescent="0.25">
      <c r="H31451"/>
    </row>
    <row r="31452" spans="8:8" hidden="1" x14ac:dyDescent="0.25">
      <c r="H31452"/>
    </row>
    <row r="31453" spans="8:8" hidden="1" x14ac:dyDescent="0.25">
      <c r="H31453"/>
    </row>
    <row r="31454" spans="8:8" hidden="1" x14ac:dyDescent="0.25">
      <c r="H31454"/>
    </row>
    <row r="31455" spans="8:8" hidden="1" x14ac:dyDescent="0.25">
      <c r="H31455"/>
    </row>
    <row r="31456" spans="8:8" hidden="1" x14ac:dyDescent="0.25">
      <c r="H31456"/>
    </row>
    <row r="31457" spans="8:8" hidden="1" x14ac:dyDescent="0.25">
      <c r="H31457"/>
    </row>
    <row r="31458" spans="8:8" hidden="1" x14ac:dyDescent="0.25">
      <c r="H31458"/>
    </row>
    <row r="31459" spans="8:8" hidden="1" x14ac:dyDescent="0.25">
      <c r="H31459"/>
    </row>
    <row r="31460" spans="8:8" hidden="1" x14ac:dyDescent="0.25">
      <c r="H31460"/>
    </row>
    <row r="31461" spans="8:8" hidden="1" x14ac:dyDescent="0.25">
      <c r="H31461"/>
    </row>
    <row r="31462" spans="8:8" hidden="1" x14ac:dyDescent="0.25">
      <c r="H31462"/>
    </row>
    <row r="31463" spans="8:8" hidden="1" x14ac:dyDescent="0.25">
      <c r="H31463"/>
    </row>
    <row r="31464" spans="8:8" hidden="1" x14ac:dyDescent="0.25">
      <c r="H31464"/>
    </row>
    <row r="31465" spans="8:8" hidden="1" x14ac:dyDescent="0.25">
      <c r="H31465"/>
    </row>
    <row r="31466" spans="8:8" hidden="1" x14ac:dyDescent="0.25">
      <c r="H31466"/>
    </row>
    <row r="31467" spans="8:8" hidden="1" x14ac:dyDescent="0.25">
      <c r="H31467"/>
    </row>
    <row r="31468" spans="8:8" hidden="1" x14ac:dyDescent="0.25">
      <c r="H31468"/>
    </row>
    <row r="31469" spans="8:8" hidden="1" x14ac:dyDescent="0.25">
      <c r="H31469"/>
    </row>
    <row r="31470" spans="8:8" hidden="1" x14ac:dyDescent="0.25">
      <c r="H31470"/>
    </row>
    <row r="31471" spans="8:8" hidden="1" x14ac:dyDescent="0.25">
      <c r="H31471"/>
    </row>
    <row r="31472" spans="8:8" hidden="1" x14ac:dyDescent="0.25">
      <c r="H31472"/>
    </row>
    <row r="31473" spans="8:8" hidden="1" x14ac:dyDescent="0.25">
      <c r="H31473"/>
    </row>
    <row r="31474" spans="8:8" hidden="1" x14ac:dyDescent="0.25">
      <c r="H31474"/>
    </row>
    <row r="31475" spans="8:8" hidden="1" x14ac:dyDescent="0.25">
      <c r="H31475"/>
    </row>
    <row r="31476" spans="8:8" hidden="1" x14ac:dyDescent="0.25">
      <c r="H31476"/>
    </row>
    <row r="31477" spans="8:8" hidden="1" x14ac:dyDescent="0.25">
      <c r="H31477"/>
    </row>
    <row r="31478" spans="8:8" hidden="1" x14ac:dyDescent="0.25">
      <c r="H31478"/>
    </row>
    <row r="31479" spans="8:8" hidden="1" x14ac:dyDescent="0.25">
      <c r="H31479"/>
    </row>
    <row r="31480" spans="8:8" hidden="1" x14ac:dyDescent="0.25">
      <c r="H31480"/>
    </row>
    <row r="31481" spans="8:8" hidden="1" x14ac:dyDescent="0.25">
      <c r="H31481"/>
    </row>
    <row r="31482" spans="8:8" hidden="1" x14ac:dyDescent="0.25">
      <c r="H31482"/>
    </row>
    <row r="31483" spans="8:8" hidden="1" x14ac:dyDescent="0.25">
      <c r="H31483"/>
    </row>
    <row r="31484" spans="8:8" hidden="1" x14ac:dyDescent="0.25">
      <c r="H31484"/>
    </row>
    <row r="31485" spans="8:8" hidden="1" x14ac:dyDescent="0.25">
      <c r="H31485"/>
    </row>
    <row r="31486" spans="8:8" hidden="1" x14ac:dyDescent="0.25">
      <c r="H31486"/>
    </row>
    <row r="31487" spans="8:8" hidden="1" x14ac:dyDescent="0.25">
      <c r="H31487"/>
    </row>
    <row r="31488" spans="8:8" hidden="1" x14ac:dyDescent="0.25">
      <c r="H31488"/>
    </row>
    <row r="31489" spans="8:8" hidden="1" x14ac:dyDescent="0.25">
      <c r="H31489"/>
    </row>
    <row r="31490" spans="8:8" hidden="1" x14ac:dyDescent="0.25">
      <c r="H31490"/>
    </row>
    <row r="31491" spans="8:8" hidden="1" x14ac:dyDescent="0.25">
      <c r="H31491"/>
    </row>
    <row r="31492" spans="8:8" hidden="1" x14ac:dyDescent="0.25">
      <c r="H31492"/>
    </row>
    <row r="31493" spans="8:8" hidden="1" x14ac:dyDescent="0.25">
      <c r="H31493"/>
    </row>
    <row r="31494" spans="8:8" hidden="1" x14ac:dyDescent="0.25">
      <c r="H31494"/>
    </row>
    <row r="31495" spans="8:8" hidden="1" x14ac:dyDescent="0.25">
      <c r="H31495"/>
    </row>
    <row r="31496" spans="8:8" hidden="1" x14ac:dyDescent="0.25">
      <c r="H31496"/>
    </row>
    <row r="31497" spans="8:8" hidden="1" x14ac:dyDescent="0.25">
      <c r="H31497"/>
    </row>
    <row r="31498" spans="8:8" hidden="1" x14ac:dyDescent="0.25">
      <c r="H31498"/>
    </row>
    <row r="31499" spans="8:8" hidden="1" x14ac:dyDescent="0.25">
      <c r="H31499"/>
    </row>
    <row r="31500" spans="8:8" hidden="1" x14ac:dyDescent="0.25">
      <c r="H31500"/>
    </row>
    <row r="31501" spans="8:8" hidden="1" x14ac:dyDescent="0.25">
      <c r="H31501"/>
    </row>
    <row r="31502" spans="8:8" hidden="1" x14ac:dyDescent="0.25">
      <c r="H31502"/>
    </row>
    <row r="31503" spans="8:8" hidden="1" x14ac:dyDescent="0.25">
      <c r="H31503"/>
    </row>
    <row r="31504" spans="8:8" hidden="1" x14ac:dyDescent="0.25">
      <c r="H31504"/>
    </row>
    <row r="31505" spans="8:8" hidden="1" x14ac:dyDescent="0.25">
      <c r="H31505"/>
    </row>
    <row r="31506" spans="8:8" hidden="1" x14ac:dyDescent="0.25">
      <c r="H31506"/>
    </row>
    <row r="31507" spans="8:8" hidden="1" x14ac:dyDescent="0.25">
      <c r="H31507"/>
    </row>
    <row r="31508" spans="8:8" hidden="1" x14ac:dyDescent="0.25">
      <c r="H31508"/>
    </row>
    <row r="31509" spans="8:8" hidden="1" x14ac:dyDescent="0.25">
      <c r="H31509"/>
    </row>
    <row r="31510" spans="8:8" hidden="1" x14ac:dyDescent="0.25">
      <c r="H31510"/>
    </row>
    <row r="31511" spans="8:8" hidden="1" x14ac:dyDescent="0.25">
      <c r="H31511"/>
    </row>
    <row r="31512" spans="8:8" hidden="1" x14ac:dyDescent="0.25">
      <c r="H31512"/>
    </row>
    <row r="31513" spans="8:8" hidden="1" x14ac:dyDescent="0.25">
      <c r="H31513"/>
    </row>
    <row r="31514" spans="8:8" hidden="1" x14ac:dyDescent="0.25">
      <c r="H31514"/>
    </row>
    <row r="31515" spans="8:8" hidden="1" x14ac:dyDescent="0.25">
      <c r="H31515"/>
    </row>
    <row r="31516" spans="8:8" hidden="1" x14ac:dyDescent="0.25">
      <c r="H31516"/>
    </row>
    <row r="31517" spans="8:8" hidden="1" x14ac:dyDescent="0.25">
      <c r="H31517"/>
    </row>
    <row r="31518" spans="8:8" hidden="1" x14ac:dyDescent="0.25">
      <c r="H31518"/>
    </row>
    <row r="31519" spans="8:8" hidden="1" x14ac:dyDescent="0.25">
      <c r="H31519"/>
    </row>
    <row r="31520" spans="8:8" hidden="1" x14ac:dyDescent="0.25">
      <c r="H31520"/>
    </row>
    <row r="31521" spans="8:8" hidden="1" x14ac:dyDescent="0.25">
      <c r="H31521"/>
    </row>
    <row r="31522" spans="8:8" hidden="1" x14ac:dyDescent="0.25">
      <c r="H31522"/>
    </row>
    <row r="31523" spans="8:8" hidden="1" x14ac:dyDescent="0.25">
      <c r="H31523"/>
    </row>
    <row r="31524" spans="8:8" hidden="1" x14ac:dyDescent="0.25">
      <c r="H31524"/>
    </row>
    <row r="31525" spans="8:8" hidden="1" x14ac:dyDescent="0.25">
      <c r="H31525"/>
    </row>
    <row r="31526" spans="8:8" hidden="1" x14ac:dyDescent="0.25">
      <c r="H31526"/>
    </row>
    <row r="31527" spans="8:8" hidden="1" x14ac:dyDescent="0.25">
      <c r="H31527"/>
    </row>
    <row r="31528" spans="8:8" hidden="1" x14ac:dyDescent="0.25">
      <c r="H31528"/>
    </row>
    <row r="31529" spans="8:8" hidden="1" x14ac:dyDescent="0.25">
      <c r="H31529"/>
    </row>
    <row r="31530" spans="8:8" hidden="1" x14ac:dyDescent="0.25">
      <c r="H31530"/>
    </row>
    <row r="31531" spans="8:8" hidden="1" x14ac:dyDescent="0.25">
      <c r="H31531"/>
    </row>
    <row r="31532" spans="8:8" hidden="1" x14ac:dyDescent="0.25">
      <c r="H31532"/>
    </row>
    <row r="31533" spans="8:8" hidden="1" x14ac:dyDescent="0.25">
      <c r="H31533"/>
    </row>
    <row r="31534" spans="8:8" hidden="1" x14ac:dyDescent="0.25">
      <c r="H31534"/>
    </row>
    <row r="31535" spans="8:8" hidden="1" x14ac:dyDescent="0.25">
      <c r="H31535"/>
    </row>
    <row r="31536" spans="8:8" hidden="1" x14ac:dyDescent="0.25">
      <c r="H31536"/>
    </row>
    <row r="31537" spans="8:8" hidden="1" x14ac:dyDescent="0.25">
      <c r="H31537"/>
    </row>
    <row r="31538" spans="8:8" hidden="1" x14ac:dyDescent="0.25">
      <c r="H31538"/>
    </row>
    <row r="31539" spans="8:8" hidden="1" x14ac:dyDescent="0.25">
      <c r="H31539"/>
    </row>
    <row r="31540" spans="8:8" hidden="1" x14ac:dyDescent="0.25">
      <c r="H31540"/>
    </row>
    <row r="31541" spans="8:8" hidden="1" x14ac:dyDescent="0.25">
      <c r="H31541"/>
    </row>
    <row r="31542" spans="8:8" hidden="1" x14ac:dyDescent="0.25">
      <c r="H31542"/>
    </row>
    <row r="31543" spans="8:8" hidden="1" x14ac:dyDescent="0.25">
      <c r="H31543"/>
    </row>
    <row r="31544" spans="8:8" hidden="1" x14ac:dyDescent="0.25">
      <c r="H31544"/>
    </row>
    <row r="31545" spans="8:8" hidden="1" x14ac:dyDescent="0.25">
      <c r="H31545"/>
    </row>
    <row r="31546" spans="8:8" hidden="1" x14ac:dyDescent="0.25">
      <c r="H31546"/>
    </row>
    <row r="31547" spans="8:8" hidden="1" x14ac:dyDescent="0.25">
      <c r="H31547"/>
    </row>
    <row r="31548" spans="8:8" hidden="1" x14ac:dyDescent="0.25">
      <c r="H31548"/>
    </row>
    <row r="31549" spans="8:8" hidden="1" x14ac:dyDescent="0.25">
      <c r="H31549"/>
    </row>
    <row r="31550" spans="8:8" hidden="1" x14ac:dyDescent="0.25">
      <c r="H31550"/>
    </row>
    <row r="31551" spans="8:8" hidden="1" x14ac:dyDescent="0.25">
      <c r="H31551"/>
    </row>
    <row r="31552" spans="8:8" hidden="1" x14ac:dyDescent="0.25">
      <c r="H31552"/>
    </row>
    <row r="31553" spans="8:8" hidden="1" x14ac:dyDescent="0.25">
      <c r="H31553"/>
    </row>
    <row r="31554" spans="8:8" hidden="1" x14ac:dyDescent="0.25">
      <c r="H31554"/>
    </row>
    <row r="31555" spans="8:8" hidden="1" x14ac:dyDescent="0.25">
      <c r="H31555"/>
    </row>
    <row r="31556" spans="8:8" hidden="1" x14ac:dyDescent="0.25">
      <c r="H31556"/>
    </row>
    <row r="31557" spans="8:8" hidden="1" x14ac:dyDescent="0.25">
      <c r="H31557"/>
    </row>
    <row r="31558" spans="8:8" hidden="1" x14ac:dyDescent="0.25">
      <c r="H31558"/>
    </row>
    <row r="31559" spans="8:8" hidden="1" x14ac:dyDescent="0.25">
      <c r="H31559"/>
    </row>
    <row r="31560" spans="8:8" hidden="1" x14ac:dyDescent="0.25">
      <c r="H31560"/>
    </row>
    <row r="31561" spans="8:8" hidden="1" x14ac:dyDescent="0.25">
      <c r="H31561"/>
    </row>
    <row r="31562" spans="8:8" hidden="1" x14ac:dyDescent="0.25">
      <c r="H31562"/>
    </row>
    <row r="31563" spans="8:8" hidden="1" x14ac:dyDescent="0.25">
      <c r="H31563"/>
    </row>
    <row r="31564" spans="8:8" hidden="1" x14ac:dyDescent="0.25">
      <c r="H31564"/>
    </row>
    <row r="31565" spans="8:8" hidden="1" x14ac:dyDescent="0.25">
      <c r="H31565"/>
    </row>
    <row r="31566" spans="8:8" hidden="1" x14ac:dyDescent="0.25">
      <c r="H31566"/>
    </row>
    <row r="31567" spans="8:8" hidden="1" x14ac:dyDescent="0.25">
      <c r="H31567"/>
    </row>
    <row r="31568" spans="8:8" hidden="1" x14ac:dyDescent="0.25">
      <c r="H31568"/>
    </row>
    <row r="31569" spans="8:8" hidden="1" x14ac:dyDescent="0.25">
      <c r="H31569"/>
    </row>
    <row r="31570" spans="8:8" hidden="1" x14ac:dyDescent="0.25">
      <c r="H31570"/>
    </row>
    <row r="31571" spans="8:8" hidden="1" x14ac:dyDescent="0.25">
      <c r="H31571"/>
    </row>
    <row r="31572" spans="8:8" hidden="1" x14ac:dyDescent="0.25">
      <c r="H31572"/>
    </row>
    <row r="31573" spans="8:8" hidden="1" x14ac:dyDescent="0.25">
      <c r="H31573"/>
    </row>
    <row r="31574" spans="8:8" hidden="1" x14ac:dyDescent="0.25">
      <c r="H31574"/>
    </row>
    <row r="31575" spans="8:8" hidden="1" x14ac:dyDescent="0.25">
      <c r="H31575"/>
    </row>
    <row r="31576" spans="8:8" hidden="1" x14ac:dyDescent="0.25">
      <c r="H31576"/>
    </row>
    <row r="31577" spans="8:8" hidden="1" x14ac:dyDescent="0.25">
      <c r="H31577"/>
    </row>
    <row r="31578" spans="8:8" hidden="1" x14ac:dyDescent="0.25">
      <c r="H31578"/>
    </row>
    <row r="31579" spans="8:8" hidden="1" x14ac:dyDescent="0.25">
      <c r="H31579"/>
    </row>
    <row r="31580" spans="8:8" hidden="1" x14ac:dyDescent="0.25">
      <c r="H31580"/>
    </row>
    <row r="31581" spans="8:8" hidden="1" x14ac:dyDescent="0.25">
      <c r="H31581"/>
    </row>
    <row r="31582" spans="8:8" hidden="1" x14ac:dyDescent="0.25">
      <c r="H31582"/>
    </row>
    <row r="31583" spans="8:8" hidden="1" x14ac:dyDescent="0.25">
      <c r="H31583"/>
    </row>
    <row r="31584" spans="8:8" hidden="1" x14ac:dyDescent="0.25">
      <c r="H31584"/>
    </row>
    <row r="31585" spans="8:8" hidden="1" x14ac:dyDescent="0.25">
      <c r="H31585"/>
    </row>
    <row r="31586" spans="8:8" hidden="1" x14ac:dyDescent="0.25">
      <c r="H31586"/>
    </row>
    <row r="31587" spans="8:8" hidden="1" x14ac:dyDescent="0.25">
      <c r="H31587"/>
    </row>
    <row r="31588" spans="8:8" hidden="1" x14ac:dyDescent="0.25">
      <c r="H31588"/>
    </row>
    <row r="31589" spans="8:8" hidden="1" x14ac:dyDescent="0.25">
      <c r="H31589"/>
    </row>
    <row r="31590" spans="8:8" hidden="1" x14ac:dyDescent="0.25">
      <c r="H31590"/>
    </row>
    <row r="31591" spans="8:8" hidden="1" x14ac:dyDescent="0.25">
      <c r="H31591"/>
    </row>
    <row r="31592" spans="8:8" hidden="1" x14ac:dyDescent="0.25">
      <c r="H31592"/>
    </row>
    <row r="31593" spans="8:8" hidden="1" x14ac:dyDescent="0.25">
      <c r="H31593"/>
    </row>
    <row r="31594" spans="8:8" hidden="1" x14ac:dyDescent="0.25">
      <c r="H31594"/>
    </row>
    <row r="31595" spans="8:8" hidden="1" x14ac:dyDescent="0.25">
      <c r="H31595"/>
    </row>
    <row r="31596" spans="8:8" hidden="1" x14ac:dyDescent="0.25">
      <c r="H31596"/>
    </row>
    <row r="31597" spans="8:8" hidden="1" x14ac:dyDescent="0.25">
      <c r="H31597"/>
    </row>
    <row r="31598" spans="8:8" hidden="1" x14ac:dyDescent="0.25">
      <c r="H31598"/>
    </row>
    <row r="31599" spans="8:8" hidden="1" x14ac:dyDescent="0.25">
      <c r="H31599"/>
    </row>
    <row r="31600" spans="8:8" hidden="1" x14ac:dyDescent="0.25">
      <c r="H31600"/>
    </row>
    <row r="31601" spans="8:8" hidden="1" x14ac:dyDescent="0.25">
      <c r="H31601"/>
    </row>
    <row r="31602" spans="8:8" hidden="1" x14ac:dyDescent="0.25">
      <c r="H31602"/>
    </row>
    <row r="31603" spans="8:8" hidden="1" x14ac:dyDescent="0.25">
      <c r="H31603"/>
    </row>
    <row r="31604" spans="8:8" hidden="1" x14ac:dyDescent="0.25">
      <c r="H31604"/>
    </row>
    <row r="31605" spans="8:8" hidden="1" x14ac:dyDescent="0.25">
      <c r="H31605"/>
    </row>
    <row r="31606" spans="8:8" hidden="1" x14ac:dyDescent="0.25">
      <c r="H31606"/>
    </row>
    <row r="31607" spans="8:8" hidden="1" x14ac:dyDescent="0.25">
      <c r="H31607"/>
    </row>
    <row r="31608" spans="8:8" hidden="1" x14ac:dyDescent="0.25">
      <c r="H31608"/>
    </row>
    <row r="31609" spans="8:8" hidden="1" x14ac:dyDescent="0.25">
      <c r="H31609"/>
    </row>
    <row r="31610" spans="8:8" hidden="1" x14ac:dyDescent="0.25">
      <c r="H31610"/>
    </row>
    <row r="31611" spans="8:8" hidden="1" x14ac:dyDescent="0.25">
      <c r="H31611"/>
    </row>
    <row r="31612" spans="8:8" hidden="1" x14ac:dyDescent="0.25">
      <c r="H31612"/>
    </row>
    <row r="31613" spans="8:8" hidden="1" x14ac:dyDescent="0.25">
      <c r="H31613"/>
    </row>
    <row r="31614" spans="8:8" hidden="1" x14ac:dyDescent="0.25">
      <c r="H31614"/>
    </row>
    <row r="31615" spans="8:8" hidden="1" x14ac:dyDescent="0.25">
      <c r="H31615"/>
    </row>
    <row r="31616" spans="8:8" hidden="1" x14ac:dyDescent="0.25">
      <c r="H31616"/>
    </row>
    <row r="31617" spans="8:8" hidden="1" x14ac:dyDescent="0.25">
      <c r="H31617"/>
    </row>
    <row r="31618" spans="8:8" hidden="1" x14ac:dyDescent="0.25">
      <c r="H31618"/>
    </row>
    <row r="31619" spans="8:8" hidden="1" x14ac:dyDescent="0.25">
      <c r="H31619"/>
    </row>
    <row r="31620" spans="8:8" hidden="1" x14ac:dyDescent="0.25">
      <c r="H31620"/>
    </row>
    <row r="31621" spans="8:8" hidden="1" x14ac:dyDescent="0.25">
      <c r="H31621"/>
    </row>
    <row r="31622" spans="8:8" hidden="1" x14ac:dyDescent="0.25">
      <c r="H31622"/>
    </row>
    <row r="31623" spans="8:8" hidden="1" x14ac:dyDescent="0.25">
      <c r="H31623"/>
    </row>
    <row r="31624" spans="8:8" hidden="1" x14ac:dyDescent="0.25">
      <c r="H31624"/>
    </row>
    <row r="31625" spans="8:8" hidden="1" x14ac:dyDescent="0.25">
      <c r="H31625"/>
    </row>
    <row r="31626" spans="8:8" hidden="1" x14ac:dyDescent="0.25">
      <c r="H31626"/>
    </row>
    <row r="31627" spans="8:8" hidden="1" x14ac:dyDescent="0.25">
      <c r="H31627"/>
    </row>
    <row r="31628" spans="8:8" hidden="1" x14ac:dyDescent="0.25">
      <c r="H31628"/>
    </row>
    <row r="31629" spans="8:8" hidden="1" x14ac:dyDescent="0.25">
      <c r="H31629"/>
    </row>
    <row r="31630" spans="8:8" hidden="1" x14ac:dyDescent="0.25">
      <c r="H31630"/>
    </row>
    <row r="31631" spans="8:8" hidden="1" x14ac:dyDescent="0.25">
      <c r="H31631"/>
    </row>
    <row r="31632" spans="8:8" hidden="1" x14ac:dyDescent="0.25">
      <c r="H31632"/>
    </row>
    <row r="31633" spans="8:8" hidden="1" x14ac:dyDescent="0.25">
      <c r="H31633"/>
    </row>
    <row r="31634" spans="8:8" hidden="1" x14ac:dyDescent="0.25">
      <c r="H31634"/>
    </row>
    <row r="31635" spans="8:8" hidden="1" x14ac:dyDescent="0.25">
      <c r="H31635"/>
    </row>
    <row r="31636" spans="8:8" hidden="1" x14ac:dyDescent="0.25">
      <c r="H31636"/>
    </row>
    <row r="31637" spans="8:8" hidden="1" x14ac:dyDescent="0.25">
      <c r="H31637"/>
    </row>
    <row r="31638" spans="8:8" hidden="1" x14ac:dyDescent="0.25">
      <c r="H31638"/>
    </row>
    <row r="31639" spans="8:8" hidden="1" x14ac:dyDescent="0.25">
      <c r="H31639"/>
    </row>
    <row r="31640" spans="8:8" hidden="1" x14ac:dyDescent="0.25">
      <c r="H31640"/>
    </row>
    <row r="31641" spans="8:8" hidden="1" x14ac:dyDescent="0.25">
      <c r="H31641"/>
    </row>
    <row r="31642" spans="8:8" hidden="1" x14ac:dyDescent="0.25">
      <c r="H31642"/>
    </row>
    <row r="31643" spans="8:8" hidden="1" x14ac:dyDescent="0.25">
      <c r="H31643"/>
    </row>
    <row r="31644" spans="8:8" hidden="1" x14ac:dyDescent="0.25">
      <c r="H31644"/>
    </row>
    <row r="31645" spans="8:8" hidden="1" x14ac:dyDescent="0.25">
      <c r="H31645"/>
    </row>
    <row r="31646" spans="8:8" hidden="1" x14ac:dyDescent="0.25">
      <c r="H31646"/>
    </row>
    <row r="31647" spans="8:8" hidden="1" x14ac:dyDescent="0.25">
      <c r="H31647"/>
    </row>
    <row r="31648" spans="8:8" hidden="1" x14ac:dyDescent="0.25">
      <c r="H31648"/>
    </row>
    <row r="31649" spans="8:8" hidden="1" x14ac:dyDescent="0.25">
      <c r="H31649"/>
    </row>
    <row r="31650" spans="8:8" hidden="1" x14ac:dyDescent="0.25">
      <c r="H31650"/>
    </row>
    <row r="31651" spans="8:8" hidden="1" x14ac:dyDescent="0.25">
      <c r="H31651"/>
    </row>
    <row r="31652" spans="8:8" hidden="1" x14ac:dyDescent="0.25">
      <c r="H31652"/>
    </row>
    <row r="31653" spans="8:8" hidden="1" x14ac:dyDescent="0.25">
      <c r="H31653"/>
    </row>
    <row r="31654" spans="8:8" hidden="1" x14ac:dyDescent="0.25">
      <c r="H31654"/>
    </row>
    <row r="31655" spans="8:8" hidden="1" x14ac:dyDescent="0.25">
      <c r="H31655"/>
    </row>
    <row r="31656" spans="8:8" hidden="1" x14ac:dyDescent="0.25">
      <c r="H31656"/>
    </row>
    <row r="31657" spans="8:8" hidden="1" x14ac:dyDescent="0.25">
      <c r="H31657"/>
    </row>
    <row r="31658" spans="8:8" hidden="1" x14ac:dyDescent="0.25">
      <c r="H31658"/>
    </row>
    <row r="31659" spans="8:8" hidden="1" x14ac:dyDescent="0.25">
      <c r="H31659"/>
    </row>
    <row r="31660" spans="8:8" hidden="1" x14ac:dyDescent="0.25">
      <c r="H31660"/>
    </row>
    <row r="31661" spans="8:8" hidden="1" x14ac:dyDescent="0.25">
      <c r="H31661"/>
    </row>
    <row r="31662" spans="8:8" hidden="1" x14ac:dyDescent="0.25">
      <c r="H31662"/>
    </row>
    <row r="31663" spans="8:8" hidden="1" x14ac:dyDescent="0.25">
      <c r="H31663"/>
    </row>
    <row r="31664" spans="8:8" hidden="1" x14ac:dyDescent="0.25">
      <c r="H31664"/>
    </row>
    <row r="31665" spans="8:8" hidden="1" x14ac:dyDescent="0.25">
      <c r="H31665"/>
    </row>
    <row r="31666" spans="8:8" hidden="1" x14ac:dyDescent="0.25">
      <c r="H31666"/>
    </row>
    <row r="31667" spans="8:8" hidden="1" x14ac:dyDescent="0.25">
      <c r="H31667"/>
    </row>
    <row r="31668" spans="8:8" hidden="1" x14ac:dyDescent="0.25">
      <c r="H31668"/>
    </row>
    <row r="31669" spans="8:8" hidden="1" x14ac:dyDescent="0.25">
      <c r="H31669"/>
    </row>
    <row r="31670" spans="8:8" hidden="1" x14ac:dyDescent="0.25">
      <c r="H31670"/>
    </row>
    <row r="31671" spans="8:8" hidden="1" x14ac:dyDescent="0.25">
      <c r="H31671"/>
    </row>
    <row r="31672" spans="8:8" hidden="1" x14ac:dyDescent="0.25">
      <c r="H31672"/>
    </row>
    <row r="31673" spans="8:8" hidden="1" x14ac:dyDescent="0.25">
      <c r="H31673"/>
    </row>
    <row r="31674" spans="8:8" hidden="1" x14ac:dyDescent="0.25">
      <c r="H31674"/>
    </row>
    <row r="31675" spans="8:8" hidden="1" x14ac:dyDescent="0.25">
      <c r="H31675"/>
    </row>
    <row r="31676" spans="8:8" hidden="1" x14ac:dyDescent="0.25">
      <c r="H31676"/>
    </row>
    <row r="31677" spans="8:8" hidden="1" x14ac:dyDescent="0.25">
      <c r="H31677"/>
    </row>
    <row r="31678" spans="8:8" hidden="1" x14ac:dyDescent="0.25">
      <c r="H31678"/>
    </row>
    <row r="31679" spans="8:8" hidden="1" x14ac:dyDescent="0.25">
      <c r="H31679"/>
    </row>
    <row r="31680" spans="8:8" hidden="1" x14ac:dyDescent="0.25">
      <c r="H31680"/>
    </row>
    <row r="31681" spans="8:8" hidden="1" x14ac:dyDescent="0.25">
      <c r="H31681"/>
    </row>
    <row r="31682" spans="8:8" hidden="1" x14ac:dyDescent="0.25">
      <c r="H31682"/>
    </row>
    <row r="31683" spans="8:8" hidden="1" x14ac:dyDescent="0.25">
      <c r="H31683"/>
    </row>
    <row r="31684" spans="8:8" hidden="1" x14ac:dyDescent="0.25">
      <c r="H31684"/>
    </row>
    <row r="31685" spans="8:8" hidden="1" x14ac:dyDescent="0.25">
      <c r="H31685"/>
    </row>
    <row r="31686" spans="8:8" hidden="1" x14ac:dyDescent="0.25">
      <c r="H31686"/>
    </row>
    <row r="31687" spans="8:8" hidden="1" x14ac:dyDescent="0.25">
      <c r="H31687"/>
    </row>
    <row r="31688" spans="8:8" hidden="1" x14ac:dyDescent="0.25">
      <c r="H31688"/>
    </row>
    <row r="31689" spans="8:8" hidden="1" x14ac:dyDescent="0.25">
      <c r="H31689"/>
    </row>
    <row r="31690" spans="8:8" hidden="1" x14ac:dyDescent="0.25">
      <c r="H31690"/>
    </row>
    <row r="31691" spans="8:8" hidden="1" x14ac:dyDescent="0.25">
      <c r="H31691"/>
    </row>
    <row r="31692" spans="8:8" hidden="1" x14ac:dyDescent="0.25">
      <c r="H31692"/>
    </row>
    <row r="31693" spans="8:8" hidden="1" x14ac:dyDescent="0.25">
      <c r="H31693"/>
    </row>
    <row r="31694" spans="8:8" hidden="1" x14ac:dyDescent="0.25">
      <c r="H31694"/>
    </row>
    <row r="31695" spans="8:8" hidden="1" x14ac:dyDescent="0.25">
      <c r="H31695"/>
    </row>
    <row r="31696" spans="8:8" hidden="1" x14ac:dyDescent="0.25">
      <c r="H31696"/>
    </row>
    <row r="31697" spans="8:8" hidden="1" x14ac:dyDescent="0.25">
      <c r="H31697"/>
    </row>
    <row r="31698" spans="8:8" hidden="1" x14ac:dyDescent="0.25">
      <c r="H31698"/>
    </row>
    <row r="31699" spans="8:8" hidden="1" x14ac:dyDescent="0.25">
      <c r="H31699"/>
    </row>
    <row r="31700" spans="8:8" hidden="1" x14ac:dyDescent="0.25">
      <c r="H31700"/>
    </row>
    <row r="31701" spans="8:8" hidden="1" x14ac:dyDescent="0.25">
      <c r="H31701"/>
    </row>
    <row r="31702" spans="8:8" hidden="1" x14ac:dyDescent="0.25">
      <c r="H31702"/>
    </row>
    <row r="31703" spans="8:8" hidden="1" x14ac:dyDescent="0.25">
      <c r="H31703"/>
    </row>
    <row r="31704" spans="8:8" hidden="1" x14ac:dyDescent="0.25">
      <c r="H31704"/>
    </row>
    <row r="31705" spans="8:8" hidden="1" x14ac:dyDescent="0.25">
      <c r="H31705"/>
    </row>
    <row r="31706" spans="8:8" hidden="1" x14ac:dyDescent="0.25">
      <c r="H31706"/>
    </row>
    <row r="31707" spans="8:8" hidden="1" x14ac:dyDescent="0.25">
      <c r="H31707"/>
    </row>
    <row r="31708" spans="8:8" hidden="1" x14ac:dyDescent="0.25">
      <c r="H31708"/>
    </row>
    <row r="31709" spans="8:8" hidden="1" x14ac:dyDescent="0.25">
      <c r="H31709"/>
    </row>
    <row r="31710" spans="8:8" hidden="1" x14ac:dyDescent="0.25">
      <c r="H31710"/>
    </row>
    <row r="31711" spans="8:8" hidden="1" x14ac:dyDescent="0.25">
      <c r="H31711"/>
    </row>
    <row r="31712" spans="8:8" hidden="1" x14ac:dyDescent="0.25">
      <c r="H31712"/>
    </row>
    <row r="31713" spans="8:8" hidden="1" x14ac:dyDescent="0.25">
      <c r="H31713"/>
    </row>
    <row r="31714" spans="8:8" hidden="1" x14ac:dyDescent="0.25">
      <c r="H31714"/>
    </row>
    <row r="31715" spans="8:8" hidden="1" x14ac:dyDescent="0.25">
      <c r="H31715"/>
    </row>
    <row r="31716" spans="8:8" hidden="1" x14ac:dyDescent="0.25">
      <c r="H31716"/>
    </row>
    <row r="31717" spans="8:8" hidden="1" x14ac:dyDescent="0.25">
      <c r="H31717"/>
    </row>
    <row r="31718" spans="8:8" hidden="1" x14ac:dyDescent="0.25">
      <c r="H31718"/>
    </row>
    <row r="31719" spans="8:8" hidden="1" x14ac:dyDescent="0.25">
      <c r="H31719"/>
    </row>
    <row r="31720" spans="8:8" hidden="1" x14ac:dyDescent="0.25">
      <c r="H31720"/>
    </row>
    <row r="31721" spans="8:8" hidden="1" x14ac:dyDescent="0.25">
      <c r="H31721"/>
    </row>
    <row r="31722" spans="8:8" hidden="1" x14ac:dyDescent="0.25">
      <c r="H31722"/>
    </row>
    <row r="31723" spans="8:8" hidden="1" x14ac:dyDescent="0.25">
      <c r="H31723"/>
    </row>
    <row r="31724" spans="8:8" hidden="1" x14ac:dyDescent="0.25">
      <c r="H31724"/>
    </row>
    <row r="31725" spans="8:8" hidden="1" x14ac:dyDescent="0.25">
      <c r="H31725"/>
    </row>
    <row r="31726" spans="8:8" hidden="1" x14ac:dyDescent="0.25">
      <c r="H31726"/>
    </row>
    <row r="31727" spans="8:8" hidden="1" x14ac:dyDescent="0.25">
      <c r="H31727"/>
    </row>
    <row r="31728" spans="8:8" hidden="1" x14ac:dyDescent="0.25">
      <c r="H31728"/>
    </row>
    <row r="31729" spans="8:8" hidden="1" x14ac:dyDescent="0.25">
      <c r="H31729"/>
    </row>
    <row r="31730" spans="8:8" hidden="1" x14ac:dyDescent="0.25">
      <c r="H31730"/>
    </row>
    <row r="31731" spans="8:8" hidden="1" x14ac:dyDescent="0.25">
      <c r="H31731"/>
    </row>
    <row r="31732" spans="8:8" hidden="1" x14ac:dyDescent="0.25">
      <c r="H31732"/>
    </row>
    <row r="31733" spans="8:8" hidden="1" x14ac:dyDescent="0.25">
      <c r="H31733"/>
    </row>
    <row r="31734" spans="8:8" hidden="1" x14ac:dyDescent="0.25">
      <c r="H31734"/>
    </row>
    <row r="31735" spans="8:8" hidden="1" x14ac:dyDescent="0.25">
      <c r="H31735"/>
    </row>
    <row r="31736" spans="8:8" hidden="1" x14ac:dyDescent="0.25">
      <c r="H31736"/>
    </row>
    <row r="31737" spans="8:8" hidden="1" x14ac:dyDescent="0.25">
      <c r="H31737"/>
    </row>
    <row r="31738" spans="8:8" hidden="1" x14ac:dyDescent="0.25">
      <c r="H31738"/>
    </row>
    <row r="31739" spans="8:8" hidden="1" x14ac:dyDescent="0.25">
      <c r="H31739"/>
    </row>
    <row r="31740" spans="8:8" hidden="1" x14ac:dyDescent="0.25">
      <c r="H31740"/>
    </row>
    <row r="31741" spans="8:8" hidden="1" x14ac:dyDescent="0.25">
      <c r="H31741"/>
    </row>
    <row r="31742" spans="8:8" hidden="1" x14ac:dyDescent="0.25">
      <c r="H31742"/>
    </row>
    <row r="31743" spans="8:8" hidden="1" x14ac:dyDescent="0.25">
      <c r="H31743"/>
    </row>
    <row r="31744" spans="8:8" hidden="1" x14ac:dyDescent="0.25">
      <c r="H31744"/>
    </row>
    <row r="31745" spans="8:8" hidden="1" x14ac:dyDescent="0.25">
      <c r="H31745"/>
    </row>
    <row r="31746" spans="8:8" hidden="1" x14ac:dyDescent="0.25">
      <c r="H31746"/>
    </row>
    <row r="31747" spans="8:8" hidden="1" x14ac:dyDescent="0.25">
      <c r="H31747"/>
    </row>
    <row r="31748" spans="8:8" hidden="1" x14ac:dyDescent="0.25">
      <c r="H31748"/>
    </row>
    <row r="31749" spans="8:8" hidden="1" x14ac:dyDescent="0.25">
      <c r="H31749"/>
    </row>
    <row r="31750" spans="8:8" hidden="1" x14ac:dyDescent="0.25">
      <c r="H31750"/>
    </row>
    <row r="31751" spans="8:8" hidden="1" x14ac:dyDescent="0.25">
      <c r="H31751"/>
    </row>
    <row r="31752" spans="8:8" hidden="1" x14ac:dyDescent="0.25">
      <c r="H31752"/>
    </row>
    <row r="31753" spans="8:8" hidden="1" x14ac:dyDescent="0.25">
      <c r="H31753"/>
    </row>
    <row r="31754" spans="8:8" hidden="1" x14ac:dyDescent="0.25">
      <c r="H31754"/>
    </row>
    <row r="31755" spans="8:8" hidden="1" x14ac:dyDescent="0.25">
      <c r="H31755"/>
    </row>
    <row r="31756" spans="8:8" hidden="1" x14ac:dyDescent="0.25">
      <c r="H31756"/>
    </row>
    <row r="31757" spans="8:8" hidden="1" x14ac:dyDescent="0.25">
      <c r="H31757"/>
    </row>
    <row r="31758" spans="8:8" hidden="1" x14ac:dyDescent="0.25">
      <c r="H31758"/>
    </row>
    <row r="31759" spans="8:8" hidden="1" x14ac:dyDescent="0.25">
      <c r="H31759"/>
    </row>
    <row r="31760" spans="8:8" hidden="1" x14ac:dyDescent="0.25">
      <c r="H31760"/>
    </row>
    <row r="31761" spans="8:8" hidden="1" x14ac:dyDescent="0.25">
      <c r="H31761"/>
    </row>
    <row r="31762" spans="8:8" hidden="1" x14ac:dyDescent="0.25">
      <c r="H31762"/>
    </row>
    <row r="31763" spans="8:8" hidden="1" x14ac:dyDescent="0.25">
      <c r="H31763"/>
    </row>
    <row r="31764" spans="8:8" hidden="1" x14ac:dyDescent="0.25">
      <c r="H31764"/>
    </row>
    <row r="31765" spans="8:8" hidden="1" x14ac:dyDescent="0.25">
      <c r="H31765"/>
    </row>
    <row r="31766" spans="8:8" hidden="1" x14ac:dyDescent="0.25">
      <c r="H31766"/>
    </row>
    <row r="31767" spans="8:8" hidden="1" x14ac:dyDescent="0.25">
      <c r="H31767"/>
    </row>
    <row r="31768" spans="8:8" hidden="1" x14ac:dyDescent="0.25">
      <c r="H31768"/>
    </row>
    <row r="31769" spans="8:8" hidden="1" x14ac:dyDescent="0.25">
      <c r="H31769"/>
    </row>
    <row r="31770" spans="8:8" hidden="1" x14ac:dyDescent="0.25">
      <c r="H31770"/>
    </row>
    <row r="31771" spans="8:8" hidden="1" x14ac:dyDescent="0.25">
      <c r="H31771"/>
    </row>
    <row r="31772" spans="8:8" hidden="1" x14ac:dyDescent="0.25">
      <c r="H31772"/>
    </row>
    <row r="31773" spans="8:8" hidden="1" x14ac:dyDescent="0.25">
      <c r="H31773"/>
    </row>
    <row r="31774" spans="8:8" hidden="1" x14ac:dyDescent="0.25">
      <c r="H31774"/>
    </row>
    <row r="31775" spans="8:8" hidden="1" x14ac:dyDescent="0.25">
      <c r="H31775"/>
    </row>
    <row r="31776" spans="8:8" hidden="1" x14ac:dyDescent="0.25">
      <c r="H31776"/>
    </row>
    <row r="31777" spans="8:8" hidden="1" x14ac:dyDescent="0.25">
      <c r="H31777"/>
    </row>
    <row r="31778" spans="8:8" hidden="1" x14ac:dyDescent="0.25">
      <c r="H31778"/>
    </row>
    <row r="31779" spans="8:8" hidden="1" x14ac:dyDescent="0.25">
      <c r="H31779"/>
    </row>
    <row r="31780" spans="8:8" hidden="1" x14ac:dyDescent="0.25">
      <c r="H31780"/>
    </row>
    <row r="31781" spans="8:8" hidden="1" x14ac:dyDescent="0.25">
      <c r="H31781"/>
    </row>
    <row r="31782" spans="8:8" hidden="1" x14ac:dyDescent="0.25">
      <c r="H31782"/>
    </row>
    <row r="31783" spans="8:8" hidden="1" x14ac:dyDescent="0.25">
      <c r="H31783"/>
    </row>
    <row r="31784" spans="8:8" hidden="1" x14ac:dyDescent="0.25">
      <c r="H31784"/>
    </row>
    <row r="31785" spans="8:8" hidden="1" x14ac:dyDescent="0.25">
      <c r="H31785"/>
    </row>
    <row r="31786" spans="8:8" hidden="1" x14ac:dyDescent="0.25">
      <c r="H31786"/>
    </row>
    <row r="31787" spans="8:8" hidden="1" x14ac:dyDescent="0.25">
      <c r="H31787"/>
    </row>
    <row r="31788" spans="8:8" hidden="1" x14ac:dyDescent="0.25">
      <c r="H31788"/>
    </row>
    <row r="31789" spans="8:8" hidden="1" x14ac:dyDescent="0.25">
      <c r="H31789"/>
    </row>
    <row r="31790" spans="8:8" hidden="1" x14ac:dyDescent="0.25">
      <c r="H31790"/>
    </row>
    <row r="31791" spans="8:8" hidden="1" x14ac:dyDescent="0.25">
      <c r="H31791"/>
    </row>
    <row r="31792" spans="8:8" hidden="1" x14ac:dyDescent="0.25">
      <c r="H31792"/>
    </row>
    <row r="31793" spans="8:8" hidden="1" x14ac:dyDescent="0.25">
      <c r="H31793"/>
    </row>
    <row r="31794" spans="8:8" hidden="1" x14ac:dyDescent="0.25">
      <c r="H31794"/>
    </row>
    <row r="31795" spans="8:8" hidden="1" x14ac:dyDescent="0.25">
      <c r="H31795"/>
    </row>
    <row r="31796" spans="8:8" hidden="1" x14ac:dyDescent="0.25">
      <c r="H31796"/>
    </row>
    <row r="31797" spans="8:8" hidden="1" x14ac:dyDescent="0.25">
      <c r="H31797"/>
    </row>
    <row r="31798" spans="8:8" hidden="1" x14ac:dyDescent="0.25">
      <c r="H31798"/>
    </row>
    <row r="31799" spans="8:8" hidden="1" x14ac:dyDescent="0.25">
      <c r="H31799"/>
    </row>
    <row r="31800" spans="8:8" hidden="1" x14ac:dyDescent="0.25">
      <c r="H31800"/>
    </row>
    <row r="31801" spans="8:8" hidden="1" x14ac:dyDescent="0.25">
      <c r="H31801"/>
    </row>
    <row r="31802" spans="8:8" hidden="1" x14ac:dyDescent="0.25">
      <c r="H31802"/>
    </row>
    <row r="31803" spans="8:8" hidden="1" x14ac:dyDescent="0.25">
      <c r="H31803"/>
    </row>
    <row r="31804" spans="8:8" hidden="1" x14ac:dyDescent="0.25">
      <c r="H31804"/>
    </row>
    <row r="31805" spans="8:8" hidden="1" x14ac:dyDescent="0.25">
      <c r="H31805"/>
    </row>
    <row r="31806" spans="8:8" hidden="1" x14ac:dyDescent="0.25">
      <c r="H31806"/>
    </row>
    <row r="31807" spans="8:8" hidden="1" x14ac:dyDescent="0.25">
      <c r="H31807"/>
    </row>
    <row r="31808" spans="8:8" hidden="1" x14ac:dyDescent="0.25">
      <c r="H31808"/>
    </row>
    <row r="31809" spans="8:8" hidden="1" x14ac:dyDescent="0.25">
      <c r="H31809"/>
    </row>
    <row r="31810" spans="8:8" hidden="1" x14ac:dyDescent="0.25">
      <c r="H31810"/>
    </row>
    <row r="31811" spans="8:8" hidden="1" x14ac:dyDescent="0.25">
      <c r="H31811"/>
    </row>
    <row r="31812" spans="8:8" hidden="1" x14ac:dyDescent="0.25">
      <c r="H31812"/>
    </row>
    <row r="31813" spans="8:8" hidden="1" x14ac:dyDescent="0.25">
      <c r="H31813"/>
    </row>
    <row r="31814" spans="8:8" hidden="1" x14ac:dyDescent="0.25">
      <c r="H31814"/>
    </row>
    <row r="31815" spans="8:8" hidden="1" x14ac:dyDescent="0.25">
      <c r="H31815"/>
    </row>
    <row r="31816" spans="8:8" hidden="1" x14ac:dyDescent="0.25">
      <c r="H31816"/>
    </row>
    <row r="31817" spans="8:8" hidden="1" x14ac:dyDescent="0.25">
      <c r="H31817"/>
    </row>
    <row r="31818" spans="8:8" hidden="1" x14ac:dyDescent="0.25">
      <c r="H31818"/>
    </row>
    <row r="31819" spans="8:8" hidden="1" x14ac:dyDescent="0.25">
      <c r="H31819"/>
    </row>
    <row r="31820" spans="8:8" hidden="1" x14ac:dyDescent="0.25">
      <c r="H31820"/>
    </row>
    <row r="31821" spans="8:8" hidden="1" x14ac:dyDescent="0.25">
      <c r="H31821"/>
    </row>
    <row r="31822" spans="8:8" hidden="1" x14ac:dyDescent="0.25">
      <c r="H31822"/>
    </row>
    <row r="31823" spans="8:8" hidden="1" x14ac:dyDescent="0.25">
      <c r="H31823"/>
    </row>
    <row r="31824" spans="8:8" hidden="1" x14ac:dyDescent="0.25">
      <c r="H31824"/>
    </row>
    <row r="31825" spans="8:8" hidden="1" x14ac:dyDescent="0.25">
      <c r="H31825"/>
    </row>
    <row r="31826" spans="8:8" hidden="1" x14ac:dyDescent="0.25">
      <c r="H31826"/>
    </row>
    <row r="31827" spans="8:8" hidden="1" x14ac:dyDescent="0.25">
      <c r="H31827"/>
    </row>
    <row r="31828" spans="8:8" hidden="1" x14ac:dyDescent="0.25">
      <c r="H31828"/>
    </row>
    <row r="31829" spans="8:8" hidden="1" x14ac:dyDescent="0.25">
      <c r="H31829"/>
    </row>
    <row r="31830" spans="8:8" hidden="1" x14ac:dyDescent="0.25">
      <c r="H31830"/>
    </row>
    <row r="31831" spans="8:8" hidden="1" x14ac:dyDescent="0.25">
      <c r="H31831"/>
    </row>
    <row r="31832" spans="8:8" hidden="1" x14ac:dyDescent="0.25">
      <c r="H31832"/>
    </row>
    <row r="31833" spans="8:8" hidden="1" x14ac:dyDescent="0.25">
      <c r="H31833"/>
    </row>
    <row r="31834" spans="8:8" hidden="1" x14ac:dyDescent="0.25">
      <c r="H31834"/>
    </row>
    <row r="31835" spans="8:8" hidden="1" x14ac:dyDescent="0.25">
      <c r="H31835"/>
    </row>
    <row r="31836" spans="8:8" hidden="1" x14ac:dyDescent="0.25">
      <c r="H31836"/>
    </row>
    <row r="31837" spans="8:8" hidden="1" x14ac:dyDescent="0.25">
      <c r="H31837"/>
    </row>
    <row r="31838" spans="8:8" hidden="1" x14ac:dyDescent="0.25">
      <c r="H31838"/>
    </row>
    <row r="31839" spans="8:8" hidden="1" x14ac:dyDescent="0.25">
      <c r="H31839"/>
    </row>
    <row r="31840" spans="8:8" hidden="1" x14ac:dyDescent="0.25">
      <c r="H31840"/>
    </row>
    <row r="31841" spans="8:8" hidden="1" x14ac:dyDescent="0.25">
      <c r="H31841"/>
    </row>
    <row r="31842" spans="8:8" hidden="1" x14ac:dyDescent="0.25">
      <c r="H31842"/>
    </row>
    <row r="31843" spans="8:8" hidden="1" x14ac:dyDescent="0.25">
      <c r="H31843"/>
    </row>
    <row r="31844" spans="8:8" hidden="1" x14ac:dyDescent="0.25">
      <c r="H31844"/>
    </row>
    <row r="31845" spans="8:8" hidden="1" x14ac:dyDescent="0.25">
      <c r="H31845"/>
    </row>
    <row r="31846" spans="8:8" hidden="1" x14ac:dyDescent="0.25">
      <c r="H31846"/>
    </row>
    <row r="31847" spans="8:8" hidden="1" x14ac:dyDescent="0.25">
      <c r="H31847"/>
    </row>
    <row r="31848" spans="8:8" hidden="1" x14ac:dyDescent="0.25">
      <c r="H31848"/>
    </row>
    <row r="31849" spans="8:8" hidden="1" x14ac:dyDescent="0.25">
      <c r="H31849"/>
    </row>
    <row r="31850" spans="8:8" hidden="1" x14ac:dyDescent="0.25">
      <c r="H31850"/>
    </row>
    <row r="31851" spans="8:8" hidden="1" x14ac:dyDescent="0.25">
      <c r="H31851"/>
    </row>
    <row r="31852" spans="8:8" hidden="1" x14ac:dyDescent="0.25">
      <c r="H31852"/>
    </row>
    <row r="31853" spans="8:8" hidden="1" x14ac:dyDescent="0.25">
      <c r="H31853"/>
    </row>
    <row r="31854" spans="8:8" hidden="1" x14ac:dyDescent="0.25">
      <c r="H31854"/>
    </row>
    <row r="31855" spans="8:8" hidden="1" x14ac:dyDescent="0.25">
      <c r="H31855"/>
    </row>
    <row r="31856" spans="8:8" hidden="1" x14ac:dyDescent="0.25">
      <c r="H31856"/>
    </row>
    <row r="31857" spans="8:8" hidden="1" x14ac:dyDescent="0.25">
      <c r="H31857"/>
    </row>
    <row r="31858" spans="8:8" hidden="1" x14ac:dyDescent="0.25">
      <c r="H31858"/>
    </row>
    <row r="31859" spans="8:8" hidden="1" x14ac:dyDescent="0.25">
      <c r="H31859"/>
    </row>
    <row r="31860" spans="8:8" hidden="1" x14ac:dyDescent="0.25">
      <c r="H31860"/>
    </row>
    <row r="31861" spans="8:8" hidden="1" x14ac:dyDescent="0.25">
      <c r="H31861"/>
    </row>
    <row r="31862" spans="8:8" hidden="1" x14ac:dyDescent="0.25">
      <c r="H31862"/>
    </row>
    <row r="31863" spans="8:8" hidden="1" x14ac:dyDescent="0.25">
      <c r="H31863"/>
    </row>
    <row r="31864" spans="8:8" hidden="1" x14ac:dyDescent="0.25">
      <c r="H31864"/>
    </row>
    <row r="31865" spans="8:8" hidden="1" x14ac:dyDescent="0.25">
      <c r="H31865"/>
    </row>
    <row r="31866" spans="8:8" hidden="1" x14ac:dyDescent="0.25">
      <c r="H31866"/>
    </row>
    <row r="31867" spans="8:8" hidden="1" x14ac:dyDescent="0.25">
      <c r="H31867"/>
    </row>
    <row r="31868" spans="8:8" hidden="1" x14ac:dyDescent="0.25">
      <c r="H31868"/>
    </row>
    <row r="31869" spans="8:8" hidden="1" x14ac:dyDescent="0.25">
      <c r="H31869"/>
    </row>
    <row r="31870" spans="8:8" hidden="1" x14ac:dyDescent="0.25">
      <c r="H31870"/>
    </row>
    <row r="31871" spans="8:8" hidden="1" x14ac:dyDescent="0.25">
      <c r="H31871"/>
    </row>
    <row r="31872" spans="8:8" hidden="1" x14ac:dyDescent="0.25">
      <c r="H31872"/>
    </row>
    <row r="31873" spans="8:8" hidden="1" x14ac:dyDescent="0.25">
      <c r="H31873"/>
    </row>
    <row r="31874" spans="8:8" hidden="1" x14ac:dyDescent="0.25">
      <c r="H31874"/>
    </row>
    <row r="31875" spans="8:8" hidden="1" x14ac:dyDescent="0.25">
      <c r="H31875"/>
    </row>
    <row r="31876" spans="8:8" hidden="1" x14ac:dyDescent="0.25">
      <c r="H31876"/>
    </row>
    <row r="31877" spans="8:8" hidden="1" x14ac:dyDescent="0.25">
      <c r="H31877"/>
    </row>
    <row r="31878" spans="8:8" hidden="1" x14ac:dyDescent="0.25">
      <c r="H31878"/>
    </row>
    <row r="31879" spans="8:8" hidden="1" x14ac:dyDescent="0.25">
      <c r="H31879"/>
    </row>
    <row r="31880" spans="8:8" hidden="1" x14ac:dyDescent="0.25">
      <c r="H31880"/>
    </row>
    <row r="31881" spans="8:8" hidden="1" x14ac:dyDescent="0.25">
      <c r="H31881"/>
    </row>
    <row r="31882" spans="8:8" hidden="1" x14ac:dyDescent="0.25">
      <c r="H31882"/>
    </row>
    <row r="31883" spans="8:8" hidden="1" x14ac:dyDescent="0.25">
      <c r="H31883"/>
    </row>
    <row r="31884" spans="8:8" hidden="1" x14ac:dyDescent="0.25">
      <c r="H31884"/>
    </row>
    <row r="31885" spans="8:8" hidden="1" x14ac:dyDescent="0.25">
      <c r="H31885"/>
    </row>
    <row r="31886" spans="8:8" hidden="1" x14ac:dyDescent="0.25">
      <c r="H31886"/>
    </row>
    <row r="31887" spans="8:8" hidden="1" x14ac:dyDescent="0.25">
      <c r="H31887"/>
    </row>
    <row r="31888" spans="8:8" hidden="1" x14ac:dyDescent="0.25">
      <c r="H31888"/>
    </row>
    <row r="31889" spans="8:8" hidden="1" x14ac:dyDescent="0.25">
      <c r="H31889"/>
    </row>
    <row r="31890" spans="8:8" hidden="1" x14ac:dyDescent="0.25">
      <c r="H31890"/>
    </row>
    <row r="31891" spans="8:8" hidden="1" x14ac:dyDescent="0.25">
      <c r="H31891"/>
    </row>
    <row r="31892" spans="8:8" hidden="1" x14ac:dyDescent="0.25">
      <c r="H31892"/>
    </row>
    <row r="31893" spans="8:8" hidden="1" x14ac:dyDescent="0.25">
      <c r="H31893"/>
    </row>
    <row r="31894" spans="8:8" hidden="1" x14ac:dyDescent="0.25">
      <c r="H31894"/>
    </row>
    <row r="31895" spans="8:8" hidden="1" x14ac:dyDescent="0.25">
      <c r="H31895"/>
    </row>
    <row r="31896" spans="8:8" hidden="1" x14ac:dyDescent="0.25">
      <c r="H31896"/>
    </row>
    <row r="31897" spans="8:8" hidden="1" x14ac:dyDescent="0.25">
      <c r="H31897"/>
    </row>
    <row r="31898" spans="8:8" hidden="1" x14ac:dyDescent="0.25">
      <c r="H31898"/>
    </row>
    <row r="31899" spans="8:8" hidden="1" x14ac:dyDescent="0.25">
      <c r="H31899"/>
    </row>
    <row r="31900" spans="8:8" hidden="1" x14ac:dyDescent="0.25">
      <c r="H31900"/>
    </row>
    <row r="31901" spans="8:8" hidden="1" x14ac:dyDescent="0.25">
      <c r="H31901"/>
    </row>
    <row r="31902" spans="8:8" hidden="1" x14ac:dyDescent="0.25">
      <c r="H31902"/>
    </row>
    <row r="31903" spans="8:8" hidden="1" x14ac:dyDescent="0.25">
      <c r="H31903"/>
    </row>
    <row r="31904" spans="8:8" hidden="1" x14ac:dyDescent="0.25">
      <c r="H31904"/>
    </row>
    <row r="31905" spans="8:8" hidden="1" x14ac:dyDescent="0.25">
      <c r="H31905"/>
    </row>
    <row r="31906" spans="8:8" hidden="1" x14ac:dyDescent="0.25">
      <c r="H31906"/>
    </row>
    <row r="31907" spans="8:8" hidden="1" x14ac:dyDescent="0.25">
      <c r="H31907"/>
    </row>
    <row r="31908" spans="8:8" hidden="1" x14ac:dyDescent="0.25">
      <c r="H31908"/>
    </row>
    <row r="31909" spans="8:8" hidden="1" x14ac:dyDescent="0.25">
      <c r="H31909"/>
    </row>
    <row r="31910" spans="8:8" hidden="1" x14ac:dyDescent="0.25">
      <c r="H31910"/>
    </row>
    <row r="31911" spans="8:8" hidden="1" x14ac:dyDescent="0.25">
      <c r="H31911"/>
    </row>
    <row r="31912" spans="8:8" hidden="1" x14ac:dyDescent="0.25">
      <c r="H31912"/>
    </row>
    <row r="31913" spans="8:8" hidden="1" x14ac:dyDescent="0.25">
      <c r="H31913"/>
    </row>
    <row r="31914" spans="8:8" hidden="1" x14ac:dyDescent="0.25">
      <c r="H31914"/>
    </row>
    <row r="31915" spans="8:8" hidden="1" x14ac:dyDescent="0.25">
      <c r="H31915"/>
    </row>
    <row r="31916" spans="8:8" hidden="1" x14ac:dyDescent="0.25">
      <c r="H31916"/>
    </row>
    <row r="31917" spans="8:8" hidden="1" x14ac:dyDescent="0.25">
      <c r="H31917"/>
    </row>
    <row r="31918" spans="8:8" hidden="1" x14ac:dyDescent="0.25">
      <c r="H31918"/>
    </row>
    <row r="31919" spans="8:8" hidden="1" x14ac:dyDescent="0.25">
      <c r="H31919"/>
    </row>
    <row r="31920" spans="8:8" hidden="1" x14ac:dyDescent="0.25">
      <c r="H31920"/>
    </row>
    <row r="31921" spans="8:8" hidden="1" x14ac:dyDescent="0.25">
      <c r="H31921"/>
    </row>
    <row r="31922" spans="8:8" hidden="1" x14ac:dyDescent="0.25">
      <c r="H31922"/>
    </row>
    <row r="31923" spans="8:8" hidden="1" x14ac:dyDescent="0.25">
      <c r="H31923"/>
    </row>
    <row r="31924" spans="8:8" hidden="1" x14ac:dyDescent="0.25">
      <c r="H31924"/>
    </row>
    <row r="31925" spans="8:8" hidden="1" x14ac:dyDescent="0.25">
      <c r="H31925"/>
    </row>
    <row r="31926" spans="8:8" hidden="1" x14ac:dyDescent="0.25">
      <c r="H31926"/>
    </row>
    <row r="31927" spans="8:8" hidden="1" x14ac:dyDescent="0.25">
      <c r="H31927"/>
    </row>
    <row r="31928" spans="8:8" hidden="1" x14ac:dyDescent="0.25">
      <c r="H31928"/>
    </row>
    <row r="31929" spans="8:8" hidden="1" x14ac:dyDescent="0.25">
      <c r="H31929"/>
    </row>
    <row r="31930" spans="8:8" hidden="1" x14ac:dyDescent="0.25">
      <c r="H31930"/>
    </row>
    <row r="31931" spans="8:8" hidden="1" x14ac:dyDescent="0.25">
      <c r="H31931"/>
    </row>
    <row r="31932" spans="8:8" hidden="1" x14ac:dyDescent="0.25">
      <c r="H31932"/>
    </row>
    <row r="31933" spans="8:8" hidden="1" x14ac:dyDescent="0.25">
      <c r="H31933"/>
    </row>
    <row r="31934" spans="8:8" hidden="1" x14ac:dyDescent="0.25">
      <c r="H31934"/>
    </row>
    <row r="31935" spans="8:8" hidden="1" x14ac:dyDescent="0.25">
      <c r="H31935"/>
    </row>
    <row r="31936" spans="8:8" hidden="1" x14ac:dyDescent="0.25">
      <c r="H31936"/>
    </row>
    <row r="31937" spans="8:8" hidden="1" x14ac:dyDescent="0.25">
      <c r="H31937"/>
    </row>
    <row r="31938" spans="8:8" hidden="1" x14ac:dyDescent="0.25">
      <c r="H31938"/>
    </row>
    <row r="31939" spans="8:8" hidden="1" x14ac:dyDescent="0.25">
      <c r="H31939"/>
    </row>
    <row r="31940" spans="8:8" hidden="1" x14ac:dyDescent="0.25">
      <c r="H31940"/>
    </row>
    <row r="31941" spans="8:8" hidden="1" x14ac:dyDescent="0.25">
      <c r="H31941"/>
    </row>
    <row r="31942" spans="8:8" hidden="1" x14ac:dyDescent="0.25">
      <c r="H31942"/>
    </row>
    <row r="31943" spans="8:8" hidden="1" x14ac:dyDescent="0.25">
      <c r="H31943"/>
    </row>
    <row r="31944" spans="8:8" hidden="1" x14ac:dyDescent="0.25">
      <c r="H31944"/>
    </row>
    <row r="31945" spans="8:8" hidden="1" x14ac:dyDescent="0.25">
      <c r="H31945"/>
    </row>
    <row r="31946" spans="8:8" hidden="1" x14ac:dyDescent="0.25">
      <c r="H31946"/>
    </row>
    <row r="31947" spans="8:8" hidden="1" x14ac:dyDescent="0.25">
      <c r="H31947"/>
    </row>
    <row r="31948" spans="8:8" hidden="1" x14ac:dyDescent="0.25">
      <c r="H31948"/>
    </row>
    <row r="31949" spans="8:8" hidden="1" x14ac:dyDescent="0.25">
      <c r="H31949"/>
    </row>
    <row r="31950" spans="8:8" hidden="1" x14ac:dyDescent="0.25">
      <c r="H31950"/>
    </row>
    <row r="31951" spans="8:8" hidden="1" x14ac:dyDescent="0.25">
      <c r="H31951"/>
    </row>
    <row r="31952" spans="8:8" hidden="1" x14ac:dyDescent="0.25">
      <c r="H31952"/>
    </row>
    <row r="31953" spans="8:8" hidden="1" x14ac:dyDescent="0.25">
      <c r="H31953"/>
    </row>
    <row r="31954" spans="8:8" hidden="1" x14ac:dyDescent="0.25">
      <c r="H31954"/>
    </row>
    <row r="31955" spans="8:8" hidden="1" x14ac:dyDescent="0.25">
      <c r="H31955"/>
    </row>
    <row r="31956" spans="8:8" hidden="1" x14ac:dyDescent="0.25">
      <c r="H31956"/>
    </row>
    <row r="31957" spans="8:8" hidden="1" x14ac:dyDescent="0.25">
      <c r="H31957"/>
    </row>
    <row r="31958" spans="8:8" hidden="1" x14ac:dyDescent="0.25">
      <c r="H31958"/>
    </row>
    <row r="31959" spans="8:8" hidden="1" x14ac:dyDescent="0.25">
      <c r="H31959"/>
    </row>
    <row r="31960" spans="8:8" hidden="1" x14ac:dyDescent="0.25">
      <c r="H31960"/>
    </row>
    <row r="31961" spans="8:8" hidden="1" x14ac:dyDescent="0.25">
      <c r="H31961"/>
    </row>
    <row r="31962" spans="8:8" hidden="1" x14ac:dyDescent="0.25">
      <c r="H31962"/>
    </row>
    <row r="31963" spans="8:8" hidden="1" x14ac:dyDescent="0.25">
      <c r="H31963"/>
    </row>
    <row r="31964" spans="8:8" hidden="1" x14ac:dyDescent="0.25">
      <c r="H31964"/>
    </row>
    <row r="31965" spans="8:8" hidden="1" x14ac:dyDescent="0.25">
      <c r="H31965"/>
    </row>
    <row r="31966" spans="8:8" hidden="1" x14ac:dyDescent="0.25">
      <c r="H31966"/>
    </row>
    <row r="31967" spans="8:8" hidden="1" x14ac:dyDescent="0.25">
      <c r="H31967"/>
    </row>
    <row r="31968" spans="8:8" hidden="1" x14ac:dyDescent="0.25">
      <c r="H31968"/>
    </row>
    <row r="31969" spans="8:8" hidden="1" x14ac:dyDescent="0.25">
      <c r="H31969"/>
    </row>
    <row r="31970" spans="8:8" hidden="1" x14ac:dyDescent="0.25">
      <c r="H31970"/>
    </row>
    <row r="31971" spans="8:8" hidden="1" x14ac:dyDescent="0.25">
      <c r="H31971"/>
    </row>
    <row r="31972" spans="8:8" hidden="1" x14ac:dyDescent="0.25">
      <c r="H31972"/>
    </row>
    <row r="31973" spans="8:8" hidden="1" x14ac:dyDescent="0.25">
      <c r="H31973"/>
    </row>
    <row r="31974" spans="8:8" hidden="1" x14ac:dyDescent="0.25">
      <c r="H31974"/>
    </row>
    <row r="31975" spans="8:8" hidden="1" x14ac:dyDescent="0.25">
      <c r="H31975"/>
    </row>
    <row r="31976" spans="8:8" hidden="1" x14ac:dyDescent="0.25">
      <c r="H31976"/>
    </row>
    <row r="31977" spans="8:8" hidden="1" x14ac:dyDescent="0.25">
      <c r="H31977"/>
    </row>
    <row r="31978" spans="8:8" hidden="1" x14ac:dyDescent="0.25">
      <c r="H31978"/>
    </row>
    <row r="31979" spans="8:8" hidden="1" x14ac:dyDescent="0.25">
      <c r="H31979"/>
    </row>
    <row r="31980" spans="8:8" hidden="1" x14ac:dyDescent="0.25">
      <c r="H31980"/>
    </row>
    <row r="31981" spans="8:8" hidden="1" x14ac:dyDescent="0.25">
      <c r="H31981"/>
    </row>
    <row r="31982" spans="8:8" hidden="1" x14ac:dyDescent="0.25">
      <c r="H31982"/>
    </row>
    <row r="31983" spans="8:8" hidden="1" x14ac:dyDescent="0.25">
      <c r="H31983"/>
    </row>
    <row r="31984" spans="8:8" hidden="1" x14ac:dyDescent="0.25">
      <c r="H31984"/>
    </row>
    <row r="31985" spans="8:8" hidden="1" x14ac:dyDescent="0.25">
      <c r="H31985"/>
    </row>
    <row r="31986" spans="8:8" hidden="1" x14ac:dyDescent="0.25">
      <c r="H31986"/>
    </row>
    <row r="31987" spans="8:8" hidden="1" x14ac:dyDescent="0.25">
      <c r="H31987"/>
    </row>
    <row r="31988" spans="8:8" hidden="1" x14ac:dyDescent="0.25">
      <c r="H31988"/>
    </row>
    <row r="31989" spans="8:8" hidden="1" x14ac:dyDescent="0.25">
      <c r="H31989"/>
    </row>
    <row r="31990" spans="8:8" hidden="1" x14ac:dyDescent="0.25">
      <c r="H31990"/>
    </row>
    <row r="31991" spans="8:8" hidden="1" x14ac:dyDescent="0.25">
      <c r="H31991"/>
    </row>
    <row r="31992" spans="8:8" hidden="1" x14ac:dyDescent="0.25">
      <c r="H31992"/>
    </row>
    <row r="31993" spans="8:8" hidden="1" x14ac:dyDescent="0.25">
      <c r="H31993"/>
    </row>
    <row r="31994" spans="8:8" hidden="1" x14ac:dyDescent="0.25">
      <c r="H31994"/>
    </row>
    <row r="31995" spans="8:8" hidden="1" x14ac:dyDescent="0.25">
      <c r="H31995"/>
    </row>
    <row r="31996" spans="8:8" hidden="1" x14ac:dyDescent="0.25">
      <c r="H31996"/>
    </row>
    <row r="31997" spans="8:8" hidden="1" x14ac:dyDescent="0.25">
      <c r="H31997"/>
    </row>
    <row r="31998" spans="8:8" hidden="1" x14ac:dyDescent="0.25">
      <c r="H31998"/>
    </row>
    <row r="31999" spans="8:8" hidden="1" x14ac:dyDescent="0.25">
      <c r="H31999"/>
    </row>
    <row r="32000" spans="8:8" hidden="1" x14ac:dyDescent="0.25">
      <c r="H32000"/>
    </row>
    <row r="32001" spans="8:8" hidden="1" x14ac:dyDescent="0.25">
      <c r="H32001"/>
    </row>
    <row r="32002" spans="8:8" hidden="1" x14ac:dyDescent="0.25">
      <c r="H32002"/>
    </row>
    <row r="32003" spans="8:8" hidden="1" x14ac:dyDescent="0.25">
      <c r="H32003"/>
    </row>
    <row r="32004" spans="8:8" hidden="1" x14ac:dyDescent="0.25">
      <c r="H32004"/>
    </row>
    <row r="32005" spans="8:8" hidden="1" x14ac:dyDescent="0.25">
      <c r="H32005"/>
    </row>
    <row r="32006" spans="8:8" hidden="1" x14ac:dyDescent="0.25">
      <c r="H32006"/>
    </row>
    <row r="32007" spans="8:8" hidden="1" x14ac:dyDescent="0.25">
      <c r="H32007"/>
    </row>
    <row r="32008" spans="8:8" hidden="1" x14ac:dyDescent="0.25">
      <c r="H32008"/>
    </row>
    <row r="32009" spans="8:8" hidden="1" x14ac:dyDescent="0.25">
      <c r="H32009"/>
    </row>
    <row r="32010" spans="8:8" hidden="1" x14ac:dyDescent="0.25">
      <c r="H32010"/>
    </row>
    <row r="32011" spans="8:8" hidden="1" x14ac:dyDescent="0.25">
      <c r="H32011"/>
    </row>
    <row r="32012" spans="8:8" hidden="1" x14ac:dyDescent="0.25">
      <c r="H32012"/>
    </row>
    <row r="32013" spans="8:8" hidden="1" x14ac:dyDescent="0.25">
      <c r="H32013"/>
    </row>
    <row r="32014" spans="8:8" hidden="1" x14ac:dyDescent="0.25">
      <c r="H32014"/>
    </row>
    <row r="32015" spans="8:8" hidden="1" x14ac:dyDescent="0.25">
      <c r="H32015"/>
    </row>
    <row r="32016" spans="8:8" hidden="1" x14ac:dyDescent="0.25">
      <c r="H32016"/>
    </row>
    <row r="32017" spans="8:8" hidden="1" x14ac:dyDescent="0.25">
      <c r="H32017"/>
    </row>
    <row r="32018" spans="8:8" hidden="1" x14ac:dyDescent="0.25">
      <c r="H32018"/>
    </row>
    <row r="32019" spans="8:8" hidden="1" x14ac:dyDescent="0.25">
      <c r="H32019"/>
    </row>
    <row r="32020" spans="8:8" hidden="1" x14ac:dyDescent="0.25">
      <c r="H32020"/>
    </row>
    <row r="32021" spans="8:8" hidden="1" x14ac:dyDescent="0.25">
      <c r="H32021"/>
    </row>
    <row r="32022" spans="8:8" hidden="1" x14ac:dyDescent="0.25">
      <c r="H32022"/>
    </row>
    <row r="32023" spans="8:8" hidden="1" x14ac:dyDescent="0.25">
      <c r="H32023"/>
    </row>
    <row r="32024" spans="8:8" hidden="1" x14ac:dyDescent="0.25">
      <c r="H32024"/>
    </row>
    <row r="32025" spans="8:8" hidden="1" x14ac:dyDescent="0.25">
      <c r="H32025"/>
    </row>
    <row r="32026" spans="8:8" hidden="1" x14ac:dyDescent="0.25">
      <c r="H32026"/>
    </row>
    <row r="32027" spans="8:8" hidden="1" x14ac:dyDescent="0.25">
      <c r="H32027"/>
    </row>
    <row r="32028" spans="8:8" hidden="1" x14ac:dyDescent="0.25">
      <c r="H32028"/>
    </row>
    <row r="32029" spans="8:8" hidden="1" x14ac:dyDescent="0.25">
      <c r="H32029"/>
    </row>
    <row r="32030" spans="8:8" hidden="1" x14ac:dyDescent="0.25">
      <c r="H32030"/>
    </row>
    <row r="32031" spans="8:8" hidden="1" x14ac:dyDescent="0.25">
      <c r="H32031"/>
    </row>
    <row r="32032" spans="8:8" hidden="1" x14ac:dyDescent="0.25">
      <c r="H32032"/>
    </row>
    <row r="32033" spans="8:8" hidden="1" x14ac:dyDescent="0.25">
      <c r="H32033"/>
    </row>
    <row r="32034" spans="8:8" hidden="1" x14ac:dyDescent="0.25">
      <c r="H32034"/>
    </row>
    <row r="32035" spans="8:8" hidden="1" x14ac:dyDescent="0.25">
      <c r="H32035"/>
    </row>
    <row r="32036" spans="8:8" hidden="1" x14ac:dyDescent="0.25">
      <c r="H32036"/>
    </row>
    <row r="32037" spans="8:8" hidden="1" x14ac:dyDescent="0.25">
      <c r="H32037"/>
    </row>
    <row r="32038" spans="8:8" hidden="1" x14ac:dyDescent="0.25">
      <c r="H32038"/>
    </row>
    <row r="32039" spans="8:8" hidden="1" x14ac:dyDescent="0.25">
      <c r="H32039"/>
    </row>
    <row r="32040" spans="8:8" hidden="1" x14ac:dyDescent="0.25">
      <c r="H32040"/>
    </row>
    <row r="32041" spans="8:8" hidden="1" x14ac:dyDescent="0.25">
      <c r="H32041"/>
    </row>
    <row r="32042" spans="8:8" hidden="1" x14ac:dyDescent="0.25">
      <c r="H32042"/>
    </row>
    <row r="32043" spans="8:8" hidden="1" x14ac:dyDescent="0.25">
      <c r="H32043"/>
    </row>
    <row r="32044" spans="8:8" hidden="1" x14ac:dyDescent="0.25">
      <c r="H32044"/>
    </row>
    <row r="32045" spans="8:8" hidden="1" x14ac:dyDescent="0.25">
      <c r="H32045"/>
    </row>
    <row r="32046" spans="8:8" hidden="1" x14ac:dyDescent="0.25">
      <c r="H32046"/>
    </row>
    <row r="32047" spans="8:8" hidden="1" x14ac:dyDescent="0.25">
      <c r="H32047"/>
    </row>
    <row r="32048" spans="8:8" hidden="1" x14ac:dyDescent="0.25">
      <c r="H32048"/>
    </row>
    <row r="32049" spans="8:8" hidden="1" x14ac:dyDescent="0.25">
      <c r="H32049"/>
    </row>
    <row r="32050" spans="8:8" hidden="1" x14ac:dyDescent="0.25">
      <c r="H32050"/>
    </row>
    <row r="32051" spans="8:8" hidden="1" x14ac:dyDescent="0.25">
      <c r="H32051"/>
    </row>
    <row r="32052" spans="8:8" hidden="1" x14ac:dyDescent="0.25">
      <c r="H32052"/>
    </row>
    <row r="32053" spans="8:8" hidden="1" x14ac:dyDescent="0.25">
      <c r="H32053"/>
    </row>
    <row r="32054" spans="8:8" hidden="1" x14ac:dyDescent="0.25">
      <c r="H32054"/>
    </row>
    <row r="32055" spans="8:8" hidden="1" x14ac:dyDescent="0.25">
      <c r="H32055"/>
    </row>
    <row r="32056" spans="8:8" hidden="1" x14ac:dyDescent="0.25">
      <c r="H32056"/>
    </row>
    <row r="32057" spans="8:8" hidden="1" x14ac:dyDescent="0.25">
      <c r="H32057"/>
    </row>
    <row r="32058" spans="8:8" hidden="1" x14ac:dyDescent="0.25">
      <c r="H32058"/>
    </row>
    <row r="32059" spans="8:8" hidden="1" x14ac:dyDescent="0.25">
      <c r="H32059"/>
    </row>
    <row r="32060" spans="8:8" hidden="1" x14ac:dyDescent="0.25">
      <c r="H32060"/>
    </row>
    <row r="32061" spans="8:8" hidden="1" x14ac:dyDescent="0.25">
      <c r="H32061"/>
    </row>
    <row r="32062" spans="8:8" hidden="1" x14ac:dyDescent="0.25">
      <c r="H32062"/>
    </row>
    <row r="32063" spans="8:8" hidden="1" x14ac:dyDescent="0.25">
      <c r="H32063"/>
    </row>
    <row r="32064" spans="8:8" hidden="1" x14ac:dyDescent="0.25">
      <c r="H32064"/>
    </row>
    <row r="32065" spans="8:8" hidden="1" x14ac:dyDescent="0.25">
      <c r="H32065"/>
    </row>
    <row r="32066" spans="8:8" hidden="1" x14ac:dyDescent="0.25">
      <c r="H32066"/>
    </row>
    <row r="32067" spans="8:8" hidden="1" x14ac:dyDescent="0.25">
      <c r="H32067"/>
    </row>
    <row r="32068" spans="8:8" hidden="1" x14ac:dyDescent="0.25">
      <c r="H32068"/>
    </row>
    <row r="32069" spans="8:8" hidden="1" x14ac:dyDescent="0.25">
      <c r="H32069"/>
    </row>
    <row r="32070" spans="8:8" hidden="1" x14ac:dyDescent="0.25">
      <c r="H32070"/>
    </row>
    <row r="32071" spans="8:8" hidden="1" x14ac:dyDescent="0.25">
      <c r="H32071"/>
    </row>
    <row r="32072" spans="8:8" hidden="1" x14ac:dyDescent="0.25">
      <c r="H32072"/>
    </row>
    <row r="32073" spans="8:8" hidden="1" x14ac:dyDescent="0.25">
      <c r="H32073"/>
    </row>
    <row r="32074" spans="8:8" hidden="1" x14ac:dyDescent="0.25">
      <c r="H32074"/>
    </row>
    <row r="32075" spans="8:8" hidden="1" x14ac:dyDescent="0.25">
      <c r="H32075"/>
    </row>
    <row r="32076" spans="8:8" hidden="1" x14ac:dyDescent="0.25">
      <c r="H32076"/>
    </row>
    <row r="32077" spans="8:8" hidden="1" x14ac:dyDescent="0.25">
      <c r="H32077"/>
    </row>
    <row r="32078" spans="8:8" hidden="1" x14ac:dyDescent="0.25">
      <c r="H32078"/>
    </row>
    <row r="32079" spans="8:8" hidden="1" x14ac:dyDescent="0.25">
      <c r="H32079"/>
    </row>
    <row r="32080" spans="8:8" hidden="1" x14ac:dyDescent="0.25">
      <c r="H32080"/>
    </row>
    <row r="32081" spans="8:8" hidden="1" x14ac:dyDescent="0.25">
      <c r="H32081"/>
    </row>
    <row r="32082" spans="8:8" hidden="1" x14ac:dyDescent="0.25">
      <c r="H32082"/>
    </row>
    <row r="32083" spans="8:8" hidden="1" x14ac:dyDescent="0.25">
      <c r="H32083"/>
    </row>
    <row r="32084" spans="8:8" hidden="1" x14ac:dyDescent="0.25">
      <c r="H32084"/>
    </row>
    <row r="32085" spans="8:8" hidden="1" x14ac:dyDescent="0.25">
      <c r="H32085"/>
    </row>
    <row r="32086" spans="8:8" hidden="1" x14ac:dyDescent="0.25">
      <c r="H32086"/>
    </row>
    <row r="32087" spans="8:8" hidden="1" x14ac:dyDescent="0.25">
      <c r="H32087"/>
    </row>
    <row r="32088" spans="8:8" hidden="1" x14ac:dyDescent="0.25">
      <c r="H32088"/>
    </row>
    <row r="32089" spans="8:8" hidden="1" x14ac:dyDescent="0.25">
      <c r="H32089"/>
    </row>
    <row r="32090" spans="8:8" hidden="1" x14ac:dyDescent="0.25">
      <c r="H32090"/>
    </row>
    <row r="32091" spans="8:8" hidden="1" x14ac:dyDescent="0.25">
      <c r="H32091"/>
    </row>
    <row r="32092" spans="8:8" hidden="1" x14ac:dyDescent="0.25">
      <c r="H32092"/>
    </row>
    <row r="32093" spans="8:8" hidden="1" x14ac:dyDescent="0.25">
      <c r="H32093"/>
    </row>
    <row r="32094" spans="8:8" hidden="1" x14ac:dyDescent="0.25">
      <c r="H32094"/>
    </row>
    <row r="32095" spans="8:8" hidden="1" x14ac:dyDescent="0.25">
      <c r="H32095"/>
    </row>
    <row r="32096" spans="8:8" hidden="1" x14ac:dyDescent="0.25">
      <c r="H32096"/>
    </row>
    <row r="32097" spans="8:8" hidden="1" x14ac:dyDescent="0.25">
      <c r="H32097"/>
    </row>
    <row r="32098" spans="8:8" hidden="1" x14ac:dyDescent="0.25">
      <c r="H32098"/>
    </row>
    <row r="32099" spans="8:8" hidden="1" x14ac:dyDescent="0.25">
      <c r="H32099"/>
    </row>
    <row r="32100" spans="8:8" hidden="1" x14ac:dyDescent="0.25">
      <c r="H32100"/>
    </row>
    <row r="32101" spans="8:8" hidden="1" x14ac:dyDescent="0.25">
      <c r="H32101"/>
    </row>
    <row r="32102" spans="8:8" hidden="1" x14ac:dyDescent="0.25">
      <c r="H32102"/>
    </row>
    <row r="32103" spans="8:8" hidden="1" x14ac:dyDescent="0.25">
      <c r="H32103"/>
    </row>
    <row r="32104" spans="8:8" hidden="1" x14ac:dyDescent="0.25">
      <c r="H32104"/>
    </row>
    <row r="32105" spans="8:8" hidden="1" x14ac:dyDescent="0.25">
      <c r="H32105"/>
    </row>
    <row r="32106" spans="8:8" hidden="1" x14ac:dyDescent="0.25">
      <c r="H32106"/>
    </row>
    <row r="32107" spans="8:8" hidden="1" x14ac:dyDescent="0.25">
      <c r="H32107"/>
    </row>
    <row r="32108" spans="8:8" hidden="1" x14ac:dyDescent="0.25">
      <c r="H32108"/>
    </row>
    <row r="32109" spans="8:8" hidden="1" x14ac:dyDescent="0.25">
      <c r="H32109"/>
    </row>
    <row r="32110" spans="8:8" hidden="1" x14ac:dyDescent="0.25">
      <c r="H32110"/>
    </row>
    <row r="32111" spans="8:8" hidden="1" x14ac:dyDescent="0.25">
      <c r="H32111"/>
    </row>
    <row r="32112" spans="8:8" hidden="1" x14ac:dyDescent="0.25">
      <c r="H32112"/>
    </row>
    <row r="32113" spans="8:8" hidden="1" x14ac:dyDescent="0.25">
      <c r="H32113"/>
    </row>
    <row r="32114" spans="8:8" hidden="1" x14ac:dyDescent="0.25">
      <c r="H32114"/>
    </row>
    <row r="32115" spans="8:8" hidden="1" x14ac:dyDescent="0.25">
      <c r="H32115"/>
    </row>
    <row r="32116" spans="8:8" hidden="1" x14ac:dyDescent="0.25">
      <c r="H32116"/>
    </row>
    <row r="32117" spans="8:8" hidden="1" x14ac:dyDescent="0.25">
      <c r="H32117"/>
    </row>
    <row r="32118" spans="8:8" hidden="1" x14ac:dyDescent="0.25">
      <c r="H32118"/>
    </row>
    <row r="32119" spans="8:8" hidden="1" x14ac:dyDescent="0.25">
      <c r="H32119"/>
    </row>
    <row r="32120" spans="8:8" hidden="1" x14ac:dyDescent="0.25">
      <c r="H32120"/>
    </row>
    <row r="32121" spans="8:8" hidden="1" x14ac:dyDescent="0.25">
      <c r="H32121"/>
    </row>
    <row r="32122" spans="8:8" hidden="1" x14ac:dyDescent="0.25">
      <c r="H32122"/>
    </row>
    <row r="32123" spans="8:8" hidden="1" x14ac:dyDescent="0.25">
      <c r="H32123"/>
    </row>
    <row r="32124" spans="8:8" hidden="1" x14ac:dyDescent="0.25">
      <c r="H32124"/>
    </row>
    <row r="32125" spans="8:8" hidden="1" x14ac:dyDescent="0.25">
      <c r="H32125"/>
    </row>
    <row r="32126" spans="8:8" hidden="1" x14ac:dyDescent="0.25">
      <c r="H32126"/>
    </row>
    <row r="32127" spans="8:8" hidden="1" x14ac:dyDescent="0.25">
      <c r="H32127"/>
    </row>
    <row r="32128" spans="8:8" hidden="1" x14ac:dyDescent="0.25">
      <c r="H32128"/>
    </row>
    <row r="32129" spans="8:8" hidden="1" x14ac:dyDescent="0.25">
      <c r="H32129"/>
    </row>
    <row r="32130" spans="8:8" hidden="1" x14ac:dyDescent="0.25">
      <c r="H32130"/>
    </row>
    <row r="32131" spans="8:8" hidden="1" x14ac:dyDescent="0.25">
      <c r="H32131"/>
    </row>
    <row r="32132" spans="8:8" hidden="1" x14ac:dyDescent="0.25">
      <c r="H32132"/>
    </row>
    <row r="32133" spans="8:8" hidden="1" x14ac:dyDescent="0.25">
      <c r="H32133"/>
    </row>
    <row r="32134" spans="8:8" hidden="1" x14ac:dyDescent="0.25">
      <c r="H32134"/>
    </row>
    <row r="32135" spans="8:8" hidden="1" x14ac:dyDescent="0.25">
      <c r="H32135"/>
    </row>
    <row r="32136" spans="8:8" hidden="1" x14ac:dyDescent="0.25">
      <c r="H32136"/>
    </row>
    <row r="32137" spans="8:8" hidden="1" x14ac:dyDescent="0.25">
      <c r="H32137"/>
    </row>
    <row r="32138" spans="8:8" hidden="1" x14ac:dyDescent="0.25">
      <c r="H32138"/>
    </row>
    <row r="32139" spans="8:8" hidden="1" x14ac:dyDescent="0.25">
      <c r="H32139"/>
    </row>
    <row r="32140" spans="8:8" hidden="1" x14ac:dyDescent="0.25">
      <c r="H32140"/>
    </row>
    <row r="32141" spans="8:8" hidden="1" x14ac:dyDescent="0.25">
      <c r="H32141"/>
    </row>
    <row r="32142" spans="8:8" hidden="1" x14ac:dyDescent="0.25">
      <c r="H32142"/>
    </row>
    <row r="32143" spans="8:8" hidden="1" x14ac:dyDescent="0.25">
      <c r="H32143"/>
    </row>
    <row r="32144" spans="8:8" hidden="1" x14ac:dyDescent="0.25">
      <c r="H32144"/>
    </row>
    <row r="32145" spans="8:8" hidden="1" x14ac:dyDescent="0.25">
      <c r="H32145"/>
    </row>
    <row r="32146" spans="8:8" hidden="1" x14ac:dyDescent="0.25">
      <c r="H32146"/>
    </row>
    <row r="32147" spans="8:8" hidden="1" x14ac:dyDescent="0.25">
      <c r="H32147"/>
    </row>
    <row r="32148" spans="8:8" hidden="1" x14ac:dyDescent="0.25">
      <c r="H32148"/>
    </row>
    <row r="32149" spans="8:8" hidden="1" x14ac:dyDescent="0.25">
      <c r="H32149"/>
    </row>
    <row r="32150" spans="8:8" hidden="1" x14ac:dyDescent="0.25">
      <c r="H32150"/>
    </row>
    <row r="32151" spans="8:8" hidden="1" x14ac:dyDescent="0.25">
      <c r="H32151"/>
    </row>
    <row r="32152" spans="8:8" hidden="1" x14ac:dyDescent="0.25">
      <c r="H32152"/>
    </row>
    <row r="32153" spans="8:8" hidden="1" x14ac:dyDescent="0.25">
      <c r="H32153"/>
    </row>
    <row r="32154" spans="8:8" hidden="1" x14ac:dyDescent="0.25">
      <c r="H32154"/>
    </row>
    <row r="32155" spans="8:8" hidden="1" x14ac:dyDescent="0.25">
      <c r="H32155"/>
    </row>
    <row r="32156" spans="8:8" hidden="1" x14ac:dyDescent="0.25">
      <c r="H32156"/>
    </row>
    <row r="32157" spans="8:8" hidden="1" x14ac:dyDescent="0.25">
      <c r="H32157"/>
    </row>
    <row r="32158" spans="8:8" hidden="1" x14ac:dyDescent="0.25">
      <c r="H32158"/>
    </row>
    <row r="32159" spans="8:8" hidden="1" x14ac:dyDescent="0.25">
      <c r="H32159"/>
    </row>
    <row r="32160" spans="8:8" hidden="1" x14ac:dyDescent="0.25">
      <c r="H32160"/>
    </row>
    <row r="32161" spans="8:8" hidden="1" x14ac:dyDescent="0.25">
      <c r="H32161"/>
    </row>
    <row r="32162" spans="8:8" hidden="1" x14ac:dyDescent="0.25">
      <c r="H32162"/>
    </row>
    <row r="32163" spans="8:8" hidden="1" x14ac:dyDescent="0.25">
      <c r="H32163"/>
    </row>
    <row r="32164" spans="8:8" hidden="1" x14ac:dyDescent="0.25">
      <c r="H32164"/>
    </row>
    <row r="32165" spans="8:8" hidden="1" x14ac:dyDescent="0.25">
      <c r="H32165"/>
    </row>
    <row r="32166" spans="8:8" hidden="1" x14ac:dyDescent="0.25">
      <c r="H32166"/>
    </row>
    <row r="32167" spans="8:8" hidden="1" x14ac:dyDescent="0.25">
      <c r="H32167"/>
    </row>
    <row r="32168" spans="8:8" hidden="1" x14ac:dyDescent="0.25">
      <c r="H32168"/>
    </row>
    <row r="32169" spans="8:8" hidden="1" x14ac:dyDescent="0.25">
      <c r="H32169"/>
    </row>
    <row r="32170" spans="8:8" hidden="1" x14ac:dyDescent="0.25">
      <c r="H32170"/>
    </row>
    <row r="32171" spans="8:8" hidden="1" x14ac:dyDescent="0.25">
      <c r="H32171"/>
    </row>
    <row r="32172" spans="8:8" hidden="1" x14ac:dyDescent="0.25">
      <c r="H32172"/>
    </row>
    <row r="32173" spans="8:8" hidden="1" x14ac:dyDescent="0.25">
      <c r="H32173"/>
    </row>
    <row r="32174" spans="8:8" hidden="1" x14ac:dyDescent="0.25">
      <c r="H32174"/>
    </row>
    <row r="32175" spans="8:8" hidden="1" x14ac:dyDescent="0.25">
      <c r="H32175"/>
    </row>
    <row r="32176" spans="8:8" hidden="1" x14ac:dyDescent="0.25">
      <c r="H32176"/>
    </row>
    <row r="32177" spans="8:8" hidden="1" x14ac:dyDescent="0.25">
      <c r="H32177"/>
    </row>
    <row r="32178" spans="8:8" hidden="1" x14ac:dyDescent="0.25">
      <c r="H32178"/>
    </row>
    <row r="32179" spans="8:8" hidden="1" x14ac:dyDescent="0.25">
      <c r="H32179"/>
    </row>
    <row r="32180" spans="8:8" hidden="1" x14ac:dyDescent="0.25">
      <c r="H32180"/>
    </row>
    <row r="32181" spans="8:8" hidden="1" x14ac:dyDescent="0.25">
      <c r="H32181"/>
    </row>
    <row r="32182" spans="8:8" hidden="1" x14ac:dyDescent="0.25">
      <c r="H32182"/>
    </row>
    <row r="32183" spans="8:8" hidden="1" x14ac:dyDescent="0.25">
      <c r="H32183"/>
    </row>
    <row r="32184" spans="8:8" hidden="1" x14ac:dyDescent="0.25">
      <c r="H32184"/>
    </row>
    <row r="32185" spans="8:8" hidden="1" x14ac:dyDescent="0.25">
      <c r="H32185"/>
    </row>
    <row r="32186" spans="8:8" hidden="1" x14ac:dyDescent="0.25">
      <c r="H32186"/>
    </row>
    <row r="32187" spans="8:8" hidden="1" x14ac:dyDescent="0.25">
      <c r="H32187"/>
    </row>
    <row r="32188" spans="8:8" hidden="1" x14ac:dyDescent="0.25">
      <c r="H32188"/>
    </row>
    <row r="32189" spans="8:8" hidden="1" x14ac:dyDescent="0.25">
      <c r="H32189"/>
    </row>
    <row r="32190" spans="8:8" hidden="1" x14ac:dyDescent="0.25">
      <c r="H32190"/>
    </row>
    <row r="32191" spans="8:8" hidden="1" x14ac:dyDescent="0.25">
      <c r="H32191"/>
    </row>
    <row r="32192" spans="8:8" hidden="1" x14ac:dyDescent="0.25">
      <c r="H32192"/>
    </row>
    <row r="32193" spans="8:8" hidden="1" x14ac:dyDescent="0.25">
      <c r="H32193"/>
    </row>
    <row r="32194" spans="8:8" hidden="1" x14ac:dyDescent="0.25">
      <c r="H32194"/>
    </row>
    <row r="32195" spans="8:8" hidden="1" x14ac:dyDescent="0.25">
      <c r="H32195"/>
    </row>
    <row r="32196" spans="8:8" hidden="1" x14ac:dyDescent="0.25">
      <c r="H32196"/>
    </row>
    <row r="32197" spans="8:8" hidden="1" x14ac:dyDescent="0.25">
      <c r="H32197"/>
    </row>
    <row r="32198" spans="8:8" hidden="1" x14ac:dyDescent="0.25">
      <c r="H32198"/>
    </row>
    <row r="32199" spans="8:8" hidden="1" x14ac:dyDescent="0.25">
      <c r="H32199"/>
    </row>
    <row r="32200" spans="8:8" hidden="1" x14ac:dyDescent="0.25">
      <c r="H32200"/>
    </row>
    <row r="32201" spans="8:8" hidden="1" x14ac:dyDescent="0.25">
      <c r="H32201"/>
    </row>
    <row r="32202" spans="8:8" hidden="1" x14ac:dyDescent="0.25">
      <c r="H32202"/>
    </row>
    <row r="32203" spans="8:8" hidden="1" x14ac:dyDescent="0.25">
      <c r="H32203"/>
    </row>
    <row r="32204" spans="8:8" hidden="1" x14ac:dyDescent="0.25">
      <c r="H32204"/>
    </row>
    <row r="32205" spans="8:8" hidden="1" x14ac:dyDescent="0.25">
      <c r="H32205"/>
    </row>
    <row r="32206" spans="8:8" hidden="1" x14ac:dyDescent="0.25">
      <c r="H32206"/>
    </row>
    <row r="32207" spans="8:8" hidden="1" x14ac:dyDescent="0.25">
      <c r="H32207"/>
    </row>
    <row r="32208" spans="8:8" hidden="1" x14ac:dyDescent="0.25">
      <c r="H32208"/>
    </row>
    <row r="32209" spans="8:8" hidden="1" x14ac:dyDescent="0.25">
      <c r="H32209"/>
    </row>
    <row r="32210" spans="8:8" hidden="1" x14ac:dyDescent="0.25">
      <c r="H32210"/>
    </row>
    <row r="32211" spans="8:8" hidden="1" x14ac:dyDescent="0.25">
      <c r="H32211"/>
    </row>
    <row r="32212" spans="8:8" hidden="1" x14ac:dyDescent="0.25">
      <c r="H32212"/>
    </row>
    <row r="32213" spans="8:8" hidden="1" x14ac:dyDescent="0.25">
      <c r="H32213"/>
    </row>
    <row r="32214" spans="8:8" hidden="1" x14ac:dyDescent="0.25">
      <c r="H32214"/>
    </row>
    <row r="32215" spans="8:8" hidden="1" x14ac:dyDescent="0.25">
      <c r="H32215"/>
    </row>
    <row r="32216" spans="8:8" hidden="1" x14ac:dyDescent="0.25">
      <c r="H32216"/>
    </row>
    <row r="32217" spans="8:8" hidden="1" x14ac:dyDescent="0.25">
      <c r="H32217"/>
    </row>
    <row r="32218" spans="8:8" hidden="1" x14ac:dyDescent="0.25">
      <c r="H32218"/>
    </row>
    <row r="32219" spans="8:8" hidden="1" x14ac:dyDescent="0.25">
      <c r="H32219"/>
    </row>
    <row r="32220" spans="8:8" hidden="1" x14ac:dyDescent="0.25">
      <c r="H32220"/>
    </row>
    <row r="32221" spans="8:8" hidden="1" x14ac:dyDescent="0.25">
      <c r="H32221"/>
    </row>
    <row r="32222" spans="8:8" hidden="1" x14ac:dyDescent="0.25">
      <c r="H32222"/>
    </row>
    <row r="32223" spans="8:8" hidden="1" x14ac:dyDescent="0.25">
      <c r="H32223"/>
    </row>
    <row r="32224" spans="8:8" hidden="1" x14ac:dyDescent="0.25">
      <c r="H32224"/>
    </row>
    <row r="32225" spans="8:8" hidden="1" x14ac:dyDescent="0.25">
      <c r="H32225"/>
    </row>
    <row r="32226" spans="8:8" hidden="1" x14ac:dyDescent="0.25">
      <c r="H32226"/>
    </row>
    <row r="32227" spans="8:8" hidden="1" x14ac:dyDescent="0.25">
      <c r="H32227"/>
    </row>
    <row r="32228" spans="8:8" hidden="1" x14ac:dyDescent="0.25">
      <c r="H32228"/>
    </row>
    <row r="32229" spans="8:8" hidden="1" x14ac:dyDescent="0.25">
      <c r="H32229"/>
    </row>
    <row r="32230" spans="8:8" hidden="1" x14ac:dyDescent="0.25">
      <c r="H32230"/>
    </row>
    <row r="32231" spans="8:8" hidden="1" x14ac:dyDescent="0.25">
      <c r="H32231"/>
    </row>
    <row r="32232" spans="8:8" hidden="1" x14ac:dyDescent="0.25">
      <c r="H32232"/>
    </row>
    <row r="32233" spans="8:8" hidden="1" x14ac:dyDescent="0.25">
      <c r="H32233"/>
    </row>
    <row r="32234" spans="8:8" hidden="1" x14ac:dyDescent="0.25">
      <c r="H32234"/>
    </row>
    <row r="32235" spans="8:8" hidden="1" x14ac:dyDescent="0.25">
      <c r="H32235"/>
    </row>
    <row r="32236" spans="8:8" hidden="1" x14ac:dyDescent="0.25">
      <c r="H32236"/>
    </row>
    <row r="32237" spans="8:8" hidden="1" x14ac:dyDescent="0.25">
      <c r="H32237"/>
    </row>
    <row r="32238" spans="8:8" hidden="1" x14ac:dyDescent="0.25">
      <c r="H32238"/>
    </row>
    <row r="32239" spans="8:8" hidden="1" x14ac:dyDescent="0.25">
      <c r="H32239"/>
    </row>
    <row r="32240" spans="8:8" hidden="1" x14ac:dyDescent="0.25">
      <c r="H32240"/>
    </row>
    <row r="32241" spans="8:8" hidden="1" x14ac:dyDescent="0.25">
      <c r="H32241"/>
    </row>
    <row r="32242" spans="8:8" hidden="1" x14ac:dyDescent="0.25">
      <c r="H32242"/>
    </row>
    <row r="32243" spans="8:8" hidden="1" x14ac:dyDescent="0.25">
      <c r="H32243"/>
    </row>
    <row r="32244" spans="8:8" hidden="1" x14ac:dyDescent="0.25">
      <c r="H32244"/>
    </row>
    <row r="32245" spans="8:8" hidden="1" x14ac:dyDescent="0.25">
      <c r="H32245"/>
    </row>
    <row r="32246" spans="8:8" hidden="1" x14ac:dyDescent="0.25">
      <c r="H32246"/>
    </row>
    <row r="32247" spans="8:8" hidden="1" x14ac:dyDescent="0.25">
      <c r="H32247"/>
    </row>
    <row r="32248" spans="8:8" hidden="1" x14ac:dyDescent="0.25">
      <c r="H32248"/>
    </row>
    <row r="32249" spans="8:8" hidden="1" x14ac:dyDescent="0.25">
      <c r="H32249"/>
    </row>
    <row r="32250" spans="8:8" hidden="1" x14ac:dyDescent="0.25">
      <c r="H32250"/>
    </row>
    <row r="32251" spans="8:8" hidden="1" x14ac:dyDescent="0.25">
      <c r="H32251"/>
    </row>
    <row r="32252" spans="8:8" hidden="1" x14ac:dyDescent="0.25">
      <c r="H32252"/>
    </row>
    <row r="32253" spans="8:8" hidden="1" x14ac:dyDescent="0.25">
      <c r="H32253"/>
    </row>
    <row r="32254" spans="8:8" hidden="1" x14ac:dyDescent="0.25">
      <c r="H32254"/>
    </row>
    <row r="32255" spans="8:8" hidden="1" x14ac:dyDescent="0.25">
      <c r="H32255"/>
    </row>
    <row r="32256" spans="8:8" hidden="1" x14ac:dyDescent="0.25">
      <c r="H32256"/>
    </row>
    <row r="32257" spans="8:8" hidden="1" x14ac:dyDescent="0.25">
      <c r="H32257"/>
    </row>
    <row r="32258" spans="8:8" hidden="1" x14ac:dyDescent="0.25">
      <c r="H32258"/>
    </row>
    <row r="32259" spans="8:8" hidden="1" x14ac:dyDescent="0.25">
      <c r="H32259"/>
    </row>
    <row r="32260" spans="8:8" hidden="1" x14ac:dyDescent="0.25">
      <c r="H32260"/>
    </row>
    <row r="32261" spans="8:8" hidden="1" x14ac:dyDescent="0.25">
      <c r="H32261"/>
    </row>
    <row r="32262" spans="8:8" hidden="1" x14ac:dyDescent="0.25">
      <c r="H32262"/>
    </row>
    <row r="32263" spans="8:8" hidden="1" x14ac:dyDescent="0.25">
      <c r="H32263"/>
    </row>
    <row r="32264" spans="8:8" hidden="1" x14ac:dyDescent="0.25">
      <c r="H32264"/>
    </row>
    <row r="32265" spans="8:8" hidden="1" x14ac:dyDescent="0.25">
      <c r="H32265"/>
    </row>
    <row r="32266" spans="8:8" hidden="1" x14ac:dyDescent="0.25">
      <c r="H32266"/>
    </row>
    <row r="32267" spans="8:8" hidden="1" x14ac:dyDescent="0.25">
      <c r="H32267"/>
    </row>
    <row r="32268" spans="8:8" hidden="1" x14ac:dyDescent="0.25">
      <c r="H32268"/>
    </row>
    <row r="32269" spans="8:8" hidden="1" x14ac:dyDescent="0.25">
      <c r="H32269"/>
    </row>
    <row r="32270" spans="8:8" hidden="1" x14ac:dyDescent="0.25">
      <c r="H32270"/>
    </row>
    <row r="32271" spans="8:8" hidden="1" x14ac:dyDescent="0.25">
      <c r="H32271"/>
    </row>
    <row r="32272" spans="8:8" hidden="1" x14ac:dyDescent="0.25">
      <c r="H32272"/>
    </row>
    <row r="32273" spans="8:8" hidden="1" x14ac:dyDescent="0.25">
      <c r="H32273"/>
    </row>
    <row r="32274" spans="8:8" hidden="1" x14ac:dyDescent="0.25">
      <c r="H32274"/>
    </row>
    <row r="32275" spans="8:8" hidden="1" x14ac:dyDescent="0.25">
      <c r="H32275"/>
    </row>
    <row r="32276" spans="8:8" hidden="1" x14ac:dyDescent="0.25">
      <c r="H32276"/>
    </row>
    <row r="32277" spans="8:8" hidden="1" x14ac:dyDescent="0.25">
      <c r="H32277"/>
    </row>
    <row r="32278" spans="8:8" hidden="1" x14ac:dyDescent="0.25">
      <c r="H32278"/>
    </row>
    <row r="32279" spans="8:8" hidden="1" x14ac:dyDescent="0.25">
      <c r="H32279"/>
    </row>
    <row r="32280" spans="8:8" hidden="1" x14ac:dyDescent="0.25">
      <c r="H32280"/>
    </row>
    <row r="32281" spans="8:8" hidden="1" x14ac:dyDescent="0.25">
      <c r="H32281"/>
    </row>
    <row r="32282" spans="8:8" hidden="1" x14ac:dyDescent="0.25">
      <c r="H32282"/>
    </row>
    <row r="32283" spans="8:8" hidden="1" x14ac:dyDescent="0.25">
      <c r="H32283"/>
    </row>
    <row r="32284" spans="8:8" hidden="1" x14ac:dyDescent="0.25">
      <c r="H32284"/>
    </row>
    <row r="32285" spans="8:8" hidden="1" x14ac:dyDescent="0.25">
      <c r="H32285"/>
    </row>
    <row r="32286" spans="8:8" hidden="1" x14ac:dyDescent="0.25">
      <c r="H32286"/>
    </row>
    <row r="32287" spans="8:8" hidden="1" x14ac:dyDescent="0.25">
      <c r="H32287"/>
    </row>
    <row r="32288" spans="8:8" hidden="1" x14ac:dyDescent="0.25">
      <c r="H32288"/>
    </row>
    <row r="32289" spans="8:8" hidden="1" x14ac:dyDescent="0.25">
      <c r="H32289"/>
    </row>
    <row r="32290" spans="8:8" hidden="1" x14ac:dyDescent="0.25">
      <c r="H32290"/>
    </row>
    <row r="32291" spans="8:8" hidden="1" x14ac:dyDescent="0.25">
      <c r="H32291"/>
    </row>
    <row r="32292" spans="8:8" hidden="1" x14ac:dyDescent="0.25">
      <c r="H32292"/>
    </row>
    <row r="32293" spans="8:8" hidden="1" x14ac:dyDescent="0.25">
      <c r="H32293"/>
    </row>
    <row r="32294" spans="8:8" hidden="1" x14ac:dyDescent="0.25">
      <c r="H32294"/>
    </row>
    <row r="32295" spans="8:8" hidden="1" x14ac:dyDescent="0.25">
      <c r="H32295"/>
    </row>
    <row r="32296" spans="8:8" hidden="1" x14ac:dyDescent="0.25">
      <c r="H32296"/>
    </row>
    <row r="32297" spans="8:8" hidden="1" x14ac:dyDescent="0.25">
      <c r="H32297"/>
    </row>
    <row r="32298" spans="8:8" hidden="1" x14ac:dyDescent="0.25">
      <c r="H32298"/>
    </row>
    <row r="32299" spans="8:8" hidden="1" x14ac:dyDescent="0.25">
      <c r="H32299"/>
    </row>
    <row r="32300" spans="8:8" hidden="1" x14ac:dyDescent="0.25">
      <c r="H32300"/>
    </row>
    <row r="32301" spans="8:8" hidden="1" x14ac:dyDescent="0.25">
      <c r="H32301"/>
    </row>
    <row r="32302" spans="8:8" hidden="1" x14ac:dyDescent="0.25">
      <c r="H32302"/>
    </row>
    <row r="32303" spans="8:8" hidden="1" x14ac:dyDescent="0.25">
      <c r="H32303"/>
    </row>
    <row r="32304" spans="8:8" hidden="1" x14ac:dyDescent="0.25">
      <c r="H32304"/>
    </row>
    <row r="32305" spans="8:8" hidden="1" x14ac:dyDescent="0.25">
      <c r="H32305"/>
    </row>
    <row r="32306" spans="8:8" hidden="1" x14ac:dyDescent="0.25">
      <c r="H32306"/>
    </row>
    <row r="32307" spans="8:8" hidden="1" x14ac:dyDescent="0.25">
      <c r="H32307"/>
    </row>
    <row r="32308" spans="8:8" hidden="1" x14ac:dyDescent="0.25">
      <c r="H32308"/>
    </row>
    <row r="32309" spans="8:8" hidden="1" x14ac:dyDescent="0.25">
      <c r="H32309"/>
    </row>
    <row r="32310" spans="8:8" hidden="1" x14ac:dyDescent="0.25">
      <c r="H32310"/>
    </row>
    <row r="32311" spans="8:8" hidden="1" x14ac:dyDescent="0.25">
      <c r="H32311"/>
    </row>
    <row r="32312" spans="8:8" hidden="1" x14ac:dyDescent="0.25">
      <c r="H32312"/>
    </row>
    <row r="32313" spans="8:8" hidden="1" x14ac:dyDescent="0.25">
      <c r="H32313"/>
    </row>
    <row r="32314" spans="8:8" hidden="1" x14ac:dyDescent="0.25">
      <c r="H32314"/>
    </row>
    <row r="32315" spans="8:8" hidden="1" x14ac:dyDescent="0.25">
      <c r="H32315"/>
    </row>
    <row r="32316" spans="8:8" hidden="1" x14ac:dyDescent="0.25">
      <c r="H32316"/>
    </row>
    <row r="32317" spans="8:8" hidden="1" x14ac:dyDescent="0.25">
      <c r="H32317"/>
    </row>
    <row r="32318" spans="8:8" hidden="1" x14ac:dyDescent="0.25">
      <c r="H32318"/>
    </row>
    <row r="32319" spans="8:8" hidden="1" x14ac:dyDescent="0.25">
      <c r="H32319"/>
    </row>
    <row r="32320" spans="8:8" hidden="1" x14ac:dyDescent="0.25">
      <c r="H32320"/>
    </row>
    <row r="32321" spans="8:8" hidden="1" x14ac:dyDescent="0.25">
      <c r="H32321"/>
    </row>
    <row r="32322" spans="8:8" hidden="1" x14ac:dyDescent="0.25">
      <c r="H32322"/>
    </row>
    <row r="32323" spans="8:8" hidden="1" x14ac:dyDescent="0.25">
      <c r="H32323"/>
    </row>
    <row r="32324" spans="8:8" hidden="1" x14ac:dyDescent="0.25">
      <c r="H32324"/>
    </row>
    <row r="32325" spans="8:8" hidden="1" x14ac:dyDescent="0.25">
      <c r="H32325"/>
    </row>
    <row r="32326" spans="8:8" hidden="1" x14ac:dyDescent="0.25">
      <c r="H32326"/>
    </row>
    <row r="32327" spans="8:8" hidden="1" x14ac:dyDescent="0.25">
      <c r="H32327"/>
    </row>
    <row r="32328" spans="8:8" hidden="1" x14ac:dyDescent="0.25">
      <c r="H32328"/>
    </row>
    <row r="32329" spans="8:8" hidden="1" x14ac:dyDescent="0.25">
      <c r="H32329"/>
    </row>
    <row r="32330" spans="8:8" hidden="1" x14ac:dyDescent="0.25">
      <c r="H32330"/>
    </row>
    <row r="32331" spans="8:8" hidden="1" x14ac:dyDescent="0.25">
      <c r="H32331"/>
    </row>
    <row r="32332" spans="8:8" hidden="1" x14ac:dyDescent="0.25">
      <c r="H32332"/>
    </row>
    <row r="32333" spans="8:8" hidden="1" x14ac:dyDescent="0.25">
      <c r="H32333"/>
    </row>
    <row r="32334" spans="8:8" hidden="1" x14ac:dyDescent="0.25">
      <c r="H32334"/>
    </row>
    <row r="32335" spans="8:8" hidden="1" x14ac:dyDescent="0.25">
      <c r="H32335"/>
    </row>
    <row r="32336" spans="8:8" hidden="1" x14ac:dyDescent="0.25">
      <c r="H32336"/>
    </row>
    <row r="32337" spans="8:8" hidden="1" x14ac:dyDescent="0.25">
      <c r="H32337"/>
    </row>
    <row r="32338" spans="8:8" hidden="1" x14ac:dyDescent="0.25">
      <c r="H32338"/>
    </row>
    <row r="32339" spans="8:8" hidden="1" x14ac:dyDescent="0.25">
      <c r="H32339"/>
    </row>
    <row r="32340" spans="8:8" hidden="1" x14ac:dyDescent="0.25">
      <c r="H32340"/>
    </row>
    <row r="32341" spans="8:8" hidden="1" x14ac:dyDescent="0.25">
      <c r="H32341"/>
    </row>
    <row r="32342" spans="8:8" hidden="1" x14ac:dyDescent="0.25">
      <c r="H32342"/>
    </row>
    <row r="32343" spans="8:8" hidden="1" x14ac:dyDescent="0.25">
      <c r="H32343"/>
    </row>
    <row r="32344" spans="8:8" hidden="1" x14ac:dyDescent="0.25">
      <c r="H32344"/>
    </row>
    <row r="32345" spans="8:8" hidden="1" x14ac:dyDescent="0.25">
      <c r="H32345"/>
    </row>
    <row r="32346" spans="8:8" hidden="1" x14ac:dyDescent="0.25">
      <c r="H32346"/>
    </row>
    <row r="32347" spans="8:8" hidden="1" x14ac:dyDescent="0.25">
      <c r="H32347"/>
    </row>
    <row r="32348" spans="8:8" hidden="1" x14ac:dyDescent="0.25">
      <c r="H32348"/>
    </row>
    <row r="32349" spans="8:8" hidden="1" x14ac:dyDescent="0.25">
      <c r="H32349"/>
    </row>
    <row r="32350" spans="8:8" hidden="1" x14ac:dyDescent="0.25">
      <c r="H32350"/>
    </row>
    <row r="32351" spans="8:8" hidden="1" x14ac:dyDescent="0.25">
      <c r="H32351"/>
    </row>
    <row r="32352" spans="8:8" hidden="1" x14ac:dyDescent="0.25">
      <c r="H32352"/>
    </row>
    <row r="32353" spans="8:8" hidden="1" x14ac:dyDescent="0.25">
      <c r="H32353"/>
    </row>
    <row r="32354" spans="8:8" hidden="1" x14ac:dyDescent="0.25">
      <c r="H32354"/>
    </row>
    <row r="32355" spans="8:8" hidden="1" x14ac:dyDescent="0.25">
      <c r="H32355"/>
    </row>
    <row r="32356" spans="8:8" hidden="1" x14ac:dyDescent="0.25">
      <c r="H32356"/>
    </row>
    <row r="32357" spans="8:8" hidden="1" x14ac:dyDescent="0.25">
      <c r="H32357"/>
    </row>
    <row r="32358" spans="8:8" hidden="1" x14ac:dyDescent="0.25">
      <c r="H32358"/>
    </row>
    <row r="32359" spans="8:8" hidden="1" x14ac:dyDescent="0.25">
      <c r="H32359"/>
    </row>
    <row r="32360" spans="8:8" hidden="1" x14ac:dyDescent="0.25">
      <c r="H32360"/>
    </row>
    <row r="32361" spans="8:8" hidden="1" x14ac:dyDescent="0.25">
      <c r="H32361"/>
    </row>
    <row r="32362" spans="8:8" hidden="1" x14ac:dyDescent="0.25">
      <c r="H32362"/>
    </row>
    <row r="32363" spans="8:8" hidden="1" x14ac:dyDescent="0.25">
      <c r="H32363"/>
    </row>
    <row r="32364" spans="8:8" hidden="1" x14ac:dyDescent="0.25">
      <c r="H32364"/>
    </row>
    <row r="32365" spans="8:8" hidden="1" x14ac:dyDescent="0.25">
      <c r="H32365"/>
    </row>
    <row r="32366" spans="8:8" hidden="1" x14ac:dyDescent="0.25">
      <c r="H32366"/>
    </row>
    <row r="32367" spans="8:8" hidden="1" x14ac:dyDescent="0.25">
      <c r="H32367"/>
    </row>
    <row r="32368" spans="8:8" hidden="1" x14ac:dyDescent="0.25">
      <c r="H32368"/>
    </row>
    <row r="32369" spans="8:8" hidden="1" x14ac:dyDescent="0.25">
      <c r="H32369"/>
    </row>
    <row r="32370" spans="8:8" hidden="1" x14ac:dyDescent="0.25">
      <c r="H32370"/>
    </row>
    <row r="32371" spans="8:8" hidden="1" x14ac:dyDescent="0.25">
      <c r="H32371"/>
    </row>
    <row r="32372" spans="8:8" hidden="1" x14ac:dyDescent="0.25">
      <c r="H32372"/>
    </row>
    <row r="32373" spans="8:8" hidden="1" x14ac:dyDescent="0.25">
      <c r="H32373"/>
    </row>
    <row r="32374" spans="8:8" hidden="1" x14ac:dyDescent="0.25">
      <c r="H32374"/>
    </row>
    <row r="32375" spans="8:8" hidden="1" x14ac:dyDescent="0.25">
      <c r="H32375"/>
    </row>
    <row r="32376" spans="8:8" hidden="1" x14ac:dyDescent="0.25">
      <c r="H32376"/>
    </row>
    <row r="32377" spans="8:8" hidden="1" x14ac:dyDescent="0.25">
      <c r="H32377"/>
    </row>
    <row r="32378" spans="8:8" hidden="1" x14ac:dyDescent="0.25">
      <c r="H32378"/>
    </row>
    <row r="32379" spans="8:8" hidden="1" x14ac:dyDescent="0.25">
      <c r="H32379"/>
    </row>
    <row r="32380" spans="8:8" hidden="1" x14ac:dyDescent="0.25">
      <c r="H32380"/>
    </row>
    <row r="32381" spans="8:8" hidden="1" x14ac:dyDescent="0.25">
      <c r="H32381"/>
    </row>
    <row r="32382" spans="8:8" hidden="1" x14ac:dyDescent="0.25">
      <c r="H32382"/>
    </row>
    <row r="32383" spans="8:8" hidden="1" x14ac:dyDescent="0.25">
      <c r="H32383"/>
    </row>
    <row r="32384" spans="8:8" hidden="1" x14ac:dyDescent="0.25">
      <c r="H32384"/>
    </row>
    <row r="32385" spans="8:8" hidden="1" x14ac:dyDescent="0.25">
      <c r="H32385"/>
    </row>
    <row r="32386" spans="8:8" hidden="1" x14ac:dyDescent="0.25">
      <c r="H32386"/>
    </row>
    <row r="32387" spans="8:8" hidden="1" x14ac:dyDescent="0.25">
      <c r="H32387"/>
    </row>
    <row r="32388" spans="8:8" hidden="1" x14ac:dyDescent="0.25">
      <c r="H32388"/>
    </row>
    <row r="32389" spans="8:8" hidden="1" x14ac:dyDescent="0.25">
      <c r="H32389"/>
    </row>
    <row r="32390" spans="8:8" hidden="1" x14ac:dyDescent="0.25">
      <c r="H32390"/>
    </row>
    <row r="32391" spans="8:8" hidden="1" x14ac:dyDescent="0.25">
      <c r="H32391"/>
    </row>
    <row r="32392" spans="8:8" hidden="1" x14ac:dyDescent="0.25">
      <c r="H32392"/>
    </row>
    <row r="32393" spans="8:8" hidden="1" x14ac:dyDescent="0.25">
      <c r="H32393"/>
    </row>
    <row r="32394" spans="8:8" hidden="1" x14ac:dyDescent="0.25">
      <c r="H32394"/>
    </row>
    <row r="32395" spans="8:8" hidden="1" x14ac:dyDescent="0.25">
      <c r="H32395"/>
    </row>
    <row r="32396" spans="8:8" hidden="1" x14ac:dyDescent="0.25">
      <c r="H32396"/>
    </row>
    <row r="32397" spans="8:8" hidden="1" x14ac:dyDescent="0.25">
      <c r="H32397"/>
    </row>
    <row r="32398" spans="8:8" hidden="1" x14ac:dyDescent="0.25">
      <c r="H32398"/>
    </row>
    <row r="32399" spans="8:8" hidden="1" x14ac:dyDescent="0.25">
      <c r="H32399"/>
    </row>
    <row r="32400" spans="8:8" hidden="1" x14ac:dyDescent="0.25">
      <c r="H32400"/>
    </row>
    <row r="32401" spans="8:8" hidden="1" x14ac:dyDescent="0.25">
      <c r="H32401"/>
    </row>
    <row r="32402" spans="8:8" hidden="1" x14ac:dyDescent="0.25">
      <c r="H32402"/>
    </row>
    <row r="32403" spans="8:8" hidden="1" x14ac:dyDescent="0.25">
      <c r="H32403"/>
    </row>
    <row r="32404" spans="8:8" hidden="1" x14ac:dyDescent="0.25">
      <c r="H32404"/>
    </row>
    <row r="32405" spans="8:8" hidden="1" x14ac:dyDescent="0.25">
      <c r="H32405"/>
    </row>
    <row r="32406" spans="8:8" hidden="1" x14ac:dyDescent="0.25">
      <c r="H32406"/>
    </row>
    <row r="32407" spans="8:8" hidden="1" x14ac:dyDescent="0.25">
      <c r="H32407"/>
    </row>
    <row r="32408" spans="8:8" hidden="1" x14ac:dyDescent="0.25">
      <c r="H32408"/>
    </row>
    <row r="32409" spans="8:8" hidden="1" x14ac:dyDescent="0.25">
      <c r="H32409"/>
    </row>
    <row r="32410" spans="8:8" hidden="1" x14ac:dyDescent="0.25">
      <c r="H32410"/>
    </row>
    <row r="32411" spans="8:8" hidden="1" x14ac:dyDescent="0.25">
      <c r="H32411"/>
    </row>
    <row r="32412" spans="8:8" hidden="1" x14ac:dyDescent="0.25">
      <c r="H32412"/>
    </row>
    <row r="32413" spans="8:8" hidden="1" x14ac:dyDescent="0.25">
      <c r="H32413"/>
    </row>
    <row r="32414" spans="8:8" hidden="1" x14ac:dyDescent="0.25">
      <c r="H32414"/>
    </row>
    <row r="32415" spans="8:8" hidden="1" x14ac:dyDescent="0.25">
      <c r="H32415"/>
    </row>
    <row r="32416" spans="8:8" hidden="1" x14ac:dyDescent="0.25">
      <c r="H32416"/>
    </row>
    <row r="32417" spans="8:8" hidden="1" x14ac:dyDescent="0.25">
      <c r="H32417"/>
    </row>
    <row r="32418" spans="8:8" hidden="1" x14ac:dyDescent="0.25">
      <c r="H32418"/>
    </row>
    <row r="32419" spans="8:8" hidden="1" x14ac:dyDescent="0.25">
      <c r="H32419"/>
    </row>
    <row r="32420" spans="8:8" hidden="1" x14ac:dyDescent="0.25">
      <c r="H32420"/>
    </row>
    <row r="32421" spans="8:8" hidden="1" x14ac:dyDescent="0.25">
      <c r="H32421"/>
    </row>
    <row r="32422" spans="8:8" hidden="1" x14ac:dyDescent="0.25">
      <c r="H32422"/>
    </row>
    <row r="32423" spans="8:8" hidden="1" x14ac:dyDescent="0.25">
      <c r="H32423"/>
    </row>
    <row r="32424" spans="8:8" hidden="1" x14ac:dyDescent="0.25">
      <c r="H32424"/>
    </row>
    <row r="32425" spans="8:8" hidden="1" x14ac:dyDescent="0.25">
      <c r="H32425"/>
    </row>
    <row r="32426" spans="8:8" hidden="1" x14ac:dyDescent="0.25">
      <c r="H32426"/>
    </row>
    <row r="32427" spans="8:8" hidden="1" x14ac:dyDescent="0.25">
      <c r="H32427"/>
    </row>
    <row r="32428" spans="8:8" hidden="1" x14ac:dyDescent="0.25">
      <c r="H32428"/>
    </row>
    <row r="32429" spans="8:8" hidden="1" x14ac:dyDescent="0.25">
      <c r="H32429"/>
    </row>
    <row r="32430" spans="8:8" hidden="1" x14ac:dyDescent="0.25">
      <c r="H32430"/>
    </row>
    <row r="32431" spans="8:8" hidden="1" x14ac:dyDescent="0.25">
      <c r="H32431"/>
    </row>
    <row r="32432" spans="8:8" hidden="1" x14ac:dyDescent="0.25">
      <c r="H32432"/>
    </row>
    <row r="32433" spans="8:8" hidden="1" x14ac:dyDescent="0.25">
      <c r="H32433"/>
    </row>
    <row r="32434" spans="8:8" hidden="1" x14ac:dyDescent="0.25">
      <c r="H32434"/>
    </row>
    <row r="32435" spans="8:8" hidden="1" x14ac:dyDescent="0.25">
      <c r="H32435"/>
    </row>
    <row r="32436" spans="8:8" hidden="1" x14ac:dyDescent="0.25">
      <c r="H32436"/>
    </row>
    <row r="32437" spans="8:8" hidden="1" x14ac:dyDescent="0.25">
      <c r="H32437"/>
    </row>
    <row r="32438" spans="8:8" hidden="1" x14ac:dyDescent="0.25">
      <c r="H32438"/>
    </row>
    <row r="32439" spans="8:8" hidden="1" x14ac:dyDescent="0.25">
      <c r="H32439"/>
    </row>
    <row r="32440" spans="8:8" hidden="1" x14ac:dyDescent="0.25">
      <c r="H32440"/>
    </row>
    <row r="32441" spans="8:8" hidden="1" x14ac:dyDescent="0.25">
      <c r="H32441"/>
    </row>
    <row r="32442" spans="8:8" hidden="1" x14ac:dyDescent="0.25">
      <c r="H32442"/>
    </row>
    <row r="32443" spans="8:8" hidden="1" x14ac:dyDescent="0.25">
      <c r="H32443"/>
    </row>
    <row r="32444" spans="8:8" hidden="1" x14ac:dyDescent="0.25">
      <c r="H32444"/>
    </row>
    <row r="32445" spans="8:8" hidden="1" x14ac:dyDescent="0.25">
      <c r="H32445"/>
    </row>
    <row r="32446" spans="8:8" hidden="1" x14ac:dyDescent="0.25">
      <c r="H32446"/>
    </row>
    <row r="32447" spans="8:8" hidden="1" x14ac:dyDescent="0.25">
      <c r="H32447"/>
    </row>
    <row r="32448" spans="8:8" hidden="1" x14ac:dyDescent="0.25">
      <c r="H32448"/>
    </row>
    <row r="32449" spans="8:8" hidden="1" x14ac:dyDescent="0.25">
      <c r="H32449"/>
    </row>
    <row r="32450" spans="8:8" hidden="1" x14ac:dyDescent="0.25">
      <c r="H32450"/>
    </row>
    <row r="32451" spans="8:8" hidden="1" x14ac:dyDescent="0.25">
      <c r="H32451"/>
    </row>
    <row r="32452" spans="8:8" hidden="1" x14ac:dyDescent="0.25">
      <c r="H32452"/>
    </row>
    <row r="32453" spans="8:8" hidden="1" x14ac:dyDescent="0.25">
      <c r="H32453"/>
    </row>
    <row r="32454" spans="8:8" hidden="1" x14ac:dyDescent="0.25">
      <c r="H32454"/>
    </row>
    <row r="32455" spans="8:8" hidden="1" x14ac:dyDescent="0.25">
      <c r="H32455"/>
    </row>
    <row r="32456" spans="8:8" hidden="1" x14ac:dyDescent="0.25">
      <c r="H32456"/>
    </row>
    <row r="32457" spans="8:8" hidden="1" x14ac:dyDescent="0.25">
      <c r="H32457"/>
    </row>
    <row r="32458" spans="8:8" hidden="1" x14ac:dyDescent="0.25">
      <c r="H32458"/>
    </row>
    <row r="32459" spans="8:8" hidden="1" x14ac:dyDescent="0.25">
      <c r="H32459"/>
    </row>
    <row r="32460" spans="8:8" hidden="1" x14ac:dyDescent="0.25">
      <c r="H32460"/>
    </row>
    <row r="32461" spans="8:8" hidden="1" x14ac:dyDescent="0.25">
      <c r="H32461"/>
    </row>
    <row r="32462" spans="8:8" hidden="1" x14ac:dyDescent="0.25">
      <c r="H32462"/>
    </row>
    <row r="32463" spans="8:8" hidden="1" x14ac:dyDescent="0.25">
      <c r="H32463"/>
    </row>
    <row r="32464" spans="8:8" hidden="1" x14ac:dyDescent="0.25">
      <c r="H32464"/>
    </row>
    <row r="32465" spans="8:8" hidden="1" x14ac:dyDescent="0.25">
      <c r="H32465"/>
    </row>
    <row r="32466" spans="8:8" hidden="1" x14ac:dyDescent="0.25">
      <c r="H32466"/>
    </row>
    <row r="32467" spans="8:8" hidden="1" x14ac:dyDescent="0.25">
      <c r="H32467"/>
    </row>
    <row r="32468" spans="8:8" hidden="1" x14ac:dyDescent="0.25">
      <c r="H32468"/>
    </row>
    <row r="32469" spans="8:8" hidden="1" x14ac:dyDescent="0.25">
      <c r="H32469"/>
    </row>
    <row r="32470" spans="8:8" hidden="1" x14ac:dyDescent="0.25">
      <c r="H32470"/>
    </row>
    <row r="32471" spans="8:8" hidden="1" x14ac:dyDescent="0.25">
      <c r="H32471"/>
    </row>
    <row r="32472" spans="8:8" hidden="1" x14ac:dyDescent="0.25">
      <c r="H32472"/>
    </row>
    <row r="32473" spans="8:8" hidden="1" x14ac:dyDescent="0.25">
      <c r="H32473"/>
    </row>
    <row r="32474" spans="8:8" hidden="1" x14ac:dyDescent="0.25">
      <c r="H32474"/>
    </row>
    <row r="32475" spans="8:8" hidden="1" x14ac:dyDescent="0.25">
      <c r="H32475"/>
    </row>
    <row r="32476" spans="8:8" hidden="1" x14ac:dyDescent="0.25">
      <c r="H32476"/>
    </row>
    <row r="32477" spans="8:8" hidden="1" x14ac:dyDescent="0.25">
      <c r="H32477"/>
    </row>
    <row r="32478" spans="8:8" hidden="1" x14ac:dyDescent="0.25">
      <c r="H32478"/>
    </row>
    <row r="32479" spans="8:8" hidden="1" x14ac:dyDescent="0.25">
      <c r="H32479"/>
    </row>
    <row r="32480" spans="8:8" hidden="1" x14ac:dyDescent="0.25">
      <c r="H32480"/>
    </row>
    <row r="32481" spans="8:8" hidden="1" x14ac:dyDescent="0.25">
      <c r="H32481"/>
    </row>
    <row r="32482" spans="8:8" hidden="1" x14ac:dyDescent="0.25">
      <c r="H32482"/>
    </row>
    <row r="32483" spans="8:8" hidden="1" x14ac:dyDescent="0.25">
      <c r="H32483"/>
    </row>
    <row r="32484" spans="8:8" hidden="1" x14ac:dyDescent="0.25">
      <c r="H32484"/>
    </row>
    <row r="32485" spans="8:8" hidden="1" x14ac:dyDescent="0.25">
      <c r="H32485"/>
    </row>
    <row r="32486" spans="8:8" hidden="1" x14ac:dyDescent="0.25">
      <c r="H32486"/>
    </row>
    <row r="32487" spans="8:8" hidden="1" x14ac:dyDescent="0.25">
      <c r="H32487"/>
    </row>
    <row r="32488" spans="8:8" hidden="1" x14ac:dyDescent="0.25">
      <c r="H32488"/>
    </row>
    <row r="32489" spans="8:8" hidden="1" x14ac:dyDescent="0.25">
      <c r="H32489"/>
    </row>
    <row r="32490" spans="8:8" hidden="1" x14ac:dyDescent="0.25">
      <c r="H32490"/>
    </row>
    <row r="32491" spans="8:8" hidden="1" x14ac:dyDescent="0.25">
      <c r="H32491"/>
    </row>
    <row r="32492" spans="8:8" hidden="1" x14ac:dyDescent="0.25">
      <c r="H32492"/>
    </row>
    <row r="32493" spans="8:8" hidden="1" x14ac:dyDescent="0.25">
      <c r="H32493"/>
    </row>
    <row r="32494" spans="8:8" hidden="1" x14ac:dyDescent="0.25">
      <c r="H32494"/>
    </row>
    <row r="32495" spans="8:8" hidden="1" x14ac:dyDescent="0.25">
      <c r="H32495"/>
    </row>
    <row r="32496" spans="8:8" hidden="1" x14ac:dyDescent="0.25">
      <c r="H32496"/>
    </row>
    <row r="32497" spans="8:8" hidden="1" x14ac:dyDescent="0.25">
      <c r="H32497"/>
    </row>
    <row r="32498" spans="8:8" hidden="1" x14ac:dyDescent="0.25">
      <c r="H32498"/>
    </row>
    <row r="32499" spans="8:8" hidden="1" x14ac:dyDescent="0.25">
      <c r="H32499"/>
    </row>
    <row r="32500" spans="8:8" hidden="1" x14ac:dyDescent="0.25">
      <c r="H32500"/>
    </row>
    <row r="32501" spans="8:8" hidden="1" x14ac:dyDescent="0.25">
      <c r="H32501"/>
    </row>
    <row r="32502" spans="8:8" hidden="1" x14ac:dyDescent="0.25">
      <c r="H32502"/>
    </row>
    <row r="32503" spans="8:8" hidden="1" x14ac:dyDescent="0.25">
      <c r="H32503"/>
    </row>
    <row r="32504" spans="8:8" hidden="1" x14ac:dyDescent="0.25">
      <c r="H32504"/>
    </row>
    <row r="32505" spans="8:8" hidden="1" x14ac:dyDescent="0.25">
      <c r="H32505"/>
    </row>
    <row r="32506" spans="8:8" hidden="1" x14ac:dyDescent="0.25">
      <c r="H32506"/>
    </row>
    <row r="32507" spans="8:8" hidden="1" x14ac:dyDescent="0.25">
      <c r="H32507"/>
    </row>
    <row r="32508" spans="8:8" hidden="1" x14ac:dyDescent="0.25">
      <c r="H32508"/>
    </row>
    <row r="32509" spans="8:8" hidden="1" x14ac:dyDescent="0.25">
      <c r="H32509"/>
    </row>
    <row r="32510" spans="8:8" hidden="1" x14ac:dyDescent="0.25">
      <c r="H32510"/>
    </row>
    <row r="32511" spans="8:8" hidden="1" x14ac:dyDescent="0.25">
      <c r="H32511"/>
    </row>
    <row r="32512" spans="8:8" hidden="1" x14ac:dyDescent="0.25">
      <c r="H32512"/>
    </row>
    <row r="32513" spans="8:8" hidden="1" x14ac:dyDescent="0.25">
      <c r="H32513"/>
    </row>
    <row r="32514" spans="8:8" hidden="1" x14ac:dyDescent="0.25">
      <c r="H32514"/>
    </row>
    <row r="32515" spans="8:8" hidden="1" x14ac:dyDescent="0.25">
      <c r="H32515"/>
    </row>
    <row r="32516" spans="8:8" hidden="1" x14ac:dyDescent="0.25">
      <c r="H32516"/>
    </row>
    <row r="32517" spans="8:8" hidden="1" x14ac:dyDescent="0.25">
      <c r="H32517"/>
    </row>
    <row r="32518" spans="8:8" hidden="1" x14ac:dyDescent="0.25">
      <c r="H32518"/>
    </row>
    <row r="32519" spans="8:8" hidden="1" x14ac:dyDescent="0.25">
      <c r="H32519"/>
    </row>
    <row r="32520" spans="8:8" hidden="1" x14ac:dyDescent="0.25">
      <c r="H32520"/>
    </row>
    <row r="32521" spans="8:8" hidden="1" x14ac:dyDescent="0.25">
      <c r="H32521"/>
    </row>
    <row r="32522" spans="8:8" hidden="1" x14ac:dyDescent="0.25">
      <c r="H32522"/>
    </row>
    <row r="32523" spans="8:8" hidden="1" x14ac:dyDescent="0.25">
      <c r="H32523"/>
    </row>
    <row r="32524" spans="8:8" hidden="1" x14ac:dyDescent="0.25">
      <c r="H32524"/>
    </row>
    <row r="32525" spans="8:8" hidden="1" x14ac:dyDescent="0.25">
      <c r="H32525"/>
    </row>
    <row r="32526" spans="8:8" hidden="1" x14ac:dyDescent="0.25">
      <c r="H32526"/>
    </row>
    <row r="32527" spans="8:8" hidden="1" x14ac:dyDescent="0.25">
      <c r="H32527"/>
    </row>
    <row r="32528" spans="8:8" hidden="1" x14ac:dyDescent="0.25">
      <c r="H32528"/>
    </row>
    <row r="32529" spans="8:8" hidden="1" x14ac:dyDescent="0.25">
      <c r="H32529"/>
    </row>
    <row r="32530" spans="8:8" hidden="1" x14ac:dyDescent="0.25">
      <c r="H32530"/>
    </row>
    <row r="32531" spans="8:8" hidden="1" x14ac:dyDescent="0.25">
      <c r="H32531"/>
    </row>
    <row r="32532" spans="8:8" hidden="1" x14ac:dyDescent="0.25">
      <c r="H32532"/>
    </row>
    <row r="32533" spans="8:8" hidden="1" x14ac:dyDescent="0.25">
      <c r="H32533"/>
    </row>
    <row r="32534" spans="8:8" hidden="1" x14ac:dyDescent="0.25">
      <c r="H32534"/>
    </row>
    <row r="32535" spans="8:8" hidden="1" x14ac:dyDescent="0.25">
      <c r="H32535"/>
    </row>
    <row r="32536" spans="8:8" hidden="1" x14ac:dyDescent="0.25">
      <c r="H32536"/>
    </row>
    <row r="32537" spans="8:8" hidden="1" x14ac:dyDescent="0.25">
      <c r="H32537"/>
    </row>
    <row r="32538" spans="8:8" hidden="1" x14ac:dyDescent="0.25">
      <c r="H32538"/>
    </row>
    <row r="32539" spans="8:8" hidden="1" x14ac:dyDescent="0.25">
      <c r="H32539"/>
    </row>
    <row r="32540" spans="8:8" hidden="1" x14ac:dyDescent="0.25">
      <c r="H32540"/>
    </row>
    <row r="32541" spans="8:8" hidden="1" x14ac:dyDescent="0.25">
      <c r="H32541"/>
    </row>
    <row r="32542" spans="8:8" hidden="1" x14ac:dyDescent="0.25">
      <c r="H32542"/>
    </row>
    <row r="32543" spans="8:8" hidden="1" x14ac:dyDescent="0.25">
      <c r="H32543"/>
    </row>
    <row r="32544" spans="8:8" hidden="1" x14ac:dyDescent="0.25">
      <c r="H32544"/>
    </row>
    <row r="32545" spans="8:8" hidden="1" x14ac:dyDescent="0.25">
      <c r="H32545"/>
    </row>
    <row r="32546" spans="8:8" hidden="1" x14ac:dyDescent="0.25">
      <c r="H32546"/>
    </row>
    <row r="32547" spans="8:8" hidden="1" x14ac:dyDescent="0.25">
      <c r="H32547"/>
    </row>
    <row r="32548" spans="8:8" hidden="1" x14ac:dyDescent="0.25">
      <c r="H32548"/>
    </row>
    <row r="32549" spans="8:8" hidden="1" x14ac:dyDescent="0.25">
      <c r="H32549"/>
    </row>
    <row r="32550" spans="8:8" hidden="1" x14ac:dyDescent="0.25">
      <c r="H32550"/>
    </row>
    <row r="32551" spans="8:8" hidden="1" x14ac:dyDescent="0.25">
      <c r="H32551"/>
    </row>
    <row r="32552" spans="8:8" hidden="1" x14ac:dyDescent="0.25">
      <c r="H32552"/>
    </row>
    <row r="32553" spans="8:8" hidden="1" x14ac:dyDescent="0.25">
      <c r="H32553"/>
    </row>
    <row r="32554" spans="8:8" hidden="1" x14ac:dyDescent="0.25">
      <c r="H32554"/>
    </row>
    <row r="32555" spans="8:8" hidden="1" x14ac:dyDescent="0.25">
      <c r="H32555"/>
    </row>
    <row r="32556" spans="8:8" hidden="1" x14ac:dyDescent="0.25">
      <c r="H32556"/>
    </row>
    <row r="32557" spans="8:8" hidden="1" x14ac:dyDescent="0.25">
      <c r="H32557"/>
    </row>
    <row r="32558" spans="8:8" hidden="1" x14ac:dyDescent="0.25">
      <c r="H32558"/>
    </row>
    <row r="32559" spans="8:8" hidden="1" x14ac:dyDescent="0.25">
      <c r="H32559"/>
    </row>
    <row r="32560" spans="8:8" hidden="1" x14ac:dyDescent="0.25">
      <c r="H32560"/>
    </row>
    <row r="32561" spans="8:8" hidden="1" x14ac:dyDescent="0.25">
      <c r="H32561"/>
    </row>
    <row r="32562" spans="8:8" hidden="1" x14ac:dyDescent="0.25">
      <c r="H32562"/>
    </row>
    <row r="32563" spans="8:8" hidden="1" x14ac:dyDescent="0.25">
      <c r="H32563"/>
    </row>
    <row r="32564" spans="8:8" hidden="1" x14ac:dyDescent="0.25">
      <c r="H32564"/>
    </row>
    <row r="32565" spans="8:8" hidden="1" x14ac:dyDescent="0.25">
      <c r="H32565"/>
    </row>
    <row r="32566" spans="8:8" hidden="1" x14ac:dyDescent="0.25">
      <c r="H32566"/>
    </row>
    <row r="32567" spans="8:8" hidden="1" x14ac:dyDescent="0.25">
      <c r="H32567"/>
    </row>
    <row r="32568" spans="8:8" hidden="1" x14ac:dyDescent="0.25">
      <c r="H32568"/>
    </row>
    <row r="32569" spans="8:8" hidden="1" x14ac:dyDescent="0.25">
      <c r="H32569"/>
    </row>
    <row r="32570" spans="8:8" hidden="1" x14ac:dyDescent="0.25">
      <c r="H32570"/>
    </row>
    <row r="32571" spans="8:8" hidden="1" x14ac:dyDescent="0.25">
      <c r="H32571"/>
    </row>
    <row r="32572" spans="8:8" hidden="1" x14ac:dyDescent="0.25">
      <c r="H32572"/>
    </row>
    <row r="32573" spans="8:8" hidden="1" x14ac:dyDescent="0.25">
      <c r="H32573"/>
    </row>
    <row r="32574" spans="8:8" hidden="1" x14ac:dyDescent="0.25">
      <c r="H32574"/>
    </row>
    <row r="32575" spans="8:8" hidden="1" x14ac:dyDescent="0.25">
      <c r="H32575"/>
    </row>
    <row r="32576" spans="8:8" hidden="1" x14ac:dyDescent="0.25">
      <c r="H32576"/>
    </row>
    <row r="32577" spans="8:8" hidden="1" x14ac:dyDescent="0.25">
      <c r="H32577"/>
    </row>
    <row r="32578" spans="8:8" hidden="1" x14ac:dyDescent="0.25">
      <c r="H32578"/>
    </row>
    <row r="32579" spans="8:8" hidden="1" x14ac:dyDescent="0.25">
      <c r="H32579"/>
    </row>
    <row r="32580" spans="8:8" hidden="1" x14ac:dyDescent="0.25">
      <c r="H32580"/>
    </row>
    <row r="32581" spans="8:8" hidden="1" x14ac:dyDescent="0.25">
      <c r="H32581"/>
    </row>
    <row r="32582" spans="8:8" hidden="1" x14ac:dyDescent="0.25">
      <c r="H32582"/>
    </row>
    <row r="32583" spans="8:8" hidden="1" x14ac:dyDescent="0.25">
      <c r="H32583"/>
    </row>
    <row r="32584" spans="8:8" hidden="1" x14ac:dyDescent="0.25">
      <c r="H32584"/>
    </row>
    <row r="32585" spans="8:8" hidden="1" x14ac:dyDescent="0.25">
      <c r="H32585"/>
    </row>
    <row r="32586" spans="8:8" hidden="1" x14ac:dyDescent="0.25">
      <c r="H32586"/>
    </row>
    <row r="32587" spans="8:8" hidden="1" x14ac:dyDescent="0.25">
      <c r="H32587"/>
    </row>
    <row r="32588" spans="8:8" hidden="1" x14ac:dyDescent="0.25">
      <c r="H32588"/>
    </row>
    <row r="32589" spans="8:8" hidden="1" x14ac:dyDescent="0.25">
      <c r="H32589"/>
    </row>
    <row r="32590" spans="8:8" hidden="1" x14ac:dyDescent="0.25">
      <c r="H32590"/>
    </row>
    <row r="32591" spans="8:8" hidden="1" x14ac:dyDescent="0.25">
      <c r="H32591"/>
    </row>
    <row r="32592" spans="8:8" hidden="1" x14ac:dyDescent="0.25">
      <c r="H32592"/>
    </row>
    <row r="32593" spans="8:8" hidden="1" x14ac:dyDescent="0.25">
      <c r="H32593"/>
    </row>
    <row r="32594" spans="8:8" hidden="1" x14ac:dyDescent="0.25">
      <c r="H32594"/>
    </row>
    <row r="32595" spans="8:8" hidden="1" x14ac:dyDescent="0.25">
      <c r="H32595"/>
    </row>
    <row r="32596" spans="8:8" hidden="1" x14ac:dyDescent="0.25">
      <c r="H32596"/>
    </row>
    <row r="32597" spans="8:8" hidden="1" x14ac:dyDescent="0.25">
      <c r="H32597"/>
    </row>
    <row r="32598" spans="8:8" hidden="1" x14ac:dyDescent="0.25">
      <c r="H32598"/>
    </row>
    <row r="32599" spans="8:8" hidden="1" x14ac:dyDescent="0.25">
      <c r="H32599"/>
    </row>
    <row r="32600" spans="8:8" hidden="1" x14ac:dyDescent="0.25">
      <c r="H32600"/>
    </row>
    <row r="32601" spans="8:8" hidden="1" x14ac:dyDescent="0.25">
      <c r="H32601"/>
    </row>
    <row r="32602" spans="8:8" hidden="1" x14ac:dyDescent="0.25">
      <c r="H32602"/>
    </row>
    <row r="32603" spans="8:8" hidden="1" x14ac:dyDescent="0.25">
      <c r="H32603"/>
    </row>
    <row r="32604" spans="8:8" hidden="1" x14ac:dyDescent="0.25">
      <c r="H32604"/>
    </row>
    <row r="32605" spans="8:8" hidden="1" x14ac:dyDescent="0.25">
      <c r="H32605"/>
    </row>
    <row r="32606" spans="8:8" hidden="1" x14ac:dyDescent="0.25">
      <c r="H32606"/>
    </row>
    <row r="32607" spans="8:8" hidden="1" x14ac:dyDescent="0.25">
      <c r="H32607"/>
    </row>
    <row r="32608" spans="8:8" hidden="1" x14ac:dyDescent="0.25">
      <c r="H32608"/>
    </row>
    <row r="32609" spans="8:8" hidden="1" x14ac:dyDescent="0.25">
      <c r="H32609"/>
    </row>
    <row r="32610" spans="8:8" hidden="1" x14ac:dyDescent="0.25">
      <c r="H32610"/>
    </row>
    <row r="32611" spans="8:8" hidden="1" x14ac:dyDescent="0.25">
      <c r="H32611"/>
    </row>
    <row r="32612" spans="8:8" hidden="1" x14ac:dyDescent="0.25">
      <c r="H32612"/>
    </row>
    <row r="32613" spans="8:8" hidden="1" x14ac:dyDescent="0.25">
      <c r="H32613"/>
    </row>
    <row r="32614" spans="8:8" hidden="1" x14ac:dyDescent="0.25">
      <c r="H32614"/>
    </row>
    <row r="32615" spans="8:8" hidden="1" x14ac:dyDescent="0.25">
      <c r="H32615"/>
    </row>
    <row r="32616" spans="8:8" hidden="1" x14ac:dyDescent="0.25">
      <c r="H32616"/>
    </row>
    <row r="32617" spans="8:8" hidden="1" x14ac:dyDescent="0.25">
      <c r="H32617"/>
    </row>
    <row r="32618" spans="8:8" hidden="1" x14ac:dyDescent="0.25">
      <c r="H32618"/>
    </row>
    <row r="32619" spans="8:8" hidden="1" x14ac:dyDescent="0.25">
      <c r="H32619"/>
    </row>
    <row r="32620" spans="8:8" hidden="1" x14ac:dyDescent="0.25">
      <c r="H32620"/>
    </row>
    <row r="32621" spans="8:8" hidden="1" x14ac:dyDescent="0.25">
      <c r="H32621"/>
    </row>
    <row r="32622" spans="8:8" hidden="1" x14ac:dyDescent="0.25">
      <c r="H32622"/>
    </row>
    <row r="32623" spans="8:8" hidden="1" x14ac:dyDescent="0.25">
      <c r="H32623"/>
    </row>
    <row r="32624" spans="8:8" hidden="1" x14ac:dyDescent="0.25">
      <c r="H32624"/>
    </row>
    <row r="32625" spans="8:8" hidden="1" x14ac:dyDescent="0.25">
      <c r="H32625"/>
    </row>
    <row r="32626" spans="8:8" hidden="1" x14ac:dyDescent="0.25">
      <c r="H32626"/>
    </row>
    <row r="32627" spans="8:8" hidden="1" x14ac:dyDescent="0.25">
      <c r="H32627"/>
    </row>
    <row r="32628" spans="8:8" hidden="1" x14ac:dyDescent="0.25">
      <c r="H32628"/>
    </row>
    <row r="32629" spans="8:8" hidden="1" x14ac:dyDescent="0.25">
      <c r="H32629"/>
    </row>
    <row r="32630" spans="8:8" hidden="1" x14ac:dyDescent="0.25">
      <c r="H32630"/>
    </row>
    <row r="32631" spans="8:8" hidden="1" x14ac:dyDescent="0.25">
      <c r="H32631"/>
    </row>
    <row r="32632" spans="8:8" hidden="1" x14ac:dyDescent="0.25">
      <c r="H32632"/>
    </row>
    <row r="32633" spans="8:8" hidden="1" x14ac:dyDescent="0.25">
      <c r="H32633"/>
    </row>
    <row r="32634" spans="8:8" hidden="1" x14ac:dyDescent="0.25">
      <c r="H32634"/>
    </row>
    <row r="32635" spans="8:8" hidden="1" x14ac:dyDescent="0.25">
      <c r="H32635"/>
    </row>
    <row r="32636" spans="8:8" hidden="1" x14ac:dyDescent="0.25">
      <c r="H32636"/>
    </row>
    <row r="32637" spans="8:8" hidden="1" x14ac:dyDescent="0.25">
      <c r="H32637"/>
    </row>
    <row r="32638" spans="8:8" hidden="1" x14ac:dyDescent="0.25">
      <c r="H32638"/>
    </row>
    <row r="32639" spans="8:8" hidden="1" x14ac:dyDescent="0.25">
      <c r="H32639"/>
    </row>
    <row r="32640" spans="8:8" hidden="1" x14ac:dyDescent="0.25">
      <c r="H32640"/>
    </row>
    <row r="32641" spans="8:8" hidden="1" x14ac:dyDescent="0.25">
      <c r="H32641"/>
    </row>
    <row r="32642" spans="8:8" hidden="1" x14ac:dyDescent="0.25">
      <c r="H32642"/>
    </row>
    <row r="32643" spans="8:8" hidden="1" x14ac:dyDescent="0.25">
      <c r="H32643"/>
    </row>
    <row r="32644" spans="8:8" hidden="1" x14ac:dyDescent="0.25">
      <c r="H32644"/>
    </row>
    <row r="32645" spans="8:8" hidden="1" x14ac:dyDescent="0.25">
      <c r="H32645"/>
    </row>
    <row r="32646" spans="8:8" hidden="1" x14ac:dyDescent="0.25">
      <c r="H32646"/>
    </row>
    <row r="32647" spans="8:8" hidden="1" x14ac:dyDescent="0.25">
      <c r="H32647"/>
    </row>
    <row r="32648" spans="8:8" hidden="1" x14ac:dyDescent="0.25">
      <c r="H32648"/>
    </row>
    <row r="32649" spans="8:8" hidden="1" x14ac:dyDescent="0.25">
      <c r="H32649"/>
    </row>
    <row r="32650" spans="8:8" hidden="1" x14ac:dyDescent="0.25">
      <c r="H32650"/>
    </row>
    <row r="32651" spans="8:8" hidden="1" x14ac:dyDescent="0.25">
      <c r="H32651"/>
    </row>
    <row r="32652" spans="8:8" hidden="1" x14ac:dyDescent="0.25">
      <c r="H32652"/>
    </row>
    <row r="32653" spans="8:8" hidden="1" x14ac:dyDescent="0.25">
      <c r="H32653"/>
    </row>
    <row r="32654" spans="8:8" hidden="1" x14ac:dyDescent="0.25">
      <c r="H32654"/>
    </row>
    <row r="32655" spans="8:8" hidden="1" x14ac:dyDescent="0.25">
      <c r="H32655"/>
    </row>
    <row r="32656" spans="8:8" hidden="1" x14ac:dyDescent="0.25">
      <c r="H32656"/>
    </row>
    <row r="32657" spans="8:8" hidden="1" x14ac:dyDescent="0.25">
      <c r="H32657"/>
    </row>
    <row r="32658" spans="8:8" hidden="1" x14ac:dyDescent="0.25">
      <c r="H32658"/>
    </row>
    <row r="32659" spans="8:8" hidden="1" x14ac:dyDescent="0.25">
      <c r="H32659"/>
    </row>
    <row r="32660" spans="8:8" hidden="1" x14ac:dyDescent="0.25">
      <c r="H32660"/>
    </row>
    <row r="32661" spans="8:8" hidden="1" x14ac:dyDescent="0.25">
      <c r="H32661"/>
    </row>
    <row r="32662" spans="8:8" hidden="1" x14ac:dyDescent="0.25">
      <c r="H32662"/>
    </row>
    <row r="32663" spans="8:8" hidden="1" x14ac:dyDescent="0.25">
      <c r="H32663"/>
    </row>
    <row r="32664" spans="8:8" hidden="1" x14ac:dyDescent="0.25">
      <c r="H32664"/>
    </row>
    <row r="32665" spans="8:8" hidden="1" x14ac:dyDescent="0.25">
      <c r="H32665"/>
    </row>
    <row r="32666" spans="8:8" hidden="1" x14ac:dyDescent="0.25">
      <c r="H32666"/>
    </row>
    <row r="32667" spans="8:8" hidden="1" x14ac:dyDescent="0.25">
      <c r="H32667"/>
    </row>
    <row r="32668" spans="8:8" hidden="1" x14ac:dyDescent="0.25">
      <c r="H32668"/>
    </row>
    <row r="32669" spans="8:8" hidden="1" x14ac:dyDescent="0.25">
      <c r="H32669"/>
    </row>
    <row r="32670" spans="8:8" hidden="1" x14ac:dyDescent="0.25">
      <c r="H32670"/>
    </row>
    <row r="32671" spans="8:8" hidden="1" x14ac:dyDescent="0.25">
      <c r="H32671"/>
    </row>
    <row r="32672" spans="8:8" hidden="1" x14ac:dyDescent="0.25">
      <c r="H32672"/>
    </row>
    <row r="32673" spans="8:8" hidden="1" x14ac:dyDescent="0.25">
      <c r="H32673"/>
    </row>
    <row r="32674" spans="8:8" hidden="1" x14ac:dyDescent="0.25">
      <c r="H32674"/>
    </row>
    <row r="32675" spans="8:8" hidden="1" x14ac:dyDescent="0.25">
      <c r="H32675"/>
    </row>
    <row r="32676" spans="8:8" hidden="1" x14ac:dyDescent="0.25">
      <c r="H32676"/>
    </row>
    <row r="32677" spans="8:8" hidden="1" x14ac:dyDescent="0.25">
      <c r="H32677"/>
    </row>
    <row r="32678" spans="8:8" hidden="1" x14ac:dyDescent="0.25">
      <c r="H32678"/>
    </row>
    <row r="32679" spans="8:8" hidden="1" x14ac:dyDescent="0.25">
      <c r="H32679"/>
    </row>
    <row r="32680" spans="8:8" hidden="1" x14ac:dyDescent="0.25">
      <c r="H32680"/>
    </row>
    <row r="32681" spans="8:8" hidden="1" x14ac:dyDescent="0.25">
      <c r="H32681"/>
    </row>
    <row r="32682" spans="8:8" hidden="1" x14ac:dyDescent="0.25">
      <c r="H32682"/>
    </row>
    <row r="32683" spans="8:8" hidden="1" x14ac:dyDescent="0.25">
      <c r="H32683"/>
    </row>
    <row r="32684" spans="8:8" hidden="1" x14ac:dyDescent="0.25">
      <c r="H32684"/>
    </row>
    <row r="32685" spans="8:8" hidden="1" x14ac:dyDescent="0.25">
      <c r="H32685"/>
    </row>
    <row r="32686" spans="8:8" hidden="1" x14ac:dyDescent="0.25">
      <c r="H32686"/>
    </row>
    <row r="32687" spans="8:8" hidden="1" x14ac:dyDescent="0.25">
      <c r="H32687"/>
    </row>
    <row r="32688" spans="8:8" hidden="1" x14ac:dyDescent="0.25">
      <c r="H32688"/>
    </row>
    <row r="32689" spans="8:8" hidden="1" x14ac:dyDescent="0.25">
      <c r="H32689"/>
    </row>
    <row r="32690" spans="8:8" hidden="1" x14ac:dyDescent="0.25">
      <c r="H32690"/>
    </row>
    <row r="32691" spans="8:8" hidden="1" x14ac:dyDescent="0.25">
      <c r="H32691"/>
    </row>
    <row r="32692" spans="8:8" hidden="1" x14ac:dyDescent="0.25">
      <c r="H32692"/>
    </row>
    <row r="32693" spans="8:8" hidden="1" x14ac:dyDescent="0.25">
      <c r="H32693"/>
    </row>
    <row r="32694" spans="8:8" hidden="1" x14ac:dyDescent="0.25">
      <c r="H32694"/>
    </row>
    <row r="32695" spans="8:8" hidden="1" x14ac:dyDescent="0.25">
      <c r="H32695"/>
    </row>
    <row r="32696" spans="8:8" hidden="1" x14ac:dyDescent="0.25">
      <c r="H32696"/>
    </row>
    <row r="32697" spans="8:8" hidden="1" x14ac:dyDescent="0.25">
      <c r="H32697"/>
    </row>
    <row r="32698" spans="8:8" hidden="1" x14ac:dyDescent="0.25">
      <c r="H32698"/>
    </row>
    <row r="32699" spans="8:8" hidden="1" x14ac:dyDescent="0.25">
      <c r="H32699"/>
    </row>
    <row r="32700" spans="8:8" hidden="1" x14ac:dyDescent="0.25">
      <c r="H32700"/>
    </row>
    <row r="32701" spans="8:8" hidden="1" x14ac:dyDescent="0.25">
      <c r="H32701"/>
    </row>
    <row r="32702" spans="8:8" hidden="1" x14ac:dyDescent="0.25">
      <c r="H32702"/>
    </row>
    <row r="32703" spans="8:8" hidden="1" x14ac:dyDescent="0.25">
      <c r="H32703"/>
    </row>
    <row r="32704" spans="8:8" hidden="1" x14ac:dyDescent="0.25">
      <c r="H32704"/>
    </row>
    <row r="32705" spans="8:8" hidden="1" x14ac:dyDescent="0.25">
      <c r="H32705"/>
    </row>
    <row r="32706" spans="8:8" hidden="1" x14ac:dyDescent="0.25">
      <c r="H32706"/>
    </row>
    <row r="32707" spans="8:8" hidden="1" x14ac:dyDescent="0.25">
      <c r="H32707"/>
    </row>
    <row r="32708" spans="8:8" hidden="1" x14ac:dyDescent="0.25">
      <c r="H32708"/>
    </row>
    <row r="32709" spans="8:8" hidden="1" x14ac:dyDescent="0.25">
      <c r="H32709"/>
    </row>
    <row r="32710" spans="8:8" hidden="1" x14ac:dyDescent="0.25">
      <c r="H32710"/>
    </row>
    <row r="32711" spans="8:8" hidden="1" x14ac:dyDescent="0.25">
      <c r="H32711"/>
    </row>
    <row r="32712" spans="8:8" hidden="1" x14ac:dyDescent="0.25">
      <c r="H32712"/>
    </row>
    <row r="32713" spans="8:8" hidden="1" x14ac:dyDescent="0.25">
      <c r="H32713"/>
    </row>
    <row r="32714" spans="8:8" hidden="1" x14ac:dyDescent="0.25">
      <c r="H32714"/>
    </row>
    <row r="32715" spans="8:8" hidden="1" x14ac:dyDescent="0.25">
      <c r="H32715"/>
    </row>
    <row r="32716" spans="8:8" hidden="1" x14ac:dyDescent="0.25">
      <c r="H32716"/>
    </row>
    <row r="32717" spans="8:8" hidden="1" x14ac:dyDescent="0.25">
      <c r="H32717"/>
    </row>
    <row r="32718" spans="8:8" hidden="1" x14ac:dyDescent="0.25">
      <c r="H32718"/>
    </row>
    <row r="32719" spans="8:8" hidden="1" x14ac:dyDescent="0.25">
      <c r="H32719"/>
    </row>
    <row r="32720" spans="8:8" hidden="1" x14ac:dyDescent="0.25">
      <c r="H32720"/>
    </row>
    <row r="32721" spans="8:8" hidden="1" x14ac:dyDescent="0.25">
      <c r="H32721"/>
    </row>
    <row r="32722" spans="8:8" hidden="1" x14ac:dyDescent="0.25">
      <c r="H32722"/>
    </row>
    <row r="32723" spans="8:8" hidden="1" x14ac:dyDescent="0.25">
      <c r="H32723"/>
    </row>
    <row r="32724" spans="8:8" hidden="1" x14ac:dyDescent="0.25">
      <c r="H32724"/>
    </row>
    <row r="32725" spans="8:8" hidden="1" x14ac:dyDescent="0.25">
      <c r="H32725"/>
    </row>
    <row r="32726" spans="8:8" hidden="1" x14ac:dyDescent="0.25">
      <c r="H32726"/>
    </row>
    <row r="32727" spans="8:8" hidden="1" x14ac:dyDescent="0.25">
      <c r="H32727"/>
    </row>
    <row r="32728" spans="8:8" hidden="1" x14ac:dyDescent="0.25">
      <c r="H32728"/>
    </row>
    <row r="32729" spans="8:8" hidden="1" x14ac:dyDescent="0.25">
      <c r="H32729"/>
    </row>
    <row r="32730" spans="8:8" hidden="1" x14ac:dyDescent="0.25">
      <c r="H32730"/>
    </row>
    <row r="32731" spans="8:8" hidden="1" x14ac:dyDescent="0.25">
      <c r="H32731"/>
    </row>
    <row r="32732" spans="8:8" hidden="1" x14ac:dyDescent="0.25">
      <c r="H32732"/>
    </row>
    <row r="32733" spans="8:8" hidden="1" x14ac:dyDescent="0.25">
      <c r="H32733"/>
    </row>
    <row r="32734" spans="8:8" hidden="1" x14ac:dyDescent="0.25">
      <c r="H32734"/>
    </row>
    <row r="32735" spans="8:8" hidden="1" x14ac:dyDescent="0.25">
      <c r="H32735"/>
    </row>
    <row r="32736" spans="8:8" hidden="1" x14ac:dyDescent="0.25">
      <c r="H32736"/>
    </row>
    <row r="32737" spans="8:8" hidden="1" x14ac:dyDescent="0.25">
      <c r="H32737"/>
    </row>
    <row r="32738" spans="8:8" hidden="1" x14ac:dyDescent="0.25">
      <c r="H32738"/>
    </row>
    <row r="32739" spans="8:8" hidden="1" x14ac:dyDescent="0.25">
      <c r="H32739"/>
    </row>
    <row r="32740" spans="8:8" hidden="1" x14ac:dyDescent="0.25">
      <c r="H32740"/>
    </row>
    <row r="32741" spans="8:8" hidden="1" x14ac:dyDescent="0.25">
      <c r="H32741"/>
    </row>
    <row r="32742" spans="8:8" hidden="1" x14ac:dyDescent="0.25">
      <c r="H32742"/>
    </row>
    <row r="32743" spans="8:8" hidden="1" x14ac:dyDescent="0.25">
      <c r="H32743"/>
    </row>
    <row r="32744" spans="8:8" hidden="1" x14ac:dyDescent="0.25">
      <c r="H32744"/>
    </row>
    <row r="32745" spans="8:8" hidden="1" x14ac:dyDescent="0.25">
      <c r="H32745"/>
    </row>
    <row r="32746" spans="8:8" hidden="1" x14ac:dyDescent="0.25">
      <c r="H32746"/>
    </row>
    <row r="32747" spans="8:8" hidden="1" x14ac:dyDescent="0.25">
      <c r="H32747"/>
    </row>
    <row r="32748" spans="8:8" hidden="1" x14ac:dyDescent="0.25">
      <c r="H32748"/>
    </row>
    <row r="32749" spans="8:8" hidden="1" x14ac:dyDescent="0.25">
      <c r="H32749"/>
    </row>
    <row r="32750" spans="8:8" hidden="1" x14ac:dyDescent="0.25">
      <c r="H32750"/>
    </row>
    <row r="32751" spans="8:8" hidden="1" x14ac:dyDescent="0.25">
      <c r="H32751"/>
    </row>
    <row r="32752" spans="8:8" hidden="1" x14ac:dyDescent="0.25">
      <c r="H32752"/>
    </row>
    <row r="32753" spans="8:8" hidden="1" x14ac:dyDescent="0.25">
      <c r="H32753"/>
    </row>
    <row r="32754" spans="8:8" hidden="1" x14ac:dyDescent="0.25">
      <c r="H32754"/>
    </row>
    <row r="32755" spans="8:8" hidden="1" x14ac:dyDescent="0.25">
      <c r="H32755"/>
    </row>
    <row r="32756" spans="8:8" hidden="1" x14ac:dyDescent="0.25">
      <c r="H32756"/>
    </row>
    <row r="32757" spans="8:8" hidden="1" x14ac:dyDescent="0.25">
      <c r="H32757"/>
    </row>
    <row r="32758" spans="8:8" hidden="1" x14ac:dyDescent="0.25">
      <c r="H32758"/>
    </row>
    <row r="32759" spans="8:8" hidden="1" x14ac:dyDescent="0.25">
      <c r="H32759"/>
    </row>
    <row r="32760" spans="8:8" hidden="1" x14ac:dyDescent="0.25">
      <c r="H32760"/>
    </row>
    <row r="32761" spans="8:8" hidden="1" x14ac:dyDescent="0.25">
      <c r="H32761"/>
    </row>
    <row r="32762" spans="8:8" hidden="1" x14ac:dyDescent="0.25">
      <c r="H32762"/>
    </row>
    <row r="32763" spans="8:8" hidden="1" x14ac:dyDescent="0.25">
      <c r="H32763"/>
    </row>
    <row r="32764" spans="8:8" hidden="1" x14ac:dyDescent="0.25">
      <c r="H32764"/>
    </row>
    <row r="32765" spans="8:8" hidden="1" x14ac:dyDescent="0.25">
      <c r="H32765"/>
    </row>
    <row r="32766" spans="8:8" hidden="1" x14ac:dyDescent="0.25">
      <c r="H32766"/>
    </row>
    <row r="32767" spans="8:8" hidden="1" x14ac:dyDescent="0.25">
      <c r="H32767"/>
    </row>
    <row r="32768" spans="8:8" hidden="1" x14ac:dyDescent="0.25">
      <c r="H32768"/>
    </row>
    <row r="32769" spans="8:8" hidden="1" x14ac:dyDescent="0.25">
      <c r="H32769"/>
    </row>
    <row r="32770" spans="8:8" hidden="1" x14ac:dyDescent="0.25">
      <c r="H32770"/>
    </row>
    <row r="32771" spans="8:8" hidden="1" x14ac:dyDescent="0.25">
      <c r="H32771"/>
    </row>
    <row r="32772" spans="8:8" hidden="1" x14ac:dyDescent="0.25">
      <c r="H32772"/>
    </row>
    <row r="32773" spans="8:8" hidden="1" x14ac:dyDescent="0.25">
      <c r="H32773"/>
    </row>
    <row r="32774" spans="8:8" hidden="1" x14ac:dyDescent="0.25">
      <c r="H32774"/>
    </row>
    <row r="32775" spans="8:8" hidden="1" x14ac:dyDescent="0.25">
      <c r="H32775"/>
    </row>
    <row r="32776" spans="8:8" hidden="1" x14ac:dyDescent="0.25">
      <c r="H32776"/>
    </row>
    <row r="32777" spans="8:8" hidden="1" x14ac:dyDescent="0.25">
      <c r="H32777"/>
    </row>
    <row r="32778" spans="8:8" hidden="1" x14ac:dyDescent="0.25">
      <c r="H32778"/>
    </row>
    <row r="32779" spans="8:8" hidden="1" x14ac:dyDescent="0.25">
      <c r="H32779"/>
    </row>
    <row r="32780" spans="8:8" hidden="1" x14ac:dyDescent="0.25">
      <c r="H32780"/>
    </row>
    <row r="32781" spans="8:8" hidden="1" x14ac:dyDescent="0.25">
      <c r="H32781"/>
    </row>
    <row r="32782" spans="8:8" hidden="1" x14ac:dyDescent="0.25">
      <c r="H32782"/>
    </row>
    <row r="32783" spans="8:8" hidden="1" x14ac:dyDescent="0.25">
      <c r="H32783"/>
    </row>
    <row r="32784" spans="8:8" hidden="1" x14ac:dyDescent="0.25">
      <c r="H32784"/>
    </row>
    <row r="32785" spans="8:8" hidden="1" x14ac:dyDescent="0.25">
      <c r="H32785"/>
    </row>
    <row r="32786" spans="8:8" hidden="1" x14ac:dyDescent="0.25">
      <c r="H32786"/>
    </row>
    <row r="32787" spans="8:8" hidden="1" x14ac:dyDescent="0.25">
      <c r="H32787"/>
    </row>
    <row r="32788" spans="8:8" hidden="1" x14ac:dyDescent="0.25">
      <c r="H32788"/>
    </row>
    <row r="32789" spans="8:8" hidden="1" x14ac:dyDescent="0.25">
      <c r="H32789"/>
    </row>
    <row r="32790" spans="8:8" hidden="1" x14ac:dyDescent="0.25">
      <c r="H32790"/>
    </row>
    <row r="32791" spans="8:8" hidden="1" x14ac:dyDescent="0.25">
      <c r="H32791"/>
    </row>
    <row r="32792" spans="8:8" hidden="1" x14ac:dyDescent="0.25">
      <c r="H32792"/>
    </row>
    <row r="32793" spans="8:8" hidden="1" x14ac:dyDescent="0.25">
      <c r="H32793"/>
    </row>
    <row r="32794" spans="8:8" hidden="1" x14ac:dyDescent="0.25">
      <c r="H32794"/>
    </row>
    <row r="32795" spans="8:8" hidden="1" x14ac:dyDescent="0.25">
      <c r="H32795"/>
    </row>
    <row r="32796" spans="8:8" hidden="1" x14ac:dyDescent="0.25">
      <c r="H32796"/>
    </row>
    <row r="32797" spans="8:8" hidden="1" x14ac:dyDescent="0.25">
      <c r="H32797"/>
    </row>
    <row r="32798" spans="8:8" hidden="1" x14ac:dyDescent="0.25">
      <c r="H32798"/>
    </row>
    <row r="32799" spans="8:8" hidden="1" x14ac:dyDescent="0.25">
      <c r="H32799"/>
    </row>
    <row r="32800" spans="8:8" hidden="1" x14ac:dyDescent="0.25">
      <c r="H32800"/>
    </row>
    <row r="32801" spans="8:8" hidden="1" x14ac:dyDescent="0.25">
      <c r="H32801"/>
    </row>
    <row r="32802" spans="8:8" hidden="1" x14ac:dyDescent="0.25">
      <c r="H32802"/>
    </row>
    <row r="32803" spans="8:8" hidden="1" x14ac:dyDescent="0.25">
      <c r="H32803"/>
    </row>
    <row r="32804" spans="8:8" hidden="1" x14ac:dyDescent="0.25">
      <c r="H32804"/>
    </row>
    <row r="32805" spans="8:8" hidden="1" x14ac:dyDescent="0.25">
      <c r="H32805"/>
    </row>
    <row r="32806" spans="8:8" hidden="1" x14ac:dyDescent="0.25">
      <c r="H32806"/>
    </row>
    <row r="32807" spans="8:8" hidden="1" x14ac:dyDescent="0.25">
      <c r="H32807"/>
    </row>
    <row r="32808" spans="8:8" hidden="1" x14ac:dyDescent="0.25">
      <c r="H32808"/>
    </row>
    <row r="32809" spans="8:8" hidden="1" x14ac:dyDescent="0.25">
      <c r="H32809"/>
    </row>
    <row r="32810" spans="8:8" hidden="1" x14ac:dyDescent="0.25">
      <c r="H32810"/>
    </row>
    <row r="32811" spans="8:8" hidden="1" x14ac:dyDescent="0.25">
      <c r="H32811"/>
    </row>
    <row r="32812" spans="8:8" hidden="1" x14ac:dyDescent="0.25">
      <c r="H32812"/>
    </row>
    <row r="32813" spans="8:8" hidden="1" x14ac:dyDescent="0.25">
      <c r="H32813"/>
    </row>
    <row r="32814" spans="8:8" hidden="1" x14ac:dyDescent="0.25">
      <c r="H32814"/>
    </row>
    <row r="32815" spans="8:8" hidden="1" x14ac:dyDescent="0.25">
      <c r="H32815"/>
    </row>
    <row r="32816" spans="8:8" hidden="1" x14ac:dyDescent="0.25">
      <c r="H32816"/>
    </row>
    <row r="32817" spans="8:8" hidden="1" x14ac:dyDescent="0.25">
      <c r="H32817"/>
    </row>
    <row r="32818" spans="8:8" hidden="1" x14ac:dyDescent="0.25">
      <c r="H32818"/>
    </row>
    <row r="32819" spans="8:8" hidden="1" x14ac:dyDescent="0.25">
      <c r="H32819"/>
    </row>
    <row r="32820" spans="8:8" hidden="1" x14ac:dyDescent="0.25">
      <c r="H32820"/>
    </row>
    <row r="32821" spans="8:8" hidden="1" x14ac:dyDescent="0.25">
      <c r="H32821"/>
    </row>
    <row r="32822" spans="8:8" hidden="1" x14ac:dyDescent="0.25">
      <c r="H32822"/>
    </row>
    <row r="32823" spans="8:8" hidden="1" x14ac:dyDescent="0.25">
      <c r="H32823"/>
    </row>
    <row r="32824" spans="8:8" hidden="1" x14ac:dyDescent="0.25">
      <c r="H32824"/>
    </row>
    <row r="32825" spans="8:8" hidden="1" x14ac:dyDescent="0.25">
      <c r="H32825"/>
    </row>
    <row r="32826" spans="8:8" hidden="1" x14ac:dyDescent="0.25">
      <c r="H32826"/>
    </row>
    <row r="32827" spans="8:8" hidden="1" x14ac:dyDescent="0.25">
      <c r="H32827"/>
    </row>
    <row r="32828" spans="8:8" hidden="1" x14ac:dyDescent="0.25">
      <c r="H32828"/>
    </row>
    <row r="32829" spans="8:8" hidden="1" x14ac:dyDescent="0.25">
      <c r="H32829"/>
    </row>
    <row r="32830" spans="8:8" hidden="1" x14ac:dyDescent="0.25">
      <c r="H32830"/>
    </row>
    <row r="32831" spans="8:8" hidden="1" x14ac:dyDescent="0.25">
      <c r="H32831"/>
    </row>
    <row r="32832" spans="8:8" hidden="1" x14ac:dyDescent="0.25">
      <c r="H32832"/>
    </row>
    <row r="32833" spans="8:8" hidden="1" x14ac:dyDescent="0.25">
      <c r="H32833"/>
    </row>
    <row r="32834" spans="8:8" hidden="1" x14ac:dyDescent="0.25">
      <c r="H32834"/>
    </row>
    <row r="32835" spans="8:8" hidden="1" x14ac:dyDescent="0.25">
      <c r="H32835"/>
    </row>
    <row r="32836" spans="8:8" hidden="1" x14ac:dyDescent="0.25">
      <c r="H32836"/>
    </row>
    <row r="32837" spans="8:8" hidden="1" x14ac:dyDescent="0.25">
      <c r="H32837"/>
    </row>
    <row r="32838" spans="8:8" hidden="1" x14ac:dyDescent="0.25">
      <c r="H32838"/>
    </row>
    <row r="32839" spans="8:8" hidden="1" x14ac:dyDescent="0.25">
      <c r="H32839"/>
    </row>
    <row r="32840" spans="8:8" hidden="1" x14ac:dyDescent="0.25">
      <c r="H32840"/>
    </row>
    <row r="32841" spans="8:8" hidden="1" x14ac:dyDescent="0.25">
      <c r="H32841"/>
    </row>
    <row r="32842" spans="8:8" hidden="1" x14ac:dyDescent="0.25">
      <c r="H32842"/>
    </row>
    <row r="32843" spans="8:8" hidden="1" x14ac:dyDescent="0.25">
      <c r="H32843"/>
    </row>
    <row r="32844" spans="8:8" hidden="1" x14ac:dyDescent="0.25">
      <c r="H32844"/>
    </row>
    <row r="32845" spans="8:8" hidden="1" x14ac:dyDescent="0.25">
      <c r="H32845"/>
    </row>
    <row r="32846" spans="8:8" hidden="1" x14ac:dyDescent="0.25">
      <c r="H32846"/>
    </row>
    <row r="32847" spans="8:8" hidden="1" x14ac:dyDescent="0.25">
      <c r="H32847"/>
    </row>
    <row r="32848" spans="8:8" hidden="1" x14ac:dyDescent="0.25">
      <c r="H32848"/>
    </row>
    <row r="32849" spans="8:8" hidden="1" x14ac:dyDescent="0.25">
      <c r="H32849"/>
    </row>
    <row r="32850" spans="8:8" hidden="1" x14ac:dyDescent="0.25">
      <c r="H32850"/>
    </row>
    <row r="32851" spans="8:8" hidden="1" x14ac:dyDescent="0.25">
      <c r="H32851"/>
    </row>
    <row r="32852" spans="8:8" hidden="1" x14ac:dyDescent="0.25">
      <c r="H32852"/>
    </row>
    <row r="32853" spans="8:8" hidden="1" x14ac:dyDescent="0.25">
      <c r="H32853"/>
    </row>
    <row r="32854" spans="8:8" hidden="1" x14ac:dyDescent="0.25">
      <c r="H32854"/>
    </row>
    <row r="32855" spans="8:8" hidden="1" x14ac:dyDescent="0.25">
      <c r="H32855"/>
    </row>
    <row r="32856" spans="8:8" hidden="1" x14ac:dyDescent="0.25">
      <c r="H32856"/>
    </row>
    <row r="32857" spans="8:8" hidden="1" x14ac:dyDescent="0.25">
      <c r="H32857"/>
    </row>
    <row r="32858" spans="8:8" hidden="1" x14ac:dyDescent="0.25">
      <c r="H32858"/>
    </row>
    <row r="32859" spans="8:8" hidden="1" x14ac:dyDescent="0.25">
      <c r="H32859"/>
    </row>
    <row r="32860" spans="8:8" hidden="1" x14ac:dyDescent="0.25">
      <c r="H32860"/>
    </row>
    <row r="32861" spans="8:8" hidden="1" x14ac:dyDescent="0.25">
      <c r="H32861"/>
    </row>
    <row r="32862" spans="8:8" hidden="1" x14ac:dyDescent="0.25">
      <c r="H32862"/>
    </row>
    <row r="32863" spans="8:8" hidden="1" x14ac:dyDescent="0.25">
      <c r="H32863"/>
    </row>
    <row r="32864" spans="8:8" hidden="1" x14ac:dyDescent="0.25">
      <c r="H32864"/>
    </row>
    <row r="32865" spans="8:8" hidden="1" x14ac:dyDescent="0.25">
      <c r="H32865"/>
    </row>
    <row r="32866" spans="8:8" hidden="1" x14ac:dyDescent="0.25">
      <c r="H32866"/>
    </row>
    <row r="32867" spans="8:8" hidden="1" x14ac:dyDescent="0.25">
      <c r="H32867"/>
    </row>
    <row r="32868" spans="8:8" hidden="1" x14ac:dyDescent="0.25">
      <c r="H32868"/>
    </row>
    <row r="32869" spans="8:8" hidden="1" x14ac:dyDescent="0.25">
      <c r="H32869"/>
    </row>
    <row r="32870" spans="8:8" hidden="1" x14ac:dyDescent="0.25">
      <c r="H32870"/>
    </row>
    <row r="32871" spans="8:8" hidden="1" x14ac:dyDescent="0.25">
      <c r="H32871"/>
    </row>
    <row r="32872" spans="8:8" hidden="1" x14ac:dyDescent="0.25">
      <c r="H32872"/>
    </row>
    <row r="32873" spans="8:8" hidden="1" x14ac:dyDescent="0.25">
      <c r="H32873"/>
    </row>
    <row r="32874" spans="8:8" hidden="1" x14ac:dyDescent="0.25">
      <c r="H32874"/>
    </row>
    <row r="32875" spans="8:8" hidden="1" x14ac:dyDescent="0.25">
      <c r="H32875"/>
    </row>
    <row r="32876" spans="8:8" hidden="1" x14ac:dyDescent="0.25">
      <c r="H32876"/>
    </row>
    <row r="32877" spans="8:8" hidden="1" x14ac:dyDescent="0.25">
      <c r="H32877"/>
    </row>
    <row r="32878" spans="8:8" hidden="1" x14ac:dyDescent="0.25">
      <c r="H32878"/>
    </row>
    <row r="32879" spans="8:8" hidden="1" x14ac:dyDescent="0.25">
      <c r="H32879"/>
    </row>
    <row r="32880" spans="8:8" hidden="1" x14ac:dyDescent="0.25">
      <c r="H32880"/>
    </row>
    <row r="32881" spans="8:8" hidden="1" x14ac:dyDescent="0.25">
      <c r="H32881"/>
    </row>
    <row r="32882" spans="8:8" hidden="1" x14ac:dyDescent="0.25">
      <c r="H32882"/>
    </row>
    <row r="32883" spans="8:8" hidden="1" x14ac:dyDescent="0.25">
      <c r="H32883"/>
    </row>
    <row r="32884" spans="8:8" hidden="1" x14ac:dyDescent="0.25">
      <c r="H32884"/>
    </row>
    <row r="32885" spans="8:8" hidden="1" x14ac:dyDescent="0.25">
      <c r="H32885"/>
    </row>
    <row r="32886" spans="8:8" hidden="1" x14ac:dyDescent="0.25">
      <c r="H32886"/>
    </row>
    <row r="32887" spans="8:8" hidden="1" x14ac:dyDescent="0.25">
      <c r="H32887"/>
    </row>
    <row r="32888" spans="8:8" hidden="1" x14ac:dyDescent="0.25">
      <c r="H32888"/>
    </row>
    <row r="32889" spans="8:8" hidden="1" x14ac:dyDescent="0.25">
      <c r="H32889"/>
    </row>
    <row r="32890" spans="8:8" hidden="1" x14ac:dyDescent="0.25">
      <c r="H32890"/>
    </row>
    <row r="32891" spans="8:8" hidden="1" x14ac:dyDescent="0.25">
      <c r="H32891"/>
    </row>
    <row r="32892" spans="8:8" hidden="1" x14ac:dyDescent="0.25">
      <c r="H32892"/>
    </row>
    <row r="32893" spans="8:8" hidden="1" x14ac:dyDescent="0.25">
      <c r="H32893"/>
    </row>
    <row r="32894" spans="8:8" hidden="1" x14ac:dyDescent="0.25">
      <c r="H32894"/>
    </row>
    <row r="32895" spans="8:8" hidden="1" x14ac:dyDescent="0.25">
      <c r="H32895"/>
    </row>
    <row r="32896" spans="8:8" hidden="1" x14ac:dyDescent="0.25">
      <c r="H32896"/>
    </row>
    <row r="32897" spans="8:8" hidden="1" x14ac:dyDescent="0.25">
      <c r="H32897"/>
    </row>
    <row r="32898" spans="8:8" hidden="1" x14ac:dyDescent="0.25">
      <c r="H32898"/>
    </row>
    <row r="32899" spans="8:8" hidden="1" x14ac:dyDescent="0.25">
      <c r="H32899"/>
    </row>
    <row r="32900" spans="8:8" hidden="1" x14ac:dyDescent="0.25">
      <c r="H32900"/>
    </row>
    <row r="32901" spans="8:8" hidden="1" x14ac:dyDescent="0.25">
      <c r="H32901"/>
    </row>
    <row r="32902" spans="8:8" hidden="1" x14ac:dyDescent="0.25">
      <c r="H32902"/>
    </row>
    <row r="32903" spans="8:8" hidden="1" x14ac:dyDescent="0.25">
      <c r="H32903"/>
    </row>
    <row r="32904" spans="8:8" hidden="1" x14ac:dyDescent="0.25">
      <c r="H32904"/>
    </row>
    <row r="32905" spans="8:8" hidden="1" x14ac:dyDescent="0.25">
      <c r="H32905"/>
    </row>
    <row r="32906" spans="8:8" hidden="1" x14ac:dyDescent="0.25">
      <c r="H32906"/>
    </row>
    <row r="32907" spans="8:8" hidden="1" x14ac:dyDescent="0.25">
      <c r="H32907"/>
    </row>
    <row r="32908" spans="8:8" hidden="1" x14ac:dyDescent="0.25">
      <c r="H32908"/>
    </row>
    <row r="32909" spans="8:8" hidden="1" x14ac:dyDescent="0.25">
      <c r="H32909"/>
    </row>
    <row r="32910" spans="8:8" hidden="1" x14ac:dyDescent="0.25">
      <c r="H32910"/>
    </row>
    <row r="32911" spans="8:8" hidden="1" x14ac:dyDescent="0.25">
      <c r="H32911"/>
    </row>
    <row r="32912" spans="8:8" hidden="1" x14ac:dyDescent="0.25">
      <c r="H32912"/>
    </row>
    <row r="32913" spans="8:8" hidden="1" x14ac:dyDescent="0.25">
      <c r="H32913"/>
    </row>
    <row r="32914" spans="8:8" hidden="1" x14ac:dyDescent="0.25">
      <c r="H32914"/>
    </row>
    <row r="32915" spans="8:8" hidden="1" x14ac:dyDescent="0.25">
      <c r="H32915"/>
    </row>
    <row r="32916" spans="8:8" hidden="1" x14ac:dyDescent="0.25">
      <c r="H32916"/>
    </row>
    <row r="32917" spans="8:8" hidden="1" x14ac:dyDescent="0.25">
      <c r="H32917"/>
    </row>
    <row r="32918" spans="8:8" hidden="1" x14ac:dyDescent="0.25">
      <c r="H32918"/>
    </row>
    <row r="32919" spans="8:8" hidden="1" x14ac:dyDescent="0.25">
      <c r="H32919"/>
    </row>
    <row r="32920" spans="8:8" hidden="1" x14ac:dyDescent="0.25">
      <c r="H32920"/>
    </row>
    <row r="32921" spans="8:8" hidden="1" x14ac:dyDescent="0.25">
      <c r="H32921"/>
    </row>
    <row r="32922" spans="8:8" hidden="1" x14ac:dyDescent="0.25">
      <c r="H32922"/>
    </row>
    <row r="32923" spans="8:8" hidden="1" x14ac:dyDescent="0.25">
      <c r="H32923"/>
    </row>
    <row r="32924" spans="8:8" hidden="1" x14ac:dyDescent="0.25">
      <c r="H32924"/>
    </row>
    <row r="32925" spans="8:8" hidden="1" x14ac:dyDescent="0.25">
      <c r="H32925"/>
    </row>
    <row r="32926" spans="8:8" hidden="1" x14ac:dyDescent="0.25">
      <c r="H32926"/>
    </row>
    <row r="32927" spans="8:8" hidden="1" x14ac:dyDescent="0.25">
      <c r="H32927"/>
    </row>
    <row r="32928" spans="8:8" hidden="1" x14ac:dyDescent="0.25">
      <c r="H32928"/>
    </row>
    <row r="32929" spans="8:8" hidden="1" x14ac:dyDescent="0.25">
      <c r="H32929"/>
    </row>
    <row r="32930" spans="8:8" hidden="1" x14ac:dyDescent="0.25">
      <c r="H32930"/>
    </row>
    <row r="32931" spans="8:8" hidden="1" x14ac:dyDescent="0.25">
      <c r="H32931"/>
    </row>
    <row r="32932" spans="8:8" hidden="1" x14ac:dyDescent="0.25">
      <c r="H32932"/>
    </row>
    <row r="32933" spans="8:8" hidden="1" x14ac:dyDescent="0.25">
      <c r="H32933"/>
    </row>
    <row r="32934" spans="8:8" hidden="1" x14ac:dyDescent="0.25">
      <c r="H32934"/>
    </row>
    <row r="32935" spans="8:8" hidden="1" x14ac:dyDescent="0.25">
      <c r="H32935"/>
    </row>
    <row r="32936" spans="8:8" hidden="1" x14ac:dyDescent="0.25">
      <c r="H32936"/>
    </row>
    <row r="32937" spans="8:8" hidden="1" x14ac:dyDescent="0.25">
      <c r="H32937"/>
    </row>
    <row r="32938" spans="8:8" hidden="1" x14ac:dyDescent="0.25">
      <c r="H32938"/>
    </row>
    <row r="32939" spans="8:8" hidden="1" x14ac:dyDescent="0.25">
      <c r="H32939"/>
    </row>
    <row r="32940" spans="8:8" hidden="1" x14ac:dyDescent="0.25">
      <c r="H32940"/>
    </row>
    <row r="32941" spans="8:8" hidden="1" x14ac:dyDescent="0.25">
      <c r="H32941"/>
    </row>
    <row r="32942" spans="8:8" hidden="1" x14ac:dyDescent="0.25">
      <c r="H32942"/>
    </row>
    <row r="32943" spans="8:8" hidden="1" x14ac:dyDescent="0.25">
      <c r="H32943"/>
    </row>
    <row r="32944" spans="8:8" hidden="1" x14ac:dyDescent="0.25">
      <c r="H32944"/>
    </row>
    <row r="32945" spans="8:8" hidden="1" x14ac:dyDescent="0.25">
      <c r="H32945"/>
    </row>
    <row r="32946" spans="8:8" hidden="1" x14ac:dyDescent="0.25">
      <c r="H32946"/>
    </row>
    <row r="32947" spans="8:8" hidden="1" x14ac:dyDescent="0.25">
      <c r="H32947"/>
    </row>
    <row r="32948" spans="8:8" hidden="1" x14ac:dyDescent="0.25">
      <c r="H32948"/>
    </row>
    <row r="32949" spans="8:8" hidden="1" x14ac:dyDescent="0.25">
      <c r="H32949"/>
    </row>
    <row r="32950" spans="8:8" hidden="1" x14ac:dyDescent="0.25">
      <c r="H32950"/>
    </row>
    <row r="32951" spans="8:8" hidden="1" x14ac:dyDescent="0.25">
      <c r="H32951"/>
    </row>
    <row r="32952" spans="8:8" hidden="1" x14ac:dyDescent="0.25">
      <c r="H32952"/>
    </row>
    <row r="32953" spans="8:8" hidden="1" x14ac:dyDescent="0.25">
      <c r="H32953"/>
    </row>
    <row r="32954" spans="8:8" hidden="1" x14ac:dyDescent="0.25">
      <c r="H32954"/>
    </row>
    <row r="32955" spans="8:8" hidden="1" x14ac:dyDescent="0.25">
      <c r="H32955"/>
    </row>
    <row r="32956" spans="8:8" hidden="1" x14ac:dyDescent="0.25">
      <c r="H32956"/>
    </row>
    <row r="32957" spans="8:8" hidden="1" x14ac:dyDescent="0.25">
      <c r="H32957"/>
    </row>
    <row r="32958" spans="8:8" hidden="1" x14ac:dyDescent="0.25">
      <c r="H32958"/>
    </row>
    <row r="32959" spans="8:8" hidden="1" x14ac:dyDescent="0.25">
      <c r="H32959"/>
    </row>
    <row r="32960" spans="8:8" hidden="1" x14ac:dyDescent="0.25">
      <c r="H32960"/>
    </row>
    <row r="32961" spans="8:8" hidden="1" x14ac:dyDescent="0.25">
      <c r="H32961"/>
    </row>
    <row r="32962" spans="8:8" hidden="1" x14ac:dyDescent="0.25">
      <c r="H32962"/>
    </row>
    <row r="32963" spans="8:8" hidden="1" x14ac:dyDescent="0.25">
      <c r="H32963"/>
    </row>
    <row r="32964" spans="8:8" hidden="1" x14ac:dyDescent="0.25">
      <c r="H32964"/>
    </row>
    <row r="32965" spans="8:8" hidden="1" x14ac:dyDescent="0.25">
      <c r="H32965"/>
    </row>
    <row r="32966" spans="8:8" hidden="1" x14ac:dyDescent="0.25">
      <c r="H32966"/>
    </row>
    <row r="32967" spans="8:8" hidden="1" x14ac:dyDescent="0.25">
      <c r="H32967"/>
    </row>
    <row r="32968" spans="8:8" hidden="1" x14ac:dyDescent="0.25">
      <c r="H32968"/>
    </row>
    <row r="32969" spans="8:8" hidden="1" x14ac:dyDescent="0.25">
      <c r="H32969"/>
    </row>
    <row r="32970" spans="8:8" hidden="1" x14ac:dyDescent="0.25">
      <c r="H32970"/>
    </row>
    <row r="32971" spans="8:8" hidden="1" x14ac:dyDescent="0.25">
      <c r="H32971"/>
    </row>
    <row r="32972" spans="8:8" hidden="1" x14ac:dyDescent="0.25">
      <c r="H32972"/>
    </row>
    <row r="32973" spans="8:8" hidden="1" x14ac:dyDescent="0.25">
      <c r="H32973"/>
    </row>
    <row r="32974" spans="8:8" hidden="1" x14ac:dyDescent="0.25">
      <c r="H32974"/>
    </row>
    <row r="32975" spans="8:8" hidden="1" x14ac:dyDescent="0.25">
      <c r="H32975"/>
    </row>
    <row r="32976" spans="8:8" hidden="1" x14ac:dyDescent="0.25">
      <c r="H32976"/>
    </row>
    <row r="32977" spans="8:8" hidden="1" x14ac:dyDescent="0.25">
      <c r="H32977"/>
    </row>
    <row r="32978" spans="8:8" hidden="1" x14ac:dyDescent="0.25">
      <c r="H32978"/>
    </row>
    <row r="32979" spans="8:8" hidden="1" x14ac:dyDescent="0.25">
      <c r="H32979"/>
    </row>
    <row r="32980" spans="8:8" hidden="1" x14ac:dyDescent="0.25">
      <c r="H32980"/>
    </row>
    <row r="32981" spans="8:8" hidden="1" x14ac:dyDescent="0.25">
      <c r="H32981"/>
    </row>
    <row r="32982" spans="8:8" hidden="1" x14ac:dyDescent="0.25">
      <c r="H32982"/>
    </row>
    <row r="32983" spans="8:8" hidden="1" x14ac:dyDescent="0.25">
      <c r="H32983"/>
    </row>
    <row r="32984" spans="8:8" hidden="1" x14ac:dyDescent="0.25">
      <c r="H32984"/>
    </row>
    <row r="32985" spans="8:8" hidden="1" x14ac:dyDescent="0.25">
      <c r="H32985"/>
    </row>
    <row r="32986" spans="8:8" hidden="1" x14ac:dyDescent="0.25">
      <c r="H32986"/>
    </row>
    <row r="32987" spans="8:8" hidden="1" x14ac:dyDescent="0.25">
      <c r="H32987"/>
    </row>
    <row r="32988" spans="8:8" hidden="1" x14ac:dyDescent="0.25">
      <c r="H32988"/>
    </row>
    <row r="32989" spans="8:8" hidden="1" x14ac:dyDescent="0.25">
      <c r="H32989"/>
    </row>
    <row r="32990" spans="8:8" hidden="1" x14ac:dyDescent="0.25">
      <c r="H32990"/>
    </row>
    <row r="32991" spans="8:8" hidden="1" x14ac:dyDescent="0.25">
      <c r="H32991"/>
    </row>
    <row r="32992" spans="8:8" hidden="1" x14ac:dyDescent="0.25">
      <c r="H32992"/>
    </row>
    <row r="32993" spans="8:8" hidden="1" x14ac:dyDescent="0.25">
      <c r="H32993"/>
    </row>
    <row r="32994" spans="8:8" hidden="1" x14ac:dyDescent="0.25">
      <c r="H32994"/>
    </row>
    <row r="32995" spans="8:8" hidden="1" x14ac:dyDescent="0.25">
      <c r="H32995"/>
    </row>
    <row r="32996" spans="8:8" hidden="1" x14ac:dyDescent="0.25">
      <c r="H32996"/>
    </row>
    <row r="32997" spans="8:8" hidden="1" x14ac:dyDescent="0.25">
      <c r="H32997"/>
    </row>
    <row r="32998" spans="8:8" hidden="1" x14ac:dyDescent="0.25">
      <c r="H32998"/>
    </row>
    <row r="32999" spans="8:8" hidden="1" x14ac:dyDescent="0.25">
      <c r="H32999"/>
    </row>
    <row r="33000" spans="8:8" hidden="1" x14ac:dyDescent="0.25">
      <c r="H33000"/>
    </row>
    <row r="33001" spans="8:8" hidden="1" x14ac:dyDescent="0.25">
      <c r="H33001"/>
    </row>
    <row r="33002" spans="8:8" hidden="1" x14ac:dyDescent="0.25">
      <c r="H33002"/>
    </row>
    <row r="33003" spans="8:8" hidden="1" x14ac:dyDescent="0.25">
      <c r="H33003"/>
    </row>
    <row r="33004" spans="8:8" hidden="1" x14ac:dyDescent="0.25">
      <c r="H33004"/>
    </row>
    <row r="33005" spans="8:8" hidden="1" x14ac:dyDescent="0.25">
      <c r="H33005"/>
    </row>
    <row r="33006" spans="8:8" hidden="1" x14ac:dyDescent="0.25">
      <c r="H33006"/>
    </row>
    <row r="33007" spans="8:8" hidden="1" x14ac:dyDescent="0.25">
      <c r="H33007"/>
    </row>
    <row r="33008" spans="8:8" hidden="1" x14ac:dyDescent="0.25">
      <c r="H33008"/>
    </row>
    <row r="33009" spans="8:8" hidden="1" x14ac:dyDescent="0.25">
      <c r="H33009"/>
    </row>
    <row r="33010" spans="8:8" hidden="1" x14ac:dyDescent="0.25">
      <c r="H33010"/>
    </row>
    <row r="33011" spans="8:8" hidden="1" x14ac:dyDescent="0.25">
      <c r="H33011"/>
    </row>
    <row r="33012" spans="8:8" hidden="1" x14ac:dyDescent="0.25">
      <c r="H33012"/>
    </row>
    <row r="33013" spans="8:8" hidden="1" x14ac:dyDescent="0.25">
      <c r="H33013"/>
    </row>
    <row r="33014" spans="8:8" hidden="1" x14ac:dyDescent="0.25">
      <c r="H33014"/>
    </row>
    <row r="33015" spans="8:8" hidden="1" x14ac:dyDescent="0.25">
      <c r="H33015"/>
    </row>
    <row r="33016" spans="8:8" hidden="1" x14ac:dyDescent="0.25">
      <c r="H33016"/>
    </row>
    <row r="33017" spans="8:8" hidden="1" x14ac:dyDescent="0.25">
      <c r="H33017"/>
    </row>
    <row r="33018" spans="8:8" hidden="1" x14ac:dyDescent="0.25">
      <c r="H33018"/>
    </row>
    <row r="33019" spans="8:8" hidden="1" x14ac:dyDescent="0.25">
      <c r="H33019"/>
    </row>
    <row r="33020" spans="8:8" hidden="1" x14ac:dyDescent="0.25">
      <c r="H33020"/>
    </row>
    <row r="33021" spans="8:8" hidden="1" x14ac:dyDescent="0.25">
      <c r="H33021"/>
    </row>
    <row r="33022" spans="8:8" hidden="1" x14ac:dyDescent="0.25">
      <c r="H33022"/>
    </row>
    <row r="33023" spans="8:8" hidden="1" x14ac:dyDescent="0.25">
      <c r="H33023"/>
    </row>
    <row r="33024" spans="8:8" hidden="1" x14ac:dyDescent="0.25">
      <c r="H33024"/>
    </row>
    <row r="33025" spans="8:8" hidden="1" x14ac:dyDescent="0.25">
      <c r="H33025"/>
    </row>
    <row r="33026" spans="8:8" hidden="1" x14ac:dyDescent="0.25">
      <c r="H33026"/>
    </row>
    <row r="33027" spans="8:8" hidden="1" x14ac:dyDescent="0.25">
      <c r="H33027"/>
    </row>
    <row r="33028" spans="8:8" hidden="1" x14ac:dyDescent="0.25">
      <c r="H33028"/>
    </row>
    <row r="33029" spans="8:8" hidden="1" x14ac:dyDescent="0.25">
      <c r="H33029"/>
    </row>
    <row r="33030" spans="8:8" hidden="1" x14ac:dyDescent="0.25">
      <c r="H33030"/>
    </row>
    <row r="33031" spans="8:8" hidden="1" x14ac:dyDescent="0.25">
      <c r="H33031"/>
    </row>
    <row r="33032" spans="8:8" hidden="1" x14ac:dyDescent="0.25">
      <c r="H33032"/>
    </row>
    <row r="33033" spans="8:8" hidden="1" x14ac:dyDescent="0.25">
      <c r="H33033"/>
    </row>
    <row r="33034" spans="8:8" hidden="1" x14ac:dyDescent="0.25">
      <c r="H33034"/>
    </row>
    <row r="33035" spans="8:8" hidden="1" x14ac:dyDescent="0.25">
      <c r="H33035"/>
    </row>
    <row r="33036" spans="8:8" hidden="1" x14ac:dyDescent="0.25">
      <c r="H33036"/>
    </row>
    <row r="33037" spans="8:8" hidden="1" x14ac:dyDescent="0.25">
      <c r="H33037"/>
    </row>
    <row r="33038" spans="8:8" hidden="1" x14ac:dyDescent="0.25">
      <c r="H33038"/>
    </row>
    <row r="33039" spans="8:8" hidden="1" x14ac:dyDescent="0.25">
      <c r="H33039"/>
    </row>
    <row r="33040" spans="8:8" hidden="1" x14ac:dyDescent="0.25">
      <c r="H33040"/>
    </row>
    <row r="33041" spans="8:8" hidden="1" x14ac:dyDescent="0.25">
      <c r="H33041"/>
    </row>
    <row r="33042" spans="8:8" hidden="1" x14ac:dyDescent="0.25">
      <c r="H33042"/>
    </row>
    <row r="33043" spans="8:8" hidden="1" x14ac:dyDescent="0.25">
      <c r="H33043"/>
    </row>
    <row r="33044" spans="8:8" hidden="1" x14ac:dyDescent="0.25">
      <c r="H33044"/>
    </row>
    <row r="33045" spans="8:8" hidden="1" x14ac:dyDescent="0.25">
      <c r="H33045"/>
    </row>
    <row r="33046" spans="8:8" hidden="1" x14ac:dyDescent="0.25">
      <c r="H33046"/>
    </row>
    <row r="33047" spans="8:8" hidden="1" x14ac:dyDescent="0.25">
      <c r="H33047"/>
    </row>
    <row r="33048" spans="8:8" hidden="1" x14ac:dyDescent="0.25">
      <c r="H33048"/>
    </row>
    <row r="33049" spans="8:8" hidden="1" x14ac:dyDescent="0.25">
      <c r="H33049"/>
    </row>
    <row r="33050" spans="8:8" hidden="1" x14ac:dyDescent="0.25">
      <c r="H33050"/>
    </row>
    <row r="33051" spans="8:8" hidden="1" x14ac:dyDescent="0.25">
      <c r="H33051"/>
    </row>
    <row r="33052" spans="8:8" hidden="1" x14ac:dyDescent="0.25">
      <c r="H33052"/>
    </row>
    <row r="33053" spans="8:8" hidden="1" x14ac:dyDescent="0.25">
      <c r="H33053"/>
    </row>
    <row r="33054" spans="8:8" hidden="1" x14ac:dyDescent="0.25">
      <c r="H33054"/>
    </row>
    <row r="33055" spans="8:8" hidden="1" x14ac:dyDescent="0.25">
      <c r="H33055"/>
    </row>
    <row r="33056" spans="8:8" hidden="1" x14ac:dyDescent="0.25">
      <c r="H33056"/>
    </row>
    <row r="33057" spans="8:8" hidden="1" x14ac:dyDescent="0.25">
      <c r="H33057"/>
    </row>
    <row r="33058" spans="8:8" hidden="1" x14ac:dyDescent="0.25">
      <c r="H33058"/>
    </row>
    <row r="33059" spans="8:8" hidden="1" x14ac:dyDescent="0.25">
      <c r="H33059"/>
    </row>
    <row r="33060" spans="8:8" hidden="1" x14ac:dyDescent="0.25">
      <c r="H33060"/>
    </row>
    <row r="33061" spans="8:8" hidden="1" x14ac:dyDescent="0.25">
      <c r="H33061"/>
    </row>
    <row r="33062" spans="8:8" hidden="1" x14ac:dyDescent="0.25">
      <c r="H33062"/>
    </row>
    <row r="33063" spans="8:8" hidden="1" x14ac:dyDescent="0.25">
      <c r="H33063"/>
    </row>
    <row r="33064" spans="8:8" hidden="1" x14ac:dyDescent="0.25">
      <c r="H33064"/>
    </row>
    <row r="33065" spans="8:8" hidden="1" x14ac:dyDescent="0.25">
      <c r="H33065"/>
    </row>
    <row r="33066" spans="8:8" hidden="1" x14ac:dyDescent="0.25">
      <c r="H33066"/>
    </row>
    <row r="33067" spans="8:8" hidden="1" x14ac:dyDescent="0.25">
      <c r="H33067"/>
    </row>
    <row r="33068" spans="8:8" hidden="1" x14ac:dyDescent="0.25">
      <c r="H33068"/>
    </row>
    <row r="33069" spans="8:8" hidden="1" x14ac:dyDescent="0.25">
      <c r="H33069"/>
    </row>
    <row r="33070" spans="8:8" hidden="1" x14ac:dyDescent="0.25">
      <c r="H33070"/>
    </row>
    <row r="33071" spans="8:8" hidden="1" x14ac:dyDescent="0.25">
      <c r="H33071"/>
    </row>
    <row r="33072" spans="8:8" hidden="1" x14ac:dyDescent="0.25">
      <c r="H33072"/>
    </row>
    <row r="33073" spans="8:8" hidden="1" x14ac:dyDescent="0.25">
      <c r="H33073"/>
    </row>
    <row r="33074" spans="8:8" hidden="1" x14ac:dyDescent="0.25">
      <c r="H33074"/>
    </row>
    <row r="33075" spans="8:8" hidden="1" x14ac:dyDescent="0.25">
      <c r="H33075"/>
    </row>
    <row r="33076" spans="8:8" hidden="1" x14ac:dyDescent="0.25">
      <c r="H33076"/>
    </row>
    <row r="33077" spans="8:8" hidden="1" x14ac:dyDescent="0.25">
      <c r="H33077"/>
    </row>
    <row r="33078" spans="8:8" hidden="1" x14ac:dyDescent="0.25">
      <c r="H33078"/>
    </row>
    <row r="33079" spans="8:8" hidden="1" x14ac:dyDescent="0.25">
      <c r="H33079"/>
    </row>
    <row r="33080" spans="8:8" hidden="1" x14ac:dyDescent="0.25">
      <c r="H33080"/>
    </row>
    <row r="33081" spans="8:8" hidden="1" x14ac:dyDescent="0.25">
      <c r="H33081"/>
    </row>
    <row r="33082" spans="8:8" hidden="1" x14ac:dyDescent="0.25">
      <c r="H33082"/>
    </row>
    <row r="33083" spans="8:8" hidden="1" x14ac:dyDescent="0.25">
      <c r="H33083"/>
    </row>
    <row r="33084" spans="8:8" hidden="1" x14ac:dyDescent="0.25">
      <c r="H33084"/>
    </row>
    <row r="33085" spans="8:8" hidden="1" x14ac:dyDescent="0.25">
      <c r="H33085"/>
    </row>
    <row r="33086" spans="8:8" hidden="1" x14ac:dyDescent="0.25">
      <c r="H33086"/>
    </row>
    <row r="33087" spans="8:8" hidden="1" x14ac:dyDescent="0.25">
      <c r="H33087"/>
    </row>
    <row r="33088" spans="8:8" hidden="1" x14ac:dyDescent="0.25">
      <c r="H33088"/>
    </row>
    <row r="33089" spans="8:8" hidden="1" x14ac:dyDescent="0.25">
      <c r="H33089"/>
    </row>
    <row r="33090" spans="8:8" hidden="1" x14ac:dyDescent="0.25">
      <c r="H33090"/>
    </row>
    <row r="33091" spans="8:8" hidden="1" x14ac:dyDescent="0.25">
      <c r="H33091"/>
    </row>
    <row r="33092" spans="8:8" hidden="1" x14ac:dyDescent="0.25">
      <c r="H33092"/>
    </row>
    <row r="33093" spans="8:8" hidden="1" x14ac:dyDescent="0.25">
      <c r="H33093"/>
    </row>
    <row r="33094" spans="8:8" hidden="1" x14ac:dyDescent="0.25">
      <c r="H33094"/>
    </row>
    <row r="33095" spans="8:8" hidden="1" x14ac:dyDescent="0.25">
      <c r="H33095"/>
    </row>
    <row r="33096" spans="8:8" hidden="1" x14ac:dyDescent="0.25">
      <c r="H33096"/>
    </row>
    <row r="33097" spans="8:8" hidden="1" x14ac:dyDescent="0.25">
      <c r="H33097"/>
    </row>
    <row r="33098" spans="8:8" hidden="1" x14ac:dyDescent="0.25">
      <c r="H33098"/>
    </row>
    <row r="33099" spans="8:8" hidden="1" x14ac:dyDescent="0.25">
      <c r="H33099"/>
    </row>
    <row r="33100" spans="8:8" hidden="1" x14ac:dyDescent="0.25">
      <c r="H33100"/>
    </row>
    <row r="33101" spans="8:8" hidden="1" x14ac:dyDescent="0.25">
      <c r="H33101"/>
    </row>
    <row r="33102" spans="8:8" hidden="1" x14ac:dyDescent="0.25">
      <c r="H33102"/>
    </row>
    <row r="33103" spans="8:8" hidden="1" x14ac:dyDescent="0.25">
      <c r="H33103"/>
    </row>
    <row r="33104" spans="8:8" hidden="1" x14ac:dyDescent="0.25">
      <c r="H33104"/>
    </row>
    <row r="33105" spans="8:8" hidden="1" x14ac:dyDescent="0.25">
      <c r="H33105"/>
    </row>
    <row r="33106" spans="8:8" hidden="1" x14ac:dyDescent="0.25">
      <c r="H33106"/>
    </row>
    <row r="33107" spans="8:8" hidden="1" x14ac:dyDescent="0.25">
      <c r="H33107"/>
    </row>
    <row r="33108" spans="8:8" hidden="1" x14ac:dyDescent="0.25">
      <c r="H33108"/>
    </row>
    <row r="33109" spans="8:8" hidden="1" x14ac:dyDescent="0.25">
      <c r="H33109"/>
    </row>
    <row r="33110" spans="8:8" hidden="1" x14ac:dyDescent="0.25">
      <c r="H33110"/>
    </row>
    <row r="33111" spans="8:8" hidden="1" x14ac:dyDescent="0.25">
      <c r="H33111"/>
    </row>
    <row r="33112" spans="8:8" hidden="1" x14ac:dyDescent="0.25">
      <c r="H33112"/>
    </row>
    <row r="33113" spans="8:8" hidden="1" x14ac:dyDescent="0.25">
      <c r="H33113"/>
    </row>
    <row r="33114" spans="8:8" hidden="1" x14ac:dyDescent="0.25">
      <c r="H33114"/>
    </row>
    <row r="33115" spans="8:8" hidden="1" x14ac:dyDescent="0.25">
      <c r="H33115"/>
    </row>
    <row r="33116" spans="8:8" hidden="1" x14ac:dyDescent="0.25">
      <c r="H33116"/>
    </row>
    <row r="33117" spans="8:8" hidden="1" x14ac:dyDescent="0.25">
      <c r="H33117"/>
    </row>
    <row r="33118" spans="8:8" hidden="1" x14ac:dyDescent="0.25">
      <c r="H33118"/>
    </row>
    <row r="33119" spans="8:8" hidden="1" x14ac:dyDescent="0.25">
      <c r="H33119"/>
    </row>
    <row r="33120" spans="8:8" hidden="1" x14ac:dyDescent="0.25">
      <c r="H33120"/>
    </row>
    <row r="33121" spans="8:8" hidden="1" x14ac:dyDescent="0.25">
      <c r="H33121"/>
    </row>
    <row r="33122" spans="8:8" hidden="1" x14ac:dyDescent="0.25">
      <c r="H33122"/>
    </row>
    <row r="33123" spans="8:8" hidden="1" x14ac:dyDescent="0.25">
      <c r="H33123"/>
    </row>
    <row r="33124" spans="8:8" hidden="1" x14ac:dyDescent="0.25">
      <c r="H33124"/>
    </row>
    <row r="33125" spans="8:8" hidden="1" x14ac:dyDescent="0.25">
      <c r="H33125"/>
    </row>
    <row r="33126" spans="8:8" hidden="1" x14ac:dyDescent="0.25">
      <c r="H33126"/>
    </row>
    <row r="33127" spans="8:8" hidden="1" x14ac:dyDescent="0.25">
      <c r="H33127"/>
    </row>
    <row r="33128" spans="8:8" hidden="1" x14ac:dyDescent="0.25">
      <c r="H33128"/>
    </row>
    <row r="33129" spans="8:8" hidden="1" x14ac:dyDescent="0.25">
      <c r="H33129"/>
    </row>
    <row r="33130" spans="8:8" hidden="1" x14ac:dyDescent="0.25">
      <c r="H33130"/>
    </row>
    <row r="33131" spans="8:8" hidden="1" x14ac:dyDescent="0.25">
      <c r="H33131"/>
    </row>
    <row r="33132" spans="8:8" hidden="1" x14ac:dyDescent="0.25">
      <c r="H33132"/>
    </row>
    <row r="33133" spans="8:8" hidden="1" x14ac:dyDescent="0.25">
      <c r="H33133"/>
    </row>
    <row r="33134" spans="8:8" hidden="1" x14ac:dyDescent="0.25">
      <c r="H33134"/>
    </row>
    <row r="33135" spans="8:8" hidden="1" x14ac:dyDescent="0.25">
      <c r="H33135"/>
    </row>
    <row r="33136" spans="8:8" hidden="1" x14ac:dyDescent="0.25">
      <c r="H33136"/>
    </row>
    <row r="33137" spans="8:8" hidden="1" x14ac:dyDescent="0.25">
      <c r="H33137"/>
    </row>
    <row r="33138" spans="8:8" hidden="1" x14ac:dyDescent="0.25">
      <c r="H33138"/>
    </row>
    <row r="33139" spans="8:8" hidden="1" x14ac:dyDescent="0.25">
      <c r="H33139"/>
    </row>
    <row r="33140" spans="8:8" hidden="1" x14ac:dyDescent="0.25">
      <c r="H33140"/>
    </row>
    <row r="33141" spans="8:8" hidden="1" x14ac:dyDescent="0.25">
      <c r="H33141"/>
    </row>
    <row r="33142" spans="8:8" hidden="1" x14ac:dyDescent="0.25">
      <c r="H33142"/>
    </row>
    <row r="33143" spans="8:8" hidden="1" x14ac:dyDescent="0.25">
      <c r="H33143"/>
    </row>
    <row r="33144" spans="8:8" hidden="1" x14ac:dyDescent="0.25">
      <c r="H33144"/>
    </row>
    <row r="33145" spans="8:8" hidden="1" x14ac:dyDescent="0.25">
      <c r="H33145"/>
    </row>
    <row r="33146" spans="8:8" hidden="1" x14ac:dyDescent="0.25">
      <c r="H33146"/>
    </row>
    <row r="33147" spans="8:8" hidden="1" x14ac:dyDescent="0.25">
      <c r="H33147"/>
    </row>
    <row r="33148" spans="8:8" hidden="1" x14ac:dyDescent="0.25">
      <c r="H33148"/>
    </row>
    <row r="33149" spans="8:8" hidden="1" x14ac:dyDescent="0.25">
      <c r="H33149"/>
    </row>
    <row r="33150" spans="8:8" hidden="1" x14ac:dyDescent="0.25">
      <c r="H33150"/>
    </row>
    <row r="33151" spans="8:8" hidden="1" x14ac:dyDescent="0.25">
      <c r="H33151"/>
    </row>
    <row r="33152" spans="8:8" hidden="1" x14ac:dyDescent="0.25">
      <c r="H33152"/>
    </row>
    <row r="33153" spans="8:8" hidden="1" x14ac:dyDescent="0.25">
      <c r="H33153"/>
    </row>
    <row r="33154" spans="8:8" hidden="1" x14ac:dyDescent="0.25">
      <c r="H33154"/>
    </row>
    <row r="33155" spans="8:8" hidden="1" x14ac:dyDescent="0.25">
      <c r="H33155"/>
    </row>
    <row r="33156" spans="8:8" hidden="1" x14ac:dyDescent="0.25">
      <c r="H33156"/>
    </row>
    <row r="33157" spans="8:8" hidden="1" x14ac:dyDescent="0.25">
      <c r="H33157"/>
    </row>
    <row r="33158" spans="8:8" hidden="1" x14ac:dyDescent="0.25">
      <c r="H33158"/>
    </row>
    <row r="33159" spans="8:8" hidden="1" x14ac:dyDescent="0.25">
      <c r="H33159"/>
    </row>
    <row r="33160" spans="8:8" hidden="1" x14ac:dyDescent="0.25">
      <c r="H33160"/>
    </row>
    <row r="33161" spans="8:8" hidden="1" x14ac:dyDescent="0.25">
      <c r="H33161"/>
    </row>
    <row r="33162" spans="8:8" hidden="1" x14ac:dyDescent="0.25">
      <c r="H33162"/>
    </row>
    <row r="33163" spans="8:8" hidden="1" x14ac:dyDescent="0.25">
      <c r="H33163"/>
    </row>
    <row r="33164" spans="8:8" hidden="1" x14ac:dyDescent="0.25">
      <c r="H33164"/>
    </row>
    <row r="33165" spans="8:8" hidden="1" x14ac:dyDescent="0.25">
      <c r="H33165"/>
    </row>
    <row r="33166" spans="8:8" hidden="1" x14ac:dyDescent="0.25">
      <c r="H33166"/>
    </row>
    <row r="33167" spans="8:8" hidden="1" x14ac:dyDescent="0.25">
      <c r="H33167"/>
    </row>
    <row r="33168" spans="8:8" hidden="1" x14ac:dyDescent="0.25">
      <c r="H33168"/>
    </row>
    <row r="33169" spans="8:8" hidden="1" x14ac:dyDescent="0.25">
      <c r="H33169"/>
    </row>
    <row r="33170" spans="8:8" hidden="1" x14ac:dyDescent="0.25">
      <c r="H33170"/>
    </row>
    <row r="33171" spans="8:8" hidden="1" x14ac:dyDescent="0.25">
      <c r="H33171"/>
    </row>
    <row r="33172" spans="8:8" hidden="1" x14ac:dyDescent="0.25">
      <c r="H33172"/>
    </row>
    <row r="33173" spans="8:8" hidden="1" x14ac:dyDescent="0.25">
      <c r="H33173"/>
    </row>
    <row r="33174" spans="8:8" hidden="1" x14ac:dyDescent="0.25">
      <c r="H33174"/>
    </row>
    <row r="33175" spans="8:8" hidden="1" x14ac:dyDescent="0.25">
      <c r="H33175"/>
    </row>
    <row r="33176" spans="8:8" hidden="1" x14ac:dyDescent="0.25">
      <c r="H33176"/>
    </row>
    <row r="33177" spans="8:8" hidden="1" x14ac:dyDescent="0.25">
      <c r="H33177"/>
    </row>
    <row r="33178" spans="8:8" hidden="1" x14ac:dyDescent="0.25">
      <c r="H33178"/>
    </row>
    <row r="33179" spans="8:8" hidden="1" x14ac:dyDescent="0.25">
      <c r="H33179"/>
    </row>
    <row r="33180" spans="8:8" hidden="1" x14ac:dyDescent="0.25">
      <c r="H33180"/>
    </row>
    <row r="33181" spans="8:8" hidden="1" x14ac:dyDescent="0.25">
      <c r="H33181"/>
    </row>
    <row r="33182" spans="8:8" hidden="1" x14ac:dyDescent="0.25">
      <c r="H33182"/>
    </row>
    <row r="33183" spans="8:8" hidden="1" x14ac:dyDescent="0.25">
      <c r="H33183"/>
    </row>
    <row r="33184" spans="8:8" hidden="1" x14ac:dyDescent="0.25">
      <c r="H33184"/>
    </row>
    <row r="33185" spans="8:8" hidden="1" x14ac:dyDescent="0.25">
      <c r="H33185"/>
    </row>
    <row r="33186" spans="8:8" hidden="1" x14ac:dyDescent="0.25">
      <c r="H33186"/>
    </row>
    <row r="33187" spans="8:8" hidden="1" x14ac:dyDescent="0.25">
      <c r="H33187"/>
    </row>
    <row r="33188" spans="8:8" hidden="1" x14ac:dyDescent="0.25">
      <c r="H33188"/>
    </row>
    <row r="33189" spans="8:8" hidden="1" x14ac:dyDescent="0.25">
      <c r="H33189"/>
    </row>
    <row r="33190" spans="8:8" hidden="1" x14ac:dyDescent="0.25">
      <c r="H33190"/>
    </row>
    <row r="33191" spans="8:8" hidden="1" x14ac:dyDescent="0.25">
      <c r="H33191"/>
    </row>
    <row r="33192" spans="8:8" hidden="1" x14ac:dyDescent="0.25">
      <c r="H33192"/>
    </row>
    <row r="33193" spans="8:8" hidden="1" x14ac:dyDescent="0.25">
      <c r="H33193"/>
    </row>
    <row r="33194" spans="8:8" hidden="1" x14ac:dyDescent="0.25">
      <c r="H33194"/>
    </row>
    <row r="33195" spans="8:8" hidden="1" x14ac:dyDescent="0.25">
      <c r="H33195"/>
    </row>
    <row r="33196" spans="8:8" hidden="1" x14ac:dyDescent="0.25">
      <c r="H33196"/>
    </row>
    <row r="33197" spans="8:8" hidden="1" x14ac:dyDescent="0.25">
      <c r="H33197"/>
    </row>
    <row r="33198" spans="8:8" hidden="1" x14ac:dyDescent="0.25">
      <c r="H33198"/>
    </row>
    <row r="33199" spans="8:8" hidden="1" x14ac:dyDescent="0.25">
      <c r="H33199"/>
    </row>
    <row r="33200" spans="8:8" hidden="1" x14ac:dyDescent="0.25">
      <c r="H33200"/>
    </row>
    <row r="33201" spans="8:8" hidden="1" x14ac:dyDescent="0.25">
      <c r="H33201"/>
    </row>
    <row r="33202" spans="8:8" hidden="1" x14ac:dyDescent="0.25">
      <c r="H33202"/>
    </row>
    <row r="33203" spans="8:8" hidden="1" x14ac:dyDescent="0.25">
      <c r="H33203"/>
    </row>
    <row r="33204" spans="8:8" hidden="1" x14ac:dyDescent="0.25">
      <c r="H33204"/>
    </row>
    <row r="33205" spans="8:8" hidden="1" x14ac:dyDescent="0.25">
      <c r="H33205"/>
    </row>
    <row r="33206" spans="8:8" hidden="1" x14ac:dyDescent="0.25">
      <c r="H33206"/>
    </row>
    <row r="33207" spans="8:8" hidden="1" x14ac:dyDescent="0.25">
      <c r="H33207"/>
    </row>
    <row r="33208" spans="8:8" hidden="1" x14ac:dyDescent="0.25">
      <c r="H33208"/>
    </row>
    <row r="33209" spans="8:8" hidden="1" x14ac:dyDescent="0.25">
      <c r="H33209"/>
    </row>
    <row r="33210" spans="8:8" hidden="1" x14ac:dyDescent="0.25">
      <c r="H33210"/>
    </row>
    <row r="33211" spans="8:8" hidden="1" x14ac:dyDescent="0.25">
      <c r="H33211"/>
    </row>
    <row r="33212" spans="8:8" hidden="1" x14ac:dyDescent="0.25">
      <c r="H33212"/>
    </row>
    <row r="33213" spans="8:8" hidden="1" x14ac:dyDescent="0.25">
      <c r="H33213"/>
    </row>
    <row r="33214" spans="8:8" hidden="1" x14ac:dyDescent="0.25">
      <c r="H33214"/>
    </row>
    <row r="33215" spans="8:8" hidden="1" x14ac:dyDescent="0.25">
      <c r="H33215"/>
    </row>
    <row r="33216" spans="8:8" hidden="1" x14ac:dyDescent="0.25">
      <c r="H33216"/>
    </row>
    <row r="33217" spans="8:8" hidden="1" x14ac:dyDescent="0.25">
      <c r="H33217"/>
    </row>
    <row r="33218" spans="8:8" hidden="1" x14ac:dyDescent="0.25">
      <c r="H33218"/>
    </row>
    <row r="33219" spans="8:8" hidden="1" x14ac:dyDescent="0.25">
      <c r="H33219"/>
    </row>
    <row r="33220" spans="8:8" hidden="1" x14ac:dyDescent="0.25">
      <c r="H33220"/>
    </row>
    <row r="33221" spans="8:8" hidden="1" x14ac:dyDescent="0.25">
      <c r="H33221"/>
    </row>
    <row r="33222" spans="8:8" hidden="1" x14ac:dyDescent="0.25">
      <c r="H33222"/>
    </row>
    <row r="33223" spans="8:8" hidden="1" x14ac:dyDescent="0.25">
      <c r="H33223"/>
    </row>
    <row r="33224" spans="8:8" hidden="1" x14ac:dyDescent="0.25">
      <c r="H33224"/>
    </row>
    <row r="33225" spans="8:8" hidden="1" x14ac:dyDescent="0.25">
      <c r="H33225"/>
    </row>
    <row r="33226" spans="8:8" hidden="1" x14ac:dyDescent="0.25">
      <c r="H33226"/>
    </row>
    <row r="33227" spans="8:8" hidden="1" x14ac:dyDescent="0.25">
      <c r="H33227"/>
    </row>
    <row r="33228" spans="8:8" hidden="1" x14ac:dyDescent="0.25">
      <c r="H33228"/>
    </row>
    <row r="33229" spans="8:8" hidden="1" x14ac:dyDescent="0.25">
      <c r="H33229"/>
    </row>
    <row r="33230" spans="8:8" hidden="1" x14ac:dyDescent="0.25">
      <c r="H33230"/>
    </row>
    <row r="33231" spans="8:8" hidden="1" x14ac:dyDescent="0.25">
      <c r="H33231"/>
    </row>
    <row r="33232" spans="8:8" hidden="1" x14ac:dyDescent="0.25">
      <c r="H33232"/>
    </row>
    <row r="33233" spans="8:8" hidden="1" x14ac:dyDescent="0.25">
      <c r="H33233"/>
    </row>
    <row r="33234" spans="8:8" hidden="1" x14ac:dyDescent="0.25">
      <c r="H33234"/>
    </row>
    <row r="33235" spans="8:8" hidden="1" x14ac:dyDescent="0.25">
      <c r="H33235"/>
    </row>
    <row r="33236" spans="8:8" hidden="1" x14ac:dyDescent="0.25">
      <c r="H33236"/>
    </row>
    <row r="33237" spans="8:8" hidden="1" x14ac:dyDescent="0.25">
      <c r="H33237"/>
    </row>
    <row r="33238" spans="8:8" hidden="1" x14ac:dyDescent="0.25">
      <c r="H33238"/>
    </row>
    <row r="33239" spans="8:8" hidden="1" x14ac:dyDescent="0.25">
      <c r="H33239"/>
    </row>
    <row r="33240" spans="8:8" hidden="1" x14ac:dyDescent="0.25">
      <c r="H33240"/>
    </row>
    <row r="33241" spans="8:8" hidden="1" x14ac:dyDescent="0.25">
      <c r="H33241"/>
    </row>
    <row r="33242" spans="8:8" hidden="1" x14ac:dyDescent="0.25">
      <c r="H33242"/>
    </row>
    <row r="33243" spans="8:8" hidden="1" x14ac:dyDescent="0.25">
      <c r="H33243"/>
    </row>
    <row r="33244" spans="8:8" hidden="1" x14ac:dyDescent="0.25">
      <c r="H33244"/>
    </row>
    <row r="33245" spans="8:8" hidden="1" x14ac:dyDescent="0.25">
      <c r="H33245"/>
    </row>
    <row r="33246" spans="8:8" hidden="1" x14ac:dyDescent="0.25">
      <c r="H33246"/>
    </row>
    <row r="33247" spans="8:8" hidden="1" x14ac:dyDescent="0.25">
      <c r="H33247"/>
    </row>
    <row r="33248" spans="8:8" hidden="1" x14ac:dyDescent="0.25">
      <c r="H33248"/>
    </row>
    <row r="33249" spans="8:8" hidden="1" x14ac:dyDescent="0.25">
      <c r="H33249"/>
    </row>
    <row r="33250" spans="8:8" hidden="1" x14ac:dyDescent="0.25">
      <c r="H33250"/>
    </row>
    <row r="33251" spans="8:8" hidden="1" x14ac:dyDescent="0.25">
      <c r="H33251"/>
    </row>
    <row r="33252" spans="8:8" hidden="1" x14ac:dyDescent="0.25">
      <c r="H33252"/>
    </row>
    <row r="33253" spans="8:8" hidden="1" x14ac:dyDescent="0.25">
      <c r="H33253"/>
    </row>
    <row r="33254" spans="8:8" hidden="1" x14ac:dyDescent="0.25">
      <c r="H33254"/>
    </row>
    <row r="33255" spans="8:8" hidden="1" x14ac:dyDescent="0.25">
      <c r="H33255"/>
    </row>
    <row r="33256" spans="8:8" hidden="1" x14ac:dyDescent="0.25">
      <c r="H33256"/>
    </row>
    <row r="33257" spans="8:8" hidden="1" x14ac:dyDescent="0.25">
      <c r="H33257"/>
    </row>
    <row r="33258" spans="8:8" hidden="1" x14ac:dyDescent="0.25">
      <c r="H33258"/>
    </row>
    <row r="33259" spans="8:8" hidden="1" x14ac:dyDescent="0.25">
      <c r="H33259"/>
    </row>
    <row r="33260" spans="8:8" hidden="1" x14ac:dyDescent="0.25">
      <c r="H33260"/>
    </row>
    <row r="33261" spans="8:8" hidden="1" x14ac:dyDescent="0.25">
      <c r="H33261"/>
    </row>
    <row r="33262" spans="8:8" hidden="1" x14ac:dyDescent="0.25">
      <c r="H33262"/>
    </row>
    <row r="33263" spans="8:8" hidden="1" x14ac:dyDescent="0.25">
      <c r="H33263"/>
    </row>
    <row r="33264" spans="8:8" hidden="1" x14ac:dyDescent="0.25">
      <c r="H33264"/>
    </row>
    <row r="33265" spans="8:8" hidden="1" x14ac:dyDescent="0.25">
      <c r="H33265"/>
    </row>
    <row r="33266" spans="8:8" hidden="1" x14ac:dyDescent="0.25">
      <c r="H33266"/>
    </row>
    <row r="33267" spans="8:8" hidden="1" x14ac:dyDescent="0.25">
      <c r="H33267"/>
    </row>
    <row r="33268" spans="8:8" hidden="1" x14ac:dyDescent="0.25">
      <c r="H33268"/>
    </row>
    <row r="33269" spans="8:8" hidden="1" x14ac:dyDescent="0.25">
      <c r="H33269"/>
    </row>
    <row r="33270" spans="8:8" hidden="1" x14ac:dyDescent="0.25">
      <c r="H33270"/>
    </row>
    <row r="33271" spans="8:8" hidden="1" x14ac:dyDescent="0.25">
      <c r="H33271"/>
    </row>
    <row r="33272" spans="8:8" hidden="1" x14ac:dyDescent="0.25">
      <c r="H33272"/>
    </row>
    <row r="33273" spans="8:8" hidden="1" x14ac:dyDescent="0.25">
      <c r="H33273"/>
    </row>
    <row r="33274" spans="8:8" hidden="1" x14ac:dyDescent="0.25">
      <c r="H33274"/>
    </row>
    <row r="33275" spans="8:8" hidden="1" x14ac:dyDescent="0.25">
      <c r="H33275"/>
    </row>
    <row r="33276" spans="8:8" hidden="1" x14ac:dyDescent="0.25">
      <c r="H33276"/>
    </row>
    <row r="33277" spans="8:8" hidden="1" x14ac:dyDescent="0.25">
      <c r="H33277"/>
    </row>
    <row r="33278" spans="8:8" hidden="1" x14ac:dyDescent="0.25">
      <c r="H33278"/>
    </row>
    <row r="33279" spans="8:8" hidden="1" x14ac:dyDescent="0.25">
      <c r="H33279"/>
    </row>
    <row r="33280" spans="8:8" hidden="1" x14ac:dyDescent="0.25">
      <c r="H33280"/>
    </row>
    <row r="33281" spans="8:8" hidden="1" x14ac:dyDescent="0.25">
      <c r="H33281"/>
    </row>
    <row r="33282" spans="8:8" hidden="1" x14ac:dyDescent="0.25">
      <c r="H33282"/>
    </row>
    <row r="33283" spans="8:8" hidden="1" x14ac:dyDescent="0.25">
      <c r="H33283"/>
    </row>
    <row r="33284" spans="8:8" hidden="1" x14ac:dyDescent="0.25">
      <c r="H33284"/>
    </row>
    <row r="33285" spans="8:8" hidden="1" x14ac:dyDescent="0.25">
      <c r="H33285"/>
    </row>
    <row r="33286" spans="8:8" hidden="1" x14ac:dyDescent="0.25">
      <c r="H33286"/>
    </row>
    <row r="33287" spans="8:8" hidden="1" x14ac:dyDescent="0.25">
      <c r="H33287"/>
    </row>
    <row r="33288" spans="8:8" hidden="1" x14ac:dyDescent="0.25">
      <c r="H33288"/>
    </row>
    <row r="33289" spans="8:8" hidden="1" x14ac:dyDescent="0.25">
      <c r="H33289"/>
    </row>
    <row r="33290" spans="8:8" hidden="1" x14ac:dyDescent="0.25">
      <c r="H33290"/>
    </row>
    <row r="33291" spans="8:8" hidden="1" x14ac:dyDescent="0.25">
      <c r="H33291"/>
    </row>
    <row r="33292" spans="8:8" hidden="1" x14ac:dyDescent="0.25">
      <c r="H33292"/>
    </row>
    <row r="33293" spans="8:8" hidden="1" x14ac:dyDescent="0.25">
      <c r="H33293"/>
    </row>
    <row r="33294" spans="8:8" hidden="1" x14ac:dyDescent="0.25">
      <c r="H33294"/>
    </row>
    <row r="33295" spans="8:8" hidden="1" x14ac:dyDescent="0.25">
      <c r="H33295"/>
    </row>
    <row r="33296" spans="8:8" hidden="1" x14ac:dyDescent="0.25">
      <c r="H33296"/>
    </row>
    <row r="33297" spans="8:8" hidden="1" x14ac:dyDescent="0.25">
      <c r="H33297"/>
    </row>
    <row r="33298" spans="8:8" hidden="1" x14ac:dyDescent="0.25">
      <c r="H33298"/>
    </row>
    <row r="33299" spans="8:8" hidden="1" x14ac:dyDescent="0.25">
      <c r="H33299"/>
    </row>
    <row r="33300" spans="8:8" hidden="1" x14ac:dyDescent="0.25">
      <c r="H33300"/>
    </row>
    <row r="33301" spans="8:8" hidden="1" x14ac:dyDescent="0.25">
      <c r="H33301"/>
    </row>
    <row r="33302" spans="8:8" hidden="1" x14ac:dyDescent="0.25">
      <c r="H33302"/>
    </row>
    <row r="33303" spans="8:8" hidden="1" x14ac:dyDescent="0.25">
      <c r="H33303"/>
    </row>
    <row r="33304" spans="8:8" hidden="1" x14ac:dyDescent="0.25">
      <c r="H33304"/>
    </row>
    <row r="33305" spans="8:8" hidden="1" x14ac:dyDescent="0.25">
      <c r="H33305"/>
    </row>
    <row r="33306" spans="8:8" hidden="1" x14ac:dyDescent="0.25">
      <c r="H33306"/>
    </row>
    <row r="33307" spans="8:8" hidden="1" x14ac:dyDescent="0.25">
      <c r="H33307"/>
    </row>
    <row r="33308" spans="8:8" hidden="1" x14ac:dyDescent="0.25">
      <c r="H33308"/>
    </row>
    <row r="33309" spans="8:8" hidden="1" x14ac:dyDescent="0.25">
      <c r="H33309"/>
    </row>
    <row r="33310" spans="8:8" hidden="1" x14ac:dyDescent="0.25">
      <c r="H33310"/>
    </row>
    <row r="33311" spans="8:8" hidden="1" x14ac:dyDescent="0.25">
      <c r="H33311"/>
    </row>
    <row r="33312" spans="8:8" hidden="1" x14ac:dyDescent="0.25">
      <c r="H33312"/>
    </row>
    <row r="33313" spans="8:8" hidden="1" x14ac:dyDescent="0.25">
      <c r="H33313"/>
    </row>
    <row r="33314" spans="8:8" hidden="1" x14ac:dyDescent="0.25">
      <c r="H33314"/>
    </row>
    <row r="33315" spans="8:8" hidden="1" x14ac:dyDescent="0.25">
      <c r="H33315"/>
    </row>
    <row r="33316" spans="8:8" hidden="1" x14ac:dyDescent="0.25">
      <c r="H33316"/>
    </row>
    <row r="33317" spans="8:8" hidden="1" x14ac:dyDescent="0.25">
      <c r="H33317"/>
    </row>
    <row r="33318" spans="8:8" hidden="1" x14ac:dyDescent="0.25">
      <c r="H33318"/>
    </row>
    <row r="33319" spans="8:8" hidden="1" x14ac:dyDescent="0.25">
      <c r="H33319"/>
    </row>
    <row r="33320" spans="8:8" hidden="1" x14ac:dyDescent="0.25">
      <c r="H33320"/>
    </row>
    <row r="33321" spans="8:8" hidden="1" x14ac:dyDescent="0.25">
      <c r="H33321"/>
    </row>
    <row r="33322" spans="8:8" hidden="1" x14ac:dyDescent="0.25">
      <c r="H33322"/>
    </row>
    <row r="33323" spans="8:8" hidden="1" x14ac:dyDescent="0.25">
      <c r="H33323"/>
    </row>
    <row r="33324" spans="8:8" hidden="1" x14ac:dyDescent="0.25">
      <c r="H33324"/>
    </row>
    <row r="33325" spans="8:8" hidden="1" x14ac:dyDescent="0.25">
      <c r="H33325"/>
    </row>
    <row r="33326" spans="8:8" hidden="1" x14ac:dyDescent="0.25">
      <c r="H33326"/>
    </row>
    <row r="33327" spans="8:8" hidden="1" x14ac:dyDescent="0.25">
      <c r="H33327"/>
    </row>
    <row r="33328" spans="8:8" hidden="1" x14ac:dyDescent="0.25">
      <c r="H33328"/>
    </row>
    <row r="33329" spans="8:8" hidden="1" x14ac:dyDescent="0.25">
      <c r="H33329"/>
    </row>
    <row r="33330" spans="8:8" hidden="1" x14ac:dyDescent="0.25">
      <c r="H33330"/>
    </row>
    <row r="33331" spans="8:8" hidden="1" x14ac:dyDescent="0.25">
      <c r="H33331"/>
    </row>
    <row r="33332" spans="8:8" hidden="1" x14ac:dyDescent="0.25">
      <c r="H33332"/>
    </row>
    <row r="33333" spans="8:8" hidden="1" x14ac:dyDescent="0.25">
      <c r="H33333"/>
    </row>
    <row r="33334" spans="8:8" hidden="1" x14ac:dyDescent="0.25">
      <c r="H33334"/>
    </row>
    <row r="33335" spans="8:8" hidden="1" x14ac:dyDescent="0.25">
      <c r="H33335"/>
    </row>
    <row r="33336" spans="8:8" hidden="1" x14ac:dyDescent="0.25">
      <c r="H33336"/>
    </row>
    <row r="33337" spans="8:8" hidden="1" x14ac:dyDescent="0.25">
      <c r="H33337"/>
    </row>
    <row r="33338" spans="8:8" hidden="1" x14ac:dyDescent="0.25">
      <c r="H33338"/>
    </row>
    <row r="33339" spans="8:8" hidden="1" x14ac:dyDescent="0.25">
      <c r="H33339"/>
    </row>
    <row r="33340" spans="8:8" hidden="1" x14ac:dyDescent="0.25">
      <c r="H33340"/>
    </row>
    <row r="33341" spans="8:8" hidden="1" x14ac:dyDescent="0.25">
      <c r="H33341"/>
    </row>
    <row r="33342" spans="8:8" hidden="1" x14ac:dyDescent="0.25">
      <c r="H33342"/>
    </row>
    <row r="33343" spans="8:8" hidden="1" x14ac:dyDescent="0.25">
      <c r="H33343"/>
    </row>
    <row r="33344" spans="8:8" hidden="1" x14ac:dyDescent="0.25">
      <c r="H33344"/>
    </row>
    <row r="33345" spans="8:8" hidden="1" x14ac:dyDescent="0.25">
      <c r="H33345"/>
    </row>
    <row r="33346" spans="8:8" hidden="1" x14ac:dyDescent="0.25">
      <c r="H33346"/>
    </row>
    <row r="33347" spans="8:8" hidden="1" x14ac:dyDescent="0.25">
      <c r="H33347"/>
    </row>
    <row r="33348" spans="8:8" hidden="1" x14ac:dyDescent="0.25">
      <c r="H33348"/>
    </row>
    <row r="33349" spans="8:8" hidden="1" x14ac:dyDescent="0.25">
      <c r="H33349"/>
    </row>
    <row r="33350" spans="8:8" hidden="1" x14ac:dyDescent="0.25">
      <c r="H33350"/>
    </row>
    <row r="33351" spans="8:8" hidden="1" x14ac:dyDescent="0.25">
      <c r="H33351"/>
    </row>
    <row r="33352" spans="8:8" hidden="1" x14ac:dyDescent="0.25">
      <c r="H33352"/>
    </row>
    <row r="33353" spans="8:8" hidden="1" x14ac:dyDescent="0.25">
      <c r="H33353"/>
    </row>
    <row r="33354" spans="8:8" hidden="1" x14ac:dyDescent="0.25">
      <c r="H33354"/>
    </row>
    <row r="33355" spans="8:8" hidden="1" x14ac:dyDescent="0.25">
      <c r="H33355"/>
    </row>
    <row r="33356" spans="8:8" hidden="1" x14ac:dyDescent="0.25">
      <c r="H33356"/>
    </row>
    <row r="33357" spans="8:8" hidden="1" x14ac:dyDescent="0.25">
      <c r="H33357"/>
    </row>
    <row r="33358" spans="8:8" hidden="1" x14ac:dyDescent="0.25">
      <c r="H33358"/>
    </row>
    <row r="33359" spans="8:8" hidden="1" x14ac:dyDescent="0.25">
      <c r="H33359"/>
    </row>
    <row r="33360" spans="8:8" hidden="1" x14ac:dyDescent="0.25">
      <c r="H33360"/>
    </row>
    <row r="33361" spans="8:8" hidden="1" x14ac:dyDescent="0.25">
      <c r="H33361"/>
    </row>
    <row r="33362" spans="8:8" hidden="1" x14ac:dyDescent="0.25">
      <c r="H33362"/>
    </row>
    <row r="33363" spans="8:8" hidden="1" x14ac:dyDescent="0.25">
      <c r="H33363"/>
    </row>
    <row r="33364" spans="8:8" hidden="1" x14ac:dyDescent="0.25">
      <c r="H33364"/>
    </row>
    <row r="33365" spans="8:8" hidden="1" x14ac:dyDescent="0.25">
      <c r="H33365"/>
    </row>
    <row r="33366" spans="8:8" hidden="1" x14ac:dyDescent="0.25">
      <c r="H33366"/>
    </row>
    <row r="33367" spans="8:8" hidden="1" x14ac:dyDescent="0.25">
      <c r="H33367"/>
    </row>
    <row r="33368" spans="8:8" hidden="1" x14ac:dyDescent="0.25">
      <c r="H33368"/>
    </row>
    <row r="33369" spans="8:8" hidden="1" x14ac:dyDescent="0.25">
      <c r="H33369"/>
    </row>
    <row r="33370" spans="8:8" hidden="1" x14ac:dyDescent="0.25">
      <c r="H33370"/>
    </row>
    <row r="33371" spans="8:8" hidden="1" x14ac:dyDescent="0.25">
      <c r="H33371"/>
    </row>
    <row r="33372" spans="8:8" hidden="1" x14ac:dyDescent="0.25">
      <c r="H33372"/>
    </row>
    <row r="33373" spans="8:8" hidden="1" x14ac:dyDescent="0.25">
      <c r="H33373"/>
    </row>
    <row r="33374" spans="8:8" hidden="1" x14ac:dyDescent="0.25">
      <c r="H33374"/>
    </row>
    <row r="33375" spans="8:8" hidden="1" x14ac:dyDescent="0.25">
      <c r="H33375"/>
    </row>
    <row r="33376" spans="8:8" hidden="1" x14ac:dyDescent="0.25">
      <c r="H33376"/>
    </row>
    <row r="33377" spans="8:8" hidden="1" x14ac:dyDescent="0.25">
      <c r="H33377"/>
    </row>
    <row r="33378" spans="8:8" hidden="1" x14ac:dyDescent="0.25">
      <c r="H33378"/>
    </row>
    <row r="33379" spans="8:8" hidden="1" x14ac:dyDescent="0.25">
      <c r="H33379"/>
    </row>
    <row r="33380" spans="8:8" hidden="1" x14ac:dyDescent="0.25">
      <c r="H33380"/>
    </row>
    <row r="33381" spans="8:8" hidden="1" x14ac:dyDescent="0.25">
      <c r="H33381"/>
    </row>
    <row r="33382" spans="8:8" hidden="1" x14ac:dyDescent="0.25">
      <c r="H33382"/>
    </row>
    <row r="33383" spans="8:8" hidden="1" x14ac:dyDescent="0.25">
      <c r="H33383"/>
    </row>
    <row r="33384" spans="8:8" hidden="1" x14ac:dyDescent="0.25">
      <c r="H33384"/>
    </row>
    <row r="33385" spans="8:8" hidden="1" x14ac:dyDescent="0.25">
      <c r="H33385"/>
    </row>
    <row r="33386" spans="8:8" hidden="1" x14ac:dyDescent="0.25">
      <c r="H33386"/>
    </row>
    <row r="33387" spans="8:8" hidden="1" x14ac:dyDescent="0.25">
      <c r="H33387"/>
    </row>
    <row r="33388" spans="8:8" hidden="1" x14ac:dyDescent="0.25">
      <c r="H33388"/>
    </row>
    <row r="33389" spans="8:8" hidden="1" x14ac:dyDescent="0.25">
      <c r="H33389"/>
    </row>
    <row r="33390" spans="8:8" hidden="1" x14ac:dyDescent="0.25">
      <c r="H33390"/>
    </row>
    <row r="33391" spans="8:8" hidden="1" x14ac:dyDescent="0.25">
      <c r="H33391"/>
    </row>
    <row r="33392" spans="8:8" hidden="1" x14ac:dyDescent="0.25">
      <c r="H33392"/>
    </row>
    <row r="33393" spans="8:8" hidden="1" x14ac:dyDescent="0.25">
      <c r="H33393"/>
    </row>
    <row r="33394" spans="8:8" hidden="1" x14ac:dyDescent="0.25">
      <c r="H33394"/>
    </row>
    <row r="33395" spans="8:8" hidden="1" x14ac:dyDescent="0.25">
      <c r="H33395"/>
    </row>
    <row r="33396" spans="8:8" hidden="1" x14ac:dyDescent="0.25">
      <c r="H33396"/>
    </row>
    <row r="33397" spans="8:8" hidden="1" x14ac:dyDescent="0.25">
      <c r="H33397"/>
    </row>
    <row r="33398" spans="8:8" hidden="1" x14ac:dyDescent="0.25">
      <c r="H33398"/>
    </row>
    <row r="33399" spans="8:8" hidden="1" x14ac:dyDescent="0.25">
      <c r="H33399"/>
    </row>
    <row r="33400" spans="8:8" hidden="1" x14ac:dyDescent="0.25">
      <c r="H33400"/>
    </row>
    <row r="33401" spans="8:8" hidden="1" x14ac:dyDescent="0.25">
      <c r="H33401"/>
    </row>
    <row r="33402" spans="8:8" hidden="1" x14ac:dyDescent="0.25">
      <c r="H33402"/>
    </row>
    <row r="33403" spans="8:8" hidden="1" x14ac:dyDescent="0.25">
      <c r="H33403"/>
    </row>
    <row r="33404" spans="8:8" hidden="1" x14ac:dyDescent="0.25">
      <c r="H33404"/>
    </row>
    <row r="33405" spans="8:8" hidden="1" x14ac:dyDescent="0.25">
      <c r="H33405"/>
    </row>
    <row r="33406" spans="8:8" hidden="1" x14ac:dyDescent="0.25">
      <c r="H33406"/>
    </row>
    <row r="33407" spans="8:8" hidden="1" x14ac:dyDescent="0.25">
      <c r="H33407"/>
    </row>
    <row r="33408" spans="8:8" hidden="1" x14ac:dyDescent="0.25">
      <c r="H33408"/>
    </row>
    <row r="33409" spans="8:8" hidden="1" x14ac:dyDescent="0.25">
      <c r="H33409"/>
    </row>
    <row r="33410" spans="8:8" hidden="1" x14ac:dyDescent="0.25">
      <c r="H33410"/>
    </row>
    <row r="33411" spans="8:8" hidden="1" x14ac:dyDescent="0.25">
      <c r="H33411"/>
    </row>
    <row r="33412" spans="8:8" hidden="1" x14ac:dyDescent="0.25">
      <c r="H33412"/>
    </row>
    <row r="33413" spans="8:8" hidden="1" x14ac:dyDescent="0.25">
      <c r="H33413"/>
    </row>
    <row r="33414" spans="8:8" hidden="1" x14ac:dyDescent="0.25">
      <c r="H33414"/>
    </row>
    <row r="33415" spans="8:8" hidden="1" x14ac:dyDescent="0.25">
      <c r="H33415"/>
    </row>
    <row r="33416" spans="8:8" hidden="1" x14ac:dyDescent="0.25">
      <c r="H33416"/>
    </row>
    <row r="33417" spans="8:8" hidden="1" x14ac:dyDescent="0.25">
      <c r="H33417"/>
    </row>
    <row r="33418" spans="8:8" hidden="1" x14ac:dyDescent="0.25">
      <c r="H33418"/>
    </row>
    <row r="33419" spans="8:8" hidden="1" x14ac:dyDescent="0.25">
      <c r="H33419"/>
    </row>
    <row r="33420" spans="8:8" hidden="1" x14ac:dyDescent="0.25">
      <c r="H33420"/>
    </row>
    <row r="33421" spans="8:8" hidden="1" x14ac:dyDescent="0.25">
      <c r="H33421"/>
    </row>
    <row r="33422" spans="8:8" hidden="1" x14ac:dyDescent="0.25">
      <c r="H33422"/>
    </row>
    <row r="33423" spans="8:8" hidden="1" x14ac:dyDescent="0.25">
      <c r="H33423"/>
    </row>
    <row r="33424" spans="8:8" hidden="1" x14ac:dyDescent="0.25">
      <c r="H33424"/>
    </row>
    <row r="33425" spans="8:8" hidden="1" x14ac:dyDescent="0.25">
      <c r="H33425"/>
    </row>
    <row r="33426" spans="8:8" hidden="1" x14ac:dyDescent="0.25">
      <c r="H33426"/>
    </row>
    <row r="33427" spans="8:8" hidden="1" x14ac:dyDescent="0.25">
      <c r="H33427"/>
    </row>
    <row r="33428" spans="8:8" hidden="1" x14ac:dyDescent="0.25">
      <c r="H33428"/>
    </row>
    <row r="33429" spans="8:8" hidden="1" x14ac:dyDescent="0.25">
      <c r="H33429"/>
    </row>
    <row r="33430" spans="8:8" hidden="1" x14ac:dyDescent="0.25">
      <c r="H33430"/>
    </row>
    <row r="33431" spans="8:8" hidden="1" x14ac:dyDescent="0.25">
      <c r="H33431"/>
    </row>
    <row r="33432" spans="8:8" hidden="1" x14ac:dyDescent="0.25">
      <c r="H33432"/>
    </row>
    <row r="33433" spans="8:8" hidden="1" x14ac:dyDescent="0.25">
      <c r="H33433"/>
    </row>
    <row r="33434" spans="8:8" hidden="1" x14ac:dyDescent="0.25">
      <c r="H33434"/>
    </row>
    <row r="33435" spans="8:8" hidden="1" x14ac:dyDescent="0.25">
      <c r="H33435"/>
    </row>
    <row r="33436" spans="8:8" hidden="1" x14ac:dyDescent="0.25">
      <c r="H33436"/>
    </row>
    <row r="33437" spans="8:8" hidden="1" x14ac:dyDescent="0.25">
      <c r="H33437"/>
    </row>
    <row r="33438" spans="8:8" hidden="1" x14ac:dyDescent="0.25">
      <c r="H33438"/>
    </row>
    <row r="33439" spans="8:8" hidden="1" x14ac:dyDescent="0.25">
      <c r="H33439"/>
    </row>
    <row r="33440" spans="8:8" hidden="1" x14ac:dyDescent="0.25">
      <c r="H33440"/>
    </row>
    <row r="33441" spans="8:8" hidden="1" x14ac:dyDescent="0.25">
      <c r="H33441"/>
    </row>
    <row r="33442" spans="8:8" hidden="1" x14ac:dyDescent="0.25">
      <c r="H33442"/>
    </row>
    <row r="33443" spans="8:8" hidden="1" x14ac:dyDescent="0.25">
      <c r="H33443"/>
    </row>
    <row r="33444" spans="8:8" hidden="1" x14ac:dyDescent="0.25">
      <c r="H33444"/>
    </row>
    <row r="33445" spans="8:8" hidden="1" x14ac:dyDescent="0.25">
      <c r="H33445"/>
    </row>
    <row r="33446" spans="8:8" hidden="1" x14ac:dyDescent="0.25">
      <c r="H33446"/>
    </row>
    <row r="33447" spans="8:8" hidden="1" x14ac:dyDescent="0.25">
      <c r="H33447"/>
    </row>
    <row r="33448" spans="8:8" hidden="1" x14ac:dyDescent="0.25">
      <c r="H33448"/>
    </row>
    <row r="33449" spans="8:8" hidden="1" x14ac:dyDescent="0.25">
      <c r="H33449"/>
    </row>
    <row r="33450" spans="8:8" hidden="1" x14ac:dyDescent="0.25">
      <c r="H33450"/>
    </row>
    <row r="33451" spans="8:8" hidden="1" x14ac:dyDescent="0.25">
      <c r="H33451"/>
    </row>
    <row r="33452" spans="8:8" hidden="1" x14ac:dyDescent="0.25">
      <c r="H33452"/>
    </row>
    <row r="33453" spans="8:8" hidden="1" x14ac:dyDescent="0.25">
      <c r="H33453"/>
    </row>
    <row r="33454" spans="8:8" hidden="1" x14ac:dyDescent="0.25">
      <c r="H33454"/>
    </row>
    <row r="33455" spans="8:8" hidden="1" x14ac:dyDescent="0.25">
      <c r="H33455"/>
    </row>
    <row r="33456" spans="8:8" hidden="1" x14ac:dyDescent="0.25">
      <c r="H33456"/>
    </row>
    <row r="33457" spans="8:8" hidden="1" x14ac:dyDescent="0.25">
      <c r="H33457"/>
    </row>
    <row r="33458" spans="8:8" hidden="1" x14ac:dyDescent="0.25">
      <c r="H33458"/>
    </row>
    <row r="33459" spans="8:8" hidden="1" x14ac:dyDescent="0.25">
      <c r="H33459"/>
    </row>
    <row r="33460" spans="8:8" hidden="1" x14ac:dyDescent="0.25">
      <c r="H33460"/>
    </row>
    <row r="33461" spans="8:8" hidden="1" x14ac:dyDescent="0.25">
      <c r="H33461"/>
    </row>
    <row r="33462" spans="8:8" hidden="1" x14ac:dyDescent="0.25">
      <c r="H33462"/>
    </row>
    <row r="33463" spans="8:8" hidden="1" x14ac:dyDescent="0.25">
      <c r="H33463"/>
    </row>
    <row r="33464" spans="8:8" hidden="1" x14ac:dyDescent="0.25">
      <c r="H33464"/>
    </row>
    <row r="33465" spans="8:8" hidden="1" x14ac:dyDescent="0.25">
      <c r="H33465"/>
    </row>
    <row r="33466" spans="8:8" hidden="1" x14ac:dyDescent="0.25">
      <c r="H33466"/>
    </row>
    <row r="33467" spans="8:8" hidden="1" x14ac:dyDescent="0.25">
      <c r="H33467"/>
    </row>
    <row r="33468" spans="8:8" hidden="1" x14ac:dyDescent="0.25">
      <c r="H33468"/>
    </row>
    <row r="33469" spans="8:8" hidden="1" x14ac:dyDescent="0.25">
      <c r="H33469"/>
    </row>
    <row r="33470" spans="8:8" hidden="1" x14ac:dyDescent="0.25">
      <c r="H33470"/>
    </row>
    <row r="33471" spans="8:8" hidden="1" x14ac:dyDescent="0.25">
      <c r="H33471"/>
    </row>
    <row r="33472" spans="8:8" hidden="1" x14ac:dyDescent="0.25">
      <c r="H33472"/>
    </row>
    <row r="33473" spans="8:8" hidden="1" x14ac:dyDescent="0.25">
      <c r="H33473"/>
    </row>
    <row r="33474" spans="8:8" hidden="1" x14ac:dyDescent="0.25">
      <c r="H33474"/>
    </row>
    <row r="33475" spans="8:8" hidden="1" x14ac:dyDescent="0.25">
      <c r="H33475"/>
    </row>
    <row r="33476" spans="8:8" hidden="1" x14ac:dyDescent="0.25">
      <c r="H33476"/>
    </row>
    <row r="33477" spans="8:8" hidden="1" x14ac:dyDescent="0.25">
      <c r="H33477"/>
    </row>
    <row r="33478" spans="8:8" hidden="1" x14ac:dyDescent="0.25">
      <c r="H33478"/>
    </row>
    <row r="33479" spans="8:8" hidden="1" x14ac:dyDescent="0.25">
      <c r="H33479"/>
    </row>
    <row r="33480" spans="8:8" hidden="1" x14ac:dyDescent="0.25">
      <c r="H33480"/>
    </row>
    <row r="33481" spans="8:8" hidden="1" x14ac:dyDescent="0.25">
      <c r="H33481"/>
    </row>
    <row r="33482" spans="8:8" hidden="1" x14ac:dyDescent="0.25">
      <c r="H33482"/>
    </row>
    <row r="33483" spans="8:8" hidden="1" x14ac:dyDescent="0.25">
      <c r="H33483"/>
    </row>
    <row r="33484" spans="8:8" hidden="1" x14ac:dyDescent="0.25">
      <c r="H33484"/>
    </row>
    <row r="33485" spans="8:8" hidden="1" x14ac:dyDescent="0.25">
      <c r="H33485"/>
    </row>
    <row r="33486" spans="8:8" hidden="1" x14ac:dyDescent="0.25">
      <c r="H33486"/>
    </row>
    <row r="33487" spans="8:8" hidden="1" x14ac:dyDescent="0.25">
      <c r="H33487"/>
    </row>
    <row r="33488" spans="8:8" hidden="1" x14ac:dyDescent="0.25">
      <c r="H33488"/>
    </row>
    <row r="33489" spans="8:8" hidden="1" x14ac:dyDescent="0.25">
      <c r="H33489"/>
    </row>
    <row r="33490" spans="8:8" hidden="1" x14ac:dyDescent="0.25">
      <c r="H33490"/>
    </row>
    <row r="33491" spans="8:8" hidden="1" x14ac:dyDescent="0.25">
      <c r="H33491"/>
    </row>
    <row r="33492" spans="8:8" hidden="1" x14ac:dyDescent="0.25">
      <c r="H33492"/>
    </row>
    <row r="33493" spans="8:8" hidden="1" x14ac:dyDescent="0.25">
      <c r="H33493"/>
    </row>
    <row r="33494" spans="8:8" hidden="1" x14ac:dyDescent="0.25">
      <c r="H33494"/>
    </row>
    <row r="33495" spans="8:8" hidden="1" x14ac:dyDescent="0.25">
      <c r="H33495"/>
    </row>
    <row r="33496" spans="8:8" hidden="1" x14ac:dyDescent="0.25">
      <c r="H33496"/>
    </row>
    <row r="33497" spans="8:8" hidden="1" x14ac:dyDescent="0.25">
      <c r="H33497"/>
    </row>
    <row r="33498" spans="8:8" hidden="1" x14ac:dyDescent="0.25">
      <c r="H33498"/>
    </row>
    <row r="33499" spans="8:8" hidden="1" x14ac:dyDescent="0.25">
      <c r="H33499"/>
    </row>
    <row r="33500" spans="8:8" hidden="1" x14ac:dyDescent="0.25">
      <c r="H33500"/>
    </row>
    <row r="33501" spans="8:8" hidden="1" x14ac:dyDescent="0.25">
      <c r="H33501"/>
    </row>
    <row r="33502" spans="8:8" hidden="1" x14ac:dyDescent="0.25">
      <c r="H33502"/>
    </row>
    <row r="33503" spans="8:8" hidden="1" x14ac:dyDescent="0.25">
      <c r="H33503"/>
    </row>
    <row r="33504" spans="8:8" hidden="1" x14ac:dyDescent="0.25">
      <c r="H33504"/>
    </row>
    <row r="33505" spans="8:8" hidden="1" x14ac:dyDescent="0.25">
      <c r="H33505"/>
    </row>
    <row r="33506" spans="8:8" hidden="1" x14ac:dyDescent="0.25">
      <c r="H33506"/>
    </row>
    <row r="33507" spans="8:8" hidden="1" x14ac:dyDescent="0.25">
      <c r="H33507"/>
    </row>
    <row r="33508" spans="8:8" hidden="1" x14ac:dyDescent="0.25">
      <c r="H33508"/>
    </row>
    <row r="33509" spans="8:8" hidden="1" x14ac:dyDescent="0.25">
      <c r="H33509"/>
    </row>
    <row r="33510" spans="8:8" hidden="1" x14ac:dyDescent="0.25">
      <c r="H33510"/>
    </row>
    <row r="33511" spans="8:8" hidden="1" x14ac:dyDescent="0.25">
      <c r="H33511"/>
    </row>
    <row r="33512" spans="8:8" hidden="1" x14ac:dyDescent="0.25">
      <c r="H33512"/>
    </row>
    <row r="33513" spans="8:8" hidden="1" x14ac:dyDescent="0.25">
      <c r="H33513"/>
    </row>
    <row r="33514" spans="8:8" hidden="1" x14ac:dyDescent="0.25">
      <c r="H33514"/>
    </row>
    <row r="33515" spans="8:8" hidden="1" x14ac:dyDescent="0.25">
      <c r="H33515"/>
    </row>
    <row r="33516" spans="8:8" hidden="1" x14ac:dyDescent="0.25">
      <c r="H33516"/>
    </row>
    <row r="33517" spans="8:8" hidden="1" x14ac:dyDescent="0.25">
      <c r="H33517"/>
    </row>
    <row r="33518" spans="8:8" hidden="1" x14ac:dyDescent="0.25">
      <c r="H33518"/>
    </row>
    <row r="33519" spans="8:8" hidden="1" x14ac:dyDescent="0.25">
      <c r="H33519"/>
    </row>
    <row r="33520" spans="8:8" hidden="1" x14ac:dyDescent="0.25">
      <c r="H33520"/>
    </row>
    <row r="33521" spans="8:8" hidden="1" x14ac:dyDescent="0.25">
      <c r="H33521"/>
    </row>
    <row r="33522" spans="8:8" hidden="1" x14ac:dyDescent="0.25">
      <c r="H33522"/>
    </row>
    <row r="33523" spans="8:8" hidden="1" x14ac:dyDescent="0.25">
      <c r="H33523"/>
    </row>
    <row r="33524" spans="8:8" hidden="1" x14ac:dyDescent="0.25">
      <c r="H33524"/>
    </row>
    <row r="33525" spans="8:8" hidden="1" x14ac:dyDescent="0.25">
      <c r="H33525"/>
    </row>
    <row r="33526" spans="8:8" hidden="1" x14ac:dyDescent="0.25">
      <c r="H33526"/>
    </row>
    <row r="33527" spans="8:8" hidden="1" x14ac:dyDescent="0.25">
      <c r="H33527"/>
    </row>
    <row r="33528" spans="8:8" hidden="1" x14ac:dyDescent="0.25">
      <c r="H33528"/>
    </row>
    <row r="33529" spans="8:8" hidden="1" x14ac:dyDescent="0.25">
      <c r="H33529"/>
    </row>
    <row r="33530" spans="8:8" hidden="1" x14ac:dyDescent="0.25">
      <c r="H33530"/>
    </row>
    <row r="33531" spans="8:8" hidden="1" x14ac:dyDescent="0.25">
      <c r="H33531"/>
    </row>
    <row r="33532" spans="8:8" hidden="1" x14ac:dyDescent="0.25">
      <c r="H33532"/>
    </row>
    <row r="33533" spans="8:8" hidden="1" x14ac:dyDescent="0.25">
      <c r="H33533"/>
    </row>
    <row r="33534" spans="8:8" hidden="1" x14ac:dyDescent="0.25">
      <c r="H33534"/>
    </row>
    <row r="33535" spans="8:8" hidden="1" x14ac:dyDescent="0.25">
      <c r="H33535"/>
    </row>
    <row r="33536" spans="8:8" hidden="1" x14ac:dyDescent="0.25">
      <c r="H33536"/>
    </row>
    <row r="33537" spans="8:8" hidden="1" x14ac:dyDescent="0.25">
      <c r="H33537"/>
    </row>
    <row r="33538" spans="8:8" hidden="1" x14ac:dyDescent="0.25">
      <c r="H33538"/>
    </row>
    <row r="33539" spans="8:8" hidden="1" x14ac:dyDescent="0.25">
      <c r="H33539"/>
    </row>
    <row r="33540" spans="8:8" hidden="1" x14ac:dyDescent="0.25">
      <c r="H33540"/>
    </row>
    <row r="33541" spans="8:8" hidden="1" x14ac:dyDescent="0.25">
      <c r="H33541"/>
    </row>
    <row r="33542" spans="8:8" hidden="1" x14ac:dyDescent="0.25">
      <c r="H33542"/>
    </row>
    <row r="33543" spans="8:8" hidden="1" x14ac:dyDescent="0.25">
      <c r="H33543"/>
    </row>
    <row r="33544" spans="8:8" hidden="1" x14ac:dyDescent="0.25">
      <c r="H33544"/>
    </row>
    <row r="33545" spans="8:8" hidden="1" x14ac:dyDescent="0.25">
      <c r="H33545"/>
    </row>
    <row r="33546" spans="8:8" hidden="1" x14ac:dyDescent="0.25">
      <c r="H33546"/>
    </row>
    <row r="33547" spans="8:8" hidden="1" x14ac:dyDescent="0.25">
      <c r="H33547"/>
    </row>
    <row r="33548" spans="8:8" hidden="1" x14ac:dyDescent="0.25">
      <c r="H33548"/>
    </row>
    <row r="33549" spans="8:8" hidden="1" x14ac:dyDescent="0.25">
      <c r="H33549"/>
    </row>
    <row r="33550" spans="8:8" hidden="1" x14ac:dyDescent="0.25">
      <c r="H33550"/>
    </row>
    <row r="33551" spans="8:8" hidden="1" x14ac:dyDescent="0.25">
      <c r="H33551"/>
    </row>
    <row r="33552" spans="8:8" hidden="1" x14ac:dyDescent="0.25">
      <c r="H33552"/>
    </row>
    <row r="33553" spans="8:8" hidden="1" x14ac:dyDescent="0.25">
      <c r="H33553"/>
    </row>
    <row r="33554" spans="8:8" hidden="1" x14ac:dyDescent="0.25">
      <c r="H33554"/>
    </row>
    <row r="33555" spans="8:8" hidden="1" x14ac:dyDescent="0.25">
      <c r="H33555"/>
    </row>
    <row r="33556" spans="8:8" hidden="1" x14ac:dyDescent="0.25">
      <c r="H33556"/>
    </row>
    <row r="33557" spans="8:8" hidden="1" x14ac:dyDescent="0.25">
      <c r="H33557"/>
    </row>
    <row r="33558" spans="8:8" hidden="1" x14ac:dyDescent="0.25">
      <c r="H33558"/>
    </row>
    <row r="33559" spans="8:8" hidden="1" x14ac:dyDescent="0.25">
      <c r="H33559"/>
    </row>
    <row r="33560" spans="8:8" hidden="1" x14ac:dyDescent="0.25">
      <c r="H33560"/>
    </row>
    <row r="33561" spans="8:8" hidden="1" x14ac:dyDescent="0.25">
      <c r="H33561"/>
    </row>
    <row r="33562" spans="8:8" hidden="1" x14ac:dyDescent="0.25">
      <c r="H33562"/>
    </row>
    <row r="33563" spans="8:8" hidden="1" x14ac:dyDescent="0.25">
      <c r="H33563"/>
    </row>
    <row r="33564" spans="8:8" hidden="1" x14ac:dyDescent="0.25">
      <c r="H33564"/>
    </row>
    <row r="33565" spans="8:8" hidden="1" x14ac:dyDescent="0.25">
      <c r="H33565"/>
    </row>
    <row r="33566" spans="8:8" hidden="1" x14ac:dyDescent="0.25">
      <c r="H33566"/>
    </row>
    <row r="33567" spans="8:8" hidden="1" x14ac:dyDescent="0.25">
      <c r="H33567"/>
    </row>
    <row r="33568" spans="8:8" hidden="1" x14ac:dyDescent="0.25">
      <c r="H33568"/>
    </row>
    <row r="33569" spans="8:8" hidden="1" x14ac:dyDescent="0.25">
      <c r="H33569"/>
    </row>
    <row r="33570" spans="8:8" hidden="1" x14ac:dyDescent="0.25">
      <c r="H33570"/>
    </row>
    <row r="33571" spans="8:8" hidden="1" x14ac:dyDescent="0.25">
      <c r="H33571"/>
    </row>
    <row r="33572" spans="8:8" hidden="1" x14ac:dyDescent="0.25">
      <c r="H33572"/>
    </row>
    <row r="33573" spans="8:8" hidden="1" x14ac:dyDescent="0.25">
      <c r="H33573"/>
    </row>
    <row r="33574" spans="8:8" hidden="1" x14ac:dyDescent="0.25">
      <c r="H33574"/>
    </row>
    <row r="33575" spans="8:8" hidden="1" x14ac:dyDescent="0.25">
      <c r="H33575"/>
    </row>
    <row r="33576" spans="8:8" hidden="1" x14ac:dyDescent="0.25">
      <c r="H33576"/>
    </row>
    <row r="33577" spans="8:8" hidden="1" x14ac:dyDescent="0.25">
      <c r="H33577"/>
    </row>
    <row r="33578" spans="8:8" hidden="1" x14ac:dyDescent="0.25">
      <c r="H33578"/>
    </row>
    <row r="33579" spans="8:8" hidden="1" x14ac:dyDescent="0.25">
      <c r="H33579"/>
    </row>
    <row r="33580" spans="8:8" hidden="1" x14ac:dyDescent="0.25">
      <c r="H33580"/>
    </row>
    <row r="33581" spans="8:8" hidden="1" x14ac:dyDescent="0.25">
      <c r="H33581"/>
    </row>
    <row r="33582" spans="8:8" hidden="1" x14ac:dyDescent="0.25">
      <c r="H33582"/>
    </row>
    <row r="33583" spans="8:8" hidden="1" x14ac:dyDescent="0.25">
      <c r="H33583"/>
    </row>
    <row r="33584" spans="8:8" hidden="1" x14ac:dyDescent="0.25">
      <c r="H33584"/>
    </row>
    <row r="33585" spans="8:8" hidden="1" x14ac:dyDescent="0.25">
      <c r="H33585"/>
    </row>
    <row r="33586" spans="8:8" hidden="1" x14ac:dyDescent="0.25">
      <c r="H33586"/>
    </row>
    <row r="33587" spans="8:8" hidden="1" x14ac:dyDescent="0.25">
      <c r="H33587"/>
    </row>
    <row r="33588" spans="8:8" hidden="1" x14ac:dyDescent="0.25">
      <c r="H33588"/>
    </row>
    <row r="33589" spans="8:8" hidden="1" x14ac:dyDescent="0.25">
      <c r="H33589"/>
    </row>
    <row r="33590" spans="8:8" hidden="1" x14ac:dyDescent="0.25">
      <c r="H33590"/>
    </row>
    <row r="33591" spans="8:8" hidden="1" x14ac:dyDescent="0.25">
      <c r="H33591"/>
    </row>
    <row r="33592" spans="8:8" hidden="1" x14ac:dyDescent="0.25">
      <c r="H33592"/>
    </row>
    <row r="33593" spans="8:8" hidden="1" x14ac:dyDescent="0.25">
      <c r="H33593"/>
    </row>
    <row r="33594" spans="8:8" hidden="1" x14ac:dyDescent="0.25">
      <c r="H33594"/>
    </row>
    <row r="33595" spans="8:8" hidden="1" x14ac:dyDescent="0.25">
      <c r="H33595"/>
    </row>
    <row r="33596" spans="8:8" hidden="1" x14ac:dyDescent="0.25">
      <c r="H33596"/>
    </row>
    <row r="33597" spans="8:8" hidden="1" x14ac:dyDescent="0.25">
      <c r="H33597"/>
    </row>
    <row r="33598" spans="8:8" hidden="1" x14ac:dyDescent="0.25">
      <c r="H33598"/>
    </row>
    <row r="33599" spans="8:8" hidden="1" x14ac:dyDescent="0.25">
      <c r="H33599"/>
    </row>
    <row r="33600" spans="8:8" hidden="1" x14ac:dyDescent="0.25">
      <c r="H33600"/>
    </row>
    <row r="33601" spans="8:8" hidden="1" x14ac:dyDescent="0.25">
      <c r="H33601"/>
    </row>
    <row r="33602" spans="8:8" hidden="1" x14ac:dyDescent="0.25">
      <c r="H33602"/>
    </row>
    <row r="33603" spans="8:8" hidden="1" x14ac:dyDescent="0.25">
      <c r="H33603"/>
    </row>
    <row r="33604" spans="8:8" hidden="1" x14ac:dyDescent="0.25">
      <c r="H33604"/>
    </row>
    <row r="33605" spans="8:8" hidden="1" x14ac:dyDescent="0.25">
      <c r="H33605"/>
    </row>
    <row r="33606" spans="8:8" hidden="1" x14ac:dyDescent="0.25">
      <c r="H33606"/>
    </row>
    <row r="33607" spans="8:8" hidden="1" x14ac:dyDescent="0.25">
      <c r="H33607"/>
    </row>
    <row r="33608" spans="8:8" hidden="1" x14ac:dyDescent="0.25">
      <c r="H33608"/>
    </row>
    <row r="33609" spans="8:8" hidden="1" x14ac:dyDescent="0.25">
      <c r="H33609"/>
    </row>
    <row r="33610" spans="8:8" hidden="1" x14ac:dyDescent="0.25">
      <c r="H33610"/>
    </row>
    <row r="33611" spans="8:8" hidden="1" x14ac:dyDescent="0.25">
      <c r="H33611"/>
    </row>
    <row r="33612" spans="8:8" hidden="1" x14ac:dyDescent="0.25">
      <c r="H33612"/>
    </row>
    <row r="33613" spans="8:8" hidden="1" x14ac:dyDescent="0.25">
      <c r="H33613"/>
    </row>
    <row r="33614" spans="8:8" hidden="1" x14ac:dyDescent="0.25">
      <c r="H33614"/>
    </row>
    <row r="33615" spans="8:8" hidden="1" x14ac:dyDescent="0.25">
      <c r="H33615"/>
    </row>
    <row r="33616" spans="8:8" hidden="1" x14ac:dyDescent="0.25">
      <c r="H33616"/>
    </row>
    <row r="33617" spans="8:8" hidden="1" x14ac:dyDescent="0.25">
      <c r="H33617"/>
    </row>
    <row r="33618" spans="8:8" hidden="1" x14ac:dyDescent="0.25">
      <c r="H33618"/>
    </row>
    <row r="33619" spans="8:8" hidden="1" x14ac:dyDescent="0.25">
      <c r="H33619"/>
    </row>
    <row r="33620" spans="8:8" hidden="1" x14ac:dyDescent="0.25">
      <c r="H33620"/>
    </row>
    <row r="33621" spans="8:8" hidden="1" x14ac:dyDescent="0.25">
      <c r="H33621"/>
    </row>
    <row r="33622" spans="8:8" hidden="1" x14ac:dyDescent="0.25">
      <c r="H33622"/>
    </row>
    <row r="33623" spans="8:8" hidden="1" x14ac:dyDescent="0.25">
      <c r="H33623"/>
    </row>
    <row r="33624" spans="8:8" hidden="1" x14ac:dyDescent="0.25">
      <c r="H33624"/>
    </row>
    <row r="33625" spans="8:8" hidden="1" x14ac:dyDescent="0.25">
      <c r="H33625"/>
    </row>
    <row r="33626" spans="8:8" hidden="1" x14ac:dyDescent="0.25">
      <c r="H33626"/>
    </row>
    <row r="33627" spans="8:8" hidden="1" x14ac:dyDescent="0.25">
      <c r="H33627"/>
    </row>
    <row r="33628" spans="8:8" hidden="1" x14ac:dyDescent="0.25">
      <c r="H33628"/>
    </row>
    <row r="33629" spans="8:8" hidden="1" x14ac:dyDescent="0.25">
      <c r="H33629"/>
    </row>
    <row r="33630" spans="8:8" hidden="1" x14ac:dyDescent="0.25">
      <c r="H33630"/>
    </row>
    <row r="33631" spans="8:8" hidden="1" x14ac:dyDescent="0.25">
      <c r="H33631"/>
    </row>
    <row r="33632" spans="8:8" hidden="1" x14ac:dyDescent="0.25">
      <c r="H33632"/>
    </row>
    <row r="33633" spans="8:8" hidden="1" x14ac:dyDescent="0.25">
      <c r="H33633"/>
    </row>
    <row r="33634" spans="8:8" hidden="1" x14ac:dyDescent="0.25">
      <c r="H33634"/>
    </row>
    <row r="33635" spans="8:8" hidden="1" x14ac:dyDescent="0.25">
      <c r="H33635"/>
    </row>
    <row r="33636" spans="8:8" hidden="1" x14ac:dyDescent="0.25">
      <c r="H33636"/>
    </row>
    <row r="33637" spans="8:8" hidden="1" x14ac:dyDescent="0.25">
      <c r="H33637"/>
    </row>
    <row r="33638" spans="8:8" hidden="1" x14ac:dyDescent="0.25">
      <c r="H33638"/>
    </row>
    <row r="33639" spans="8:8" hidden="1" x14ac:dyDescent="0.25">
      <c r="H33639"/>
    </row>
    <row r="33640" spans="8:8" hidden="1" x14ac:dyDescent="0.25">
      <c r="H33640"/>
    </row>
    <row r="33641" spans="8:8" hidden="1" x14ac:dyDescent="0.25">
      <c r="H33641"/>
    </row>
    <row r="33642" spans="8:8" hidden="1" x14ac:dyDescent="0.25">
      <c r="H33642"/>
    </row>
    <row r="33643" spans="8:8" hidden="1" x14ac:dyDescent="0.25">
      <c r="H33643"/>
    </row>
    <row r="33644" spans="8:8" hidden="1" x14ac:dyDescent="0.25">
      <c r="H33644"/>
    </row>
    <row r="33645" spans="8:8" hidden="1" x14ac:dyDescent="0.25">
      <c r="H33645"/>
    </row>
    <row r="33646" spans="8:8" hidden="1" x14ac:dyDescent="0.25">
      <c r="H33646"/>
    </row>
    <row r="33647" spans="8:8" hidden="1" x14ac:dyDescent="0.25">
      <c r="H33647"/>
    </row>
    <row r="33648" spans="8:8" hidden="1" x14ac:dyDescent="0.25">
      <c r="H33648"/>
    </row>
    <row r="33649" spans="8:8" hidden="1" x14ac:dyDescent="0.25">
      <c r="H33649"/>
    </row>
    <row r="33650" spans="8:8" hidden="1" x14ac:dyDescent="0.25">
      <c r="H33650"/>
    </row>
    <row r="33651" spans="8:8" hidden="1" x14ac:dyDescent="0.25">
      <c r="H33651"/>
    </row>
    <row r="33652" spans="8:8" hidden="1" x14ac:dyDescent="0.25">
      <c r="H33652"/>
    </row>
    <row r="33653" spans="8:8" hidden="1" x14ac:dyDescent="0.25">
      <c r="H33653"/>
    </row>
    <row r="33654" spans="8:8" hidden="1" x14ac:dyDescent="0.25">
      <c r="H33654"/>
    </row>
    <row r="33655" spans="8:8" hidden="1" x14ac:dyDescent="0.25">
      <c r="H33655"/>
    </row>
    <row r="33656" spans="8:8" hidden="1" x14ac:dyDescent="0.25">
      <c r="H33656"/>
    </row>
    <row r="33657" spans="8:8" hidden="1" x14ac:dyDescent="0.25">
      <c r="H33657"/>
    </row>
    <row r="33658" spans="8:8" hidden="1" x14ac:dyDescent="0.25">
      <c r="H33658"/>
    </row>
    <row r="33659" spans="8:8" hidden="1" x14ac:dyDescent="0.25">
      <c r="H33659"/>
    </row>
    <row r="33660" spans="8:8" hidden="1" x14ac:dyDescent="0.25">
      <c r="H33660"/>
    </row>
    <row r="33661" spans="8:8" hidden="1" x14ac:dyDescent="0.25">
      <c r="H33661"/>
    </row>
    <row r="33662" spans="8:8" hidden="1" x14ac:dyDescent="0.25">
      <c r="H33662"/>
    </row>
    <row r="33663" spans="8:8" hidden="1" x14ac:dyDescent="0.25">
      <c r="H33663"/>
    </row>
    <row r="33664" spans="8:8" hidden="1" x14ac:dyDescent="0.25">
      <c r="H33664"/>
    </row>
    <row r="33665" spans="8:8" hidden="1" x14ac:dyDescent="0.25">
      <c r="H33665"/>
    </row>
    <row r="33666" spans="8:8" hidden="1" x14ac:dyDescent="0.25">
      <c r="H33666"/>
    </row>
    <row r="33667" spans="8:8" hidden="1" x14ac:dyDescent="0.25">
      <c r="H33667"/>
    </row>
    <row r="33668" spans="8:8" hidden="1" x14ac:dyDescent="0.25">
      <c r="H33668"/>
    </row>
    <row r="33669" spans="8:8" hidden="1" x14ac:dyDescent="0.25">
      <c r="H33669"/>
    </row>
    <row r="33670" spans="8:8" hidden="1" x14ac:dyDescent="0.25">
      <c r="H33670"/>
    </row>
    <row r="33671" spans="8:8" hidden="1" x14ac:dyDescent="0.25">
      <c r="H33671"/>
    </row>
    <row r="33672" spans="8:8" hidden="1" x14ac:dyDescent="0.25">
      <c r="H33672"/>
    </row>
    <row r="33673" spans="8:8" hidden="1" x14ac:dyDescent="0.25">
      <c r="H33673"/>
    </row>
    <row r="33674" spans="8:8" hidden="1" x14ac:dyDescent="0.25">
      <c r="H33674"/>
    </row>
    <row r="33675" spans="8:8" hidden="1" x14ac:dyDescent="0.25">
      <c r="H33675"/>
    </row>
    <row r="33676" spans="8:8" hidden="1" x14ac:dyDescent="0.25">
      <c r="H33676"/>
    </row>
    <row r="33677" spans="8:8" hidden="1" x14ac:dyDescent="0.25">
      <c r="H33677"/>
    </row>
    <row r="33678" spans="8:8" hidden="1" x14ac:dyDescent="0.25">
      <c r="H33678"/>
    </row>
    <row r="33679" spans="8:8" hidden="1" x14ac:dyDescent="0.25">
      <c r="H33679"/>
    </row>
    <row r="33680" spans="8:8" hidden="1" x14ac:dyDescent="0.25">
      <c r="H33680"/>
    </row>
    <row r="33681" spans="8:8" hidden="1" x14ac:dyDescent="0.25">
      <c r="H33681"/>
    </row>
    <row r="33682" spans="8:8" hidden="1" x14ac:dyDescent="0.25">
      <c r="H33682"/>
    </row>
    <row r="33683" spans="8:8" hidden="1" x14ac:dyDescent="0.25">
      <c r="H33683"/>
    </row>
    <row r="33684" spans="8:8" hidden="1" x14ac:dyDescent="0.25">
      <c r="H33684"/>
    </row>
    <row r="33685" spans="8:8" hidden="1" x14ac:dyDescent="0.25">
      <c r="H33685"/>
    </row>
    <row r="33686" spans="8:8" hidden="1" x14ac:dyDescent="0.25">
      <c r="H33686"/>
    </row>
    <row r="33687" spans="8:8" hidden="1" x14ac:dyDescent="0.25">
      <c r="H33687"/>
    </row>
    <row r="33688" spans="8:8" hidden="1" x14ac:dyDescent="0.25">
      <c r="H33688"/>
    </row>
    <row r="33689" spans="8:8" hidden="1" x14ac:dyDescent="0.25">
      <c r="H33689"/>
    </row>
    <row r="33690" spans="8:8" hidden="1" x14ac:dyDescent="0.25">
      <c r="H33690"/>
    </row>
    <row r="33691" spans="8:8" hidden="1" x14ac:dyDescent="0.25">
      <c r="H33691"/>
    </row>
    <row r="33692" spans="8:8" hidden="1" x14ac:dyDescent="0.25">
      <c r="H33692"/>
    </row>
    <row r="33693" spans="8:8" hidden="1" x14ac:dyDescent="0.25">
      <c r="H33693"/>
    </row>
    <row r="33694" spans="8:8" hidden="1" x14ac:dyDescent="0.25">
      <c r="H33694"/>
    </row>
    <row r="33695" spans="8:8" hidden="1" x14ac:dyDescent="0.25">
      <c r="H33695"/>
    </row>
    <row r="33696" spans="8:8" hidden="1" x14ac:dyDescent="0.25">
      <c r="H33696"/>
    </row>
    <row r="33697" spans="8:8" hidden="1" x14ac:dyDescent="0.25">
      <c r="H33697"/>
    </row>
    <row r="33698" spans="8:8" hidden="1" x14ac:dyDescent="0.25">
      <c r="H33698"/>
    </row>
    <row r="33699" spans="8:8" hidden="1" x14ac:dyDescent="0.25">
      <c r="H33699"/>
    </row>
    <row r="33700" spans="8:8" hidden="1" x14ac:dyDescent="0.25">
      <c r="H33700"/>
    </row>
    <row r="33701" spans="8:8" hidden="1" x14ac:dyDescent="0.25">
      <c r="H33701"/>
    </row>
    <row r="33702" spans="8:8" hidden="1" x14ac:dyDescent="0.25">
      <c r="H33702"/>
    </row>
    <row r="33703" spans="8:8" hidden="1" x14ac:dyDescent="0.25">
      <c r="H33703"/>
    </row>
    <row r="33704" spans="8:8" hidden="1" x14ac:dyDescent="0.25">
      <c r="H33704"/>
    </row>
    <row r="33705" spans="8:8" hidden="1" x14ac:dyDescent="0.25">
      <c r="H33705"/>
    </row>
    <row r="33706" spans="8:8" hidden="1" x14ac:dyDescent="0.25">
      <c r="H33706"/>
    </row>
    <row r="33707" spans="8:8" hidden="1" x14ac:dyDescent="0.25">
      <c r="H33707"/>
    </row>
    <row r="33708" spans="8:8" hidden="1" x14ac:dyDescent="0.25">
      <c r="H33708"/>
    </row>
    <row r="33709" spans="8:8" hidden="1" x14ac:dyDescent="0.25">
      <c r="H33709"/>
    </row>
    <row r="33710" spans="8:8" hidden="1" x14ac:dyDescent="0.25">
      <c r="H33710"/>
    </row>
    <row r="33711" spans="8:8" hidden="1" x14ac:dyDescent="0.25">
      <c r="H33711"/>
    </row>
    <row r="33712" spans="8:8" hidden="1" x14ac:dyDescent="0.25">
      <c r="H33712"/>
    </row>
    <row r="33713" spans="8:8" hidden="1" x14ac:dyDescent="0.25">
      <c r="H33713"/>
    </row>
    <row r="33714" spans="8:8" hidden="1" x14ac:dyDescent="0.25">
      <c r="H33714"/>
    </row>
    <row r="33715" spans="8:8" hidden="1" x14ac:dyDescent="0.25">
      <c r="H33715"/>
    </row>
    <row r="33716" spans="8:8" hidden="1" x14ac:dyDescent="0.25">
      <c r="H33716"/>
    </row>
    <row r="33717" spans="8:8" hidden="1" x14ac:dyDescent="0.25">
      <c r="H33717"/>
    </row>
    <row r="33718" spans="8:8" hidden="1" x14ac:dyDescent="0.25">
      <c r="H33718"/>
    </row>
    <row r="33719" spans="8:8" hidden="1" x14ac:dyDescent="0.25">
      <c r="H33719"/>
    </row>
    <row r="33720" spans="8:8" hidden="1" x14ac:dyDescent="0.25">
      <c r="H33720"/>
    </row>
    <row r="33721" spans="8:8" hidden="1" x14ac:dyDescent="0.25">
      <c r="H33721"/>
    </row>
    <row r="33722" spans="8:8" hidden="1" x14ac:dyDescent="0.25">
      <c r="H33722"/>
    </row>
    <row r="33723" spans="8:8" hidden="1" x14ac:dyDescent="0.25">
      <c r="H33723"/>
    </row>
    <row r="33724" spans="8:8" hidden="1" x14ac:dyDescent="0.25">
      <c r="H33724"/>
    </row>
    <row r="33725" spans="8:8" hidden="1" x14ac:dyDescent="0.25">
      <c r="H33725"/>
    </row>
    <row r="33726" spans="8:8" hidden="1" x14ac:dyDescent="0.25">
      <c r="H33726"/>
    </row>
    <row r="33727" spans="8:8" hidden="1" x14ac:dyDescent="0.25">
      <c r="H33727"/>
    </row>
    <row r="33728" spans="8:8" hidden="1" x14ac:dyDescent="0.25">
      <c r="H33728"/>
    </row>
    <row r="33729" spans="8:8" hidden="1" x14ac:dyDescent="0.25">
      <c r="H33729"/>
    </row>
    <row r="33730" spans="8:8" hidden="1" x14ac:dyDescent="0.25">
      <c r="H33730"/>
    </row>
    <row r="33731" spans="8:8" hidden="1" x14ac:dyDescent="0.25">
      <c r="H33731"/>
    </row>
    <row r="33732" spans="8:8" hidden="1" x14ac:dyDescent="0.25">
      <c r="H33732"/>
    </row>
    <row r="33733" spans="8:8" hidden="1" x14ac:dyDescent="0.25">
      <c r="H33733"/>
    </row>
    <row r="33734" spans="8:8" hidden="1" x14ac:dyDescent="0.25">
      <c r="H33734"/>
    </row>
    <row r="33735" spans="8:8" hidden="1" x14ac:dyDescent="0.25">
      <c r="H33735"/>
    </row>
    <row r="33736" spans="8:8" hidden="1" x14ac:dyDescent="0.25">
      <c r="H33736"/>
    </row>
    <row r="33737" spans="8:8" hidden="1" x14ac:dyDescent="0.25">
      <c r="H33737"/>
    </row>
    <row r="33738" spans="8:8" hidden="1" x14ac:dyDescent="0.25">
      <c r="H33738"/>
    </row>
    <row r="33739" spans="8:8" hidden="1" x14ac:dyDescent="0.25">
      <c r="H33739"/>
    </row>
    <row r="33740" spans="8:8" hidden="1" x14ac:dyDescent="0.25">
      <c r="H33740"/>
    </row>
    <row r="33741" spans="8:8" hidden="1" x14ac:dyDescent="0.25">
      <c r="H33741"/>
    </row>
    <row r="33742" spans="8:8" hidden="1" x14ac:dyDescent="0.25">
      <c r="H33742"/>
    </row>
    <row r="33743" spans="8:8" hidden="1" x14ac:dyDescent="0.25">
      <c r="H33743"/>
    </row>
    <row r="33744" spans="8:8" hidden="1" x14ac:dyDescent="0.25">
      <c r="H33744"/>
    </row>
    <row r="33745" spans="8:8" hidden="1" x14ac:dyDescent="0.25">
      <c r="H33745"/>
    </row>
    <row r="33746" spans="8:8" hidden="1" x14ac:dyDescent="0.25">
      <c r="H33746"/>
    </row>
    <row r="33747" spans="8:8" hidden="1" x14ac:dyDescent="0.25">
      <c r="H33747"/>
    </row>
    <row r="33748" spans="8:8" hidden="1" x14ac:dyDescent="0.25">
      <c r="H33748"/>
    </row>
    <row r="33749" spans="8:8" hidden="1" x14ac:dyDescent="0.25">
      <c r="H33749"/>
    </row>
    <row r="33750" spans="8:8" hidden="1" x14ac:dyDescent="0.25">
      <c r="H33750"/>
    </row>
    <row r="33751" spans="8:8" hidden="1" x14ac:dyDescent="0.25">
      <c r="H33751"/>
    </row>
    <row r="33752" spans="8:8" hidden="1" x14ac:dyDescent="0.25">
      <c r="H33752"/>
    </row>
    <row r="33753" spans="8:8" hidden="1" x14ac:dyDescent="0.25">
      <c r="H33753"/>
    </row>
    <row r="33754" spans="8:8" hidden="1" x14ac:dyDescent="0.25">
      <c r="H33754"/>
    </row>
    <row r="33755" spans="8:8" hidden="1" x14ac:dyDescent="0.25">
      <c r="H33755"/>
    </row>
    <row r="33756" spans="8:8" hidden="1" x14ac:dyDescent="0.25">
      <c r="H33756"/>
    </row>
    <row r="33757" spans="8:8" hidden="1" x14ac:dyDescent="0.25">
      <c r="H33757"/>
    </row>
    <row r="33758" spans="8:8" hidden="1" x14ac:dyDescent="0.25">
      <c r="H33758"/>
    </row>
    <row r="33759" spans="8:8" hidden="1" x14ac:dyDescent="0.25">
      <c r="H33759"/>
    </row>
    <row r="33760" spans="8:8" hidden="1" x14ac:dyDescent="0.25">
      <c r="H33760"/>
    </row>
    <row r="33761" spans="8:8" hidden="1" x14ac:dyDescent="0.25">
      <c r="H33761"/>
    </row>
    <row r="33762" spans="8:8" hidden="1" x14ac:dyDescent="0.25">
      <c r="H33762"/>
    </row>
    <row r="33763" spans="8:8" hidden="1" x14ac:dyDescent="0.25">
      <c r="H33763"/>
    </row>
    <row r="33764" spans="8:8" hidden="1" x14ac:dyDescent="0.25">
      <c r="H33764"/>
    </row>
    <row r="33765" spans="8:8" hidden="1" x14ac:dyDescent="0.25">
      <c r="H33765"/>
    </row>
    <row r="33766" spans="8:8" hidden="1" x14ac:dyDescent="0.25">
      <c r="H33766"/>
    </row>
    <row r="33767" spans="8:8" hidden="1" x14ac:dyDescent="0.25">
      <c r="H33767"/>
    </row>
    <row r="33768" spans="8:8" hidden="1" x14ac:dyDescent="0.25">
      <c r="H33768"/>
    </row>
    <row r="33769" spans="8:8" hidden="1" x14ac:dyDescent="0.25">
      <c r="H33769"/>
    </row>
    <row r="33770" spans="8:8" hidden="1" x14ac:dyDescent="0.25">
      <c r="H33770"/>
    </row>
    <row r="33771" spans="8:8" hidden="1" x14ac:dyDescent="0.25">
      <c r="H33771"/>
    </row>
    <row r="33772" spans="8:8" hidden="1" x14ac:dyDescent="0.25">
      <c r="H33772"/>
    </row>
    <row r="33773" spans="8:8" hidden="1" x14ac:dyDescent="0.25">
      <c r="H33773"/>
    </row>
    <row r="33774" spans="8:8" hidden="1" x14ac:dyDescent="0.25">
      <c r="H33774"/>
    </row>
    <row r="33775" spans="8:8" hidden="1" x14ac:dyDescent="0.25">
      <c r="H33775"/>
    </row>
    <row r="33776" spans="8:8" hidden="1" x14ac:dyDescent="0.25">
      <c r="H33776"/>
    </row>
    <row r="33777" spans="8:8" hidden="1" x14ac:dyDescent="0.25">
      <c r="H33777"/>
    </row>
    <row r="33778" spans="8:8" hidden="1" x14ac:dyDescent="0.25">
      <c r="H33778"/>
    </row>
    <row r="33779" spans="8:8" hidden="1" x14ac:dyDescent="0.25">
      <c r="H33779"/>
    </row>
    <row r="33780" spans="8:8" hidden="1" x14ac:dyDescent="0.25">
      <c r="H33780"/>
    </row>
    <row r="33781" spans="8:8" hidden="1" x14ac:dyDescent="0.25">
      <c r="H33781"/>
    </row>
    <row r="33782" spans="8:8" hidden="1" x14ac:dyDescent="0.25">
      <c r="H33782"/>
    </row>
    <row r="33783" spans="8:8" hidden="1" x14ac:dyDescent="0.25">
      <c r="H33783"/>
    </row>
    <row r="33784" spans="8:8" hidden="1" x14ac:dyDescent="0.25">
      <c r="H33784"/>
    </row>
    <row r="33785" spans="8:8" hidden="1" x14ac:dyDescent="0.25">
      <c r="H33785"/>
    </row>
    <row r="33786" spans="8:8" hidden="1" x14ac:dyDescent="0.25">
      <c r="H33786"/>
    </row>
    <row r="33787" spans="8:8" hidden="1" x14ac:dyDescent="0.25">
      <c r="H33787"/>
    </row>
    <row r="33788" spans="8:8" hidden="1" x14ac:dyDescent="0.25">
      <c r="H33788"/>
    </row>
    <row r="33789" spans="8:8" hidden="1" x14ac:dyDescent="0.25">
      <c r="H33789"/>
    </row>
    <row r="33790" spans="8:8" hidden="1" x14ac:dyDescent="0.25">
      <c r="H33790"/>
    </row>
    <row r="33791" spans="8:8" hidden="1" x14ac:dyDescent="0.25">
      <c r="H33791"/>
    </row>
    <row r="33792" spans="8:8" hidden="1" x14ac:dyDescent="0.25">
      <c r="H33792"/>
    </row>
    <row r="33793" spans="8:8" hidden="1" x14ac:dyDescent="0.25">
      <c r="H33793"/>
    </row>
    <row r="33794" spans="8:8" hidden="1" x14ac:dyDescent="0.25">
      <c r="H33794"/>
    </row>
    <row r="33795" spans="8:8" hidden="1" x14ac:dyDescent="0.25">
      <c r="H33795"/>
    </row>
    <row r="33796" spans="8:8" hidden="1" x14ac:dyDescent="0.25">
      <c r="H33796"/>
    </row>
    <row r="33797" spans="8:8" hidden="1" x14ac:dyDescent="0.25">
      <c r="H33797"/>
    </row>
    <row r="33798" spans="8:8" hidden="1" x14ac:dyDescent="0.25">
      <c r="H33798"/>
    </row>
    <row r="33799" spans="8:8" hidden="1" x14ac:dyDescent="0.25">
      <c r="H33799"/>
    </row>
    <row r="33800" spans="8:8" hidden="1" x14ac:dyDescent="0.25">
      <c r="H33800"/>
    </row>
    <row r="33801" spans="8:8" hidden="1" x14ac:dyDescent="0.25">
      <c r="H33801"/>
    </row>
    <row r="33802" spans="8:8" hidden="1" x14ac:dyDescent="0.25">
      <c r="H33802"/>
    </row>
    <row r="33803" spans="8:8" hidden="1" x14ac:dyDescent="0.25">
      <c r="H33803"/>
    </row>
    <row r="33804" spans="8:8" hidden="1" x14ac:dyDescent="0.25">
      <c r="H33804"/>
    </row>
    <row r="33805" spans="8:8" hidden="1" x14ac:dyDescent="0.25">
      <c r="H33805"/>
    </row>
    <row r="33806" spans="8:8" hidden="1" x14ac:dyDescent="0.25">
      <c r="H33806"/>
    </row>
    <row r="33807" spans="8:8" hidden="1" x14ac:dyDescent="0.25">
      <c r="H33807"/>
    </row>
    <row r="33808" spans="8:8" hidden="1" x14ac:dyDescent="0.25">
      <c r="H33808"/>
    </row>
    <row r="33809" spans="8:8" hidden="1" x14ac:dyDescent="0.25">
      <c r="H33809"/>
    </row>
    <row r="33810" spans="8:8" hidden="1" x14ac:dyDescent="0.25">
      <c r="H33810"/>
    </row>
    <row r="33811" spans="8:8" hidden="1" x14ac:dyDescent="0.25">
      <c r="H33811"/>
    </row>
    <row r="33812" spans="8:8" hidden="1" x14ac:dyDescent="0.25">
      <c r="H33812"/>
    </row>
    <row r="33813" spans="8:8" hidden="1" x14ac:dyDescent="0.25">
      <c r="H33813"/>
    </row>
    <row r="33814" spans="8:8" hidden="1" x14ac:dyDescent="0.25">
      <c r="H33814"/>
    </row>
    <row r="33815" spans="8:8" hidden="1" x14ac:dyDescent="0.25">
      <c r="H33815"/>
    </row>
    <row r="33816" spans="8:8" hidden="1" x14ac:dyDescent="0.25">
      <c r="H33816"/>
    </row>
    <row r="33817" spans="8:8" hidden="1" x14ac:dyDescent="0.25">
      <c r="H33817"/>
    </row>
    <row r="33818" spans="8:8" hidden="1" x14ac:dyDescent="0.25">
      <c r="H33818"/>
    </row>
    <row r="33819" spans="8:8" hidden="1" x14ac:dyDescent="0.25">
      <c r="H33819"/>
    </row>
    <row r="33820" spans="8:8" hidden="1" x14ac:dyDescent="0.25">
      <c r="H33820"/>
    </row>
    <row r="33821" spans="8:8" hidden="1" x14ac:dyDescent="0.25">
      <c r="H33821"/>
    </row>
    <row r="33822" spans="8:8" hidden="1" x14ac:dyDescent="0.25">
      <c r="H33822"/>
    </row>
    <row r="33823" spans="8:8" hidden="1" x14ac:dyDescent="0.25">
      <c r="H33823"/>
    </row>
    <row r="33824" spans="8:8" hidden="1" x14ac:dyDescent="0.25">
      <c r="H33824"/>
    </row>
    <row r="33825" spans="8:8" hidden="1" x14ac:dyDescent="0.25">
      <c r="H33825"/>
    </row>
    <row r="33826" spans="8:8" hidden="1" x14ac:dyDescent="0.25">
      <c r="H33826"/>
    </row>
    <row r="33827" spans="8:8" hidden="1" x14ac:dyDescent="0.25">
      <c r="H33827"/>
    </row>
    <row r="33828" spans="8:8" hidden="1" x14ac:dyDescent="0.25">
      <c r="H33828"/>
    </row>
    <row r="33829" spans="8:8" hidden="1" x14ac:dyDescent="0.25">
      <c r="H33829"/>
    </row>
    <row r="33830" spans="8:8" hidden="1" x14ac:dyDescent="0.25">
      <c r="H33830"/>
    </row>
    <row r="33831" spans="8:8" hidden="1" x14ac:dyDescent="0.25">
      <c r="H33831"/>
    </row>
    <row r="33832" spans="8:8" hidden="1" x14ac:dyDescent="0.25">
      <c r="H33832"/>
    </row>
    <row r="33833" spans="8:8" hidden="1" x14ac:dyDescent="0.25">
      <c r="H33833"/>
    </row>
    <row r="33834" spans="8:8" hidden="1" x14ac:dyDescent="0.25">
      <c r="H33834"/>
    </row>
    <row r="33835" spans="8:8" hidden="1" x14ac:dyDescent="0.25">
      <c r="H33835"/>
    </row>
    <row r="33836" spans="8:8" hidden="1" x14ac:dyDescent="0.25">
      <c r="H33836"/>
    </row>
    <row r="33837" spans="8:8" hidden="1" x14ac:dyDescent="0.25">
      <c r="H33837"/>
    </row>
    <row r="33838" spans="8:8" hidden="1" x14ac:dyDescent="0.25">
      <c r="H33838"/>
    </row>
    <row r="33839" spans="8:8" hidden="1" x14ac:dyDescent="0.25">
      <c r="H33839"/>
    </row>
    <row r="33840" spans="8:8" hidden="1" x14ac:dyDescent="0.25">
      <c r="H33840"/>
    </row>
    <row r="33841" spans="8:8" hidden="1" x14ac:dyDescent="0.25">
      <c r="H33841"/>
    </row>
    <row r="33842" spans="8:8" hidden="1" x14ac:dyDescent="0.25">
      <c r="H33842"/>
    </row>
    <row r="33843" spans="8:8" hidden="1" x14ac:dyDescent="0.25">
      <c r="H33843"/>
    </row>
    <row r="33844" spans="8:8" hidden="1" x14ac:dyDescent="0.25">
      <c r="H33844"/>
    </row>
    <row r="33845" spans="8:8" hidden="1" x14ac:dyDescent="0.25">
      <c r="H33845"/>
    </row>
    <row r="33846" spans="8:8" hidden="1" x14ac:dyDescent="0.25">
      <c r="H33846"/>
    </row>
    <row r="33847" spans="8:8" hidden="1" x14ac:dyDescent="0.25">
      <c r="H33847"/>
    </row>
    <row r="33848" spans="8:8" hidden="1" x14ac:dyDescent="0.25">
      <c r="H33848"/>
    </row>
    <row r="33849" spans="8:8" hidden="1" x14ac:dyDescent="0.25">
      <c r="H33849"/>
    </row>
    <row r="33850" spans="8:8" hidden="1" x14ac:dyDescent="0.25">
      <c r="H33850"/>
    </row>
    <row r="33851" spans="8:8" hidden="1" x14ac:dyDescent="0.25">
      <c r="H33851"/>
    </row>
    <row r="33852" spans="8:8" hidden="1" x14ac:dyDescent="0.25">
      <c r="H33852"/>
    </row>
    <row r="33853" spans="8:8" hidden="1" x14ac:dyDescent="0.25">
      <c r="H33853"/>
    </row>
    <row r="33854" spans="8:8" hidden="1" x14ac:dyDescent="0.25">
      <c r="H33854"/>
    </row>
    <row r="33855" spans="8:8" hidden="1" x14ac:dyDescent="0.25">
      <c r="H33855"/>
    </row>
    <row r="33856" spans="8:8" hidden="1" x14ac:dyDescent="0.25">
      <c r="H33856"/>
    </row>
    <row r="33857" spans="8:8" hidden="1" x14ac:dyDescent="0.25">
      <c r="H33857"/>
    </row>
    <row r="33858" spans="8:8" hidden="1" x14ac:dyDescent="0.25">
      <c r="H33858"/>
    </row>
    <row r="33859" spans="8:8" hidden="1" x14ac:dyDescent="0.25">
      <c r="H33859"/>
    </row>
    <row r="33860" spans="8:8" hidden="1" x14ac:dyDescent="0.25">
      <c r="H33860"/>
    </row>
    <row r="33861" spans="8:8" hidden="1" x14ac:dyDescent="0.25">
      <c r="H33861"/>
    </row>
    <row r="33862" spans="8:8" hidden="1" x14ac:dyDescent="0.25">
      <c r="H33862"/>
    </row>
    <row r="33863" spans="8:8" hidden="1" x14ac:dyDescent="0.25">
      <c r="H33863"/>
    </row>
    <row r="33864" spans="8:8" hidden="1" x14ac:dyDescent="0.25">
      <c r="H33864"/>
    </row>
    <row r="33865" spans="8:8" hidden="1" x14ac:dyDescent="0.25">
      <c r="H33865"/>
    </row>
    <row r="33866" spans="8:8" hidden="1" x14ac:dyDescent="0.25">
      <c r="H33866"/>
    </row>
    <row r="33867" spans="8:8" hidden="1" x14ac:dyDescent="0.25">
      <c r="H33867"/>
    </row>
    <row r="33868" spans="8:8" hidden="1" x14ac:dyDescent="0.25">
      <c r="H33868"/>
    </row>
    <row r="33869" spans="8:8" hidden="1" x14ac:dyDescent="0.25">
      <c r="H33869"/>
    </row>
    <row r="33870" spans="8:8" hidden="1" x14ac:dyDescent="0.25">
      <c r="H33870"/>
    </row>
    <row r="33871" spans="8:8" hidden="1" x14ac:dyDescent="0.25">
      <c r="H33871"/>
    </row>
    <row r="33872" spans="8:8" hidden="1" x14ac:dyDescent="0.25">
      <c r="H33872"/>
    </row>
    <row r="33873" spans="8:8" hidden="1" x14ac:dyDescent="0.25">
      <c r="H33873"/>
    </row>
    <row r="33874" spans="8:8" hidden="1" x14ac:dyDescent="0.25">
      <c r="H33874"/>
    </row>
    <row r="33875" spans="8:8" hidden="1" x14ac:dyDescent="0.25">
      <c r="H33875"/>
    </row>
    <row r="33876" spans="8:8" hidden="1" x14ac:dyDescent="0.25">
      <c r="H33876"/>
    </row>
    <row r="33877" spans="8:8" hidden="1" x14ac:dyDescent="0.25">
      <c r="H33877"/>
    </row>
    <row r="33878" spans="8:8" hidden="1" x14ac:dyDescent="0.25">
      <c r="H33878"/>
    </row>
    <row r="33879" spans="8:8" hidden="1" x14ac:dyDescent="0.25">
      <c r="H33879"/>
    </row>
    <row r="33880" spans="8:8" hidden="1" x14ac:dyDescent="0.25">
      <c r="H33880"/>
    </row>
    <row r="33881" spans="8:8" hidden="1" x14ac:dyDescent="0.25">
      <c r="H33881"/>
    </row>
    <row r="33882" spans="8:8" hidden="1" x14ac:dyDescent="0.25">
      <c r="H33882"/>
    </row>
    <row r="33883" spans="8:8" hidden="1" x14ac:dyDescent="0.25">
      <c r="H33883"/>
    </row>
    <row r="33884" spans="8:8" hidden="1" x14ac:dyDescent="0.25">
      <c r="H33884"/>
    </row>
    <row r="33885" spans="8:8" hidden="1" x14ac:dyDescent="0.25">
      <c r="H33885"/>
    </row>
    <row r="33886" spans="8:8" hidden="1" x14ac:dyDescent="0.25">
      <c r="H33886"/>
    </row>
    <row r="33887" spans="8:8" hidden="1" x14ac:dyDescent="0.25">
      <c r="H33887"/>
    </row>
    <row r="33888" spans="8:8" hidden="1" x14ac:dyDescent="0.25">
      <c r="H33888"/>
    </row>
    <row r="33889" spans="8:8" hidden="1" x14ac:dyDescent="0.25">
      <c r="H33889"/>
    </row>
    <row r="33890" spans="8:8" hidden="1" x14ac:dyDescent="0.25">
      <c r="H33890"/>
    </row>
    <row r="33891" spans="8:8" hidden="1" x14ac:dyDescent="0.25">
      <c r="H33891"/>
    </row>
    <row r="33892" spans="8:8" hidden="1" x14ac:dyDescent="0.25">
      <c r="H33892"/>
    </row>
    <row r="33893" spans="8:8" hidden="1" x14ac:dyDescent="0.25">
      <c r="H33893"/>
    </row>
    <row r="33894" spans="8:8" hidden="1" x14ac:dyDescent="0.25">
      <c r="H33894"/>
    </row>
    <row r="33895" spans="8:8" hidden="1" x14ac:dyDescent="0.25">
      <c r="H33895"/>
    </row>
    <row r="33896" spans="8:8" hidden="1" x14ac:dyDescent="0.25">
      <c r="H33896"/>
    </row>
    <row r="33897" spans="8:8" hidden="1" x14ac:dyDescent="0.25">
      <c r="H33897"/>
    </row>
    <row r="33898" spans="8:8" hidden="1" x14ac:dyDescent="0.25">
      <c r="H33898"/>
    </row>
    <row r="33899" spans="8:8" hidden="1" x14ac:dyDescent="0.25">
      <c r="H33899"/>
    </row>
    <row r="33900" spans="8:8" hidden="1" x14ac:dyDescent="0.25">
      <c r="H33900"/>
    </row>
    <row r="33901" spans="8:8" hidden="1" x14ac:dyDescent="0.25">
      <c r="H33901"/>
    </row>
    <row r="33902" spans="8:8" hidden="1" x14ac:dyDescent="0.25">
      <c r="H33902"/>
    </row>
    <row r="33903" spans="8:8" hidden="1" x14ac:dyDescent="0.25">
      <c r="H33903"/>
    </row>
    <row r="33904" spans="8:8" hidden="1" x14ac:dyDescent="0.25">
      <c r="H33904"/>
    </row>
    <row r="33905" spans="8:8" hidden="1" x14ac:dyDescent="0.25">
      <c r="H33905"/>
    </row>
    <row r="33906" spans="8:8" hidden="1" x14ac:dyDescent="0.25">
      <c r="H33906"/>
    </row>
    <row r="33907" spans="8:8" hidden="1" x14ac:dyDescent="0.25">
      <c r="H33907"/>
    </row>
    <row r="33908" spans="8:8" hidden="1" x14ac:dyDescent="0.25">
      <c r="H33908"/>
    </row>
    <row r="33909" spans="8:8" hidden="1" x14ac:dyDescent="0.25">
      <c r="H33909"/>
    </row>
    <row r="33910" spans="8:8" hidden="1" x14ac:dyDescent="0.25">
      <c r="H33910"/>
    </row>
    <row r="33911" spans="8:8" hidden="1" x14ac:dyDescent="0.25">
      <c r="H33911"/>
    </row>
    <row r="33912" spans="8:8" hidden="1" x14ac:dyDescent="0.25">
      <c r="H33912"/>
    </row>
    <row r="33913" spans="8:8" hidden="1" x14ac:dyDescent="0.25">
      <c r="H33913"/>
    </row>
    <row r="33914" spans="8:8" hidden="1" x14ac:dyDescent="0.25">
      <c r="H33914"/>
    </row>
    <row r="33915" spans="8:8" hidden="1" x14ac:dyDescent="0.25">
      <c r="H33915"/>
    </row>
    <row r="33916" spans="8:8" hidden="1" x14ac:dyDescent="0.25">
      <c r="H33916"/>
    </row>
    <row r="33917" spans="8:8" hidden="1" x14ac:dyDescent="0.25">
      <c r="H33917"/>
    </row>
    <row r="33918" spans="8:8" hidden="1" x14ac:dyDescent="0.25">
      <c r="H33918"/>
    </row>
    <row r="33919" spans="8:8" hidden="1" x14ac:dyDescent="0.25">
      <c r="H33919"/>
    </row>
    <row r="33920" spans="8:8" hidden="1" x14ac:dyDescent="0.25">
      <c r="H33920"/>
    </row>
    <row r="33921" spans="8:8" hidden="1" x14ac:dyDescent="0.25">
      <c r="H33921"/>
    </row>
    <row r="33922" spans="8:8" hidden="1" x14ac:dyDescent="0.25">
      <c r="H33922"/>
    </row>
    <row r="33923" spans="8:8" hidden="1" x14ac:dyDescent="0.25">
      <c r="H33923"/>
    </row>
    <row r="33924" spans="8:8" hidden="1" x14ac:dyDescent="0.25">
      <c r="H33924"/>
    </row>
    <row r="33925" spans="8:8" hidden="1" x14ac:dyDescent="0.25">
      <c r="H33925"/>
    </row>
    <row r="33926" spans="8:8" hidden="1" x14ac:dyDescent="0.25">
      <c r="H33926"/>
    </row>
    <row r="33927" spans="8:8" hidden="1" x14ac:dyDescent="0.25">
      <c r="H33927"/>
    </row>
    <row r="33928" spans="8:8" hidden="1" x14ac:dyDescent="0.25">
      <c r="H33928"/>
    </row>
    <row r="33929" spans="8:8" hidden="1" x14ac:dyDescent="0.25">
      <c r="H33929"/>
    </row>
    <row r="33930" spans="8:8" hidden="1" x14ac:dyDescent="0.25">
      <c r="H33930"/>
    </row>
    <row r="33931" spans="8:8" hidden="1" x14ac:dyDescent="0.25">
      <c r="H33931"/>
    </row>
    <row r="33932" spans="8:8" hidden="1" x14ac:dyDescent="0.25">
      <c r="H33932"/>
    </row>
    <row r="33933" spans="8:8" hidden="1" x14ac:dyDescent="0.25">
      <c r="H33933"/>
    </row>
    <row r="33934" spans="8:8" hidden="1" x14ac:dyDescent="0.25">
      <c r="H33934"/>
    </row>
    <row r="33935" spans="8:8" hidden="1" x14ac:dyDescent="0.25">
      <c r="H33935"/>
    </row>
    <row r="33936" spans="8:8" hidden="1" x14ac:dyDescent="0.25">
      <c r="H33936"/>
    </row>
    <row r="33937" spans="8:8" hidden="1" x14ac:dyDescent="0.25">
      <c r="H33937"/>
    </row>
    <row r="33938" spans="8:8" hidden="1" x14ac:dyDescent="0.25">
      <c r="H33938"/>
    </row>
    <row r="33939" spans="8:8" hidden="1" x14ac:dyDescent="0.25">
      <c r="H33939"/>
    </row>
    <row r="33940" spans="8:8" hidden="1" x14ac:dyDescent="0.25">
      <c r="H33940"/>
    </row>
    <row r="33941" spans="8:8" hidden="1" x14ac:dyDescent="0.25">
      <c r="H33941"/>
    </row>
    <row r="33942" spans="8:8" hidden="1" x14ac:dyDescent="0.25">
      <c r="H33942"/>
    </row>
    <row r="33943" spans="8:8" hidden="1" x14ac:dyDescent="0.25">
      <c r="H33943"/>
    </row>
    <row r="33944" spans="8:8" hidden="1" x14ac:dyDescent="0.25">
      <c r="H33944"/>
    </row>
    <row r="33945" spans="8:8" hidden="1" x14ac:dyDescent="0.25">
      <c r="H33945"/>
    </row>
    <row r="33946" spans="8:8" hidden="1" x14ac:dyDescent="0.25">
      <c r="H33946"/>
    </row>
    <row r="33947" spans="8:8" hidden="1" x14ac:dyDescent="0.25">
      <c r="H33947"/>
    </row>
    <row r="33948" spans="8:8" hidden="1" x14ac:dyDescent="0.25">
      <c r="H33948"/>
    </row>
    <row r="33949" spans="8:8" hidden="1" x14ac:dyDescent="0.25">
      <c r="H33949"/>
    </row>
    <row r="33950" spans="8:8" hidden="1" x14ac:dyDescent="0.25">
      <c r="H33950"/>
    </row>
    <row r="33951" spans="8:8" hidden="1" x14ac:dyDescent="0.25">
      <c r="H33951"/>
    </row>
    <row r="33952" spans="8:8" hidden="1" x14ac:dyDescent="0.25">
      <c r="H33952"/>
    </row>
    <row r="33953" spans="8:8" hidden="1" x14ac:dyDescent="0.25">
      <c r="H33953"/>
    </row>
    <row r="33954" spans="8:8" hidden="1" x14ac:dyDescent="0.25">
      <c r="H33954"/>
    </row>
    <row r="33955" spans="8:8" hidden="1" x14ac:dyDescent="0.25">
      <c r="H33955"/>
    </row>
    <row r="33956" spans="8:8" hidden="1" x14ac:dyDescent="0.25">
      <c r="H33956"/>
    </row>
    <row r="33957" spans="8:8" hidden="1" x14ac:dyDescent="0.25">
      <c r="H33957"/>
    </row>
    <row r="33958" spans="8:8" hidden="1" x14ac:dyDescent="0.25">
      <c r="H33958"/>
    </row>
    <row r="33959" spans="8:8" hidden="1" x14ac:dyDescent="0.25">
      <c r="H33959"/>
    </row>
    <row r="33960" spans="8:8" hidden="1" x14ac:dyDescent="0.25">
      <c r="H33960"/>
    </row>
    <row r="33961" spans="8:8" hidden="1" x14ac:dyDescent="0.25">
      <c r="H33961"/>
    </row>
    <row r="33962" spans="8:8" hidden="1" x14ac:dyDescent="0.25">
      <c r="H33962"/>
    </row>
    <row r="33963" spans="8:8" hidden="1" x14ac:dyDescent="0.25">
      <c r="H33963"/>
    </row>
    <row r="33964" spans="8:8" hidden="1" x14ac:dyDescent="0.25">
      <c r="H33964"/>
    </row>
    <row r="33965" spans="8:8" hidden="1" x14ac:dyDescent="0.25">
      <c r="H33965"/>
    </row>
    <row r="33966" spans="8:8" hidden="1" x14ac:dyDescent="0.25">
      <c r="H33966"/>
    </row>
    <row r="33967" spans="8:8" hidden="1" x14ac:dyDescent="0.25">
      <c r="H33967"/>
    </row>
    <row r="33968" spans="8:8" hidden="1" x14ac:dyDescent="0.25">
      <c r="H33968"/>
    </row>
    <row r="33969" spans="8:8" hidden="1" x14ac:dyDescent="0.25">
      <c r="H33969"/>
    </row>
    <row r="33970" spans="8:8" hidden="1" x14ac:dyDescent="0.25">
      <c r="H33970"/>
    </row>
    <row r="33971" spans="8:8" hidden="1" x14ac:dyDescent="0.25">
      <c r="H33971"/>
    </row>
    <row r="33972" spans="8:8" hidden="1" x14ac:dyDescent="0.25">
      <c r="H33972"/>
    </row>
    <row r="33973" spans="8:8" hidden="1" x14ac:dyDescent="0.25">
      <c r="H33973"/>
    </row>
    <row r="33974" spans="8:8" hidden="1" x14ac:dyDescent="0.25">
      <c r="H33974"/>
    </row>
    <row r="33975" spans="8:8" hidden="1" x14ac:dyDescent="0.25">
      <c r="H33975"/>
    </row>
    <row r="33976" spans="8:8" hidden="1" x14ac:dyDescent="0.25">
      <c r="H33976"/>
    </row>
    <row r="33977" spans="8:8" hidden="1" x14ac:dyDescent="0.25">
      <c r="H33977"/>
    </row>
    <row r="33978" spans="8:8" hidden="1" x14ac:dyDescent="0.25">
      <c r="H33978"/>
    </row>
    <row r="33979" spans="8:8" hidden="1" x14ac:dyDescent="0.25">
      <c r="H33979"/>
    </row>
    <row r="33980" spans="8:8" hidden="1" x14ac:dyDescent="0.25">
      <c r="H33980"/>
    </row>
    <row r="33981" spans="8:8" hidden="1" x14ac:dyDescent="0.25">
      <c r="H33981"/>
    </row>
    <row r="33982" spans="8:8" hidden="1" x14ac:dyDescent="0.25">
      <c r="H33982"/>
    </row>
    <row r="33983" spans="8:8" hidden="1" x14ac:dyDescent="0.25">
      <c r="H33983"/>
    </row>
    <row r="33984" spans="8:8" hidden="1" x14ac:dyDescent="0.25">
      <c r="H33984"/>
    </row>
    <row r="33985" spans="8:8" hidden="1" x14ac:dyDescent="0.25">
      <c r="H33985"/>
    </row>
    <row r="33986" spans="8:8" hidden="1" x14ac:dyDescent="0.25">
      <c r="H33986"/>
    </row>
    <row r="33987" spans="8:8" hidden="1" x14ac:dyDescent="0.25">
      <c r="H33987"/>
    </row>
    <row r="33988" spans="8:8" hidden="1" x14ac:dyDescent="0.25">
      <c r="H33988"/>
    </row>
    <row r="33989" spans="8:8" hidden="1" x14ac:dyDescent="0.25">
      <c r="H33989"/>
    </row>
    <row r="33990" spans="8:8" hidden="1" x14ac:dyDescent="0.25">
      <c r="H33990"/>
    </row>
    <row r="33991" spans="8:8" hidden="1" x14ac:dyDescent="0.25">
      <c r="H33991"/>
    </row>
    <row r="33992" spans="8:8" hidden="1" x14ac:dyDescent="0.25">
      <c r="H33992"/>
    </row>
    <row r="33993" spans="8:8" hidden="1" x14ac:dyDescent="0.25">
      <c r="H33993"/>
    </row>
    <row r="33994" spans="8:8" hidden="1" x14ac:dyDescent="0.25">
      <c r="H33994"/>
    </row>
    <row r="33995" spans="8:8" hidden="1" x14ac:dyDescent="0.25">
      <c r="H33995"/>
    </row>
    <row r="33996" spans="8:8" hidden="1" x14ac:dyDescent="0.25">
      <c r="H33996"/>
    </row>
    <row r="33997" spans="8:8" hidden="1" x14ac:dyDescent="0.25">
      <c r="H33997"/>
    </row>
    <row r="33998" spans="8:8" hidden="1" x14ac:dyDescent="0.25">
      <c r="H33998"/>
    </row>
    <row r="33999" spans="8:8" hidden="1" x14ac:dyDescent="0.25">
      <c r="H33999"/>
    </row>
    <row r="34000" spans="8:8" hidden="1" x14ac:dyDescent="0.25">
      <c r="H34000"/>
    </row>
    <row r="34001" spans="8:8" hidden="1" x14ac:dyDescent="0.25">
      <c r="H34001"/>
    </row>
    <row r="34002" spans="8:8" hidden="1" x14ac:dyDescent="0.25">
      <c r="H34002"/>
    </row>
    <row r="34003" spans="8:8" hidden="1" x14ac:dyDescent="0.25">
      <c r="H34003"/>
    </row>
    <row r="34004" spans="8:8" hidden="1" x14ac:dyDescent="0.25">
      <c r="H34004"/>
    </row>
    <row r="34005" spans="8:8" hidden="1" x14ac:dyDescent="0.25">
      <c r="H34005"/>
    </row>
    <row r="34006" spans="8:8" hidden="1" x14ac:dyDescent="0.25">
      <c r="H34006"/>
    </row>
    <row r="34007" spans="8:8" hidden="1" x14ac:dyDescent="0.25">
      <c r="H34007"/>
    </row>
    <row r="34008" spans="8:8" hidden="1" x14ac:dyDescent="0.25">
      <c r="H34008"/>
    </row>
    <row r="34009" spans="8:8" hidden="1" x14ac:dyDescent="0.25">
      <c r="H34009"/>
    </row>
    <row r="34010" spans="8:8" hidden="1" x14ac:dyDescent="0.25">
      <c r="H34010"/>
    </row>
    <row r="34011" spans="8:8" hidden="1" x14ac:dyDescent="0.25">
      <c r="H34011"/>
    </row>
    <row r="34012" spans="8:8" hidden="1" x14ac:dyDescent="0.25">
      <c r="H34012"/>
    </row>
    <row r="34013" spans="8:8" hidden="1" x14ac:dyDescent="0.25">
      <c r="H34013"/>
    </row>
    <row r="34014" spans="8:8" hidden="1" x14ac:dyDescent="0.25">
      <c r="H34014"/>
    </row>
    <row r="34015" spans="8:8" hidden="1" x14ac:dyDescent="0.25">
      <c r="H34015"/>
    </row>
    <row r="34016" spans="8:8" hidden="1" x14ac:dyDescent="0.25">
      <c r="H34016"/>
    </row>
    <row r="34017" spans="8:8" hidden="1" x14ac:dyDescent="0.25">
      <c r="H34017"/>
    </row>
    <row r="34018" spans="8:8" hidden="1" x14ac:dyDescent="0.25">
      <c r="H34018"/>
    </row>
    <row r="34019" spans="8:8" hidden="1" x14ac:dyDescent="0.25">
      <c r="H34019"/>
    </row>
    <row r="34020" spans="8:8" hidden="1" x14ac:dyDescent="0.25">
      <c r="H34020"/>
    </row>
    <row r="34021" spans="8:8" hidden="1" x14ac:dyDescent="0.25">
      <c r="H34021"/>
    </row>
    <row r="34022" spans="8:8" hidden="1" x14ac:dyDescent="0.25">
      <c r="H34022"/>
    </row>
    <row r="34023" spans="8:8" hidden="1" x14ac:dyDescent="0.25">
      <c r="H34023"/>
    </row>
    <row r="34024" spans="8:8" hidden="1" x14ac:dyDescent="0.25">
      <c r="H34024"/>
    </row>
    <row r="34025" spans="8:8" hidden="1" x14ac:dyDescent="0.25">
      <c r="H34025"/>
    </row>
    <row r="34026" spans="8:8" hidden="1" x14ac:dyDescent="0.25">
      <c r="H34026"/>
    </row>
    <row r="34027" spans="8:8" hidden="1" x14ac:dyDescent="0.25">
      <c r="H34027"/>
    </row>
    <row r="34028" spans="8:8" hidden="1" x14ac:dyDescent="0.25">
      <c r="H34028"/>
    </row>
    <row r="34029" spans="8:8" hidden="1" x14ac:dyDescent="0.25">
      <c r="H34029"/>
    </row>
    <row r="34030" spans="8:8" hidden="1" x14ac:dyDescent="0.25">
      <c r="H34030"/>
    </row>
    <row r="34031" spans="8:8" hidden="1" x14ac:dyDescent="0.25">
      <c r="H34031"/>
    </row>
    <row r="34032" spans="8:8" hidden="1" x14ac:dyDescent="0.25">
      <c r="H34032"/>
    </row>
    <row r="34033" spans="8:8" hidden="1" x14ac:dyDescent="0.25">
      <c r="H34033"/>
    </row>
    <row r="34034" spans="8:8" hidden="1" x14ac:dyDescent="0.25">
      <c r="H34034"/>
    </row>
    <row r="34035" spans="8:8" hidden="1" x14ac:dyDescent="0.25">
      <c r="H34035"/>
    </row>
    <row r="34036" spans="8:8" hidden="1" x14ac:dyDescent="0.25">
      <c r="H34036"/>
    </row>
    <row r="34037" spans="8:8" hidden="1" x14ac:dyDescent="0.25">
      <c r="H34037"/>
    </row>
    <row r="34038" spans="8:8" hidden="1" x14ac:dyDescent="0.25">
      <c r="H34038"/>
    </row>
    <row r="34039" spans="8:8" hidden="1" x14ac:dyDescent="0.25">
      <c r="H34039"/>
    </row>
    <row r="34040" spans="8:8" hidden="1" x14ac:dyDescent="0.25">
      <c r="H34040"/>
    </row>
    <row r="34041" spans="8:8" hidden="1" x14ac:dyDescent="0.25">
      <c r="H34041"/>
    </row>
    <row r="34042" spans="8:8" hidden="1" x14ac:dyDescent="0.25">
      <c r="H34042"/>
    </row>
    <row r="34043" spans="8:8" hidden="1" x14ac:dyDescent="0.25">
      <c r="H34043"/>
    </row>
    <row r="34044" spans="8:8" hidden="1" x14ac:dyDescent="0.25">
      <c r="H34044"/>
    </row>
    <row r="34045" spans="8:8" hidden="1" x14ac:dyDescent="0.25">
      <c r="H34045"/>
    </row>
    <row r="34046" spans="8:8" hidden="1" x14ac:dyDescent="0.25">
      <c r="H34046"/>
    </row>
    <row r="34047" spans="8:8" hidden="1" x14ac:dyDescent="0.25">
      <c r="H34047"/>
    </row>
    <row r="34048" spans="8:8" hidden="1" x14ac:dyDescent="0.25">
      <c r="H34048"/>
    </row>
    <row r="34049" spans="8:8" hidden="1" x14ac:dyDescent="0.25">
      <c r="H34049"/>
    </row>
    <row r="34050" spans="8:8" hidden="1" x14ac:dyDescent="0.25">
      <c r="H34050"/>
    </row>
    <row r="34051" spans="8:8" hidden="1" x14ac:dyDescent="0.25">
      <c r="H34051"/>
    </row>
    <row r="34052" spans="8:8" hidden="1" x14ac:dyDescent="0.25">
      <c r="H34052"/>
    </row>
    <row r="34053" spans="8:8" hidden="1" x14ac:dyDescent="0.25">
      <c r="H34053"/>
    </row>
    <row r="34054" spans="8:8" hidden="1" x14ac:dyDescent="0.25">
      <c r="H34054"/>
    </row>
    <row r="34055" spans="8:8" hidden="1" x14ac:dyDescent="0.25">
      <c r="H34055"/>
    </row>
    <row r="34056" spans="8:8" hidden="1" x14ac:dyDescent="0.25">
      <c r="H34056"/>
    </row>
    <row r="34057" spans="8:8" hidden="1" x14ac:dyDescent="0.25">
      <c r="H34057"/>
    </row>
    <row r="34058" spans="8:8" hidden="1" x14ac:dyDescent="0.25">
      <c r="H34058"/>
    </row>
    <row r="34059" spans="8:8" hidden="1" x14ac:dyDescent="0.25">
      <c r="H34059"/>
    </row>
    <row r="34060" spans="8:8" hidden="1" x14ac:dyDescent="0.25">
      <c r="H34060"/>
    </row>
    <row r="34061" spans="8:8" hidden="1" x14ac:dyDescent="0.25">
      <c r="H34061"/>
    </row>
    <row r="34062" spans="8:8" hidden="1" x14ac:dyDescent="0.25">
      <c r="H34062"/>
    </row>
    <row r="34063" spans="8:8" hidden="1" x14ac:dyDescent="0.25">
      <c r="H34063"/>
    </row>
    <row r="34064" spans="8:8" hidden="1" x14ac:dyDescent="0.25">
      <c r="H34064"/>
    </row>
    <row r="34065" spans="8:8" hidden="1" x14ac:dyDescent="0.25">
      <c r="H34065"/>
    </row>
    <row r="34066" spans="8:8" hidden="1" x14ac:dyDescent="0.25">
      <c r="H34066"/>
    </row>
    <row r="34067" spans="8:8" hidden="1" x14ac:dyDescent="0.25">
      <c r="H34067"/>
    </row>
    <row r="34068" spans="8:8" hidden="1" x14ac:dyDescent="0.25">
      <c r="H34068"/>
    </row>
    <row r="34069" spans="8:8" hidden="1" x14ac:dyDescent="0.25">
      <c r="H34069"/>
    </row>
    <row r="34070" spans="8:8" hidden="1" x14ac:dyDescent="0.25">
      <c r="H34070"/>
    </row>
    <row r="34071" spans="8:8" hidden="1" x14ac:dyDescent="0.25">
      <c r="H34071"/>
    </row>
    <row r="34072" spans="8:8" hidden="1" x14ac:dyDescent="0.25">
      <c r="H34072"/>
    </row>
    <row r="34073" spans="8:8" hidden="1" x14ac:dyDescent="0.25">
      <c r="H34073"/>
    </row>
    <row r="34074" spans="8:8" hidden="1" x14ac:dyDescent="0.25">
      <c r="H34074"/>
    </row>
    <row r="34075" spans="8:8" hidden="1" x14ac:dyDescent="0.25">
      <c r="H34075"/>
    </row>
    <row r="34076" spans="8:8" hidden="1" x14ac:dyDescent="0.25">
      <c r="H34076"/>
    </row>
    <row r="34077" spans="8:8" hidden="1" x14ac:dyDescent="0.25">
      <c r="H34077"/>
    </row>
    <row r="34078" spans="8:8" hidden="1" x14ac:dyDescent="0.25">
      <c r="H34078"/>
    </row>
    <row r="34079" spans="8:8" hidden="1" x14ac:dyDescent="0.25">
      <c r="H34079"/>
    </row>
    <row r="34080" spans="8:8" hidden="1" x14ac:dyDescent="0.25">
      <c r="H34080"/>
    </row>
    <row r="34081" spans="8:8" hidden="1" x14ac:dyDescent="0.25">
      <c r="H34081"/>
    </row>
    <row r="34082" spans="8:8" hidden="1" x14ac:dyDescent="0.25">
      <c r="H34082"/>
    </row>
    <row r="34083" spans="8:8" hidden="1" x14ac:dyDescent="0.25">
      <c r="H34083"/>
    </row>
    <row r="34084" spans="8:8" hidden="1" x14ac:dyDescent="0.25">
      <c r="H34084"/>
    </row>
    <row r="34085" spans="8:8" hidden="1" x14ac:dyDescent="0.25">
      <c r="H34085"/>
    </row>
    <row r="34086" spans="8:8" hidden="1" x14ac:dyDescent="0.25">
      <c r="H34086"/>
    </row>
    <row r="34087" spans="8:8" hidden="1" x14ac:dyDescent="0.25">
      <c r="H34087"/>
    </row>
    <row r="34088" spans="8:8" hidden="1" x14ac:dyDescent="0.25">
      <c r="H34088"/>
    </row>
    <row r="34089" spans="8:8" hidden="1" x14ac:dyDescent="0.25">
      <c r="H34089"/>
    </row>
    <row r="34090" spans="8:8" hidden="1" x14ac:dyDescent="0.25">
      <c r="H34090"/>
    </row>
    <row r="34091" spans="8:8" hidden="1" x14ac:dyDescent="0.25">
      <c r="H34091"/>
    </row>
    <row r="34092" spans="8:8" hidden="1" x14ac:dyDescent="0.25">
      <c r="H34092"/>
    </row>
    <row r="34093" spans="8:8" hidden="1" x14ac:dyDescent="0.25">
      <c r="H34093"/>
    </row>
    <row r="34094" spans="8:8" hidden="1" x14ac:dyDescent="0.25">
      <c r="H34094"/>
    </row>
    <row r="34095" spans="8:8" hidden="1" x14ac:dyDescent="0.25">
      <c r="H34095"/>
    </row>
    <row r="34096" spans="8:8" hidden="1" x14ac:dyDescent="0.25">
      <c r="H34096"/>
    </row>
    <row r="34097" spans="8:8" hidden="1" x14ac:dyDescent="0.25">
      <c r="H34097"/>
    </row>
    <row r="34098" spans="8:8" hidden="1" x14ac:dyDescent="0.25">
      <c r="H34098"/>
    </row>
    <row r="34099" spans="8:8" hidden="1" x14ac:dyDescent="0.25">
      <c r="H34099"/>
    </row>
    <row r="34100" spans="8:8" hidden="1" x14ac:dyDescent="0.25">
      <c r="H34100"/>
    </row>
    <row r="34101" spans="8:8" hidden="1" x14ac:dyDescent="0.25">
      <c r="H34101"/>
    </row>
    <row r="34102" spans="8:8" hidden="1" x14ac:dyDescent="0.25">
      <c r="H34102"/>
    </row>
    <row r="34103" spans="8:8" hidden="1" x14ac:dyDescent="0.25">
      <c r="H34103"/>
    </row>
    <row r="34104" spans="8:8" hidden="1" x14ac:dyDescent="0.25">
      <c r="H34104"/>
    </row>
    <row r="34105" spans="8:8" hidden="1" x14ac:dyDescent="0.25">
      <c r="H34105"/>
    </row>
    <row r="34106" spans="8:8" hidden="1" x14ac:dyDescent="0.25">
      <c r="H34106"/>
    </row>
    <row r="34107" spans="8:8" hidden="1" x14ac:dyDescent="0.25">
      <c r="H34107"/>
    </row>
    <row r="34108" spans="8:8" hidden="1" x14ac:dyDescent="0.25">
      <c r="H34108"/>
    </row>
    <row r="34109" spans="8:8" hidden="1" x14ac:dyDescent="0.25">
      <c r="H34109"/>
    </row>
    <row r="34110" spans="8:8" hidden="1" x14ac:dyDescent="0.25">
      <c r="H34110"/>
    </row>
    <row r="34111" spans="8:8" hidden="1" x14ac:dyDescent="0.25">
      <c r="H34111"/>
    </row>
    <row r="34112" spans="8:8" hidden="1" x14ac:dyDescent="0.25">
      <c r="H34112"/>
    </row>
    <row r="34113" spans="8:8" hidden="1" x14ac:dyDescent="0.25">
      <c r="H34113"/>
    </row>
    <row r="34114" spans="8:8" hidden="1" x14ac:dyDescent="0.25">
      <c r="H34114"/>
    </row>
    <row r="34115" spans="8:8" hidden="1" x14ac:dyDescent="0.25">
      <c r="H34115"/>
    </row>
    <row r="34116" spans="8:8" hidden="1" x14ac:dyDescent="0.25">
      <c r="H34116"/>
    </row>
    <row r="34117" spans="8:8" hidden="1" x14ac:dyDescent="0.25">
      <c r="H34117"/>
    </row>
    <row r="34118" spans="8:8" hidden="1" x14ac:dyDescent="0.25">
      <c r="H34118"/>
    </row>
    <row r="34119" spans="8:8" hidden="1" x14ac:dyDescent="0.25">
      <c r="H34119"/>
    </row>
    <row r="34120" spans="8:8" hidden="1" x14ac:dyDescent="0.25">
      <c r="H34120"/>
    </row>
    <row r="34121" spans="8:8" hidden="1" x14ac:dyDescent="0.25">
      <c r="H34121"/>
    </row>
    <row r="34122" spans="8:8" hidden="1" x14ac:dyDescent="0.25">
      <c r="H34122"/>
    </row>
    <row r="34123" spans="8:8" hidden="1" x14ac:dyDescent="0.25">
      <c r="H34123"/>
    </row>
    <row r="34124" spans="8:8" hidden="1" x14ac:dyDescent="0.25">
      <c r="H34124"/>
    </row>
    <row r="34125" spans="8:8" hidden="1" x14ac:dyDescent="0.25">
      <c r="H34125"/>
    </row>
    <row r="34126" spans="8:8" hidden="1" x14ac:dyDescent="0.25">
      <c r="H34126"/>
    </row>
    <row r="34127" spans="8:8" hidden="1" x14ac:dyDescent="0.25">
      <c r="H34127"/>
    </row>
    <row r="34128" spans="8:8" hidden="1" x14ac:dyDescent="0.25">
      <c r="H34128"/>
    </row>
    <row r="34129" spans="8:8" hidden="1" x14ac:dyDescent="0.25">
      <c r="H34129"/>
    </row>
    <row r="34130" spans="8:8" hidden="1" x14ac:dyDescent="0.25">
      <c r="H34130"/>
    </row>
    <row r="34131" spans="8:8" hidden="1" x14ac:dyDescent="0.25">
      <c r="H34131"/>
    </row>
    <row r="34132" spans="8:8" hidden="1" x14ac:dyDescent="0.25">
      <c r="H34132"/>
    </row>
    <row r="34133" spans="8:8" hidden="1" x14ac:dyDescent="0.25">
      <c r="H34133"/>
    </row>
    <row r="34134" spans="8:8" hidden="1" x14ac:dyDescent="0.25">
      <c r="H34134"/>
    </row>
    <row r="34135" spans="8:8" hidden="1" x14ac:dyDescent="0.25">
      <c r="H34135"/>
    </row>
    <row r="34136" spans="8:8" hidden="1" x14ac:dyDescent="0.25">
      <c r="H34136"/>
    </row>
    <row r="34137" spans="8:8" hidden="1" x14ac:dyDescent="0.25">
      <c r="H34137"/>
    </row>
    <row r="34138" spans="8:8" hidden="1" x14ac:dyDescent="0.25">
      <c r="H34138"/>
    </row>
    <row r="34139" spans="8:8" hidden="1" x14ac:dyDescent="0.25">
      <c r="H34139"/>
    </row>
    <row r="34140" spans="8:8" hidden="1" x14ac:dyDescent="0.25">
      <c r="H34140"/>
    </row>
    <row r="34141" spans="8:8" hidden="1" x14ac:dyDescent="0.25">
      <c r="H34141"/>
    </row>
    <row r="34142" spans="8:8" hidden="1" x14ac:dyDescent="0.25">
      <c r="H34142"/>
    </row>
    <row r="34143" spans="8:8" hidden="1" x14ac:dyDescent="0.25">
      <c r="H34143"/>
    </row>
    <row r="34144" spans="8:8" hidden="1" x14ac:dyDescent="0.25">
      <c r="H34144"/>
    </row>
    <row r="34145" spans="8:8" hidden="1" x14ac:dyDescent="0.25">
      <c r="H34145"/>
    </row>
    <row r="34146" spans="8:8" hidden="1" x14ac:dyDescent="0.25">
      <c r="H34146"/>
    </row>
    <row r="34147" spans="8:8" hidden="1" x14ac:dyDescent="0.25">
      <c r="H34147"/>
    </row>
    <row r="34148" spans="8:8" hidden="1" x14ac:dyDescent="0.25">
      <c r="H34148"/>
    </row>
    <row r="34149" spans="8:8" hidden="1" x14ac:dyDescent="0.25">
      <c r="H34149"/>
    </row>
    <row r="34150" spans="8:8" hidden="1" x14ac:dyDescent="0.25">
      <c r="H34150"/>
    </row>
    <row r="34151" spans="8:8" hidden="1" x14ac:dyDescent="0.25">
      <c r="H34151"/>
    </row>
    <row r="34152" spans="8:8" hidden="1" x14ac:dyDescent="0.25">
      <c r="H34152"/>
    </row>
    <row r="34153" spans="8:8" hidden="1" x14ac:dyDescent="0.25">
      <c r="H34153"/>
    </row>
    <row r="34154" spans="8:8" hidden="1" x14ac:dyDescent="0.25">
      <c r="H34154"/>
    </row>
    <row r="34155" spans="8:8" hidden="1" x14ac:dyDescent="0.25">
      <c r="H34155"/>
    </row>
    <row r="34156" spans="8:8" hidden="1" x14ac:dyDescent="0.25">
      <c r="H34156"/>
    </row>
    <row r="34157" spans="8:8" hidden="1" x14ac:dyDescent="0.25">
      <c r="H34157"/>
    </row>
    <row r="34158" spans="8:8" hidden="1" x14ac:dyDescent="0.25">
      <c r="H34158"/>
    </row>
    <row r="34159" spans="8:8" hidden="1" x14ac:dyDescent="0.25">
      <c r="H34159"/>
    </row>
    <row r="34160" spans="8:8" hidden="1" x14ac:dyDescent="0.25">
      <c r="H34160"/>
    </row>
    <row r="34161" spans="8:8" hidden="1" x14ac:dyDescent="0.25">
      <c r="H34161"/>
    </row>
    <row r="34162" spans="8:8" hidden="1" x14ac:dyDescent="0.25">
      <c r="H34162"/>
    </row>
    <row r="34163" spans="8:8" hidden="1" x14ac:dyDescent="0.25">
      <c r="H34163"/>
    </row>
    <row r="34164" spans="8:8" hidden="1" x14ac:dyDescent="0.25">
      <c r="H34164"/>
    </row>
    <row r="34165" spans="8:8" hidden="1" x14ac:dyDescent="0.25">
      <c r="H34165"/>
    </row>
    <row r="34166" spans="8:8" hidden="1" x14ac:dyDescent="0.25">
      <c r="H34166"/>
    </row>
    <row r="34167" spans="8:8" hidden="1" x14ac:dyDescent="0.25">
      <c r="H34167"/>
    </row>
    <row r="34168" spans="8:8" hidden="1" x14ac:dyDescent="0.25">
      <c r="H34168"/>
    </row>
    <row r="34169" spans="8:8" hidden="1" x14ac:dyDescent="0.25">
      <c r="H34169"/>
    </row>
    <row r="34170" spans="8:8" hidden="1" x14ac:dyDescent="0.25">
      <c r="H34170"/>
    </row>
    <row r="34171" spans="8:8" hidden="1" x14ac:dyDescent="0.25">
      <c r="H34171"/>
    </row>
    <row r="34172" spans="8:8" hidden="1" x14ac:dyDescent="0.25">
      <c r="H34172"/>
    </row>
    <row r="34173" spans="8:8" hidden="1" x14ac:dyDescent="0.25">
      <c r="H34173"/>
    </row>
    <row r="34174" spans="8:8" hidden="1" x14ac:dyDescent="0.25">
      <c r="H34174"/>
    </row>
    <row r="34175" spans="8:8" hidden="1" x14ac:dyDescent="0.25">
      <c r="H34175"/>
    </row>
    <row r="34176" spans="8:8" hidden="1" x14ac:dyDescent="0.25">
      <c r="H34176"/>
    </row>
    <row r="34177" spans="8:8" hidden="1" x14ac:dyDescent="0.25">
      <c r="H34177"/>
    </row>
    <row r="34178" spans="8:8" hidden="1" x14ac:dyDescent="0.25">
      <c r="H34178"/>
    </row>
    <row r="34179" spans="8:8" hidden="1" x14ac:dyDescent="0.25">
      <c r="H34179"/>
    </row>
    <row r="34180" spans="8:8" hidden="1" x14ac:dyDescent="0.25">
      <c r="H34180"/>
    </row>
    <row r="34181" spans="8:8" hidden="1" x14ac:dyDescent="0.25">
      <c r="H34181"/>
    </row>
    <row r="34182" spans="8:8" hidden="1" x14ac:dyDescent="0.25">
      <c r="H34182"/>
    </row>
    <row r="34183" spans="8:8" hidden="1" x14ac:dyDescent="0.25">
      <c r="H34183"/>
    </row>
    <row r="34184" spans="8:8" hidden="1" x14ac:dyDescent="0.25">
      <c r="H34184"/>
    </row>
    <row r="34185" spans="8:8" hidden="1" x14ac:dyDescent="0.25">
      <c r="H34185"/>
    </row>
    <row r="34186" spans="8:8" hidden="1" x14ac:dyDescent="0.25">
      <c r="H34186"/>
    </row>
    <row r="34187" spans="8:8" hidden="1" x14ac:dyDescent="0.25">
      <c r="H34187"/>
    </row>
    <row r="34188" spans="8:8" hidden="1" x14ac:dyDescent="0.25">
      <c r="H34188"/>
    </row>
    <row r="34189" spans="8:8" hidden="1" x14ac:dyDescent="0.25">
      <c r="H34189"/>
    </row>
    <row r="34190" spans="8:8" hidden="1" x14ac:dyDescent="0.25">
      <c r="H34190"/>
    </row>
    <row r="34191" spans="8:8" hidden="1" x14ac:dyDescent="0.25">
      <c r="H34191"/>
    </row>
    <row r="34192" spans="8:8" hidden="1" x14ac:dyDescent="0.25">
      <c r="H34192"/>
    </row>
    <row r="34193" spans="8:8" hidden="1" x14ac:dyDescent="0.25">
      <c r="H34193"/>
    </row>
    <row r="34194" spans="8:8" hidden="1" x14ac:dyDescent="0.25">
      <c r="H34194"/>
    </row>
    <row r="34195" spans="8:8" hidden="1" x14ac:dyDescent="0.25">
      <c r="H34195"/>
    </row>
    <row r="34196" spans="8:8" hidden="1" x14ac:dyDescent="0.25">
      <c r="H34196"/>
    </row>
    <row r="34197" spans="8:8" hidden="1" x14ac:dyDescent="0.25">
      <c r="H34197"/>
    </row>
    <row r="34198" spans="8:8" hidden="1" x14ac:dyDescent="0.25">
      <c r="H34198"/>
    </row>
    <row r="34199" spans="8:8" hidden="1" x14ac:dyDescent="0.25">
      <c r="H34199"/>
    </row>
    <row r="34200" spans="8:8" hidden="1" x14ac:dyDescent="0.25">
      <c r="H34200"/>
    </row>
    <row r="34201" spans="8:8" hidden="1" x14ac:dyDescent="0.25">
      <c r="H34201"/>
    </row>
    <row r="34202" spans="8:8" hidden="1" x14ac:dyDescent="0.25">
      <c r="H34202"/>
    </row>
    <row r="34203" spans="8:8" hidden="1" x14ac:dyDescent="0.25">
      <c r="H34203"/>
    </row>
    <row r="34204" spans="8:8" hidden="1" x14ac:dyDescent="0.25">
      <c r="H34204"/>
    </row>
    <row r="34205" spans="8:8" hidden="1" x14ac:dyDescent="0.25">
      <c r="H34205"/>
    </row>
    <row r="34206" spans="8:8" hidden="1" x14ac:dyDescent="0.25">
      <c r="H34206"/>
    </row>
    <row r="34207" spans="8:8" hidden="1" x14ac:dyDescent="0.25">
      <c r="H34207"/>
    </row>
    <row r="34208" spans="8:8" hidden="1" x14ac:dyDescent="0.25">
      <c r="H34208"/>
    </row>
    <row r="34209" spans="8:8" hidden="1" x14ac:dyDescent="0.25">
      <c r="H34209"/>
    </row>
    <row r="34210" spans="8:8" hidden="1" x14ac:dyDescent="0.25">
      <c r="H34210"/>
    </row>
    <row r="34211" spans="8:8" hidden="1" x14ac:dyDescent="0.25">
      <c r="H34211"/>
    </row>
    <row r="34212" spans="8:8" hidden="1" x14ac:dyDescent="0.25">
      <c r="H34212"/>
    </row>
    <row r="34213" spans="8:8" hidden="1" x14ac:dyDescent="0.25">
      <c r="H34213"/>
    </row>
    <row r="34214" spans="8:8" hidden="1" x14ac:dyDescent="0.25">
      <c r="H34214"/>
    </row>
    <row r="34215" spans="8:8" hidden="1" x14ac:dyDescent="0.25">
      <c r="H34215"/>
    </row>
    <row r="34216" spans="8:8" hidden="1" x14ac:dyDescent="0.25">
      <c r="H34216"/>
    </row>
    <row r="34217" spans="8:8" hidden="1" x14ac:dyDescent="0.25">
      <c r="H34217"/>
    </row>
    <row r="34218" spans="8:8" hidden="1" x14ac:dyDescent="0.25">
      <c r="H34218"/>
    </row>
    <row r="34219" spans="8:8" hidden="1" x14ac:dyDescent="0.25">
      <c r="H34219"/>
    </row>
    <row r="34220" spans="8:8" hidden="1" x14ac:dyDescent="0.25">
      <c r="H34220"/>
    </row>
    <row r="34221" spans="8:8" hidden="1" x14ac:dyDescent="0.25">
      <c r="H34221"/>
    </row>
    <row r="34222" spans="8:8" hidden="1" x14ac:dyDescent="0.25">
      <c r="H34222"/>
    </row>
    <row r="34223" spans="8:8" hidden="1" x14ac:dyDescent="0.25">
      <c r="H34223"/>
    </row>
    <row r="34224" spans="8:8" hidden="1" x14ac:dyDescent="0.25">
      <c r="H34224"/>
    </row>
    <row r="34225" spans="8:8" hidden="1" x14ac:dyDescent="0.25">
      <c r="H34225"/>
    </row>
    <row r="34226" spans="8:8" hidden="1" x14ac:dyDescent="0.25">
      <c r="H34226"/>
    </row>
    <row r="34227" spans="8:8" hidden="1" x14ac:dyDescent="0.25">
      <c r="H34227"/>
    </row>
    <row r="34228" spans="8:8" hidden="1" x14ac:dyDescent="0.25">
      <c r="H34228"/>
    </row>
    <row r="34229" spans="8:8" hidden="1" x14ac:dyDescent="0.25">
      <c r="H34229"/>
    </row>
    <row r="34230" spans="8:8" hidden="1" x14ac:dyDescent="0.25">
      <c r="H34230"/>
    </row>
    <row r="34231" spans="8:8" hidden="1" x14ac:dyDescent="0.25">
      <c r="H34231"/>
    </row>
    <row r="34232" spans="8:8" hidden="1" x14ac:dyDescent="0.25">
      <c r="H34232"/>
    </row>
    <row r="34233" spans="8:8" hidden="1" x14ac:dyDescent="0.25">
      <c r="H34233"/>
    </row>
    <row r="34234" spans="8:8" hidden="1" x14ac:dyDescent="0.25">
      <c r="H34234"/>
    </row>
    <row r="34235" spans="8:8" hidden="1" x14ac:dyDescent="0.25">
      <c r="H34235"/>
    </row>
    <row r="34236" spans="8:8" hidden="1" x14ac:dyDescent="0.25">
      <c r="H34236"/>
    </row>
    <row r="34237" spans="8:8" hidden="1" x14ac:dyDescent="0.25">
      <c r="H34237"/>
    </row>
    <row r="34238" spans="8:8" hidden="1" x14ac:dyDescent="0.25">
      <c r="H34238"/>
    </row>
    <row r="34239" spans="8:8" hidden="1" x14ac:dyDescent="0.25">
      <c r="H34239"/>
    </row>
    <row r="34240" spans="8:8" hidden="1" x14ac:dyDescent="0.25">
      <c r="H34240"/>
    </row>
    <row r="34241" spans="8:8" hidden="1" x14ac:dyDescent="0.25">
      <c r="H34241"/>
    </row>
    <row r="34242" spans="8:8" hidden="1" x14ac:dyDescent="0.25">
      <c r="H34242"/>
    </row>
    <row r="34243" spans="8:8" hidden="1" x14ac:dyDescent="0.25">
      <c r="H34243"/>
    </row>
    <row r="34244" spans="8:8" hidden="1" x14ac:dyDescent="0.25">
      <c r="H34244"/>
    </row>
    <row r="34245" spans="8:8" hidden="1" x14ac:dyDescent="0.25">
      <c r="H34245"/>
    </row>
    <row r="34246" spans="8:8" hidden="1" x14ac:dyDescent="0.25">
      <c r="H34246"/>
    </row>
    <row r="34247" spans="8:8" hidden="1" x14ac:dyDescent="0.25">
      <c r="H34247"/>
    </row>
    <row r="34248" spans="8:8" hidden="1" x14ac:dyDescent="0.25">
      <c r="H34248"/>
    </row>
    <row r="34249" spans="8:8" hidden="1" x14ac:dyDescent="0.25">
      <c r="H34249"/>
    </row>
    <row r="34250" spans="8:8" hidden="1" x14ac:dyDescent="0.25">
      <c r="H34250"/>
    </row>
    <row r="34251" spans="8:8" hidden="1" x14ac:dyDescent="0.25">
      <c r="H34251"/>
    </row>
    <row r="34252" spans="8:8" hidden="1" x14ac:dyDescent="0.25">
      <c r="H34252"/>
    </row>
    <row r="34253" spans="8:8" hidden="1" x14ac:dyDescent="0.25">
      <c r="H34253"/>
    </row>
    <row r="34254" spans="8:8" hidden="1" x14ac:dyDescent="0.25">
      <c r="H34254"/>
    </row>
    <row r="34255" spans="8:8" hidden="1" x14ac:dyDescent="0.25">
      <c r="H34255"/>
    </row>
    <row r="34256" spans="8:8" hidden="1" x14ac:dyDescent="0.25">
      <c r="H34256"/>
    </row>
    <row r="34257" spans="8:8" hidden="1" x14ac:dyDescent="0.25">
      <c r="H34257"/>
    </row>
    <row r="34258" spans="8:8" hidden="1" x14ac:dyDescent="0.25">
      <c r="H34258"/>
    </row>
    <row r="34259" spans="8:8" hidden="1" x14ac:dyDescent="0.25">
      <c r="H34259"/>
    </row>
    <row r="34260" spans="8:8" hidden="1" x14ac:dyDescent="0.25">
      <c r="H34260"/>
    </row>
    <row r="34261" spans="8:8" hidden="1" x14ac:dyDescent="0.25">
      <c r="H34261"/>
    </row>
    <row r="34262" spans="8:8" hidden="1" x14ac:dyDescent="0.25">
      <c r="H34262"/>
    </row>
    <row r="34263" spans="8:8" hidden="1" x14ac:dyDescent="0.25">
      <c r="H34263"/>
    </row>
    <row r="34264" spans="8:8" hidden="1" x14ac:dyDescent="0.25">
      <c r="H34264"/>
    </row>
    <row r="34265" spans="8:8" hidden="1" x14ac:dyDescent="0.25">
      <c r="H34265"/>
    </row>
    <row r="34266" spans="8:8" hidden="1" x14ac:dyDescent="0.25">
      <c r="H34266"/>
    </row>
    <row r="34267" spans="8:8" hidden="1" x14ac:dyDescent="0.25">
      <c r="H34267"/>
    </row>
    <row r="34268" spans="8:8" hidden="1" x14ac:dyDescent="0.25">
      <c r="H34268"/>
    </row>
    <row r="34269" spans="8:8" hidden="1" x14ac:dyDescent="0.25">
      <c r="H34269"/>
    </row>
    <row r="34270" spans="8:8" hidden="1" x14ac:dyDescent="0.25">
      <c r="H34270"/>
    </row>
    <row r="34271" spans="8:8" hidden="1" x14ac:dyDescent="0.25">
      <c r="H34271"/>
    </row>
    <row r="34272" spans="8:8" hidden="1" x14ac:dyDescent="0.25">
      <c r="H34272"/>
    </row>
    <row r="34273" spans="8:8" hidden="1" x14ac:dyDescent="0.25">
      <c r="H34273"/>
    </row>
    <row r="34274" spans="8:8" hidden="1" x14ac:dyDescent="0.25">
      <c r="H34274"/>
    </row>
    <row r="34275" spans="8:8" hidden="1" x14ac:dyDescent="0.25">
      <c r="H34275"/>
    </row>
    <row r="34276" spans="8:8" hidden="1" x14ac:dyDescent="0.25">
      <c r="H34276"/>
    </row>
    <row r="34277" spans="8:8" hidden="1" x14ac:dyDescent="0.25">
      <c r="H34277"/>
    </row>
    <row r="34278" spans="8:8" hidden="1" x14ac:dyDescent="0.25">
      <c r="H34278"/>
    </row>
    <row r="34279" spans="8:8" hidden="1" x14ac:dyDescent="0.25">
      <c r="H34279"/>
    </row>
    <row r="34280" spans="8:8" hidden="1" x14ac:dyDescent="0.25">
      <c r="H34280"/>
    </row>
    <row r="34281" spans="8:8" hidden="1" x14ac:dyDescent="0.25">
      <c r="H34281"/>
    </row>
    <row r="34282" spans="8:8" hidden="1" x14ac:dyDescent="0.25">
      <c r="H34282"/>
    </row>
    <row r="34283" spans="8:8" hidden="1" x14ac:dyDescent="0.25">
      <c r="H34283"/>
    </row>
    <row r="34284" spans="8:8" hidden="1" x14ac:dyDescent="0.25">
      <c r="H34284"/>
    </row>
    <row r="34285" spans="8:8" hidden="1" x14ac:dyDescent="0.25">
      <c r="H34285"/>
    </row>
    <row r="34286" spans="8:8" hidden="1" x14ac:dyDescent="0.25">
      <c r="H34286"/>
    </row>
    <row r="34287" spans="8:8" hidden="1" x14ac:dyDescent="0.25">
      <c r="H34287"/>
    </row>
    <row r="34288" spans="8:8" hidden="1" x14ac:dyDescent="0.25">
      <c r="H34288"/>
    </row>
    <row r="34289" spans="8:8" hidden="1" x14ac:dyDescent="0.25">
      <c r="H34289"/>
    </row>
    <row r="34290" spans="8:8" hidden="1" x14ac:dyDescent="0.25">
      <c r="H34290"/>
    </row>
    <row r="34291" spans="8:8" hidden="1" x14ac:dyDescent="0.25">
      <c r="H34291"/>
    </row>
    <row r="34292" spans="8:8" hidden="1" x14ac:dyDescent="0.25">
      <c r="H34292"/>
    </row>
    <row r="34293" spans="8:8" hidden="1" x14ac:dyDescent="0.25">
      <c r="H34293"/>
    </row>
    <row r="34294" spans="8:8" hidden="1" x14ac:dyDescent="0.25">
      <c r="H34294"/>
    </row>
    <row r="34295" spans="8:8" hidden="1" x14ac:dyDescent="0.25">
      <c r="H34295"/>
    </row>
    <row r="34296" spans="8:8" hidden="1" x14ac:dyDescent="0.25">
      <c r="H34296"/>
    </row>
    <row r="34297" spans="8:8" hidden="1" x14ac:dyDescent="0.25">
      <c r="H34297"/>
    </row>
    <row r="34298" spans="8:8" hidden="1" x14ac:dyDescent="0.25">
      <c r="H34298"/>
    </row>
    <row r="34299" spans="8:8" hidden="1" x14ac:dyDescent="0.25">
      <c r="H34299"/>
    </row>
    <row r="34300" spans="8:8" hidden="1" x14ac:dyDescent="0.25">
      <c r="H34300"/>
    </row>
    <row r="34301" spans="8:8" hidden="1" x14ac:dyDescent="0.25">
      <c r="H34301"/>
    </row>
    <row r="34302" spans="8:8" hidden="1" x14ac:dyDescent="0.25">
      <c r="H34302"/>
    </row>
    <row r="34303" spans="8:8" hidden="1" x14ac:dyDescent="0.25">
      <c r="H34303"/>
    </row>
    <row r="34304" spans="8:8" hidden="1" x14ac:dyDescent="0.25">
      <c r="H34304"/>
    </row>
    <row r="34305" spans="8:8" hidden="1" x14ac:dyDescent="0.25">
      <c r="H34305"/>
    </row>
    <row r="34306" spans="8:8" hidden="1" x14ac:dyDescent="0.25">
      <c r="H34306"/>
    </row>
    <row r="34307" spans="8:8" hidden="1" x14ac:dyDescent="0.25">
      <c r="H34307"/>
    </row>
    <row r="34308" spans="8:8" hidden="1" x14ac:dyDescent="0.25">
      <c r="H34308"/>
    </row>
    <row r="34309" spans="8:8" hidden="1" x14ac:dyDescent="0.25">
      <c r="H34309"/>
    </row>
    <row r="34310" spans="8:8" hidden="1" x14ac:dyDescent="0.25">
      <c r="H34310"/>
    </row>
    <row r="34311" spans="8:8" hidden="1" x14ac:dyDescent="0.25">
      <c r="H34311"/>
    </row>
    <row r="34312" spans="8:8" hidden="1" x14ac:dyDescent="0.25">
      <c r="H34312"/>
    </row>
    <row r="34313" spans="8:8" hidden="1" x14ac:dyDescent="0.25">
      <c r="H34313"/>
    </row>
    <row r="34314" spans="8:8" hidden="1" x14ac:dyDescent="0.25">
      <c r="H34314"/>
    </row>
    <row r="34315" spans="8:8" hidden="1" x14ac:dyDescent="0.25">
      <c r="H34315"/>
    </row>
    <row r="34316" spans="8:8" hidden="1" x14ac:dyDescent="0.25">
      <c r="H34316"/>
    </row>
    <row r="34317" spans="8:8" hidden="1" x14ac:dyDescent="0.25">
      <c r="H34317"/>
    </row>
    <row r="34318" spans="8:8" hidden="1" x14ac:dyDescent="0.25">
      <c r="H34318"/>
    </row>
    <row r="34319" spans="8:8" hidden="1" x14ac:dyDescent="0.25">
      <c r="H34319"/>
    </row>
    <row r="34320" spans="8:8" hidden="1" x14ac:dyDescent="0.25">
      <c r="H34320"/>
    </row>
    <row r="34321" spans="8:8" hidden="1" x14ac:dyDescent="0.25">
      <c r="H34321"/>
    </row>
    <row r="34322" spans="8:8" hidden="1" x14ac:dyDescent="0.25">
      <c r="H34322"/>
    </row>
    <row r="34323" spans="8:8" hidden="1" x14ac:dyDescent="0.25">
      <c r="H34323"/>
    </row>
    <row r="34324" spans="8:8" hidden="1" x14ac:dyDescent="0.25">
      <c r="H34324"/>
    </row>
    <row r="34325" spans="8:8" hidden="1" x14ac:dyDescent="0.25">
      <c r="H34325"/>
    </row>
    <row r="34326" spans="8:8" hidden="1" x14ac:dyDescent="0.25">
      <c r="H34326"/>
    </row>
    <row r="34327" spans="8:8" hidden="1" x14ac:dyDescent="0.25">
      <c r="H34327"/>
    </row>
    <row r="34328" spans="8:8" hidden="1" x14ac:dyDescent="0.25">
      <c r="H34328"/>
    </row>
    <row r="34329" spans="8:8" hidden="1" x14ac:dyDescent="0.25">
      <c r="H34329"/>
    </row>
    <row r="34330" spans="8:8" hidden="1" x14ac:dyDescent="0.25">
      <c r="H34330"/>
    </row>
    <row r="34331" spans="8:8" hidden="1" x14ac:dyDescent="0.25">
      <c r="H34331"/>
    </row>
    <row r="34332" spans="8:8" hidden="1" x14ac:dyDescent="0.25">
      <c r="H34332"/>
    </row>
    <row r="34333" spans="8:8" hidden="1" x14ac:dyDescent="0.25">
      <c r="H34333"/>
    </row>
    <row r="34334" spans="8:8" hidden="1" x14ac:dyDescent="0.25">
      <c r="H34334"/>
    </row>
    <row r="34335" spans="8:8" hidden="1" x14ac:dyDescent="0.25">
      <c r="H34335"/>
    </row>
    <row r="34336" spans="8:8" hidden="1" x14ac:dyDescent="0.25">
      <c r="H34336"/>
    </row>
    <row r="34337" spans="8:8" hidden="1" x14ac:dyDescent="0.25">
      <c r="H34337"/>
    </row>
    <row r="34338" spans="8:8" hidden="1" x14ac:dyDescent="0.25">
      <c r="H34338"/>
    </row>
    <row r="34339" spans="8:8" hidden="1" x14ac:dyDescent="0.25">
      <c r="H34339"/>
    </row>
    <row r="34340" spans="8:8" hidden="1" x14ac:dyDescent="0.25">
      <c r="H34340"/>
    </row>
    <row r="34341" spans="8:8" hidden="1" x14ac:dyDescent="0.25">
      <c r="H34341"/>
    </row>
    <row r="34342" spans="8:8" hidden="1" x14ac:dyDescent="0.25">
      <c r="H34342"/>
    </row>
    <row r="34343" spans="8:8" hidden="1" x14ac:dyDescent="0.25">
      <c r="H34343"/>
    </row>
    <row r="34344" spans="8:8" hidden="1" x14ac:dyDescent="0.25">
      <c r="H34344"/>
    </row>
    <row r="34345" spans="8:8" hidden="1" x14ac:dyDescent="0.25">
      <c r="H34345"/>
    </row>
    <row r="34346" spans="8:8" hidden="1" x14ac:dyDescent="0.25">
      <c r="H34346"/>
    </row>
    <row r="34347" spans="8:8" hidden="1" x14ac:dyDescent="0.25">
      <c r="H34347"/>
    </row>
    <row r="34348" spans="8:8" hidden="1" x14ac:dyDescent="0.25">
      <c r="H34348"/>
    </row>
    <row r="34349" spans="8:8" hidden="1" x14ac:dyDescent="0.25">
      <c r="H34349"/>
    </row>
    <row r="34350" spans="8:8" hidden="1" x14ac:dyDescent="0.25">
      <c r="H34350"/>
    </row>
    <row r="34351" spans="8:8" hidden="1" x14ac:dyDescent="0.25">
      <c r="H34351"/>
    </row>
    <row r="34352" spans="8:8" hidden="1" x14ac:dyDescent="0.25">
      <c r="H34352"/>
    </row>
    <row r="34353" spans="8:8" hidden="1" x14ac:dyDescent="0.25">
      <c r="H34353"/>
    </row>
    <row r="34354" spans="8:8" hidden="1" x14ac:dyDescent="0.25">
      <c r="H34354"/>
    </row>
    <row r="34355" spans="8:8" hidden="1" x14ac:dyDescent="0.25">
      <c r="H34355"/>
    </row>
    <row r="34356" spans="8:8" hidden="1" x14ac:dyDescent="0.25">
      <c r="H34356"/>
    </row>
    <row r="34357" spans="8:8" hidden="1" x14ac:dyDescent="0.25">
      <c r="H34357"/>
    </row>
    <row r="34358" spans="8:8" hidden="1" x14ac:dyDescent="0.25">
      <c r="H34358"/>
    </row>
    <row r="34359" spans="8:8" hidden="1" x14ac:dyDescent="0.25">
      <c r="H34359"/>
    </row>
    <row r="34360" spans="8:8" hidden="1" x14ac:dyDescent="0.25">
      <c r="H34360"/>
    </row>
    <row r="34361" spans="8:8" hidden="1" x14ac:dyDescent="0.25">
      <c r="H34361"/>
    </row>
    <row r="34362" spans="8:8" hidden="1" x14ac:dyDescent="0.25">
      <c r="H34362"/>
    </row>
    <row r="34363" spans="8:8" hidden="1" x14ac:dyDescent="0.25">
      <c r="H34363"/>
    </row>
    <row r="34364" spans="8:8" hidden="1" x14ac:dyDescent="0.25">
      <c r="H34364"/>
    </row>
    <row r="34365" spans="8:8" hidden="1" x14ac:dyDescent="0.25">
      <c r="H34365"/>
    </row>
    <row r="34366" spans="8:8" hidden="1" x14ac:dyDescent="0.25">
      <c r="H34366"/>
    </row>
    <row r="34367" spans="8:8" hidden="1" x14ac:dyDescent="0.25">
      <c r="H34367"/>
    </row>
    <row r="34368" spans="8:8" hidden="1" x14ac:dyDescent="0.25">
      <c r="H34368"/>
    </row>
    <row r="34369" spans="8:8" hidden="1" x14ac:dyDescent="0.25">
      <c r="H34369"/>
    </row>
    <row r="34370" spans="8:8" hidden="1" x14ac:dyDescent="0.25">
      <c r="H34370"/>
    </row>
    <row r="34371" spans="8:8" hidden="1" x14ac:dyDescent="0.25">
      <c r="H34371"/>
    </row>
    <row r="34372" spans="8:8" hidden="1" x14ac:dyDescent="0.25">
      <c r="H34372"/>
    </row>
    <row r="34373" spans="8:8" hidden="1" x14ac:dyDescent="0.25">
      <c r="H34373"/>
    </row>
    <row r="34374" spans="8:8" hidden="1" x14ac:dyDescent="0.25">
      <c r="H34374"/>
    </row>
    <row r="34375" spans="8:8" hidden="1" x14ac:dyDescent="0.25">
      <c r="H34375"/>
    </row>
    <row r="34376" spans="8:8" hidden="1" x14ac:dyDescent="0.25">
      <c r="H34376"/>
    </row>
    <row r="34377" spans="8:8" hidden="1" x14ac:dyDescent="0.25">
      <c r="H34377"/>
    </row>
    <row r="34378" spans="8:8" hidden="1" x14ac:dyDescent="0.25">
      <c r="H34378"/>
    </row>
    <row r="34379" spans="8:8" hidden="1" x14ac:dyDescent="0.25">
      <c r="H34379"/>
    </row>
    <row r="34380" spans="8:8" hidden="1" x14ac:dyDescent="0.25">
      <c r="H34380"/>
    </row>
    <row r="34381" spans="8:8" hidden="1" x14ac:dyDescent="0.25">
      <c r="H34381"/>
    </row>
    <row r="34382" spans="8:8" hidden="1" x14ac:dyDescent="0.25">
      <c r="H34382"/>
    </row>
    <row r="34383" spans="8:8" hidden="1" x14ac:dyDescent="0.25">
      <c r="H34383"/>
    </row>
    <row r="34384" spans="8:8" hidden="1" x14ac:dyDescent="0.25">
      <c r="H34384"/>
    </row>
    <row r="34385" spans="8:8" hidden="1" x14ac:dyDescent="0.25">
      <c r="H34385"/>
    </row>
    <row r="34386" spans="8:8" hidden="1" x14ac:dyDescent="0.25">
      <c r="H34386"/>
    </row>
    <row r="34387" spans="8:8" hidden="1" x14ac:dyDescent="0.25">
      <c r="H34387"/>
    </row>
    <row r="34388" spans="8:8" hidden="1" x14ac:dyDescent="0.25">
      <c r="H34388"/>
    </row>
    <row r="34389" spans="8:8" hidden="1" x14ac:dyDescent="0.25">
      <c r="H34389"/>
    </row>
    <row r="34390" spans="8:8" hidden="1" x14ac:dyDescent="0.25">
      <c r="H34390"/>
    </row>
    <row r="34391" spans="8:8" hidden="1" x14ac:dyDescent="0.25">
      <c r="H34391"/>
    </row>
    <row r="34392" spans="8:8" hidden="1" x14ac:dyDescent="0.25">
      <c r="H34392"/>
    </row>
    <row r="34393" spans="8:8" hidden="1" x14ac:dyDescent="0.25">
      <c r="H34393"/>
    </row>
    <row r="34394" spans="8:8" hidden="1" x14ac:dyDescent="0.25">
      <c r="H34394"/>
    </row>
    <row r="34395" spans="8:8" hidden="1" x14ac:dyDescent="0.25">
      <c r="H34395"/>
    </row>
    <row r="34396" spans="8:8" hidden="1" x14ac:dyDescent="0.25">
      <c r="H34396"/>
    </row>
    <row r="34397" spans="8:8" hidden="1" x14ac:dyDescent="0.25">
      <c r="H34397"/>
    </row>
    <row r="34398" spans="8:8" hidden="1" x14ac:dyDescent="0.25">
      <c r="H34398"/>
    </row>
    <row r="34399" spans="8:8" hidden="1" x14ac:dyDescent="0.25">
      <c r="H34399"/>
    </row>
    <row r="34400" spans="8:8" hidden="1" x14ac:dyDescent="0.25">
      <c r="H34400"/>
    </row>
    <row r="34401" spans="8:8" hidden="1" x14ac:dyDescent="0.25">
      <c r="H34401"/>
    </row>
    <row r="34402" spans="8:8" hidden="1" x14ac:dyDescent="0.25">
      <c r="H34402"/>
    </row>
    <row r="34403" spans="8:8" hidden="1" x14ac:dyDescent="0.25">
      <c r="H34403"/>
    </row>
    <row r="34404" spans="8:8" hidden="1" x14ac:dyDescent="0.25">
      <c r="H34404"/>
    </row>
    <row r="34405" spans="8:8" hidden="1" x14ac:dyDescent="0.25">
      <c r="H34405"/>
    </row>
    <row r="34406" spans="8:8" hidden="1" x14ac:dyDescent="0.25">
      <c r="H34406"/>
    </row>
    <row r="34407" spans="8:8" hidden="1" x14ac:dyDescent="0.25">
      <c r="H34407"/>
    </row>
    <row r="34408" spans="8:8" hidden="1" x14ac:dyDescent="0.25">
      <c r="H34408"/>
    </row>
    <row r="34409" spans="8:8" hidden="1" x14ac:dyDescent="0.25">
      <c r="H34409"/>
    </row>
    <row r="34410" spans="8:8" hidden="1" x14ac:dyDescent="0.25">
      <c r="H34410"/>
    </row>
    <row r="34411" spans="8:8" hidden="1" x14ac:dyDescent="0.25">
      <c r="H34411"/>
    </row>
    <row r="34412" spans="8:8" hidden="1" x14ac:dyDescent="0.25">
      <c r="H34412"/>
    </row>
    <row r="34413" spans="8:8" hidden="1" x14ac:dyDescent="0.25">
      <c r="H34413"/>
    </row>
    <row r="34414" spans="8:8" hidden="1" x14ac:dyDescent="0.25">
      <c r="H34414"/>
    </row>
    <row r="34415" spans="8:8" hidden="1" x14ac:dyDescent="0.25">
      <c r="H34415"/>
    </row>
    <row r="34416" spans="8:8" hidden="1" x14ac:dyDescent="0.25">
      <c r="H34416"/>
    </row>
    <row r="34417" spans="8:8" hidden="1" x14ac:dyDescent="0.25">
      <c r="H34417"/>
    </row>
    <row r="34418" spans="8:8" hidden="1" x14ac:dyDescent="0.25">
      <c r="H34418"/>
    </row>
    <row r="34419" spans="8:8" hidden="1" x14ac:dyDescent="0.25">
      <c r="H34419"/>
    </row>
    <row r="34420" spans="8:8" hidden="1" x14ac:dyDescent="0.25">
      <c r="H34420"/>
    </row>
    <row r="34421" spans="8:8" hidden="1" x14ac:dyDescent="0.25">
      <c r="H34421"/>
    </row>
    <row r="34422" spans="8:8" hidden="1" x14ac:dyDescent="0.25">
      <c r="H34422"/>
    </row>
    <row r="34423" spans="8:8" hidden="1" x14ac:dyDescent="0.25">
      <c r="H34423"/>
    </row>
    <row r="34424" spans="8:8" hidden="1" x14ac:dyDescent="0.25">
      <c r="H34424"/>
    </row>
    <row r="34425" spans="8:8" hidden="1" x14ac:dyDescent="0.25">
      <c r="H34425"/>
    </row>
    <row r="34426" spans="8:8" hidden="1" x14ac:dyDescent="0.25">
      <c r="H34426"/>
    </row>
    <row r="34427" spans="8:8" hidden="1" x14ac:dyDescent="0.25">
      <c r="H34427"/>
    </row>
    <row r="34428" spans="8:8" hidden="1" x14ac:dyDescent="0.25">
      <c r="H34428"/>
    </row>
    <row r="34429" spans="8:8" hidden="1" x14ac:dyDescent="0.25">
      <c r="H34429"/>
    </row>
    <row r="34430" spans="8:8" hidden="1" x14ac:dyDescent="0.25">
      <c r="H34430"/>
    </row>
    <row r="34431" spans="8:8" hidden="1" x14ac:dyDescent="0.25">
      <c r="H34431"/>
    </row>
    <row r="34432" spans="8:8" hidden="1" x14ac:dyDescent="0.25">
      <c r="H34432"/>
    </row>
    <row r="34433" spans="8:8" hidden="1" x14ac:dyDescent="0.25">
      <c r="H34433"/>
    </row>
    <row r="34434" spans="8:8" hidden="1" x14ac:dyDescent="0.25">
      <c r="H34434"/>
    </row>
    <row r="34435" spans="8:8" hidden="1" x14ac:dyDescent="0.25">
      <c r="H34435"/>
    </row>
    <row r="34436" spans="8:8" hidden="1" x14ac:dyDescent="0.25">
      <c r="H34436"/>
    </row>
    <row r="34437" spans="8:8" hidden="1" x14ac:dyDescent="0.25">
      <c r="H34437"/>
    </row>
    <row r="34438" spans="8:8" hidden="1" x14ac:dyDescent="0.25">
      <c r="H34438"/>
    </row>
    <row r="34439" spans="8:8" hidden="1" x14ac:dyDescent="0.25">
      <c r="H34439"/>
    </row>
    <row r="34440" spans="8:8" hidden="1" x14ac:dyDescent="0.25">
      <c r="H34440"/>
    </row>
    <row r="34441" spans="8:8" hidden="1" x14ac:dyDescent="0.25">
      <c r="H34441"/>
    </row>
    <row r="34442" spans="8:8" hidden="1" x14ac:dyDescent="0.25">
      <c r="H34442"/>
    </row>
    <row r="34443" spans="8:8" hidden="1" x14ac:dyDescent="0.25">
      <c r="H34443"/>
    </row>
    <row r="34444" spans="8:8" hidden="1" x14ac:dyDescent="0.25">
      <c r="H34444"/>
    </row>
    <row r="34445" spans="8:8" hidden="1" x14ac:dyDescent="0.25">
      <c r="H34445"/>
    </row>
    <row r="34446" spans="8:8" hidden="1" x14ac:dyDescent="0.25">
      <c r="H34446"/>
    </row>
    <row r="34447" spans="8:8" hidden="1" x14ac:dyDescent="0.25">
      <c r="H34447"/>
    </row>
    <row r="34448" spans="8:8" hidden="1" x14ac:dyDescent="0.25">
      <c r="H34448"/>
    </row>
    <row r="34449" spans="8:8" hidden="1" x14ac:dyDescent="0.25">
      <c r="H34449"/>
    </row>
    <row r="34450" spans="8:8" hidden="1" x14ac:dyDescent="0.25">
      <c r="H34450"/>
    </row>
    <row r="34451" spans="8:8" hidden="1" x14ac:dyDescent="0.25">
      <c r="H34451"/>
    </row>
    <row r="34452" spans="8:8" hidden="1" x14ac:dyDescent="0.25">
      <c r="H34452"/>
    </row>
    <row r="34453" spans="8:8" hidden="1" x14ac:dyDescent="0.25">
      <c r="H34453"/>
    </row>
    <row r="34454" spans="8:8" hidden="1" x14ac:dyDescent="0.25">
      <c r="H34454"/>
    </row>
    <row r="34455" spans="8:8" hidden="1" x14ac:dyDescent="0.25">
      <c r="H34455"/>
    </row>
    <row r="34456" spans="8:8" hidden="1" x14ac:dyDescent="0.25">
      <c r="H34456"/>
    </row>
    <row r="34457" spans="8:8" hidden="1" x14ac:dyDescent="0.25">
      <c r="H34457"/>
    </row>
    <row r="34458" spans="8:8" hidden="1" x14ac:dyDescent="0.25">
      <c r="H34458"/>
    </row>
    <row r="34459" spans="8:8" hidden="1" x14ac:dyDescent="0.25">
      <c r="H34459"/>
    </row>
    <row r="34460" spans="8:8" hidden="1" x14ac:dyDescent="0.25">
      <c r="H34460"/>
    </row>
    <row r="34461" spans="8:8" hidden="1" x14ac:dyDescent="0.25">
      <c r="H34461"/>
    </row>
    <row r="34462" spans="8:8" hidden="1" x14ac:dyDescent="0.25">
      <c r="H34462"/>
    </row>
    <row r="34463" spans="8:8" hidden="1" x14ac:dyDescent="0.25">
      <c r="H34463"/>
    </row>
    <row r="34464" spans="8:8" hidden="1" x14ac:dyDescent="0.25">
      <c r="H34464"/>
    </row>
    <row r="34465" spans="8:8" hidden="1" x14ac:dyDescent="0.25">
      <c r="H34465"/>
    </row>
    <row r="34466" spans="8:8" hidden="1" x14ac:dyDescent="0.25">
      <c r="H34466"/>
    </row>
    <row r="34467" spans="8:8" hidden="1" x14ac:dyDescent="0.25">
      <c r="H34467"/>
    </row>
    <row r="34468" spans="8:8" hidden="1" x14ac:dyDescent="0.25">
      <c r="H34468"/>
    </row>
    <row r="34469" spans="8:8" hidden="1" x14ac:dyDescent="0.25">
      <c r="H34469"/>
    </row>
    <row r="34470" spans="8:8" hidden="1" x14ac:dyDescent="0.25">
      <c r="H34470"/>
    </row>
    <row r="34471" spans="8:8" hidden="1" x14ac:dyDescent="0.25">
      <c r="H34471"/>
    </row>
    <row r="34472" spans="8:8" hidden="1" x14ac:dyDescent="0.25">
      <c r="H34472"/>
    </row>
    <row r="34473" spans="8:8" hidden="1" x14ac:dyDescent="0.25">
      <c r="H34473"/>
    </row>
    <row r="34474" spans="8:8" hidden="1" x14ac:dyDescent="0.25">
      <c r="H34474"/>
    </row>
    <row r="34475" spans="8:8" hidden="1" x14ac:dyDescent="0.25">
      <c r="H34475"/>
    </row>
    <row r="34476" spans="8:8" hidden="1" x14ac:dyDescent="0.25">
      <c r="H34476"/>
    </row>
    <row r="34477" spans="8:8" hidden="1" x14ac:dyDescent="0.25">
      <c r="H34477"/>
    </row>
    <row r="34478" spans="8:8" hidden="1" x14ac:dyDescent="0.25">
      <c r="H34478"/>
    </row>
    <row r="34479" spans="8:8" hidden="1" x14ac:dyDescent="0.25">
      <c r="H34479"/>
    </row>
    <row r="34480" spans="8:8" hidden="1" x14ac:dyDescent="0.25">
      <c r="H34480"/>
    </row>
    <row r="34481" spans="8:8" hidden="1" x14ac:dyDescent="0.25">
      <c r="H34481"/>
    </row>
    <row r="34482" spans="8:8" hidden="1" x14ac:dyDescent="0.25">
      <c r="H34482"/>
    </row>
    <row r="34483" spans="8:8" hidden="1" x14ac:dyDescent="0.25">
      <c r="H34483"/>
    </row>
    <row r="34484" spans="8:8" hidden="1" x14ac:dyDescent="0.25">
      <c r="H34484"/>
    </row>
    <row r="34485" spans="8:8" hidden="1" x14ac:dyDescent="0.25">
      <c r="H34485"/>
    </row>
    <row r="34486" spans="8:8" hidden="1" x14ac:dyDescent="0.25">
      <c r="H34486"/>
    </row>
    <row r="34487" spans="8:8" hidden="1" x14ac:dyDescent="0.25">
      <c r="H34487"/>
    </row>
    <row r="34488" spans="8:8" hidden="1" x14ac:dyDescent="0.25">
      <c r="H34488"/>
    </row>
    <row r="34489" spans="8:8" hidden="1" x14ac:dyDescent="0.25">
      <c r="H34489"/>
    </row>
    <row r="34490" spans="8:8" hidden="1" x14ac:dyDescent="0.25">
      <c r="H34490"/>
    </row>
    <row r="34491" spans="8:8" hidden="1" x14ac:dyDescent="0.25">
      <c r="H34491"/>
    </row>
    <row r="34492" spans="8:8" hidden="1" x14ac:dyDescent="0.25">
      <c r="H34492"/>
    </row>
    <row r="34493" spans="8:8" hidden="1" x14ac:dyDescent="0.25">
      <c r="H34493"/>
    </row>
    <row r="34494" spans="8:8" hidden="1" x14ac:dyDescent="0.25">
      <c r="H34494"/>
    </row>
    <row r="34495" spans="8:8" hidden="1" x14ac:dyDescent="0.25">
      <c r="H34495"/>
    </row>
    <row r="34496" spans="8:8" hidden="1" x14ac:dyDescent="0.25">
      <c r="H34496"/>
    </row>
    <row r="34497" spans="8:8" hidden="1" x14ac:dyDescent="0.25">
      <c r="H34497"/>
    </row>
    <row r="34498" spans="8:8" hidden="1" x14ac:dyDescent="0.25">
      <c r="H34498"/>
    </row>
    <row r="34499" spans="8:8" hidden="1" x14ac:dyDescent="0.25">
      <c r="H34499"/>
    </row>
    <row r="34500" spans="8:8" hidden="1" x14ac:dyDescent="0.25">
      <c r="H34500"/>
    </row>
    <row r="34501" spans="8:8" hidden="1" x14ac:dyDescent="0.25">
      <c r="H34501"/>
    </row>
    <row r="34502" spans="8:8" hidden="1" x14ac:dyDescent="0.25">
      <c r="H34502"/>
    </row>
    <row r="34503" spans="8:8" hidden="1" x14ac:dyDescent="0.25">
      <c r="H34503"/>
    </row>
    <row r="34504" spans="8:8" hidden="1" x14ac:dyDescent="0.25">
      <c r="H34504"/>
    </row>
    <row r="34505" spans="8:8" hidden="1" x14ac:dyDescent="0.25">
      <c r="H34505"/>
    </row>
    <row r="34506" spans="8:8" hidden="1" x14ac:dyDescent="0.25">
      <c r="H34506"/>
    </row>
    <row r="34507" spans="8:8" hidden="1" x14ac:dyDescent="0.25">
      <c r="H34507"/>
    </row>
    <row r="34508" spans="8:8" hidden="1" x14ac:dyDescent="0.25">
      <c r="H34508"/>
    </row>
    <row r="34509" spans="8:8" hidden="1" x14ac:dyDescent="0.25">
      <c r="H34509"/>
    </row>
    <row r="34510" spans="8:8" hidden="1" x14ac:dyDescent="0.25">
      <c r="H34510"/>
    </row>
    <row r="34511" spans="8:8" hidden="1" x14ac:dyDescent="0.25">
      <c r="H34511"/>
    </row>
    <row r="34512" spans="8:8" hidden="1" x14ac:dyDescent="0.25">
      <c r="H34512"/>
    </row>
    <row r="34513" spans="8:8" hidden="1" x14ac:dyDescent="0.25">
      <c r="H34513"/>
    </row>
    <row r="34514" spans="8:8" hidden="1" x14ac:dyDescent="0.25">
      <c r="H34514"/>
    </row>
    <row r="34515" spans="8:8" hidden="1" x14ac:dyDescent="0.25">
      <c r="H34515"/>
    </row>
    <row r="34516" spans="8:8" hidden="1" x14ac:dyDescent="0.25">
      <c r="H34516"/>
    </row>
    <row r="34517" spans="8:8" hidden="1" x14ac:dyDescent="0.25">
      <c r="H34517"/>
    </row>
    <row r="34518" spans="8:8" hidden="1" x14ac:dyDescent="0.25">
      <c r="H34518"/>
    </row>
    <row r="34519" spans="8:8" hidden="1" x14ac:dyDescent="0.25">
      <c r="H34519"/>
    </row>
    <row r="34520" spans="8:8" hidden="1" x14ac:dyDescent="0.25">
      <c r="H34520"/>
    </row>
    <row r="34521" spans="8:8" hidden="1" x14ac:dyDescent="0.25">
      <c r="H34521"/>
    </row>
    <row r="34522" spans="8:8" hidden="1" x14ac:dyDescent="0.25">
      <c r="H34522"/>
    </row>
    <row r="34523" spans="8:8" hidden="1" x14ac:dyDescent="0.25">
      <c r="H34523"/>
    </row>
    <row r="34524" spans="8:8" hidden="1" x14ac:dyDescent="0.25">
      <c r="H34524"/>
    </row>
    <row r="34525" spans="8:8" hidden="1" x14ac:dyDescent="0.25">
      <c r="H34525"/>
    </row>
    <row r="34526" spans="8:8" hidden="1" x14ac:dyDescent="0.25">
      <c r="H34526"/>
    </row>
    <row r="34527" spans="8:8" hidden="1" x14ac:dyDescent="0.25">
      <c r="H34527"/>
    </row>
    <row r="34528" spans="8:8" hidden="1" x14ac:dyDescent="0.25">
      <c r="H34528"/>
    </row>
    <row r="34529" spans="8:8" hidden="1" x14ac:dyDescent="0.25">
      <c r="H34529"/>
    </row>
    <row r="34530" spans="8:8" hidden="1" x14ac:dyDescent="0.25">
      <c r="H34530"/>
    </row>
    <row r="34531" spans="8:8" hidden="1" x14ac:dyDescent="0.25">
      <c r="H34531"/>
    </row>
    <row r="34532" spans="8:8" hidden="1" x14ac:dyDescent="0.25">
      <c r="H34532"/>
    </row>
    <row r="34533" spans="8:8" hidden="1" x14ac:dyDescent="0.25">
      <c r="H34533"/>
    </row>
    <row r="34534" spans="8:8" hidden="1" x14ac:dyDescent="0.25">
      <c r="H34534"/>
    </row>
    <row r="34535" spans="8:8" hidden="1" x14ac:dyDescent="0.25">
      <c r="H34535"/>
    </row>
    <row r="34536" spans="8:8" hidden="1" x14ac:dyDescent="0.25">
      <c r="H34536"/>
    </row>
    <row r="34537" spans="8:8" hidden="1" x14ac:dyDescent="0.25">
      <c r="H34537"/>
    </row>
    <row r="34538" spans="8:8" hidden="1" x14ac:dyDescent="0.25">
      <c r="H34538"/>
    </row>
    <row r="34539" spans="8:8" hidden="1" x14ac:dyDescent="0.25">
      <c r="H34539"/>
    </row>
    <row r="34540" spans="8:8" hidden="1" x14ac:dyDescent="0.25">
      <c r="H34540"/>
    </row>
    <row r="34541" spans="8:8" hidden="1" x14ac:dyDescent="0.25">
      <c r="H34541"/>
    </row>
    <row r="34542" spans="8:8" hidden="1" x14ac:dyDescent="0.25">
      <c r="H34542"/>
    </row>
    <row r="34543" spans="8:8" hidden="1" x14ac:dyDescent="0.25">
      <c r="H34543"/>
    </row>
    <row r="34544" spans="8:8" hidden="1" x14ac:dyDescent="0.25">
      <c r="H34544"/>
    </row>
    <row r="34545" spans="8:8" hidden="1" x14ac:dyDescent="0.25">
      <c r="H34545"/>
    </row>
    <row r="34546" spans="8:8" hidden="1" x14ac:dyDescent="0.25">
      <c r="H34546"/>
    </row>
    <row r="34547" spans="8:8" hidden="1" x14ac:dyDescent="0.25">
      <c r="H34547"/>
    </row>
    <row r="34548" spans="8:8" hidden="1" x14ac:dyDescent="0.25">
      <c r="H34548"/>
    </row>
    <row r="34549" spans="8:8" hidden="1" x14ac:dyDescent="0.25">
      <c r="H34549"/>
    </row>
    <row r="34550" spans="8:8" hidden="1" x14ac:dyDescent="0.25">
      <c r="H34550"/>
    </row>
    <row r="34551" spans="8:8" hidden="1" x14ac:dyDescent="0.25">
      <c r="H34551"/>
    </row>
    <row r="34552" spans="8:8" hidden="1" x14ac:dyDescent="0.25">
      <c r="H34552"/>
    </row>
    <row r="34553" spans="8:8" hidden="1" x14ac:dyDescent="0.25">
      <c r="H34553"/>
    </row>
    <row r="34554" spans="8:8" hidden="1" x14ac:dyDescent="0.25">
      <c r="H34554"/>
    </row>
    <row r="34555" spans="8:8" hidden="1" x14ac:dyDescent="0.25">
      <c r="H34555"/>
    </row>
    <row r="34556" spans="8:8" hidden="1" x14ac:dyDescent="0.25">
      <c r="H34556"/>
    </row>
    <row r="34557" spans="8:8" hidden="1" x14ac:dyDescent="0.25">
      <c r="H34557"/>
    </row>
    <row r="34558" spans="8:8" hidden="1" x14ac:dyDescent="0.25">
      <c r="H34558"/>
    </row>
    <row r="34559" spans="8:8" hidden="1" x14ac:dyDescent="0.25">
      <c r="H34559"/>
    </row>
    <row r="34560" spans="8:8" hidden="1" x14ac:dyDescent="0.25">
      <c r="H34560"/>
    </row>
    <row r="34561" spans="8:8" hidden="1" x14ac:dyDescent="0.25">
      <c r="H34561"/>
    </row>
    <row r="34562" spans="8:8" hidden="1" x14ac:dyDescent="0.25">
      <c r="H34562"/>
    </row>
    <row r="34563" spans="8:8" hidden="1" x14ac:dyDescent="0.25">
      <c r="H34563"/>
    </row>
    <row r="34564" spans="8:8" hidden="1" x14ac:dyDescent="0.25">
      <c r="H34564"/>
    </row>
    <row r="34565" spans="8:8" hidden="1" x14ac:dyDescent="0.25">
      <c r="H34565"/>
    </row>
    <row r="34566" spans="8:8" hidden="1" x14ac:dyDescent="0.25">
      <c r="H34566"/>
    </row>
    <row r="34567" spans="8:8" hidden="1" x14ac:dyDescent="0.25">
      <c r="H34567"/>
    </row>
    <row r="34568" spans="8:8" hidden="1" x14ac:dyDescent="0.25">
      <c r="H34568"/>
    </row>
    <row r="34569" spans="8:8" hidden="1" x14ac:dyDescent="0.25">
      <c r="H34569"/>
    </row>
    <row r="34570" spans="8:8" hidden="1" x14ac:dyDescent="0.25">
      <c r="H34570"/>
    </row>
    <row r="34571" spans="8:8" hidden="1" x14ac:dyDescent="0.25">
      <c r="H34571"/>
    </row>
    <row r="34572" spans="8:8" hidden="1" x14ac:dyDescent="0.25">
      <c r="H34572"/>
    </row>
    <row r="34573" spans="8:8" hidden="1" x14ac:dyDescent="0.25">
      <c r="H34573"/>
    </row>
    <row r="34574" spans="8:8" hidden="1" x14ac:dyDescent="0.25">
      <c r="H34574"/>
    </row>
    <row r="34575" spans="8:8" hidden="1" x14ac:dyDescent="0.25">
      <c r="H34575"/>
    </row>
    <row r="34576" spans="8:8" hidden="1" x14ac:dyDescent="0.25">
      <c r="H34576"/>
    </row>
    <row r="34577" spans="8:8" hidden="1" x14ac:dyDescent="0.25">
      <c r="H34577"/>
    </row>
    <row r="34578" spans="8:8" hidden="1" x14ac:dyDescent="0.25">
      <c r="H34578"/>
    </row>
    <row r="34579" spans="8:8" hidden="1" x14ac:dyDescent="0.25">
      <c r="H34579"/>
    </row>
    <row r="34580" spans="8:8" hidden="1" x14ac:dyDescent="0.25">
      <c r="H34580"/>
    </row>
    <row r="34581" spans="8:8" hidden="1" x14ac:dyDescent="0.25">
      <c r="H34581"/>
    </row>
    <row r="34582" spans="8:8" hidden="1" x14ac:dyDescent="0.25">
      <c r="H34582"/>
    </row>
    <row r="34583" spans="8:8" hidden="1" x14ac:dyDescent="0.25">
      <c r="H34583"/>
    </row>
    <row r="34584" spans="8:8" hidden="1" x14ac:dyDescent="0.25">
      <c r="H34584"/>
    </row>
    <row r="34585" spans="8:8" hidden="1" x14ac:dyDescent="0.25">
      <c r="H34585"/>
    </row>
    <row r="34586" spans="8:8" hidden="1" x14ac:dyDescent="0.25">
      <c r="H34586"/>
    </row>
    <row r="34587" spans="8:8" hidden="1" x14ac:dyDescent="0.25">
      <c r="H34587"/>
    </row>
    <row r="34588" spans="8:8" hidden="1" x14ac:dyDescent="0.25">
      <c r="H34588"/>
    </row>
    <row r="34589" spans="8:8" hidden="1" x14ac:dyDescent="0.25">
      <c r="H34589"/>
    </row>
    <row r="34590" spans="8:8" hidden="1" x14ac:dyDescent="0.25">
      <c r="H34590"/>
    </row>
    <row r="34591" spans="8:8" hidden="1" x14ac:dyDescent="0.25">
      <c r="H34591"/>
    </row>
    <row r="34592" spans="8:8" hidden="1" x14ac:dyDescent="0.25">
      <c r="H34592"/>
    </row>
    <row r="34593" spans="8:8" hidden="1" x14ac:dyDescent="0.25">
      <c r="H34593"/>
    </row>
    <row r="34594" spans="8:8" hidden="1" x14ac:dyDescent="0.25">
      <c r="H34594"/>
    </row>
    <row r="34595" spans="8:8" hidden="1" x14ac:dyDescent="0.25">
      <c r="H34595"/>
    </row>
    <row r="34596" spans="8:8" hidden="1" x14ac:dyDescent="0.25">
      <c r="H34596"/>
    </row>
    <row r="34597" spans="8:8" hidden="1" x14ac:dyDescent="0.25">
      <c r="H34597"/>
    </row>
    <row r="34598" spans="8:8" hidden="1" x14ac:dyDescent="0.25">
      <c r="H34598"/>
    </row>
    <row r="34599" spans="8:8" hidden="1" x14ac:dyDescent="0.25">
      <c r="H34599"/>
    </row>
    <row r="34600" spans="8:8" hidden="1" x14ac:dyDescent="0.25">
      <c r="H34600"/>
    </row>
    <row r="34601" spans="8:8" hidden="1" x14ac:dyDescent="0.25">
      <c r="H34601"/>
    </row>
    <row r="34602" spans="8:8" hidden="1" x14ac:dyDescent="0.25">
      <c r="H34602"/>
    </row>
    <row r="34603" spans="8:8" hidden="1" x14ac:dyDescent="0.25">
      <c r="H34603"/>
    </row>
    <row r="34604" spans="8:8" hidden="1" x14ac:dyDescent="0.25">
      <c r="H34604"/>
    </row>
    <row r="34605" spans="8:8" hidden="1" x14ac:dyDescent="0.25">
      <c r="H34605"/>
    </row>
    <row r="34606" spans="8:8" hidden="1" x14ac:dyDescent="0.25">
      <c r="H34606"/>
    </row>
    <row r="34607" spans="8:8" hidden="1" x14ac:dyDescent="0.25">
      <c r="H34607"/>
    </row>
    <row r="34608" spans="8:8" hidden="1" x14ac:dyDescent="0.25">
      <c r="H34608"/>
    </row>
    <row r="34609" spans="8:8" hidden="1" x14ac:dyDescent="0.25">
      <c r="H34609"/>
    </row>
    <row r="34610" spans="8:8" hidden="1" x14ac:dyDescent="0.25">
      <c r="H34610"/>
    </row>
    <row r="34611" spans="8:8" hidden="1" x14ac:dyDescent="0.25">
      <c r="H34611"/>
    </row>
    <row r="34612" spans="8:8" hidden="1" x14ac:dyDescent="0.25">
      <c r="H34612"/>
    </row>
    <row r="34613" spans="8:8" hidden="1" x14ac:dyDescent="0.25">
      <c r="H34613"/>
    </row>
    <row r="34614" spans="8:8" hidden="1" x14ac:dyDescent="0.25">
      <c r="H34614"/>
    </row>
    <row r="34615" spans="8:8" hidden="1" x14ac:dyDescent="0.25">
      <c r="H34615"/>
    </row>
    <row r="34616" spans="8:8" hidden="1" x14ac:dyDescent="0.25">
      <c r="H34616"/>
    </row>
    <row r="34617" spans="8:8" hidden="1" x14ac:dyDescent="0.25">
      <c r="H34617"/>
    </row>
    <row r="34618" spans="8:8" hidden="1" x14ac:dyDescent="0.25">
      <c r="H34618"/>
    </row>
    <row r="34619" spans="8:8" hidden="1" x14ac:dyDescent="0.25">
      <c r="H34619"/>
    </row>
    <row r="34620" spans="8:8" hidden="1" x14ac:dyDescent="0.25">
      <c r="H34620"/>
    </row>
    <row r="34621" spans="8:8" hidden="1" x14ac:dyDescent="0.25">
      <c r="H34621"/>
    </row>
    <row r="34622" spans="8:8" hidden="1" x14ac:dyDescent="0.25">
      <c r="H34622"/>
    </row>
    <row r="34623" spans="8:8" hidden="1" x14ac:dyDescent="0.25">
      <c r="H34623"/>
    </row>
    <row r="34624" spans="8:8" hidden="1" x14ac:dyDescent="0.25">
      <c r="H34624"/>
    </row>
    <row r="34625" spans="8:8" hidden="1" x14ac:dyDescent="0.25">
      <c r="H34625"/>
    </row>
    <row r="34626" spans="8:8" hidden="1" x14ac:dyDescent="0.25">
      <c r="H34626"/>
    </row>
    <row r="34627" spans="8:8" hidden="1" x14ac:dyDescent="0.25">
      <c r="H34627"/>
    </row>
    <row r="34628" spans="8:8" hidden="1" x14ac:dyDescent="0.25">
      <c r="H34628"/>
    </row>
    <row r="34629" spans="8:8" hidden="1" x14ac:dyDescent="0.25">
      <c r="H34629"/>
    </row>
    <row r="34630" spans="8:8" hidden="1" x14ac:dyDescent="0.25">
      <c r="H34630"/>
    </row>
    <row r="34631" spans="8:8" hidden="1" x14ac:dyDescent="0.25">
      <c r="H34631"/>
    </row>
    <row r="34632" spans="8:8" hidden="1" x14ac:dyDescent="0.25">
      <c r="H34632"/>
    </row>
    <row r="34633" spans="8:8" hidden="1" x14ac:dyDescent="0.25">
      <c r="H34633"/>
    </row>
    <row r="34634" spans="8:8" hidden="1" x14ac:dyDescent="0.25">
      <c r="H34634"/>
    </row>
    <row r="34635" spans="8:8" hidden="1" x14ac:dyDescent="0.25">
      <c r="H34635"/>
    </row>
    <row r="34636" spans="8:8" hidden="1" x14ac:dyDescent="0.25">
      <c r="H34636"/>
    </row>
    <row r="34637" spans="8:8" hidden="1" x14ac:dyDescent="0.25">
      <c r="H34637"/>
    </row>
    <row r="34638" spans="8:8" hidden="1" x14ac:dyDescent="0.25">
      <c r="H34638"/>
    </row>
    <row r="34639" spans="8:8" hidden="1" x14ac:dyDescent="0.25">
      <c r="H34639"/>
    </row>
    <row r="34640" spans="8:8" hidden="1" x14ac:dyDescent="0.25">
      <c r="H34640"/>
    </row>
    <row r="34641" spans="8:8" hidden="1" x14ac:dyDescent="0.25">
      <c r="H34641"/>
    </row>
    <row r="34642" spans="8:8" hidden="1" x14ac:dyDescent="0.25">
      <c r="H34642"/>
    </row>
    <row r="34643" spans="8:8" hidden="1" x14ac:dyDescent="0.25">
      <c r="H34643"/>
    </row>
    <row r="34644" spans="8:8" hidden="1" x14ac:dyDescent="0.25">
      <c r="H34644"/>
    </row>
    <row r="34645" spans="8:8" hidden="1" x14ac:dyDescent="0.25">
      <c r="H34645"/>
    </row>
    <row r="34646" spans="8:8" hidden="1" x14ac:dyDescent="0.25">
      <c r="H34646"/>
    </row>
    <row r="34647" spans="8:8" hidden="1" x14ac:dyDescent="0.25">
      <c r="H34647"/>
    </row>
    <row r="34648" spans="8:8" hidden="1" x14ac:dyDescent="0.25">
      <c r="H34648"/>
    </row>
    <row r="34649" spans="8:8" hidden="1" x14ac:dyDescent="0.25">
      <c r="H34649"/>
    </row>
    <row r="34650" spans="8:8" hidden="1" x14ac:dyDescent="0.25">
      <c r="H34650"/>
    </row>
    <row r="34651" spans="8:8" hidden="1" x14ac:dyDescent="0.25">
      <c r="H34651"/>
    </row>
    <row r="34652" spans="8:8" hidden="1" x14ac:dyDescent="0.25">
      <c r="H34652"/>
    </row>
    <row r="34653" spans="8:8" hidden="1" x14ac:dyDescent="0.25">
      <c r="H34653"/>
    </row>
    <row r="34654" spans="8:8" hidden="1" x14ac:dyDescent="0.25">
      <c r="H34654"/>
    </row>
    <row r="34655" spans="8:8" hidden="1" x14ac:dyDescent="0.25">
      <c r="H34655"/>
    </row>
    <row r="34656" spans="8:8" hidden="1" x14ac:dyDescent="0.25">
      <c r="H34656"/>
    </row>
    <row r="34657" spans="8:8" hidden="1" x14ac:dyDescent="0.25">
      <c r="H34657"/>
    </row>
    <row r="34658" spans="8:8" hidden="1" x14ac:dyDescent="0.25">
      <c r="H34658"/>
    </row>
    <row r="34659" spans="8:8" hidden="1" x14ac:dyDescent="0.25">
      <c r="H34659"/>
    </row>
    <row r="34660" spans="8:8" hidden="1" x14ac:dyDescent="0.25">
      <c r="H34660"/>
    </row>
    <row r="34661" spans="8:8" hidden="1" x14ac:dyDescent="0.25">
      <c r="H34661"/>
    </row>
    <row r="34662" spans="8:8" hidden="1" x14ac:dyDescent="0.25">
      <c r="H34662"/>
    </row>
    <row r="34663" spans="8:8" hidden="1" x14ac:dyDescent="0.25">
      <c r="H34663"/>
    </row>
    <row r="34664" spans="8:8" hidden="1" x14ac:dyDescent="0.25">
      <c r="H34664"/>
    </row>
    <row r="34665" spans="8:8" hidden="1" x14ac:dyDescent="0.25">
      <c r="H34665"/>
    </row>
    <row r="34666" spans="8:8" hidden="1" x14ac:dyDescent="0.25">
      <c r="H34666"/>
    </row>
    <row r="34667" spans="8:8" hidden="1" x14ac:dyDescent="0.25">
      <c r="H34667"/>
    </row>
    <row r="34668" spans="8:8" hidden="1" x14ac:dyDescent="0.25">
      <c r="H34668"/>
    </row>
    <row r="34669" spans="8:8" hidden="1" x14ac:dyDescent="0.25">
      <c r="H34669"/>
    </row>
    <row r="34670" spans="8:8" hidden="1" x14ac:dyDescent="0.25">
      <c r="H34670"/>
    </row>
    <row r="34671" spans="8:8" hidden="1" x14ac:dyDescent="0.25">
      <c r="H34671"/>
    </row>
    <row r="34672" spans="8:8" hidden="1" x14ac:dyDescent="0.25">
      <c r="H34672"/>
    </row>
    <row r="34673" spans="8:8" hidden="1" x14ac:dyDescent="0.25">
      <c r="H34673"/>
    </row>
    <row r="34674" spans="8:8" hidden="1" x14ac:dyDescent="0.25">
      <c r="H34674"/>
    </row>
    <row r="34675" spans="8:8" hidden="1" x14ac:dyDescent="0.25">
      <c r="H34675"/>
    </row>
    <row r="34676" spans="8:8" hidden="1" x14ac:dyDescent="0.25">
      <c r="H34676"/>
    </row>
    <row r="34677" spans="8:8" hidden="1" x14ac:dyDescent="0.25">
      <c r="H34677"/>
    </row>
    <row r="34678" spans="8:8" hidden="1" x14ac:dyDescent="0.25">
      <c r="H34678"/>
    </row>
    <row r="34679" spans="8:8" hidden="1" x14ac:dyDescent="0.25">
      <c r="H34679"/>
    </row>
    <row r="34680" spans="8:8" hidden="1" x14ac:dyDescent="0.25">
      <c r="H34680"/>
    </row>
    <row r="34681" spans="8:8" hidden="1" x14ac:dyDescent="0.25">
      <c r="H34681"/>
    </row>
    <row r="34682" spans="8:8" hidden="1" x14ac:dyDescent="0.25">
      <c r="H34682"/>
    </row>
    <row r="34683" spans="8:8" hidden="1" x14ac:dyDescent="0.25">
      <c r="H34683"/>
    </row>
    <row r="34684" spans="8:8" hidden="1" x14ac:dyDescent="0.25">
      <c r="H34684"/>
    </row>
    <row r="34685" spans="8:8" hidden="1" x14ac:dyDescent="0.25">
      <c r="H34685"/>
    </row>
    <row r="34686" spans="8:8" hidden="1" x14ac:dyDescent="0.25">
      <c r="H34686"/>
    </row>
    <row r="34687" spans="8:8" hidden="1" x14ac:dyDescent="0.25">
      <c r="H34687"/>
    </row>
    <row r="34688" spans="8:8" hidden="1" x14ac:dyDescent="0.25">
      <c r="H34688"/>
    </row>
    <row r="34689" spans="8:8" hidden="1" x14ac:dyDescent="0.25">
      <c r="H34689"/>
    </row>
    <row r="34690" spans="8:8" hidden="1" x14ac:dyDescent="0.25">
      <c r="H34690"/>
    </row>
    <row r="34691" spans="8:8" hidden="1" x14ac:dyDescent="0.25">
      <c r="H34691"/>
    </row>
    <row r="34692" spans="8:8" hidden="1" x14ac:dyDescent="0.25">
      <c r="H34692"/>
    </row>
    <row r="34693" spans="8:8" hidden="1" x14ac:dyDescent="0.25">
      <c r="H34693"/>
    </row>
    <row r="34694" spans="8:8" hidden="1" x14ac:dyDescent="0.25">
      <c r="H34694"/>
    </row>
    <row r="34695" spans="8:8" hidden="1" x14ac:dyDescent="0.25">
      <c r="H34695"/>
    </row>
    <row r="34696" spans="8:8" hidden="1" x14ac:dyDescent="0.25">
      <c r="H34696"/>
    </row>
    <row r="34697" spans="8:8" hidden="1" x14ac:dyDescent="0.25">
      <c r="H34697"/>
    </row>
    <row r="34698" spans="8:8" hidden="1" x14ac:dyDescent="0.25">
      <c r="H34698"/>
    </row>
    <row r="34699" spans="8:8" hidden="1" x14ac:dyDescent="0.25">
      <c r="H34699"/>
    </row>
    <row r="34700" spans="8:8" hidden="1" x14ac:dyDescent="0.25">
      <c r="H34700"/>
    </row>
    <row r="34701" spans="8:8" hidden="1" x14ac:dyDescent="0.25">
      <c r="H34701"/>
    </row>
    <row r="34702" spans="8:8" hidden="1" x14ac:dyDescent="0.25">
      <c r="H34702"/>
    </row>
    <row r="34703" spans="8:8" hidden="1" x14ac:dyDescent="0.25">
      <c r="H34703"/>
    </row>
    <row r="34704" spans="8:8" hidden="1" x14ac:dyDescent="0.25">
      <c r="H34704"/>
    </row>
    <row r="34705" spans="8:8" hidden="1" x14ac:dyDescent="0.25">
      <c r="H34705"/>
    </row>
    <row r="34706" spans="8:8" hidden="1" x14ac:dyDescent="0.25">
      <c r="H34706"/>
    </row>
    <row r="34707" spans="8:8" hidden="1" x14ac:dyDescent="0.25">
      <c r="H34707"/>
    </row>
    <row r="34708" spans="8:8" hidden="1" x14ac:dyDescent="0.25">
      <c r="H34708"/>
    </row>
    <row r="34709" spans="8:8" hidden="1" x14ac:dyDescent="0.25">
      <c r="H34709"/>
    </row>
    <row r="34710" spans="8:8" hidden="1" x14ac:dyDescent="0.25">
      <c r="H34710"/>
    </row>
    <row r="34711" spans="8:8" hidden="1" x14ac:dyDescent="0.25">
      <c r="H34711"/>
    </row>
    <row r="34712" spans="8:8" hidden="1" x14ac:dyDescent="0.25">
      <c r="H34712"/>
    </row>
    <row r="34713" spans="8:8" hidden="1" x14ac:dyDescent="0.25">
      <c r="H34713"/>
    </row>
    <row r="34714" spans="8:8" hidden="1" x14ac:dyDescent="0.25">
      <c r="H34714"/>
    </row>
    <row r="34715" spans="8:8" hidden="1" x14ac:dyDescent="0.25">
      <c r="H34715"/>
    </row>
    <row r="34716" spans="8:8" hidden="1" x14ac:dyDescent="0.25">
      <c r="H34716"/>
    </row>
    <row r="34717" spans="8:8" hidden="1" x14ac:dyDescent="0.25">
      <c r="H34717"/>
    </row>
    <row r="34718" spans="8:8" hidden="1" x14ac:dyDescent="0.25">
      <c r="H34718"/>
    </row>
    <row r="34719" spans="8:8" hidden="1" x14ac:dyDescent="0.25">
      <c r="H34719"/>
    </row>
    <row r="34720" spans="8:8" hidden="1" x14ac:dyDescent="0.25">
      <c r="H34720"/>
    </row>
    <row r="34721" spans="8:8" hidden="1" x14ac:dyDescent="0.25">
      <c r="H34721"/>
    </row>
    <row r="34722" spans="8:8" hidden="1" x14ac:dyDescent="0.25">
      <c r="H34722"/>
    </row>
    <row r="34723" spans="8:8" hidden="1" x14ac:dyDescent="0.25">
      <c r="H34723"/>
    </row>
    <row r="34724" spans="8:8" hidden="1" x14ac:dyDescent="0.25">
      <c r="H34724"/>
    </row>
    <row r="34725" spans="8:8" hidden="1" x14ac:dyDescent="0.25">
      <c r="H34725"/>
    </row>
    <row r="34726" spans="8:8" hidden="1" x14ac:dyDescent="0.25">
      <c r="H34726"/>
    </row>
    <row r="34727" spans="8:8" hidden="1" x14ac:dyDescent="0.25">
      <c r="H34727"/>
    </row>
    <row r="34728" spans="8:8" hidden="1" x14ac:dyDescent="0.25">
      <c r="H34728"/>
    </row>
    <row r="34729" spans="8:8" hidden="1" x14ac:dyDescent="0.25">
      <c r="H34729"/>
    </row>
    <row r="34730" spans="8:8" hidden="1" x14ac:dyDescent="0.25">
      <c r="H34730"/>
    </row>
    <row r="34731" spans="8:8" hidden="1" x14ac:dyDescent="0.25">
      <c r="H34731"/>
    </row>
    <row r="34732" spans="8:8" hidden="1" x14ac:dyDescent="0.25">
      <c r="H34732"/>
    </row>
    <row r="34733" spans="8:8" hidden="1" x14ac:dyDescent="0.25">
      <c r="H34733"/>
    </row>
    <row r="34734" spans="8:8" hidden="1" x14ac:dyDescent="0.25">
      <c r="H34734"/>
    </row>
    <row r="34735" spans="8:8" hidden="1" x14ac:dyDescent="0.25">
      <c r="H34735"/>
    </row>
    <row r="34736" spans="8:8" hidden="1" x14ac:dyDescent="0.25">
      <c r="H34736"/>
    </row>
    <row r="34737" spans="8:8" hidden="1" x14ac:dyDescent="0.25">
      <c r="H34737"/>
    </row>
    <row r="34738" spans="8:8" hidden="1" x14ac:dyDescent="0.25">
      <c r="H34738"/>
    </row>
    <row r="34739" spans="8:8" hidden="1" x14ac:dyDescent="0.25">
      <c r="H34739"/>
    </row>
    <row r="34740" spans="8:8" hidden="1" x14ac:dyDescent="0.25">
      <c r="H34740"/>
    </row>
    <row r="34741" spans="8:8" hidden="1" x14ac:dyDescent="0.25">
      <c r="H34741"/>
    </row>
    <row r="34742" spans="8:8" hidden="1" x14ac:dyDescent="0.25">
      <c r="H34742"/>
    </row>
    <row r="34743" spans="8:8" hidden="1" x14ac:dyDescent="0.25">
      <c r="H34743"/>
    </row>
    <row r="34744" spans="8:8" hidden="1" x14ac:dyDescent="0.25">
      <c r="H34744"/>
    </row>
    <row r="34745" spans="8:8" hidden="1" x14ac:dyDescent="0.25">
      <c r="H34745"/>
    </row>
    <row r="34746" spans="8:8" hidden="1" x14ac:dyDescent="0.25">
      <c r="H34746"/>
    </row>
    <row r="34747" spans="8:8" hidden="1" x14ac:dyDescent="0.25">
      <c r="H34747"/>
    </row>
    <row r="34748" spans="8:8" hidden="1" x14ac:dyDescent="0.25">
      <c r="H34748"/>
    </row>
    <row r="34749" spans="8:8" hidden="1" x14ac:dyDescent="0.25">
      <c r="H34749"/>
    </row>
    <row r="34750" spans="8:8" hidden="1" x14ac:dyDescent="0.25">
      <c r="H34750"/>
    </row>
    <row r="34751" spans="8:8" hidden="1" x14ac:dyDescent="0.25">
      <c r="H34751"/>
    </row>
    <row r="34752" spans="8:8" hidden="1" x14ac:dyDescent="0.25">
      <c r="H34752"/>
    </row>
    <row r="34753" spans="8:8" hidden="1" x14ac:dyDescent="0.25">
      <c r="H34753"/>
    </row>
    <row r="34754" spans="8:8" hidden="1" x14ac:dyDescent="0.25">
      <c r="H34754"/>
    </row>
    <row r="34755" spans="8:8" hidden="1" x14ac:dyDescent="0.25">
      <c r="H34755"/>
    </row>
    <row r="34756" spans="8:8" hidden="1" x14ac:dyDescent="0.25">
      <c r="H34756"/>
    </row>
    <row r="34757" spans="8:8" hidden="1" x14ac:dyDescent="0.25">
      <c r="H34757"/>
    </row>
    <row r="34758" spans="8:8" hidden="1" x14ac:dyDescent="0.25">
      <c r="H34758"/>
    </row>
    <row r="34759" spans="8:8" hidden="1" x14ac:dyDescent="0.25">
      <c r="H34759"/>
    </row>
    <row r="34760" spans="8:8" hidden="1" x14ac:dyDescent="0.25">
      <c r="H34760"/>
    </row>
    <row r="34761" spans="8:8" hidden="1" x14ac:dyDescent="0.25">
      <c r="H34761"/>
    </row>
    <row r="34762" spans="8:8" hidden="1" x14ac:dyDescent="0.25">
      <c r="H34762"/>
    </row>
    <row r="34763" spans="8:8" hidden="1" x14ac:dyDescent="0.25">
      <c r="H34763"/>
    </row>
    <row r="34764" spans="8:8" hidden="1" x14ac:dyDescent="0.25">
      <c r="H34764"/>
    </row>
    <row r="34765" spans="8:8" hidden="1" x14ac:dyDescent="0.25">
      <c r="H34765"/>
    </row>
    <row r="34766" spans="8:8" hidden="1" x14ac:dyDescent="0.25">
      <c r="H34766"/>
    </row>
    <row r="34767" spans="8:8" hidden="1" x14ac:dyDescent="0.25">
      <c r="H34767"/>
    </row>
    <row r="34768" spans="8:8" hidden="1" x14ac:dyDescent="0.25">
      <c r="H34768"/>
    </row>
    <row r="34769" spans="8:8" hidden="1" x14ac:dyDescent="0.25">
      <c r="H34769"/>
    </row>
    <row r="34770" spans="8:8" hidden="1" x14ac:dyDescent="0.25">
      <c r="H34770"/>
    </row>
    <row r="34771" spans="8:8" hidden="1" x14ac:dyDescent="0.25">
      <c r="H34771"/>
    </row>
    <row r="34772" spans="8:8" hidden="1" x14ac:dyDescent="0.25">
      <c r="H34772"/>
    </row>
    <row r="34773" spans="8:8" hidden="1" x14ac:dyDescent="0.25">
      <c r="H34773"/>
    </row>
    <row r="34774" spans="8:8" hidden="1" x14ac:dyDescent="0.25">
      <c r="H34774"/>
    </row>
    <row r="34775" spans="8:8" hidden="1" x14ac:dyDescent="0.25">
      <c r="H34775"/>
    </row>
    <row r="34776" spans="8:8" hidden="1" x14ac:dyDescent="0.25">
      <c r="H34776"/>
    </row>
    <row r="34777" spans="8:8" hidden="1" x14ac:dyDescent="0.25">
      <c r="H34777"/>
    </row>
    <row r="34778" spans="8:8" hidden="1" x14ac:dyDescent="0.25">
      <c r="H34778"/>
    </row>
    <row r="34779" spans="8:8" hidden="1" x14ac:dyDescent="0.25">
      <c r="H34779"/>
    </row>
    <row r="34780" spans="8:8" hidden="1" x14ac:dyDescent="0.25">
      <c r="H34780"/>
    </row>
    <row r="34781" spans="8:8" hidden="1" x14ac:dyDescent="0.25">
      <c r="H34781"/>
    </row>
    <row r="34782" spans="8:8" hidden="1" x14ac:dyDescent="0.25">
      <c r="H34782"/>
    </row>
    <row r="34783" spans="8:8" hidden="1" x14ac:dyDescent="0.25">
      <c r="H34783"/>
    </row>
    <row r="34784" spans="8:8" hidden="1" x14ac:dyDescent="0.25">
      <c r="H34784"/>
    </row>
    <row r="34785" spans="8:8" hidden="1" x14ac:dyDescent="0.25">
      <c r="H34785"/>
    </row>
    <row r="34786" spans="8:8" hidden="1" x14ac:dyDescent="0.25">
      <c r="H34786"/>
    </row>
    <row r="34787" spans="8:8" hidden="1" x14ac:dyDescent="0.25">
      <c r="H34787"/>
    </row>
    <row r="34788" spans="8:8" hidden="1" x14ac:dyDescent="0.25">
      <c r="H34788"/>
    </row>
    <row r="34789" spans="8:8" hidden="1" x14ac:dyDescent="0.25">
      <c r="H34789"/>
    </row>
    <row r="34790" spans="8:8" hidden="1" x14ac:dyDescent="0.25">
      <c r="H34790"/>
    </row>
    <row r="34791" spans="8:8" hidden="1" x14ac:dyDescent="0.25">
      <c r="H34791"/>
    </row>
    <row r="34792" spans="8:8" hidden="1" x14ac:dyDescent="0.25">
      <c r="H34792"/>
    </row>
    <row r="34793" spans="8:8" hidden="1" x14ac:dyDescent="0.25">
      <c r="H34793"/>
    </row>
    <row r="34794" spans="8:8" hidden="1" x14ac:dyDescent="0.25">
      <c r="H34794"/>
    </row>
    <row r="34795" spans="8:8" hidden="1" x14ac:dyDescent="0.25">
      <c r="H34795"/>
    </row>
    <row r="34796" spans="8:8" hidden="1" x14ac:dyDescent="0.25">
      <c r="H34796"/>
    </row>
    <row r="34797" spans="8:8" hidden="1" x14ac:dyDescent="0.25">
      <c r="H34797"/>
    </row>
    <row r="34798" spans="8:8" hidden="1" x14ac:dyDescent="0.25">
      <c r="H34798"/>
    </row>
    <row r="34799" spans="8:8" hidden="1" x14ac:dyDescent="0.25">
      <c r="H34799"/>
    </row>
    <row r="34800" spans="8:8" hidden="1" x14ac:dyDescent="0.25">
      <c r="H34800"/>
    </row>
    <row r="34801" spans="8:8" hidden="1" x14ac:dyDescent="0.25">
      <c r="H34801"/>
    </row>
    <row r="34802" spans="8:8" hidden="1" x14ac:dyDescent="0.25">
      <c r="H34802"/>
    </row>
    <row r="34803" spans="8:8" hidden="1" x14ac:dyDescent="0.25">
      <c r="H34803"/>
    </row>
    <row r="34804" spans="8:8" hidden="1" x14ac:dyDescent="0.25">
      <c r="H34804"/>
    </row>
    <row r="34805" spans="8:8" hidden="1" x14ac:dyDescent="0.25">
      <c r="H34805"/>
    </row>
    <row r="34806" spans="8:8" hidden="1" x14ac:dyDescent="0.25">
      <c r="H34806"/>
    </row>
    <row r="34807" spans="8:8" hidden="1" x14ac:dyDescent="0.25">
      <c r="H34807"/>
    </row>
    <row r="34808" spans="8:8" hidden="1" x14ac:dyDescent="0.25">
      <c r="H34808"/>
    </row>
    <row r="34809" spans="8:8" hidden="1" x14ac:dyDescent="0.25">
      <c r="H34809"/>
    </row>
    <row r="34810" spans="8:8" hidden="1" x14ac:dyDescent="0.25">
      <c r="H34810"/>
    </row>
    <row r="34811" spans="8:8" hidden="1" x14ac:dyDescent="0.25">
      <c r="H34811"/>
    </row>
    <row r="34812" spans="8:8" hidden="1" x14ac:dyDescent="0.25">
      <c r="H34812"/>
    </row>
    <row r="34813" spans="8:8" hidden="1" x14ac:dyDescent="0.25">
      <c r="H34813"/>
    </row>
    <row r="34814" spans="8:8" hidden="1" x14ac:dyDescent="0.25">
      <c r="H34814"/>
    </row>
    <row r="34815" spans="8:8" hidden="1" x14ac:dyDescent="0.25">
      <c r="H34815"/>
    </row>
    <row r="34816" spans="8:8" hidden="1" x14ac:dyDescent="0.25">
      <c r="H34816"/>
    </row>
    <row r="34817" spans="8:8" hidden="1" x14ac:dyDescent="0.25">
      <c r="H34817"/>
    </row>
    <row r="34818" spans="8:8" hidden="1" x14ac:dyDescent="0.25">
      <c r="H34818"/>
    </row>
    <row r="34819" spans="8:8" hidden="1" x14ac:dyDescent="0.25">
      <c r="H34819"/>
    </row>
    <row r="34820" spans="8:8" hidden="1" x14ac:dyDescent="0.25">
      <c r="H34820"/>
    </row>
    <row r="34821" spans="8:8" hidden="1" x14ac:dyDescent="0.25">
      <c r="H34821"/>
    </row>
    <row r="34822" spans="8:8" hidden="1" x14ac:dyDescent="0.25">
      <c r="H34822"/>
    </row>
    <row r="34823" spans="8:8" hidden="1" x14ac:dyDescent="0.25">
      <c r="H34823"/>
    </row>
    <row r="34824" spans="8:8" hidden="1" x14ac:dyDescent="0.25">
      <c r="H34824"/>
    </row>
    <row r="34825" spans="8:8" hidden="1" x14ac:dyDescent="0.25">
      <c r="H34825"/>
    </row>
    <row r="34826" spans="8:8" hidden="1" x14ac:dyDescent="0.25">
      <c r="H34826"/>
    </row>
    <row r="34827" spans="8:8" hidden="1" x14ac:dyDescent="0.25">
      <c r="H34827"/>
    </row>
    <row r="34828" spans="8:8" hidden="1" x14ac:dyDescent="0.25">
      <c r="H34828"/>
    </row>
    <row r="34829" spans="8:8" hidden="1" x14ac:dyDescent="0.25">
      <c r="H34829"/>
    </row>
    <row r="34830" spans="8:8" hidden="1" x14ac:dyDescent="0.25">
      <c r="H34830"/>
    </row>
    <row r="34831" spans="8:8" hidden="1" x14ac:dyDescent="0.25">
      <c r="H34831"/>
    </row>
    <row r="34832" spans="8:8" hidden="1" x14ac:dyDescent="0.25">
      <c r="H34832"/>
    </row>
    <row r="34833" spans="8:8" hidden="1" x14ac:dyDescent="0.25">
      <c r="H34833"/>
    </row>
    <row r="34834" spans="8:8" hidden="1" x14ac:dyDescent="0.25">
      <c r="H34834"/>
    </row>
    <row r="34835" spans="8:8" hidden="1" x14ac:dyDescent="0.25">
      <c r="H34835"/>
    </row>
    <row r="34836" spans="8:8" hidden="1" x14ac:dyDescent="0.25">
      <c r="H34836"/>
    </row>
    <row r="34837" spans="8:8" hidden="1" x14ac:dyDescent="0.25">
      <c r="H34837"/>
    </row>
    <row r="34838" spans="8:8" hidden="1" x14ac:dyDescent="0.25">
      <c r="H34838"/>
    </row>
    <row r="34839" spans="8:8" hidden="1" x14ac:dyDescent="0.25">
      <c r="H34839"/>
    </row>
    <row r="34840" spans="8:8" hidden="1" x14ac:dyDescent="0.25">
      <c r="H34840"/>
    </row>
    <row r="34841" spans="8:8" hidden="1" x14ac:dyDescent="0.25">
      <c r="H34841"/>
    </row>
    <row r="34842" spans="8:8" hidden="1" x14ac:dyDescent="0.25">
      <c r="H34842"/>
    </row>
    <row r="34843" spans="8:8" hidden="1" x14ac:dyDescent="0.25">
      <c r="H34843"/>
    </row>
    <row r="34844" spans="8:8" hidden="1" x14ac:dyDescent="0.25">
      <c r="H34844"/>
    </row>
    <row r="34845" spans="8:8" hidden="1" x14ac:dyDescent="0.25">
      <c r="H34845"/>
    </row>
    <row r="34846" spans="8:8" hidden="1" x14ac:dyDescent="0.25">
      <c r="H34846"/>
    </row>
    <row r="34847" spans="8:8" hidden="1" x14ac:dyDescent="0.25">
      <c r="H34847"/>
    </row>
    <row r="34848" spans="8:8" hidden="1" x14ac:dyDescent="0.25">
      <c r="H34848"/>
    </row>
    <row r="34849" spans="8:8" hidden="1" x14ac:dyDescent="0.25">
      <c r="H34849"/>
    </row>
    <row r="34850" spans="8:8" hidden="1" x14ac:dyDescent="0.25">
      <c r="H34850"/>
    </row>
    <row r="34851" spans="8:8" hidden="1" x14ac:dyDescent="0.25">
      <c r="H34851"/>
    </row>
    <row r="34852" spans="8:8" hidden="1" x14ac:dyDescent="0.25">
      <c r="H34852"/>
    </row>
    <row r="34853" spans="8:8" hidden="1" x14ac:dyDescent="0.25">
      <c r="H34853"/>
    </row>
    <row r="34854" spans="8:8" hidden="1" x14ac:dyDescent="0.25">
      <c r="H34854"/>
    </row>
    <row r="34855" spans="8:8" hidden="1" x14ac:dyDescent="0.25">
      <c r="H34855"/>
    </row>
    <row r="34856" spans="8:8" hidden="1" x14ac:dyDescent="0.25">
      <c r="H34856"/>
    </row>
    <row r="34857" spans="8:8" hidden="1" x14ac:dyDescent="0.25">
      <c r="H34857"/>
    </row>
    <row r="34858" spans="8:8" hidden="1" x14ac:dyDescent="0.25">
      <c r="H34858"/>
    </row>
    <row r="34859" spans="8:8" hidden="1" x14ac:dyDescent="0.25">
      <c r="H34859"/>
    </row>
    <row r="34860" spans="8:8" hidden="1" x14ac:dyDescent="0.25">
      <c r="H34860"/>
    </row>
    <row r="34861" spans="8:8" hidden="1" x14ac:dyDescent="0.25">
      <c r="H34861"/>
    </row>
    <row r="34862" spans="8:8" hidden="1" x14ac:dyDescent="0.25">
      <c r="H34862"/>
    </row>
    <row r="34863" spans="8:8" hidden="1" x14ac:dyDescent="0.25">
      <c r="H34863"/>
    </row>
    <row r="34864" spans="8:8" hidden="1" x14ac:dyDescent="0.25">
      <c r="H34864"/>
    </row>
    <row r="34865" spans="8:8" hidden="1" x14ac:dyDescent="0.25">
      <c r="H34865"/>
    </row>
    <row r="34866" spans="8:8" hidden="1" x14ac:dyDescent="0.25">
      <c r="H34866"/>
    </row>
    <row r="34867" spans="8:8" hidden="1" x14ac:dyDescent="0.25">
      <c r="H34867"/>
    </row>
    <row r="34868" spans="8:8" hidden="1" x14ac:dyDescent="0.25">
      <c r="H34868"/>
    </row>
    <row r="34869" spans="8:8" hidden="1" x14ac:dyDescent="0.25">
      <c r="H34869"/>
    </row>
    <row r="34870" spans="8:8" hidden="1" x14ac:dyDescent="0.25">
      <c r="H34870"/>
    </row>
    <row r="34871" spans="8:8" hidden="1" x14ac:dyDescent="0.25">
      <c r="H34871"/>
    </row>
    <row r="34872" spans="8:8" hidden="1" x14ac:dyDescent="0.25">
      <c r="H34872"/>
    </row>
    <row r="34873" spans="8:8" hidden="1" x14ac:dyDescent="0.25">
      <c r="H34873"/>
    </row>
    <row r="34874" spans="8:8" hidden="1" x14ac:dyDescent="0.25">
      <c r="H34874"/>
    </row>
    <row r="34875" spans="8:8" hidden="1" x14ac:dyDescent="0.25">
      <c r="H34875"/>
    </row>
    <row r="34876" spans="8:8" hidden="1" x14ac:dyDescent="0.25">
      <c r="H34876"/>
    </row>
    <row r="34877" spans="8:8" hidden="1" x14ac:dyDescent="0.25">
      <c r="H34877"/>
    </row>
    <row r="34878" spans="8:8" hidden="1" x14ac:dyDescent="0.25">
      <c r="H34878"/>
    </row>
    <row r="34879" spans="8:8" hidden="1" x14ac:dyDescent="0.25">
      <c r="H34879"/>
    </row>
    <row r="34880" spans="8:8" hidden="1" x14ac:dyDescent="0.25">
      <c r="H34880"/>
    </row>
    <row r="34881" spans="8:8" hidden="1" x14ac:dyDescent="0.25">
      <c r="H34881"/>
    </row>
    <row r="34882" spans="8:8" hidden="1" x14ac:dyDescent="0.25">
      <c r="H34882"/>
    </row>
    <row r="34883" spans="8:8" hidden="1" x14ac:dyDescent="0.25">
      <c r="H34883"/>
    </row>
    <row r="34884" spans="8:8" hidden="1" x14ac:dyDescent="0.25">
      <c r="H34884"/>
    </row>
    <row r="34885" spans="8:8" hidden="1" x14ac:dyDescent="0.25">
      <c r="H34885"/>
    </row>
    <row r="34886" spans="8:8" hidden="1" x14ac:dyDescent="0.25">
      <c r="H34886"/>
    </row>
    <row r="34887" spans="8:8" hidden="1" x14ac:dyDescent="0.25">
      <c r="H34887"/>
    </row>
    <row r="34888" spans="8:8" hidden="1" x14ac:dyDescent="0.25">
      <c r="H34888"/>
    </row>
    <row r="34889" spans="8:8" hidden="1" x14ac:dyDescent="0.25">
      <c r="H34889"/>
    </row>
    <row r="34890" spans="8:8" hidden="1" x14ac:dyDescent="0.25">
      <c r="H34890"/>
    </row>
    <row r="34891" spans="8:8" hidden="1" x14ac:dyDescent="0.25">
      <c r="H34891"/>
    </row>
    <row r="34892" spans="8:8" hidden="1" x14ac:dyDescent="0.25">
      <c r="H34892"/>
    </row>
    <row r="34893" spans="8:8" hidden="1" x14ac:dyDescent="0.25">
      <c r="H34893"/>
    </row>
    <row r="34894" spans="8:8" hidden="1" x14ac:dyDescent="0.25">
      <c r="H34894"/>
    </row>
    <row r="34895" spans="8:8" hidden="1" x14ac:dyDescent="0.25">
      <c r="H34895"/>
    </row>
    <row r="34896" spans="8:8" hidden="1" x14ac:dyDescent="0.25">
      <c r="H34896"/>
    </row>
    <row r="34897" spans="8:8" hidden="1" x14ac:dyDescent="0.25">
      <c r="H34897"/>
    </row>
    <row r="34898" spans="8:8" hidden="1" x14ac:dyDescent="0.25">
      <c r="H34898"/>
    </row>
    <row r="34899" spans="8:8" hidden="1" x14ac:dyDescent="0.25">
      <c r="H34899"/>
    </row>
    <row r="34900" spans="8:8" hidden="1" x14ac:dyDescent="0.25">
      <c r="H34900"/>
    </row>
    <row r="34901" spans="8:8" hidden="1" x14ac:dyDescent="0.25">
      <c r="H34901"/>
    </row>
    <row r="34902" spans="8:8" hidden="1" x14ac:dyDescent="0.25">
      <c r="H34902"/>
    </row>
    <row r="34903" spans="8:8" hidden="1" x14ac:dyDescent="0.25">
      <c r="H34903"/>
    </row>
    <row r="34904" spans="8:8" hidden="1" x14ac:dyDescent="0.25">
      <c r="H34904"/>
    </row>
    <row r="34905" spans="8:8" hidden="1" x14ac:dyDescent="0.25">
      <c r="H34905"/>
    </row>
    <row r="34906" spans="8:8" hidden="1" x14ac:dyDescent="0.25">
      <c r="H34906"/>
    </row>
    <row r="34907" spans="8:8" hidden="1" x14ac:dyDescent="0.25">
      <c r="H34907"/>
    </row>
    <row r="34908" spans="8:8" hidden="1" x14ac:dyDescent="0.25">
      <c r="H34908"/>
    </row>
    <row r="34909" spans="8:8" hidden="1" x14ac:dyDescent="0.25">
      <c r="H34909"/>
    </row>
    <row r="34910" spans="8:8" hidden="1" x14ac:dyDescent="0.25">
      <c r="H34910"/>
    </row>
    <row r="34911" spans="8:8" hidden="1" x14ac:dyDescent="0.25">
      <c r="H34911"/>
    </row>
    <row r="34912" spans="8:8" hidden="1" x14ac:dyDescent="0.25">
      <c r="H34912"/>
    </row>
    <row r="34913" spans="8:8" hidden="1" x14ac:dyDescent="0.25">
      <c r="H34913"/>
    </row>
    <row r="34914" spans="8:8" hidden="1" x14ac:dyDescent="0.25">
      <c r="H34914"/>
    </row>
    <row r="34915" spans="8:8" hidden="1" x14ac:dyDescent="0.25">
      <c r="H34915"/>
    </row>
    <row r="34916" spans="8:8" hidden="1" x14ac:dyDescent="0.25">
      <c r="H34916"/>
    </row>
    <row r="34917" spans="8:8" hidden="1" x14ac:dyDescent="0.25">
      <c r="H34917"/>
    </row>
    <row r="34918" spans="8:8" hidden="1" x14ac:dyDescent="0.25">
      <c r="H34918"/>
    </row>
    <row r="34919" spans="8:8" hidden="1" x14ac:dyDescent="0.25">
      <c r="H34919"/>
    </row>
    <row r="34920" spans="8:8" hidden="1" x14ac:dyDescent="0.25">
      <c r="H34920"/>
    </row>
    <row r="34921" spans="8:8" hidden="1" x14ac:dyDescent="0.25">
      <c r="H34921"/>
    </row>
    <row r="34922" spans="8:8" hidden="1" x14ac:dyDescent="0.25">
      <c r="H34922"/>
    </row>
    <row r="34923" spans="8:8" hidden="1" x14ac:dyDescent="0.25">
      <c r="H34923"/>
    </row>
    <row r="34924" spans="8:8" hidden="1" x14ac:dyDescent="0.25">
      <c r="H34924"/>
    </row>
    <row r="34925" spans="8:8" hidden="1" x14ac:dyDescent="0.25">
      <c r="H34925"/>
    </row>
    <row r="34926" spans="8:8" hidden="1" x14ac:dyDescent="0.25">
      <c r="H34926"/>
    </row>
    <row r="34927" spans="8:8" hidden="1" x14ac:dyDescent="0.25">
      <c r="H34927"/>
    </row>
    <row r="34928" spans="8:8" hidden="1" x14ac:dyDescent="0.25">
      <c r="H34928"/>
    </row>
    <row r="34929" spans="8:8" hidden="1" x14ac:dyDescent="0.25">
      <c r="H34929"/>
    </row>
    <row r="34930" spans="8:8" hidden="1" x14ac:dyDescent="0.25">
      <c r="H34930"/>
    </row>
    <row r="34931" spans="8:8" hidden="1" x14ac:dyDescent="0.25">
      <c r="H34931"/>
    </row>
    <row r="34932" spans="8:8" hidden="1" x14ac:dyDescent="0.25">
      <c r="H34932"/>
    </row>
    <row r="34933" spans="8:8" hidden="1" x14ac:dyDescent="0.25">
      <c r="H34933"/>
    </row>
    <row r="34934" spans="8:8" hidden="1" x14ac:dyDescent="0.25">
      <c r="H34934"/>
    </row>
    <row r="34935" spans="8:8" hidden="1" x14ac:dyDescent="0.25">
      <c r="H34935"/>
    </row>
    <row r="34936" spans="8:8" hidden="1" x14ac:dyDescent="0.25">
      <c r="H34936"/>
    </row>
    <row r="34937" spans="8:8" hidden="1" x14ac:dyDescent="0.25">
      <c r="H34937"/>
    </row>
    <row r="34938" spans="8:8" hidden="1" x14ac:dyDescent="0.25">
      <c r="H34938"/>
    </row>
    <row r="34939" spans="8:8" hidden="1" x14ac:dyDescent="0.25">
      <c r="H34939"/>
    </row>
    <row r="34940" spans="8:8" hidden="1" x14ac:dyDescent="0.25">
      <c r="H34940"/>
    </row>
    <row r="34941" spans="8:8" hidden="1" x14ac:dyDescent="0.25">
      <c r="H34941"/>
    </row>
    <row r="34942" spans="8:8" hidden="1" x14ac:dyDescent="0.25">
      <c r="H34942"/>
    </row>
    <row r="34943" spans="8:8" hidden="1" x14ac:dyDescent="0.25">
      <c r="H34943"/>
    </row>
    <row r="34944" spans="8:8" hidden="1" x14ac:dyDescent="0.25">
      <c r="H34944"/>
    </row>
    <row r="34945" spans="8:8" hidden="1" x14ac:dyDescent="0.25">
      <c r="H34945"/>
    </row>
    <row r="34946" spans="8:8" hidden="1" x14ac:dyDescent="0.25">
      <c r="H34946"/>
    </row>
    <row r="34947" spans="8:8" hidden="1" x14ac:dyDescent="0.25">
      <c r="H34947"/>
    </row>
    <row r="34948" spans="8:8" hidden="1" x14ac:dyDescent="0.25">
      <c r="H34948"/>
    </row>
    <row r="34949" spans="8:8" hidden="1" x14ac:dyDescent="0.25">
      <c r="H34949"/>
    </row>
    <row r="34950" spans="8:8" hidden="1" x14ac:dyDescent="0.25">
      <c r="H34950"/>
    </row>
    <row r="34951" spans="8:8" hidden="1" x14ac:dyDescent="0.25">
      <c r="H34951"/>
    </row>
    <row r="34952" spans="8:8" hidden="1" x14ac:dyDescent="0.25">
      <c r="H34952"/>
    </row>
    <row r="34953" spans="8:8" hidden="1" x14ac:dyDescent="0.25">
      <c r="H34953"/>
    </row>
    <row r="34954" spans="8:8" hidden="1" x14ac:dyDescent="0.25">
      <c r="H34954"/>
    </row>
    <row r="34955" spans="8:8" hidden="1" x14ac:dyDescent="0.25">
      <c r="H34955"/>
    </row>
    <row r="34956" spans="8:8" hidden="1" x14ac:dyDescent="0.25">
      <c r="H34956"/>
    </row>
    <row r="34957" spans="8:8" hidden="1" x14ac:dyDescent="0.25">
      <c r="H34957"/>
    </row>
    <row r="34958" spans="8:8" hidden="1" x14ac:dyDescent="0.25">
      <c r="H34958"/>
    </row>
    <row r="34959" spans="8:8" hidden="1" x14ac:dyDescent="0.25">
      <c r="H34959"/>
    </row>
    <row r="34960" spans="8:8" hidden="1" x14ac:dyDescent="0.25">
      <c r="H34960"/>
    </row>
    <row r="34961" spans="8:8" hidden="1" x14ac:dyDescent="0.25">
      <c r="H34961"/>
    </row>
    <row r="34962" spans="8:8" hidden="1" x14ac:dyDescent="0.25">
      <c r="H34962"/>
    </row>
    <row r="34963" spans="8:8" hidden="1" x14ac:dyDescent="0.25">
      <c r="H34963"/>
    </row>
    <row r="34964" spans="8:8" hidden="1" x14ac:dyDescent="0.25">
      <c r="H34964"/>
    </row>
    <row r="34965" spans="8:8" hidden="1" x14ac:dyDescent="0.25">
      <c r="H34965"/>
    </row>
    <row r="34966" spans="8:8" hidden="1" x14ac:dyDescent="0.25">
      <c r="H34966"/>
    </row>
    <row r="34967" spans="8:8" hidden="1" x14ac:dyDescent="0.25">
      <c r="H34967"/>
    </row>
    <row r="34968" spans="8:8" hidden="1" x14ac:dyDescent="0.25">
      <c r="H34968"/>
    </row>
    <row r="34969" spans="8:8" hidden="1" x14ac:dyDescent="0.25">
      <c r="H34969"/>
    </row>
    <row r="34970" spans="8:8" hidden="1" x14ac:dyDescent="0.25">
      <c r="H34970"/>
    </row>
    <row r="34971" spans="8:8" hidden="1" x14ac:dyDescent="0.25">
      <c r="H34971"/>
    </row>
    <row r="34972" spans="8:8" hidden="1" x14ac:dyDescent="0.25">
      <c r="H34972"/>
    </row>
    <row r="34973" spans="8:8" hidden="1" x14ac:dyDescent="0.25">
      <c r="H34973"/>
    </row>
    <row r="34974" spans="8:8" hidden="1" x14ac:dyDescent="0.25">
      <c r="H34974"/>
    </row>
    <row r="34975" spans="8:8" hidden="1" x14ac:dyDescent="0.25">
      <c r="H34975"/>
    </row>
    <row r="34976" spans="8:8" hidden="1" x14ac:dyDescent="0.25">
      <c r="H34976"/>
    </row>
    <row r="34977" spans="8:8" hidden="1" x14ac:dyDescent="0.25">
      <c r="H34977"/>
    </row>
    <row r="34978" spans="8:8" hidden="1" x14ac:dyDescent="0.25">
      <c r="H34978"/>
    </row>
    <row r="34979" spans="8:8" hidden="1" x14ac:dyDescent="0.25">
      <c r="H34979"/>
    </row>
    <row r="34980" spans="8:8" hidden="1" x14ac:dyDescent="0.25">
      <c r="H34980"/>
    </row>
    <row r="34981" spans="8:8" hidden="1" x14ac:dyDescent="0.25">
      <c r="H34981"/>
    </row>
    <row r="34982" spans="8:8" hidden="1" x14ac:dyDescent="0.25">
      <c r="H34982"/>
    </row>
    <row r="34983" spans="8:8" hidden="1" x14ac:dyDescent="0.25">
      <c r="H34983"/>
    </row>
    <row r="34984" spans="8:8" hidden="1" x14ac:dyDescent="0.25">
      <c r="H34984"/>
    </row>
    <row r="34985" spans="8:8" hidden="1" x14ac:dyDescent="0.25">
      <c r="H34985"/>
    </row>
    <row r="34986" spans="8:8" hidden="1" x14ac:dyDescent="0.25">
      <c r="H34986"/>
    </row>
    <row r="34987" spans="8:8" hidden="1" x14ac:dyDescent="0.25">
      <c r="H34987"/>
    </row>
    <row r="34988" spans="8:8" hidden="1" x14ac:dyDescent="0.25">
      <c r="H34988"/>
    </row>
    <row r="34989" spans="8:8" hidden="1" x14ac:dyDescent="0.25">
      <c r="H34989"/>
    </row>
    <row r="34990" spans="8:8" hidden="1" x14ac:dyDescent="0.25">
      <c r="H34990"/>
    </row>
    <row r="34991" spans="8:8" hidden="1" x14ac:dyDescent="0.25">
      <c r="H34991"/>
    </row>
    <row r="34992" spans="8:8" hidden="1" x14ac:dyDescent="0.25">
      <c r="H34992"/>
    </row>
    <row r="34993" spans="8:8" hidden="1" x14ac:dyDescent="0.25">
      <c r="H34993"/>
    </row>
    <row r="34994" spans="8:8" hidden="1" x14ac:dyDescent="0.25">
      <c r="H34994"/>
    </row>
    <row r="34995" spans="8:8" hidden="1" x14ac:dyDescent="0.25">
      <c r="H34995"/>
    </row>
    <row r="34996" spans="8:8" hidden="1" x14ac:dyDescent="0.25">
      <c r="H34996"/>
    </row>
    <row r="34997" spans="8:8" hidden="1" x14ac:dyDescent="0.25">
      <c r="H34997"/>
    </row>
    <row r="34998" spans="8:8" hidden="1" x14ac:dyDescent="0.25">
      <c r="H34998"/>
    </row>
    <row r="34999" spans="8:8" hidden="1" x14ac:dyDescent="0.25">
      <c r="H34999"/>
    </row>
    <row r="35000" spans="8:8" hidden="1" x14ac:dyDescent="0.25">
      <c r="H35000"/>
    </row>
    <row r="35001" spans="8:8" hidden="1" x14ac:dyDescent="0.25">
      <c r="H35001"/>
    </row>
    <row r="35002" spans="8:8" hidden="1" x14ac:dyDescent="0.25">
      <c r="H35002"/>
    </row>
    <row r="35003" spans="8:8" hidden="1" x14ac:dyDescent="0.25">
      <c r="H35003"/>
    </row>
    <row r="35004" spans="8:8" hidden="1" x14ac:dyDescent="0.25">
      <c r="H35004"/>
    </row>
    <row r="35005" spans="8:8" hidden="1" x14ac:dyDescent="0.25">
      <c r="H35005"/>
    </row>
    <row r="35006" spans="8:8" hidden="1" x14ac:dyDescent="0.25">
      <c r="H35006"/>
    </row>
    <row r="35007" spans="8:8" hidden="1" x14ac:dyDescent="0.25">
      <c r="H35007"/>
    </row>
    <row r="35008" spans="8:8" hidden="1" x14ac:dyDescent="0.25">
      <c r="H35008"/>
    </row>
    <row r="35009" spans="8:8" hidden="1" x14ac:dyDescent="0.25">
      <c r="H35009"/>
    </row>
    <row r="35010" spans="8:8" hidden="1" x14ac:dyDescent="0.25">
      <c r="H35010"/>
    </row>
    <row r="35011" spans="8:8" hidden="1" x14ac:dyDescent="0.25">
      <c r="H35011"/>
    </row>
    <row r="35012" spans="8:8" hidden="1" x14ac:dyDescent="0.25">
      <c r="H35012"/>
    </row>
    <row r="35013" spans="8:8" hidden="1" x14ac:dyDescent="0.25">
      <c r="H35013"/>
    </row>
    <row r="35014" spans="8:8" hidden="1" x14ac:dyDescent="0.25">
      <c r="H35014"/>
    </row>
    <row r="35015" spans="8:8" hidden="1" x14ac:dyDescent="0.25">
      <c r="H35015"/>
    </row>
    <row r="35016" spans="8:8" hidden="1" x14ac:dyDescent="0.25">
      <c r="H35016"/>
    </row>
    <row r="35017" spans="8:8" hidden="1" x14ac:dyDescent="0.25">
      <c r="H35017"/>
    </row>
    <row r="35018" spans="8:8" hidden="1" x14ac:dyDescent="0.25">
      <c r="H35018"/>
    </row>
    <row r="35019" spans="8:8" hidden="1" x14ac:dyDescent="0.25">
      <c r="H35019"/>
    </row>
    <row r="35020" spans="8:8" hidden="1" x14ac:dyDescent="0.25">
      <c r="H35020"/>
    </row>
    <row r="35021" spans="8:8" hidden="1" x14ac:dyDescent="0.25">
      <c r="H35021"/>
    </row>
    <row r="35022" spans="8:8" hidden="1" x14ac:dyDescent="0.25">
      <c r="H35022"/>
    </row>
    <row r="35023" spans="8:8" hidden="1" x14ac:dyDescent="0.25">
      <c r="H35023"/>
    </row>
    <row r="35024" spans="8:8" hidden="1" x14ac:dyDescent="0.25">
      <c r="H35024"/>
    </row>
    <row r="35025" spans="8:8" hidden="1" x14ac:dyDescent="0.25">
      <c r="H35025"/>
    </row>
    <row r="35026" spans="8:8" hidden="1" x14ac:dyDescent="0.25">
      <c r="H35026"/>
    </row>
    <row r="35027" spans="8:8" hidden="1" x14ac:dyDescent="0.25">
      <c r="H35027"/>
    </row>
    <row r="35028" spans="8:8" hidden="1" x14ac:dyDescent="0.25">
      <c r="H35028"/>
    </row>
    <row r="35029" spans="8:8" hidden="1" x14ac:dyDescent="0.25">
      <c r="H35029"/>
    </row>
    <row r="35030" spans="8:8" hidden="1" x14ac:dyDescent="0.25">
      <c r="H35030"/>
    </row>
    <row r="35031" spans="8:8" hidden="1" x14ac:dyDescent="0.25">
      <c r="H35031"/>
    </row>
    <row r="35032" spans="8:8" hidden="1" x14ac:dyDescent="0.25">
      <c r="H35032"/>
    </row>
    <row r="35033" spans="8:8" hidden="1" x14ac:dyDescent="0.25">
      <c r="H35033"/>
    </row>
    <row r="35034" spans="8:8" hidden="1" x14ac:dyDescent="0.25">
      <c r="H35034"/>
    </row>
    <row r="35035" spans="8:8" hidden="1" x14ac:dyDescent="0.25">
      <c r="H35035"/>
    </row>
    <row r="35036" spans="8:8" hidden="1" x14ac:dyDescent="0.25">
      <c r="H35036"/>
    </row>
    <row r="35037" spans="8:8" hidden="1" x14ac:dyDescent="0.25">
      <c r="H35037"/>
    </row>
    <row r="35038" spans="8:8" hidden="1" x14ac:dyDescent="0.25">
      <c r="H35038"/>
    </row>
    <row r="35039" spans="8:8" hidden="1" x14ac:dyDescent="0.25">
      <c r="H35039"/>
    </row>
    <row r="35040" spans="8:8" hidden="1" x14ac:dyDescent="0.25">
      <c r="H35040"/>
    </row>
    <row r="35041" spans="8:8" hidden="1" x14ac:dyDescent="0.25">
      <c r="H35041"/>
    </row>
    <row r="35042" spans="8:8" hidden="1" x14ac:dyDescent="0.25">
      <c r="H35042"/>
    </row>
    <row r="35043" spans="8:8" hidden="1" x14ac:dyDescent="0.25">
      <c r="H35043"/>
    </row>
    <row r="35044" spans="8:8" hidden="1" x14ac:dyDescent="0.25">
      <c r="H35044"/>
    </row>
    <row r="35045" spans="8:8" hidden="1" x14ac:dyDescent="0.25">
      <c r="H35045"/>
    </row>
    <row r="35046" spans="8:8" hidden="1" x14ac:dyDescent="0.25">
      <c r="H35046"/>
    </row>
    <row r="35047" spans="8:8" hidden="1" x14ac:dyDescent="0.25">
      <c r="H35047"/>
    </row>
    <row r="35048" spans="8:8" hidden="1" x14ac:dyDescent="0.25">
      <c r="H35048"/>
    </row>
    <row r="35049" spans="8:8" hidden="1" x14ac:dyDescent="0.25">
      <c r="H35049"/>
    </row>
    <row r="35050" spans="8:8" hidden="1" x14ac:dyDescent="0.25">
      <c r="H35050"/>
    </row>
    <row r="35051" spans="8:8" hidden="1" x14ac:dyDescent="0.25">
      <c r="H35051"/>
    </row>
    <row r="35052" spans="8:8" hidden="1" x14ac:dyDescent="0.25">
      <c r="H35052"/>
    </row>
    <row r="35053" spans="8:8" hidden="1" x14ac:dyDescent="0.25">
      <c r="H35053"/>
    </row>
    <row r="35054" spans="8:8" hidden="1" x14ac:dyDescent="0.25">
      <c r="H35054"/>
    </row>
    <row r="35055" spans="8:8" hidden="1" x14ac:dyDescent="0.25">
      <c r="H35055"/>
    </row>
    <row r="35056" spans="8:8" hidden="1" x14ac:dyDescent="0.25">
      <c r="H35056"/>
    </row>
    <row r="35057" spans="8:8" hidden="1" x14ac:dyDescent="0.25">
      <c r="H35057"/>
    </row>
    <row r="35058" spans="8:8" hidden="1" x14ac:dyDescent="0.25">
      <c r="H35058"/>
    </row>
    <row r="35059" spans="8:8" hidden="1" x14ac:dyDescent="0.25">
      <c r="H35059"/>
    </row>
    <row r="35060" spans="8:8" hidden="1" x14ac:dyDescent="0.25">
      <c r="H35060"/>
    </row>
    <row r="35061" spans="8:8" hidden="1" x14ac:dyDescent="0.25">
      <c r="H35061"/>
    </row>
    <row r="35062" spans="8:8" hidden="1" x14ac:dyDescent="0.25">
      <c r="H35062"/>
    </row>
    <row r="35063" spans="8:8" hidden="1" x14ac:dyDescent="0.25">
      <c r="H35063"/>
    </row>
    <row r="35064" spans="8:8" hidden="1" x14ac:dyDescent="0.25">
      <c r="H35064"/>
    </row>
    <row r="35065" spans="8:8" hidden="1" x14ac:dyDescent="0.25">
      <c r="H35065"/>
    </row>
    <row r="35066" spans="8:8" hidden="1" x14ac:dyDescent="0.25">
      <c r="H35066"/>
    </row>
    <row r="35067" spans="8:8" hidden="1" x14ac:dyDescent="0.25">
      <c r="H35067"/>
    </row>
    <row r="35068" spans="8:8" hidden="1" x14ac:dyDescent="0.25">
      <c r="H35068"/>
    </row>
    <row r="35069" spans="8:8" hidden="1" x14ac:dyDescent="0.25">
      <c r="H35069"/>
    </row>
    <row r="35070" spans="8:8" hidden="1" x14ac:dyDescent="0.25">
      <c r="H35070"/>
    </row>
    <row r="35071" spans="8:8" hidden="1" x14ac:dyDescent="0.25">
      <c r="H35071"/>
    </row>
    <row r="35072" spans="8:8" hidden="1" x14ac:dyDescent="0.25">
      <c r="H35072"/>
    </row>
    <row r="35073" spans="8:8" hidden="1" x14ac:dyDescent="0.25">
      <c r="H35073"/>
    </row>
    <row r="35074" spans="8:8" hidden="1" x14ac:dyDescent="0.25">
      <c r="H35074"/>
    </row>
    <row r="35075" spans="8:8" hidden="1" x14ac:dyDescent="0.25">
      <c r="H35075"/>
    </row>
    <row r="35076" spans="8:8" hidden="1" x14ac:dyDescent="0.25">
      <c r="H35076"/>
    </row>
    <row r="35077" spans="8:8" hidden="1" x14ac:dyDescent="0.25">
      <c r="H35077"/>
    </row>
    <row r="35078" spans="8:8" hidden="1" x14ac:dyDescent="0.25">
      <c r="H35078"/>
    </row>
    <row r="35079" spans="8:8" hidden="1" x14ac:dyDescent="0.25">
      <c r="H35079"/>
    </row>
    <row r="35080" spans="8:8" hidden="1" x14ac:dyDescent="0.25">
      <c r="H35080"/>
    </row>
    <row r="35081" spans="8:8" hidden="1" x14ac:dyDescent="0.25">
      <c r="H35081"/>
    </row>
    <row r="35082" spans="8:8" hidden="1" x14ac:dyDescent="0.25">
      <c r="H35082"/>
    </row>
    <row r="35083" spans="8:8" hidden="1" x14ac:dyDescent="0.25">
      <c r="H35083"/>
    </row>
    <row r="35084" spans="8:8" hidden="1" x14ac:dyDescent="0.25">
      <c r="H35084"/>
    </row>
    <row r="35085" spans="8:8" hidden="1" x14ac:dyDescent="0.25">
      <c r="H35085"/>
    </row>
    <row r="35086" spans="8:8" hidden="1" x14ac:dyDescent="0.25">
      <c r="H35086"/>
    </row>
    <row r="35087" spans="8:8" hidden="1" x14ac:dyDescent="0.25">
      <c r="H35087"/>
    </row>
    <row r="35088" spans="8:8" hidden="1" x14ac:dyDescent="0.25">
      <c r="H35088"/>
    </row>
    <row r="35089" spans="8:8" hidden="1" x14ac:dyDescent="0.25">
      <c r="H35089"/>
    </row>
    <row r="35090" spans="8:8" hidden="1" x14ac:dyDescent="0.25">
      <c r="H35090"/>
    </row>
    <row r="35091" spans="8:8" hidden="1" x14ac:dyDescent="0.25">
      <c r="H35091"/>
    </row>
    <row r="35092" spans="8:8" hidden="1" x14ac:dyDescent="0.25">
      <c r="H35092"/>
    </row>
    <row r="35093" spans="8:8" hidden="1" x14ac:dyDescent="0.25">
      <c r="H35093"/>
    </row>
    <row r="35094" spans="8:8" hidden="1" x14ac:dyDescent="0.25">
      <c r="H35094"/>
    </row>
    <row r="35095" spans="8:8" hidden="1" x14ac:dyDescent="0.25">
      <c r="H35095"/>
    </row>
    <row r="35096" spans="8:8" hidden="1" x14ac:dyDescent="0.25">
      <c r="H35096"/>
    </row>
    <row r="35097" spans="8:8" hidden="1" x14ac:dyDescent="0.25">
      <c r="H35097"/>
    </row>
    <row r="35098" spans="8:8" hidden="1" x14ac:dyDescent="0.25">
      <c r="H35098"/>
    </row>
    <row r="35099" spans="8:8" hidden="1" x14ac:dyDescent="0.25">
      <c r="H35099"/>
    </row>
    <row r="35100" spans="8:8" hidden="1" x14ac:dyDescent="0.25">
      <c r="H35100"/>
    </row>
    <row r="35101" spans="8:8" hidden="1" x14ac:dyDescent="0.25">
      <c r="H35101"/>
    </row>
    <row r="35102" spans="8:8" hidden="1" x14ac:dyDescent="0.25">
      <c r="H35102"/>
    </row>
    <row r="35103" spans="8:8" hidden="1" x14ac:dyDescent="0.25">
      <c r="H35103"/>
    </row>
    <row r="35104" spans="8:8" hidden="1" x14ac:dyDescent="0.25">
      <c r="H35104"/>
    </row>
    <row r="35105" spans="8:8" hidden="1" x14ac:dyDescent="0.25">
      <c r="H35105"/>
    </row>
    <row r="35106" spans="8:8" hidden="1" x14ac:dyDescent="0.25">
      <c r="H35106"/>
    </row>
    <row r="35107" spans="8:8" hidden="1" x14ac:dyDescent="0.25">
      <c r="H35107"/>
    </row>
    <row r="35108" spans="8:8" hidden="1" x14ac:dyDescent="0.25">
      <c r="H35108"/>
    </row>
    <row r="35109" spans="8:8" hidden="1" x14ac:dyDescent="0.25">
      <c r="H35109"/>
    </row>
    <row r="35110" spans="8:8" hidden="1" x14ac:dyDescent="0.25">
      <c r="H35110"/>
    </row>
    <row r="35111" spans="8:8" hidden="1" x14ac:dyDescent="0.25">
      <c r="H35111"/>
    </row>
    <row r="35112" spans="8:8" hidden="1" x14ac:dyDescent="0.25">
      <c r="H35112"/>
    </row>
    <row r="35113" spans="8:8" hidden="1" x14ac:dyDescent="0.25">
      <c r="H35113"/>
    </row>
    <row r="35114" spans="8:8" hidden="1" x14ac:dyDescent="0.25">
      <c r="H35114"/>
    </row>
    <row r="35115" spans="8:8" hidden="1" x14ac:dyDescent="0.25">
      <c r="H35115"/>
    </row>
    <row r="35116" spans="8:8" hidden="1" x14ac:dyDescent="0.25">
      <c r="H35116"/>
    </row>
    <row r="35117" spans="8:8" hidden="1" x14ac:dyDescent="0.25">
      <c r="H35117"/>
    </row>
    <row r="35118" spans="8:8" hidden="1" x14ac:dyDescent="0.25">
      <c r="H35118"/>
    </row>
    <row r="35119" spans="8:8" hidden="1" x14ac:dyDescent="0.25">
      <c r="H35119"/>
    </row>
    <row r="35120" spans="8:8" hidden="1" x14ac:dyDescent="0.25">
      <c r="H35120"/>
    </row>
    <row r="35121" spans="8:8" hidden="1" x14ac:dyDescent="0.25">
      <c r="H35121"/>
    </row>
    <row r="35122" spans="8:8" hidden="1" x14ac:dyDescent="0.25">
      <c r="H35122"/>
    </row>
    <row r="35123" spans="8:8" hidden="1" x14ac:dyDescent="0.25">
      <c r="H35123"/>
    </row>
    <row r="35124" spans="8:8" hidden="1" x14ac:dyDescent="0.25">
      <c r="H35124"/>
    </row>
    <row r="35125" spans="8:8" hidden="1" x14ac:dyDescent="0.25">
      <c r="H35125"/>
    </row>
    <row r="35126" spans="8:8" hidden="1" x14ac:dyDescent="0.25">
      <c r="H35126"/>
    </row>
    <row r="35127" spans="8:8" hidden="1" x14ac:dyDescent="0.25">
      <c r="H35127"/>
    </row>
    <row r="35128" spans="8:8" hidden="1" x14ac:dyDescent="0.25">
      <c r="H35128"/>
    </row>
    <row r="35129" spans="8:8" hidden="1" x14ac:dyDescent="0.25">
      <c r="H35129"/>
    </row>
    <row r="35130" spans="8:8" hidden="1" x14ac:dyDescent="0.25">
      <c r="H35130"/>
    </row>
    <row r="35131" spans="8:8" hidden="1" x14ac:dyDescent="0.25">
      <c r="H35131"/>
    </row>
    <row r="35132" spans="8:8" hidden="1" x14ac:dyDescent="0.25">
      <c r="H35132"/>
    </row>
    <row r="35133" spans="8:8" hidden="1" x14ac:dyDescent="0.25">
      <c r="H35133"/>
    </row>
    <row r="35134" spans="8:8" hidden="1" x14ac:dyDescent="0.25">
      <c r="H35134"/>
    </row>
    <row r="35135" spans="8:8" hidden="1" x14ac:dyDescent="0.25">
      <c r="H35135"/>
    </row>
    <row r="35136" spans="8:8" hidden="1" x14ac:dyDescent="0.25">
      <c r="H35136"/>
    </row>
    <row r="35137" spans="8:8" hidden="1" x14ac:dyDescent="0.25">
      <c r="H35137"/>
    </row>
    <row r="35138" spans="8:8" hidden="1" x14ac:dyDescent="0.25">
      <c r="H35138"/>
    </row>
    <row r="35139" spans="8:8" hidden="1" x14ac:dyDescent="0.25">
      <c r="H35139"/>
    </row>
    <row r="35140" spans="8:8" hidden="1" x14ac:dyDescent="0.25">
      <c r="H35140"/>
    </row>
    <row r="35141" spans="8:8" hidden="1" x14ac:dyDescent="0.25">
      <c r="H35141"/>
    </row>
    <row r="35142" spans="8:8" hidden="1" x14ac:dyDescent="0.25">
      <c r="H35142"/>
    </row>
    <row r="35143" spans="8:8" hidden="1" x14ac:dyDescent="0.25">
      <c r="H35143"/>
    </row>
    <row r="35144" spans="8:8" hidden="1" x14ac:dyDescent="0.25">
      <c r="H35144"/>
    </row>
    <row r="35145" spans="8:8" hidden="1" x14ac:dyDescent="0.25">
      <c r="H35145"/>
    </row>
    <row r="35146" spans="8:8" hidden="1" x14ac:dyDescent="0.25">
      <c r="H35146"/>
    </row>
    <row r="35147" spans="8:8" hidden="1" x14ac:dyDescent="0.25">
      <c r="H35147"/>
    </row>
    <row r="35148" spans="8:8" hidden="1" x14ac:dyDescent="0.25">
      <c r="H35148"/>
    </row>
    <row r="35149" spans="8:8" hidden="1" x14ac:dyDescent="0.25">
      <c r="H35149"/>
    </row>
    <row r="35150" spans="8:8" hidden="1" x14ac:dyDescent="0.25">
      <c r="H35150"/>
    </row>
    <row r="35151" spans="8:8" hidden="1" x14ac:dyDescent="0.25">
      <c r="H35151"/>
    </row>
    <row r="35152" spans="8:8" hidden="1" x14ac:dyDescent="0.25">
      <c r="H35152"/>
    </row>
    <row r="35153" spans="8:8" hidden="1" x14ac:dyDescent="0.25">
      <c r="H35153"/>
    </row>
    <row r="35154" spans="8:8" hidden="1" x14ac:dyDescent="0.25">
      <c r="H35154"/>
    </row>
    <row r="35155" spans="8:8" hidden="1" x14ac:dyDescent="0.25">
      <c r="H35155"/>
    </row>
    <row r="35156" spans="8:8" hidden="1" x14ac:dyDescent="0.25">
      <c r="H35156"/>
    </row>
    <row r="35157" spans="8:8" hidden="1" x14ac:dyDescent="0.25">
      <c r="H35157"/>
    </row>
    <row r="35158" spans="8:8" hidden="1" x14ac:dyDescent="0.25">
      <c r="H35158"/>
    </row>
    <row r="35159" spans="8:8" hidden="1" x14ac:dyDescent="0.25">
      <c r="H35159"/>
    </row>
    <row r="35160" spans="8:8" hidden="1" x14ac:dyDescent="0.25">
      <c r="H35160"/>
    </row>
    <row r="35161" spans="8:8" hidden="1" x14ac:dyDescent="0.25">
      <c r="H35161"/>
    </row>
    <row r="35162" spans="8:8" hidden="1" x14ac:dyDescent="0.25">
      <c r="H35162"/>
    </row>
    <row r="35163" spans="8:8" hidden="1" x14ac:dyDescent="0.25">
      <c r="H35163"/>
    </row>
    <row r="35164" spans="8:8" hidden="1" x14ac:dyDescent="0.25">
      <c r="H35164"/>
    </row>
    <row r="35165" spans="8:8" hidden="1" x14ac:dyDescent="0.25">
      <c r="H35165"/>
    </row>
    <row r="35166" spans="8:8" hidden="1" x14ac:dyDescent="0.25">
      <c r="H35166"/>
    </row>
    <row r="35167" spans="8:8" hidden="1" x14ac:dyDescent="0.25">
      <c r="H35167"/>
    </row>
    <row r="35168" spans="8:8" hidden="1" x14ac:dyDescent="0.25">
      <c r="H35168"/>
    </row>
    <row r="35169" spans="8:8" hidden="1" x14ac:dyDescent="0.25">
      <c r="H35169"/>
    </row>
    <row r="35170" spans="8:8" hidden="1" x14ac:dyDescent="0.25">
      <c r="H35170"/>
    </row>
    <row r="35171" spans="8:8" hidden="1" x14ac:dyDescent="0.25">
      <c r="H35171"/>
    </row>
    <row r="35172" spans="8:8" hidden="1" x14ac:dyDescent="0.25">
      <c r="H35172"/>
    </row>
    <row r="35173" spans="8:8" hidden="1" x14ac:dyDescent="0.25">
      <c r="H35173"/>
    </row>
    <row r="35174" spans="8:8" hidden="1" x14ac:dyDescent="0.25">
      <c r="H35174"/>
    </row>
    <row r="35175" spans="8:8" hidden="1" x14ac:dyDescent="0.25">
      <c r="H35175"/>
    </row>
    <row r="35176" spans="8:8" hidden="1" x14ac:dyDescent="0.25">
      <c r="H35176"/>
    </row>
    <row r="35177" spans="8:8" hidden="1" x14ac:dyDescent="0.25">
      <c r="H35177"/>
    </row>
    <row r="35178" spans="8:8" hidden="1" x14ac:dyDescent="0.25">
      <c r="H35178"/>
    </row>
    <row r="35179" spans="8:8" hidden="1" x14ac:dyDescent="0.25">
      <c r="H35179"/>
    </row>
    <row r="35180" spans="8:8" hidden="1" x14ac:dyDescent="0.25">
      <c r="H35180"/>
    </row>
    <row r="35181" spans="8:8" hidden="1" x14ac:dyDescent="0.25">
      <c r="H35181"/>
    </row>
    <row r="35182" spans="8:8" hidden="1" x14ac:dyDescent="0.25">
      <c r="H35182"/>
    </row>
    <row r="35183" spans="8:8" hidden="1" x14ac:dyDescent="0.25">
      <c r="H35183"/>
    </row>
    <row r="35184" spans="8:8" hidden="1" x14ac:dyDescent="0.25">
      <c r="H35184"/>
    </row>
    <row r="35185" spans="8:8" hidden="1" x14ac:dyDescent="0.25">
      <c r="H35185"/>
    </row>
    <row r="35186" spans="8:8" hidden="1" x14ac:dyDescent="0.25">
      <c r="H35186"/>
    </row>
    <row r="35187" spans="8:8" hidden="1" x14ac:dyDescent="0.25">
      <c r="H35187"/>
    </row>
    <row r="35188" spans="8:8" hidden="1" x14ac:dyDescent="0.25">
      <c r="H35188"/>
    </row>
    <row r="35189" spans="8:8" hidden="1" x14ac:dyDescent="0.25">
      <c r="H35189"/>
    </row>
    <row r="35190" spans="8:8" hidden="1" x14ac:dyDescent="0.25">
      <c r="H35190"/>
    </row>
    <row r="35191" spans="8:8" hidden="1" x14ac:dyDescent="0.25">
      <c r="H35191"/>
    </row>
    <row r="35192" spans="8:8" hidden="1" x14ac:dyDescent="0.25">
      <c r="H35192"/>
    </row>
    <row r="35193" spans="8:8" hidden="1" x14ac:dyDescent="0.25">
      <c r="H35193"/>
    </row>
    <row r="35194" spans="8:8" hidden="1" x14ac:dyDescent="0.25">
      <c r="H35194"/>
    </row>
    <row r="35195" spans="8:8" hidden="1" x14ac:dyDescent="0.25">
      <c r="H35195"/>
    </row>
    <row r="35196" spans="8:8" hidden="1" x14ac:dyDescent="0.25">
      <c r="H35196"/>
    </row>
    <row r="35197" spans="8:8" hidden="1" x14ac:dyDescent="0.25">
      <c r="H35197"/>
    </row>
    <row r="35198" spans="8:8" hidden="1" x14ac:dyDescent="0.25">
      <c r="H35198"/>
    </row>
    <row r="35199" spans="8:8" hidden="1" x14ac:dyDescent="0.25">
      <c r="H35199"/>
    </row>
    <row r="35200" spans="8:8" hidden="1" x14ac:dyDescent="0.25">
      <c r="H35200"/>
    </row>
    <row r="35201" spans="8:8" hidden="1" x14ac:dyDescent="0.25">
      <c r="H35201"/>
    </row>
    <row r="35202" spans="8:8" hidden="1" x14ac:dyDescent="0.25">
      <c r="H35202"/>
    </row>
    <row r="35203" spans="8:8" hidden="1" x14ac:dyDescent="0.25">
      <c r="H35203"/>
    </row>
    <row r="35204" spans="8:8" hidden="1" x14ac:dyDescent="0.25">
      <c r="H35204"/>
    </row>
    <row r="35205" spans="8:8" hidden="1" x14ac:dyDescent="0.25">
      <c r="H35205"/>
    </row>
    <row r="35206" spans="8:8" hidden="1" x14ac:dyDescent="0.25">
      <c r="H35206"/>
    </row>
    <row r="35207" spans="8:8" hidden="1" x14ac:dyDescent="0.25">
      <c r="H35207"/>
    </row>
    <row r="35208" spans="8:8" hidden="1" x14ac:dyDescent="0.25">
      <c r="H35208"/>
    </row>
    <row r="35209" spans="8:8" hidden="1" x14ac:dyDescent="0.25">
      <c r="H35209"/>
    </row>
    <row r="35210" spans="8:8" hidden="1" x14ac:dyDescent="0.25">
      <c r="H35210"/>
    </row>
    <row r="35211" spans="8:8" hidden="1" x14ac:dyDescent="0.25">
      <c r="H35211"/>
    </row>
    <row r="35212" spans="8:8" hidden="1" x14ac:dyDescent="0.25">
      <c r="H35212"/>
    </row>
    <row r="35213" spans="8:8" hidden="1" x14ac:dyDescent="0.25">
      <c r="H35213"/>
    </row>
    <row r="35214" spans="8:8" hidden="1" x14ac:dyDescent="0.25">
      <c r="H35214"/>
    </row>
    <row r="35215" spans="8:8" hidden="1" x14ac:dyDescent="0.25">
      <c r="H35215"/>
    </row>
    <row r="35216" spans="8:8" hidden="1" x14ac:dyDescent="0.25">
      <c r="H35216"/>
    </row>
    <row r="35217" spans="8:8" hidden="1" x14ac:dyDescent="0.25">
      <c r="H35217"/>
    </row>
    <row r="35218" spans="8:8" hidden="1" x14ac:dyDescent="0.25">
      <c r="H35218"/>
    </row>
    <row r="35219" spans="8:8" hidden="1" x14ac:dyDescent="0.25">
      <c r="H35219"/>
    </row>
    <row r="35220" spans="8:8" hidden="1" x14ac:dyDescent="0.25">
      <c r="H35220"/>
    </row>
    <row r="35221" spans="8:8" hidden="1" x14ac:dyDescent="0.25">
      <c r="H35221"/>
    </row>
    <row r="35222" spans="8:8" hidden="1" x14ac:dyDescent="0.25">
      <c r="H35222"/>
    </row>
    <row r="35223" spans="8:8" hidden="1" x14ac:dyDescent="0.25">
      <c r="H35223"/>
    </row>
    <row r="35224" spans="8:8" hidden="1" x14ac:dyDescent="0.25">
      <c r="H35224"/>
    </row>
    <row r="35225" spans="8:8" hidden="1" x14ac:dyDescent="0.25">
      <c r="H35225"/>
    </row>
    <row r="35226" spans="8:8" hidden="1" x14ac:dyDescent="0.25">
      <c r="H35226"/>
    </row>
    <row r="35227" spans="8:8" hidden="1" x14ac:dyDescent="0.25">
      <c r="H35227"/>
    </row>
    <row r="35228" spans="8:8" hidden="1" x14ac:dyDescent="0.25">
      <c r="H35228"/>
    </row>
    <row r="35229" spans="8:8" hidden="1" x14ac:dyDescent="0.25">
      <c r="H35229"/>
    </row>
    <row r="35230" spans="8:8" hidden="1" x14ac:dyDescent="0.25">
      <c r="H35230"/>
    </row>
    <row r="35231" spans="8:8" hidden="1" x14ac:dyDescent="0.25">
      <c r="H35231"/>
    </row>
    <row r="35232" spans="8:8" hidden="1" x14ac:dyDescent="0.25">
      <c r="H35232"/>
    </row>
    <row r="35233" spans="8:8" hidden="1" x14ac:dyDescent="0.25">
      <c r="H35233"/>
    </row>
    <row r="35234" spans="8:8" hidden="1" x14ac:dyDescent="0.25">
      <c r="H35234"/>
    </row>
    <row r="35235" spans="8:8" hidden="1" x14ac:dyDescent="0.25">
      <c r="H35235"/>
    </row>
    <row r="35236" spans="8:8" hidden="1" x14ac:dyDescent="0.25">
      <c r="H35236"/>
    </row>
    <row r="35237" spans="8:8" hidden="1" x14ac:dyDescent="0.25">
      <c r="H35237"/>
    </row>
    <row r="35238" spans="8:8" hidden="1" x14ac:dyDescent="0.25">
      <c r="H35238"/>
    </row>
    <row r="35239" spans="8:8" hidden="1" x14ac:dyDescent="0.25">
      <c r="H35239"/>
    </row>
    <row r="35240" spans="8:8" hidden="1" x14ac:dyDescent="0.25">
      <c r="H35240"/>
    </row>
    <row r="35241" spans="8:8" hidden="1" x14ac:dyDescent="0.25">
      <c r="H35241"/>
    </row>
    <row r="35242" spans="8:8" hidden="1" x14ac:dyDescent="0.25">
      <c r="H35242"/>
    </row>
    <row r="35243" spans="8:8" hidden="1" x14ac:dyDescent="0.25">
      <c r="H35243"/>
    </row>
    <row r="35244" spans="8:8" hidden="1" x14ac:dyDescent="0.25">
      <c r="H35244"/>
    </row>
    <row r="35245" spans="8:8" hidden="1" x14ac:dyDescent="0.25">
      <c r="H35245"/>
    </row>
    <row r="35246" spans="8:8" hidden="1" x14ac:dyDescent="0.25">
      <c r="H35246"/>
    </row>
    <row r="35247" spans="8:8" hidden="1" x14ac:dyDescent="0.25">
      <c r="H35247"/>
    </row>
    <row r="35248" spans="8:8" hidden="1" x14ac:dyDescent="0.25">
      <c r="H35248"/>
    </row>
    <row r="35249" spans="8:8" hidden="1" x14ac:dyDescent="0.25">
      <c r="H35249"/>
    </row>
    <row r="35250" spans="8:8" hidden="1" x14ac:dyDescent="0.25">
      <c r="H35250"/>
    </row>
    <row r="35251" spans="8:8" hidden="1" x14ac:dyDescent="0.25">
      <c r="H35251"/>
    </row>
    <row r="35252" spans="8:8" hidden="1" x14ac:dyDescent="0.25">
      <c r="H35252"/>
    </row>
    <row r="35253" spans="8:8" hidden="1" x14ac:dyDescent="0.25">
      <c r="H35253"/>
    </row>
    <row r="35254" spans="8:8" hidden="1" x14ac:dyDescent="0.25">
      <c r="H35254"/>
    </row>
    <row r="35255" spans="8:8" hidden="1" x14ac:dyDescent="0.25">
      <c r="H35255"/>
    </row>
    <row r="35256" spans="8:8" hidden="1" x14ac:dyDescent="0.25">
      <c r="H35256"/>
    </row>
    <row r="35257" spans="8:8" hidden="1" x14ac:dyDescent="0.25">
      <c r="H35257"/>
    </row>
    <row r="35258" spans="8:8" hidden="1" x14ac:dyDescent="0.25">
      <c r="H35258"/>
    </row>
    <row r="35259" spans="8:8" hidden="1" x14ac:dyDescent="0.25">
      <c r="H35259"/>
    </row>
    <row r="35260" spans="8:8" hidden="1" x14ac:dyDescent="0.25">
      <c r="H35260"/>
    </row>
    <row r="35261" spans="8:8" hidden="1" x14ac:dyDescent="0.25">
      <c r="H35261"/>
    </row>
    <row r="35262" spans="8:8" hidden="1" x14ac:dyDescent="0.25">
      <c r="H35262"/>
    </row>
    <row r="35263" spans="8:8" hidden="1" x14ac:dyDescent="0.25">
      <c r="H35263"/>
    </row>
    <row r="35264" spans="8:8" hidden="1" x14ac:dyDescent="0.25">
      <c r="H35264"/>
    </row>
    <row r="35265" spans="8:8" hidden="1" x14ac:dyDescent="0.25">
      <c r="H35265"/>
    </row>
    <row r="35266" spans="8:8" hidden="1" x14ac:dyDescent="0.25">
      <c r="H35266"/>
    </row>
    <row r="35267" spans="8:8" hidden="1" x14ac:dyDescent="0.25">
      <c r="H35267"/>
    </row>
    <row r="35268" spans="8:8" hidden="1" x14ac:dyDescent="0.25">
      <c r="H35268"/>
    </row>
    <row r="35269" spans="8:8" hidden="1" x14ac:dyDescent="0.25">
      <c r="H35269"/>
    </row>
    <row r="35270" spans="8:8" hidden="1" x14ac:dyDescent="0.25">
      <c r="H35270"/>
    </row>
    <row r="35271" spans="8:8" hidden="1" x14ac:dyDescent="0.25">
      <c r="H35271"/>
    </row>
    <row r="35272" spans="8:8" hidden="1" x14ac:dyDescent="0.25">
      <c r="H35272"/>
    </row>
    <row r="35273" spans="8:8" hidden="1" x14ac:dyDescent="0.25">
      <c r="H35273"/>
    </row>
    <row r="35274" spans="8:8" hidden="1" x14ac:dyDescent="0.25">
      <c r="H35274"/>
    </row>
    <row r="35275" spans="8:8" hidden="1" x14ac:dyDescent="0.25">
      <c r="H35275"/>
    </row>
    <row r="35276" spans="8:8" hidden="1" x14ac:dyDescent="0.25">
      <c r="H35276"/>
    </row>
    <row r="35277" spans="8:8" hidden="1" x14ac:dyDescent="0.25">
      <c r="H35277"/>
    </row>
    <row r="35278" spans="8:8" hidden="1" x14ac:dyDescent="0.25">
      <c r="H35278"/>
    </row>
    <row r="35279" spans="8:8" hidden="1" x14ac:dyDescent="0.25">
      <c r="H35279"/>
    </row>
    <row r="35280" spans="8:8" hidden="1" x14ac:dyDescent="0.25">
      <c r="H35280"/>
    </row>
    <row r="35281" spans="8:8" hidden="1" x14ac:dyDescent="0.25">
      <c r="H35281"/>
    </row>
    <row r="35282" spans="8:8" hidden="1" x14ac:dyDescent="0.25">
      <c r="H35282"/>
    </row>
    <row r="35283" spans="8:8" hidden="1" x14ac:dyDescent="0.25">
      <c r="H35283"/>
    </row>
    <row r="35284" spans="8:8" hidden="1" x14ac:dyDescent="0.25">
      <c r="H35284"/>
    </row>
    <row r="35285" spans="8:8" hidden="1" x14ac:dyDescent="0.25">
      <c r="H35285"/>
    </row>
    <row r="35286" spans="8:8" hidden="1" x14ac:dyDescent="0.25">
      <c r="H35286"/>
    </row>
    <row r="35287" spans="8:8" hidden="1" x14ac:dyDescent="0.25">
      <c r="H35287"/>
    </row>
    <row r="35288" spans="8:8" hidden="1" x14ac:dyDescent="0.25">
      <c r="H35288"/>
    </row>
    <row r="35289" spans="8:8" hidden="1" x14ac:dyDescent="0.25">
      <c r="H35289"/>
    </row>
    <row r="35290" spans="8:8" hidden="1" x14ac:dyDescent="0.25">
      <c r="H35290"/>
    </row>
    <row r="35291" spans="8:8" hidden="1" x14ac:dyDescent="0.25">
      <c r="H35291"/>
    </row>
    <row r="35292" spans="8:8" hidden="1" x14ac:dyDescent="0.25">
      <c r="H35292"/>
    </row>
    <row r="35293" spans="8:8" hidden="1" x14ac:dyDescent="0.25">
      <c r="H35293"/>
    </row>
    <row r="35294" spans="8:8" hidden="1" x14ac:dyDescent="0.25">
      <c r="H35294"/>
    </row>
    <row r="35295" spans="8:8" hidden="1" x14ac:dyDescent="0.25">
      <c r="H35295"/>
    </row>
    <row r="35296" spans="8:8" hidden="1" x14ac:dyDescent="0.25">
      <c r="H35296"/>
    </row>
    <row r="35297" spans="8:8" hidden="1" x14ac:dyDescent="0.25">
      <c r="H35297"/>
    </row>
    <row r="35298" spans="8:8" hidden="1" x14ac:dyDescent="0.25">
      <c r="H35298"/>
    </row>
    <row r="35299" spans="8:8" hidden="1" x14ac:dyDescent="0.25">
      <c r="H35299"/>
    </row>
    <row r="35300" spans="8:8" hidden="1" x14ac:dyDescent="0.25">
      <c r="H35300"/>
    </row>
    <row r="35301" spans="8:8" hidden="1" x14ac:dyDescent="0.25">
      <c r="H35301"/>
    </row>
    <row r="35302" spans="8:8" hidden="1" x14ac:dyDescent="0.25">
      <c r="H35302"/>
    </row>
    <row r="35303" spans="8:8" hidden="1" x14ac:dyDescent="0.25">
      <c r="H35303"/>
    </row>
    <row r="35304" spans="8:8" hidden="1" x14ac:dyDescent="0.25">
      <c r="H35304"/>
    </row>
    <row r="35305" spans="8:8" hidden="1" x14ac:dyDescent="0.25">
      <c r="H35305"/>
    </row>
    <row r="35306" spans="8:8" hidden="1" x14ac:dyDescent="0.25">
      <c r="H35306"/>
    </row>
    <row r="35307" spans="8:8" hidden="1" x14ac:dyDescent="0.25">
      <c r="H35307"/>
    </row>
    <row r="35308" spans="8:8" hidden="1" x14ac:dyDescent="0.25">
      <c r="H35308"/>
    </row>
    <row r="35309" spans="8:8" hidden="1" x14ac:dyDescent="0.25">
      <c r="H35309"/>
    </row>
    <row r="35310" spans="8:8" hidden="1" x14ac:dyDescent="0.25">
      <c r="H35310"/>
    </row>
    <row r="35311" spans="8:8" hidden="1" x14ac:dyDescent="0.25">
      <c r="H35311"/>
    </row>
    <row r="35312" spans="8:8" hidden="1" x14ac:dyDescent="0.25">
      <c r="H35312"/>
    </row>
    <row r="35313" spans="8:8" hidden="1" x14ac:dyDescent="0.25">
      <c r="H35313"/>
    </row>
    <row r="35314" spans="8:8" hidden="1" x14ac:dyDescent="0.25">
      <c r="H35314"/>
    </row>
    <row r="35315" spans="8:8" hidden="1" x14ac:dyDescent="0.25">
      <c r="H35315"/>
    </row>
    <row r="35316" spans="8:8" hidden="1" x14ac:dyDescent="0.25">
      <c r="H35316"/>
    </row>
    <row r="35317" spans="8:8" hidden="1" x14ac:dyDescent="0.25">
      <c r="H35317"/>
    </row>
    <row r="35318" spans="8:8" hidden="1" x14ac:dyDescent="0.25">
      <c r="H35318"/>
    </row>
    <row r="35319" spans="8:8" hidden="1" x14ac:dyDescent="0.25">
      <c r="H35319"/>
    </row>
    <row r="35320" spans="8:8" hidden="1" x14ac:dyDescent="0.25">
      <c r="H35320"/>
    </row>
    <row r="35321" spans="8:8" hidden="1" x14ac:dyDescent="0.25">
      <c r="H35321"/>
    </row>
    <row r="35322" spans="8:8" hidden="1" x14ac:dyDescent="0.25">
      <c r="H35322"/>
    </row>
    <row r="35323" spans="8:8" hidden="1" x14ac:dyDescent="0.25">
      <c r="H35323"/>
    </row>
    <row r="35324" spans="8:8" hidden="1" x14ac:dyDescent="0.25">
      <c r="H35324"/>
    </row>
    <row r="35325" spans="8:8" hidden="1" x14ac:dyDescent="0.25">
      <c r="H35325"/>
    </row>
    <row r="35326" spans="8:8" hidden="1" x14ac:dyDescent="0.25">
      <c r="H35326"/>
    </row>
    <row r="35327" spans="8:8" hidden="1" x14ac:dyDescent="0.25">
      <c r="H35327"/>
    </row>
    <row r="35328" spans="8:8" hidden="1" x14ac:dyDescent="0.25">
      <c r="H35328"/>
    </row>
    <row r="35329" spans="8:8" hidden="1" x14ac:dyDescent="0.25">
      <c r="H35329"/>
    </row>
    <row r="35330" spans="8:8" hidden="1" x14ac:dyDescent="0.25">
      <c r="H35330"/>
    </row>
    <row r="35331" spans="8:8" hidden="1" x14ac:dyDescent="0.25">
      <c r="H35331"/>
    </row>
    <row r="35332" spans="8:8" hidden="1" x14ac:dyDescent="0.25">
      <c r="H35332"/>
    </row>
    <row r="35333" spans="8:8" hidden="1" x14ac:dyDescent="0.25">
      <c r="H35333"/>
    </row>
    <row r="35334" spans="8:8" hidden="1" x14ac:dyDescent="0.25">
      <c r="H35334"/>
    </row>
    <row r="35335" spans="8:8" hidden="1" x14ac:dyDescent="0.25">
      <c r="H35335"/>
    </row>
    <row r="35336" spans="8:8" hidden="1" x14ac:dyDescent="0.25">
      <c r="H35336"/>
    </row>
    <row r="35337" spans="8:8" hidden="1" x14ac:dyDescent="0.25">
      <c r="H35337"/>
    </row>
    <row r="35338" spans="8:8" hidden="1" x14ac:dyDescent="0.25">
      <c r="H35338"/>
    </row>
    <row r="35339" spans="8:8" hidden="1" x14ac:dyDescent="0.25">
      <c r="H35339"/>
    </row>
    <row r="35340" spans="8:8" hidden="1" x14ac:dyDescent="0.25">
      <c r="H35340"/>
    </row>
    <row r="35341" spans="8:8" hidden="1" x14ac:dyDescent="0.25">
      <c r="H35341"/>
    </row>
    <row r="35342" spans="8:8" hidden="1" x14ac:dyDescent="0.25">
      <c r="H35342"/>
    </row>
    <row r="35343" spans="8:8" hidden="1" x14ac:dyDescent="0.25">
      <c r="H35343"/>
    </row>
    <row r="35344" spans="8:8" hidden="1" x14ac:dyDescent="0.25">
      <c r="H35344"/>
    </row>
    <row r="35345" spans="8:8" hidden="1" x14ac:dyDescent="0.25">
      <c r="H35345"/>
    </row>
    <row r="35346" spans="8:8" hidden="1" x14ac:dyDescent="0.25">
      <c r="H35346"/>
    </row>
    <row r="35347" spans="8:8" hidden="1" x14ac:dyDescent="0.25">
      <c r="H35347"/>
    </row>
    <row r="35348" spans="8:8" hidden="1" x14ac:dyDescent="0.25">
      <c r="H35348"/>
    </row>
    <row r="35349" spans="8:8" hidden="1" x14ac:dyDescent="0.25">
      <c r="H35349"/>
    </row>
    <row r="35350" spans="8:8" hidden="1" x14ac:dyDescent="0.25">
      <c r="H35350"/>
    </row>
    <row r="35351" spans="8:8" hidden="1" x14ac:dyDescent="0.25">
      <c r="H35351"/>
    </row>
    <row r="35352" spans="8:8" hidden="1" x14ac:dyDescent="0.25">
      <c r="H35352"/>
    </row>
    <row r="35353" spans="8:8" hidden="1" x14ac:dyDescent="0.25">
      <c r="H35353"/>
    </row>
    <row r="35354" spans="8:8" hidden="1" x14ac:dyDescent="0.25">
      <c r="H35354"/>
    </row>
    <row r="35355" spans="8:8" hidden="1" x14ac:dyDescent="0.25">
      <c r="H35355"/>
    </row>
    <row r="35356" spans="8:8" hidden="1" x14ac:dyDescent="0.25">
      <c r="H35356"/>
    </row>
    <row r="35357" spans="8:8" hidden="1" x14ac:dyDescent="0.25">
      <c r="H35357"/>
    </row>
    <row r="35358" spans="8:8" hidden="1" x14ac:dyDescent="0.25">
      <c r="H35358"/>
    </row>
    <row r="35359" spans="8:8" hidden="1" x14ac:dyDescent="0.25">
      <c r="H35359"/>
    </row>
    <row r="35360" spans="8:8" hidden="1" x14ac:dyDescent="0.25">
      <c r="H35360"/>
    </row>
    <row r="35361" spans="8:8" hidden="1" x14ac:dyDescent="0.25">
      <c r="H35361"/>
    </row>
    <row r="35362" spans="8:8" hidden="1" x14ac:dyDescent="0.25">
      <c r="H35362"/>
    </row>
    <row r="35363" spans="8:8" hidden="1" x14ac:dyDescent="0.25">
      <c r="H35363"/>
    </row>
    <row r="35364" spans="8:8" hidden="1" x14ac:dyDescent="0.25">
      <c r="H35364"/>
    </row>
    <row r="35365" spans="8:8" hidden="1" x14ac:dyDescent="0.25">
      <c r="H35365"/>
    </row>
    <row r="35366" spans="8:8" hidden="1" x14ac:dyDescent="0.25">
      <c r="H35366"/>
    </row>
    <row r="35367" spans="8:8" hidden="1" x14ac:dyDescent="0.25">
      <c r="H35367"/>
    </row>
    <row r="35368" spans="8:8" hidden="1" x14ac:dyDescent="0.25">
      <c r="H35368"/>
    </row>
    <row r="35369" spans="8:8" hidden="1" x14ac:dyDescent="0.25">
      <c r="H35369"/>
    </row>
    <row r="35370" spans="8:8" hidden="1" x14ac:dyDescent="0.25">
      <c r="H35370"/>
    </row>
    <row r="35371" spans="8:8" hidden="1" x14ac:dyDescent="0.25">
      <c r="H35371"/>
    </row>
    <row r="35372" spans="8:8" hidden="1" x14ac:dyDescent="0.25">
      <c r="H35372"/>
    </row>
    <row r="35373" spans="8:8" hidden="1" x14ac:dyDescent="0.25">
      <c r="H35373"/>
    </row>
    <row r="35374" spans="8:8" hidden="1" x14ac:dyDescent="0.25">
      <c r="H35374"/>
    </row>
    <row r="35375" spans="8:8" hidden="1" x14ac:dyDescent="0.25">
      <c r="H35375"/>
    </row>
    <row r="35376" spans="8:8" hidden="1" x14ac:dyDescent="0.25">
      <c r="H35376"/>
    </row>
    <row r="35377" spans="8:8" hidden="1" x14ac:dyDescent="0.25">
      <c r="H35377"/>
    </row>
    <row r="35378" spans="8:8" hidden="1" x14ac:dyDescent="0.25">
      <c r="H35378"/>
    </row>
    <row r="35379" spans="8:8" hidden="1" x14ac:dyDescent="0.25">
      <c r="H35379"/>
    </row>
    <row r="35380" spans="8:8" hidden="1" x14ac:dyDescent="0.25">
      <c r="H35380"/>
    </row>
    <row r="35381" spans="8:8" hidden="1" x14ac:dyDescent="0.25">
      <c r="H35381"/>
    </row>
    <row r="35382" spans="8:8" hidden="1" x14ac:dyDescent="0.25">
      <c r="H35382"/>
    </row>
    <row r="35383" spans="8:8" hidden="1" x14ac:dyDescent="0.25">
      <c r="H35383"/>
    </row>
    <row r="35384" spans="8:8" hidden="1" x14ac:dyDescent="0.25">
      <c r="H35384"/>
    </row>
    <row r="35385" spans="8:8" hidden="1" x14ac:dyDescent="0.25">
      <c r="H35385"/>
    </row>
    <row r="35386" spans="8:8" hidden="1" x14ac:dyDescent="0.25">
      <c r="H35386"/>
    </row>
    <row r="35387" spans="8:8" hidden="1" x14ac:dyDescent="0.25">
      <c r="H35387"/>
    </row>
    <row r="35388" spans="8:8" hidden="1" x14ac:dyDescent="0.25">
      <c r="H35388"/>
    </row>
    <row r="35389" spans="8:8" hidden="1" x14ac:dyDescent="0.25">
      <c r="H35389"/>
    </row>
    <row r="35390" spans="8:8" hidden="1" x14ac:dyDescent="0.25">
      <c r="H35390"/>
    </row>
    <row r="35391" spans="8:8" hidden="1" x14ac:dyDescent="0.25">
      <c r="H35391"/>
    </row>
    <row r="35392" spans="8:8" hidden="1" x14ac:dyDescent="0.25">
      <c r="H35392"/>
    </row>
    <row r="35393" spans="8:8" hidden="1" x14ac:dyDescent="0.25">
      <c r="H35393"/>
    </row>
    <row r="35394" spans="8:8" hidden="1" x14ac:dyDescent="0.25">
      <c r="H35394"/>
    </row>
    <row r="35395" spans="8:8" hidden="1" x14ac:dyDescent="0.25">
      <c r="H35395"/>
    </row>
    <row r="35396" spans="8:8" hidden="1" x14ac:dyDescent="0.25">
      <c r="H35396"/>
    </row>
    <row r="35397" spans="8:8" hidden="1" x14ac:dyDescent="0.25">
      <c r="H35397"/>
    </row>
    <row r="35398" spans="8:8" hidden="1" x14ac:dyDescent="0.25">
      <c r="H35398"/>
    </row>
    <row r="35399" spans="8:8" hidden="1" x14ac:dyDescent="0.25">
      <c r="H35399"/>
    </row>
    <row r="35400" spans="8:8" hidden="1" x14ac:dyDescent="0.25">
      <c r="H35400"/>
    </row>
    <row r="35401" spans="8:8" hidden="1" x14ac:dyDescent="0.25">
      <c r="H35401"/>
    </row>
    <row r="35402" spans="8:8" hidden="1" x14ac:dyDescent="0.25">
      <c r="H35402"/>
    </row>
    <row r="35403" spans="8:8" hidden="1" x14ac:dyDescent="0.25">
      <c r="H35403"/>
    </row>
    <row r="35404" spans="8:8" hidden="1" x14ac:dyDescent="0.25">
      <c r="H35404"/>
    </row>
    <row r="35405" spans="8:8" hidden="1" x14ac:dyDescent="0.25">
      <c r="H35405"/>
    </row>
    <row r="35406" spans="8:8" hidden="1" x14ac:dyDescent="0.25">
      <c r="H35406"/>
    </row>
    <row r="35407" spans="8:8" hidden="1" x14ac:dyDescent="0.25">
      <c r="H35407"/>
    </row>
    <row r="35408" spans="8:8" hidden="1" x14ac:dyDescent="0.25">
      <c r="H35408"/>
    </row>
    <row r="35409" spans="8:8" hidden="1" x14ac:dyDescent="0.25">
      <c r="H35409"/>
    </row>
    <row r="35410" spans="8:8" hidden="1" x14ac:dyDescent="0.25">
      <c r="H35410"/>
    </row>
    <row r="35411" spans="8:8" hidden="1" x14ac:dyDescent="0.25">
      <c r="H35411"/>
    </row>
    <row r="35412" spans="8:8" hidden="1" x14ac:dyDescent="0.25">
      <c r="H35412"/>
    </row>
    <row r="35413" spans="8:8" hidden="1" x14ac:dyDescent="0.25">
      <c r="H35413"/>
    </row>
    <row r="35414" spans="8:8" hidden="1" x14ac:dyDescent="0.25">
      <c r="H35414"/>
    </row>
    <row r="35415" spans="8:8" hidden="1" x14ac:dyDescent="0.25">
      <c r="H35415"/>
    </row>
    <row r="35416" spans="8:8" hidden="1" x14ac:dyDescent="0.25">
      <c r="H35416"/>
    </row>
    <row r="35417" spans="8:8" hidden="1" x14ac:dyDescent="0.25">
      <c r="H35417"/>
    </row>
    <row r="35418" spans="8:8" hidden="1" x14ac:dyDescent="0.25">
      <c r="H35418"/>
    </row>
    <row r="35419" spans="8:8" hidden="1" x14ac:dyDescent="0.25">
      <c r="H35419"/>
    </row>
    <row r="35420" spans="8:8" hidden="1" x14ac:dyDescent="0.25">
      <c r="H35420"/>
    </row>
    <row r="35421" spans="8:8" hidden="1" x14ac:dyDescent="0.25">
      <c r="H35421"/>
    </row>
    <row r="35422" spans="8:8" hidden="1" x14ac:dyDescent="0.25">
      <c r="H35422"/>
    </row>
    <row r="35423" spans="8:8" hidden="1" x14ac:dyDescent="0.25">
      <c r="H35423"/>
    </row>
    <row r="35424" spans="8:8" hidden="1" x14ac:dyDescent="0.25">
      <c r="H35424"/>
    </row>
    <row r="35425" spans="8:8" hidden="1" x14ac:dyDescent="0.25">
      <c r="H35425"/>
    </row>
    <row r="35426" spans="8:8" hidden="1" x14ac:dyDescent="0.25">
      <c r="H35426"/>
    </row>
    <row r="35427" spans="8:8" hidden="1" x14ac:dyDescent="0.25">
      <c r="H35427"/>
    </row>
    <row r="35428" spans="8:8" hidden="1" x14ac:dyDescent="0.25">
      <c r="H35428"/>
    </row>
    <row r="35429" spans="8:8" hidden="1" x14ac:dyDescent="0.25">
      <c r="H35429"/>
    </row>
    <row r="35430" spans="8:8" hidden="1" x14ac:dyDescent="0.25">
      <c r="H35430"/>
    </row>
    <row r="35431" spans="8:8" hidden="1" x14ac:dyDescent="0.25">
      <c r="H35431"/>
    </row>
    <row r="35432" spans="8:8" hidden="1" x14ac:dyDescent="0.25">
      <c r="H35432"/>
    </row>
    <row r="35433" spans="8:8" hidden="1" x14ac:dyDescent="0.25">
      <c r="H35433"/>
    </row>
    <row r="35434" spans="8:8" hidden="1" x14ac:dyDescent="0.25">
      <c r="H35434"/>
    </row>
    <row r="35435" spans="8:8" hidden="1" x14ac:dyDescent="0.25">
      <c r="H35435"/>
    </row>
    <row r="35436" spans="8:8" hidden="1" x14ac:dyDescent="0.25">
      <c r="H35436"/>
    </row>
    <row r="35437" spans="8:8" hidden="1" x14ac:dyDescent="0.25">
      <c r="H35437"/>
    </row>
    <row r="35438" spans="8:8" hidden="1" x14ac:dyDescent="0.25">
      <c r="H35438"/>
    </row>
    <row r="35439" spans="8:8" hidden="1" x14ac:dyDescent="0.25">
      <c r="H35439"/>
    </row>
    <row r="35440" spans="8:8" hidden="1" x14ac:dyDescent="0.25">
      <c r="H35440"/>
    </row>
    <row r="35441" spans="8:8" hidden="1" x14ac:dyDescent="0.25">
      <c r="H35441"/>
    </row>
    <row r="35442" spans="8:8" hidden="1" x14ac:dyDescent="0.25">
      <c r="H35442"/>
    </row>
    <row r="35443" spans="8:8" hidden="1" x14ac:dyDescent="0.25">
      <c r="H35443"/>
    </row>
    <row r="35444" spans="8:8" hidden="1" x14ac:dyDescent="0.25">
      <c r="H35444"/>
    </row>
    <row r="35445" spans="8:8" hidden="1" x14ac:dyDescent="0.25">
      <c r="H35445"/>
    </row>
    <row r="35446" spans="8:8" hidden="1" x14ac:dyDescent="0.25">
      <c r="H35446"/>
    </row>
    <row r="35447" spans="8:8" hidden="1" x14ac:dyDescent="0.25">
      <c r="H35447"/>
    </row>
    <row r="35448" spans="8:8" hidden="1" x14ac:dyDescent="0.25">
      <c r="H35448"/>
    </row>
    <row r="35449" spans="8:8" hidden="1" x14ac:dyDescent="0.25">
      <c r="H35449"/>
    </row>
    <row r="35450" spans="8:8" hidden="1" x14ac:dyDescent="0.25">
      <c r="H35450"/>
    </row>
    <row r="35451" spans="8:8" hidden="1" x14ac:dyDescent="0.25">
      <c r="H35451"/>
    </row>
    <row r="35452" spans="8:8" hidden="1" x14ac:dyDescent="0.25">
      <c r="H35452"/>
    </row>
    <row r="35453" spans="8:8" hidden="1" x14ac:dyDescent="0.25">
      <c r="H35453"/>
    </row>
    <row r="35454" spans="8:8" hidden="1" x14ac:dyDescent="0.25">
      <c r="H35454"/>
    </row>
    <row r="35455" spans="8:8" hidden="1" x14ac:dyDescent="0.25">
      <c r="H35455"/>
    </row>
    <row r="35456" spans="8:8" hidden="1" x14ac:dyDescent="0.25">
      <c r="H35456"/>
    </row>
    <row r="35457" spans="8:8" hidden="1" x14ac:dyDescent="0.25">
      <c r="H35457"/>
    </row>
    <row r="35458" spans="8:8" hidden="1" x14ac:dyDescent="0.25">
      <c r="H35458"/>
    </row>
    <row r="35459" spans="8:8" hidden="1" x14ac:dyDescent="0.25">
      <c r="H35459"/>
    </row>
    <row r="35460" spans="8:8" hidden="1" x14ac:dyDescent="0.25">
      <c r="H35460"/>
    </row>
    <row r="35461" spans="8:8" hidden="1" x14ac:dyDescent="0.25">
      <c r="H35461"/>
    </row>
    <row r="35462" spans="8:8" hidden="1" x14ac:dyDescent="0.25">
      <c r="H35462"/>
    </row>
    <row r="35463" spans="8:8" hidden="1" x14ac:dyDescent="0.25">
      <c r="H35463"/>
    </row>
    <row r="35464" spans="8:8" hidden="1" x14ac:dyDescent="0.25">
      <c r="H35464"/>
    </row>
    <row r="35465" spans="8:8" hidden="1" x14ac:dyDescent="0.25">
      <c r="H35465"/>
    </row>
    <row r="35466" spans="8:8" hidden="1" x14ac:dyDescent="0.25">
      <c r="H35466"/>
    </row>
    <row r="35467" spans="8:8" hidden="1" x14ac:dyDescent="0.25">
      <c r="H35467"/>
    </row>
    <row r="35468" spans="8:8" hidden="1" x14ac:dyDescent="0.25">
      <c r="H35468"/>
    </row>
    <row r="35469" spans="8:8" hidden="1" x14ac:dyDescent="0.25">
      <c r="H35469"/>
    </row>
    <row r="35470" spans="8:8" hidden="1" x14ac:dyDescent="0.25">
      <c r="H35470"/>
    </row>
    <row r="35471" spans="8:8" hidden="1" x14ac:dyDescent="0.25">
      <c r="H35471"/>
    </row>
    <row r="35472" spans="8:8" hidden="1" x14ac:dyDescent="0.25">
      <c r="H35472"/>
    </row>
    <row r="35473" spans="8:8" hidden="1" x14ac:dyDescent="0.25">
      <c r="H35473"/>
    </row>
    <row r="35474" spans="8:8" hidden="1" x14ac:dyDescent="0.25">
      <c r="H35474"/>
    </row>
    <row r="35475" spans="8:8" hidden="1" x14ac:dyDescent="0.25">
      <c r="H35475"/>
    </row>
    <row r="35476" spans="8:8" hidden="1" x14ac:dyDescent="0.25">
      <c r="H35476"/>
    </row>
    <row r="35477" spans="8:8" hidden="1" x14ac:dyDescent="0.25">
      <c r="H35477"/>
    </row>
    <row r="35478" spans="8:8" hidden="1" x14ac:dyDescent="0.25">
      <c r="H35478"/>
    </row>
    <row r="35479" spans="8:8" hidden="1" x14ac:dyDescent="0.25">
      <c r="H35479"/>
    </row>
    <row r="35480" spans="8:8" hidden="1" x14ac:dyDescent="0.25">
      <c r="H35480"/>
    </row>
    <row r="35481" spans="8:8" hidden="1" x14ac:dyDescent="0.25">
      <c r="H35481"/>
    </row>
    <row r="35482" spans="8:8" hidden="1" x14ac:dyDescent="0.25">
      <c r="H35482"/>
    </row>
    <row r="35483" spans="8:8" hidden="1" x14ac:dyDescent="0.25">
      <c r="H35483"/>
    </row>
    <row r="35484" spans="8:8" hidden="1" x14ac:dyDescent="0.25">
      <c r="H35484"/>
    </row>
    <row r="35485" spans="8:8" hidden="1" x14ac:dyDescent="0.25">
      <c r="H35485"/>
    </row>
    <row r="35486" spans="8:8" hidden="1" x14ac:dyDescent="0.25">
      <c r="H35486"/>
    </row>
    <row r="35487" spans="8:8" hidden="1" x14ac:dyDescent="0.25">
      <c r="H35487"/>
    </row>
    <row r="35488" spans="8:8" hidden="1" x14ac:dyDescent="0.25">
      <c r="H35488"/>
    </row>
    <row r="35489" spans="8:8" hidden="1" x14ac:dyDescent="0.25">
      <c r="H35489"/>
    </row>
    <row r="35490" spans="8:8" hidden="1" x14ac:dyDescent="0.25">
      <c r="H35490"/>
    </row>
    <row r="35491" spans="8:8" hidden="1" x14ac:dyDescent="0.25">
      <c r="H35491"/>
    </row>
    <row r="35492" spans="8:8" hidden="1" x14ac:dyDescent="0.25">
      <c r="H35492"/>
    </row>
    <row r="35493" spans="8:8" hidden="1" x14ac:dyDescent="0.25">
      <c r="H35493"/>
    </row>
    <row r="35494" spans="8:8" hidden="1" x14ac:dyDescent="0.25">
      <c r="H35494"/>
    </row>
    <row r="35495" spans="8:8" hidden="1" x14ac:dyDescent="0.25">
      <c r="H35495"/>
    </row>
    <row r="35496" spans="8:8" hidden="1" x14ac:dyDescent="0.25">
      <c r="H35496"/>
    </row>
    <row r="35497" spans="8:8" hidden="1" x14ac:dyDescent="0.25">
      <c r="H35497"/>
    </row>
    <row r="35498" spans="8:8" hidden="1" x14ac:dyDescent="0.25">
      <c r="H35498"/>
    </row>
    <row r="35499" spans="8:8" hidden="1" x14ac:dyDescent="0.25">
      <c r="H35499"/>
    </row>
    <row r="35500" spans="8:8" hidden="1" x14ac:dyDescent="0.25">
      <c r="H35500"/>
    </row>
    <row r="35501" spans="8:8" hidden="1" x14ac:dyDescent="0.25">
      <c r="H35501"/>
    </row>
    <row r="35502" spans="8:8" hidden="1" x14ac:dyDescent="0.25">
      <c r="H35502"/>
    </row>
    <row r="35503" spans="8:8" hidden="1" x14ac:dyDescent="0.25">
      <c r="H35503"/>
    </row>
    <row r="35504" spans="8:8" hidden="1" x14ac:dyDescent="0.25">
      <c r="H35504"/>
    </row>
    <row r="35505" spans="8:8" hidden="1" x14ac:dyDescent="0.25">
      <c r="H35505"/>
    </row>
    <row r="35506" spans="8:8" hidden="1" x14ac:dyDescent="0.25">
      <c r="H35506"/>
    </row>
    <row r="35507" spans="8:8" hidden="1" x14ac:dyDescent="0.25">
      <c r="H35507"/>
    </row>
    <row r="35508" spans="8:8" hidden="1" x14ac:dyDescent="0.25">
      <c r="H35508"/>
    </row>
    <row r="35509" spans="8:8" hidden="1" x14ac:dyDescent="0.25">
      <c r="H35509"/>
    </row>
    <row r="35510" spans="8:8" hidden="1" x14ac:dyDescent="0.25">
      <c r="H35510"/>
    </row>
    <row r="35511" spans="8:8" hidden="1" x14ac:dyDescent="0.25">
      <c r="H35511"/>
    </row>
    <row r="35512" spans="8:8" hidden="1" x14ac:dyDescent="0.25">
      <c r="H35512"/>
    </row>
    <row r="35513" spans="8:8" hidden="1" x14ac:dyDescent="0.25">
      <c r="H35513"/>
    </row>
    <row r="35514" spans="8:8" hidden="1" x14ac:dyDescent="0.25">
      <c r="H35514"/>
    </row>
    <row r="35515" spans="8:8" hidden="1" x14ac:dyDescent="0.25">
      <c r="H35515"/>
    </row>
    <row r="35516" spans="8:8" hidden="1" x14ac:dyDescent="0.25">
      <c r="H35516"/>
    </row>
    <row r="35517" spans="8:8" hidden="1" x14ac:dyDescent="0.25">
      <c r="H35517"/>
    </row>
    <row r="35518" spans="8:8" hidden="1" x14ac:dyDescent="0.25">
      <c r="H35518"/>
    </row>
    <row r="35519" spans="8:8" hidden="1" x14ac:dyDescent="0.25">
      <c r="H35519"/>
    </row>
    <row r="35520" spans="8:8" hidden="1" x14ac:dyDescent="0.25">
      <c r="H35520"/>
    </row>
    <row r="35521" spans="8:8" hidden="1" x14ac:dyDescent="0.25">
      <c r="H35521"/>
    </row>
    <row r="35522" spans="8:8" hidden="1" x14ac:dyDescent="0.25">
      <c r="H35522"/>
    </row>
    <row r="35523" spans="8:8" hidden="1" x14ac:dyDescent="0.25">
      <c r="H35523"/>
    </row>
    <row r="35524" spans="8:8" hidden="1" x14ac:dyDescent="0.25">
      <c r="H35524"/>
    </row>
    <row r="35525" spans="8:8" hidden="1" x14ac:dyDescent="0.25">
      <c r="H35525"/>
    </row>
    <row r="35526" spans="8:8" hidden="1" x14ac:dyDescent="0.25">
      <c r="H35526"/>
    </row>
    <row r="35527" spans="8:8" hidden="1" x14ac:dyDescent="0.25">
      <c r="H35527"/>
    </row>
    <row r="35528" spans="8:8" hidden="1" x14ac:dyDescent="0.25">
      <c r="H35528"/>
    </row>
    <row r="35529" spans="8:8" hidden="1" x14ac:dyDescent="0.25">
      <c r="H35529"/>
    </row>
    <row r="35530" spans="8:8" hidden="1" x14ac:dyDescent="0.25">
      <c r="H35530"/>
    </row>
    <row r="35531" spans="8:8" hidden="1" x14ac:dyDescent="0.25">
      <c r="H35531"/>
    </row>
    <row r="35532" spans="8:8" hidden="1" x14ac:dyDescent="0.25">
      <c r="H35532"/>
    </row>
    <row r="35533" spans="8:8" hidden="1" x14ac:dyDescent="0.25">
      <c r="H35533"/>
    </row>
    <row r="35534" spans="8:8" hidden="1" x14ac:dyDescent="0.25">
      <c r="H35534"/>
    </row>
    <row r="35535" spans="8:8" hidden="1" x14ac:dyDescent="0.25">
      <c r="H35535"/>
    </row>
    <row r="35536" spans="8:8" hidden="1" x14ac:dyDescent="0.25">
      <c r="H35536"/>
    </row>
    <row r="35537" spans="8:8" hidden="1" x14ac:dyDescent="0.25">
      <c r="H35537"/>
    </row>
    <row r="35538" spans="8:8" hidden="1" x14ac:dyDescent="0.25">
      <c r="H35538"/>
    </row>
    <row r="35539" spans="8:8" hidden="1" x14ac:dyDescent="0.25">
      <c r="H35539"/>
    </row>
    <row r="35540" spans="8:8" hidden="1" x14ac:dyDescent="0.25">
      <c r="H35540"/>
    </row>
    <row r="35541" spans="8:8" hidden="1" x14ac:dyDescent="0.25">
      <c r="H35541"/>
    </row>
    <row r="35542" spans="8:8" hidden="1" x14ac:dyDescent="0.25">
      <c r="H35542"/>
    </row>
    <row r="35543" spans="8:8" hidden="1" x14ac:dyDescent="0.25">
      <c r="H35543"/>
    </row>
    <row r="35544" spans="8:8" hidden="1" x14ac:dyDescent="0.25">
      <c r="H35544"/>
    </row>
    <row r="35545" spans="8:8" hidden="1" x14ac:dyDescent="0.25">
      <c r="H35545"/>
    </row>
    <row r="35546" spans="8:8" hidden="1" x14ac:dyDescent="0.25">
      <c r="H35546"/>
    </row>
    <row r="35547" spans="8:8" hidden="1" x14ac:dyDescent="0.25">
      <c r="H35547"/>
    </row>
    <row r="35548" spans="8:8" hidden="1" x14ac:dyDescent="0.25">
      <c r="H35548"/>
    </row>
    <row r="35549" spans="8:8" hidden="1" x14ac:dyDescent="0.25">
      <c r="H35549"/>
    </row>
    <row r="35550" spans="8:8" hidden="1" x14ac:dyDescent="0.25">
      <c r="H35550"/>
    </row>
    <row r="35551" spans="8:8" hidden="1" x14ac:dyDescent="0.25">
      <c r="H35551"/>
    </row>
    <row r="35552" spans="8:8" hidden="1" x14ac:dyDescent="0.25">
      <c r="H35552"/>
    </row>
    <row r="35553" spans="8:8" hidden="1" x14ac:dyDescent="0.25">
      <c r="H35553"/>
    </row>
    <row r="35554" spans="8:8" hidden="1" x14ac:dyDescent="0.25">
      <c r="H35554"/>
    </row>
    <row r="35555" spans="8:8" hidden="1" x14ac:dyDescent="0.25">
      <c r="H35555"/>
    </row>
    <row r="35556" spans="8:8" hidden="1" x14ac:dyDescent="0.25">
      <c r="H35556"/>
    </row>
    <row r="35557" spans="8:8" hidden="1" x14ac:dyDescent="0.25">
      <c r="H35557"/>
    </row>
    <row r="35558" spans="8:8" hidden="1" x14ac:dyDescent="0.25">
      <c r="H35558"/>
    </row>
    <row r="35559" spans="8:8" hidden="1" x14ac:dyDescent="0.25">
      <c r="H35559"/>
    </row>
    <row r="35560" spans="8:8" hidden="1" x14ac:dyDescent="0.25">
      <c r="H35560"/>
    </row>
    <row r="35561" spans="8:8" hidden="1" x14ac:dyDescent="0.25">
      <c r="H35561"/>
    </row>
    <row r="35562" spans="8:8" hidden="1" x14ac:dyDescent="0.25">
      <c r="H35562"/>
    </row>
    <row r="35563" spans="8:8" hidden="1" x14ac:dyDescent="0.25">
      <c r="H35563"/>
    </row>
    <row r="35564" spans="8:8" hidden="1" x14ac:dyDescent="0.25">
      <c r="H35564"/>
    </row>
    <row r="35565" spans="8:8" hidden="1" x14ac:dyDescent="0.25">
      <c r="H35565"/>
    </row>
    <row r="35566" spans="8:8" hidden="1" x14ac:dyDescent="0.25">
      <c r="H35566"/>
    </row>
    <row r="35567" spans="8:8" hidden="1" x14ac:dyDescent="0.25">
      <c r="H35567"/>
    </row>
    <row r="35568" spans="8:8" hidden="1" x14ac:dyDescent="0.25">
      <c r="H35568"/>
    </row>
    <row r="35569" spans="8:8" hidden="1" x14ac:dyDescent="0.25">
      <c r="H35569"/>
    </row>
    <row r="35570" spans="8:8" hidden="1" x14ac:dyDescent="0.25">
      <c r="H35570"/>
    </row>
    <row r="35571" spans="8:8" hidden="1" x14ac:dyDescent="0.25">
      <c r="H35571"/>
    </row>
    <row r="35572" spans="8:8" hidden="1" x14ac:dyDescent="0.25">
      <c r="H35572"/>
    </row>
    <row r="35573" spans="8:8" hidden="1" x14ac:dyDescent="0.25">
      <c r="H35573"/>
    </row>
    <row r="35574" spans="8:8" hidden="1" x14ac:dyDescent="0.25">
      <c r="H35574"/>
    </row>
    <row r="35575" spans="8:8" hidden="1" x14ac:dyDescent="0.25">
      <c r="H35575"/>
    </row>
    <row r="35576" spans="8:8" hidden="1" x14ac:dyDescent="0.25">
      <c r="H35576"/>
    </row>
    <row r="35577" spans="8:8" hidden="1" x14ac:dyDescent="0.25">
      <c r="H35577"/>
    </row>
    <row r="35578" spans="8:8" hidden="1" x14ac:dyDescent="0.25">
      <c r="H35578"/>
    </row>
    <row r="35579" spans="8:8" hidden="1" x14ac:dyDescent="0.25">
      <c r="H35579"/>
    </row>
    <row r="35580" spans="8:8" hidden="1" x14ac:dyDescent="0.25">
      <c r="H35580"/>
    </row>
    <row r="35581" spans="8:8" hidden="1" x14ac:dyDescent="0.25">
      <c r="H35581"/>
    </row>
    <row r="35582" spans="8:8" hidden="1" x14ac:dyDescent="0.25">
      <c r="H35582"/>
    </row>
    <row r="35583" spans="8:8" hidden="1" x14ac:dyDescent="0.25">
      <c r="H35583"/>
    </row>
    <row r="35584" spans="8:8" hidden="1" x14ac:dyDescent="0.25">
      <c r="H35584"/>
    </row>
    <row r="35585" spans="8:8" hidden="1" x14ac:dyDescent="0.25">
      <c r="H35585"/>
    </row>
    <row r="35586" spans="8:8" hidden="1" x14ac:dyDescent="0.25">
      <c r="H35586"/>
    </row>
    <row r="35587" spans="8:8" hidden="1" x14ac:dyDescent="0.25">
      <c r="H35587"/>
    </row>
    <row r="35588" spans="8:8" hidden="1" x14ac:dyDescent="0.25">
      <c r="H35588"/>
    </row>
    <row r="35589" spans="8:8" hidden="1" x14ac:dyDescent="0.25">
      <c r="H35589"/>
    </row>
    <row r="35590" spans="8:8" hidden="1" x14ac:dyDescent="0.25">
      <c r="H35590"/>
    </row>
    <row r="35591" spans="8:8" hidden="1" x14ac:dyDescent="0.25">
      <c r="H35591"/>
    </row>
    <row r="35592" spans="8:8" hidden="1" x14ac:dyDescent="0.25">
      <c r="H35592"/>
    </row>
    <row r="35593" spans="8:8" hidden="1" x14ac:dyDescent="0.25">
      <c r="H35593"/>
    </row>
    <row r="35594" spans="8:8" hidden="1" x14ac:dyDescent="0.25">
      <c r="H35594"/>
    </row>
    <row r="35595" spans="8:8" hidden="1" x14ac:dyDescent="0.25">
      <c r="H35595"/>
    </row>
    <row r="35596" spans="8:8" hidden="1" x14ac:dyDescent="0.25">
      <c r="H35596"/>
    </row>
    <row r="35597" spans="8:8" hidden="1" x14ac:dyDescent="0.25">
      <c r="H35597"/>
    </row>
    <row r="35598" spans="8:8" hidden="1" x14ac:dyDescent="0.25">
      <c r="H35598"/>
    </row>
    <row r="35599" spans="8:8" hidden="1" x14ac:dyDescent="0.25">
      <c r="H35599"/>
    </row>
    <row r="35600" spans="8:8" hidden="1" x14ac:dyDescent="0.25">
      <c r="H35600"/>
    </row>
    <row r="35601" spans="8:8" hidden="1" x14ac:dyDescent="0.25">
      <c r="H35601"/>
    </row>
    <row r="35602" spans="8:8" hidden="1" x14ac:dyDescent="0.25">
      <c r="H35602"/>
    </row>
    <row r="35603" spans="8:8" hidden="1" x14ac:dyDescent="0.25">
      <c r="H35603"/>
    </row>
    <row r="35604" spans="8:8" hidden="1" x14ac:dyDescent="0.25">
      <c r="H35604"/>
    </row>
    <row r="35605" spans="8:8" hidden="1" x14ac:dyDescent="0.25">
      <c r="H35605"/>
    </row>
    <row r="35606" spans="8:8" hidden="1" x14ac:dyDescent="0.25">
      <c r="H35606"/>
    </row>
    <row r="35607" spans="8:8" hidden="1" x14ac:dyDescent="0.25">
      <c r="H35607"/>
    </row>
    <row r="35608" spans="8:8" hidden="1" x14ac:dyDescent="0.25">
      <c r="H35608"/>
    </row>
    <row r="35609" spans="8:8" hidden="1" x14ac:dyDescent="0.25">
      <c r="H35609"/>
    </row>
    <row r="35610" spans="8:8" hidden="1" x14ac:dyDescent="0.25">
      <c r="H35610"/>
    </row>
    <row r="35611" spans="8:8" hidden="1" x14ac:dyDescent="0.25">
      <c r="H35611"/>
    </row>
    <row r="35612" spans="8:8" hidden="1" x14ac:dyDescent="0.25">
      <c r="H35612"/>
    </row>
    <row r="35613" spans="8:8" hidden="1" x14ac:dyDescent="0.25">
      <c r="H35613"/>
    </row>
    <row r="35614" spans="8:8" hidden="1" x14ac:dyDescent="0.25">
      <c r="H35614"/>
    </row>
    <row r="35615" spans="8:8" hidden="1" x14ac:dyDescent="0.25">
      <c r="H35615"/>
    </row>
    <row r="35616" spans="8:8" hidden="1" x14ac:dyDescent="0.25">
      <c r="H35616"/>
    </row>
    <row r="35617" spans="8:8" hidden="1" x14ac:dyDescent="0.25">
      <c r="H35617"/>
    </row>
    <row r="35618" spans="8:8" hidden="1" x14ac:dyDescent="0.25">
      <c r="H35618"/>
    </row>
    <row r="35619" spans="8:8" hidden="1" x14ac:dyDescent="0.25">
      <c r="H35619"/>
    </row>
    <row r="35620" spans="8:8" hidden="1" x14ac:dyDescent="0.25">
      <c r="H35620"/>
    </row>
    <row r="35621" spans="8:8" hidden="1" x14ac:dyDescent="0.25">
      <c r="H35621"/>
    </row>
    <row r="35622" spans="8:8" hidden="1" x14ac:dyDescent="0.25">
      <c r="H35622"/>
    </row>
    <row r="35623" spans="8:8" hidden="1" x14ac:dyDescent="0.25">
      <c r="H35623"/>
    </row>
    <row r="35624" spans="8:8" hidden="1" x14ac:dyDescent="0.25">
      <c r="H35624"/>
    </row>
    <row r="35625" spans="8:8" hidden="1" x14ac:dyDescent="0.25">
      <c r="H35625"/>
    </row>
    <row r="35626" spans="8:8" hidden="1" x14ac:dyDescent="0.25">
      <c r="H35626"/>
    </row>
    <row r="35627" spans="8:8" hidden="1" x14ac:dyDescent="0.25">
      <c r="H35627"/>
    </row>
    <row r="35628" spans="8:8" hidden="1" x14ac:dyDescent="0.25">
      <c r="H35628"/>
    </row>
    <row r="35629" spans="8:8" hidden="1" x14ac:dyDescent="0.25">
      <c r="H35629"/>
    </row>
    <row r="35630" spans="8:8" hidden="1" x14ac:dyDescent="0.25">
      <c r="H35630"/>
    </row>
    <row r="35631" spans="8:8" hidden="1" x14ac:dyDescent="0.25">
      <c r="H35631"/>
    </row>
    <row r="35632" spans="8:8" hidden="1" x14ac:dyDescent="0.25">
      <c r="H35632"/>
    </row>
    <row r="35633" spans="8:8" hidden="1" x14ac:dyDescent="0.25">
      <c r="H35633"/>
    </row>
    <row r="35634" spans="8:8" hidden="1" x14ac:dyDescent="0.25">
      <c r="H35634"/>
    </row>
    <row r="35635" spans="8:8" hidden="1" x14ac:dyDescent="0.25">
      <c r="H35635"/>
    </row>
    <row r="35636" spans="8:8" hidden="1" x14ac:dyDescent="0.25">
      <c r="H35636"/>
    </row>
    <row r="35637" spans="8:8" hidden="1" x14ac:dyDescent="0.25">
      <c r="H35637"/>
    </row>
    <row r="35638" spans="8:8" hidden="1" x14ac:dyDescent="0.25">
      <c r="H35638"/>
    </row>
    <row r="35639" spans="8:8" hidden="1" x14ac:dyDescent="0.25">
      <c r="H35639"/>
    </row>
    <row r="35640" spans="8:8" hidden="1" x14ac:dyDescent="0.25">
      <c r="H35640"/>
    </row>
    <row r="35641" spans="8:8" hidden="1" x14ac:dyDescent="0.25">
      <c r="H35641"/>
    </row>
    <row r="35642" spans="8:8" hidden="1" x14ac:dyDescent="0.25">
      <c r="H35642"/>
    </row>
    <row r="35643" spans="8:8" hidden="1" x14ac:dyDescent="0.25">
      <c r="H35643"/>
    </row>
    <row r="35644" spans="8:8" hidden="1" x14ac:dyDescent="0.25">
      <c r="H35644"/>
    </row>
    <row r="35645" spans="8:8" hidden="1" x14ac:dyDescent="0.25">
      <c r="H35645"/>
    </row>
    <row r="35646" spans="8:8" hidden="1" x14ac:dyDescent="0.25">
      <c r="H35646"/>
    </row>
    <row r="35647" spans="8:8" hidden="1" x14ac:dyDescent="0.25">
      <c r="H35647"/>
    </row>
    <row r="35648" spans="8:8" hidden="1" x14ac:dyDescent="0.25">
      <c r="H35648"/>
    </row>
    <row r="35649" spans="8:8" hidden="1" x14ac:dyDescent="0.25">
      <c r="H35649"/>
    </row>
    <row r="35650" spans="8:8" hidden="1" x14ac:dyDescent="0.25">
      <c r="H35650"/>
    </row>
    <row r="35651" spans="8:8" hidden="1" x14ac:dyDescent="0.25">
      <c r="H35651"/>
    </row>
    <row r="35652" spans="8:8" hidden="1" x14ac:dyDescent="0.25">
      <c r="H35652"/>
    </row>
    <row r="35653" spans="8:8" hidden="1" x14ac:dyDescent="0.25">
      <c r="H35653"/>
    </row>
    <row r="35654" spans="8:8" hidden="1" x14ac:dyDescent="0.25">
      <c r="H35654"/>
    </row>
    <row r="35655" spans="8:8" hidden="1" x14ac:dyDescent="0.25">
      <c r="H35655"/>
    </row>
    <row r="35656" spans="8:8" hidden="1" x14ac:dyDescent="0.25">
      <c r="H35656"/>
    </row>
    <row r="35657" spans="8:8" hidden="1" x14ac:dyDescent="0.25">
      <c r="H35657"/>
    </row>
    <row r="35658" spans="8:8" hidden="1" x14ac:dyDescent="0.25">
      <c r="H35658"/>
    </row>
    <row r="35659" spans="8:8" hidden="1" x14ac:dyDescent="0.25">
      <c r="H35659"/>
    </row>
    <row r="35660" spans="8:8" hidden="1" x14ac:dyDescent="0.25">
      <c r="H35660"/>
    </row>
    <row r="35661" spans="8:8" hidden="1" x14ac:dyDescent="0.25">
      <c r="H35661"/>
    </row>
    <row r="35662" spans="8:8" hidden="1" x14ac:dyDescent="0.25">
      <c r="H35662"/>
    </row>
    <row r="35663" spans="8:8" hidden="1" x14ac:dyDescent="0.25">
      <c r="H35663"/>
    </row>
    <row r="35664" spans="8:8" hidden="1" x14ac:dyDescent="0.25">
      <c r="H35664"/>
    </row>
    <row r="35665" spans="8:8" hidden="1" x14ac:dyDescent="0.25">
      <c r="H35665"/>
    </row>
    <row r="35666" spans="8:8" hidden="1" x14ac:dyDescent="0.25">
      <c r="H35666"/>
    </row>
    <row r="35667" spans="8:8" hidden="1" x14ac:dyDescent="0.25">
      <c r="H35667"/>
    </row>
    <row r="35668" spans="8:8" hidden="1" x14ac:dyDescent="0.25">
      <c r="H35668"/>
    </row>
    <row r="35669" spans="8:8" hidden="1" x14ac:dyDescent="0.25">
      <c r="H35669"/>
    </row>
    <row r="35670" spans="8:8" hidden="1" x14ac:dyDescent="0.25">
      <c r="H35670"/>
    </row>
    <row r="35671" spans="8:8" hidden="1" x14ac:dyDescent="0.25">
      <c r="H35671"/>
    </row>
    <row r="35672" spans="8:8" hidden="1" x14ac:dyDescent="0.25">
      <c r="H35672"/>
    </row>
    <row r="35673" spans="8:8" hidden="1" x14ac:dyDescent="0.25">
      <c r="H35673"/>
    </row>
    <row r="35674" spans="8:8" hidden="1" x14ac:dyDescent="0.25">
      <c r="H35674"/>
    </row>
    <row r="35675" spans="8:8" hidden="1" x14ac:dyDescent="0.25">
      <c r="H35675"/>
    </row>
    <row r="35676" spans="8:8" hidden="1" x14ac:dyDescent="0.25">
      <c r="H35676"/>
    </row>
    <row r="35677" spans="8:8" hidden="1" x14ac:dyDescent="0.25">
      <c r="H35677"/>
    </row>
    <row r="35678" spans="8:8" hidden="1" x14ac:dyDescent="0.25">
      <c r="H35678"/>
    </row>
    <row r="35679" spans="8:8" hidden="1" x14ac:dyDescent="0.25">
      <c r="H35679"/>
    </row>
    <row r="35680" spans="8:8" hidden="1" x14ac:dyDescent="0.25">
      <c r="H35680"/>
    </row>
    <row r="35681" spans="8:8" hidden="1" x14ac:dyDescent="0.25">
      <c r="H35681"/>
    </row>
    <row r="35682" spans="8:8" hidden="1" x14ac:dyDescent="0.25">
      <c r="H35682"/>
    </row>
    <row r="35683" spans="8:8" hidden="1" x14ac:dyDescent="0.25">
      <c r="H35683"/>
    </row>
    <row r="35684" spans="8:8" hidden="1" x14ac:dyDescent="0.25">
      <c r="H35684"/>
    </row>
    <row r="35685" spans="8:8" hidden="1" x14ac:dyDescent="0.25">
      <c r="H35685"/>
    </row>
    <row r="35686" spans="8:8" hidden="1" x14ac:dyDescent="0.25">
      <c r="H35686"/>
    </row>
    <row r="35687" spans="8:8" hidden="1" x14ac:dyDescent="0.25">
      <c r="H35687"/>
    </row>
    <row r="35688" spans="8:8" hidden="1" x14ac:dyDescent="0.25">
      <c r="H35688"/>
    </row>
    <row r="35689" spans="8:8" hidden="1" x14ac:dyDescent="0.25">
      <c r="H35689"/>
    </row>
    <row r="35690" spans="8:8" hidden="1" x14ac:dyDescent="0.25">
      <c r="H35690"/>
    </row>
    <row r="35691" spans="8:8" hidden="1" x14ac:dyDescent="0.25">
      <c r="H35691"/>
    </row>
    <row r="35692" spans="8:8" hidden="1" x14ac:dyDescent="0.25">
      <c r="H35692"/>
    </row>
    <row r="35693" spans="8:8" hidden="1" x14ac:dyDescent="0.25">
      <c r="H35693"/>
    </row>
    <row r="35694" spans="8:8" hidden="1" x14ac:dyDescent="0.25">
      <c r="H35694"/>
    </row>
    <row r="35695" spans="8:8" hidden="1" x14ac:dyDescent="0.25">
      <c r="H35695"/>
    </row>
    <row r="35696" spans="8:8" hidden="1" x14ac:dyDescent="0.25">
      <c r="H35696"/>
    </row>
    <row r="35697" spans="8:8" hidden="1" x14ac:dyDescent="0.25">
      <c r="H35697"/>
    </row>
    <row r="35698" spans="8:8" hidden="1" x14ac:dyDescent="0.25">
      <c r="H35698"/>
    </row>
    <row r="35699" spans="8:8" hidden="1" x14ac:dyDescent="0.25">
      <c r="H35699"/>
    </row>
    <row r="35700" spans="8:8" hidden="1" x14ac:dyDescent="0.25">
      <c r="H35700"/>
    </row>
    <row r="35701" spans="8:8" hidden="1" x14ac:dyDescent="0.25">
      <c r="H35701"/>
    </row>
    <row r="35702" spans="8:8" hidden="1" x14ac:dyDescent="0.25">
      <c r="H35702"/>
    </row>
    <row r="35703" spans="8:8" hidden="1" x14ac:dyDescent="0.25">
      <c r="H35703"/>
    </row>
    <row r="35704" spans="8:8" hidden="1" x14ac:dyDescent="0.25">
      <c r="H35704"/>
    </row>
    <row r="35705" spans="8:8" hidden="1" x14ac:dyDescent="0.25">
      <c r="H35705"/>
    </row>
    <row r="35706" spans="8:8" hidden="1" x14ac:dyDescent="0.25">
      <c r="H35706"/>
    </row>
    <row r="35707" spans="8:8" hidden="1" x14ac:dyDescent="0.25">
      <c r="H35707"/>
    </row>
    <row r="35708" spans="8:8" hidden="1" x14ac:dyDescent="0.25">
      <c r="H35708"/>
    </row>
    <row r="35709" spans="8:8" hidden="1" x14ac:dyDescent="0.25">
      <c r="H35709"/>
    </row>
    <row r="35710" spans="8:8" hidden="1" x14ac:dyDescent="0.25">
      <c r="H35710"/>
    </row>
    <row r="35711" spans="8:8" hidden="1" x14ac:dyDescent="0.25">
      <c r="H35711"/>
    </row>
    <row r="35712" spans="8:8" hidden="1" x14ac:dyDescent="0.25">
      <c r="H35712"/>
    </row>
    <row r="35713" spans="8:8" hidden="1" x14ac:dyDescent="0.25">
      <c r="H35713"/>
    </row>
    <row r="35714" spans="8:8" hidden="1" x14ac:dyDescent="0.25">
      <c r="H35714"/>
    </row>
    <row r="35715" spans="8:8" hidden="1" x14ac:dyDescent="0.25">
      <c r="H35715"/>
    </row>
    <row r="35716" spans="8:8" hidden="1" x14ac:dyDescent="0.25">
      <c r="H35716"/>
    </row>
    <row r="35717" spans="8:8" hidden="1" x14ac:dyDescent="0.25">
      <c r="H35717"/>
    </row>
    <row r="35718" spans="8:8" hidden="1" x14ac:dyDescent="0.25">
      <c r="H35718"/>
    </row>
    <row r="35719" spans="8:8" hidden="1" x14ac:dyDescent="0.25">
      <c r="H35719"/>
    </row>
    <row r="35720" spans="8:8" hidden="1" x14ac:dyDescent="0.25">
      <c r="H35720"/>
    </row>
    <row r="35721" spans="8:8" hidden="1" x14ac:dyDescent="0.25">
      <c r="H35721"/>
    </row>
    <row r="35722" spans="8:8" hidden="1" x14ac:dyDescent="0.25">
      <c r="H35722"/>
    </row>
    <row r="35723" spans="8:8" hidden="1" x14ac:dyDescent="0.25">
      <c r="H35723"/>
    </row>
    <row r="35724" spans="8:8" hidden="1" x14ac:dyDescent="0.25">
      <c r="H35724"/>
    </row>
    <row r="35725" spans="8:8" hidden="1" x14ac:dyDescent="0.25">
      <c r="H35725"/>
    </row>
    <row r="35726" spans="8:8" hidden="1" x14ac:dyDescent="0.25">
      <c r="H35726"/>
    </row>
    <row r="35727" spans="8:8" hidden="1" x14ac:dyDescent="0.25">
      <c r="H35727"/>
    </row>
    <row r="35728" spans="8:8" hidden="1" x14ac:dyDescent="0.25">
      <c r="H35728"/>
    </row>
    <row r="35729" spans="8:8" hidden="1" x14ac:dyDescent="0.25">
      <c r="H35729"/>
    </row>
    <row r="35730" spans="8:8" hidden="1" x14ac:dyDescent="0.25">
      <c r="H35730"/>
    </row>
    <row r="35731" spans="8:8" hidden="1" x14ac:dyDescent="0.25">
      <c r="H35731"/>
    </row>
    <row r="35732" spans="8:8" hidden="1" x14ac:dyDescent="0.25">
      <c r="H35732"/>
    </row>
    <row r="35733" spans="8:8" hidden="1" x14ac:dyDescent="0.25">
      <c r="H35733"/>
    </row>
    <row r="35734" spans="8:8" hidden="1" x14ac:dyDescent="0.25">
      <c r="H35734"/>
    </row>
    <row r="35735" spans="8:8" hidden="1" x14ac:dyDescent="0.25">
      <c r="H35735"/>
    </row>
    <row r="35736" spans="8:8" hidden="1" x14ac:dyDescent="0.25">
      <c r="H35736"/>
    </row>
    <row r="35737" spans="8:8" hidden="1" x14ac:dyDescent="0.25">
      <c r="H35737"/>
    </row>
    <row r="35738" spans="8:8" hidden="1" x14ac:dyDescent="0.25">
      <c r="H35738"/>
    </row>
    <row r="35739" spans="8:8" hidden="1" x14ac:dyDescent="0.25">
      <c r="H35739"/>
    </row>
    <row r="35740" spans="8:8" hidden="1" x14ac:dyDescent="0.25">
      <c r="H35740"/>
    </row>
    <row r="35741" spans="8:8" hidden="1" x14ac:dyDescent="0.25">
      <c r="H35741"/>
    </row>
    <row r="35742" spans="8:8" hidden="1" x14ac:dyDescent="0.25">
      <c r="H35742"/>
    </row>
    <row r="35743" spans="8:8" hidden="1" x14ac:dyDescent="0.25">
      <c r="H35743"/>
    </row>
    <row r="35744" spans="8:8" hidden="1" x14ac:dyDescent="0.25">
      <c r="H35744"/>
    </row>
    <row r="35745" spans="8:8" hidden="1" x14ac:dyDescent="0.25">
      <c r="H35745"/>
    </row>
    <row r="35746" spans="8:8" hidden="1" x14ac:dyDescent="0.25">
      <c r="H35746"/>
    </row>
    <row r="35747" spans="8:8" hidden="1" x14ac:dyDescent="0.25">
      <c r="H35747"/>
    </row>
    <row r="35748" spans="8:8" hidden="1" x14ac:dyDescent="0.25">
      <c r="H35748"/>
    </row>
    <row r="35749" spans="8:8" hidden="1" x14ac:dyDescent="0.25">
      <c r="H35749"/>
    </row>
    <row r="35750" spans="8:8" hidden="1" x14ac:dyDescent="0.25">
      <c r="H35750"/>
    </row>
    <row r="35751" spans="8:8" hidden="1" x14ac:dyDescent="0.25">
      <c r="H35751"/>
    </row>
    <row r="35752" spans="8:8" hidden="1" x14ac:dyDescent="0.25">
      <c r="H35752"/>
    </row>
    <row r="35753" spans="8:8" hidden="1" x14ac:dyDescent="0.25">
      <c r="H35753"/>
    </row>
    <row r="35754" spans="8:8" hidden="1" x14ac:dyDescent="0.25">
      <c r="H35754"/>
    </row>
    <row r="35755" spans="8:8" hidden="1" x14ac:dyDescent="0.25">
      <c r="H35755"/>
    </row>
    <row r="35756" spans="8:8" hidden="1" x14ac:dyDescent="0.25">
      <c r="H35756"/>
    </row>
    <row r="35757" spans="8:8" hidden="1" x14ac:dyDescent="0.25">
      <c r="H35757"/>
    </row>
    <row r="35758" spans="8:8" hidden="1" x14ac:dyDescent="0.25">
      <c r="H35758"/>
    </row>
    <row r="35759" spans="8:8" hidden="1" x14ac:dyDescent="0.25">
      <c r="H35759"/>
    </row>
    <row r="35760" spans="8:8" hidden="1" x14ac:dyDescent="0.25">
      <c r="H35760"/>
    </row>
    <row r="35761" spans="8:8" hidden="1" x14ac:dyDescent="0.25">
      <c r="H35761"/>
    </row>
    <row r="35762" spans="8:8" hidden="1" x14ac:dyDescent="0.25">
      <c r="H35762"/>
    </row>
    <row r="35763" spans="8:8" hidden="1" x14ac:dyDescent="0.25">
      <c r="H35763"/>
    </row>
    <row r="35764" spans="8:8" hidden="1" x14ac:dyDescent="0.25">
      <c r="H35764"/>
    </row>
    <row r="35765" spans="8:8" hidden="1" x14ac:dyDescent="0.25">
      <c r="H35765"/>
    </row>
    <row r="35766" spans="8:8" hidden="1" x14ac:dyDescent="0.25">
      <c r="H35766"/>
    </row>
    <row r="35767" spans="8:8" hidden="1" x14ac:dyDescent="0.25">
      <c r="H35767"/>
    </row>
    <row r="35768" spans="8:8" hidden="1" x14ac:dyDescent="0.25">
      <c r="H35768"/>
    </row>
    <row r="35769" spans="8:8" hidden="1" x14ac:dyDescent="0.25">
      <c r="H35769"/>
    </row>
    <row r="35770" spans="8:8" hidden="1" x14ac:dyDescent="0.25">
      <c r="H35770"/>
    </row>
    <row r="35771" spans="8:8" hidden="1" x14ac:dyDescent="0.25">
      <c r="H35771"/>
    </row>
    <row r="35772" spans="8:8" hidden="1" x14ac:dyDescent="0.25">
      <c r="H35772"/>
    </row>
    <row r="35773" spans="8:8" hidden="1" x14ac:dyDescent="0.25">
      <c r="H35773"/>
    </row>
    <row r="35774" spans="8:8" hidden="1" x14ac:dyDescent="0.25">
      <c r="H35774"/>
    </row>
    <row r="35775" spans="8:8" hidden="1" x14ac:dyDescent="0.25">
      <c r="H35775"/>
    </row>
    <row r="35776" spans="8:8" hidden="1" x14ac:dyDescent="0.25">
      <c r="H35776"/>
    </row>
    <row r="35777" spans="8:8" hidden="1" x14ac:dyDescent="0.25">
      <c r="H35777"/>
    </row>
    <row r="35778" spans="8:8" hidden="1" x14ac:dyDescent="0.25">
      <c r="H35778"/>
    </row>
    <row r="35779" spans="8:8" hidden="1" x14ac:dyDescent="0.25">
      <c r="H35779"/>
    </row>
    <row r="35780" spans="8:8" hidden="1" x14ac:dyDescent="0.25">
      <c r="H35780"/>
    </row>
    <row r="35781" spans="8:8" hidden="1" x14ac:dyDescent="0.25">
      <c r="H35781"/>
    </row>
    <row r="35782" spans="8:8" hidden="1" x14ac:dyDescent="0.25">
      <c r="H35782"/>
    </row>
    <row r="35783" spans="8:8" hidden="1" x14ac:dyDescent="0.25">
      <c r="H35783"/>
    </row>
    <row r="35784" spans="8:8" hidden="1" x14ac:dyDescent="0.25">
      <c r="H35784"/>
    </row>
    <row r="35785" spans="8:8" hidden="1" x14ac:dyDescent="0.25">
      <c r="H35785"/>
    </row>
    <row r="35786" spans="8:8" hidden="1" x14ac:dyDescent="0.25">
      <c r="H35786"/>
    </row>
    <row r="35787" spans="8:8" hidden="1" x14ac:dyDescent="0.25">
      <c r="H35787"/>
    </row>
    <row r="35788" spans="8:8" hidden="1" x14ac:dyDescent="0.25">
      <c r="H35788"/>
    </row>
    <row r="35789" spans="8:8" hidden="1" x14ac:dyDescent="0.25">
      <c r="H35789"/>
    </row>
    <row r="35790" spans="8:8" hidden="1" x14ac:dyDescent="0.25">
      <c r="H35790"/>
    </row>
    <row r="35791" spans="8:8" hidden="1" x14ac:dyDescent="0.25">
      <c r="H35791"/>
    </row>
    <row r="35792" spans="8:8" hidden="1" x14ac:dyDescent="0.25">
      <c r="H35792"/>
    </row>
    <row r="35793" spans="8:8" hidden="1" x14ac:dyDescent="0.25">
      <c r="H35793"/>
    </row>
    <row r="35794" spans="8:8" hidden="1" x14ac:dyDescent="0.25">
      <c r="H35794"/>
    </row>
    <row r="35795" spans="8:8" hidden="1" x14ac:dyDescent="0.25">
      <c r="H35795"/>
    </row>
    <row r="35796" spans="8:8" hidden="1" x14ac:dyDescent="0.25">
      <c r="H35796"/>
    </row>
    <row r="35797" spans="8:8" hidden="1" x14ac:dyDescent="0.25">
      <c r="H35797"/>
    </row>
    <row r="35798" spans="8:8" hidden="1" x14ac:dyDescent="0.25">
      <c r="H35798"/>
    </row>
    <row r="35799" spans="8:8" hidden="1" x14ac:dyDescent="0.25">
      <c r="H35799"/>
    </row>
    <row r="35800" spans="8:8" hidden="1" x14ac:dyDescent="0.25">
      <c r="H35800"/>
    </row>
    <row r="35801" spans="8:8" hidden="1" x14ac:dyDescent="0.25">
      <c r="H35801"/>
    </row>
    <row r="35802" spans="8:8" hidden="1" x14ac:dyDescent="0.25">
      <c r="H35802"/>
    </row>
    <row r="35803" spans="8:8" hidden="1" x14ac:dyDescent="0.25">
      <c r="H35803"/>
    </row>
    <row r="35804" spans="8:8" hidden="1" x14ac:dyDescent="0.25">
      <c r="H35804"/>
    </row>
    <row r="35805" spans="8:8" hidden="1" x14ac:dyDescent="0.25">
      <c r="H35805"/>
    </row>
    <row r="35806" spans="8:8" hidden="1" x14ac:dyDescent="0.25">
      <c r="H35806"/>
    </row>
    <row r="35807" spans="8:8" hidden="1" x14ac:dyDescent="0.25">
      <c r="H35807"/>
    </row>
    <row r="35808" spans="8:8" hidden="1" x14ac:dyDescent="0.25">
      <c r="H35808"/>
    </row>
    <row r="35809" spans="8:8" hidden="1" x14ac:dyDescent="0.25">
      <c r="H35809"/>
    </row>
    <row r="35810" spans="8:8" hidden="1" x14ac:dyDescent="0.25">
      <c r="H35810"/>
    </row>
    <row r="35811" spans="8:8" hidden="1" x14ac:dyDescent="0.25">
      <c r="H35811"/>
    </row>
    <row r="35812" spans="8:8" hidden="1" x14ac:dyDescent="0.25">
      <c r="H35812"/>
    </row>
    <row r="35813" spans="8:8" hidden="1" x14ac:dyDescent="0.25">
      <c r="H35813"/>
    </row>
    <row r="35814" spans="8:8" hidden="1" x14ac:dyDescent="0.25">
      <c r="H35814"/>
    </row>
    <row r="35815" spans="8:8" hidden="1" x14ac:dyDescent="0.25">
      <c r="H35815"/>
    </row>
    <row r="35816" spans="8:8" hidden="1" x14ac:dyDescent="0.25">
      <c r="H35816"/>
    </row>
    <row r="35817" spans="8:8" hidden="1" x14ac:dyDescent="0.25">
      <c r="H35817"/>
    </row>
    <row r="35818" spans="8:8" hidden="1" x14ac:dyDescent="0.25">
      <c r="H35818"/>
    </row>
    <row r="35819" spans="8:8" hidden="1" x14ac:dyDescent="0.25">
      <c r="H35819"/>
    </row>
    <row r="35820" spans="8:8" hidden="1" x14ac:dyDescent="0.25">
      <c r="H35820"/>
    </row>
    <row r="35821" spans="8:8" hidden="1" x14ac:dyDescent="0.25">
      <c r="H35821"/>
    </row>
    <row r="35822" spans="8:8" hidden="1" x14ac:dyDescent="0.25">
      <c r="H35822"/>
    </row>
    <row r="35823" spans="8:8" hidden="1" x14ac:dyDescent="0.25">
      <c r="H35823"/>
    </row>
    <row r="35824" spans="8:8" hidden="1" x14ac:dyDescent="0.25">
      <c r="H35824"/>
    </row>
    <row r="35825" spans="8:8" hidden="1" x14ac:dyDescent="0.25">
      <c r="H35825"/>
    </row>
    <row r="35826" spans="8:8" hidden="1" x14ac:dyDescent="0.25">
      <c r="H35826"/>
    </row>
    <row r="35827" spans="8:8" hidden="1" x14ac:dyDescent="0.25">
      <c r="H35827"/>
    </row>
    <row r="35828" spans="8:8" hidden="1" x14ac:dyDescent="0.25">
      <c r="H35828"/>
    </row>
    <row r="35829" spans="8:8" hidden="1" x14ac:dyDescent="0.25">
      <c r="H35829"/>
    </row>
    <row r="35830" spans="8:8" hidden="1" x14ac:dyDescent="0.25">
      <c r="H35830"/>
    </row>
    <row r="35831" spans="8:8" hidden="1" x14ac:dyDescent="0.25">
      <c r="H35831"/>
    </row>
    <row r="35832" spans="8:8" hidden="1" x14ac:dyDescent="0.25">
      <c r="H35832"/>
    </row>
    <row r="35833" spans="8:8" hidden="1" x14ac:dyDescent="0.25">
      <c r="H35833"/>
    </row>
    <row r="35834" spans="8:8" hidden="1" x14ac:dyDescent="0.25">
      <c r="H35834"/>
    </row>
    <row r="35835" spans="8:8" hidden="1" x14ac:dyDescent="0.25">
      <c r="H35835"/>
    </row>
    <row r="35836" spans="8:8" hidden="1" x14ac:dyDescent="0.25">
      <c r="H35836"/>
    </row>
    <row r="35837" spans="8:8" hidden="1" x14ac:dyDescent="0.25">
      <c r="H35837"/>
    </row>
    <row r="35838" spans="8:8" hidden="1" x14ac:dyDescent="0.25">
      <c r="H35838"/>
    </row>
    <row r="35839" spans="8:8" hidden="1" x14ac:dyDescent="0.25">
      <c r="H35839"/>
    </row>
    <row r="35840" spans="8:8" hidden="1" x14ac:dyDescent="0.25">
      <c r="H35840"/>
    </row>
    <row r="35841" spans="8:8" hidden="1" x14ac:dyDescent="0.25">
      <c r="H35841"/>
    </row>
    <row r="35842" spans="8:8" hidden="1" x14ac:dyDescent="0.25">
      <c r="H35842"/>
    </row>
    <row r="35843" spans="8:8" hidden="1" x14ac:dyDescent="0.25">
      <c r="H35843"/>
    </row>
    <row r="35844" spans="8:8" hidden="1" x14ac:dyDescent="0.25">
      <c r="H35844"/>
    </row>
    <row r="35845" spans="8:8" hidden="1" x14ac:dyDescent="0.25">
      <c r="H35845"/>
    </row>
    <row r="35846" spans="8:8" hidden="1" x14ac:dyDescent="0.25">
      <c r="H35846"/>
    </row>
    <row r="35847" spans="8:8" hidden="1" x14ac:dyDescent="0.25">
      <c r="H35847"/>
    </row>
    <row r="35848" spans="8:8" hidden="1" x14ac:dyDescent="0.25">
      <c r="H35848"/>
    </row>
    <row r="35849" spans="8:8" hidden="1" x14ac:dyDescent="0.25">
      <c r="H35849"/>
    </row>
    <row r="35850" spans="8:8" hidden="1" x14ac:dyDescent="0.25">
      <c r="H35850"/>
    </row>
    <row r="35851" spans="8:8" hidden="1" x14ac:dyDescent="0.25">
      <c r="H35851"/>
    </row>
    <row r="35852" spans="8:8" hidden="1" x14ac:dyDescent="0.25">
      <c r="H35852"/>
    </row>
    <row r="35853" spans="8:8" hidden="1" x14ac:dyDescent="0.25">
      <c r="H35853"/>
    </row>
    <row r="35854" spans="8:8" hidden="1" x14ac:dyDescent="0.25">
      <c r="H35854"/>
    </row>
    <row r="35855" spans="8:8" hidden="1" x14ac:dyDescent="0.25">
      <c r="H35855"/>
    </row>
    <row r="35856" spans="8:8" hidden="1" x14ac:dyDescent="0.25">
      <c r="H35856"/>
    </row>
    <row r="35857" spans="8:8" hidden="1" x14ac:dyDescent="0.25">
      <c r="H35857"/>
    </row>
    <row r="35858" spans="8:8" hidden="1" x14ac:dyDescent="0.25">
      <c r="H35858"/>
    </row>
    <row r="35859" spans="8:8" hidden="1" x14ac:dyDescent="0.25">
      <c r="H35859"/>
    </row>
    <row r="35860" spans="8:8" hidden="1" x14ac:dyDescent="0.25">
      <c r="H35860"/>
    </row>
    <row r="35861" spans="8:8" hidden="1" x14ac:dyDescent="0.25">
      <c r="H35861"/>
    </row>
    <row r="35862" spans="8:8" hidden="1" x14ac:dyDescent="0.25">
      <c r="H35862"/>
    </row>
    <row r="35863" spans="8:8" hidden="1" x14ac:dyDescent="0.25">
      <c r="H35863"/>
    </row>
    <row r="35864" spans="8:8" hidden="1" x14ac:dyDescent="0.25">
      <c r="H35864"/>
    </row>
    <row r="35865" spans="8:8" hidden="1" x14ac:dyDescent="0.25">
      <c r="H35865"/>
    </row>
    <row r="35866" spans="8:8" hidden="1" x14ac:dyDescent="0.25">
      <c r="H35866"/>
    </row>
    <row r="35867" spans="8:8" hidden="1" x14ac:dyDescent="0.25">
      <c r="H35867"/>
    </row>
    <row r="35868" spans="8:8" hidden="1" x14ac:dyDescent="0.25">
      <c r="H35868"/>
    </row>
    <row r="35869" spans="8:8" hidden="1" x14ac:dyDescent="0.25">
      <c r="H35869"/>
    </row>
    <row r="35870" spans="8:8" hidden="1" x14ac:dyDescent="0.25">
      <c r="H35870"/>
    </row>
    <row r="35871" spans="8:8" hidden="1" x14ac:dyDescent="0.25">
      <c r="H35871"/>
    </row>
    <row r="35872" spans="8:8" hidden="1" x14ac:dyDescent="0.25">
      <c r="H35872"/>
    </row>
    <row r="35873" spans="8:8" hidden="1" x14ac:dyDescent="0.25">
      <c r="H35873"/>
    </row>
    <row r="35874" spans="8:8" hidden="1" x14ac:dyDescent="0.25">
      <c r="H35874"/>
    </row>
    <row r="35875" spans="8:8" hidden="1" x14ac:dyDescent="0.25">
      <c r="H35875"/>
    </row>
    <row r="35876" spans="8:8" hidden="1" x14ac:dyDescent="0.25">
      <c r="H35876"/>
    </row>
    <row r="35877" spans="8:8" hidden="1" x14ac:dyDescent="0.25">
      <c r="H35877"/>
    </row>
    <row r="35878" spans="8:8" hidden="1" x14ac:dyDescent="0.25">
      <c r="H35878"/>
    </row>
    <row r="35879" spans="8:8" hidden="1" x14ac:dyDescent="0.25">
      <c r="H35879"/>
    </row>
    <row r="35880" spans="8:8" hidden="1" x14ac:dyDescent="0.25">
      <c r="H35880"/>
    </row>
    <row r="35881" spans="8:8" hidden="1" x14ac:dyDescent="0.25">
      <c r="H35881"/>
    </row>
    <row r="35882" spans="8:8" hidden="1" x14ac:dyDescent="0.25">
      <c r="H35882"/>
    </row>
    <row r="35883" spans="8:8" hidden="1" x14ac:dyDescent="0.25">
      <c r="H35883"/>
    </row>
    <row r="35884" spans="8:8" hidden="1" x14ac:dyDescent="0.25">
      <c r="H35884"/>
    </row>
    <row r="35885" spans="8:8" hidden="1" x14ac:dyDescent="0.25">
      <c r="H35885"/>
    </row>
    <row r="35886" spans="8:8" hidden="1" x14ac:dyDescent="0.25">
      <c r="H35886"/>
    </row>
    <row r="35887" spans="8:8" hidden="1" x14ac:dyDescent="0.25">
      <c r="H35887"/>
    </row>
    <row r="35888" spans="8:8" hidden="1" x14ac:dyDescent="0.25">
      <c r="H35888"/>
    </row>
    <row r="35889" spans="8:8" hidden="1" x14ac:dyDescent="0.25">
      <c r="H35889"/>
    </row>
    <row r="35890" spans="8:8" hidden="1" x14ac:dyDescent="0.25">
      <c r="H35890"/>
    </row>
    <row r="35891" spans="8:8" hidden="1" x14ac:dyDescent="0.25">
      <c r="H35891"/>
    </row>
    <row r="35892" spans="8:8" hidden="1" x14ac:dyDescent="0.25">
      <c r="H35892"/>
    </row>
    <row r="35893" spans="8:8" hidden="1" x14ac:dyDescent="0.25">
      <c r="H35893"/>
    </row>
    <row r="35894" spans="8:8" hidden="1" x14ac:dyDescent="0.25">
      <c r="H35894"/>
    </row>
    <row r="35895" spans="8:8" hidden="1" x14ac:dyDescent="0.25">
      <c r="H35895"/>
    </row>
    <row r="35896" spans="8:8" hidden="1" x14ac:dyDescent="0.25">
      <c r="H35896"/>
    </row>
    <row r="35897" spans="8:8" hidden="1" x14ac:dyDescent="0.25">
      <c r="H35897"/>
    </row>
    <row r="35898" spans="8:8" hidden="1" x14ac:dyDescent="0.25">
      <c r="H35898"/>
    </row>
    <row r="35899" spans="8:8" hidden="1" x14ac:dyDescent="0.25">
      <c r="H35899"/>
    </row>
    <row r="35900" spans="8:8" hidden="1" x14ac:dyDescent="0.25">
      <c r="H35900"/>
    </row>
    <row r="35901" spans="8:8" hidden="1" x14ac:dyDescent="0.25">
      <c r="H35901"/>
    </row>
    <row r="35902" spans="8:8" hidden="1" x14ac:dyDescent="0.25">
      <c r="H35902"/>
    </row>
    <row r="35903" spans="8:8" hidden="1" x14ac:dyDescent="0.25">
      <c r="H35903"/>
    </row>
    <row r="35904" spans="8:8" hidden="1" x14ac:dyDescent="0.25">
      <c r="H35904"/>
    </row>
    <row r="35905" spans="8:8" hidden="1" x14ac:dyDescent="0.25">
      <c r="H35905"/>
    </row>
    <row r="35906" spans="8:8" hidden="1" x14ac:dyDescent="0.25">
      <c r="H35906"/>
    </row>
    <row r="35907" spans="8:8" hidden="1" x14ac:dyDescent="0.25">
      <c r="H35907"/>
    </row>
    <row r="35908" spans="8:8" hidden="1" x14ac:dyDescent="0.25">
      <c r="H35908"/>
    </row>
    <row r="35909" spans="8:8" hidden="1" x14ac:dyDescent="0.25">
      <c r="H35909"/>
    </row>
    <row r="35910" spans="8:8" hidden="1" x14ac:dyDescent="0.25">
      <c r="H35910"/>
    </row>
    <row r="35911" spans="8:8" hidden="1" x14ac:dyDescent="0.25">
      <c r="H35911"/>
    </row>
    <row r="35912" spans="8:8" hidden="1" x14ac:dyDescent="0.25">
      <c r="H35912"/>
    </row>
    <row r="35913" spans="8:8" hidden="1" x14ac:dyDescent="0.25">
      <c r="H35913"/>
    </row>
    <row r="35914" spans="8:8" hidden="1" x14ac:dyDescent="0.25">
      <c r="H35914"/>
    </row>
    <row r="35915" spans="8:8" hidden="1" x14ac:dyDescent="0.25">
      <c r="H35915"/>
    </row>
    <row r="35916" spans="8:8" hidden="1" x14ac:dyDescent="0.25">
      <c r="H35916"/>
    </row>
    <row r="35917" spans="8:8" hidden="1" x14ac:dyDescent="0.25">
      <c r="H35917"/>
    </row>
    <row r="35918" spans="8:8" hidden="1" x14ac:dyDescent="0.25">
      <c r="H35918"/>
    </row>
    <row r="35919" spans="8:8" hidden="1" x14ac:dyDescent="0.25">
      <c r="H35919"/>
    </row>
    <row r="35920" spans="8:8" hidden="1" x14ac:dyDescent="0.25">
      <c r="H35920"/>
    </row>
    <row r="35921" spans="8:8" hidden="1" x14ac:dyDescent="0.25">
      <c r="H35921"/>
    </row>
    <row r="35922" spans="8:8" hidden="1" x14ac:dyDescent="0.25">
      <c r="H35922"/>
    </row>
    <row r="35923" spans="8:8" hidden="1" x14ac:dyDescent="0.25">
      <c r="H35923"/>
    </row>
    <row r="35924" spans="8:8" hidden="1" x14ac:dyDescent="0.25">
      <c r="H35924"/>
    </row>
    <row r="35925" spans="8:8" hidden="1" x14ac:dyDescent="0.25">
      <c r="H35925"/>
    </row>
    <row r="35926" spans="8:8" hidden="1" x14ac:dyDescent="0.25">
      <c r="H35926"/>
    </row>
    <row r="35927" spans="8:8" hidden="1" x14ac:dyDescent="0.25">
      <c r="H35927"/>
    </row>
    <row r="35928" spans="8:8" hidden="1" x14ac:dyDescent="0.25">
      <c r="H35928"/>
    </row>
    <row r="35929" spans="8:8" hidden="1" x14ac:dyDescent="0.25">
      <c r="H35929"/>
    </row>
    <row r="35930" spans="8:8" hidden="1" x14ac:dyDescent="0.25">
      <c r="H35930"/>
    </row>
    <row r="35931" spans="8:8" hidden="1" x14ac:dyDescent="0.25">
      <c r="H35931"/>
    </row>
    <row r="35932" spans="8:8" hidden="1" x14ac:dyDescent="0.25">
      <c r="H35932"/>
    </row>
    <row r="35933" spans="8:8" hidden="1" x14ac:dyDescent="0.25">
      <c r="H35933"/>
    </row>
    <row r="35934" spans="8:8" hidden="1" x14ac:dyDescent="0.25">
      <c r="H35934"/>
    </row>
    <row r="35935" spans="8:8" hidden="1" x14ac:dyDescent="0.25">
      <c r="H35935"/>
    </row>
    <row r="35936" spans="8:8" hidden="1" x14ac:dyDescent="0.25">
      <c r="H35936"/>
    </row>
    <row r="35937" spans="8:8" hidden="1" x14ac:dyDescent="0.25">
      <c r="H35937"/>
    </row>
    <row r="35938" spans="8:8" hidden="1" x14ac:dyDescent="0.25">
      <c r="H35938"/>
    </row>
    <row r="35939" spans="8:8" hidden="1" x14ac:dyDescent="0.25">
      <c r="H35939"/>
    </row>
    <row r="35940" spans="8:8" hidden="1" x14ac:dyDescent="0.25">
      <c r="H35940"/>
    </row>
    <row r="35941" spans="8:8" hidden="1" x14ac:dyDescent="0.25">
      <c r="H35941"/>
    </row>
    <row r="35942" spans="8:8" hidden="1" x14ac:dyDescent="0.25">
      <c r="H35942"/>
    </row>
    <row r="35943" spans="8:8" hidden="1" x14ac:dyDescent="0.25">
      <c r="H35943"/>
    </row>
    <row r="35944" spans="8:8" hidden="1" x14ac:dyDescent="0.25">
      <c r="H35944"/>
    </row>
    <row r="35945" spans="8:8" hidden="1" x14ac:dyDescent="0.25">
      <c r="H35945"/>
    </row>
    <row r="35946" spans="8:8" hidden="1" x14ac:dyDescent="0.25">
      <c r="H35946"/>
    </row>
    <row r="35947" spans="8:8" hidden="1" x14ac:dyDescent="0.25">
      <c r="H35947"/>
    </row>
    <row r="35948" spans="8:8" hidden="1" x14ac:dyDescent="0.25">
      <c r="H35948"/>
    </row>
    <row r="35949" spans="8:8" hidden="1" x14ac:dyDescent="0.25">
      <c r="H35949"/>
    </row>
    <row r="35950" spans="8:8" hidden="1" x14ac:dyDescent="0.25">
      <c r="H35950"/>
    </row>
    <row r="35951" spans="8:8" hidden="1" x14ac:dyDescent="0.25">
      <c r="H35951"/>
    </row>
    <row r="35952" spans="8:8" hidden="1" x14ac:dyDescent="0.25">
      <c r="H35952"/>
    </row>
    <row r="35953" spans="8:8" hidden="1" x14ac:dyDescent="0.25">
      <c r="H35953"/>
    </row>
    <row r="35954" spans="8:8" hidden="1" x14ac:dyDescent="0.25">
      <c r="H35954"/>
    </row>
    <row r="35955" spans="8:8" hidden="1" x14ac:dyDescent="0.25">
      <c r="H35955"/>
    </row>
    <row r="35956" spans="8:8" hidden="1" x14ac:dyDescent="0.25">
      <c r="H35956"/>
    </row>
    <row r="35957" spans="8:8" hidden="1" x14ac:dyDescent="0.25">
      <c r="H35957"/>
    </row>
    <row r="35958" spans="8:8" hidden="1" x14ac:dyDescent="0.25">
      <c r="H35958"/>
    </row>
    <row r="35959" spans="8:8" hidden="1" x14ac:dyDescent="0.25">
      <c r="H35959"/>
    </row>
    <row r="35960" spans="8:8" hidden="1" x14ac:dyDescent="0.25">
      <c r="H35960"/>
    </row>
    <row r="35961" spans="8:8" hidden="1" x14ac:dyDescent="0.25">
      <c r="H35961"/>
    </row>
    <row r="35962" spans="8:8" hidden="1" x14ac:dyDescent="0.25">
      <c r="H35962"/>
    </row>
    <row r="35963" spans="8:8" hidden="1" x14ac:dyDescent="0.25">
      <c r="H35963"/>
    </row>
    <row r="35964" spans="8:8" hidden="1" x14ac:dyDescent="0.25">
      <c r="H35964"/>
    </row>
    <row r="35965" spans="8:8" hidden="1" x14ac:dyDescent="0.25">
      <c r="H35965"/>
    </row>
    <row r="35966" spans="8:8" hidden="1" x14ac:dyDescent="0.25">
      <c r="H35966"/>
    </row>
    <row r="35967" spans="8:8" hidden="1" x14ac:dyDescent="0.25">
      <c r="H35967"/>
    </row>
    <row r="35968" spans="8:8" hidden="1" x14ac:dyDescent="0.25">
      <c r="H35968"/>
    </row>
    <row r="35969" spans="8:8" hidden="1" x14ac:dyDescent="0.25">
      <c r="H35969"/>
    </row>
    <row r="35970" spans="8:8" hidden="1" x14ac:dyDescent="0.25">
      <c r="H35970"/>
    </row>
    <row r="35971" spans="8:8" hidden="1" x14ac:dyDescent="0.25">
      <c r="H35971"/>
    </row>
    <row r="35972" spans="8:8" hidden="1" x14ac:dyDescent="0.25">
      <c r="H35972"/>
    </row>
    <row r="35973" spans="8:8" hidden="1" x14ac:dyDescent="0.25">
      <c r="H35973"/>
    </row>
    <row r="35974" spans="8:8" hidden="1" x14ac:dyDescent="0.25">
      <c r="H35974"/>
    </row>
    <row r="35975" spans="8:8" hidden="1" x14ac:dyDescent="0.25">
      <c r="H35975"/>
    </row>
    <row r="35976" spans="8:8" hidden="1" x14ac:dyDescent="0.25">
      <c r="H35976"/>
    </row>
    <row r="35977" spans="8:8" hidden="1" x14ac:dyDescent="0.25">
      <c r="H35977"/>
    </row>
    <row r="35978" spans="8:8" hidden="1" x14ac:dyDescent="0.25">
      <c r="H35978"/>
    </row>
    <row r="35979" spans="8:8" hidden="1" x14ac:dyDescent="0.25">
      <c r="H35979"/>
    </row>
    <row r="35980" spans="8:8" hidden="1" x14ac:dyDescent="0.25">
      <c r="H35980"/>
    </row>
    <row r="35981" spans="8:8" hidden="1" x14ac:dyDescent="0.25">
      <c r="H35981"/>
    </row>
    <row r="35982" spans="8:8" hidden="1" x14ac:dyDescent="0.25">
      <c r="H35982"/>
    </row>
    <row r="35983" spans="8:8" hidden="1" x14ac:dyDescent="0.25">
      <c r="H35983"/>
    </row>
    <row r="35984" spans="8:8" hidden="1" x14ac:dyDescent="0.25">
      <c r="H35984"/>
    </row>
    <row r="35985" spans="8:8" hidden="1" x14ac:dyDescent="0.25">
      <c r="H35985"/>
    </row>
    <row r="35986" spans="8:8" hidden="1" x14ac:dyDescent="0.25">
      <c r="H35986"/>
    </row>
    <row r="35987" spans="8:8" hidden="1" x14ac:dyDescent="0.25">
      <c r="H35987"/>
    </row>
    <row r="35988" spans="8:8" hidden="1" x14ac:dyDescent="0.25">
      <c r="H35988"/>
    </row>
    <row r="35989" spans="8:8" hidden="1" x14ac:dyDescent="0.25">
      <c r="H35989"/>
    </row>
    <row r="35990" spans="8:8" hidden="1" x14ac:dyDescent="0.25">
      <c r="H35990"/>
    </row>
    <row r="35991" spans="8:8" hidden="1" x14ac:dyDescent="0.25">
      <c r="H35991"/>
    </row>
    <row r="35992" spans="8:8" hidden="1" x14ac:dyDescent="0.25">
      <c r="H35992"/>
    </row>
    <row r="35993" spans="8:8" hidden="1" x14ac:dyDescent="0.25">
      <c r="H35993"/>
    </row>
    <row r="35994" spans="8:8" hidden="1" x14ac:dyDescent="0.25">
      <c r="H35994"/>
    </row>
    <row r="35995" spans="8:8" hidden="1" x14ac:dyDescent="0.25">
      <c r="H35995"/>
    </row>
    <row r="35996" spans="8:8" hidden="1" x14ac:dyDescent="0.25">
      <c r="H35996"/>
    </row>
    <row r="35997" spans="8:8" hidden="1" x14ac:dyDescent="0.25">
      <c r="H35997"/>
    </row>
    <row r="35998" spans="8:8" hidden="1" x14ac:dyDescent="0.25">
      <c r="H35998"/>
    </row>
    <row r="35999" spans="8:8" hidden="1" x14ac:dyDescent="0.25">
      <c r="H35999"/>
    </row>
    <row r="36000" spans="8:8" hidden="1" x14ac:dyDescent="0.25">
      <c r="H36000"/>
    </row>
    <row r="36001" spans="8:8" hidden="1" x14ac:dyDescent="0.25">
      <c r="H36001"/>
    </row>
    <row r="36002" spans="8:8" hidden="1" x14ac:dyDescent="0.25">
      <c r="H36002"/>
    </row>
    <row r="36003" spans="8:8" hidden="1" x14ac:dyDescent="0.25">
      <c r="H36003"/>
    </row>
    <row r="36004" spans="8:8" hidden="1" x14ac:dyDescent="0.25">
      <c r="H36004"/>
    </row>
    <row r="36005" spans="8:8" hidden="1" x14ac:dyDescent="0.25">
      <c r="H36005"/>
    </row>
    <row r="36006" spans="8:8" hidden="1" x14ac:dyDescent="0.25">
      <c r="H36006"/>
    </row>
    <row r="36007" spans="8:8" hidden="1" x14ac:dyDescent="0.25">
      <c r="H36007"/>
    </row>
    <row r="36008" spans="8:8" hidden="1" x14ac:dyDescent="0.25">
      <c r="H36008"/>
    </row>
    <row r="36009" spans="8:8" hidden="1" x14ac:dyDescent="0.25">
      <c r="H36009"/>
    </row>
    <row r="36010" spans="8:8" hidden="1" x14ac:dyDescent="0.25">
      <c r="H36010"/>
    </row>
    <row r="36011" spans="8:8" hidden="1" x14ac:dyDescent="0.25">
      <c r="H36011"/>
    </row>
    <row r="36012" spans="8:8" hidden="1" x14ac:dyDescent="0.25">
      <c r="H36012"/>
    </row>
    <row r="36013" spans="8:8" hidden="1" x14ac:dyDescent="0.25">
      <c r="H36013"/>
    </row>
    <row r="36014" spans="8:8" hidden="1" x14ac:dyDescent="0.25">
      <c r="H36014"/>
    </row>
    <row r="36015" spans="8:8" hidden="1" x14ac:dyDescent="0.25">
      <c r="H36015"/>
    </row>
    <row r="36016" spans="8:8" hidden="1" x14ac:dyDescent="0.25">
      <c r="H36016"/>
    </row>
    <row r="36017" spans="8:8" hidden="1" x14ac:dyDescent="0.25">
      <c r="H36017"/>
    </row>
    <row r="36018" spans="8:8" hidden="1" x14ac:dyDescent="0.25">
      <c r="H36018"/>
    </row>
    <row r="36019" spans="8:8" hidden="1" x14ac:dyDescent="0.25">
      <c r="H36019"/>
    </row>
    <row r="36020" spans="8:8" hidden="1" x14ac:dyDescent="0.25">
      <c r="H36020"/>
    </row>
    <row r="36021" spans="8:8" hidden="1" x14ac:dyDescent="0.25">
      <c r="H36021"/>
    </row>
    <row r="36022" spans="8:8" hidden="1" x14ac:dyDescent="0.25">
      <c r="H36022"/>
    </row>
    <row r="36023" spans="8:8" hidden="1" x14ac:dyDescent="0.25">
      <c r="H36023"/>
    </row>
    <row r="36024" spans="8:8" hidden="1" x14ac:dyDescent="0.25">
      <c r="H36024"/>
    </row>
    <row r="36025" spans="8:8" hidden="1" x14ac:dyDescent="0.25">
      <c r="H36025"/>
    </row>
    <row r="36026" spans="8:8" hidden="1" x14ac:dyDescent="0.25">
      <c r="H36026"/>
    </row>
    <row r="36027" spans="8:8" hidden="1" x14ac:dyDescent="0.25">
      <c r="H36027"/>
    </row>
    <row r="36028" spans="8:8" hidden="1" x14ac:dyDescent="0.25">
      <c r="H36028"/>
    </row>
    <row r="36029" spans="8:8" hidden="1" x14ac:dyDescent="0.25">
      <c r="H36029"/>
    </row>
    <row r="36030" spans="8:8" hidden="1" x14ac:dyDescent="0.25">
      <c r="H36030"/>
    </row>
    <row r="36031" spans="8:8" hidden="1" x14ac:dyDescent="0.25">
      <c r="H36031"/>
    </row>
    <row r="36032" spans="8:8" hidden="1" x14ac:dyDescent="0.25">
      <c r="H36032"/>
    </row>
    <row r="36033" spans="8:8" hidden="1" x14ac:dyDescent="0.25">
      <c r="H36033"/>
    </row>
    <row r="36034" spans="8:8" hidden="1" x14ac:dyDescent="0.25">
      <c r="H36034"/>
    </row>
    <row r="36035" spans="8:8" hidden="1" x14ac:dyDescent="0.25">
      <c r="H36035"/>
    </row>
    <row r="36036" spans="8:8" hidden="1" x14ac:dyDescent="0.25">
      <c r="H36036"/>
    </row>
    <row r="36037" spans="8:8" hidden="1" x14ac:dyDescent="0.25">
      <c r="H36037"/>
    </row>
    <row r="36038" spans="8:8" hidden="1" x14ac:dyDescent="0.25">
      <c r="H36038"/>
    </row>
    <row r="36039" spans="8:8" hidden="1" x14ac:dyDescent="0.25">
      <c r="H36039"/>
    </row>
    <row r="36040" spans="8:8" hidden="1" x14ac:dyDescent="0.25">
      <c r="H36040"/>
    </row>
    <row r="36041" spans="8:8" hidden="1" x14ac:dyDescent="0.25">
      <c r="H36041"/>
    </row>
    <row r="36042" spans="8:8" hidden="1" x14ac:dyDescent="0.25">
      <c r="H36042"/>
    </row>
    <row r="36043" spans="8:8" hidden="1" x14ac:dyDescent="0.25">
      <c r="H36043"/>
    </row>
    <row r="36044" spans="8:8" hidden="1" x14ac:dyDescent="0.25">
      <c r="H36044"/>
    </row>
    <row r="36045" spans="8:8" hidden="1" x14ac:dyDescent="0.25">
      <c r="H36045"/>
    </row>
    <row r="36046" spans="8:8" hidden="1" x14ac:dyDescent="0.25">
      <c r="H36046"/>
    </row>
    <row r="36047" spans="8:8" hidden="1" x14ac:dyDescent="0.25">
      <c r="H36047"/>
    </row>
    <row r="36048" spans="8:8" hidden="1" x14ac:dyDescent="0.25">
      <c r="H36048"/>
    </row>
    <row r="36049" spans="8:8" hidden="1" x14ac:dyDescent="0.25">
      <c r="H36049"/>
    </row>
    <row r="36050" spans="8:8" hidden="1" x14ac:dyDescent="0.25">
      <c r="H36050"/>
    </row>
    <row r="36051" spans="8:8" hidden="1" x14ac:dyDescent="0.25">
      <c r="H36051"/>
    </row>
    <row r="36052" spans="8:8" hidden="1" x14ac:dyDescent="0.25">
      <c r="H36052"/>
    </row>
    <row r="36053" spans="8:8" hidden="1" x14ac:dyDescent="0.25">
      <c r="H36053"/>
    </row>
    <row r="36054" spans="8:8" hidden="1" x14ac:dyDescent="0.25">
      <c r="H36054"/>
    </row>
    <row r="36055" spans="8:8" hidden="1" x14ac:dyDescent="0.25">
      <c r="H36055"/>
    </row>
    <row r="36056" spans="8:8" hidden="1" x14ac:dyDescent="0.25">
      <c r="H36056"/>
    </row>
    <row r="36057" spans="8:8" hidden="1" x14ac:dyDescent="0.25">
      <c r="H36057"/>
    </row>
    <row r="36058" spans="8:8" hidden="1" x14ac:dyDescent="0.25">
      <c r="H36058"/>
    </row>
    <row r="36059" spans="8:8" hidden="1" x14ac:dyDescent="0.25">
      <c r="H36059"/>
    </row>
    <row r="36060" spans="8:8" hidden="1" x14ac:dyDescent="0.25">
      <c r="H36060"/>
    </row>
    <row r="36061" spans="8:8" hidden="1" x14ac:dyDescent="0.25">
      <c r="H36061"/>
    </row>
    <row r="36062" spans="8:8" hidden="1" x14ac:dyDescent="0.25">
      <c r="H36062"/>
    </row>
    <row r="36063" spans="8:8" hidden="1" x14ac:dyDescent="0.25">
      <c r="H36063"/>
    </row>
    <row r="36064" spans="8:8" hidden="1" x14ac:dyDescent="0.25">
      <c r="H36064"/>
    </row>
    <row r="36065" spans="8:8" hidden="1" x14ac:dyDescent="0.25">
      <c r="H36065"/>
    </row>
    <row r="36066" spans="8:8" hidden="1" x14ac:dyDescent="0.25">
      <c r="H36066"/>
    </row>
    <row r="36067" spans="8:8" hidden="1" x14ac:dyDescent="0.25">
      <c r="H36067"/>
    </row>
    <row r="36068" spans="8:8" hidden="1" x14ac:dyDescent="0.25">
      <c r="H36068"/>
    </row>
    <row r="36069" spans="8:8" hidden="1" x14ac:dyDescent="0.25">
      <c r="H36069"/>
    </row>
    <row r="36070" spans="8:8" hidden="1" x14ac:dyDescent="0.25">
      <c r="H36070"/>
    </row>
    <row r="36071" spans="8:8" hidden="1" x14ac:dyDescent="0.25">
      <c r="H36071"/>
    </row>
    <row r="36072" spans="8:8" hidden="1" x14ac:dyDescent="0.25">
      <c r="H36072"/>
    </row>
    <row r="36073" spans="8:8" hidden="1" x14ac:dyDescent="0.25">
      <c r="H36073"/>
    </row>
    <row r="36074" spans="8:8" hidden="1" x14ac:dyDescent="0.25">
      <c r="H36074"/>
    </row>
    <row r="36075" spans="8:8" hidden="1" x14ac:dyDescent="0.25">
      <c r="H36075"/>
    </row>
    <row r="36076" spans="8:8" hidden="1" x14ac:dyDescent="0.25">
      <c r="H36076"/>
    </row>
    <row r="36077" spans="8:8" hidden="1" x14ac:dyDescent="0.25">
      <c r="H36077"/>
    </row>
    <row r="36078" spans="8:8" hidden="1" x14ac:dyDescent="0.25">
      <c r="H36078"/>
    </row>
    <row r="36079" spans="8:8" hidden="1" x14ac:dyDescent="0.25">
      <c r="H36079"/>
    </row>
    <row r="36080" spans="8:8" hidden="1" x14ac:dyDescent="0.25">
      <c r="H36080"/>
    </row>
    <row r="36081" spans="8:8" hidden="1" x14ac:dyDescent="0.25">
      <c r="H36081"/>
    </row>
    <row r="36082" spans="8:8" hidden="1" x14ac:dyDescent="0.25">
      <c r="H36082"/>
    </row>
    <row r="36083" spans="8:8" hidden="1" x14ac:dyDescent="0.25">
      <c r="H36083"/>
    </row>
    <row r="36084" spans="8:8" hidden="1" x14ac:dyDescent="0.25">
      <c r="H36084"/>
    </row>
    <row r="36085" spans="8:8" hidden="1" x14ac:dyDescent="0.25">
      <c r="H36085"/>
    </row>
    <row r="36086" spans="8:8" hidden="1" x14ac:dyDescent="0.25">
      <c r="H36086"/>
    </row>
    <row r="36087" spans="8:8" hidden="1" x14ac:dyDescent="0.25">
      <c r="H36087"/>
    </row>
    <row r="36088" spans="8:8" hidden="1" x14ac:dyDescent="0.25">
      <c r="H36088"/>
    </row>
    <row r="36089" spans="8:8" hidden="1" x14ac:dyDescent="0.25">
      <c r="H36089"/>
    </row>
    <row r="36090" spans="8:8" hidden="1" x14ac:dyDescent="0.25">
      <c r="H36090"/>
    </row>
    <row r="36091" spans="8:8" hidden="1" x14ac:dyDescent="0.25">
      <c r="H36091"/>
    </row>
    <row r="36092" spans="8:8" hidden="1" x14ac:dyDescent="0.25">
      <c r="H36092"/>
    </row>
    <row r="36093" spans="8:8" hidden="1" x14ac:dyDescent="0.25">
      <c r="H36093"/>
    </row>
    <row r="36094" spans="8:8" hidden="1" x14ac:dyDescent="0.25">
      <c r="H36094"/>
    </row>
    <row r="36095" spans="8:8" hidden="1" x14ac:dyDescent="0.25">
      <c r="H36095"/>
    </row>
    <row r="36096" spans="8:8" hidden="1" x14ac:dyDescent="0.25">
      <c r="H36096"/>
    </row>
    <row r="36097" spans="8:8" hidden="1" x14ac:dyDescent="0.25">
      <c r="H36097"/>
    </row>
    <row r="36098" spans="8:8" hidden="1" x14ac:dyDescent="0.25">
      <c r="H36098"/>
    </row>
    <row r="36099" spans="8:8" hidden="1" x14ac:dyDescent="0.25">
      <c r="H36099"/>
    </row>
    <row r="36100" spans="8:8" hidden="1" x14ac:dyDescent="0.25">
      <c r="H36100"/>
    </row>
    <row r="36101" spans="8:8" hidden="1" x14ac:dyDescent="0.25">
      <c r="H36101"/>
    </row>
    <row r="36102" spans="8:8" hidden="1" x14ac:dyDescent="0.25">
      <c r="H36102"/>
    </row>
    <row r="36103" spans="8:8" hidden="1" x14ac:dyDescent="0.25">
      <c r="H36103"/>
    </row>
    <row r="36104" spans="8:8" hidden="1" x14ac:dyDescent="0.25">
      <c r="H36104"/>
    </row>
    <row r="36105" spans="8:8" hidden="1" x14ac:dyDescent="0.25">
      <c r="H36105"/>
    </row>
    <row r="36106" spans="8:8" hidden="1" x14ac:dyDescent="0.25">
      <c r="H36106"/>
    </row>
    <row r="36107" spans="8:8" hidden="1" x14ac:dyDescent="0.25">
      <c r="H36107"/>
    </row>
    <row r="36108" spans="8:8" hidden="1" x14ac:dyDescent="0.25">
      <c r="H36108"/>
    </row>
    <row r="36109" spans="8:8" hidden="1" x14ac:dyDescent="0.25">
      <c r="H36109"/>
    </row>
    <row r="36110" spans="8:8" hidden="1" x14ac:dyDescent="0.25">
      <c r="H36110"/>
    </row>
    <row r="36111" spans="8:8" hidden="1" x14ac:dyDescent="0.25">
      <c r="H36111"/>
    </row>
    <row r="36112" spans="8:8" hidden="1" x14ac:dyDescent="0.25">
      <c r="H36112"/>
    </row>
    <row r="36113" spans="8:8" hidden="1" x14ac:dyDescent="0.25">
      <c r="H36113"/>
    </row>
    <row r="36114" spans="8:8" hidden="1" x14ac:dyDescent="0.25">
      <c r="H36114"/>
    </row>
    <row r="36115" spans="8:8" hidden="1" x14ac:dyDescent="0.25">
      <c r="H36115"/>
    </row>
    <row r="36116" spans="8:8" hidden="1" x14ac:dyDescent="0.25">
      <c r="H36116"/>
    </row>
    <row r="36117" spans="8:8" hidden="1" x14ac:dyDescent="0.25">
      <c r="H36117"/>
    </row>
    <row r="36118" spans="8:8" hidden="1" x14ac:dyDescent="0.25">
      <c r="H36118"/>
    </row>
    <row r="36119" spans="8:8" hidden="1" x14ac:dyDescent="0.25">
      <c r="H36119"/>
    </row>
    <row r="36120" spans="8:8" hidden="1" x14ac:dyDescent="0.25">
      <c r="H36120"/>
    </row>
    <row r="36121" spans="8:8" hidden="1" x14ac:dyDescent="0.25">
      <c r="H36121"/>
    </row>
    <row r="36122" spans="8:8" hidden="1" x14ac:dyDescent="0.25">
      <c r="H36122"/>
    </row>
    <row r="36123" spans="8:8" hidden="1" x14ac:dyDescent="0.25">
      <c r="H36123"/>
    </row>
    <row r="36124" spans="8:8" hidden="1" x14ac:dyDescent="0.25">
      <c r="H36124"/>
    </row>
    <row r="36125" spans="8:8" hidden="1" x14ac:dyDescent="0.25">
      <c r="H36125"/>
    </row>
    <row r="36126" spans="8:8" hidden="1" x14ac:dyDescent="0.25">
      <c r="H36126"/>
    </row>
    <row r="36127" spans="8:8" hidden="1" x14ac:dyDescent="0.25">
      <c r="H36127"/>
    </row>
    <row r="36128" spans="8:8" hidden="1" x14ac:dyDescent="0.25">
      <c r="H36128"/>
    </row>
    <row r="36129" spans="8:8" hidden="1" x14ac:dyDescent="0.25">
      <c r="H36129"/>
    </row>
    <row r="36130" spans="8:8" hidden="1" x14ac:dyDescent="0.25">
      <c r="H36130"/>
    </row>
    <row r="36131" spans="8:8" hidden="1" x14ac:dyDescent="0.25">
      <c r="H36131"/>
    </row>
    <row r="36132" spans="8:8" hidden="1" x14ac:dyDescent="0.25">
      <c r="H36132"/>
    </row>
    <row r="36133" spans="8:8" hidden="1" x14ac:dyDescent="0.25">
      <c r="H36133"/>
    </row>
    <row r="36134" spans="8:8" hidden="1" x14ac:dyDescent="0.25">
      <c r="H36134"/>
    </row>
    <row r="36135" spans="8:8" hidden="1" x14ac:dyDescent="0.25">
      <c r="H36135"/>
    </row>
    <row r="36136" spans="8:8" hidden="1" x14ac:dyDescent="0.25">
      <c r="H36136"/>
    </row>
    <row r="36137" spans="8:8" hidden="1" x14ac:dyDescent="0.25">
      <c r="H36137"/>
    </row>
    <row r="36138" spans="8:8" hidden="1" x14ac:dyDescent="0.25">
      <c r="H36138"/>
    </row>
    <row r="36139" spans="8:8" hidden="1" x14ac:dyDescent="0.25">
      <c r="H36139"/>
    </row>
    <row r="36140" spans="8:8" hidden="1" x14ac:dyDescent="0.25">
      <c r="H36140"/>
    </row>
    <row r="36141" spans="8:8" hidden="1" x14ac:dyDescent="0.25">
      <c r="H36141"/>
    </row>
    <row r="36142" spans="8:8" hidden="1" x14ac:dyDescent="0.25">
      <c r="H36142"/>
    </row>
    <row r="36143" spans="8:8" hidden="1" x14ac:dyDescent="0.25">
      <c r="H36143"/>
    </row>
    <row r="36144" spans="8:8" hidden="1" x14ac:dyDescent="0.25">
      <c r="H36144"/>
    </row>
    <row r="36145" spans="8:8" hidden="1" x14ac:dyDescent="0.25">
      <c r="H36145"/>
    </row>
    <row r="36146" spans="8:8" hidden="1" x14ac:dyDescent="0.25">
      <c r="H36146"/>
    </row>
    <row r="36147" spans="8:8" hidden="1" x14ac:dyDescent="0.25">
      <c r="H36147"/>
    </row>
    <row r="36148" spans="8:8" hidden="1" x14ac:dyDescent="0.25">
      <c r="H36148"/>
    </row>
    <row r="36149" spans="8:8" hidden="1" x14ac:dyDescent="0.25">
      <c r="H36149"/>
    </row>
    <row r="36150" spans="8:8" hidden="1" x14ac:dyDescent="0.25">
      <c r="H36150"/>
    </row>
    <row r="36151" spans="8:8" hidden="1" x14ac:dyDescent="0.25">
      <c r="H36151"/>
    </row>
    <row r="36152" spans="8:8" hidden="1" x14ac:dyDescent="0.25">
      <c r="H36152"/>
    </row>
    <row r="36153" spans="8:8" hidden="1" x14ac:dyDescent="0.25">
      <c r="H36153"/>
    </row>
    <row r="36154" spans="8:8" hidden="1" x14ac:dyDescent="0.25">
      <c r="H36154"/>
    </row>
    <row r="36155" spans="8:8" hidden="1" x14ac:dyDescent="0.25">
      <c r="H36155"/>
    </row>
    <row r="36156" spans="8:8" hidden="1" x14ac:dyDescent="0.25">
      <c r="H36156"/>
    </row>
    <row r="36157" spans="8:8" hidden="1" x14ac:dyDescent="0.25">
      <c r="H36157"/>
    </row>
    <row r="36158" spans="8:8" hidden="1" x14ac:dyDescent="0.25">
      <c r="H36158"/>
    </row>
    <row r="36159" spans="8:8" hidden="1" x14ac:dyDescent="0.25">
      <c r="H36159"/>
    </row>
    <row r="36160" spans="8:8" hidden="1" x14ac:dyDescent="0.25">
      <c r="H36160"/>
    </row>
    <row r="36161" spans="8:8" hidden="1" x14ac:dyDescent="0.25">
      <c r="H36161"/>
    </row>
    <row r="36162" spans="8:8" hidden="1" x14ac:dyDescent="0.25">
      <c r="H36162"/>
    </row>
    <row r="36163" spans="8:8" hidden="1" x14ac:dyDescent="0.25">
      <c r="H36163"/>
    </row>
    <row r="36164" spans="8:8" hidden="1" x14ac:dyDescent="0.25">
      <c r="H36164"/>
    </row>
    <row r="36165" spans="8:8" hidden="1" x14ac:dyDescent="0.25">
      <c r="H36165"/>
    </row>
    <row r="36166" spans="8:8" hidden="1" x14ac:dyDescent="0.25">
      <c r="H36166"/>
    </row>
    <row r="36167" spans="8:8" hidden="1" x14ac:dyDescent="0.25">
      <c r="H36167"/>
    </row>
    <row r="36168" spans="8:8" hidden="1" x14ac:dyDescent="0.25">
      <c r="H36168"/>
    </row>
    <row r="36169" spans="8:8" hidden="1" x14ac:dyDescent="0.25">
      <c r="H36169"/>
    </row>
    <row r="36170" spans="8:8" hidden="1" x14ac:dyDescent="0.25">
      <c r="H36170"/>
    </row>
    <row r="36171" spans="8:8" hidden="1" x14ac:dyDescent="0.25">
      <c r="H36171"/>
    </row>
    <row r="36172" spans="8:8" hidden="1" x14ac:dyDescent="0.25">
      <c r="H36172"/>
    </row>
    <row r="36173" spans="8:8" hidden="1" x14ac:dyDescent="0.25">
      <c r="H36173"/>
    </row>
    <row r="36174" spans="8:8" hidden="1" x14ac:dyDescent="0.25">
      <c r="H36174"/>
    </row>
    <row r="36175" spans="8:8" hidden="1" x14ac:dyDescent="0.25">
      <c r="H36175"/>
    </row>
    <row r="36176" spans="8:8" hidden="1" x14ac:dyDescent="0.25">
      <c r="H36176"/>
    </row>
    <row r="36177" spans="8:8" hidden="1" x14ac:dyDescent="0.25">
      <c r="H36177"/>
    </row>
    <row r="36178" spans="8:8" hidden="1" x14ac:dyDescent="0.25">
      <c r="H36178"/>
    </row>
    <row r="36179" spans="8:8" hidden="1" x14ac:dyDescent="0.25">
      <c r="H36179"/>
    </row>
    <row r="36180" spans="8:8" hidden="1" x14ac:dyDescent="0.25">
      <c r="H36180"/>
    </row>
    <row r="36181" spans="8:8" hidden="1" x14ac:dyDescent="0.25">
      <c r="H36181"/>
    </row>
    <row r="36182" spans="8:8" hidden="1" x14ac:dyDescent="0.25">
      <c r="H36182"/>
    </row>
    <row r="36183" spans="8:8" hidden="1" x14ac:dyDescent="0.25">
      <c r="H36183"/>
    </row>
    <row r="36184" spans="8:8" hidden="1" x14ac:dyDescent="0.25">
      <c r="H36184"/>
    </row>
    <row r="36185" spans="8:8" hidden="1" x14ac:dyDescent="0.25">
      <c r="H36185"/>
    </row>
    <row r="36186" spans="8:8" hidden="1" x14ac:dyDescent="0.25">
      <c r="H36186"/>
    </row>
    <row r="36187" spans="8:8" hidden="1" x14ac:dyDescent="0.25">
      <c r="H36187"/>
    </row>
    <row r="36188" spans="8:8" hidden="1" x14ac:dyDescent="0.25">
      <c r="H36188"/>
    </row>
    <row r="36189" spans="8:8" hidden="1" x14ac:dyDescent="0.25">
      <c r="H36189"/>
    </row>
    <row r="36190" spans="8:8" hidden="1" x14ac:dyDescent="0.25">
      <c r="H36190"/>
    </row>
    <row r="36191" spans="8:8" hidden="1" x14ac:dyDescent="0.25">
      <c r="H36191"/>
    </row>
    <row r="36192" spans="8:8" hidden="1" x14ac:dyDescent="0.25">
      <c r="H36192"/>
    </row>
    <row r="36193" spans="8:8" hidden="1" x14ac:dyDescent="0.25">
      <c r="H36193"/>
    </row>
    <row r="36194" spans="8:8" hidden="1" x14ac:dyDescent="0.25">
      <c r="H36194"/>
    </row>
    <row r="36195" spans="8:8" hidden="1" x14ac:dyDescent="0.25">
      <c r="H36195"/>
    </row>
    <row r="36196" spans="8:8" hidden="1" x14ac:dyDescent="0.25">
      <c r="H36196"/>
    </row>
    <row r="36197" spans="8:8" hidden="1" x14ac:dyDescent="0.25">
      <c r="H36197"/>
    </row>
    <row r="36198" spans="8:8" hidden="1" x14ac:dyDescent="0.25">
      <c r="H36198"/>
    </row>
    <row r="36199" spans="8:8" hidden="1" x14ac:dyDescent="0.25">
      <c r="H36199"/>
    </row>
    <row r="36200" spans="8:8" hidden="1" x14ac:dyDescent="0.25">
      <c r="H36200"/>
    </row>
    <row r="36201" spans="8:8" hidden="1" x14ac:dyDescent="0.25">
      <c r="H36201"/>
    </row>
    <row r="36202" spans="8:8" hidden="1" x14ac:dyDescent="0.25">
      <c r="H36202"/>
    </row>
    <row r="36203" spans="8:8" hidden="1" x14ac:dyDescent="0.25">
      <c r="H36203"/>
    </row>
    <row r="36204" spans="8:8" hidden="1" x14ac:dyDescent="0.25">
      <c r="H36204"/>
    </row>
    <row r="36205" spans="8:8" hidden="1" x14ac:dyDescent="0.25">
      <c r="H36205"/>
    </row>
    <row r="36206" spans="8:8" hidden="1" x14ac:dyDescent="0.25">
      <c r="H36206"/>
    </row>
    <row r="36207" spans="8:8" hidden="1" x14ac:dyDescent="0.25">
      <c r="H36207"/>
    </row>
    <row r="36208" spans="8:8" hidden="1" x14ac:dyDescent="0.25">
      <c r="H36208"/>
    </row>
    <row r="36209" spans="8:8" hidden="1" x14ac:dyDescent="0.25">
      <c r="H36209"/>
    </row>
    <row r="36210" spans="8:8" hidden="1" x14ac:dyDescent="0.25">
      <c r="H36210"/>
    </row>
    <row r="36211" spans="8:8" hidden="1" x14ac:dyDescent="0.25">
      <c r="H36211"/>
    </row>
    <row r="36212" spans="8:8" hidden="1" x14ac:dyDescent="0.25">
      <c r="H36212"/>
    </row>
    <row r="36213" spans="8:8" hidden="1" x14ac:dyDescent="0.25">
      <c r="H36213"/>
    </row>
    <row r="36214" spans="8:8" hidden="1" x14ac:dyDescent="0.25">
      <c r="H36214"/>
    </row>
    <row r="36215" spans="8:8" hidden="1" x14ac:dyDescent="0.25">
      <c r="H36215"/>
    </row>
    <row r="36216" spans="8:8" hidden="1" x14ac:dyDescent="0.25">
      <c r="H36216"/>
    </row>
    <row r="36217" spans="8:8" hidden="1" x14ac:dyDescent="0.25">
      <c r="H36217"/>
    </row>
    <row r="36218" spans="8:8" hidden="1" x14ac:dyDescent="0.25">
      <c r="H36218"/>
    </row>
    <row r="36219" spans="8:8" hidden="1" x14ac:dyDescent="0.25">
      <c r="H36219"/>
    </row>
    <row r="36220" spans="8:8" hidden="1" x14ac:dyDescent="0.25">
      <c r="H36220"/>
    </row>
    <row r="36221" spans="8:8" hidden="1" x14ac:dyDescent="0.25">
      <c r="H36221"/>
    </row>
    <row r="36222" spans="8:8" hidden="1" x14ac:dyDescent="0.25">
      <c r="H36222"/>
    </row>
    <row r="36223" spans="8:8" hidden="1" x14ac:dyDescent="0.25">
      <c r="H36223"/>
    </row>
    <row r="36224" spans="8:8" hidden="1" x14ac:dyDescent="0.25">
      <c r="H36224"/>
    </row>
    <row r="36225" spans="8:8" hidden="1" x14ac:dyDescent="0.25">
      <c r="H36225"/>
    </row>
    <row r="36226" spans="8:8" hidden="1" x14ac:dyDescent="0.25">
      <c r="H36226"/>
    </row>
    <row r="36227" spans="8:8" hidden="1" x14ac:dyDescent="0.25">
      <c r="H36227"/>
    </row>
    <row r="36228" spans="8:8" hidden="1" x14ac:dyDescent="0.25">
      <c r="H36228"/>
    </row>
    <row r="36229" spans="8:8" hidden="1" x14ac:dyDescent="0.25">
      <c r="H36229"/>
    </row>
    <row r="36230" spans="8:8" hidden="1" x14ac:dyDescent="0.25">
      <c r="H36230"/>
    </row>
    <row r="36231" spans="8:8" hidden="1" x14ac:dyDescent="0.25">
      <c r="H36231"/>
    </row>
    <row r="36232" spans="8:8" hidden="1" x14ac:dyDescent="0.25">
      <c r="H36232"/>
    </row>
    <row r="36233" spans="8:8" hidden="1" x14ac:dyDescent="0.25">
      <c r="H36233"/>
    </row>
    <row r="36234" spans="8:8" hidden="1" x14ac:dyDescent="0.25">
      <c r="H36234"/>
    </row>
    <row r="36235" spans="8:8" hidden="1" x14ac:dyDescent="0.25">
      <c r="H36235"/>
    </row>
    <row r="36236" spans="8:8" hidden="1" x14ac:dyDescent="0.25">
      <c r="H36236"/>
    </row>
    <row r="36237" spans="8:8" hidden="1" x14ac:dyDescent="0.25">
      <c r="H36237"/>
    </row>
    <row r="36238" spans="8:8" hidden="1" x14ac:dyDescent="0.25">
      <c r="H36238"/>
    </row>
    <row r="36239" spans="8:8" hidden="1" x14ac:dyDescent="0.25">
      <c r="H36239"/>
    </row>
    <row r="36240" spans="8:8" hidden="1" x14ac:dyDescent="0.25">
      <c r="H36240"/>
    </row>
    <row r="36241" spans="8:8" hidden="1" x14ac:dyDescent="0.25">
      <c r="H36241"/>
    </row>
    <row r="36242" spans="8:8" hidden="1" x14ac:dyDescent="0.25">
      <c r="H36242"/>
    </row>
    <row r="36243" spans="8:8" hidden="1" x14ac:dyDescent="0.25">
      <c r="H36243"/>
    </row>
    <row r="36244" spans="8:8" hidden="1" x14ac:dyDescent="0.25">
      <c r="H36244"/>
    </row>
    <row r="36245" spans="8:8" hidden="1" x14ac:dyDescent="0.25">
      <c r="H36245"/>
    </row>
    <row r="36246" spans="8:8" hidden="1" x14ac:dyDescent="0.25">
      <c r="H36246"/>
    </row>
    <row r="36247" spans="8:8" hidden="1" x14ac:dyDescent="0.25">
      <c r="H36247"/>
    </row>
    <row r="36248" spans="8:8" hidden="1" x14ac:dyDescent="0.25">
      <c r="H36248"/>
    </row>
    <row r="36249" spans="8:8" hidden="1" x14ac:dyDescent="0.25">
      <c r="H36249"/>
    </row>
    <row r="36250" spans="8:8" hidden="1" x14ac:dyDescent="0.25">
      <c r="H36250"/>
    </row>
    <row r="36251" spans="8:8" hidden="1" x14ac:dyDescent="0.25">
      <c r="H36251"/>
    </row>
    <row r="36252" spans="8:8" hidden="1" x14ac:dyDescent="0.25">
      <c r="H36252"/>
    </row>
    <row r="36253" spans="8:8" hidden="1" x14ac:dyDescent="0.25">
      <c r="H36253"/>
    </row>
    <row r="36254" spans="8:8" hidden="1" x14ac:dyDescent="0.25">
      <c r="H36254"/>
    </row>
    <row r="36255" spans="8:8" hidden="1" x14ac:dyDescent="0.25">
      <c r="H36255"/>
    </row>
    <row r="36256" spans="8:8" hidden="1" x14ac:dyDescent="0.25">
      <c r="H36256"/>
    </row>
    <row r="36257" spans="8:8" hidden="1" x14ac:dyDescent="0.25">
      <c r="H36257"/>
    </row>
    <row r="36258" spans="8:8" hidden="1" x14ac:dyDescent="0.25">
      <c r="H36258"/>
    </row>
    <row r="36259" spans="8:8" hidden="1" x14ac:dyDescent="0.25">
      <c r="H36259"/>
    </row>
    <row r="36260" spans="8:8" hidden="1" x14ac:dyDescent="0.25">
      <c r="H36260"/>
    </row>
    <row r="36261" spans="8:8" hidden="1" x14ac:dyDescent="0.25">
      <c r="H36261"/>
    </row>
    <row r="36262" spans="8:8" hidden="1" x14ac:dyDescent="0.25">
      <c r="H36262"/>
    </row>
    <row r="36263" spans="8:8" hidden="1" x14ac:dyDescent="0.25">
      <c r="H36263"/>
    </row>
    <row r="36264" spans="8:8" hidden="1" x14ac:dyDescent="0.25">
      <c r="H36264"/>
    </row>
    <row r="36265" spans="8:8" hidden="1" x14ac:dyDescent="0.25">
      <c r="H36265"/>
    </row>
    <row r="36266" spans="8:8" hidden="1" x14ac:dyDescent="0.25">
      <c r="H36266"/>
    </row>
    <row r="36267" spans="8:8" hidden="1" x14ac:dyDescent="0.25">
      <c r="H36267"/>
    </row>
    <row r="36268" spans="8:8" hidden="1" x14ac:dyDescent="0.25">
      <c r="H36268"/>
    </row>
    <row r="36269" spans="8:8" hidden="1" x14ac:dyDescent="0.25">
      <c r="H36269"/>
    </row>
    <row r="36270" spans="8:8" hidden="1" x14ac:dyDescent="0.25">
      <c r="H36270"/>
    </row>
    <row r="36271" spans="8:8" hidden="1" x14ac:dyDescent="0.25">
      <c r="H36271"/>
    </row>
    <row r="36272" spans="8:8" hidden="1" x14ac:dyDescent="0.25">
      <c r="H36272"/>
    </row>
    <row r="36273" spans="8:8" hidden="1" x14ac:dyDescent="0.25">
      <c r="H36273"/>
    </row>
    <row r="36274" spans="8:8" hidden="1" x14ac:dyDescent="0.25">
      <c r="H36274"/>
    </row>
    <row r="36275" spans="8:8" hidden="1" x14ac:dyDescent="0.25">
      <c r="H36275"/>
    </row>
    <row r="36276" spans="8:8" hidden="1" x14ac:dyDescent="0.25">
      <c r="H36276"/>
    </row>
    <row r="36277" spans="8:8" hidden="1" x14ac:dyDescent="0.25">
      <c r="H36277"/>
    </row>
    <row r="36278" spans="8:8" hidden="1" x14ac:dyDescent="0.25">
      <c r="H36278"/>
    </row>
    <row r="36279" spans="8:8" hidden="1" x14ac:dyDescent="0.25">
      <c r="H36279"/>
    </row>
    <row r="36280" spans="8:8" hidden="1" x14ac:dyDescent="0.25">
      <c r="H36280"/>
    </row>
    <row r="36281" spans="8:8" hidden="1" x14ac:dyDescent="0.25">
      <c r="H36281"/>
    </row>
    <row r="36282" spans="8:8" hidden="1" x14ac:dyDescent="0.25">
      <c r="H36282"/>
    </row>
    <row r="36283" spans="8:8" hidden="1" x14ac:dyDescent="0.25">
      <c r="H36283"/>
    </row>
    <row r="36284" spans="8:8" hidden="1" x14ac:dyDescent="0.25">
      <c r="H36284"/>
    </row>
    <row r="36285" spans="8:8" hidden="1" x14ac:dyDescent="0.25">
      <c r="H36285"/>
    </row>
    <row r="36286" spans="8:8" hidden="1" x14ac:dyDescent="0.25">
      <c r="H36286"/>
    </row>
    <row r="36287" spans="8:8" hidden="1" x14ac:dyDescent="0.25">
      <c r="H36287"/>
    </row>
    <row r="36288" spans="8:8" hidden="1" x14ac:dyDescent="0.25">
      <c r="H36288"/>
    </row>
    <row r="36289" spans="8:8" hidden="1" x14ac:dyDescent="0.25">
      <c r="H36289"/>
    </row>
    <row r="36290" spans="8:8" hidden="1" x14ac:dyDescent="0.25">
      <c r="H36290"/>
    </row>
    <row r="36291" spans="8:8" hidden="1" x14ac:dyDescent="0.25">
      <c r="H36291"/>
    </row>
    <row r="36292" spans="8:8" hidden="1" x14ac:dyDescent="0.25">
      <c r="H36292"/>
    </row>
    <row r="36293" spans="8:8" hidden="1" x14ac:dyDescent="0.25">
      <c r="H36293"/>
    </row>
    <row r="36294" spans="8:8" hidden="1" x14ac:dyDescent="0.25">
      <c r="H36294"/>
    </row>
    <row r="36295" spans="8:8" hidden="1" x14ac:dyDescent="0.25">
      <c r="H36295"/>
    </row>
    <row r="36296" spans="8:8" hidden="1" x14ac:dyDescent="0.25">
      <c r="H36296"/>
    </row>
    <row r="36297" spans="8:8" hidden="1" x14ac:dyDescent="0.25">
      <c r="H36297"/>
    </row>
    <row r="36298" spans="8:8" hidden="1" x14ac:dyDescent="0.25">
      <c r="H36298"/>
    </row>
    <row r="36299" spans="8:8" hidden="1" x14ac:dyDescent="0.25">
      <c r="H36299"/>
    </row>
    <row r="36300" spans="8:8" hidden="1" x14ac:dyDescent="0.25">
      <c r="H36300"/>
    </row>
    <row r="36301" spans="8:8" hidden="1" x14ac:dyDescent="0.25">
      <c r="H36301"/>
    </row>
    <row r="36302" spans="8:8" hidden="1" x14ac:dyDescent="0.25">
      <c r="H36302"/>
    </row>
    <row r="36303" spans="8:8" hidden="1" x14ac:dyDescent="0.25">
      <c r="H36303"/>
    </row>
    <row r="36304" spans="8:8" hidden="1" x14ac:dyDescent="0.25">
      <c r="H36304"/>
    </row>
    <row r="36305" spans="8:8" hidden="1" x14ac:dyDescent="0.25">
      <c r="H36305"/>
    </row>
    <row r="36306" spans="8:8" hidden="1" x14ac:dyDescent="0.25">
      <c r="H36306"/>
    </row>
    <row r="36307" spans="8:8" hidden="1" x14ac:dyDescent="0.25">
      <c r="H36307"/>
    </row>
    <row r="36308" spans="8:8" hidden="1" x14ac:dyDescent="0.25">
      <c r="H36308"/>
    </row>
    <row r="36309" spans="8:8" hidden="1" x14ac:dyDescent="0.25">
      <c r="H36309"/>
    </row>
    <row r="36310" spans="8:8" hidden="1" x14ac:dyDescent="0.25">
      <c r="H36310"/>
    </row>
    <row r="36311" spans="8:8" hidden="1" x14ac:dyDescent="0.25">
      <c r="H36311"/>
    </row>
    <row r="36312" spans="8:8" hidden="1" x14ac:dyDescent="0.25">
      <c r="H36312"/>
    </row>
    <row r="36313" spans="8:8" hidden="1" x14ac:dyDescent="0.25">
      <c r="H36313"/>
    </row>
    <row r="36314" spans="8:8" hidden="1" x14ac:dyDescent="0.25">
      <c r="H36314"/>
    </row>
    <row r="36315" spans="8:8" hidden="1" x14ac:dyDescent="0.25">
      <c r="H36315"/>
    </row>
    <row r="36316" spans="8:8" hidden="1" x14ac:dyDescent="0.25">
      <c r="H36316"/>
    </row>
    <row r="36317" spans="8:8" hidden="1" x14ac:dyDescent="0.25">
      <c r="H36317"/>
    </row>
    <row r="36318" spans="8:8" hidden="1" x14ac:dyDescent="0.25">
      <c r="H36318"/>
    </row>
    <row r="36319" spans="8:8" hidden="1" x14ac:dyDescent="0.25">
      <c r="H36319"/>
    </row>
    <row r="36320" spans="8:8" hidden="1" x14ac:dyDescent="0.25">
      <c r="H36320"/>
    </row>
    <row r="36321" spans="8:8" hidden="1" x14ac:dyDescent="0.25">
      <c r="H36321"/>
    </row>
    <row r="36322" spans="8:8" hidden="1" x14ac:dyDescent="0.25">
      <c r="H36322"/>
    </row>
    <row r="36323" spans="8:8" hidden="1" x14ac:dyDescent="0.25">
      <c r="H36323"/>
    </row>
    <row r="36324" spans="8:8" hidden="1" x14ac:dyDescent="0.25">
      <c r="H36324"/>
    </row>
    <row r="36325" spans="8:8" hidden="1" x14ac:dyDescent="0.25">
      <c r="H36325"/>
    </row>
    <row r="36326" spans="8:8" hidden="1" x14ac:dyDescent="0.25">
      <c r="H36326"/>
    </row>
    <row r="36327" spans="8:8" hidden="1" x14ac:dyDescent="0.25">
      <c r="H36327"/>
    </row>
    <row r="36328" spans="8:8" hidden="1" x14ac:dyDescent="0.25">
      <c r="H36328"/>
    </row>
    <row r="36329" spans="8:8" hidden="1" x14ac:dyDescent="0.25">
      <c r="H36329"/>
    </row>
    <row r="36330" spans="8:8" hidden="1" x14ac:dyDescent="0.25">
      <c r="H36330"/>
    </row>
    <row r="36331" spans="8:8" hidden="1" x14ac:dyDescent="0.25">
      <c r="H36331"/>
    </row>
    <row r="36332" spans="8:8" hidden="1" x14ac:dyDescent="0.25">
      <c r="H36332"/>
    </row>
    <row r="36333" spans="8:8" hidden="1" x14ac:dyDescent="0.25">
      <c r="H36333"/>
    </row>
    <row r="36334" spans="8:8" hidden="1" x14ac:dyDescent="0.25">
      <c r="H36334"/>
    </row>
    <row r="36335" spans="8:8" hidden="1" x14ac:dyDescent="0.25">
      <c r="H36335"/>
    </row>
    <row r="36336" spans="8:8" hidden="1" x14ac:dyDescent="0.25">
      <c r="H36336"/>
    </row>
    <row r="36337" spans="8:8" hidden="1" x14ac:dyDescent="0.25">
      <c r="H36337"/>
    </row>
    <row r="36338" spans="8:8" hidden="1" x14ac:dyDescent="0.25">
      <c r="H36338"/>
    </row>
    <row r="36339" spans="8:8" hidden="1" x14ac:dyDescent="0.25">
      <c r="H36339"/>
    </row>
    <row r="36340" spans="8:8" hidden="1" x14ac:dyDescent="0.25">
      <c r="H36340"/>
    </row>
    <row r="36341" spans="8:8" hidden="1" x14ac:dyDescent="0.25">
      <c r="H36341"/>
    </row>
    <row r="36342" spans="8:8" hidden="1" x14ac:dyDescent="0.25">
      <c r="H36342"/>
    </row>
    <row r="36343" spans="8:8" hidden="1" x14ac:dyDescent="0.25">
      <c r="H36343"/>
    </row>
    <row r="36344" spans="8:8" hidden="1" x14ac:dyDescent="0.25">
      <c r="H36344"/>
    </row>
    <row r="36345" spans="8:8" hidden="1" x14ac:dyDescent="0.25">
      <c r="H36345"/>
    </row>
    <row r="36346" spans="8:8" hidden="1" x14ac:dyDescent="0.25">
      <c r="H36346"/>
    </row>
    <row r="36347" spans="8:8" hidden="1" x14ac:dyDescent="0.25">
      <c r="H36347"/>
    </row>
    <row r="36348" spans="8:8" hidden="1" x14ac:dyDescent="0.25">
      <c r="H36348"/>
    </row>
    <row r="36349" spans="8:8" hidden="1" x14ac:dyDescent="0.25">
      <c r="H36349"/>
    </row>
    <row r="36350" spans="8:8" hidden="1" x14ac:dyDescent="0.25">
      <c r="H36350"/>
    </row>
    <row r="36351" spans="8:8" hidden="1" x14ac:dyDescent="0.25">
      <c r="H36351"/>
    </row>
    <row r="36352" spans="8:8" hidden="1" x14ac:dyDescent="0.25">
      <c r="H36352"/>
    </row>
    <row r="36353" spans="8:8" hidden="1" x14ac:dyDescent="0.25">
      <c r="H36353"/>
    </row>
    <row r="36354" spans="8:8" hidden="1" x14ac:dyDescent="0.25">
      <c r="H36354"/>
    </row>
    <row r="36355" spans="8:8" hidden="1" x14ac:dyDescent="0.25">
      <c r="H36355"/>
    </row>
    <row r="36356" spans="8:8" hidden="1" x14ac:dyDescent="0.25">
      <c r="H36356"/>
    </row>
    <row r="36357" spans="8:8" hidden="1" x14ac:dyDescent="0.25">
      <c r="H36357"/>
    </row>
    <row r="36358" spans="8:8" hidden="1" x14ac:dyDescent="0.25">
      <c r="H36358"/>
    </row>
    <row r="36359" spans="8:8" hidden="1" x14ac:dyDescent="0.25">
      <c r="H36359"/>
    </row>
    <row r="36360" spans="8:8" hidden="1" x14ac:dyDescent="0.25">
      <c r="H36360"/>
    </row>
    <row r="36361" spans="8:8" hidden="1" x14ac:dyDescent="0.25">
      <c r="H36361"/>
    </row>
    <row r="36362" spans="8:8" hidden="1" x14ac:dyDescent="0.25">
      <c r="H36362"/>
    </row>
    <row r="36363" spans="8:8" hidden="1" x14ac:dyDescent="0.25">
      <c r="H36363"/>
    </row>
    <row r="36364" spans="8:8" hidden="1" x14ac:dyDescent="0.25">
      <c r="H36364"/>
    </row>
    <row r="36365" spans="8:8" hidden="1" x14ac:dyDescent="0.25">
      <c r="H36365"/>
    </row>
    <row r="36366" spans="8:8" hidden="1" x14ac:dyDescent="0.25">
      <c r="H36366"/>
    </row>
    <row r="36367" spans="8:8" hidden="1" x14ac:dyDescent="0.25">
      <c r="H36367"/>
    </row>
    <row r="36368" spans="8:8" hidden="1" x14ac:dyDescent="0.25">
      <c r="H36368"/>
    </row>
    <row r="36369" spans="8:8" hidden="1" x14ac:dyDescent="0.25">
      <c r="H36369"/>
    </row>
    <row r="36370" spans="8:8" hidden="1" x14ac:dyDescent="0.25">
      <c r="H36370"/>
    </row>
    <row r="36371" spans="8:8" hidden="1" x14ac:dyDescent="0.25">
      <c r="H36371"/>
    </row>
    <row r="36372" spans="8:8" hidden="1" x14ac:dyDescent="0.25">
      <c r="H36372"/>
    </row>
    <row r="36373" spans="8:8" hidden="1" x14ac:dyDescent="0.25">
      <c r="H36373"/>
    </row>
    <row r="36374" spans="8:8" hidden="1" x14ac:dyDescent="0.25">
      <c r="H36374"/>
    </row>
    <row r="36375" spans="8:8" hidden="1" x14ac:dyDescent="0.25">
      <c r="H36375"/>
    </row>
    <row r="36376" spans="8:8" hidden="1" x14ac:dyDescent="0.25">
      <c r="H36376"/>
    </row>
    <row r="36377" spans="8:8" hidden="1" x14ac:dyDescent="0.25">
      <c r="H36377"/>
    </row>
    <row r="36378" spans="8:8" hidden="1" x14ac:dyDescent="0.25">
      <c r="H36378"/>
    </row>
    <row r="36379" spans="8:8" hidden="1" x14ac:dyDescent="0.25">
      <c r="H36379"/>
    </row>
    <row r="36380" spans="8:8" hidden="1" x14ac:dyDescent="0.25">
      <c r="H36380"/>
    </row>
    <row r="36381" spans="8:8" hidden="1" x14ac:dyDescent="0.25">
      <c r="H36381"/>
    </row>
    <row r="36382" spans="8:8" hidden="1" x14ac:dyDescent="0.25">
      <c r="H36382"/>
    </row>
    <row r="36383" spans="8:8" hidden="1" x14ac:dyDescent="0.25">
      <c r="H36383"/>
    </row>
    <row r="36384" spans="8:8" hidden="1" x14ac:dyDescent="0.25">
      <c r="H36384"/>
    </row>
    <row r="36385" spans="8:8" hidden="1" x14ac:dyDescent="0.25">
      <c r="H36385"/>
    </row>
    <row r="36386" spans="8:8" hidden="1" x14ac:dyDescent="0.25">
      <c r="H36386"/>
    </row>
    <row r="36387" spans="8:8" hidden="1" x14ac:dyDescent="0.25">
      <c r="H36387"/>
    </row>
    <row r="36388" spans="8:8" hidden="1" x14ac:dyDescent="0.25">
      <c r="H36388"/>
    </row>
    <row r="36389" spans="8:8" hidden="1" x14ac:dyDescent="0.25">
      <c r="H36389"/>
    </row>
    <row r="36390" spans="8:8" hidden="1" x14ac:dyDescent="0.25">
      <c r="H36390"/>
    </row>
    <row r="36391" spans="8:8" hidden="1" x14ac:dyDescent="0.25">
      <c r="H36391"/>
    </row>
    <row r="36392" spans="8:8" hidden="1" x14ac:dyDescent="0.25">
      <c r="H36392"/>
    </row>
    <row r="36393" spans="8:8" hidden="1" x14ac:dyDescent="0.25">
      <c r="H36393"/>
    </row>
    <row r="36394" spans="8:8" hidden="1" x14ac:dyDescent="0.25">
      <c r="H36394"/>
    </row>
    <row r="36395" spans="8:8" hidden="1" x14ac:dyDescent="0.25">
      <c r="H36395"/>
    </row>
    <row r="36396" spans="8:8" hidden="1" x14ac:dyDescent="0.25">
      <c r="H36396"/>
    </row>
    <row r="36397" spans="8:8" hidden="1" x14ac:dyDescent="0.25">
      <c r="H36397"/>
    </row>
    <row r="36398" spans="8:8" hidden="1" x14ac:dyDescent="0.25">
      <c r="H36398"/>
    </row>
    <row r="36399" spans="8:8" hidden="1" x14ac:dyDescent="0.25">
      <c r="H36399"/>
    </row>
    <row r="36400" spans="8:8" hidden="1" x14ac:dyDescent="0.25">
      <c r="H36400"/>
    </row>
    <row r="36401" spans="8:8" hidden="1" x14ac:dyDescent="0.25">
      <c r="H36401"/>
    </row>
    <row r="36402" spans="8:8" hidden="1" x14ac:dyDescent="0.25">
      <c r="H36402"/>
    </row>
    <row r="36403" spans="8:8" hidden="1" x14ac:dyDescent="0.25">
      <c r="H36403"/>
    </row>
    <row r="36404" spans="8:8" hidden="1" x14ac:dyDescent="0.25">
      <c r="H36404"/>
    </row>
    <row r="36405" spans="8:8" hidden="1" x14ac:dyDescent="0.25">
      <c r="H36405"/>
    </row>
    <row r="36406" spans="8:8" hidden="1" x14ac:dyDescent="0.25">
      <c r="H36406"/>
    </row>
    <row r="36407" spans="8:8" hidden="1" x14ac:dyDescent="0.25">
      <c r="H36407"/>
    </row>
    <row r="36408" spans="8:8" hidden="1" x14ac:dyDescent="0.25">
      <c r="H36408"/>
    </row>
    <row r="36409" spans="8:8" hidden="1" x14ac:dyDescent="0.25">
      <c r="H36409"/>
    </row>
    <row r="36410" spans="8:8" hidden="1" x14ac:dyDescent="0.25">
      <c r="H36410"/>
    </row>
    <row r="36411" spans="8:8" hidden="1" x14ac:dyDescent="0.25">
      <c r="H36411"/>
    </row>
    <row r="36412" spans="8:8" hidden="1" x14ac:dyDescent="0.25">
      <c r="H36412"/>
    </row>
    <row r="36413" spans="8:8" hidden="1" x14ac:dyDescent="0.25">
      <c r="H36413"/>
    </row>
    <row r="36414" spans="8:8" hidden="1" x14ac:dyDescent="0.25">
      <c r="H36414"/>
    </row>
    <row r="36415" spans="8:8" hidden="1" x14ac:dyDescent="0.25">
      <c r="H36415"/>
    </row>
    <row r="36416" spans="8:8" hidden="1" x14ac:dyDescent="0.25">
      <c r="H36416"/>
    </row>
    <row r="36417" spans="8:8" hidden="1" x14ac:dyDescent="0.25">
      <c r="H36417"/>
    </row>
    <row r="36418" spans="8:8" hidden="1" x14ac:dyDescent="0.25">
      <c r="H36418"/>
    </row>
    <row r="36419" spans="8:8" hidden="1" x14ac:dyDescent="0.25">
      <c r="H36419"/>
    </row>
    <row r="36420" spans="8:8" hidden="1" x14ac:dyDescent="0.25">
      <c r="H36420"/>
    </row>
    <row r="36421" spans="8:8" hidden="1" x14ac:dyDescent="0.25">
      <c r="H36421"/>
    </row>
    <row r="36422" spans="8:8" hidden="1" x14ac:dyDescent="0.25">
      <c r="H36422"/>
    </row>
    <row r="36423" spans="8:8" hidden="1" x14ac:dyDescent="0.25">
      <c r="H36423"/>
    </row>
    <row r="36424" spans="8:8" hidden="1" x14ac:dyDescent="0.25">
      <c r="H36424"/>
    </row>
    <row r="36425" spans="8:8" hidden="1" x14ac:dyDescent="0.25">
      <c r="H36425"/>
    </row>
    <row r="36426" spans="8:8" hidden="1" x14ac:dyDescent="0.25">
      <c r="H36426"/>
    </row>
    <row r="36427" spans="8:8" hidden="1" x14ac:dyDescent="0.25">
      <c r="H36427"/>
    </row>
    <row r="36428" spans="8:8" hidden="1" x14ac:dyDescent="0.25">
      <c r="H36428"/>
    </row>
    <row r="36429" spans="8:8" hidden="1" x14ac:dyDescent="0.25">
      <c r="H36429"/>
    </row>
    <row r="36430" spans="8:8" hidden="1" x14ac:dyDescent="0.25">
      <c r="H36430"/>
    </row>
    <row r="36431" spans="8:8" hidden="1" x14ac:dyDescent="0.25">
      <c r="H36431"/>
    </row>
    <row r="36432" spans="8:8" hidden="1" x14ac:dyDescent="0.25">
      <c r="H36432"/>
    </row>
    <row r="36433" spans="8:8" hidden="1" x14ac:dyDescent="0.25">
      <c r="H36433"/>
    </row>
    <row r="36434" spans="8:8" hidden="1" x14ac:dyDescent="0.25">
      <c r="H36434"/>
    </row>
    <row r="36435" spans="8:8" hidden="1" x14ac:dyDescent="0.25">
      <c r="H36435"/>
    </row>
    <row r="36436" spans="8:8" hidden="1" x14ac:dyDescent="0.25">
      <c r="H36436"/>
    </row>
    <row r="36437" spans="8:8" hidden="1" x14ac:dyDescent="0.25">
      <c r="H36437"/>
    </row>
    <row r="36438" spans="8:8" hidden="1" x14ac:dyDescent="0.25">
      <c r="H36438"/>
    </row>
    <row r="36439" spans="8:8" hidden="1" x14ac:dyDescent="0.25">
      <c r="H36439"/>
    </row>
    <row r="36440" spans="8:8" hidden="1" x14ac:dyDescent="0.25">
      <c r="H36440"/>
    </row>
    <row r="36441" spans="8:8" hidden="1" x14ac:dyDescent="0.25">
      <c r="H36441"/>
    </row>
    <row r="36442" spans="8:8" hidden="1" x14ac:dyDescent="0.25">
      <c r="H36442"/>
    </row>
    <row r="36443" spans="8:8" hidden="1" x14ac:dyDescent="0.25">
      <c r="H36443"/>
    </row>
    <row r="36444" spans="8:8" hidden="1" x14ac:dyDescent="0.25">
      <c r="H36444"/>
    </row>
    <row r="36445" spans="8:8" hidden="1" x14ac:dyDescent="0.25">
      <c r="H36445"/>
    </row>
    <row r="36446" spans="8:8" hidden="1" x14ac:dyDescent="0.25">
      <c r="H36446"/>
    </row>
    <row r="36447" spans="8:8" hidden="1" x14ac:dyDescent="0.25">
      <c r="H36447"/>
    </row>
    <row r="36448" spans="8:8" hidden="1" x14ac:dyDescent="0.25">
      <c r="H36448"/>
    </row>
    <row r="36449" spans="8:8" hidden="1" x14ac:dyDescent="0.25">
      <c r="H36449"/>
    </row>
    <row r="36450" spans="8:8" hidden="1" x14ac:dyDescent="0.25">
      <c r="H36450"/>
    </row>
    <row r="36451" spans="8:8" hidden="1" x14ac:dyDescent="0.25">
      <c r="H36451"/>
    </row>
    <row r="36452" spans="8:8" hidden="1" x14ac:dyDescent="0.25">
      <c r="H36452"/>
    </row>
    <row r="36453" spans="8:8" hidden="1" x14ac:dyDescent="0.25">
      <c r="H36453"/>
    </row>
    <row r="36454" spans="8:8" hidden="1" x14ac:dyDescent="0.25">
      <c r="H36454"/>
    </row>
    <row r="36455" spans="8:8" hidden="1" x14ac:dyDescent="0.25">
      <c r="H36455"/>
    </row>
    <row r="36456" spans="8:8" hidden="1" x14ac:dyDescent="0.25">
      <c r="H36456"/>
    </row>
    <row r="36457" spans="8:8" hidden="1" x14ac:dyDescent="0.25">
      <c r="H36457"/>
    </row>
    <row r="36458" spans="8:8" hidden="1" x14ac:dyDescent="0.25">
      <c r="H36458"/>
    </row>
    <row r="36459" spans="8:8" hidden="1" x14ac:dyDescent="0.25">
      <c r="H36459"/>
    </row>
    <row r="36460" spans="8:8" hidden="1" x14ac:dyDescent="0.25">
      <c r="H36460"/>
    </row>
    <row r="36461" spans="8:8" hidden="1" x14ac:dyDescent="0.25">
      <c r="H36461"/>
    </row>
    <row r="36462" spans="8:8" hidden="1" x14ac:dyDescent="0.25">
      <c r="H36462"/>
    </row>
    <row r="36463" spans="8:8" hidden="1" x14ac:dyDescent="0.25">
      <c r="H36463"/>
    </row>
    <row r="36464" spans="8:8" hidden="1" x14ac:dyDescent="0.25">
      <c r="H36464"/>
    </row>
    <row r="36465" spans="8:8" hidden="1" x14ac:dyDescent="0.25">
      <c r="H36465"/>
    </row>
    <row r="36466" spans="8:8" hidden="1" x14ac:dyDescent="0.25">
      <c r="H36466"/>
    </row>
    <row r="36467" spans="8:8" hidden="1" x14ac:dyDescent="0.25">
      <c r="H36467"/>
    </row>
    <row r="36468" spans="8:8" hidden="1" x14ac:dyDescent="0.25">
      <c r="H36468"/>
    </row>
    <row r="36469" spans="8:8" hidden="1" x14ac:dyDescent="0.25">
      <c r="H36469"/>
    </row>
    <row r="36470" spans="8:8" hidden="1" x14ac:dyDescent="0.25">
      <c r="H36470"/>
    </row>
    <row r="36471" spans="8:8" hidden="1" x14ac:dyDescent="0.25">
      <c r="H36471"/>
    </row>
    <row r="36472" spans="8:8" hidden="1" x14ac:dyDescent="0.25">
      <c r="H36472"/>
    </row>
    <row r="36473" spans="8:8" hidden="1" x14ac:dyDescent="0.25">
      <c r="H36473"/>
    </row>
    <row r="36474" spans="8:8" hidden="1" x14ac:dyDescent="0.25">
      <c r="H36474"/>
    </row>
    <row r="36475" spans="8:8" hidden="1" x14ac:dyDescent="0.25">
      <c r="H36475"/>
    </row>
    <row r="36476" spans="8:8" hidden="1" x14ac:dyDescent="0.25">
      <c r="H36476"/>
    </row>
    <row r="36477" spans="8:8" hidden="1" x14ac:dyDescent="0.25">
      <c r="H36477"/>
    </row>
    <row r="36478" spans="8:8" hidden="1" x14ac:dyDescent="0.25">
      <c r="H36478"/>
    </row>
    <row r="36479" spans="8:8" hidden="1" x14ac:dyDescent="0.25">
      <c r="H36479"/>
    </row>
    <row r="36480" spans="8:8" hidden="1" x14ac:dyDescent="0.25">
      <c r="H36480"/>
    </row>
    <row r="36481" spans="8:8" hidden="1" x14ac:dyDescent="0.25">
      <c r="H36481"/>
    </row>
    <row r="36482" spans="8:8" hidden="1" x14ac:dyDescent="0.25">
      <c r="H36482"/>
    </row>
    <row r="36483" spans="8:8" hidden="1" x14ac:dyDescent="0.25">
      <c r="H36483"/>
    </row>
    <row r="36484" spans="8:8" hidden="1" x14ac:dyDescent="0.25">
      <c r="H36484"/>
    </row>
    <row r="36485" spans="8:8" hidden="1" x14ac:dyDescent="0.25">
      <c r="H36485"/>
    </row>
    <row r="36486" spans="8:8" hidden="1" x14ac:dyDescent="0.25">
      <c r="H36486"/>
    </row>
    <row r="36487" spans="8:8" hidden="1" x14ac:dyDescent="0.25">
      <c r="H36487"/>
    </row>
    <row r="36488" spans="8:8" hidden="1" x14ac:dyDescent="0.25">
      <c r="H36488"/>
    </row>
    <row r="36489" spans="8:8" hidden="1" x14ac:dyDescent="0.25">
      <c r="H36489"/>
    </row>
    <row r="36490" spans="8:8" hidden="1" x14ac:dyDescent="0.25">
      <c r="H36490"/>
    </row>
    <row r="36491" spans="8:8" hidden="1" x14ac:dyDescent="0.25">
      <c r="H36491"/>
    </row>
    <row r="36492" spans="8:8" hidden="1" x14ac:dyDescent="0.25">
      <c r="H36492"/>
    </row>
    <row r="36493" spans="8:8" hidden="1" x14ac:dyDescent="0.25">
      <c r="H36493"/>
    </row>
    <row r="36494" spans="8:8" hidden="1" x14ac:dyDescent="0.25">
      <c r="H36494"/>
    </row>
    <row r="36495" spans="8:8" hidden="1" x14ac:dyDescent="0.25">
      <c r="H36495"/>
    </row>
    <row r="36496" spans="8:8" hidden="1" x14ac:dyDescent="0.25">
      <c r="H36496"/>
    </row>
    <row r="36497" spans="8:8" hidden="1" x14ac:dyDescent="0.25">
      <c r="H36497"/>
    </row>
    <row r="36498" spans="8:8" hidden="1" x14ac:dyDescent="0.25">
      <c r="H36498"/>
    </row>
    <row r="36499" spans="8:8" hidden="1" x14ac:dyDescent="0.25">
      <c r="H36499"/>
    </row>
    <row r="36500" spans="8:8" hidden="1" x14ac:dyDescent="0.25">
      <c r="H36500"/>
    </row>
    <row r="36501" spans="8:8" hidden="1" x14ac:dyDescent="0.25">
      <c r="H36501"/>
    </row>
    <row r="36502" spans="8:8" hidden="1" x14ac:dyDescent="0.25">
      <c r="H36502"/>
    </row>
    <row r="36503" spans="8:8" hidden="1" x14ac:dyDescent="0.25">
      <c r="H36503"/>
    </row>
    <row r="36504" spans="8:8" hidden="1" x14ac:dyDescent="0.25">
      <c r="H36504"/>
    </row>
    <row r="36505" spans="8:8" hidden="1" x14ac:dyDescent="0.25">
      <c r="H36505"/>
    </row>
    <row r="36506" spans="8:8" hidden="1" x14ac:dyDescent="0.25">
      <c r="H36506"/>
    </row>
    <row r="36507" spans="8:8" hidden="1" x14ac:dyDescent="0.25">
      <c r="H36507"/>
    </row>
    <row r="36508" spans="8:8" hidden="1" x14ac:dyDescent="0.25">
      <c r="H36508"/>
    </row>
    <row r="36509" spans="8:8" hidden="1" x14ac:dyDescent="0.25">
      <c r="H36509"/>
    </row>
    <row r="36510" spans="8:8" hidden="1" x14ac:dyDescent="0.25">
      <c r="H36510"/>
    </row>
    <row r="36511" spans="8:8" hidden="1" x14ac:dyDescent="0.25">
      <c r="H36511"/>
    </row>
    <row r="36512" spans="8:8" hidden="1" x14ac:dyDescent="0.25">
      <c r="H36512"/>
    </row>
    <row r="36513" spans="8:8" hidden="1" x14ac:dyDescent="0.25">
      <c r="H36513"/>
    </row>
    <row r="36514" spans="8:8" hidden="1" x14ac:dyDescent="0.25">
      <c r="H36514"/>
    </row>
    <row r="36515" spans="8:8" hidden="1" x14ac:dyDescent="0.25">
      <c r="H36515"/>
    </row>
    <row r="36516" spans="8:8" hidden="1" x14ac:dyDescent="0.25">
      <c r="H36516"/>
    </row>
    <row r="36517" spans="8:8" hidden="1" x14ac:dyDescent="0.25">
      <c r="H36517"/>
    </row>
    <row r="36518" spans="8:8" hidden="1" x14ac:dyDescent="0.25">
      <c r="H36518"/>
    </row>
    <row r="36519" spans="8:8" hidden="1" x14ac:dyDescent="0.25">
      <c r="H36519"/>
    </row>
    <row r="36520" spans="8:8" hidden="1" x14ac:dyDescent="0.25">
      <c r="H36520"/>
    </row>
    <row r="36521" spans="8:8" hidden="1" x14ac:dyDescent="0.25">
      <c r="H36521"/>
    </row>
    <row r="36522" spans="8:8" hidden="1" x14ac:dyDescent="0.25">
      <c r="H36522"/>
    </row>
    <row r="36523" spans="8:8" hidden="1" x14ac:dyDescent="0.25">
      <c r="H36523"/>
    </row>
    <row r="36524" spans="8:8" hidden="1" x14ac:dyDescent="0.25">
      <c r="H36524"/>
    </row>
    <row r="36525" spans="8:8" hidden="1" x14ac:dyDescent="0.25">
      <c r="H36525"/>
    </row>
    <row r="36526" spans="8:8" hidden="1" x14ac:dyDescent="0.25">
      <c r="H36526"/>
    </row>
    <row r="36527" spans="8:8" hidden="1" x14ac:dyDescent="0.25">
      <c r="H36527"/>
    </row>
    <row r="36528" spans="8:8" hidden="1" x14ac:dyDescent="0.25">
      <c r="H36528"/>
    </row>
    <row r="36529" spans="8:8" hidden="1" x14ac:dyDescent="0.25">
      <c r="H36529"/>
    </row>
    <row r="36530" spans="8:8" hidden="1" x14ac:dyDescent="0.25">
      <c r="H36530"/>
    </row>
    <row r="36531" spans="8:8" hidden="1" x14ac:dyDescent="0.25">
      <c r="H36531"/>
    </row>
    <row r="36532" spans="8:8" hidden="1" x14ac:dyDescent="0.25">
      <c r="H36532"/>
    </row>
    <row r="36533" spans="8:8" hidden="1" x14ac:dyDescent="0.25">
      <c r="H36533"/>
    </row>
    <row r="36534" spans="8:8" hidden="1" x14ac:dyDescent="0.25">
      <c r="H36534"/>
    </row>
    <row r="36535" spans="8:8" hidden="1" x14ac:dyDescent="0.25">
      <c r="H36535"/>
    </row>
    <row r="36536" spans="8:8" hidden="1" x14ac:dyDescent="0.25">
      <c r="H36536"/>
    </row>
    <row r="36537" spans="8:8" hidden="1" x14ac:dyDescent="0.25">
      <c r="H36537"/>
    </row>
    <row r="36538" spans="8:8" hidden="1" x14ac:dyDescent="0.25">
      <c r="H36538"/>
    </row>
    <row r="36539" spans="8:8" hidden="1" x14ac:dyDescent="0.25">
      <c r="H36539"/>
    </row>
    <row r="36540" spans="8:8" hidden="1" x14ac:dyDescent="0.25">
      <c r="H36540"/>
    </row>
    <row r="36541" spans="8:8" hidden="1" x14ac:dyDescent="0.25">
      <c r="H36541"/>
    </row>
    <row r="36542" spans="8:8" hidden="1" x14ac:dyDescent="0.25">
      <c r="H36542"/>
    </row>
    <row r="36543" spans="8:8" hidden="1" x14ac:dyDescent="0.25">
      <c r="H36543"/>
    </row>
    <row r="36544" spans="8:8" hidden="1" x14ac:dyDescent="0.25">
      <c r="H36544"/>
    </row>
    <row r="36545" spans="8:8" hidden="1" x14ac:dyDescent="0.25">
      <c r="H36545"/>
    </row>
    <row r="36546" spans="8:8" hidden="1" x14ac:dyDescent="0.25">
      <c r="H36546"/>
    </row>
    <row r="36547" spans="8:8" hidden="1" x14ac:dyDescent="0.25">
      <c r="H36547"/>
    </row>
    <row r="36548" spans="8:8" hidden="1" x14ac:dyDescent="0.25">
      <c r="H36548"/>
    </row>
    <row r="36549" spans="8:8" hidden="1" x14ac:dyDescent="0.25">
      <c r="H36549"/>
    </row>
    <row r="36550" spans="8:8" hidden="1" x14ac:dyDescent="0.25">
      <c r="H36550"/>
    </row>
    <row r="36551" spans="8:8" hidden="1" x14ac:dyDescent="0.25">
      <c r="H36551"/>
    </row>
    <row r="36552" spans="8:8" hidden="1" x14ac:dyDescent="0.25">
      <c r="H36552"/>
    </row>
    <row r="36553" spans="8:8" hidden="1" x14ac:dyDescent="0.25">
      <c r="H36553"/>
    </row>
    <row r="36554" spans="8:8" hidden="1" x14ac:dyDescent="0.25">
      <c r="H36554"/>
    </row>
    <row r="36555" spans="8:8" hidden="1" x14ac:dyDescent="0.25">
      <c r="H36555"/>
    </row>
    <row r="36556" spans="8:8" hidden="1" x14ac:dyDescent="0.25">
      <c r="H36556"/>
    </row>
    <row r="36557" spans="8:8" hidden="1" x14ac:dyDescent="0.25">
      <c r="H36557"/>
    </row>
    <row r="36558" spans="8:8" hidden="1" x14ac:dyDescent="0.25">
      <c r="H36558"/>
    </row>
    <row r="36559" spans="8:8" hidden="1" x14ac:dyDescent="0.25">
      <c r="H36559"/>
    </row>
    <row r="36560" spans="8:8" hidden="1" x14ac:dyDescent="0.25">
      <c r="H36560"/>
    </row>
    <row r="36561" spans="8:8" hidden="1" x14ac:dyDescent="0.25">
      <c r="H36561"/>
    </row>
    <row r="36562" spans="8:8" hidden="1" x14ac:dyDescent="0.25">
      <c r="H36562"/>
    </row>
    <row r="36563" spans="8:8" hidden="1" x14ac:dyDescent="0.25">
      <c r="H36563"/>
    </row>
    <row r="36564" spans="8:8" hidden="1" x14ac:dyDescent="0.25">
      <c r="H36564"/>
    </row>
    <row r="36565" spans="8:8" hidden="1" x14ac:dyDescent="0.25">
      <c r="H36565"/>
    </row>
    <row r="36566" spans="8:8" hidden="1" x14ac:dyDescent="0.25">
      <c r="H36566"/>
    </row>
    <row r="36567" spans="8:8" hidden="1" x14ac:dyDescent="0.25">
      <c r="H36567"/>
    </row>
    <row r="36568" spans="8:8" hidden="1" x14ac:dyDescent="0.25">
      <c r="H36568"/>
    </row>
    <row r="36569" spans="8:8" hidden="1" x14ac:dyDescent="0.25">
      <c r="H36569"/>
    </row>
    <row r="36570" spans="8:8" hidden="1" x14ac:dyDescent="0.25">
      <c r="H36570"/>
    </row>
    <row r="36571" spans="8:8" hidden="1" x14ac:dyDescent="0.25">
      <c r="H36571"/>
    </row>
    <row r="36572" spans="8:8" hidden="1" x14ac:dyDescent="0.25">
      <c r="H36572"/>
    </row>
    <row r="36573" spans="8:8" hidden="1" x14ac:dyDescent="0.25">
      <c r="H36573"/>
    </row>
    <row r="36574" spans="8:8" hidden="1" x14ac:dyDescent="0.25">
      <c r="H36574"/>
    </row>
    <row r="36575" spans="8:8" hidden="1" x14ac:dyDescent="0.25">
      <c r="H36575"/>
    </row>
    <row r="36576" spans="8:8" hidden="1" x14ac:dyDescent="0.25">
      <c r="H36576"/>
    </row>
    <row r="36577" spans="8:8" hidden="1" x14ac:dyDescent="0.25">
      <c r="H36577"/>
    </row>
    <row r="36578" spans="8:8" hidden="1" x14ac:dyDescent="0.25">
      <c r="H36578"/>
    </row>
    <row r="36579" spans="8:8" hidden="1" x14ac:dyDescent="0.25">
      <c r="H36579"/>
    </row>
    <row r="36580" spans="8:8" hidden="1" x14ac:dyDescent="0.25">
      <c r="H36580"/>
    </row>
    <row r="36581" spans="8:8" hidden="1" x14ac:dyDescent="0.25">
      <c r="H36581"/>
    </row>
    <row r="36582" spans="8:8" hidden="1" x14ac:dyDescent="0.25">
      <c r="H36582"/>
    </row>
    <row r="36583" spans="8:8" hidden="1" x14ac:dyDescent="0.25">
      <c r="H36583"/>
    </row>
    <row r="36584" spans="8:8" hidden="1" x14ac:dyDescent="0.25">
      <c r="H36584"/>
    </row>
    <row r="36585" spans="8:8" hidden="1" x14ac:dyDescent="0.25">
      <c r="H36585"/>
    </row>
    <row r="36586" spans="8:8" hidden="1" x14ac:dyDescent="0.25">
      <c r="H36586"/>
    </row>
    <row r="36587" spans="8:8" hidden="1" x14ac:dyDescent="0.25">
      <c r="H36587"/>
    </row>
    <row r="36588" spans="8:8" hidden="1" x14ac:dyDescent="0.25">
      <c r="H36588"/>
    </row>
    <row r="36589" spans="8:8" hidden="1" x14ac:dyDescent="0.25">
      <c r="H36589"/>
    </row>
    <row r="36590" spans="8:8" hidden="1" x14ac:dyDescent="0.25">
      <c r="H36590"/>
    </row>
    <row r="36591" spans="8:8" hidden="1" x14ac:dyDescent="0.25">
      <c r="H36591"/>
    </row>
    <row r="36592" spans="8:8" hidden="1" x14ac:dyDescent="0.25">
      <c r="H36592"/>
    </row>
    <row r="36593" spans="8:8" hidden="1" x14ac:dyDescent="0.25">
      <c r="H36593"/>
    </row>
    <row r="36594" spans="8:8" hidden="1" x14ac:dyDescent="0.25">
      <c r="H36594"/>
    </row>
    <row r="36595" spans="8:8" hidden="1" x14ac:dyDescent="0.25">
      <c r="H36595"/>
    </row>
    <row r="36596" spans="8:8" hidden="1" x14ac:dyDescent="0.25">
      <c r="H36596"/>
    </row>
    <row r="36597" spans="8:8" hidden="1" x14ac:dyDescent="0.25">
      <c r="H36597"/>
    </row>
    <row r="36598" spans="8:8" hidden="1" x14ac:dyDescent="0.25">
      <c r="H36598"/>
    </row>
    <row r="36599" spans="8:8" hidden="1" x14ac:dyDescent="0.25">
      <c r="H36599"/>
    </row>
    <row r="36600" spans="8:8" hidden="1" x14ac:dyDescent="0.25">
      <c r="H36600"/>
    </row>
    <row r="36601" spans="8:8" hidden="1" x14ac:dyDescent="0.25">
      <c r="H36601"/>
    </row>
    <row r="36602" spans="8:8" hidden="1" x14ac:dyDescent="0.25">
      <c r="H36602"/>
    </row>
    <row r="36603" spans="8:8" hidden="1" x14ac:dyDescent="0.25">
      <c r="H36603"/>
    </row>
    <row r="36604" spans="8:8" hidden="1" x14ac:dyDescent="0.25">
      <c r="H36604"/>
    </row>
    <row r="36605" spans="8:8" hidden="1" x14ac:dyDescent="0.25">
      <c r="H36605"/>
    </row>
    <row r="36606" spans="8:8" hidden="1" x14ac:dyDescent="0.25">
      <c r="H36606"/>
    </row>
    <row r="36607" spans="8:8" hidden="1" x14ac:dyDescent="0.25">
      <c r="H36607"/>
    </row>
    <row r="36608" spans="8:8" hidden="1" x14ac:dyDescent="0.25">
      <c r="H36608"/>
    </row>
    <row r="36609" spans="8:8" hidden="1" x14ac:dyDescent="0.25">
      <c r="H36609"/>
    </row>
    <row r="36610" spans="8:8" hidden="1" x14ac:dyDescent="0.25">
      <c r="H36610"/>
    </row>
    <row r="36611" spans="8:8" hidden="1" x14ac:dyDescent="0.25">
      <c r="H36611"/>
    </row>
    <row r="36612" spans="8:8" hidden="1" x14ac:dyDescent="0.25">
      <c r="H36612"/>
    </row>
    <row r="36613" spans="8:8" hidden="1" x14ac:dyDescent="0.25">
      <c r="H36613"/>
    </row>
    <row r="36614" spans="8:8" hidden="1" x14ac:dyDescent="0.25">
      <c r="H36614"/>
    </row>
    <row r="36615" spans="8:8" hidden="1" x14ac:dyDescent="0.25">
      <c r="H36615"/>
    </row>
    <row r="36616" spans="8:8" hidden="1" x14ac:dyDescent="0.25">
      <c r="H36616"/>
    </row>
    <row r="36617" spans="8:8" hidden="1" x14ac:dyDescent="0.25">
      <c r="H36617"/>
    </row>
    <row r="36618" spans="8:8" hidden="1" x14ac:dyDescent="0.25">
      <c r="H36618"/>
    </row>
    <row r="36619" spans="8:8" hidden="1" x14ac:dyDescent="0.25">
      <c r="H36619"/>
    </row>
    <row r="36620" spans="8:8" hidden="1" x14ac:dyDescent="0.25">
      <c r="H36620"/>
    </row>
    <row r="36621" spans="8:8" hidden="1" x14ac:dyDescent="0.25">
      <c r="H36621"/>
    </row>
    <row r="36622" spans="8:8" hidden="1" x14ac:dyDescent="0.25">
      <c r="H36622"/>
    </row>
    <row r="36623" spans="8:8" hidden="1" x14ac:dyDescent="0.25">
      <c r="H36623"/>
    </row>
    <row r="36624" spans="8:8" hidden="1" x14ac:dyDescent="0.25">
      <c r="H36624"/>
    </row>
    <row r="36625" spans="8:8" hidden="1" x14ac:dyDescent="0.25">
      <c r="H36625"/>
    </row>
    <row r="36626" spans="8:8" hidden="1" x14ac:dyDescent="0.25">
      <c r="H36626"/>
    </row>
    <row r="36627" spans="8:8" hidden="1" x14ac:dyDescent="0.25">
      <c r="H36627"/>
    </row>
    <row r="36628" spans="8:8" hidden="1" x14ac:dyDescent="0.25">
      <c r="H36628"/>
    </row>
    <row r="36629" spans="8:8" hidden="1" x14ac:dyDescent="0.25">
      <c r="H36629"/>
    </row>
    <row r="36630" spans="8:8" hidden="1" x14ac:dyDescent="0.25">
      <c r="H36630"/>
    </row>
    <row r="36631" spans="8:8" hidden="1" x14ac:dyDescent="0.25">
      <c r="H36631"/>
    </row>
    <row r="36632" spans="8:8" hidden="1" x14ac:dyDescent="0.25">
      <c r="H36632"/>
    </row>
    <row r="36633" spans="8:8" hidden="1" x14ac:dyDescent="0.25">
      <c r="H36633"/>
    </row>
    <row r="36634" spans="8:8" hidden="1" x14ac:dyDescent="0.25">
      <c r="H36634"/>
    </row>
    <row r="36635" spans="8:8" hidden="1" x14ac:dyDescent="0.25">
      <c r="H36635"/>
    </row>
    <row r="36636" spans="8:8" hidden="1" x14ac:dyDescent="0.25">
      <c r="H36636"/>
    </row>
    <row r="36637" spans="8:8" hidden="1" x14ac:dyDescent="0.25">
      <c r="H36637"/>
    </row>
    <row r="36638" spans="8:8" hidden="1" x14ac:dyDescent="0.25">
      <c r="H36638"/>
    </row>
    <row r="36639" spans="8:8" hidden="1" x14ac:dyDescent="0.25">
      <c r="H36639"/>
    </row>
    <row r="36640" spans="8:8" hidden="1" x14ac:dyDescent="0.25">
      <c r="H36640"/>
    </row>
    <row r="36641" spans="8:8" hidden="1" x14ac:dyDescent="0.25">
      <c r="H36641"/>
    </row>
    <row r="36642" spans="8:8" hidden="1" x14ac:dyDescent="0.25">
      <c r="H36642"/>
    </row>
    <row r="36643" spans="8:8" hidden="1" x14ac:dyDescent="0.25">
      <c r="H36643"/>
    </row>
    <row r="36644" spans="8:8" hidden="1" x14ac:dyDescent="0.25">
      <c r="H36644"/>
    </row>
    <row r="36645" spans="8:8" hidden="1" x14ac:dyDescent="0.25">
      <c r="H36645"/>
    </row>
    <row r="36646" spans="8:8" hidden="1" x14ac:dyDescent="0.25">
      <c r="H36646"/>
    </row>
    <row r="36647" spans="8:8" hidden="1" x14ac:dyDescent="0.25">
      <c r="H36647"/>
    </row>
    <row r="36648" spans="8:8" hidden="1" x14ac:dyDescent="0.25">
      <c r="H36648"/>
    </row>
    <row r="36649" spans="8:8" hidden="1" x14ac:dyDescent="0.25">
      <c r="H36649"/>
    </row>
    <row r="36650" spans="8:8" hidden="1" x14ac:dyDescent="0.25">
      <c r="H36650"/>
    </row>
    <row r="36651" spans="8:8" hidden="1" x14ac:dyDescent="0.25">
      <c r="H36651"/>
    </row>
    <row r="36652" spans="8:8" hidden="1" x14ac:dyDescent="0.25">
      <c r="H36652"/>
    </row>
    <row r="36653" spans="8:8" hidden="1" x14ac:dyDescent="0.25">
      <c r="H36653"/>
    </row>
    <row r="36654" spans="8:8" hidden="1" x14ac:dyDescent="0.25">
      <c r="H36654"/>
    </row>
    <row r="36655" spans="8:8" hidden="1" x14ac:dyDescent="0.25">
      <c r="H36655"/>
    </row>
    <row r="36656" spans="8:8" hidden="1" x14ac:dyDescent="0.25">
      <c r="H36656"/>
    </row>
    <row r="36657" spans="8:8" hidden="1" x14ac:dyDescent="0.25">
      <c r="H36657"/>
    </row>
    <row r="36658" spans="8:8" hidden="1" x14ac:dyDescent="0.25">
      <c r="H36658"/>
    </row>
    <row r="36659" spans="8:8" hidden="1" x14ac:dyDescent="0.25">
      <c r="H36659"/>
    </row>
    <row r="36660" spans="8:8" hidden="1" x14ac:dyDescent="0.25">
      <c r="H36660"/>
    </row>
    <row r="36661" spans="8:8" hidden="1" x14ac:dyDescent="0.25">
      <c r="H36661"/>
    </row>
    <row r="36662" spans="8:8" hidden="1" x14ac:dyDescent="0.25">
      <c r="H36662"/>
    </row>
    <row r="36663" spans="8:8" hidden="1" x14ac:dyDescent="0.25">
      <c r="H36663"/>
    </row>
    <row r="36664" spans="8:8" hidden="1" x14ac:dyDescent="0.25">
      <c r="H36664"/>
    </row>
    <row r="36665" spans="8:8" hidden="1" x14ac:dyDescent="0.25">
      <c r="H36665"/>
    </row>
    <row r="36666" spans="8:8" hidden="1" x14ac:dyDescent="0.25">
      <c r="H36666"/>
    </row>
    <row r="36667" spans="8:8" hidden="1" x14ac:dyDescent="0.25">
      <c r="H36667"/>
    </row>
    <row r="36668" spans="8:8" hidden="1" x14ac:dyDescent="0.25">
      <c r="H36668"/>
    </row>
    <row r="36669" spans="8:8" hidden="1" x14ac:dyDescent="0.25">
      <c r="H36669"/>
    </row>
    <row r="36670" spans="8:8" hidden="1" x14ac:dyDescent="0.25">
      <c r="H36670"/>
    </row>
    <row r="36671" spans="8:8" hidden="1" x14ac:dyDescent="0.25">
      <c r="H36671"/>
    </row>
    <row r="36672" spans="8:8" hidden="1" x14ac:dyDescent="0.25">
      <c r="H36672"/>
    </row>
    <row r="36673" spans="8:8" hidden="1" x14ac:dyDescent="0.25">
      <c r="H36673"/>
    </row>
    <row r="36674" spans="8:8" hidden="1" x14ac:dyDescent="0.25">
      <c r="H36674"/>
    </row>
    <row r="36675" spans="8:8" hidden="1" x14ac:dyDescent="0.25">
      <c r="H36675"/>
    </row>
    <row r="36676" spans="8:8" hidden="1" x14ac:dyDescent="0.25">
      <c r="H36676"/>
    </row>
    <row r="36677" spans="8:8" hidden="1" x14ac:dyDescent="0.25">
      <c r="H36677"/>
    </row>
    <row r="36678" spans="8:8" hidden="1" x14ac:dyDescent="0.25">
      <c r="H36678"/>
    </row>
    <row r="36679" spans="8:8" hidden="1" x14ac:dyDescent="0.25">
      <c r="H36679"/>
    </row>
    <row r="36680" spans="8:8" hidden="1" x14ac:dyDescent="0.25">
      <c r="H36680"/>
    </row>
    <row r="36681" spans="8:8" hidden="1" x14ac:dyDescent="0.25">
      <c r="H36681"/>
    </row>
    <row r="36682" spans="8:8" hidden="1" x14ac:dyDescent="0.25">
      <c r="H36682"/>
    </row>
    <row r="36683" spans="8:8" hidden="1" x14ac:dyDescent="0.25">
      <c r="H36683"/>
    </row>
    <row r="36684" spans="8:8" hidden="1" x14ac:dyDescent="0.25">
      <c r="H36684"/>
    </row>
    <row r="36685" spans="8:8" hidden="1" x14ac:dyDescent="0.25">
      <c r="H36685"/>
    </row>
    <row r="36686" spans="8:8" hidden="1" x14ac:dyDescent="0.25">
      <c r="H36686"/>
    </row>
    <row r="36687" spans="8:8" hidden="1" x14ac:dyDescent="0.25">
      <c r="H36687"/>
    </row>
    <row r="36688" spans="8:8" hidden="1" x14ac:dyDescent="0.25">
      <c r="H36688"/>
    </row>
    <row r="36689" spans="8:8" hidden="1" x14ac:dyDescent="0.25">
      <c r="H36689"/>
    </row>
    <row r="36690" spans="8:8" hidden="1" x14ac:dyDescent="0.25">
      <c r="H36690"/>
    </row>
    <row r="36691" spans="8:8" hidden="1" x14ac:dyDescent="0.25">
      <c r="H36691"/>
    </row>
    <row r="36692" spans="8:8" hidden="1" x14ac:dyDescent="0.25">
      <c r="H36692"/>
    </row>
    <row r="36693" spans="8:8" hidden="1" x14ac:dyDescent="0.25">
      <c r="H36693"/>
    </row>
    <row r="36694" spans="8:8" hidden="1" x14ac:dyDescent="0.25">
      <c r="H36694"/>
    </row>
    <row r="36695" spans="8:8" hidden="1" x14ac:dyDescent="0.25">
      <c r="H36695"/>
    </row>
    <row r="36696" spans="8:8" hidden="1" x14ac:dyDescent="0.25">
      <c r="H36696"/>
    </row>
    <row r="36697" spans="8:8" hidden="1" x14ac:dyDescent="0.25">
      <c r="H36697"/>
    </row>
    <row r="36698" spans="8:8" hidden="1" x14ac:dyDescent="0.25">
      <c r="H36698"/>
    </row>
    <row r="36699" spans="8:8" hidden="1" x14ac:dyDescent="0.25">
      <c r="H36699"/>
    </row>
    <row r="36700" spans="8:8" hidden="1" x14ac:dyDescent="0.25">
      <c r="H36700"/>
    </row>
    <row r="36701" spans="8:8" hidden="1" x14ac:dyDescent="0.25">
      <c r="H36701"/>
    </row>
    <row r="36702" spans="8:8" hidden="1" x14ac:dyDescent="0.25">
      <c r="H36702"/>
    </row>
    <row r="36703" spans="8:8" hidden="1" x14ac:dyDescent="0.25">
      <c r="H36703"/>
    </row>
    <row r="36704" spans="8:8" hidden="1" x14ac:dyDescent="0.25">
      <c r="H36704"/>
    </row>
    <row r="36705" spans="8:8" hidden="1" x14ac:dyDescent="0.25">
      <c r="H36705"/>
    </row>
    <row r="36706" spans="8:8" hidden="1" x14ac:dyDescent="0.25">
      <c r="H36706"/>
    </row>
    <row r="36707" spans="8:8" hidden="1" x14ac:dyDescent="0.25">
      <c r="H36707"/>
    </row>
    <row r="36708" spans="8:8" hidden="1" x14ac:dyDescent="0.25">
      <c r="H36708"/>
    </row>
    <row r="36709" spans="8:8" hidden="1" x14ac:dyDescent="0.25">
      <c r="H36709"/>
    </row>
    <row r="36710" spans="8:8" hidden="1" x14ac:dyDescent="0.25">
      <c r="H36710"/>
    </row>
    <row r="36711" spans="8:8" hidden="1" x14ac:dyDescent="0.25">
      <c r="H36711"/>
    </row>
    <row r="36712" spans="8:8" hidden="1" x14ac:dyDescent="0.25">
      <c r="H36712"/>
    </row>
    <row r="36713" spans="8:8" hidden="1" x14ac:dyDescent="0.25">
      <c r="H36713"/>
    </row>
    <row r="36714" spans="8:8" hidden="1" x14ac:dyDescent="0.25">
      <c r="H36714"/>
    </row>
    <row r="36715" spans="8:8" hidden="1" x14ac:dyDescent="0.25">
      <c r="H36715"/>
    </row>
    <row r="36716" spans="8:8" hidden="1" x14ac:dyDescent="0.25">
      <c r="H36716"/>
    </row>
    <row r="36717" spans="8:8" hidden="1" x14ac:dyDescent="0.25">
      <c r="H36717"/>
    </row>
    <row r="36718" spans="8:8" hidden="1" x14ac:dyDescent="0.25">
      <c r="H36718"/>
    </row>
    <row r="36719" spans="8:8" hidden="1" x14ac:dyDescent="0.25">
      <c r="H36719"/>
    </row>
    <row r="36720" spans="8:8" hidden="1" x14ac:dyDescent="0.25">
      <c r="H36720"/>
    </row>
    <row r="36721" spans="8:8" hidden="1" x14ac:dyDescent="0.25">
      <c r="H36721"/>
    </row>
    <row r="36722" spans="8:8" hidden="1" x14ac:dyDescent="0.25">
      <c r="H36722"/>
    </row>
    <row r="36723" spans="8:8" hidden="1" x14ac:dyDescent="0.25">
      <c r="H36723"/>
    </row>
    <row r="36724" spans="8:8" hidden="1" x14ac:dyDescent="0.25">
      <c r="H36724"/>
    </row>
    <row r="36725" spans="8:8" hidden="1" x14ac:dyDescent="0.25">
      <c r="H36725"/>
    </row>
    <row r="36726" spans="8:8" hidden="1" x14ac:dyDescent="0.25">
      <c r="H36726"/>
    </row>
    <row r="36727" spans="8:8" hidden="1" x14ac:dyDescent="0.25">
      <c r="H36727"/>
    </row>
    <row r="36728" spans="8:8" hidden="1" x14ac:dyDescent="0.25">
      <c r="H36728"/>
    </row>
    <row r="36729" spans="8:8" hidden="1" x14ac:dyDescent="0.25">
      <c r="H36729"/>
    </row>
    <row r="36730" spans="8:8" hidden="1" x14ac:dyDescent="0.25">
      <c r="H36730"/>
    </row>
    <row r="36731" spans="8:8" hidden="1" x14ac:dyDescent="0.25">
      <c r="H36731"/>
    </row>
    <row r="36732" spans="8:8" hidden="1" x14ac:dyDescent="0.25">
      <c r="H36732"/>
    </row>
    <row r="36733" spans="8:8" hidden="1" x14ac:dyDescent="0.25">
      <c r="H36733"/>
    </row>
    <row r="36734" spans="8:8" hidden="1" x14ac:dyDescent="0.25">
      <c r="H36734"/>
    </row>
    <row r="36735" spans="8:8" hidden="1" x14ac:dyDescent="0.25">
      <c r="H36735"/>
    </row>
    <row r="36736" spans="8:8" hidden="1" x14ac:dyDescent="0.25">
      <c r="H36736"/>
    </row>
    <row r="36737" spans="8:8" hidden="1" x14ac:dyDescent="0.25">
      <c r="H36737"/>
    </row>
    <row r="36738" spans="8:8" hidden="1" x14ac:dyDescent="0.25">
      <c r="H36738"/>
    </row>
    <row r="36739" spans="8:8" hidden="1" x14ac:dyDescent="0.25">
      <c r="H36739"/>
    </row>
    <row r="36740" spans="8:8" hidden="1" x14ac:dyDescent="0.25">
      <c r="H36740"/>
    </row>
    <row r="36741" spans="8:8" hidden="1" x14ac:dyDescent="0.25">
      <c r="H36741"/>
    </row>
    <row r="36742" spans="8:8" hidden="1" x14ac:dyDescent="0.25">
      <c r="H36742"/>
    </row>
    <row r="36743" spans="8:8" hidden="1" x14ac:dyDescent="0.25">
      <c r="H36743"/>
    </row>
    <row r="36744" spans="8:8" hidden="1" x14ac:dyDescent="0.25">
      <c r="H36744"/>
    </row>
    <row r="36745" spans="8:8" hidden="1" x14ac:dyDescent="0.25">
      <c r="H36745"/>
    </row>
    <row r="36746" spans="8:8" hidden="1" x14ac:dyDescent="0.25">
      <c r="H36746"/>
    </row>
    <row r="36747" spans="8:8" hidden="1" x14ac:dyDescent="0.25">
      <c r="H36747"/>
    </row>
    <row r="36748" spans="8:8" hidden="1" x14ac:dyDescent="0.25">
      <c r="H36748"/>
    </row>
    <row r="36749" spans="8:8" hidden="1" x14ac:dyDescent="0.25">
      <c r="H36749"/>
    </row>
    <row r="36750" spans="8:8" hidden="1" x14ac:dyDescent="0.25">
      <c r="H36750"/>
    </row>
    <row r="36751" spans="8:8" hidden="1" x14ac:dyDescent="0.25">
      <c r="H36751"/>
    </row>
    <row r="36752" spans="8:8" hidden="1" x14ac:dyDescent="0.25">
      <c r="H36752"/>
    </row>
    <row r="36753" spans="8:8" hidden="1" x14ac:dyDescent="0.25">
      <c r="H36753"/>
    </row>
    <row r="36754" spans="8:8" hidden="1" x14ac:dyDescent="0.25">
      <c r="H36754"/>
    </row>
    <row r="36755" spans="8:8" hidden="1" x14ac:dyDescent="0.25">
      <c r="H36755"/>
    </row>
    <row r="36756" spans="8:8" hidden="1" x14ac:dyDescent="0.25">
      <c r="H36756"/>
    </row>
    <row r="36757" spans="8:8" hidden="1" x14ac:dyDescent="0.25">
      <c r="H36757"/>
    </row>
    <row r="36758" spans="8:8" hidden="1" x14ac:dyDescent="0.25">
      <c r="H36758"/>
    </row>
    <row r="36759" spans="8:8" hidden="1" x14ac:dyDescent="0.25">
      <c r="H36759"/>
    </row>
    <row r="36760" spans="8:8" hidden="1" x14ac:dyDescent="0.25">
      <c r="H36760"/>
    </row>
    <row r="36761" spans="8:8" hidden="1" x14ac:dyDescent="0.25">
      <c r="H36761"/>
    </row>
    <row r="36762" spans="8:8" hidden="1" x14ac:dyDescent="0.25">
      <c r="H36762"/>
    </row>
    <row r="36763" spans="8:8" hidden="1" x14ac:dyDescent="0.25">
      <c r="H36763"/>
    </row>
    <row r="36764" spans="8:8" hidden="1" x14ac:dyDescent="0.25">
      <c r="H36764"/>
    </row>
    <row r="36765" spans="8:8" hidden="1" x14ac:dyDescent="0.25">
      <c r="H36765"/>
    </row>
    <row r="36766" spans="8:8" hidden="1" x14ac:dyDescent="0.25">
      <c r="H36766"/>
    </row>
    <row r="36767" spans="8:8" hidden="1" x14ac:dyDescent="0.25">
      <c r="H36767"/>
    </row>
    <row r="36768" spans="8:8" hidden="1" x14ac:dyDescent="0.25">
      <c r="H36768"/>
    </row>
    <row r="36769" spans="8:8" hidden="1" x14ac:dyDescent="0.25">
      <c r="H36769"/>
    </row>
    <row r="36770" spans="8:8" hidden="1" x14ac:dyDescent="0.25">
      <c r="H36770"/>
    </row>
    <row r="36771" spans="8:8" hidden="1" x14ac:dyDescent="0.25">
      <c r="H36771"/>
    </row>
    <row r="36772" spans="8:8" hidden="1" x14ac:dyDescent="0.25">
      <c r="H36772"/>
    </row>
    <row r="36773" spans="8:8" hidden="1" x14ac:dyDescent="0.25">
      <c r="H36773"/>
    </row>
    <row r="36774" spans="8:8" hidden="1" x14ac:dyDescent="0.25">
      <c r="H36774"/>
    </row>
    <row r="36775" spans="8:8" hidden="1" x14ac:dyDescent="0.25">
      <c r="H36775"/>
    </row>
    <row r="36776" spans="8:8" hidden="1" x14ac:dyDescent="0.25">
      <c r="H36776"/>
    </row>
    <row r="36777" spans="8:8" hidden="1" x14ac:dyDescent="0.25">
      <c r="H36777"/>
    </row>
    <row r="36778" spans="8:8" hidden="1" x14ac:dyDescent="0.25">
      <c r="H36778"/>
    </row>
    <row r="36779" spans="8:8" hidden="1" x14ac:dyDescent="0.25">
      <c r="H36779"/>
    </row>
    <row r="36780" spans="8:8" hidden="1" x14ac:dyDescent="0.25">
      <c r="H36780"/>
    </row>
    <row r="36781" spans="8:8" hidden="1" x14ac:dyDescent="0.25">
      <c r="H36781"/>
    </row>
    <row r="36782" spans="8:8" hidden="1" x14ac:dyDescent="0.25">
      <c r="H36782"/>
    </row>
    <row r="36783" spans="8:8" hidden="1" x14ac:dyDescent="0.25">
      <c r="H36783"/>
    </row>
    <row r="36784" spans="8:8" hidden="1" x14ac:dyDescent="0.25">
      <c r="H36784"/>
    </row>
    <row r="36785" spans="8:8" hidden="1" x14ac:dyDescent="0.25">
      <c r="H36785"/>
    </row>
    <row r="36786" spans="8:8" hidden="1" x14ac:dyDescent="0.25">
      <c r="H36786"/>
    </row>
    <row r="36787" spans="8:8" hidden="1" x14ac:dyDescent="0.25">
      <c r="H36787"/>
    </row>
    <row r="36788" spans="8:8" hidden="1" x14ac:dyDescent="0.25">
      <c r="H36788"/>
    </row>
    <row r="36789" spans="8:8" hidden="1" x14ac:dyDescent="0.25">
      <c r="H36789"/>
    </row>
    <row r="36790" spans="8:8" hidden="1" x14ac:dyDescent="0.25">
      <c r="H36790"/>
    </row>
    <row r="36791" spans="8:8" hidden="1" x14ac:dyDescent="0.25">
      <c r="H36791"/>
    </row>
    <row r="36792" spans="8:8" hidden="1" x14ac:dyDescent="0.25">
      <c r="H36792"/>
    </row>
    <row r="36793" spans="8:8" hidden="1" x14ac:dyDescent="0.25">
      <c r="H36793"/>
    </row>
    <row r="36794" spans="8:8" hidden="1" x14ac:dyDescent="0.25">
      <c r="H36794"/>
    </row>
    <row r="36795" spans="8:8" hidden="1" x14ac:dyDescent="0.25">
      <c r="H36795"/>
    </row>
    <row r="36796" spans="8:8" hidden="1" x14ac:dyDescent="0.25">
      <c r="H36796"/>
    </row>
    <row r="36797" spans="8:8" hidden="1" x14ac:dyDescent="0.25">
      <c r="H36797"/>
    </row>
    <row r="36798" spans="8:8" hidden="1" x14ac:dyDescent="0.25">
      <c r="H36798"/>
    </row>
    <row r="36799" spans="8:8" hidden="1" x14ac:dyDescent="0.25">
      <c r="H36799"/>
    </row>
    <row r="36800" spans="8:8" hidden="1" x14ac:dyDescent="0.25">
      <c r="H36800"/>
    </row>
    <row r="36801" spans="8:8" hidden="1" x14ac:dyDescent="0.25">
      <c r="H36801"/>
    </row>
    <row r="36802" spans="8:8" hidden="1" x14ac:dyDescent="0.25">
      <c r="H36802"/>
    </row>
    <row r="36803" spans="8:8" hidden="1" x14ac:dyDescent="0.25">
      <c r="H36803"/>
    </row>
    <row r="36804" spans="8:8" hidden="1" x14ac:dyDescent="0.25">
      <c r="H36804"/>
    </row>
    <row r="36805" spans="8:8" hidden="1" x14ac:dyDescent="0.25">
      <c r="H36805"/>
    </row>
    <row r="36806" spans="8:8" hidden="1" x14ac:dyDescent="0.25">
      <c r="H36806"/>
    </row>
    <row r="36807" spans="8:8" hidden="1" x14ac:dyDescent="0.25">
      <c r="H36807"/>
    </row>
    <row r="36808" spans="8:8" hidden="1" x14ac:dyDescent="0.25">
      <c r="H36808"/>
    </row>
    <row r="36809" spans="8:8" hidden="1" x14ac:dyDescent="0.25">
      <c r="H36809"/>
    </row>
    <row r="36810" spans="8:8" hidden="1" x14ac:dyDescent="0.25">
      <c r="H36810"/>
    </row>
    <row r="36811" spans="8:8" hidden="1" x14ac:dyDescent="0.25">
      <c r="H36811"/>
    </row>
    <row r="36812" spans="8:8" hidden="1" x14ac:dyDescent="0.25">
      <c r="H36812"/>
    </row>
    <row r="36813" spans="8:8" hidden="1" x14ac:dyDescent="0.25">
      <c r="H36813"/>
    </row>
    <row r="36814" spans="8:8" hidden="1" x14ac:dyDescent="0.25">
      <c r="H36814"/>
    </row>
    <row r="36815" spans="8:8" hidden="1" x14ac:dyDescent="0.25">
      <c r="H36815"/>
    </row>
    <row r="36816" spans="8:8" hidden="1" x14ac:dyDescent="0.25">
      <c r="H36816"/>
    </row>
    <row r="36817" spans="8:8" hidden="1" x14ac:dyDescent="0.25">
      <c r="H36817"/>
    </row>
    <row r="36818" spans="8:8" hidden="1" x14ac:dyDescent="0.25">
      <c r="H36818"/>
    </row>
    <row r="36819" spans="8:8" hidden="1" x14ac:dyDescent="0.25">
      <c r="H36819"/>
    </row>
    <row r="36820" spans="8:8" hidden="1" x14ac:dyDescent="0.25">
      <c r="H36820"/>
    </row>
    <row r="36821" spans="8:8" hidden="1" x14ac:dyDescent="0.25">
      <c r="H36821"/>
    </row>
    <row r="36822" spans="8:8" hidden="1" x14ac:dyDescent="0.25">
      <c r="H36822"/>
    </row>
    <row r="36823" spans="8:8" hidden="1" x14ac:dyDescent="0.25">
      <c r="H36823"/>
    </row>
    <row r="36824" spans="8:8" hidden="1" x14ac:dyDescent="0.25">
      <c r="H36824"/>
    </row>
    <row r="36825" spans="8:8" hidden="1" x14ac:dyDescent="0.25">
      <c r="H36825"/>
    </row>
    <row r="36826" spans="8:8" hidden="1" x14ac:dyDescent="0.25">
      <c r="H36826"/>
    </row>
    <row r="36827" spans="8:8" hidden="1" x14ac:dyDescent="0.25">
      <c r="H36827"/>
    </row>
    <row r="36828" spans="8:8" hidden="1" x14ac:dyDescent="0.25">
      <c r="H36828"/>
    </row>
    <row r="36829" spans="8:8" hidden="1" x14ac:dyDescent="0.25">
      <c r="H36829"/>
    </row>
    <row r="36830" spans="8:8" hidden="1" x14ac:dyDescent="0.25">
      <c r="H36830"/>
    </row>
    <row r="36831" spans="8:8" hidden="1" x14ac:dyDescent="0.25">
      <c r="H36831"/>
    </row>
    <row r="36832" spans="8:8" hidden="1" x14ac:dyDescent="0.25">
      <c r="H36832"/>
    </row>
    <row r="36833" spans="8:8" hidden="1" x14ac:dyDescent="0.25">
      <c r="H36833"/>
    </row>
    <row r="36834" spans="8:8" hidden="1" x14ac:dyDescent="0.25">
      <c r="H36834"/>
    </row>
    <row r="36835" spans="8:8" hidden="1" x14ac:dyDescent="0.25">
      <c r="H36835"/>
    </row>
    <row r="36836" spans="8:8" hidden="1" x14ac:dyDescent="0.25">
      <c r="H36836"/>
    </row>
    <row r="36837" spans="8:8" hidden="1" x14ac:dyDescent="0.25">
      <c r="H36837"/>
    </row>
    <row r="36838" spans="8:8" hidden="1" x14ac:dyDescent="0.25">
      <c r="H36838"/>
    </row>
    <row r="36839" spans="8:8" hidden="1" x14ac:dyDescent="0.25">
      <c r="H36839"/>
    </row>
    <row r="36840" spans="8:8" hidden="1" x14ac:dyDescent="0.25">
      <c r="H36840"/>
    </row>
    <row r="36841" spans="8:8" hidden="1" x14ac:dyDescent="0.25">
      <c r="H36841"/>
    </row>
    <row r="36842" spans="8:8" hidden="1" x14ac:dyDescent="0.25">
      <c r="H36842"/>
    </row>
    <row r="36843" spans="8:8" hidden="1" x14ac:dyDescent="0.25">
      <c r="H36843"/>
    </row>
    <row r="36844" spans="8:8" hidden="1" x14ac:dyDescent="0.25">
      <c r="H36844"/>
    </row>
    <row r="36845" spans="8:8" hidden="1" x14ac:dyDescent="0.25">
      <c r="H36845"/>
    </row>
    <row r="36846" spans="8:8" hidden="1" x14ac:dyDescent="0.25">
      <c r="H36846"/>
    </row>
    <row r="36847" spans="8:8" hidden="1" x14ac:dyDescent="0.25">
      <c r="H36847"/>
    </row>
    <row r="36848" spans="8:8" hidden="1" x14ac:dyDescent="0.25">
      <c r="H36848"/>
    </row>
    <row r="36849" spans="8:8" hidden="1" x14ac:dyDescent="0.25">
      <c r="H36849"/>
    </row>
    <row r="36850" spans="8:8" hidden="1" x14ac:dyDescent="0.25">
      <c r="H36850"/>
    </row>
    <row r="36851" spans="8:8" hidden="1" x14ac:dyDescent="0.25">
      <c r="H36851"/>
    </row>
    <row r="36852" spans="8:8" hidden="1" x14ac:dyDescent="0.25">
      <c r="H36852"/>
    </row>
    <row r="36853" spans="8:8" hidden="1" x14ac:dyDescent="0.25">
      <c r="H36853"/>
    </row>
    <row r="36854" spans="8:8" hidden="1" x14ac:dyDescent="0.25">
      <c r="H36854"/>
    </row>
    <row r="36855" spans="8:8" hidden="1" x14ac:dyDescent="0.25">
      <c r="H36855"/>
    </row>
    <row r="36856" spans="8:8" hidden="1" x14ac:dyDescent="0.25">
      <c r="H36856"/>
    </row>
    <row r="36857" spans="8:8" hidden="1" x14ac:dyDescent="0.25">
      <c r="H36857"/>
    </row>
    <row r="36858" spans="8:8" hidden="1" x14ac:dyDescent="0.25">
      <c r="H36858"/>
    </row>
    <row r="36859" spans="8:8" hidden="1" x14ac:dyDescent="0.25">
      <c r="H36859"/>
    </row>
    <row r="36860" spans="8:8" hidden="1" x14ac:dyDescent="0.25">
      <c r="H36860"/>
    </row>
    <row r="36861" spans="8:8" hidden="1" x14ac:dyDescent="0.25">
      <c r="H36861"/>
    </row>
    <row r="36862" spans="8:8" hidden="1" x14ac:dyDescent="0.25">
      <c r="H36862"/>
    </row>
    <row r="36863" spans="8:8" hidden="1" x14ac:dyDescent="0.25">
      <c r="H36863"/>
    </row>
    <row r="36864" spans="8:8" hidden="1" x14ac:dyDescent="0.25">
      <c r="H36864"/>
    </row>
    <row r="36865" spans="8:8" hidden="1" x14ac:dyDescent="0.25">
      <c r="H36865"/>
    </row>
    <row r="36866" spans="8:8" hidden="1" x14ac:dyDescent="0.25">
      <c r="H36866"/>
    </row>
    <row r="36867" spans="8:8" hidden="1" x14ac:dyDescent="0.25">
      <c r="H36867"/>
    </row>
    <row r="36868" spans="8:8" hidden="1" x14ac:dyDescent="0.25">
      <c r="H36868"/>
    </row>
    <row r="36869" spans="8:8" hidden="1" x14ac:dyDescent="0.25">
      <c r="H36869"/>
    </row>
    <row r="36870" spans="8:8" hidden="1" x14ac:dyDescent="0.25">
      <c r="H36870"/>
    </row>
    <row r="36871" spans="8:8" hidden="1" x14ac:dyDescent="0.25">
      <c r="H36871"/>
    </row>
    <row r="36872" spans="8:8" hidden="1" x14ac:dyDescent="0.25">
      <c r="H36872"/>
    </row>
    <row r="36873" spans="8:8" hidden="1" x14ac:dyDescent="0.25">
      <c r="H36873"/>
    </row>
    <row r="36874" spans="8:8" hidden="1" x14ac:dyDescent="0.25">
      <c r="H36874"/>
    </row>
    <row r="36875" spans="8:8" hidden="1" x14ac:dyDescent="0.25">
      <c r="H36875"/>
    </row>
    <row r="36876" spans="8:8" hidden="1" x14ac:dyDescent="0.25">
      <c r="H36876"/>
    </row>
    <row r="36877" spans="8:8" hidden="1" x14ac:dyDescent="0.25">
      <c r="H36877"/>
    </row>
    <row r="36878" spans="8:8" hidden="1" x14ac:dyDescent="0.25">
      <c r="H36878"/>
    </row>
    <row r="36879" spans="8:8" hidden="1" x14ac:dyDescent="0.25">
      <c r="H36879"/>
    </row>
    <row r="36880" spans="8:8" hidden="1" x14ac:dyDescent="0.25">
      <c r="H36880"/>
    </row>
    <row r="36881" spans="8:8" hidden="1" x14ac:dyDescent="0.25">
      <c r="H36881"/>
    </row>
    <row r="36882" spans="8:8" hidden="1" x14ac:dyDescent="0.25">
      <c r="H36882"/>
    </row>
    <row r="36883" spans="8:8" hidden="1" x14ac:dyDescent="0.25">
      <c r="H36883"/>
    </row>
    <row r="36884" spans="8:8" hidden="1" x14ac:dyDescent="0.25">
      <c r="H36884"/>
    </row>
    <row r="36885" spans="8:8" hidden="1" x14ac:dyDescent="0.25">
      <c r="H36885"/>
    </row>
    <row r="36886" spans="8:8" hidden="1" x14ac:dyDescent="0.25">
      <c r="H36886"/>
    </row>
    <row r="36887" spans="8:8" hidden="1" x14ac:dyDescent="0.25">
      <c r="H36887"/>
    </row>
    <row r="36888" spans="8:8" hidden="1" x14ac:dyDescent="0.25">
      <c r="H36888"/>
    </row>
    <row r="36889" spans="8:8" hidden="1" x14ac:dyDescent="0.25">
      <c r="H36889"/>
    </row>
    <row r="36890" spans="8:8" hidden="1" x14ac:dyDescent="0.25">
      <c r="H36890"/>
    </row>
    <row r="36891" spans="8:8" hidden="1" x14ac:dyDescent="0.25">
      <c r="H36891"/>
    </row>
    <row r="36892" spans="8:8" hidden="1" x14ac:dyDescent="0.25">
      <c r="H36892"/>
    </row>
    <row r="36893" spans="8:8" hidden="1" x14ac:dyDescent="0.25">
      <c r="H36893"/>
    </row>
    <row r="36894" spans="8:8" hidden="1" x14ac:dyDescent="0.25">
      <c r="H36894"/>
    </row>
    <row r="36895" spans="8:8" hidden="1" x14ac:dyDescent="0.25">
      <c r="H36895"/>
    </row>
    <row r="36896" spans="8:8" hidden="1" x14ac:dyDescent="0.25">
      <c r="H36896"/>
    </row>
    <row r="36897" spans="8:8" hidden="1" x14ac:dyDescent="0.25">
      <c r="H36897"/>
    </row>
    <row r="36898" spans="8:8" hidden="1" x14ac:dyDescent="0.25">
      <c r="H36898"/>
    </row>
    <row r="36899" spans="8:8" hidden="1" x14ac:dyDescent="0.25">
      <c r="H36899"/>
    </row>
    <row r="36900" spans="8:8" hidden="1" x14ac:dyDescent="0.25">
      <c r="H36900"/>
    </row>
    <row r="36901" spans="8:8" hidden="1" x14ac:dyDescent="0.25">
      <c r="H36901"/>
    </row>
    <row r="36902" spans="8:8" hidden="1" x14ac:dyDescent="0.25">
      <c r="H36902"/>
    </row>
    <row r="36903" spans="8:8" hidden="1" x14ac:dyDescent="0.25">
      <c r="H36903"/>
    </row>
    <row r="36904" spans="8:8" hidden="1" x14ac:dyDescent="0.25">
      <c r="H36904"/>
    </row>
    <row r="36905" spans="8:8" hidden="1" x14ac:dyDescent="0.25">
      <c r="H36905"/>
    </row>
    <row r="36906" spans="8:8" hidden="1" x14ac:dyDescent="0.25">
      <c r="H36906"/>
    </row>
    <row r="36907" spans="8:8" hidden="1" x14ac:dyDescent="0.25">
      <c r="H36907"/>
    </row>
    <row r="36908" spans="8:8" hidden="1" x14ac:dyDescent="0.25">
      <c r="H36908"/>
    </row>
    <row r="36909" spans="8:8" hidden="1" x14ac:dyDescent="0.25">
      <c r="H36909"/>
    </row>
    <row r="36910" spans="8:8" hidden="1" x14ac:dyDescent="0.25">
      <c r="H36910"/>
    </row>
    <row r="36911" spans="8:8" hidden="1" x14ac:dyDescent="0.25">
      <c r="H36911"/>
    </row>
    <row r="36912" spans="8:8" hidden="1" x14ac:dyDescent="0.25">
      <c r="H36912"/>
    </row>
    <row r="36913" spans="8:8" hidden="1" x14ac:dyDescent="0.25">
      <c r="H36913"/>
    </row>
    <row r="36914" spans="8:8" hidden="1" x14ac:dyDescent="0.25">
      <c r="H36914"/>
    </row>
    <row r="36915" spans="8:8" hidden="1" x14ac:dyDescent="0.25">
      <c r="H36915"/>
    </row>
    <row r="36916" spans="8:8" hidden="1" x14ac:dyDescent="0.25">
      <c r="H36916"/>
    </row>
    <row r="36917" spans="8:8" hidden="1" x14ac:dyDescent="0.25">
      <c r="H36917"/>
    </row>
    <row r="36918" spans="8:8" hidden="1" x14ac:dyDescent="0.25">
      <c r="H36918"/>
    </row>
    <row r="36919" spans="8:8" hidden="1" x14ac:dyDescent="0.25">
      <c r="H36919"/>
    </row>
    <row r="36920" spans="8:8" hidden="1" x14ac:dyDescent="0.25">
      <c r="H36920"/>
    </row>
    <row r="36921" spans="8:8" hidden="1" x14ac:dyDescent="0.25">
      <c r="H36921"/>
    </row>
    <row r="36922" spans="8:8" hidden="1" x14ac:dyDescent="0.25">
      <c r="H36922"/>
    </row>
    <row r="36923" spans="8:8" hidden="1" x14ac:dyDescent="0.25">
      <c r="H36923"/>
    </row>
    <row r="36924" spans="8:8" hidden="1" x14ac:dyDescent="0.25">
      <c r="H36924"/>
    </row>
    <row r="36925" spans="8:8" hidden="1" x14ac:dyDescent="0.25">
      <c r="H36925"/>
    </row>
    <row r="36926" spans="8:8" hidden="1" x14ac:dyDescent="0.25">
      <c r="H36926"/>
    </row>
    <row r="36927" spans="8:8" hidden="1" x14ac:dyDescent="0.25">
      <c r="H36927"/>
    </row>
    <row r="36928" spans="8:8" hidden="1" x14ac:dyDescent="0.25">
      <c r="H36928"/>
    </row>
    <row r="36929" spans="8:8" hidden="1" x14ac:dyDescent="0.25">
      <c r="H36929"/>
    </row>
    <row r="36930" spans="8:8" hidden="1" x14ac:dyDescent="0.25">
      <c r="H36930"/>
    </row>
    <row r="36931" spans="8:8" hidden="1" x14ac:dyDescent="0.25">
      <c r="H36931"/>
    </row>
    <row r="36932" spans="8:8" hidden="1" x14ac:dyDescent="0.25">
      <c r="H36932"/>
    </row>
    <row r="36933" spans="8:8" hidden="1" x14ac:dyDescent="0.25">
      <c r="H36933"/>
    </row>
    <row r="36934" spans="8:8" hidden="1" x14ac:dyDescent="0.25">
      <c r="H36934"/>
    </row>
    <row r="36935" spans="8:8" hidden="1" x14ac:dyDescent="0.25">
      <c r="H36935"/>
    </row>
    <row r="36936" spans="8:8" hidden="1" x14ac:dyDescent="0.25">
      <c r="H36936"/>
    </row>
    <row r="36937" spans="8:8" hidden="1" x14ac:dyDescent="0.25">
      <c r="H36937"/>
    </row>
    <row r="36938" spans="8:8" hidden="1" x14ac:dyDescent="0.25">
      <c r="H36938"/>
    </row>
    <row r="36939" spans="8:8" hidden="1" x14ac:dyDescent="0.25">
      <c r="H36939"/>
    </row>
    <row r="36940" spans="8:8" hidden="1" x14ac:dyDescent="0.25">
      <c r="H36940"/>
    </row>
    <row r="36941" spans="8:8" hidden="1" x14ac:dyDescent="0.25">
      <c r="H36941"/>
    </row>
    <row r="36942" spans="8:8" hidden="1" x14ac:dyDescent="0.25">
      <c r="H36942"/>
    </row>
    <row r="36943" spans="8:8" hidden="1" x14ac:dyDescent="0.25">
      <c r="H36943"/>
    </row>
    <row r="36944" spans="8:8" hidden="1" x14ac:dyDescent="0.25">
      <c r="H36944"/>
    </row>
    <row r="36945" spans="8:8" hidden="1" x14ac:dyDescent="0.25">
      <c r="H36945"/>
    </row>
    <row r="36946" spans="8:8" hidden="1" x14ac:dyDescent="0.25">
      <c r="H36946"/>
    </row>
    <row r="36947" spans="8:8" hidden="1" x14ac:dyDescent="0.25">
      <c r="H36947"/>
    </row>
    <row r="36948" spans="8:8" hidden="1" x14ac:dyDescent="0.25">
      <c r="H36948"/>
    </row>
    <row r="36949" spans="8:8" hidden="1" x14ac:dyDescent="0.25">
      <c r="H36949"/>
    </row>
    <row r="36950" spans="8:8" hidden="1" x14ac:dyDescent="0.25">
      <c r="H36950"/>
    </row>
    <row r="36951" spans="8:8" hidden="1" x14ac:dyDescent="0.25">
      <c r="H36951"/>
    </row>
    <row r="36952" spans="8:8" hidden="1" x14ac:dyDescent="0.25">
      <c r="H36952"/>
    </row>
    <row r="36953" spans="8:8" hidden="1" x14ac:dyDescent="0.25">
      <c r="H36953"/>
    </row>
    <row r="36954" spans="8:8" hidden="1" x14ac:dyDescent="0.25">
      <c r="H36954"/>
    </row>
    <row r="36955" spans="8:8" hidden="1" x14ac:dyDescent="0.25">
      <c r="H36955"/>
    </row>
    <row r="36956" spans="8:8" hidden="1" x14ac:dyDescent="0.25">
      <c r="H36956"/>
    </row>
    <row r="36957" spans="8:8" hidden="1" x14ac:dyDescent="0.25">
      <c r="H36957"/>
    </row>
    <row r="36958" spans="8:8" hidden="1" x14ac:dyDescent="0.25">
      <c r="H36958"/>
    </row>
    <row r="36959" spans="8:8" hidden="1" x14ac:dyDescent="0.25">
      <c r="H36959"/>
    </row>
    <row r="36960" spans="8:8" hidden="1" x14ac:dyDescent="0.25">
      <c r="H36960"/>
    </row>
    <row r="36961" spans="8:8" hidden="1" x14ac:dyDescent="0.25">
      <c r="H36961"/>
    </row>
    <row r="36962" spans="8:8" hidden="1" x14ac:dyDescent="0.25">
      <c r="H36962"/>
    </row>
    <row r="36963" spans="8:8" hidden="1" x14ac:dyDescent="0.25">
      <c r="H36963"/>
    </row>
    <row r="36964" spans="8:8" hidden="1" x14ac:dyDescent="0.25">
      <c r="H36964"/>
    </row>
    <row r="36965" spans="8:8" hidden="1" x14ac:dyDescent="0.25">
      <c r="H36965"/>
    </row>
    <row r="36966" spans="8:8" hidden="1" x14ac:dyDescent="0.25">
      <c r="H36966"/>
    </row>
    <row r="36967" spans="8:8" hidden="1" x14ac:dyDescent="0.25">
      <c r="H36967"/>
    </row>
    <row r="36968" spans="8:8" hidden="1" x14ac:dyDescent="0.25">
      <c r="H36968"/>
    </row>
    <row r="36969" spans="8:8" hidden="1" x14ac:dyDescent="0.25">
      <c r="H36969"/>
    </row>
    <row r="36970" spans="8:8" hidden="1" x14ac:dyDescent="0.25">
      <c r="H36970"/>
    </row>
    <row r="36971" spans="8:8" hidden="1" x14ac:dyDescent="0.25">
      <c r="H36971"/>
    </row>
    <row r="36972" spans="8:8" hidden="1" x14ac:dyDescent="0.25">
      <c r="H36972"/>
    </row>
    <row r="36973" spans="8:8" hidden="1" x14ac:dyDescent="0.25">
      <c r="H36973"/>
    </row>
    <row r="36974" spans="8:8" hidden="1" x14ac:dyDescent="0.25">
      <c r="H36974"/>
    </row>
    <row r="36975" spans="8:8" hidden="1" x14ac:dyDescent="0.25">
      <c r="H36975"/>
    </row>
    <row r="36976" spans="8:8" hidden="1" x14ac:dyDescent="0.25">
      <c r="H36976"/>
    </row>
    <row r="36977" spans="8:8" hidden="1" x14ac:dyDescent="0.25">
      <c r="H36977"/>
    </row>
    <row r="36978" spans="8:8" hidden="1" x14ac:dyDescent="0.25">
      <c r="H36978"/>
    </row>
    <row r="36979" spans="8:8" hidden="1" x14ac:dyDescent="0.25">
      <c r="H36979"/>
    </row>
    <row r="36980" spans="8:8" hidden="1" x14ac:dyDescent="0.25">
      <c r="H36980"/>
    </row>
    <row r="36981" spans="8:8" hidden="1" x14ac:dyDescent="0.25">
      <c r="H36981"/>
    </row>
    <row r="36982" spans="8:8" hidden="1" x14ac:dyDescent="0.25">
      <c r="H36982"/>
    </row>
    <row r="36983" spans="8:8" hidden="1" x14ac:dyDescent="0.25">
      <c r="H36983"/>
    </row>
    <row r="36984" spans="8:8" hidden="1" x14ac:dyDescent="0.25">
      <c r="H36984"/>
    </row>
    <row r="36985" spans="8:8" hidden="1" x14ac:dyDescent="0.25">
      <c r="H36985"/>
    </row>
    <row r="36986" spans="8:8" hidden="1" x14ac:dyDescent="0.25">
      <c r="H36986"/>
    </row>
    <row r="36987" spans="8:8" hidden="1" x14ac:dyDescent="0.25">
      <c r="H36987"/>
    </row>
    <row r="36988" spans="8:8" hidden="1" x14ac:dyDescent="0.25">
      <c r="H36988"/>
    </row>
    <row r="36989" spans="8:8" hidden="1" x14ac:dyDescent="0.25">
      <c r="H36989"/>
    </row>
    <row r="36990" spans="8:8" hidden="1" x14ac:dyDescent="0.25">
      <c r="H36990"/>
    </row>
    <row r="36991" spans="8:8" hidden="1" x14ac:dyDescent="0.25">
      <c r="H36991"/>
    </row>
    <row r="36992" spans="8:8" hidden="1" x14ac:dyDescent="0.25">
      <c r="H36992"/>
    </row>
    <row r="36993" spans="8:8" hidden="1" x14ac:dyDescent="0.25">
      <c r="H36993"/>
    </row>
    <row r="36994" spans="8:8" hidden="1" x14ac:dyDescent="0.25">
      <c r="H36994"/>
    </row>
    <row r="36995" spans="8:8" hidden="1" x14ac:dyDescent="0.25">
      <c r="H36995"/>
    </row>
    <row r="36996" spans="8:8" hidden="1" x14ac:dyDescent="0.25">
      <c r="H36996"/>
    </row>
    <row r="36997" spans="8:8" hidden="1" x14ac:dyDescent="0.25">
      <c r="H36997"/>
    </row>
    <row r="36998" spans="8:8" hidden="1" x14ac:dyDescent="0.25">
      <c r="H36998"/>
    </row>
    <row r="36999" spans="8:8" hidden="1" x14ac:dyDescent="0.25">
      <c r="H36999"/>
    </row>
    <row r="37000" spans="8:8" hidden="1" x14ac:dyDescent="0.25">
      <c r="H37000"/>
    </row>
    <row r="37001" spans="8:8" hidden="1" x14ac:dyDescent="0.25">
      <c r="H37001"/>
    </row>
    <row r="37002" spans="8:8" hidden="1" x14ac:dyDescent="0.25">
      <c r="H37002"/>
    </row>
    <row r="37003" spans="8:8" hidden="1" x14ac:dyDescent="0.25">
      <c r="H37003"/>
    </row>
    <row r="37004" spans="8:8" hidden="1" x14ac:dyDescent="0.25">
      <c r="H37004"/>
    </row>
    <row r="37005" spans="8:8" hidden="1" x14ac:dyDescent="0.25">
      <c r="H37005"/>
    </row>
    <row r="37006" spans="8:8" hidden="1" x14ac:dyDescent="0.25">
      <c r="H37006"/>
    </row>
    <row r="37007" spans="8:8" hidden="1" x14ac:dyDescent="0.25">
      <c r="H37007"/>
    </row>
    <row r="37008" spans="8:8" hidden="1" x14ac:dyDescent="0.25">
      <c r="H37008"/>
    </row>
    <row r="37009" spans="8:8" hidden="1" x14ac:dyDescent="0.25">
      <c r="H37009"/>
    </row>
    <row r="37010" spans="8:8" hidden="1" x14ac:dyDescent="0.25">
      <c r="H37010"/>
    </row>
    <row r="37011" spans="8:8" hidden="1" x14ac:dyDescent="0.25">
      <c r="H37011"/>
    </row>
    <row r="37012" spans="8:8" hidden="1" x14ac:dyDescent="0.25">
      <c r="H37012"/>
    </row>
    <row r="37013" spans="8:8" hidden="1" x14ac:dyDescent="0.25">
      <c r="H37013"/>
    </row>
    <row r="37014" spans="8:8" hidden="1" x14ac:dyDescent="0.25">
      <c r="H37014"/>
    </row>
    <row r="37015" spans="8:8" hidden="1" x14ac:dyDescent="0.25">
      <c r="H37015"/>
    </row>
    <row r="37016" spans="8:8" hidden="1" x14ac:dyDescent="0.25">
      <c r="H37016"/>
    </row>
    <row r="37017" spans="8:8" hidden="1" x14ac:dyDescent="0.25">
      <c r="H37017"/>
    </row>
    <row r="37018" spans="8:8" hidden="1" x14ac:dyDescent="0.25">
      <c r="H37018"/>
    </row>
    <row r="37019" spans="8:8" hidden="1" x14ac:dyDescent="0.25">
      <c r="H37019"/>
    </row>
    <row r="37020" spans="8:8" hidden="1" x14ac:dyDescent="0.25">
      <c r="H37020"/>
    </row>
    <row r="37021" spans="8:8" hidden="1" x14ac:dyDescent="0.25">
      <c r="H37021"/>
    </row>
    <row r="37022" spans="8:8" hidden="1" x14ac:dyDescent="0.25">
      <c r="H37022"/>
    </row>
    <row r="37023" spans="8:8" hidden="1" x14ac:dyDescent="0.25">
      <c r="H37023"/>
    </row>
    <row r="37024" spans="8:8" hidden="1" x14ac:dyDescent="0.25">
      <c r="H37024"/>
    </row>
    <row r="37025" spans="8:8" hidden="1" x14ac:dyDescent="0.25">
      <c r="H37025"/>
    </row>
    <row r="37026" spans="8:8" hidden="1" x14ac:dyDescent="0.25">
      <c r="H37026"/>
    </row>
    <row r="37027" spans="8:8" hidden="1" x14ac:dyDescent="0.25">
      <c r="H37027"/>
    </row>
    <row r="37028" spans="8:8" hidden="1" x14ac:dyDescent="0.25">
      <c r="H37028"/>
    </row>
    <row r="37029" spans="8:8" hidden="1" x14ac:dyDescent="0.25">
      <c r="H37029"/>
    </row>
    <row r="37030" spans="8:8" hidden="1" x14ac:dyDescent="0.25">
      <c r="H37030"/>
    </row>
    <row r="37031" spans="8:8" hidden="1" x14ac:dyDescent="0.25">
      <c r="H37031"/>
    </row>
    <row r="37032" spans="8:8" hidden="1" x14ac:dyDescent="0.25">
      <c r="H37032"/>
    </row>
    <row r="37033" spans="8:8" hidden="1" x14ac:dyDescent="0.25">
      <c r="H37033"/>
    </row>
    <row r="37034" spans="8:8" hidden="1" x14ac:dyDescent="0.25">
      <c r="H37034"/>
    </row>
    <row r="37035" spans="8:8" hidden="1" x14ac:dyDescent="0.25">
      <c r="H37035"/>
    </row>
    <row r="37036" spans="8:8" hidden="1" x14ac:dyDescent="0.25">
      <c r="H37036"/>
    </row>
    <row r="37037" spans="8:8" hidden="1" x14ac:dyDescent="0.25">
      <c r="H37037"/>
    </row>
    <row r="37038" spans="8:8" hidden="1" x14ac:dyDescent="0.25">
      <c r="H37038"/>
    </row>
    <row r="37039" spans="8:8" hidden="1" x14ac:dyDescent="0.25">
      <c r="H37039"/>
    </row>
    <row r="37040" spans="8:8" hidden="1" x14ac:dyDescent="0.25">
      <c r="H37040"/>
    </row>
    <row r="37041" spans="8:8" hidden="1" x14ac:dyDescent="0.25">
      <c r="H37041"/>
    </row>
    <row r="37042" spans="8:8" hidden="1" x14ac:dyDescent="0.25">
      <c r="H37042"/>
    </row>
    <row r="37043" spans="8:8" hidden="1" x14ac:dyDescent="0.25">
      <c r="H37043"/>
    </row>
    <row r="37044" spans="8:8" hidden="1" x14ac:dyDescent="0.25">
      <c r="H37044"/>
    </row>
    <row r="37045" spans="8:8" hidden="1" x14ac:dyDescent="0.25">
      <c r="H37045"/>
    </row>
    <row r="37046" spans="8:8" hidden="1" x14ac:dyDescent="0.25">
      <c r="H37046"/>
    </row>
    <row r="37047" spans="8:8" hidden="1" x14ac:dyDescent="0.25">
      <c r="H37047"/>
    </row>
    <row r="37048" spans="8:8" hidden="1" x14ac:dyDescent="0.25">
      <c r="H37048"/>
    </row>
    <row r="37049" spans="8:8" hidden="1" x14ac:dyDescent="0.25">
      <c r="H37049"/>
    </row>
    <row r="37050" spans="8:8" hidden="1" x14ac:dyDescent="0.25">
      <c r="H37050"/>
    </row>
    <row r="37051" spans="8:8" hidden="1" x14ac:dyDescent="0.25">
      <c r="H37051"/>
    </row>
    <row r="37052" spans="8:8" hidden="1" x14ac:dyDescent="0.25">
      <c r="H37052"/>
    </row>
    <row r="37053" spans="8:8" hidden="1" x14ac:dyDescent="0.25">
      <c r="H37053"/>
    </row>
    <row r="37054" spans="8:8" hidden="1" x14ac:dyDescent="0.25">
      <c r="H37054"/>
    </row>
    <row r="37055" spans="8:8" hidden="1" x14ac:dyDescent="0.25">
      <c r="H37055"/>
    </row>
    <row r="37056" spans="8:8" hidden="1" x14ac:dyDescent="0.25">
      <c r="H37056"/>
    </row>
    <row r="37057" spans="8:8" hidden="1" x14ac:dyDescent="0.25">
      <c r="H37057"/>
    </row>
    <row r="37058" spans="8:8" hidden="1" x14ac:dyDescent="0.25">
      <c r="H37058"/>
    </row>
    <row r="37059" spans="8:8" hidden="1" x14ac:dyDescent="0.25">
      <c r="H37059"/>
    </row>
    <row r="37060" spans="8:8" hidden="1" x14ac:dyDescent="0.25">
      <c r="H37060"/>
    </row>
    <row r="37061" spans="8:8" hidden="1" x14ac:dyDescent="0.25">
      <c r="H37061"/>
    </row>
    <row r="37062" spans="8:8" hidden="1" x14ac:dyDescent="0.25">
      <c r="H37062"/>
    </row>
    <row r="37063" spans="8:8" hidden="1" x14ac:dyDescent="0.25">
      <c r="H37063"/>
    </row>
    <row r="37064" spans="8:8" hidden="1" x14ac:dyDescent="0.25">
      <c r="H37064"/>
    </row>
    <row r="37065" spans="8:8" hidden="1" x14ac:dyDescent="0.25">
      <c r="H37065"/>
    </row>
    <row r="37066" spans="8:8" hidden="1" x14ac:dyDescent="0.25">
      <c r="H37066"/>
    </row>
    <row r="37067" spans="8:8" hidden="1" x14ac:dyDescent="0.25">
      <c r="H37067"/>
    </row>
    <row r="37068" spans="8:8" hidden="1" x14ac:dyDescent="0.25">
      <c r="H37068"/>
    </row>
    <row r="37069" spans="8:8" hidden="1" x14ac:dyDescent="0.25">
      <c r="H37069"/>
    </row>
    <row r="37070" spans="8:8" hidden="1" x14ac:dyDescent="0.25">
      <c r="H37070"/>
    </row>
    <row r="37071" spans="8:8" hidden="1" x14ac:dyDescent="0.25">
      <c r="H37071"/>
    </row>
    <row r="37072" spans="8:8" hidden="1" x14ac:dyDescent="0.25">
      <c r="H37072"/>
    </row>
    <row r="37073" spans="8:8" hidden="1" x14ac:dyDescent="0.25">
      <c r="H37073"/>
    </row>
    <row r="37074" spans="8:8" hidden="1" x14ac:dyDescent="0.25">
      <c r="H37074"/>
    </row>
    <row r="37075" spans="8:8" hidden="1" x14ac:dyDescent="0.25">
      <c r="H37075"/>
    </row>
    <row r="37076" spans="8:8" hidden="1" x14ac:dyDescent="0.25">
      <c r="H37076"/>
    </row>
    <row r="37077" spans="8:8" hidden="1" x14ac:dyDescent="0.25">
      <c r="H37077"/>
    </row>
    <row r="37078" spans="8:8" hidden="1" x14ac:dyDescent="0.25">
      <c r="H37078"/>
    </row>
    <row r="37079" spans="8:8" hidden="1" x14ac:dyDescent="0.25">
      <c r="H37079"/>
    </row>
    <row r="37080" spans="8:8" hidden="1" x14ac:dyDescent="0.25">
      <c r="H37080"/>
    </row>
    <row r="37081" spans="8:8" hidden="1" x14ac:dyDescent="0.25">
      <c r="H37081"/>
    </row>
    <row r="37082" spans="8:8" hidden="1" x14ac:dyDescent="0.25">
      <c r="H37082"/>
    </row>
    <row r="37083" spans="8:8" hidden="1" x14ac:dyDescent="0.25">
      <c r="H37083"/>
    </row>
    <row r="37084" spans="8:8" hidden="1" x14ac:dyDescent="0.25">
      <c r="H37084"/>
    </row>
    <row r="37085" spans="8:8" hidden="1" x14ac:dyDescent="0.25">
      <c r="H37085"/>
    </row>
    <row r="37086" spans="8:8" hidden="1" x14ac:dyDescent="0.25">
      <c r="H37086"/>
    </row>
    <row r="37087" spans="8:8" hidden="1" x14ac:dyDescent="0.25">
      <c r="H37087"/>
    </row>
    <row r="37088" spans="8:8" hidden="1" x14ac:dyDescent="0.25">
      <c r="H37088"/>
    </row>
    <row r="37089" spans="8:8" hidden="1" x14ac:dyDescent="0.25">
      <c r="H37089"/>
    </row>
    <row r="37090" spans="8:8" hidden="1" x14ac:dyDescent="0.25">
      <c r="H37090"/>
    </row>
    <row r="37091" spans="8:8" hidden="1" x14ac:dyDescent="0.25">
      <c r="H37091"/>
    </row>
    <row r="37092" spans="8:8" hidden="1" x14ac:dyDescent="0.25">
      <c r="H37092"/>
    </row>
    <row r="37093" spans="8:8" hidden="1" x14ac:dyDescent="0.25">
      <c r="H37093"/>
    </row>
    <row r="37094" spans="8:8" hidden="1" x14ac:dyDescent="0.25">
      <c r="H37094"/>
    </row>
    <row r="37095" spans="8:8" hidden="1" x14ac:dyDescent="0.25">
      <c r="H37095"/>
    </row>
    <row r="37096" spans="8:8" hidden="1" x14ac:dyDescent="0.25">
      <c r="H37096"/>
    </row>
    <row r="37097" spans="8:8" hidden="1" x14ac:dyDescent="0.25">
      <c r="H37097"/>
    </row>
    <row r="37098" spans="8:8" hidden="1" x14ac:dyDescent="0.25">
      <c r="H37098"/>
    </row>
    <row r="37099" spans="8:8" hidden="1" x14ac:dyDescent="0.25">
      <c r="H37099"/>
    </row>
    <row r="37100" spans="8:8" hidden="1" x14ac:dyDescent="0.25">
      <c r="H37100"/>
    </row>
    <row r="37101" spans="8:8" hidden="1" x14ac:dyDescent="0.25">
      <c r="H37101"/>
    </row>
    <row r="37102" spans="8:8" hidden="1" x14ac:dyDescent="0.25">
      <c r="H37102"/>
    </row>
    <row r="37103" spans="8:8" hidden="1" x14ac:dyDescent="0.25">
      <c r="H37103"/>
    </row>
    <row r="37104" spans="8:8" hidden="1" x14ac:dyDescent="0.25">
      <c r="H37104"/>
    </row>
    <row r="37105" spans="8:8" hidden="1" x14ac:dyDescent="0.25">
      <c r="H37105"/>
    </row>
    <row r="37106" spans="8:8" hidden="1" x14ac:dyDescent="0.25">
      <c r="H37106"/>
    </row>
    <row r="37107" spans="8:8" hidden="1" x14ac:dyDescent="0.25">
      <c r="H37107"/>
    </row>
    <row r="37108" spans="8:8" hidden="1" x14ac:dyDescent="0.25">
      <c r="H37108"/>
    </row>
    <row r="37109" spans="8:8" hidden="1" x14ac:dyDescent="0.25">
      <c r="H37109"/>
    </row>
    <row r="37110" spans="8:8" hidden="1" x14ac:dyDescent="0.25">
      <c r="H37110"/>
    </row>
    <row r="37111" spans="8:8" hidden="1" x14ac:dyDescent="0.25">
      <c r="H37111"/>
    </row>
    <row r="37112" spans="8:8" hidden="1" x14ac:dyDescent="0.25">
      <c r="H37112"/>
    </row>
    <row r="37113" spans="8:8" hidden="1" x14ac:dyDescent="0.25">
      <c r="H37113"/>
    </row>
    <row r="37114" spans="8:8" hidden="1" x14ac:dyDescent="0.25">
      <c r="H37114"/>
    </row>
    <row r="37115" spans="8:8" hidden="1" x14ac:dyDescent="0.25">
      <c r="H37115"/>
    </row>
    <row r="37116" spans="8:8" hidden="1" x14ac:dyDescent="0.25">
      <c r="H37116"/>
    </row>
    <row r="37117" spans="8:8" hidden="1" x14ac:dyDescent="0.25">
      <c r="H37117"/>
    </row>
    <row r="37118" spans="8:8" hidden="1" x14ac:dyDescent="0.25">
      <c r="H37118"/>
    </row>
    <row r="37119" spans="8:8" hidden="1" x14ac:dyDescent="0.25">
      <c r="H37119"/>
    </row>
    <row r="37120" spans="8:8" hidden="1" x14ac:dyDescent="0.25">
      <c r="H37120"/>
    </row>
    <row r="37121" spans="8:8" hidden="1" x14ac:dyDescent="0.25">
      <c r="H37121"/>
    </row>
    <row r="37122" spans="8:8" hidden="1" x14ac:dyDescent="0.25">
      <c r="H37122"/>
    </row>
    <row r="37123" spans="8:8" hidden="1" x14ac:dyDescent="0.25">
      <c r="H37123"/>
    </row>
    <row r="37124" spans="8:8" hidden="1" x14ac:dyDescent="0.25">
      <c r="H37124"/>
    </row>
    <row r="37125" spans="8:8" hidden="1" x14ac:dyDescent="0.25">
      <c r="H37125"/>
    </row>
    <row r="37126" spans="8:8" hidden="1" x14ac:dyDescent="0.25">
      <c r="H37126"/>
    </row>
    <row r="37127" spans="8:8" hidden="1" x14ac:dyDescent="0.25">
      <c r="H37127"/>
    </row>
    <row r="37128" spans="8:8" hidden="1" x14ac:dyDescent="0.25">
      <c r="H37128"/>
    </row>
    <row r="37129" spans="8:8" hidden="1" x14ac:dyDescent="0.25">
      <c r="H37129"/>
    </row>
    <row r="37130" spans="8:8" hidden="1" x14ac:dyDescent="0.25">
      <c r="H37130"/>
    </row>
    <row r="37131" spans="8:8" hidden="1" x14ac:dyDescent="0.25">
      <c r="H37131"/>
    </row>
    <row r="37132" spans="8:8" hidden="1" x14ac:dyDescent="0.25">
      <c r="H37132"/>
    </row>
    <row r="37133" spans="8:8" hidden="1" x14ac:dyDescent="0.25">
      <c r="H37133"/>
    </row>
    <row r="37134" spans="8:8" hidden="1" x14ac:dyDescent="0.25">
      <c r="H37134"/>
    </row>
    <row r="37135" spans="8:8" hidden="1" x14ac:dyDescent="0.25">
      <c r="H37135"/>
    </row>
    <row r="37136" spans="8:8" hidden="1" x14ac:dyDescent="0.25">
      <c r="H37136"/>
    </row>
    <row r="37137" spans="8:8" hidden="1" x14ac:dyDescent="0.25">
      <c r="H37137"/>
    </row>
    <row r="37138" spans="8:8" hidden="1" x14ac:dyDescent="0.25">
      <c r="H37138"/>
    </row>
    <row r="37139" spans="8:8" hidden="1" x14ac:dyDescent="0.25">
      <c r="H37139"/>
    </row>
    <row r="37140" spans="8:8" hidden="1" x14ac:dyDescent="0.25">
      <c r="H37140"/>
    </row>
    <row r="37141" spans="8:8" hidden="1" x14ac:dyDescent="0.25">
      <c r="H37141"/>
    </row>
    <row r="37142" spans="8:8" hidden="1" x14ac:dyDescent="0.25">
      <c r="H37142"/>
    </row>
    <row r="37143" spans="8:8" hidden="1" x14ac:dyDescent="0.25">
      <c r="H37143"/>
    </row>
    <row r="37144" spans="8:8" hidden="1" x14ac:dyDescent="0.25">
      <c r="H37144"/>
    </row>
    <row r="37145" spans="8:8" hidden="1" x14ac:dyDescent="0.25">
      <c r="H37145"/>
    </row>
    <row r="37146" spans="8:8" hidden="1" x14ac:dyDescent="0.25">
      <c r="H37146"/>
    </row>
    <row r="37147" spans="8:8" hidden="1" x14ac:dyDescent="0.25">
      <c r="H37147"/>
    </row>
    <row r="37148" spans="8:8" hidden="1" x14ac:dyDescent="0.25">
      <c r="H37148"/>
    </row>
    <row r="37149" spans="8:8" hidden="1" x14ac:dyDescent="0.25">
      <c r="H37149"/>
    </row>
    <row r="37150" spans="8:8" hidden="1" x14ac:dyDescent="0.25">
      <c r="H37150"/>
    </row>
    <row r="37151" spans="8:8" hidden="1" x14ac:dyDescent="0.25">
      <c r="H37151"/>
    </row>
    <row r="37152" spans="8:8" hidden="1" x14ac:dyDescent="0.25">
      <c r="H37152"/>
    </row>
    <row r="37153" spans="8:8" hidden="1" x14ac:dyDescent="0.25">
      <c r="H37153"/>
    </row>
    <row r="37154" spans="8:8" hidden="1" x14ac:dyDescent="0.25">
      <c r="H37154"/>
    </row>
    <row r="37155" spans="8:8" hidden="1" x14ac:dyDescent="0.25">
      <c r="H37155"/>
    </row>
    <row r="37156" spans="8:8" hidden="1" x14ac:dyDescent="0.25">
      <c r="H37156"/>
    </row>
    <row r="37157" spans="8:8" hidden="1" x14ac:dyDescent="0.25">
      <c r="H37157"/>
    </row>
    <row r="37158" spans="8:8" hidden="1" x14ac:dyDescent="0.25">
      <c r="H37158"/>
    </row>
    <row r="37159" spans="8:8" hidden="1" x14ac:dyDescent="0.25">
      <c r="H37159"/>
    </row>
    <row r="37160" spans="8:8" hidden="1" x14ac:dyDescent="0.25">
      <c r="H37160"/>
    </row>
    <row r="37161" spans="8:8" hidden="1" x14ac:dyDescent="0.25">
      <c r="H37161"/>
    </row>
    <row r="37162" spans="8:8" hidden="1" x14ac:dyDescent="0.25">
      <c r="H37162"/>
    </row>
    <row r="37163" spans="8:8" hidden="1" x14ac:dyDescent="0.25">
      <c r="H37163"/>
    </row>
    <row r="37164" spans="8:8" hidden="1" x14ac:dyDescent="0.25">
      <c r="H37164"/>
    </row>
    <row r="37165" spans="8:8" hidden="1" x14ac:dyDescent="0.25">
      <c r="H37165"/>
    </row>
    <row r="37166" spans="8:8" hidden="1" x14ac:dyDescent="0.25">
      <c r="H37166"/>
    </row>
    <row r="37167" spans="8:8" hidden="1" x14ac:dyDescent="0.25">
      <c r="H37167"/>
    </row>
    <row r="37168" spans="8:8" hidden="1" x14ac:dyDescent="0.25">
      <c r="H37168"/>
    </row>
    <row r="37169" spans="8:8" hidden="1" x14ac:dyDescent="0.25">
      <c r="H37169"/>
    </row>
    <row r="37170" spans="8:8" hidden="1" x14ac:dyDescent="0.25">
      <c r="H37170"/>
    </row>
    <row r="37171" spans="8:8" hidden="1" x14ac:dyDescent="0.25">
      <c r="H37171"/>
    </row>
    <row r="37172" spans="8:8" hidden="1" x14ac:dyDescent="0.25">
      <c r="H37172"/>
    </row>
    <row r="37173" spans="8:8" hidden="1" x14ac:dyDescent="0.25">
      <c r="H37173"/>
    </row>
    <row r="37174" spans="8:8" hidden="1" x14ac:dyDescent="0.25">
      <c r="H37174"/>
    </row>
    <row r="37175" spans="8:8" hidden="1" x14ac:dyDescent="0.25">
      <c r="H37175"/>
    </row>
    <row r="37176" spans="8:8" hidden="1" x14ac:dyDescent="0.25">
      <c r="H37176"/>
    </row>
    <row r="37177" spans="8:8" hidden="1" x14ac:dyDescent="0.25">
      <c r="H37177"/>
    </row>
    <row r="37178" spans="8:8" hidden="1" x14ac:dyDescent="0.25">
      <c r="H37178"/>
    </row>
    <row r="37179" spans="8:8" hidden="1" x14ac:dyDescent="0.25">
      <c r="H37179"/>
    </row>
    <row r="37180" spans="8:8" hidden="1" x14ac:dyDescent="0.25">
      <c r="H37180"/>
    </row>
    <row r="37181" spans="8:8" hidden="1" x14ac:dyDescent="0.25">
      <c r="H37181"/>
    </row>
    <row r="37182" spans="8:8" hidden="1" x14ac:dyDescent="0.25">
      <c r="H37182"/>
    </row>
    <row r="37183" spans="8:8" hidden="1" x14ac:dyDescent="0.25">
      <c r="H37183"/>
    </row>
    <row r="37184" spans="8:8" hidden="1" x14ac:dyDescent="0.25">
      <c r="H37184"/>
    </row>
    <row r="37185" spans="8:8" hidden="1" x14ac:dyDescent="0.25">
      <c r="H37185"/>
    </row>
    <row r="37186" spans="8:8" hidden="1" x14ac:dyDescent="0.25">
      <c r="H37186"/>
    </row>
    <row r="37187" spans="8:8" hidden="1" x14ac:dyDescent="0.25">
      <c r="H37187"/>
    </row>
    <row r="37188" spans="8:8" hidden="1" x14ac:dyDescent="0.25">
      <c r="H37188"/>
    </row>
    <row r="37189" spans="8:8" hidden="1" x14ac:dyDescent="0.25">
      <c r="H37189"/>
    </row>
    <row r="37190" spans="8:8" hidden="1" x14ac:dyDescent="0.25">
      <c r="H37190"/>
    </row>
    <row r="37191" spans="8:8" hidden="1" x14ac:dyDescent="0.25">
      <c r="H37191"/>
    </row>
    <row r="37192" spans="8:8" hidden="1" x14ac:dyDescent="0.25">
      <c r="H37192"/>
    </row>
    <row r="37193" spans="8:8" hidden="1" x14ac:dyDescent="0.25">
      <c r="H37193"/>
    </row>
    <row r="37194" spans="8:8" hidden="1" x14ac:dyDescent="0.25">
      <c r="H37194"/>
    </row>
    <row r="37195" spans="8:8" hidden="1" x14ac:dyDescent="0.25">
      <c r="H37195"/>
    </row>
    <row r="37196" spans="8:8" hidden="1" x14ac:dyDescent="0.25">
      <c r="H37196"/>
    </row>
    <row r="37197" spans="8:8" hidden="1" x14ac:dyDescent="0.25">
      <c r="H37197"/>
    </row>
    <row r="37198" spans="8:8" hidden="1" x14ac:dyDescent="0.25">
      <c r="H37198"/>
    </row>
    <row r="37199" spans="8:8" hidden="1" x14ac:dyDescent="0.25">
      <c r="H37199"/>
    </row>
    <row r="37200" spans="8:8" hidden="1" x14ac:dyDescent="0.25">
      <c r="H37200"/>
    </row>
    <row r="37201" spans="8:8" hidden="1" x14ac:dyDescent="0.25">
      <c r="H37201"/>
    </row>
    <row r="37202" spans="8:8" hidden="1" x14ac:dyDescent="0.25">
      <c r="H37202"/>
    </row>
    <row r="37203" spans="8:8" hidden="1" x14ac:dyDescent="0.25">
      <c r="H37203"/>
    </row>
    <row r="37204" spans="8:8" hidden="1" x14ac:dyDescent="0.25">
      <c r="H37204"/>
    </row>
    <row r="37205" spans="8:8" hidden="1" x14ac:dyDescent="0.25">
      <c r="H37205"/>
    </row>
    <row r="37206" spans="8:8" hidden="1" x14ac:dyDescent="0.25">
      <c r="H37206"/>
    </row>
    <row r="37207" spans="8:8" hidden="1" x14ac:dyDescent="0.25">
      <c r="H37207"/>
    </row>
    <row r="37208" spans="8:8" hidden="1" x14ac:dyDescent="0.25">
      <c r="H37208"/>
    </row>
    <row r="37209" spans="8:8" hidden="1" x14ac:dyDescent="0.25">
      <c r="H37209"/>
    </row>
    <row r="37210" spans="8:8" hidden="1" x14ac:dyDescent="0.25">
      <c r="H37210"/>
    </row>
    <row r="37211" spans="8:8" hidden="1" x14ac:dyDescent="0.25">
      <c r="H37211"/>
    </row>
    <row r="37212" spans="8:8" hidden="1" x14ac:dyDescent="0.25">
      <c r="H37212"/>
    </row>
    <row r="37213" spans="8:8" hidden="1" x14ac:dyDescent="0.25">
      <c r="H37213"/>
    </row>
    <row r="37214" spans="8:8" hidden="1" x14ac:dyDescent="0.25">
      <c r="H37214"/>
    </row>
    <row r="37215" spans="8:8" hidden="1" x14ac:dyDescent="0.25">
      <c r="H37215"/>
    </row>
    <row r="37216" spans="8:8" hidden="1" x14ac:dyDescent="0.25">
      <c r="H37216"/>
    </row>
    <row r="37217" spans="8:8" hidden="1" x14ac:dyDescent="0.25">
      <c r="H37217"/>
    </row>
    <row r="37218" spans="8:8" hidden="1" x14ac:dyDescent="0.25">
      <c r="H37218"/>
    </row>
    <row r="37219" spans="8:8" hidden="1" x14ac:dyDescent="0.25">
      <c r="H37219"/>
    </row>
    <row r="37220" spans="8:8" hidden="1" x14ac:dyDescent="0.25">
      <c r="H37220"/>
    </row>
    <row r="37221" spans="8:8" hidden="1" x14ac:dyDescent="0.25">
      <c r="H37221"/>
    </row>
    <row r="37222" spans="8:8" hidden="1" x14ac:dyDescent="0.25">
      <c r="H37222"/>
    </row>
    <row r="37223" spans="8:8" hidden="1" x14ac:dyDescent="0.25">
      <c r="H37223"/>
    </row>
    <row r="37224" spans="8:8" hidden="1" x14ac:dyDescent="0.25">
      <c r="H37224"/>
    </row>
    <row r="37225" spans="8:8" hidden="1" x14ac:dyDescent="0.25">
      <c r="H37225"/>
    </row>
    <row r="37226" spans="8:8" hidden="1" x14ac:dyDescent="0.25">
      <c r="H37226"/>
    </row>
    <row r="37227" spans="8:8" hidden="1" x14ac:dyDescent="0.25">
      <c r="H37227"/>
    </row>
    <row r="37228" spans="8:8" hidden="1" x14ac:dyDescent="0.25">
      <c r="H37228"/>
    </row>
    <row r="37229" spans="8:8" hidden="1" x14ac:dyDescent="0.25">
      <c r="H37229"/>
    </row>
    <row r="37230" spans="8:8" hidden="1" x14ac:dyDescent="0.25">
      <c r="H37230"/>
    </row>
    <row r="37231" spans="8:8" hidden="1" x14ac:dyDescent="0.25">
      <c r="H37231"/>
    </row>
    <row r="37232" spans="8:8" hidden="1" x14ac:dyDescent="0.25">
      <c r="H37232"/>
    </row>
    <row r="37233" spans="8:8" hidden="1" x14ac:dyDescent="0.25">
      <c r="H37233"/>
    </row>
    <row r="37234" spans="8:8" hidden="1" x14ac:dyDescent="0.25">
      <c r="H37234"/>
    </row>
    <row r="37235" spans="8:8" hidden="1" x14ac:dyDescent="0.25">
      <c r="H37235"/>
    </row>
    <row r="37236" spans="8:8" hidden="1" x14ac:dyDescent="0.25">
      <c r="H37236"/>
    </row>
    <row r="37237" spans="8:8" hidden="1" x14ac:dyDescent="0.25">
      <c r="H37237"/>
    </row>
    <row r="37238" spans="8:8" hidden="1" x14ac:dyDescent="0.25">
      <c r="H37238"/>
    </row>
    <row r="37239" spans="8:8" hidden="1" x14ac:dyDescent="0.25">
      <c r="H37239"/>
    </row>
    <row r="37240" spans="8:8" hidden="1" x14ac:dyDescent="0.25">
      <c r="H37240"/>
    </row>
    <row r="37241" spans="8:8" hidden="1" x14ac:dyDescent="0.25">
      <c r="H37241"/>
    </row>
    <row r="37242" spans="8:8" hidden="1" x14ac:dyDescent="0.25">
      <c r="H37242"/>
    </row>
    <row r="37243" spans="8:8" hidden="1" x14ac:dyDescent="0.25">
      <c r="H37243"/>
    </row>
    <row r="37244" spans="8:8" hidden="1" x14ac:dyDescent="0.25">
      <c r="H37244"/>
    </row>
    <row r="37245" spans="8:8" hidden="1" x14ac:dyDescent="0.25">
      <c r="H37245"/>
    </row>
    <row r="37246" spans="8:8" hidden="1" x14ac:dyDescent="0.25">
      <c r="H37246"/>
    </row>
    <row r="37247" spans="8:8" hidden="1" x14ac:dyDescent="0.25">
      <c r="H37247"/>
    </row>
    <row r="37248" spans="8:8" hidden="1" x14ac:dyDescent="0.25">
      <c r="H37248"/>
    </row>
    <row r="37249" spans="8:8" hidden="1" x14ac:dyDescent="0.25">
      <c r="H37249"/>
    </row>
    <row r="37250" spans="8:8" hidden="1" x14ac:dyDescent="0.25">
      <c r="H37250"/>
    </row>
    <row r="37251" spans="8:8" hidden="1" x14ac:dyDescent="0.25">
      <c r="H37251"/>
    </row>
    <row r="37252" spans="8:8" hidden="1" x14ac:dyDescent="0.25">
      <c r="H37252"/>
    </row>
    <row r="37253" spans="8:8" hidden="1" x14ac:dyDescent="0.25">
      <c r="H37253"/>
    </row>
    <row r="37254" spans="8:8" hidden="1" x14ac:dyDescent="0.25">
      <c r="H37254"/>
    </row>
    <row r="37255" spans="8:8" hidden="1" x14ac:dyDescent="0.25">
      <c r="H37255"/>
    </row>
    <row r="37256" spans="8:8" hidden="1" x14ac:dyDescent="0.25">
      <c r="H37256"/>
    </row>
    <row r="37257" spans="8:8" hidden="1" x14ac:dyDescent="0.25">
      <c r="H37257"/>
    </row>
    <row r="37258" spans="8:8" hidden="1" x14ac:dyDescent="0.25">
      <c r="H37258"/>
    </row>
    <row r="37259" spans="8:8" hidden="1" x14ac:dyDescent="0.25">
      <c r="H37259"/>
    </row>
    <row r="37260" spans="8:8" hidden="1" x14ac:dyDescent="0.25">
      <c r="H37260"/>
    </row>
    <row r="37261" spans="8:8" hidden="1" x14ac:dyDescent="0.25">
      <c r="H37261"/>
    </row>
    <row r="37262" spans="8:8" hidden="1" x14ac:dyDescent="0.25">
      <c r="H37262"/>
    </row>
    <row r="37263" spans="8:8" hidden="1" x14ac:dyDescent="0.25">
      <c r="H37263"/>
    </row>
    <row r="37264" spans="8:8" hidden="1" x14ac:dyDescent="0.25">
      <c r="H37264"/>
    </row>
    <row r="37265" spans="8:8" hidden="1" x14ac:dyDescent="0.25">
      <c r="H37265"/>
    </row>
    <row r="37266" spans="8:8" hidden="1" x14ac:dyDescent="0.25">
      <c r="H37266"/>
    </row>
    <row r="37267" spans="8:8" hidden="1" x14ac:dyDescent="0.25">
      <c r="H37267"/>
    </row>
    <row r="37268" spans="8:8" hidden="1" x14ac:dyDescent="0.25">
      <c r="H37268"/>
    </row>
    <row r="37269" spans="8:8" hidden="1" x14ac:dyDescent="0.25">
      <c r="H37269"/>
    </row>
    <row r="37270" spans="8:8" hidden="1" x14ac:dyDescent="0.25">
      <c r="H37270"/>
    </row>
    <row r="37271" spans="8:8" hidden="1" x14ac:dyDescent="0.25">
      <c r="H37271"/>
    </row>
    <row r="37272" spans="8:8" hidden="1" x14ac:dyDescent="0.25">
      <c r="H37272"/>
    </row>
    <row r="37273" spans="8:8" hidden="1" x14ac:dyDescent="0.25">
      <c r="H37273"/>
    </row>
    <row r="37274" spans="8:8" hidden="1" x14ac:dyDescent="0.25">
      <c r="H37274"/>
    </row>
    <row r="37275" spans="8:8" hidden="1" x14ac:dyDescent="0.25">
      <c r="H37275"/>
    </row>
    <row r="37276" spans="8:8" hidden="1" x14ac:dyDescent="0.25">
      <c r="H37276"/>
    </row>
    <row r="37277" spans="8:8" hidden="1" x14ac:dyDescent="0.25">
      <c r="H37277"/>
    </row>
    <row r="37278" spans="8:8" hidden="1" x14ac:dyDescent="0.25">
      <c r="H37278"/>
    </row>
    <row r="37279" spans="8:8" hidden="1" x14ac:dyDescent="0.25">
      <c r="H37279"/>
    </row>
    <row r="37280" spans="8:8" hidden="1" x14ac:dyDescent="0.25">
      <c r="H37280"/>
    </row>
    <row r="37281" spans="8:8" hidden="1" x14ac:dyDescent="0.25">
      <c r="H37281"/>
    </row>
    <row r="37282" spans="8:8" hidden="1" x14ac:dyDescent="0.25">
      <c r="H37282"/>
    </row>
    <row r="37283" spans="8:8" hidden="1" x14ac:dyDescent="0.25">
      <c r="H37283"/>
    </row>
    <row r="37284" spans="8:8" hidden="1" x14ac:dyDescent="0.25">
      <c r="H37284"/>
    </row>
    <row r="37285" spans="8:8" hidden="1" x14ac:dyDescent="0.25">
      <c r="H37285"/>
    </row>
    <row r="37286" spans="8:8" hidden="1" x14ac:dyDescent="0.25">
      <c r="H37286"/>
    </row>
    <row r="37287" spans="8:8" hidden="1" x14ac:dyDescent="0.25">
      <c r="H37287"/>
    </row>
    <row r="37288" spans="8:8" hidden="1" x14ac:dyDescent="0.25">
      <c r="H37288"/>
    </row>
    <row r="37289" spans="8:8" hidden="1" x14ac:dyDescent="0.25">
      <c r="H37289"/>
    </row>
    <row r="37290" spans="8:8" hidden="1" x14ac:dyDescent="0.25">
      <c r="H37290"/>
    </row>
    <row r="37291" spans="8:8" hidden="1" x14ac:dyDescent="0.25">
      <c r="H37291"/>
    </row>
    <row r="37292" spans="8:8" hidden="1" x14ac:dyDescent="0.25">
      <c r="H37292"/>
    </row>
    <row r="37293" spans="8:8" hidden="1" x14ac:dyDescent="0.25">
      <c r="H37293"/>
    </row>
    <row r="37294" spans="8:8" hidden="1" x14ac:dyDescent="0.25">
      <c r="H37294"/>
    </row>
    <row r="37295" spans="8:8" hidden="1" x14ac:dyDescent="0.25">
      <c r="H37295"/>
    </row>
    <row r="37296" spans="8:8" hidden="1" x14ac:dyDescent="0.25">
      <c r="H37296"/>
    </row>
    <row r="37297" spans="8:8" hidden="1" x14ac:dyDescent="0.25">
      <c r="H37297"/>
    </row>
    <row r="37298" spans="8:8" hidden="1" x14ac:dyDescent="0.25">
      <c r="H37298"/>
    </row>
    <row r="37299" spans="8:8" hidden="1" x14ac:dyDescent="0.25">
      <c r="H37299"/>
    </row>
    <row r="37300" spans="8:8" hidden="1" x14ac:dyDescent="0.25">
      <c r="H37300"/>
    </row>
    <row r="37301" spans="8:8" hidden="1" x14ac:dyDescent="0.25">
      <c r="H37301"/>
    </row>
    <row r="37302" spans="8:8" hidden="1" x14ac:dyDescent="0.25">
      <c r="H37302"/>
    </row>
    <row r="37303" spans="8:8" hidden="1" x14ac:dyDescent="0.25">
      <c r="H37303"/>
    </row>
    <row r="37304" spans="8:8" hidden="1" x14ac:dyDescent="0.25">
      <c r="H37304"/>
    </row>
    <row r="37305" spans="8:8" hidden="1" x14ac:dyDescent="0.25">
      <c r="H37305"/>
    </row>
    <row r="37306" spans="8:8" hidden="1" x14ac:dyDescent="0.25">
      <c r="H37306"/>
    </row>
    <row r="37307" spans="8:8" hidden="1" x14ac:dyDescent="0.25">
      <c r="H37307"/>
    </row>
    <row r="37308" spans="8:8" hidden="1" x14ac:dyDescent="0.25">
      <c r="H37308"/>
    </row>
    <row r="37309" spans="8:8" hidden="1" x14ac:dyDescent="0.25">
      <c r="H37309"/>
    </row>
    <row r="37310" spans="8:8" hidden="1" x14ac:dyDescent="0.25">
      <c r="H37310"/>
    </row>
    <row r="37311" spans="8:8" hidden="1" x14ac:dyDescent="0.25">
      <c r="H37311"/>
    </row>
    <row r="37312" spans="8:8" hidden="1" x14ac:dyDescent="0.25">
      <c r="H37312"/>
    </row>
    <row r="37313" spans="8:8" hidden="1" x14ac:dyDescent="0.25">
      <c r="H37313"/>
    </row>
    <row r="37314" spans="8:8" hidden="1" x14ac:dyDescent="0.25">
      <c r="H37314"/>
    </row>
    <row r="37315" spans="8:8" hidden="1" x14ac:dyDescent="0.25">
      <c r="H37315"/>
    </row>
    <row r="37316" spans="8:8" hidden="1" x14ac:dyDescent="0.25">
      <c r="H37316"/>
    </row>
    <row r="37317" spans="8:8" hidden="1" x14ac:dyDescent="0.25">
      <c r="H37317"/>
    </row>
    <row r="37318" spans="8:8" hidden="1" x14ac:dyDescent="0.25">
      <c r="H37318"/>
    </row>
    <row r="37319" spans="8:8" hidden="1" x14ac:dyDescent="0.25">
      <c r="H37319"/>
    </row>
    <row r="37320" spans="8:8" hidden="1" x14ac:dyDescent="0.25">
      <c r="H37320"/>
    </row>
    <row r="37321" spans="8:8" hidden="1" x14ac:dyDescent="0.25">
      <c r="H37321"/>
    </row>
    <row r="37322" spans="8:8" hidden="1" x14ac:dyDescent="0.25">
      <c r="H37322"/>
    </row>
    <row r="37323" spans="8:8" hidden="1" x14ac:dyDescent="0.25">
      <c r="H37323"/>
    </row>
    <row r="37324" spans="8:8" hidden="1" x14ac:dyDescent="0.25">
      <c r="H37324"/>
    </row>
    <row r="37325" spans="8:8" hidden="1" x14ac:dyDescent="0.25">
      <c r="H37325"/>
    </row>
    <row r="37326" spans="8:8" hidden="1" x14ac:dyDescent="0.25">
      <c r="H37326"/>
    </row>
    <row r="37327" spans="8:8" hidden="1" x14ac:dyDescent="0.25">
      <c r="H37327"/>
    </row>
    <row r="37328" spans="8:8" hidden="1" x14ac:dyDescent="0.25">
      <c r="H37328"/>
    </row>
    <row r="37329" spans="8:8" hidden="1" x14ac:dyDescent="0.25">
      <c r="H37329"/>
    </row>
    <row r="37330" spans="8:8" hidden="1" x14ac:dyDescent="0.25">
      <c r="H37330"/>
    </row>
    <row r="37331" spans="8:8" hidden="1" x14ac:dyDescent="0.25">
      <c r="H37331"/>
    </row>
    <row r="37332" spans="8:8" hidden="1" x14ac:dyDescent="0.25">
      <c r="H37332"/>
    </row>
    <row r="37333" spans="8:8" hidden="1" x14ac:dyDescent="0.25">
      <c r="H37333"/>
    </row>
    <row r="37334" spans="8:8" hidden="1" x14ac:dyDescent="0.25">
      <c r="H37334"/>
    </row>
    <row r="37335" spans="8:8" hidden="1" x14ac:dyDescent="0.25">
      <c r="H37335"/>
    </row>
    <row r="37336" spans="8:8" hidden="1" x14ac:dyDescent="0.25">
      <c r="H37336"/>
    </row>
    <row r="37337" spans="8:8" hidden="1" x14ac:dyDescent="0.25">
      <c r="H37337"/>
    </row>
    <row r="37338" spans="8:8" hidden="1" x14ac:dyDescent="0.25">
      <c r="H37338"/>
    </row>
    <row r="37339" spans="8:8" hidden="1" x14ac:dyDescent="0.25">
      <c r="H37339"/>
    </row>
    <row r="37340" spans="8:8" hidden="1" x14ac:dyDescent="0.25">
      <c r="H37340"/>
    </row>
    <row r="37341" spans="8:8" hidden="1" x14ac:dyDescent="0.25">
      <c r="H37341"/>
    </row>
    <row r="37342" spans="8:8" hidden="1" x14ac:dyDescent="0.25">
      <c r="H37342"/>
    </row>
    <row r="37343" spans="8:8" hidden="1" x14ac:dyDescent="0.25">
      <c r="H37343"/>
    </row>
    <row r="37344" spans="8:8" hidden="1" x14ac:dyDescent="0.25">
      <c r="H37344"/>
    </row>
    <row r="37345" spans="8:8" hidden="1" x14ac:dyDescent="0.25">
      <c r="H37345"/>
    </row>
    <row r="37346" spans="8:8" hidden="1" x14ac:dyDescent="0.25">
      <c r="H37346"/>
    </row>
    <row r="37347" spans="8:8" hidden="1" x14ac:dyDescent="0.25">
      <c r="H37347"/>
    </row>
    <row r="37348" spans="8:8" hidden="1" x14ac:dyDescent="0.25">
      <c r="H37348"/>
    </row>
    <row r="37349" spans="8:8" hidden="1" x14ac:dyDescent="0.25">
      <c r="H37349"/>
    </row>
    <row r="37350" spans="8:8" hidden="1" x14ac:dyDescent="0.25">
      <c r="H37350"/>
    </row>
    <row r="37351" spans="8:8" hidden="1" x14ac:dyDescent="0.25">
      <c r="H37351"/>
    </row>
    <row r="37352" spans="8:8" hidden="1" x14ac:dyDescent="0.25">
      <c r="H37352"/>
    </row>
    <row r="37353" spans="8:8" hidden="1" x14ac:dyDescent="0.25">
      <c r="H37353"/>
    </row>
    <row r="37354" spans="8:8" hidden="1" x14ac:dyDescent="0.25">
      <c r="H37354"/>
    </row>
    <row r="37355" spans="8:8" hidden="1" x14ac:dyDescent="0.25">
      <c r="H37355"/>
    </row>
    <row r="37356" spans="8:8" hidden="1" x14ac:dyDescent="0.25">
      <c r="H37356"/>
    </row>
    <row r="37357" spans="8:8" hidden="1" x14ac:dyDescent="0.25">
      <c r="H37357"/>
    </row>
    <row r="37358" spans="8:8" hidden="1" x14ac:dyDescent="0.25">
      <c r="H37358"/>
    </row>
    <row r="37359" spans="8:8" hidden="1" x14ac:dyDescent="0.25">
      <c r="H37359"/>
    </row>
    <row r="37360" spans="8:8" hidden="1" x14ac:dyDescent="0.25">
      <c r="H37360"/>
    </row>
    <row r="37361" spans="8:8" hidden="1" x14ac:dyDescent="0.25">
      <c r="H37361"/>
    </row>
    <row r="37362" spans="8:8" hidden="1" x14ac:dyDescent="0.25">
      <c r="H37362"/>
    </row>
    <row r="37363" spans="8:8" hidden="1" x14ac:dyDescent="0.25">
      <c r="H37363"/>
    </row>
    <row r="37364" spans="8:8" hidden="1" x14ac:dyDescent="0.25">
      <c r="H37364"/>
    </row>
    <row r="37365" spans="8:8" hidden="1" x14ac:dyDescent="0.25">
      <c r="H37365"/>
    </row>
    <row r="37366" spans="8:8" hidden="1" x14ac:dyDescent="0.25">
      <c r="H37366"/>
    </row>
    <row r="37367" spans="8:8" hidden="1" x14ac:dyDescent="0.25">
      <c r="H37367"/>
    </row>
    <row r="37368" spans="8:8" hidden="1" x14ac:dyDescent="0.25">
      <c r="H37368"/>
    </row>
    <row r="37369" spans="8:8" hidden="1" x14ac:dyDescent="0.25">
      <c r="H37369"/>
    </row>
    <row r="37370" spans="8:8" hidden="1" x14ac:dyDescent="0.25">
      <c r="H37370"/>
    </row>
    <row r="37371" spans="8:8" hidden="1" x14ac:dyDescent="0.25">
      <c r="H37371"/>
    </row>
    <row r="37372" spans="8:8" hidden="1" x14ac:dyDescent="0.25">
      <c r="H37372"/>
    </row>
    <row r="37373" spans="8:8" hidden="1" x14ac:dyDescent="0.25">
      <c r="H37373"/>
    </row>
    <row r="37374" spans="8:8" hidden="1" x14ac:dyDescent="0.25">
      <c r="H37374"/>
    </row>
    <row r="37375" spans="8:8" hidden="1" x14ac:dyDescent="0.25">
      <c r="H37375"/>
    </row>
    <row r="37376" spans="8:8" hidden="1" x14ac:dyDescent="0.25">
      <c r="H37376"/>
    </row>
    <row r="37377" spans="8:8" hidden="1" x14ac:dyDescent="0.25">
      <c r="H37377"/>
    </row>
    <row r="37378" spans="8:8" hidden="1" x14ac:dyDescent="0.25">
      <c r="H37378"/>
    </row>
    <row r="37379" spans="8:8" hidden="1" x14ac:dyDescent="0.25">
      <c r="H37379"/>
    </row>
    <row r="37380" spans="8:8" hidden="1" x14ac:dyDescent="0.25">
      <c r="H37380"/>
    </row>
    <row r="37381" spans="8:8" hidden="1" x14ac:dyDescent="0.25">
      <c r="H37381"/>
    </row>
    <row r="37382" spans="8:8" hidden="1" x14ac:dyDescent="0.25">
      <c r="H37382"/>
    </row>
    <row r="37383" spans="8:8" hidden="1" x14ac:dyDescent="0.25">
      <c r="H37383"/>
    </row>
    <row r="37384" spans="8:8" hidden="1" x14ac:dyDescent="0.25">
      <c r="H37384"/>
    </row>
    <row r="37385" spans="8:8" hidden="1" x14ac:dyDescent="0.25">
      <c r="H37385"/>
    </row>
    <row r="37386" spans="8:8" hidden="1" x14ac:dyDescent="0.25">
      <c r="H37386"/>
    </row>
    <row r="37387" spans="8:8" hidden="1" x14ac:dyDescent="0.25">
      <c r="H37387"/>
    </row>
    <row r="37388" spans="8:8" hidden="1" x14ac:dyDescent="0.25">
      <c r="H37388"/>
    </row>
    <row r="37389" spans="8:8" hidden="1" x14ac:dyDescent="0.25">
      <c r="H37389"/>
    </row>
    <row r="37390" spans="8:8" hidden="1" x14ac:dyDescent="0.25">
      <c r="H37390"/>
    </row>
    <row r="37391" spans="8:8" hidden="1" x14ac:dyDescent="0.25">
      <c r="H37391"/>
    </row>
    <row r="37392" spans="8:8" hidden="1" x14ac:dyDescent="0.25">
      <c r="H37392"/>
    </row>
    <row r="37393" spans="8:8" hidden="1" x14ac:dyDescent="0.25">
      <c r="H37393"/>
    </row>
    <row r="37394" spans="8:8" hidden="1" x14ac:dyDescent="0.25">
      <c r="H37394"/>
    </row>
    <row r="37395" spans="8:8" hidden="1" x14ac:dyDescent="0.25">
      <c r="H37395"/>
    </row>
    <row r="37396" spans="8:8" hidden="1" x14ac:dyDescent="0.25">
      <c r="H37396"/>
    </row>
    <row r="37397" spans="8:8" hidden="1" x14ac:dyDescent="0.25">
      <c r="H37397"/>
    </row>
    <row r="37398" spans="8:8" hidden="1" x14ac:dyDescent="0.25">
      <c r="H37398"/>
    </row>
    <row r="37399" spans="8:8" hidden="1" x14ac:dyDescent="0.25">
      <c r="H37399"/>
    </row>
    <row r="37400" spans="8:8" hidden="1" x14ac:dyDescent="0.25">
      <c r="H37400"/>
    </row>
    <row r="37401" spans="8:8" hidden="1" x14ac:dyDescent="0.25">
      <c r="H37401"/>
    </row>
    <row r="37402" spans="8:8" hidden="1" x14ac:dyDescent="0.25">
      <c r="H37402"/>
    </row>
    <row r="37403" spans="8:8" hidden="1" x14ac:dyDescent="0.25">
      <c r="H37403"/>
    </row>
    <row r="37404" spans="8:8" hidden="1" x14ac:dyDescent="0.25">
      <c r="H37404"/>
    </row>
    <row r="37405" spans="8:8" hidden="1" x14ac:dyDescent="0.25">
      <c r="H37405"/>
    </row>
    <row r="37406" spans="8:8" hidden="1" x14ac:dyDescent="0.25">
      <c r="H37406"/>
    </row>
    <row r="37407" spans="8:8" hidden="1" x14ac:dyDescent="0.25">
      <c r="H37407"/>
    </row>
    <row r="37408" spans="8:8" hidden="1" x14ac:dyDescent="0.25">
      <c r="H37408"/>
    </row>
    <row r="37409" spans="8:8" hidden="1" x14ac:dyDescent="0.25">
      <c r="H37409"/>
    </row>
    <row r="37410" spans="8:8" hidden="1" x14ac:dyDescent="0.25">
      <c r="H37410"/>
    </row>
    <row r="37411" spans="8:8" hidden="1" x14ac:dyDescent="0.25">
      <c r="H37411"/>
    </row>
    <row r="37412" spans="8:8" hidden="1" x14ac:dyDescent="0.25">
      <c r="H37412"/>
    </row>
    <row r="37413" spans="8:8" hidden="1" x14ac:dyDescent="0.25">
      <c r="H37413"/>
    </row>
    <row r="37414" spans="8:8" hidden="1" x14ac:dyDescent="0.25">
      <c r="H37414"/>
    </row>
    <row r="37415" spans="8:8" hidden="1" x14ac:dyDescent="0.25">
      <c r="H37415"/>
    </row>
    <row r="37416" spans="8:8" hidden="1" x14ac:dyDescent="0.25">
      <c r="H37416"/>
    </row>
    <row r="37417" spans="8:8" hidden="1" x14ac:dyDescent="0.25">
      <c r="H37417"/>
    </row>
    <row r="37418" spans="8:8" hidden="1" x14ac:dyDescent="0.25">
      <c r="H37418"/>
    </row>
    <row r="37419" spans="8:8" hidden="1" x14ac:dyDescent="0.25">
      <c r="H37419"/>
    </row>
    <row r="37420" spans="8:8" hidden="1" x14ac:dyDescent="0.25">
      <c r="H37420"/>
    </row>
    <row r="37421" spans="8:8" hidden="1" x14ac:dyDescent="0.25">
      <c r="H37421"/>
    </row>
    <row r="37422" spans="8:8" hidden="1" x14ac:dyDescent="0.25">
      <c r="H37422"/>
    </row>
    <row r="37423" spans="8:8" hidden="1" x14ac:dyDescent="0.25">
      <c r="H37423"/>
    </row>
    <row r="37424" spans="8:8" hidden="1" x14ac:dyDescent="0.25">
      <c r="H37424"/>
    </row>
    <row r="37425" spans="8:8" hidden="1" x14ac:dyDescent="0.25">
      <c r="H37425"/>
    </row>
    <row r="37426" spans="8:8" hidden="1" x14ac:dyDescent="0.25">
      <c r="H37426"/>
    </row>
    <row r="37427" spans="8:8" hidden="1" x14ac:dyDescent="0.25">
      <c r="H37427"/>
    </row>
    <row r="37428" spans="8:8" hidden="1" x14ac:dyDescent="0.25">
      <c r="H37428"/>
    </row>
    <row r="37429" spans="8:8" hidden="1" x14ac:dyDescent="0.25">
      <c r="H37429"/>
    </row>
    <row r="37430" spans="8:8" hidden="1" x14ac:dyDescent="0.25">
      <c r="H37430"/>
    </row>
    <row r="37431" spans="8:8" hidden="1" x14ac:dyDescent="0.25">
      <c r="H37431"/>
    </row>
    <row r="37432" spans="8:8" hidden="1" x14ac:dyDescent="0.25">
      <c r="H37432"/>
    </row>
    <row r="37433" spans="8:8" hidden="1" x14ac:dyDescent="0.25">
      <c r="H37433"/>
    </row>
    <row r="37434" spans="8:8" hidden="1" x14ac:dyDescent="0.25">
      <c r="H37434"/>
    </row>
    <row r="37435" spans="8:8" hidden="1" x14ac:dyDescent="0.25">
      <c r="H37435"/>
    </row>
    <row r="37436" spans="8:8" hidden="1" x14ac:dyDescent="0.25">
      <c r="H37436"/>
    </row>
    <row r="37437" spans="8:8" hidden="1" x14ac:dyDescent="0.25">
      <c r="H37437"/>
    </row>
    <row r="37438" spans="8:8" hidden="1" x14ac:dyDescent="0.25">
      <c r="H37438"/>
    </row>
    <row r="37439" spans="8:8" hidden="1" x14ac:dyDescent="0.25">
      <c r="H37439"/>
    </row>
    <row r="37440" spans="8:8" hidden="1" x14ac:dyDescent="0.25">
      <c r="H37440"/>
    </row>
    <row r="37441" spans="8:8" hidden="1" x14ac:dyDescent="0.25">
      <c r="H37441"/>
    </row>
    <row r="37442" spans="8:8" hidden="1" x14ac:dyDescent="0.25">
      <c r="H37442"/>
    </row>
    <row r="37443" spans="8:8" hidden="1" x14ac:dyDescent="0.25">
      <c r="H37443"/>
    </row>
    <row r="37444" spans="8:8" hidden="1" x14ac:dyDescent="0.25">
      <c r="H37444"/>
    </row>
    <row r="37445" spans="8:8" hidden="1" x14ac:dyDescent="0.25">
      <c r="H37445"/>
    </row>
    <row r="37446" spans="8:8" hidden="1" x14ac:dyDescent="0.25">
      <c r="H37446"/>
    </row>
    <row r="37447" spans="8:8" hidden="1" x14ac:dyDescent="0.25">
      <c r="H37447"/>
    </row>
    <row r="37448" spans="8:8" hidden="1" x14ac:dyDescent="0.25">
      <c r="H37448"/>
    </row>
    <row r="37449" spans="8:8" hidden="1" x14ac:dyDescent="0.25">
      <c r="H37449"/>
    </row>
    <row r="37450" spans="8:8" hidden="1" x14ac:dyDescent="0.25">
      <c r="H37450"/>
    </row>
    <row r="37451" spans="8:8" hidden="1" x14ac:dyDescent="0.25">
      <c r="H37451"/>
    </row>
    <row r="37452" spans="8:8" hidden="1" x14ac:dyDescent="0.25">
      <c r="H37452"/>
    </row>
    <row r="37453" spans="8:8" hidden="1" x14ac:dyDescent="0.25">
      <c r="H37453"/>
    </row>
    <row r="37454" spans="8:8" hidden="1" x14ac:dyDescent="0.25">
      <c r="H37454"/>
    </row>
    <row r="37455" spans="8:8" hidden="1" x14ac:dyDescent="0.25">
      <c r="H37455"/>
    </row>
    <row r="37456" spans="8:8" hidden="1" x14ac:dyDescent="0.25">
      <c r="H37456"/>
    </row>
    <row r="37457" spans="8:8" hidden="1" x14ac:dyDescent="0.25">
      <c r="H37457"/>
    </row>
    <row r="37458" spans="8:8" hidden="1" x14ac:dyDescent="0.25">
      <c r="H37458"/>
    </row>
    <row r="37459" spans="8:8" hidden="1" x14ac:dyDescent="0.25">
      <c r="H37459"/>
    </row>
    <row r="37460" spans="8:8" hidden="1" x14ac:dyDescent="0.25">
      <c r="H37460"/>
    </row>
    <row r="37461" spans="8:8" hidden="1" x14ac:dyDescent="0.25">
      <c r="H37461"/>
    </row>
    <row r="37462" spans="8:8" hidden="1" x14ac:dyDescent="0.25">
      <c r="H37462"/>
    </row>
    <row r="37463" spans="8:8" hidden="1" x14ac:dyDescent="0.25">
      <c r="H37463"/>
    </row>
    <row r="37464" spans="8:8" hidden="1" x14ac:dyDescent="0.25">
      <c r="H37464"/>
    </row>
    <row r="37465" spans="8:8" hidden="1" x14ac:dyDescent="0.25">
      <c r="H37465"/>
    </row>
    <row r="37466" spans="8:8" hidden="1" x14ac:dyDescent="0.25">
      <c r="H37466"/>
    </row>
    <row r="37467" spans="8:8" hidden="1" x14ac:dyDescent="0.25">
      <c r="H37467"/>
    </row>
    <row r="37468" spans="8:8" hidden="1" x14ac:dyDescent="0.25">
      <c r="H37468"/>
    </row>
    <row r="37469" spans="8:8" hidden="1" x14ac:dyDescent="0.25">
      <c r="H37469"/>
    </row>
    <row r="37470" spans="8:8" hidden="1" x14ac:dyDescent="0.25">
      <c r="H37470"/>
    </row>
    <row r="37471" spans="8:8" hidden="1" x14ac:dyDescent="0.25">
      <c r="H37471"/>
    </row>
    <row r="37472" spans="8:8" hidden="1" x14ac:dyDescent="0.25">
      <c r="H37472"/>
    </row>
    <row r="37473" spans="8:8" hidden="1" x14ac:dyDescent="0.25">
      <c r="H37473"/>
    </row>
    <row r="37474" spans="8:8" hidden="1" x14ac:dyDescent="0.25">
      <c r="H37474"/>
    </row>
    <row r="37475" spans="8:8" hidden="1" x14ac:dyDescent="0.25">
      <c r="H37475"/>
    </row>
    <row r="37476" spans="8:8" hidden="1" x14ac:dyDescent="0.25">
      <c r="H37476"/>
    </row>
    <row r="37477" spans="8:8" hidden="1" x14ac:dyDescent="0.25">
      <c r="H37477"/>
    </row>
    <row r="37478" spans="8:8" hidden="1" x14ac:dyDescent="0.25">
      <c r="H37478"/>
    </row>
    <row r="37479" spans="8:8" hidden="1" x14ac:dyDescent="0.25">
      <c r="H37479"/>
    </row>
    <row r="37480" spans="8:8" hidden="1" x14ac:dyDescent="0.25">
      <c r="H37480"/>
    </row>
    <row r="37481" spans="8:8" hidden="1" x14ac:dyDescent="0.25">
      <c r="H37481"/>
    </row>
    <row r="37482" spans="8:8" hidden="1" x14ac:dyDescent="0.25">
      <c r="H37482"/>
    </row>
    <row r="37483" spans="8:8" hidden="1" x14ac:dyDescent="0.25">
      <c r="H37483"/>
    </row>
    <row r="37484" spans="8:8" hidden="1" x14ac:dyDescent="0.25">
      <c r="H37484"/>
    </row>
    <row r="37485" spans="8:8" hidden="1" x14ac:dyDescent="0.25">
      <c r="H37485"/>
    </row>
    <row r="37486" spans="8:8" hidden="1" x14ac:dyDescent="0.25">
      <c r="H37486"/>
    </row>
    <row r="37487" spans="8:8" hidden="1" x14ac:dyDescent="0.25">
      <c r="H37487"/>
    </row>
    <row r="37488" spans="8:8" hidden="1" x14ac:dyDescent="0.25">
      <c r="H37488"/>
    </row>
    <row r="37489" spans="8:8" hidden="1" x14ac:dyDescent="0.25">
      <c r="H37489"/>
    </row>
    <row r="37490" spans="8:8" hidden="1" x14ac:dyDescent="0.25">
      <c r="H37490"/>
    </row>
    <row r="37491" spans="8:8" hidden="1" x14ac:dyDescent="0.25">
      <c r="H37491"/>
    </row>
    <row r="37492" spans="8:8" hidden="1" x14ac:dyDescent="0.25">
      <c r="H37492"/>
    </row>
    <row r="37493" spans="8:8" hidden="1" x14ac:dyDescent="0.25">
      <c r="H37493"/>
    </row>
    <row r="37494" spans="8:8" hidden="1" x14ac:dyDescent="0.25">
      <c r="H37494"/>
    </row>
    <row r="37495" spans="8:8" hidden="1" x14ac:dyDescent="0.25">
      <c r="H37495"/>
    </row>
    <row r="37496" spans="8:8" hidden="1" x14ac:dyDescent="0.25">
      <c r="H37496"/>
    </row>
    <row r="37497" spans="8:8" hidden="1" x14ac:dyDescent="0.25">
      <c r="H37497"/>
    </row>
    <row r="37498" spans="8:8" hidden="1" x14ac:dyDescent="0.25">
      <c r="H37498"/>
    </row>
    <row r="37499" spans="8:8" hidden="1" x14ac:dyDescent="0.25">
      <c r="H37499"/>
    </row>
    <row r="37500" spans="8:8" hidden="1" x14ac:dyDescent="0.25">
      <c r="H37500"/>
    </row>
    <row r="37501" spans="8:8" hidden="1" x14ac:dyDescent="0.25">
      <c r="H37501"/>
    </row>
    <row r="37502" spans="8:8" hidden="1" x14ac:dyDescent="0.25">
      <c r="H37502"/>
    </row>
    <row r="37503" spans="8:8" hidden="1" x14ac:dyDescent="0.25">
      <c r="H37503"/>
    </row>
    <row r="37504" spans="8:8" hidden="1" x14ac:dyDescent="0.25">
      <c r="H37504"/>
    </row>
    <row r="37505" spans="8:8" hidden="1" x14ac:dyDescent="0.25">
      <c r="H37505"/>
    </row>
    <row r="37506" spans="8:8" hidden="1" x14ac:dyDescent="0.25">
      <c r="H37506"/>
    </row>
    <row r="37507" spans="8:8" hidden="1" x14ac:dyDescent="0.25">
      <c r="H37507"/>
    </row>
    <row r="37508" spans="8:8" hidden="1" x14ac:dyDescent="0.25">
      <c r="H37508"/>
    </row>
    <row r="37509" spans="8:8" hidden="1" x14ac:dyDescent="0.25">
      <c r="H37509"/>
    </row>
    <row r="37510" spans="8:8" hidden="1" x14ac:dyDescent="0.25">
      <c r="H37510"/>
    </row>
    <row r="37511" spans="8:8" hidden="1" x14ac:dyDescent="0.25">
      <c r="H37511"/>
    </row>
    <row r="37512" spans="8:8" hidden="1" x14ac:dyDescent="0.25">
      <c r="H37512"/>
    </row>
    <row r="37513" spans="8:8" hidden="1" x14ac:dyDescent="0.25">
      <c r="H37513"/>
    </row>
    <row r="37514" spans="8:8" hidden="1" x14ac:dyDescent="0.25">
      <c r="H37514"/>
    </row>
    <row r="37515" spans="8:8" hidden="1" x14ac:dyDescent="0.25">
      <c r="H37515"/>
    </row>
    <row r="37516" spans="8:8" hidden="1" x14ac:dyDescent="0.25">
      <c r="H37516"/>
    </row>
    <row r="37517" spans="8:8" hidden="1" x14ac:dyDescent="0.25">
      <c r="H37517"/>
    </row>
    <row r="37518" spans="8:8" hidden="1" x14ac:dyDescent="0.25">
      <c r="H37518"/>
    </row>
    <row r="37519" spans="8:8" hidden="1" x14ac:dyDescent="0.25">
      <c r="H37519"/>
    </row>
    <row r="37520" spans="8:8" hidden="1" x14ac:dyDescent="0.25">
      <c r="H37520"/>
    </row>
    <row r="37521" spans="8:8" hidden="1" x14ac:dyDescent="0.25">
      <c r="H37521"/>
    </row>
    <row r="37522" spans="8:8" hidden="1" x14ac:dyDescent="0.25">
      <c r="H37522"/>
    </row>
    <row r="37523" spans="8:8" hidden="1" x14ac:dyDescent="0.25">
      <c r="H37523"/>
    </row>
    <row r="37524" spans="8:8" hidden="1" x14ac:dyDescent="0.25">
      <c r="H37524"/>
    </row>
    <row r="37525" spans="8:8" hidden="1" x14ac:dyDescent="0.25">
      <c r="H37525"/>
    </row>
    <row r="37526" spans="8:8" hidden="1" x14ac:dyDescent="0.25">
      <c r="H37526"/>
    </row>
    <row r="37527" spans="8:8" hidden="1" x14ac:dyDescent="0.25">
      <c r="H37527"/>
    </row>
    <row r="37528" spans="8:8" hidden="1" x14ac:dyDescent="0.25">
      <c r="H37528"/>
    </row>
    <row r="37529" spans="8:8" hidden="1" x14ac:dyDescent="0.25">
      <c r="H37529"/>
    </row>
    <row r="37530" spans="8:8" hidden="1" x14ac:dyDescent="0.25">
      <c r="H37530"/>
    </row>
    <row r="37531" spans="8:8" hidden="1" x14ac:dyDescent="0.25">
      <c r="H37531"/>
    </row>
    <row r="37532" spans="8:8" hidden="1" x14ac:dyDescent="0.25">
      <c r="H37532"/>
    </row>
    <row r="37533" spans="8:8" hidden="1" x14ac:dyDescent="0.25">
      <c r="H37533"/>
    </row>
    <row r="37534" spans="8:8" hidden="1" x14ac:dyDescent="0.25">
      <c r="H37534"/>
    </row>
    <row r="37535" spans="8:8" hidden="1" x14ac:dyDescent="0.25">
      <c r="H37535"/>
    </row>
    <row r="37536" spans="8:8" hidden="1" x14ac:dyDescent="0.25">
      <c r="H37536"/>
    </row>
    <row r="37537" spans="8:8" hidden="1" x14ac:dyDescent="0.25">
      <c r="H37537"/>
    </row>
    <row r="37538" spans="8:8" hidden="1" x14ac:dyDescent="0.25">
      <c r="H37538"/>
    </row>
    <row r="37539" spans="8:8" hidden="1" x14ac:dyDescent="0.25">
      <c r="H37539"/>
    </row>
    <row r="37540" spans="8:8" hidden="1" x14ac:dyDescent="0.25">
      <c r="H37540"/>
    </row>
    <row r="37541" spans="8:8" hidden="1" x14ac:dyDescent="0.25">
      <c r="H37541"/>
    </row>
    <row r="37542" spans="8:8" hidden="1" x14ac:dyDescent="0.25">
      <c r="H37542"/>
    </row>
    <row r="37543" spans="8:8" hidden="1" x14ac:dyDescent="0.25">
      <c r="H37543"/>
    </row>
    <row r="37544" spans="8:8" hidden="1" x14ac:dyDescent="0.25">
      <c r="H37544"/>
    </row>
    <row r="37545" spans="8:8" hidden="1" x14ac:dyDescent="0.25">
      <c r="H37545"/>
    </row>
    <row r="37546" spans="8:8" hidden="1" x14ac:dyDescent="0.25">
      <c r="H37546"/>
    </row>
    <row r="37547" spans="8:8" hidden="1" x14ac:dyDescent="0.25">
      <c r="H37547"/>
    </row>
    <row r="37548" spans="8:8" hidden="1" x14ac:dyDescent="0.25">
      <c r="H37548"/>
    </row>
    <row r="37549" spans="8:8" hidden="1" x14ac:dyDescent="0.25">
      <c r="H37549"/>
    </row>
    <row r="37550" spans="8:8" hidden="1" x14ac:dyDescent="0.25">
      <c r="H37550"/>
    </row>
    <row r="37551" spans="8:8" hidden="1" x14ac:dyDescent="0.25">
      <c r="H37551"/>
    </row>
    <row r="37552" spans="8:8" hidden="1" x14ac:dyDescent="0.25">
      <c r="H37552"/>
    </row>
    <row r="37553" spans="8:8" hidden="1" x14ac:dyDescent="0.25">
      <c r="H37553"/>
    </row>
    <row r="37554" spans="8:8" hidden="1" x14ac:dyDescent="0.25">
      <c r="H37554"/>
    </row>
    <row r="37555" spans="8:8" hidden="1" x14ac:dyDescent="0.25">
      <c r="H37555"/>
    </row>
    <row r="37556" spans="8:8" hidden="1" x14ac:dyDescent="0.25">
      <c r="H37556"/>
    </row>
    <row r="37557" spans="8:8" hidden="1" x14ac:dyDescent="0.25">
      <c r="H37557"/>
    </row>
    <row r="37558" spans="8:8" hidden="1" x14ac:dyDescent="0.25">
      <c r="H37558"/>
    </row>
    <row r="37559" spans="8:8" hidden="1" x14ac:dyDescent="0.25">
      <c r="H37559"/>
    </row>
    <row r="37560" spans="8:8" hidden="1" x14ac:dyDescent="0.25">
      <c r="H37560"/>
    </row>
    <row r="37561" spans="8:8" hidden="1" x14ac:dyDescent="0.25">
      <c r="H37561"/>
    </row>
    <row r="37562" spans="8:8" hidden="1" x14ac:dyDescent="0.25">
      <c r="H37562"/>
    </row>
    <row r="37563" spans="8:8" hidden="1" x14ac:dyDescent="0.25">
      <c r="H37563"/>
    </row>
    <row r="37564" spans="8:8" hidden="1" x14ac:dyDescent="0.25">
      <c r="H37564"/>
    </row>
    <row r="37565" spans="8:8" hidden="1" x14ac:dyDescent="0.25">
      <c r="H37565"/>
    </row>
    <row r="37566" spans="8:8" hidden="1" x14ac:dyDescent="0.25">
      <c r="H37566"/>
    </row>
    <row r="37567" spans="8:8" hidden="1" x14ac:dyDescent="0.25">
      <c r="H37567"/>
    </row>
    <row r="37568" spans="8:8" hidden="1" x14ac:dyDescent="0.25">
      <c r="H37568"/>
    </row>
    <row r="37569" spans="8:8" hidden="1" x14ac:dyDescent="0.25">
      <c r="H37569"/>
    </row>
    <row r="37570" spans="8:8" hidden="1" x14ac:dyDescent="0.25">
      <c r="H37570"/>
    </row>
    <row r="37571" spans="8:8" hidden="1" x14ac:dyDescent="0.25">
      <c r="H37571"/>
    </row>
    <row r="37572" spans="8:8" hidden="1" x14ac:dyDescent="0.25">
      <c r="H37572"/>
    </row>
    <row r="37573" spans="8:8" hidden="1" x14ac:dyDescent="0.25">
      <c r="H37573"/>
    </row>
    <row r="37574" spans="8:8" hidden="1" x14ac:dyDescent="0.25">
      <c r="H37574"/>
    </row>
    <row r="37575" spans="8:8" hidden="1" x14ac:dyDescent="0.25">
      <c r="H37575"/>
    </row>
    <row r="37576" spans="8:8" hidden="1" x14ac:dyDescent="0.25">
      <c r="H37576"/>
    </row>
    <row r="37577" spans="8:8" hidden="1" x14ac:dyDescent="0.25">
      <c r="H37577"/>
    </row>
    <row r="37578" spans="8:8" hidden="1" x14ac:dyDescent="0.25">
      <c r="H37578"/>
    </row>
    <row r="37579" spans="8:8" hidden="1" x14ac:dyDescent="0.25">
      <c r="H37579"/>
    </row>
    <row r="37580" spans="8:8" hidden="1" x14ac:dyDescent="0.25">
      <c r="H37580"/>
    </row>
    <row r="37581" spans="8:8" hidden="1" x14ac:dyDescent="0.25">
      <c r="H37581"/>
    </row>
    <row r="37582" spans="8:8" hidden="1" x14ac:dyDescent="0.25">
      <c r="H37582"/>
    </row>
    <row r="37583" spans="8:8" hidden="1" x14ac:dyDescent="0.25">
      <c r="H37583"/>
    </row>
    <row r="37584" spans="8:8" hidden="1" x14ac:dyDescent="0.25">
      <c r="H37584"/>
    </row>
    <row r="37585" spans="8:8" hidden="1" x14ac:dyDescent="0.25">
      <c r="H37585"/>
    </row>
    <row r="37586" spans="8:8" hidden="1" x14ac:dyDescent="0.25">
      <c r="H37586"/>
    </row>
    <row r="37587" spans="8:8" hidden="1" x14ac:dyDescent="0.25">
      <c r="H37587"/>
    </row>
    <row r="37588" spans="8:8" hidden="1" x14ac:dyDescent="0.25">
      <c r="H37588"/>
    </row>
    <row r="37589" spans="8:8" hidden="1" x14ac:dyDescent="0.25">
      <c r="H37589"/>
    </row>
    <row r="37590" spans="8:8" hidden="1" x14ac:dyDescent="0.25">
      <c r="H37590"/>
    </row>
    <row r="37591" spans="8:8" hidden="1" x14ac:dyDescent="0.25">
      <c r="H37591"/>
    </row>
    <row r="37592" spans="8:8" hidden="1" x14ac:dyDescent="0.25">
      <c r="H37592"/>
    </row>
    <row r="37593" spans="8:8" hidden="1" x14ac:dyDescent="0.25">
      <c r="H37593"/>
    </row>
    <row r="37594" spans="8:8" hidden="1" x14ac:dyDescent="0.25">
      <c r="H37594"/>
    </row>
    <row r="37595" spans="8:8" hidden="1" x14ac:dyDescent="0.25">
      <c r="H37595"/>
    </row>
    <row r="37596" spans="8:8" hidden="1" x14ac:dyDescent="0.25">
      <c r="H37596"/>
    </row>
    <row r="37597" spans="8:8" hidden="1" x14ac:dyDescent="0.25">
      <c r="H37597"/>
    </row>
    <row r="37598" spans="8:8" hidden="1" x14ac:dyDescent="0.25">
      <c r="H37598"/>
    </row>
    <row r="37599" spans="8:8" hidden="1" x14ac:dyDescent="0.25">
      <c r="H37599"/>
    </row>
    <row r="37600" spans="8:8" hidden="1" x14ac:dyDescent="0.25">
      <c r="H37600"/>
    </row>
    <row r="37601" spans="8:8" hidden="1" x14ac:dyDescent="0.25">
      <c r="H37601"/>
    </row>
    <row r="37602" spans="8:8" hidden="1" x14ac:dyDescent="0.25">
      <c r="H37602"/>
    </row>
    <row r="37603" spans="8:8" hidden="1" x14ac:dyDescent="0.25">
      <c r="H37603"/>
    </row>
    <row r="37604" spans="8:8" hidden="1" x14ac:dyDescent="0.25">
      <c r="H37604"/>
    </row>
    <row r="37605" spans="8:8" hidden="1" x14ac:dyDescent="0.25">
      <c r="H37605"/>
    </row>
    <row r="37606" spans="8:8" hidden="1" x14ac:dyDescent="0.25">
      <c r="H37606"/>
    </row>
    <row r="37607" spans="8:8" hidden="1" x14ac:dyDescent="0.25">
      <c r="H37607"/>
    </row>
    <row r="37608" spans="8:8" hidden="1" x14ac:dyDescent="0.25">
      <c r="H37608"/>
    </row>
    <row r="37609" spans="8:8" hidden="1" x14ac:dyDescent="0.25">
      <c r="H37609"/>
    </row>
    <row r="37610" spans="8:8" hidden="1" x14ac:dyDescent="0.25">
      <c r="H37610"/>
    </row>
    <row r="37611" spans="8:8" hidden="1" x14ac:dyDescent="0.25">
      <c r="H37611"/>
    </row>
    <row r="37612" spans="8:8" hidden="1" x14ac:dyDescent="0.25">
      <c r="H37612"/>
    </row>
    <row r="37613" spans="8:8" hidden="1" x14ac:dyDescent="0.25">
      <c r="H37613"/>
    </row>
    <row r="37614" spans="8:8" hidden="1" x14ac:dyDescent="0.25">
      <c r="H37614"/>
    </row>
    <row r="37615" spans="8:8" hidden="1" x14ac:dyDescent="0.25">
      <c r="H37615"/>
    </row>
    <row r="37616" spans="8:8" hidden="1" x14ac:dyDescent="0.25">
      <c r="H37616"/>
    </row>
    <row r="37617" spans="8:8" hidden="1" x14ac:dyDescent="0.25">
      <c r="H37617"/>
    </row>
    <row r="37618" spans="8:8" hidden="1" x14ac:dyDescent="0.25">
      <c r="H37618"/>
    </row>
    <row r="37619" spans="8:8" hidden="1" x14ac:dyDescent="0.25">
      <c r="H37619"/>
    </row>
    <row r="37620" spans="8:8" hidden="1" x14ac:dyDescent="0.25">
      <c r="H37620"/>
    </row>
    <row r="37621" spans="8:8" hidden="1" x14ac:dyDescent="0.25">
      <c r="H37621"/>
    </row>
    <row r="37622" spans="8:8" hidden="1" x14ac:dyDescent="0.25">
      <c r="H37622"/>
    </row>
    <row r="37623" spans="8:8" hidden="1" x14ac:dyDescent="0.25">
      <c r="H37623"/>
    </row>
    <row r="37624" spans="8:8" hidden="1" x14ac:dyDescent="0.25">
      <c r="H37624"/>
    </row>
    <row r="37625" spans="8:8" hidden="1" x14ac:dyDescent="0.25">
      <c r="H37625"/>
    </row>
    <row r="37626" spans="8:8" hidden="1" x14ac:dyDescent="0.25">
      <c r="H37626"/>
    </row>
    <row r="37627" spans="8:8" hidden="1" x14ac:dyDescent="0.25">
      <c r="H37627"/>
    </row>
    <row r="37628" spans="8:8" hidden="1" x14ac:dyDescent="0.25">
      <c r="H37628"/>
    </row>
    <row r="37629" spans="8:8" hidden="1" x14ac:dyDescent="0.25">
      <c r="H37629"/>
    </row>
    <row r="37630" spans="8:8" hidden="1" x14ac:dyDescent="0.25">
      <c r="H37630"/>
    </row>
    <row r="37631" spans="8:8" hidden="1" x14ac:dyDescent="0.25">
      <c r="H37631"/>
    </row>
    <row r="37632" spans="8:8" hidden="1" x14ac:dyDescent="0.25">
      <c r="H37632"/>
    </row>
    <row r="37633" spans="8:8" hidden="1" x14ac:dyDescent="0.25">
      <c r="H37633"/>
    </row>
    <row r="37634" spans="8:8" hidden="1" x14ac:dyDescent="0.25">
      <c r="H37634"/>
    </row>
    <row r="37635" spans="8:8" hidden="1" x14ac:dyDescent="0.25">
      <c r="H37635"/>
    </row>
    <row r="37636" spans="8:8" hidden="1" x14ac:dyDescent="0.25">
      <c r="H37636"/>
    </row>
    <row r="37637" spans="8:8" hidden="1" x14ac:dyDescent="0.25">
      <c r="H37637"/>
    </row>
    <row r="37638" spans="8:8" hidden="1" x14ac:dyDescent="0.25">
      <c r="H37638"/>
    </row>
    <row r="37639" spans="8:8" hidden="1" x14ac:dyDescent="0.25">
      <c r="H37639"/>
    </row>
    <row r="37640" spans="8:8" hidden="1" x14ac:dyDescent="0.25">
      <c r="H37640"/>
    </row>
    <row r="37641" spans="8:8" hidden="1" x14ac:dyDescent="0.25">
      <c r="H37641"/>
    </row>
    <row r="37642" spans="8:8" hidden="1" x14ac:dyDescent="0.25">
      <c r="H37642"/>
    </row>
    <row r="37643" spans="8:8" hidden="1" x14ac:dyDescent="0.25">
      <c r="H37643"/>
    </row>
    <row r="37644" spans="8:8" hidden="1" x14ac:dyDescent="0.25">
      <c r="H37644"/>
    </row>
    <row r="37645" spans="8:8" hidden="1" x14ac:dyDescent="0.25">
      <c r="H37645"/>
    </row>
    <row r="37646" spans="8:8" hidden="1" x14ac:dyDescent="0.25">
      <c r="H37646"/>
    </row>
    <row r="37647" spans="8:8" hidden="1" x14ac:dyDescent="0.25">
      <c r="H37647"/>
    </row>
    <row r="37648" spans="8:8" hidden="1" x14ac:dyDescent="0.25">
      <c r="H37648"/>
    </row>
    <row r="37649" spans="8:8" hidden="1" x14ac:dyDescent="0.25">
      <c r="H37649"/>
    </row>
    <row r="37650" spans="8:8" hidden="1" x14ac:dyDescent="0.25">
      <c r="H37650"/>
    </row>
    <row r="37651" spans="8:8" hidden="1" x14ac:dyDescent="0.25">
      <c r="H37651"/>
    </row>
    <row r="37652" spans="8:8" hidden="1" x14ac:dyDescent="0.25">
      <c r="H37652"/>
    </row>
    <row r="37653" spans="8:8" hidden="1" x14ac:dyDescent="0.25">
      <c r="H37653"/>
    </row>
    <row r="37654" spans="8:8" hidden="1" x14ac:dyDescent="0.25">
      <c r="H37654"/>
    </row>
    <row r="37655" spans="8:8" hidden="1" x14ac:dyDescent="0.25">
      <c r="H37655"/>
    </row>
    <row r="37656" spans="8:8" hidden="1" x14ac:dyDescent="0.25">
      <c r="H37656"/>
    </row>
    <row r="37657" spans="8:8" hidden="1" x14ac:dyDescent="0.25">
      <c r="H37657"/>
    </row>
    <row r="37658" spans="8:8" hidden="1" x14ac:dyDescent="0.25">
      <c r="H37658"/>
    </row>
    <row r="37659" spans="8:8" hidden="1" x14ac:dyDescent="0.25">
      <c r="H37659"/>
    </row>
    <row r="37660" spans="8:8" hidden="1" x14ac:dyDescent="0.25">
      <c r="H37660"/>
    </row>
    <row r="37661" spans="8:8" hidden="1" x14ac:dyDescent="0.25">
      <c r="H37661"/>
    </row>
    <row r="37662" spans="8:8" hidden="1" x14ac:dyDescent="0.25">
      <c r="H37662"/>
    </row>
    <row r="37663" spans="8:8" hidden="1" x14ac:dyDescent="0.25">
      <c r="H37663"/>
    </row>
    <row r="37664" spans="8:8" hidden="1" x14ac:dyDescent="0.25">
      <c r="H37664"/>
    </row>
    <row r="37665" spans="8:8" hidden="1" x14ac:dyDescent="0.25">
      <c r="H37665"/>
    </row>
    <row r="37666" spans="8:8" hidden="1" x14ac:dyDescent="0.25">
      <c r="H37666"/>
    </row>
    <row r="37667" spans="8:8" hidden="1" x14ac:dyDescent="0.25">
      <c r="H37667"/>
    </row>
    <row r="37668" spans="8:8" hidden="1" x14ac:dyDescent="0.25">
      <c r="H37668"/>
    </row>
    <row r="37669" spans="8:8" hidden="1" x14ac:dyDescent="0.25">
      <c r="H37669"/>
    </row>
    <row r="37670" spans="8:8" hidden="1" x14ac:dyDescent="0.25">
      <c r="H37670"/>
    </row>
    <row r="37671" spans="8:8" hidden="1" x14ac:dyDescent="0.25">
      <c r="H37671"/>
    </row>
    <row r="37672" spans="8:8" hidden="1" x14ac:dyDescent="0.25">
      <c r="H37672"/>
    </row>
    <row r="37673" spans="8:8" hidden="1" x14ac:dyDescent="0.25">
      <c r="H37673"/>
    </row>
    <row r="37674" spans="8:8" hidden="1" x14ac:dyDescent="0.25">
      <c r="H37674"/>
    </row>
    <row r="37675" spans="8:8" hidden="1" x14ac:dyDescent="0.25">
      <c r="H37675"/>
    </row>
    <row r="37676" spans="8:8" hidden="1" x14ac:dyDescent="0.25">
      <c r="H37676"/>
    </row>
    <row r="37677" spans="8:8" hidden="1" x14ac:dyDescent="0.25">
      <c r="H37677"/>
    </row>
    <row r="37678" spans="8:8" hidden="1" x14ac:dyDescent="0.25">
      <c r="H37678"/>
    </row>
    <row r="37679" spans="8:8" hidden="1" x14ac:dyDescent="0.25">
      <c r="H37679"/>
    </row>
    <row r="37680" spans="8:8" hidden="1" x14ac:dyDescent="0.25">
      <c r="H37680"/>
    </row>
    <row r="37681" spans="8:8" hidden="1" x14ac:dyDescent="0.25">
      <c r="H37681"/>
    </row>
    <row r="37682" spans="8:8" hidden="1" x14ac:dyDescent="0.25">
      <c r="H37682"/>
    </row>
    <row r="37683" spans="8:8" hidden="1" x14ac:dyDescent="0.25">
      <c r="H37683"/>
    </row>
    <row r="37684" spans="8:8" hidden="1" x14ac:dyDescent="0.25">
      <c r="H37684"/>
    </row>
    <row r="37685" spans="8:8" hidden="1" x14ac:dyDescent="0.25">
      <c r="H37685"/>
    </row>
    <row r="37686" spans="8:8" hidden="1" x14ac:dyDescent="0.25">
      <c r="H37686"/>
    </row>
    <row r="37687" spans="8:8" hidden="1" x14ac:dyDescent="0.25">
      <c r="H37687"/>
    </row>
    <row r="37688" spans="8:8" hidden="1" x14ac:dyDescent="0.25">
      <c r="H37688"/>
    </row>
    <row r="37689" spans="8:8" hidden="1" x14ac:dyDescent="0.25">
      <c r="H37689"/>
    </row>
    <row r="37690" spans="8:8" hidden="1" x14ac:dyDescent="0.25">
      <c r="H37690"/>
    </row>
    <row r="37691" spans="8:8" hidden="1" x14ac:dyDescent="0.25">
      <c r="H37691"/>
    </row>
    <row r="37692" spans="8:8" hidden="1" x14ac:dyDescent="0.25">
      <c r="H37692"/>
    </row>
    <row r="37693" spans="8:8" hidden="1" x14ac:dyDescent="0.25">
      <c r="H37693"/>
    </row>
    <row r="37694" spans="8:8" hidden="1" x14ac:dyDescent="0.25">
      <c r="H37694"/>
    </row>
    <row r="37695" spans="8:8" hidden="1" x14ac:dyDescent="0.25">
      <c r="H37695"/>
    </row>
    <row r="37696" spans="8:8" hidden="1" x14ac:dyDescent="0.25">
      <c r="H37696"/>
    </row>
    <row r="37697" spans="8:8" hidden="1" x14ac:dyDescent="0.25">
      <c r="H37697"/>
    </row>
    <row r="37698" spans="8:8" hidden="1" x14ac:dyDescent="0.25">
      <c r="H37698"/>
    </row>
    <row r="37699" spans="8:8" hidden="1" x14ac:dyDescent="0.25">
      <c r="H37699"/>
    </row>
    <row r="37700" spans="8:8" hidden="1" x14ac:dyDescent="0.25">
      <c r="H37700"/>
    </row>
    <row r="37701" spans="8:8" hidden="1" x14ac:dyDescent="0.25">
      <c r="H37701"/>
    </row>
    <row r="37702" spans="8:8" hidden="1" x14ac:dyDescent="0.25">
      <c r="H37702"/>
    </row>
    <row r="37703" spans="8:8" hidden="1" x14ac:dyDescent="0.25">
      <c r="H37703"/>
    </row>
    <row r="37704" spans="8:8" hidden="1" x14ac:dyDescent="0.25">
      <c r="H37704"/>
    </row>
    <row r="37705" spans="8:8" hidden="1" x14ac:dyDescent="0.25">
      <c r="H37705"/>
    </row>
    <row r="37706" spans="8:8" hidden="1" x14ac:dyDescent="0.25">
      <c r="H37706"/>
    </row>
    <row r="37707" spans="8:8" hidden="1" x14ac:dyDescent="0.25">
      <c r="H37707"/>
    </row>
    <row r="37708" spans="8:8" hidden="1" x14ac:dyDescent="0.25">
      <c r="H37708"/>
    </row>
    <row r="37709" spans="8:8" hidden="1" x14ac:dyDescent="0.25">
      <c r="H37709"/>
    </row>
    <row r="37710" spans="8:8" hidden="1" x14ac:dyDescent="0.25">
      <c r="H37710"/>
    </row>
    <row r="37711" spans="8:8" hidden="1" x14ac:dyDescent="0.25">
      <c r="H37711"/>
    </row>
    <row r="37712" spans="8:8" hidden="1" x14ac:dyDescent="0.25">
      <c r="H37712"/>
    </row>
    <row r="37713" spans="8:8" hidden="1" x14ac:dyDescent="0.25">
      <c r="H37713"/>
    </row>
    <row r="37714" spans="8:8" hidden="1" x14ac:dyDescent="0.25">
      <c r="H37714"/>
    </row>
    <row r="37715" spans="8:8" hidden="1" x14ac:dyDescent="0.25">
      <c r="H37715"/>
    </row>
    <row r="37716" spans="8:8" hidden="1" x14ac:dyDescent="0.25">
      <c r="H37716"/>
    </row>
    <row r="37717" spans="8:8" hidden="1" x14ac:dyDescent="0.25">
      <c r="H37717"/>
    </row>
    <row r="37718" spans="8:8" hidden="1" x14ac:dyDescent="0.25">
      <c r="H37718"/>
    </row>
    <row r="37719" spans="8:8" hidden="1" x14ac:dyDescent="0.25">
      <c r="H37719"/>
    </row>
    <row r="37720" spans="8:8" hidden="1" x14ac:dyDescent="0.25">
      <c r="H37720"/>
    </row>
    <row r="37721" spans="8:8" hidden="1" x14ac:dyDescent="0.25">
      <c r="H37721"/>
    </row>
    <row r="37722" spans="8:8" hidden="1" x14ac:dyDescent="0.25">
      <c r="H37722"/>
    </row>
    <row r="37723" spans="8:8" hidden="1" x14ac:dyDescent="0.25">
      <c r="H37723"/>
    </row>
    <row r="37724" spans="8:8" hidden="1" x14ac:dyDescent="0.25">
      <c r="H37724"/>
    </row>
    <row r="37725" spans="8:8" hidden="1" x14ac:dyDescent="0.25">
      <c r="H37725"/>
    </row>
    <row r="37726" spans="8:8" hidden="1" x14ac:dyDescent="0.25">
      <c r="H37726"/>
    </row>
    <row r="37727" spans="8:8" hidden="1" x14ac:dyDescent="0.25">
      <c r="H37727"/>
    </row>
    <row r="37728" spans="8:8" hidden="1" x14ac:dyDescent="0.25">
      <c r="H37728"/>
    </row>
    <row r="37729" spans="8:8" hidden="1" x14ac:dyDescent="0.25">
      <c r="H37729"/>
    </row>
    <row r="37730" spans="8:8" hidden="1" x14ac:dyDescent="0.25">
      <c r="H37730"/>
    </row>
    <row r="37731" spans="8:8" hidden="1" x14ac:dyDescent="0.25">
      <c r="H37731"/>
    </row>
    <row r="37732" spans="8:8" hidden="1" x14ac:dyDescent="0.25">
      <c r="H37732"/>
    </row>
    <row r="37733" spans="8:8" hidden="1" x14ac:dyDescent="0.25">
      <c r="H37733"/>
    </row>
    <row r="37734" spans="8:8" hidden="1" x14ac:dyDescent="0.25">
      <c r="H37734"/>
    </row>
    <row r="37735" spans="8:8" hidden="1" x14ac:dyDescent="0.25">
      <c r="H37735"/>
    </row>
    <row r="37736" spans="8:8" hidden="1" x14ac:dyDescent="0.25">
      <c r="H37736"/>
    </row>
    <row r="37737" spans="8:8" hidden="1" x14ac:dyDescent="0.25">
      <c r="H37737"/>
    </row>
    <row r="37738" spans="8:8" hidden="1" x14ac:dyDescent="0.25">
      <c r="H37738"/>
    </row>
    <row r="37739" spans="8:8" hidden="1" x14ac:dyDescent="0.25">
      <c r="H37739"/>
    </row>
    <row r="37740" spans="8:8" hidden="1" x14ac:dyDescent="0.25">
      <c r="H37740"/>
    </row>
    <row r="37741" spans="8:8" hidden="1" x14ac:dyDescent="0.25">
      <c r="H37741"/>
    </row>
    <row r="37742" spans="8:8" hidden="1" x14ac:dyDescent="0.25">
      <c r="H37742"/>
    </row>
    <row r="37743" spans="8:8" hidden="1" x14ac:dyDescent="0.25">
      <c r="H37743"/>
    </row>
    <row r="37744" spans="8:8" hidden="1" x14ac:dyDescent="0.25">
      <c r="H37744"/>
    </row>
    <row r="37745" spans="8:8" hidden="1" x14ac:dyDescent="0.25">
      <c r="H37745"/>
    </row>
    <row r="37746" spans="8:8" hidden="1" x14ac:dyDescent="0.25">
      <c r="H37746"/>
    </row>
    <row r="37747" spans="8:8" hidden="1" x14ac:dyDescent="0.25">
      <c r="H37747"/>
    </row>
    <row r="37748" spans="8:8" hidden="1" x14ac:dyDescent="0.25">
      <c r="H37748"/>
    </row>
    <row r="37749" spans="8:8" hidden="1" x14ac:dyDescent="0.25">
      <c r="H37749"/>
    </row>
    <row r="37750" spans="8:8" hidden="1" x14ac:dyDescent="0.25">
      <c r="H37750"/>
    </row>
    <row r="37751" spans="8:8" hidden="1" x14ac:dyDescent="0.25">
      <c r="H37751"/>
    </row>
    <row r="37752" spans="8:8" hidden="1" x14ac:dyDescent="0.25">
      <c r="H37752"/>
    </row>
    <row r="37753" spans="8:8" hidden="1" x14ac:dyDescent="0.25">
      <c r="H37753"/>
    </row>
    <row r="37754" spans="8:8" hidden="1" x14ac:dyDescent="0.25">
      <c r="H37754"/>
    </row>
    <row r="37755" spans="8:8" hidden="1" x14ac:dyDescent="0.25">
      <c r="H37755"/>
    </row>
    <row r="37756" spans="8:8" hidden="1" x14ac:dyDescent="0.25">
      <c r="H37756"/>
    </row>
    <row r="37757" spans="8:8" hidden="1" x14ac:dyDescent="0.25">
      <c r="H37757"/>
    </row>
    <row r="37758" spans="8:8" hidden="1" x14ac:dyDescent="0.25">
      <c r="H37758"/>
    </row>
    <row r="37759" spans="8:8" hidden="1" x14ac:dyDescent="0.25">
      <c r="H37759"/>
    </row>
    <row r="37760" spans="8:8" hidden="1" x14ac:dyDescent="0.25">
      <c r="H37760"/>
    </row>
    <row r="37761" spans="8:8" hidden="1" x14ac:dyDescent="0.25">
      <c r="H37761"/>
    </row>
    <row r="37762" spans="8:8" hidden="1" x14ac:dyDescent="0.25">
      <c r="H37762"/>
    </row>
    <row r="37763" spans="8:8" hidden="1" x14ac:dyDescent="0.25">
      <c r="H37763"/>
    </row>
    <row r="37764" spans="8:8" hidden="1" x14ac:dyDescent="0.25">
      <c r="H37764"/>
    </row>
    <row r="37765" spans="8:8" hidden="1" x14ac:dyDescent="0.25">
      <c r="H37765"/>
    </row>
    <row r="37766" spans="8:8" hidden="1" x14ac:dyDescent="0.25">
      <c r="H37766"/>
    </row>
    <row r="37767" spans="8:8" hidden="1" x14ac:dyDescent="0.25">
      <c r="H37767"/>
    </row>
    <row r="37768" spans="8:8" hidden="1" x14ac:dyDescent="0.25">
      <c r="H37768"/>
    </row>
    <row r="37769" spans="8:8" hidden="1" x14ac:dyDescent="0.25">
      <c r="H37769"/>
    </row>
    <row r="37770" spans="8:8" hidden="1" x14ac:dyDescent="0.25">
      <c r="H37770"/>
    </row>
    <row r="37771" spans="8:8" hidden="1" x14ac:dyDescent="0.25">
      <c r="H37771"/>
    </row>
    <row r="37772" spans="8:8" hidden="1" x14ac:dyDescent="0.25">
      <c r="H37772"/>
    </row>
    <row r="37773" spans="8:8" hidden="1" x14ac:dyDescent="0.25">
      <c r="H37773"/>
    </row>
    <row r="37774" spans="8:8" hidden="1" x14ac:dyDescent="0.25">
      <c r="H37774"/>
    </row>
    <row r="37775" spans="8:8" hidden="1" x14ac:dyDescent="0.25">
      <c r="H37775"/>
    </row>
    <row r="37776" spans="8:8" hidden="1" x14ac:dyDescent="0.25">
      <c r="H37776"/>
    </row>
    <row r="37777" spans="8:8" hidden="1" x14ac:dyDescent="0.25">
      <c r="H37777"/>
    </row>
    <row r="37778" spans="8:8" hidden="1" x14ac:dyDescent="0.25">
      <c r="H37778"/>
    </row>
    <row r="37779" spans="8:8" hidden="1" x14ac:dyDescent="0.25">
      <c r="H37779"/>
    </row>
    <row r="37780" spans="8:8" hidden="1" x14ac:dyDescent="0.25">
      <c r="H37780"/>
    </row>
    <row r="37781" spans="8:8" hidden="1" x14ac:dyDescent="0.25">
      <c r="H37781"/>
    </row>
    <row r="37782" spans="8:8" hidden="1" x14ac:dyDescent="0.25">
      <c r="H37782"/>
    </row>
    <row r="37783" spans="8:8" hidden="1" x14ac:dyDescent="0.25">
      <c r="H37783"/>
    </row>
    <row r="37784" spans="8:8" hidden="1" x14ac:dyDescent="0.25">
      <c r="H37784"/>
    </row>
    <row r="37785" spans="8:8" hidden="1" x14ac:dyDescent="0.25">
      <c r="H37785"/>
    </row>
    <row r="37786" spans="8:8" hidden="1" x14ac:dyDescent="0.25">
      <c r="H37786"/>
    </row>
    <row r="37787" spans="8:8" hidden="1" x14ac:dyDescent="0.25">
      <c r="H37787"/>
    </row>
    <row r="37788" spans="8:8" hidden="1" x14ac:dyDescent="0.25">
      <c r="H37788"/>
    </row>
    <row r="37789" spans="8:8" hidden="1" x14ac:dyDescent="0.25">
      <c r="H37789"/>
    </row>
    <row r="37790" spans="8:8" hidden="1" x14ac:dyDescent="0.25">
      <c r="H37790"/>
    </row>
    <row r="37791" spans="8:8" hidden="1" x14ac:dyDescent="0.25">
      <c r="H37791"/>
    </row>
    <row r="37792" spans="8:8" hidden="1" x14ac:dyDescent="0.25">
      <c r="H37792"/>
    </row>
    <row r="37793" spans="8:8" hidden="1" x14ac:dyDescent="0.25">
      <c r="H37793"/>
    </row>
    <row r="37794" spans="8:8" hidden="1" x14ac:dyDescent="0.25">
      <c r="H37794"/>
    </row>
    <row r="37795" spans="8:8" hidden="1" x14ac:dyDescent="0.25">
      <c r="H37795"/>
    </row>
    <row r="37796" spans="8:8" hidden="1" x14ac:dyDescent="0.25">
      <c r="H37796"/>
    </row>
    <row r="37797" spans="8:8" hidden="1" x14ac:dyDescent="0.25">
      <c r="H37797"/>
    </row>
    <row r="37798" spans="8:8" hidden="1" x14ac:dyDescent="0.25">
      <c r="H37798"/>
    </row>
    <row r="37799" spans="8:8" hidden="1" x14ac:dyDescent="0.25">
      <c r="H37799"/>
    </row>
    <row r="37800" spans="8:8" hidden="1" x14ac:dyDescent="0.25">
      <c r="H37800"/>
    </row>
    <row r="37801" spans="8:8" hidden="1" x14ac:dyDescent="0.25">
      <c r="H37801"/>
    </row>
    <row r="37802" spans="8:8" hidden="1" x14ac:dyDescent="0.25">
      <c r="H37802"/>
    </row>
    <row r="37803" spans="8:8" hidden="1" x14ac:dyDescent="0.25">
      <c r="H37803"/>
    </row>
    <row r="37804" spans="8:8" hidden="1" x14ac:dyDescent="0.25">
      <c r="H37804"/>
    </row>
    <row r="37805" spans="8:8" hidden="1" x14ac:dyDescent="0.25">
      <c r="H37805"/>
    </row>
    <row r="37806" spans="8:8" hidden="1" x14ac:dyDescent="0.25">
      <c r="H37806"/>
    </row>
    <row r="37807" spans="8:8" hidden="1" x14ac:dyDescent="0.25">
      <c r="H37807"/>
    </row>
    <row r="37808" spans="8:8" hidden="1" x14ac:dyDescent="0.25">
      <c r="H37808"/>
    </row>
    <row r="37809" spans="8:8" hidden="1" x14ac:dyDescent="0.25">
      <c r="H37809"/>
    </row>
    <row r="37810" spans="8:8" hidden="1" x14ac:dyDescent="0.25">
      <c r="H37810"/>
    </row>
    <row r="37811" spans="8:8" hidden="1" x14ac:dyDescent="0.25">
      <c r="H37811"/>
    </row>
    <row r="37812" spans="8:8" hidden="1" x14ac:dyDescent="0.25">
      <c r="H37812"/>
    </row>
    <row r="37813" spans="8:8" hidden="1" x14ac:dyDescent="0.25">
      <c r="H37813"/>
    </row>
    <row r="37814" spans="8:8" hidden="1" x14ac:dyDescent="0.25">
      <c r="H37814"/>
    </row>
    <row r="37815" spans="8:8" hidden="1" x14ac:dyDescent="0.25">
      <c r="H37815"/>
    </row>
    <row r="37816" spans="8:8" hidden="1" x14ac:dyDescent="0.25">
      <c r="H37816"/>
    </row>
    <row r="37817" spans="8:8" hidden="1" x14ac:dyDescent="0.25">
      <c r="H37817"/>
    </row>
    <row r="37818" spans="8:8" hidden="1" x14ac:dyDescent="0.25">
      <c r="H37818"/>
    </row>
    <row r="37819" spans="8:8" hidden="1" x14ac:dyDescent="0.25">
      <c r="H37819"/>
    </row>
    <row r="37820" spans="8:8" hidden="1" x14ac:dyDescent="0.25">
      <c r="H37820"/>
    </row>
    <row r="37821" spans="8:8" hidden="1" x14ac:dyDescent="0.25">
      <c r="H37821"/>
    </row>
    <row r="37822" spans="8:8" hidden="1" x14ac:dyDescent="0.25">
      <c r="H37822"/>
    </row>
    <row r="37823" spans="8:8" hidden="1" x14ac:dyDescent="0.25">
      <c r="H37823"/>
    </row>
    <row r="37824" spans="8:8" hidden="1" x14ac:dyDescent="0.25">
      <c r="H37824"/>
    </row>
    <row r="37825" spans="8:8" hidden="1" x14ac:dyDescent="0.25">
      <c r="H37825"/>
    </row>
    <row r="37826" spans="8:8" hidden="1" x14ac:dyDescent="0.25">
      <c r="H37826"/>
    </row>
    <row r="37827" spans="8:8" hidden="1" x14ac:dyDescent="0.25">
      <c r="H37827"/>
    </row>
    <row r="37828" spans="8:8" hidden="1" x14ac:dyDescent="0.25">
      <c r="H37828"/>
    </row>
    <row r="37829" spans="8:8" hidden="1" x14ac:dyDescent="0.25">
      <c r="H37829"/>
    </row>
    <row r="37830" spans="8:8" hidden="1" x14ac:dyDescent="0.25">
      <c r="H37830"/>
    </row>
    <row r="37831" spans="8:8" hidden="1" x14ac:dyDescent="0.25">
      <c r="H37831"/>
    </row>
    <row r="37832" spans="8:8" hidden="1" x14ac:dyDescent="0.25">
      <c r="H37832"/>
    </row>
    <row r="37833" spans="8:8" hidden="1" x14ac:dyDescent="0.25">
      <c r="H37833"/>
    </row>
    <row r="37834" spans="8:8" hidden="1" x14ac:dyDescent="0.25">
      <c r="H37834"/>
    </row>
    <row r="37835" spans="8:8" hidden="1" x14ac:dyDescent="0.25">
      <c r="H37835"/>
    </row>
    <row r="37836" spans="8:8" hidden="1" x14ac:dyDescent="0.25">
      <c r="H37836"/>
    </row>
    <row r="37837" spans="8:8" hidden="1" x14ac:dyDescent="0.25">
      <c r="H37837"/>
    </row>
    <row r="37838" spans="8:8" hidden="1" x14ac:dyDescent="0.25">
      <c r="H37838"/>
    </row>
    <row r="37839" spans="8:8" hidden="1" x14ac:dyDescent="0.25">
      <c r="H37839"/>
    </row>
    <row r="37840" spans="8:8" hidden="1" x14ac:dyDescent="0.25">
      <c r="H37840"/>
    </row>
    <row r="37841" spans="8:8" hidden="1" x14ac:dyDescent="0.25">
      <c r="H37841"/>
    </row>
    <row r="37842" spans="8:8" hidden="1" x14ac:dyDescent="0.25">
      <c r="H37842"/>
    </row>
    <row r="37843" spans="8:8" hidden="1" x14ac:dyDescent="0.25">
      <c r="H37843"/>
    </row>
    <row r="37844" spans="8:8" hidden="1" x14ac:dyDescent="0.25">
      <c r="H37844"/>
    </row>
    <row r="37845" spans="8:8" hidden="1" x14ac:dyDescent="0.25">
      <c r="H37845"/>
    </row>
    <row r="37846" spans="8:8" hidden="1" x14ac:dyDescent="0.25">
      <c r="H37846"/>
    </row>
    <row r="37847" spans="8:8" hidden="1" x14ac:dyDescent="0.25">
      <c r="H37847"/>
    </row>
    <row r="37848" spans="8:8" hidden="1" x14ac:dyDescent="0.25">
      <c r="H37848"/>
    </row>
    <row r="37849" spans="8:8" hidden="1" x14ac:dyDescent="0.25">
      <c r="H37849"/>
    </row>
    <row r="37850" spans="8:8" hidden="1" x14ac:dyDescent="0.25">
      <c r="H37850"/>
    </row>
    <row r="37851" spans="8:8" hidden="1" x14ac:dyDescent="0.25">
      <c r="H37851"/>
    </row>
    <row r="37852" spans="8:8" hidden="1" x14ac:dyDescent="0.25">
      <c r="H37852"/>
    </row>
    <row r="37853" spans="8:8" hidden="1" x14ac:dyDescent="0.25">
      <c r="H37853"/>
    </row>
    <row r="37854" spans="8:8" hidden="1" x14ac:dyDescent="0.25">
      <c r="H37854"/>
    </row>
    <row r="37855" spans="8:8" hidden="1" x14ac:dyDescent="0.25">
      <c r="H37855"/>
    </row>
    <row r="37856" spans="8:8" hidden="1" x14ac:dyDescent="0.25">
      <c r="H37856"/>
    </row>
    <row r="37857" spans="8:8" hidden="1" x14ac:dyDescent="0.25">
      <c r="H37857"/>
    </row>
    <row r="37858" spans="8:8" hidden="1" x14ac:dyDescent="0.25">
      <c r="H37858"/>
    </row>
    <row r="37859" spans="8:8" hidden="1" x14ac:dyDescent="0.25">
      <c r="H37859"/>
    </row>
    <row r="37860" spans="8:8" hidden="1" x14ac:dyDescent="0.25">
      <c r="H37860"/>
    </row>
    <row r="37861" spans="8:8" hidden="1" x14ac:dyDescent="0.25">
      <c r="H37861"/>
    </row>
    <row r="37862" spans="8:8" hidden="1" x14ac:dyDescent="0.25">
      <c r="H37862"/>
    </row>
    <row r="37863" spans="8:8" hidden="1" x14ac:dyDescent="0.25">
      <c r="H37863"/>
    </row>
    <row r="37864" spans="8:8" hidden="1" x14ac:dyDescent="0.25">
      <c r="H37864"/>
    </row>
    <row r="37865" spans="8:8" hidden="1" x14ac:dyDescent="0.25">
      <c r="H37865"/>
    </row>
    <row r="37866" spans="8:8" hidden="1" x14ac:dyDescent="0.25">
      <c r="H37866"/>
    </row>
    <row r="37867" spans="8:8" hidden="1" x14ac:dyDescent="0.25">
      <c r="H37867"/>
    </row>
    <row r="37868" spans="8:8" hidden="1" x14ac:dyDescent="0.25">
      <c r="H37868"/>
    </row>
    <row r="37869" spans="8:8" hidden="1" x14ac:dyDescent="0.25">
      <c r="H37869"/>
    </row>
    <row r="37870" spans="8:8" hidden="1" x14ac:dyDescent="0.25">
      <c r="H37870"/>
    </row>
    <row r="37871" spans="8:8" hidden="1" x14ac:dyDescent="0.25">
      <c r="H37871"/>
    </row>
    <row r="37872" spans="8:8" hidden="1" x14ac:dyDescent="0.25">
      <c r="H37872"/>
    </row>
    <row r="37873" spans="8:8" hidden="1" x14ac:dyDescent="0.25">
      <c r="H37873"/>
    </row>
    <row r="37874" spans="8:8" hidden="1" x14ac:dyDescent="0.25">
      <c r="H37874"/>
    </row>
    <row r="37875" spans="8:8" hidden="1" x14ac:dyDescent="0.25">
      <c r="H37875"/>
    </row>
    <row r="37876" spans="8:8" hidden="1" x14ac:dyDescent="0.25">
      <c r="H37876"/>
    </row>
    <row r="37877" spans="8:8" hidden="1" x14ac:dyDescent="0.25">
      <c r="H37877"/>
    </row>
    <row r="37878" spans="8:8" hidden="1" x14ac:dyDescent="0.25">
      <c r="H37878"/>
    </row>
    <row r="37879" spans="8:8" hidden="1" x14ac:dyDescent="0.25">
      <c r="H37879"/>
    </row>
    <row r="37880" spans="8:8" hidden="1" x14ac:dyDescent="0.25">
      <c r="H37880"/>
    </row>
    <row r="37881" spans="8:8" hidden="1" x14ac:dyDescent="0.25">
      <c r="H37881"/>
    </row>
    <row r="37882" spans="8:8" hidden="1" x14ac:dyDescent="0.25">
      <c r="H37882"/>
    </row>
    <row r="37883" spans="8:8" hidden="1" x14ac:dyDescent="0.25">
      <c r="H37883"/>
    </row>
    <row r="37884" spans="8:8" hidden="1" x14ac:dyDescent="0.25">
      <c r="H37884"/>
    </row>
    <row r="37885" spans="8:8" hidden="1" x14ac:dyDescent="0.25">
      <c r="H37885"/>
    </row>
    <row r="37886" spans="8:8" hidden="1" x14ac:dyDescent="0.25">
      <c r="H37886"/>
    </row>
    <row r="37887" spans="8:8" hidden="1" x14ac:dyDescent="0.25">
      <c r="H37887"/>
    </row>
    <row r="37888" spans="8:8" hidden="1" x14ac:dyDescent="0.25">
      <c r="H37888"/>
    </row>
    <row r="37889" spans="8:8" hidden="1" x14ac:dyDescent="0.25">
      <c r="H37889"/>
    </row>
    <row r="37890" spans="8:8" hidden="1" x14ac:dyDescent="0.25">
      <c r="H37890"/>
    </row>
    <row r="37891" spans="8:8" hidden="1" x14ac:dyDescent="0.25">
      <c r="H37891"/>
    </row>
    <row r="37892" spans="8:8" hidden="1" x14ac:dyDescent="0.25">
      <c r="H37892"/>
    </row>
    <row r="37893" spans="8:8" hidden="1" x14ac:dyDescent="0.25">
      <c r="H37893"/>
    </row>
    <row r="37894" spans="8:8" hidden="1" x14ac:dyDescent="0.25">
      <c r="H37894"/>
    </row>
    <row r="37895" spans="8:8" hidden="1" x14ac:dyDescent="0.25">
      <c r="H37895"/>
    </row>
    <row r="37896" spans="8:8" hidden="1" x14ac:dyDescent="0.25">
      <c r="H37896"/>
    </row>
    <row r="37897" spans="8:8" hidden="1" x14ac:dyDescent="0.25">
      <c r="H37897"/>
    </row>
    <row r="37898" spans="8:8" hidden="1" x14ac:dyDescent="0.25">
      <c r="H37898"/>
    </row>
    <row r="37899" spans="8:8" hidden="1" x14ac:dyDescent="0.25">
      <c r="H37899"/>
    </row>
    <row r="37900" spans="8:8" hidden="1" x14ac:dyDescent="0.25">
      <c r="H37900"/>
    </row>
    <row r="37901" spans="8:8" hidden="1" x14ac:dyDescent="0.25">
      <c r="H37901"/>
    </row>
    <row r="37902" spans="8:8" hidden="1" x14ac:dyDescent="0.25">
      <c r="H37902"/>
    </row>
    <row r="37903" spans="8:8" hidden="1" x14ac:dyDescent="0.25">
      <c r="H37903"/>
    </row>
    <row r="37904" spans="8:8" hidden="1" x14ac:dyDescent="0.25">
      <c r="H37904"/>
    </row>
    <row r="37905" spans="8:8" hidden="1" x14ac:dyDescent="0.25">
      <c r="H37905"/>
    </row>
    <row r="37906" spans="8:8" hidden="1" x14ac:dyDescent="0.25">
      <c r="H37906"/>
    </row>
    <row r="37907" spans="8:8" hidden="1" x14ac:dyDescent="0.25">
      <c r="H37907"/>
    </row>
    <row r="37908" spans="8:8" hidden="1" x14ac:dyDescent="0.25">
      <c r="H37908"/>
    </row>
    <row r="37909" spans="8:8" hidden="1" x14ac:dyDescent="0.25">
      <c r="H37909"/>
    </row>
    <row r="37910" spans="8:8" hidden="1" x14ac:dyDescent="0.25">
      <c r="H37910"/>
    </row>
    <row r="37911" spans="8:8" hidden="1" x14ac:dyDescent="0.25">
      <c r="H37911"/>
    </row>
    <row r="37912" spans="8:8" hidden="1" x14ac:dyDescent="0.25">
      <c r="H37912"/>
    </row>
    <row r="37913" spans="8:8" hidden="1" x14ac:dyDescent="0.25">
      <c r="H37913"/>
    </row>
    <row r="37914" spans="8:8" hidden="1" x14ac:dyDescent="0.25">
      <c r="H37914"/>
    </row>
    <row r="37915" spans="8:8" hidden="1" x14ac:dyDescent="0.25">
      <c r="H37915"/>
    </row>
    <row r="37916" spans="8:8" hidden="1" x14ac:dyDescent="0.25">
      <c r="H37916"/>
    </row>
    <row r="37917" spans="8:8" hidden="1" x14ac:dyDescent="0.25">
      <c r="H37917"/>
    </row>
    <row r="37918" spans="8:8" hidden="1" x14ac:dyDescent="0.25">
      <c r="H37918"/>
    </row>
    <row r="37919" spans="8:8" hidden="1" x14ac:dyDescent="0.25">
      <c r="H37919"/>
    </row>
    <row r="37920" spans="8:8" hidden="1" x14ac:dyDescent="0.25">
      <c r="H37920"/>
    </row>
    <row r="37921" spans="8:8" hidden="1" x14ac:dyDescent="0.25">
      <c r="H37921"/>
    </row>
    <row r="37922" spans="8:8" hidden="1" x14ac:dyDescent="0.25">
      <c r="H37922"/>
    </row>
    <row r="37923" spans="8:8" hidden="1" x14ac:dyDescent="0.25">
      <c r="H37923"/>
    </row>
    <row r="37924" spans="8:8" hidden="1" x14ac:dyDescent="0.25">
      <c r="H37924"/>
    </row>
    <row r="37925" spans="8:8" hidden="1" x14ac:dyDescent="0.25">
      <c r="H37925"/>
    </row>
    <row r="37926" spans="8:8" hidden="1" x14ac:dyDescent="0.25">
      <c r="H37926"/>
    </row>
    <row r="37927" spans="8:8" hidden="1" x14ac:dyDescent="0.25">
      <c r="H37927"/>
    </row>
    <row r="37928" spans="8:8" hidden="1" x14ac:dyDescent="0.25">
      <c r="H37928"/>
    </row>
    <row r="37929" spans="8:8" hidden="1" x14ac:dyDescent="0.25">
      <c r="H37929"/>
    </row>
    <row r="37930" spans="8:8" hidden="1" x14ac:dyDescent="0.25">
      <c r="H37930"/>
    </row>
    <row r="37931" spans="8:8" hidden="1" x14ac:dyDescent="0.25">
      <c r="H37931"/>
    </row>
    <row r="37932" spans="8:8" hidden="1" x14ac:dyDescent="0.25">
      <c r="H37932"/>
    </row>
    <row r="37933" spans="8:8" hidden="1" x14ac:dyDescent="0.25">
      <c r="H37933"/>
    </row>
    <row r="37934" spans="8:8" hidden="1" x14ac:dyDescent="0.25">
      <c r="H37934"/>
    </row>
    <row r="37935" spans="8:8" hidden="1" x14ac:dyDescent="0.25">
      <c r="H37935"/>
    </row>
    <row r="37936" spans="8:8" hidden="1" x14ac:dyDescent="0.25">
      <c r="H37936"/>
    </row>
    <row r="37937" spans="8:8" hidden="1" x14ac:dyDescent="0.25">
      <c r="H37937"/>
    </row>
    <row r="37938" spans="8:8" hidden="1" x14ac:dyDescent="0.25">
      <c r="H37938"/>
    </row>
    <row r="37939" spans="8:8" hidden="1" x14ac:dyDescent="0.25">
      <c r="H37939"/>
    </row>
    <row r="37940" spans="8:8" hidden="1" x14ac:dyDescent="0.25">
      <c r="H37940"/>
    </row>
    <row r="37941" spans="8:8" hidden="1" x14ac:dyDescent="0.25">
      <c r="H37941"/>
    </row>
    <row r="37942" spans="8:8" hidden="1" x14ac:dyDescent="0.25">
      <c r="H37942"/>
    </row>
    <row r="37943" spans="8:8" hidden="1" x14ac:dyDescent="0.25">
      <c r="H37943"/>
    </row>
    <row r="37944" spans="8:8" hidden="1" x14ac:dyDescent="0.25">
      <c r="H37944"/>
    </row>
    <row r="37945" spans="8:8" hidden="1" x14ac:dyDescent="0.25">
      <c r="H37945"/>
    </row>
    <row r="37946" spans="8:8" hidden="1" x14ac:dyDescent="0.25">
      <c r="H37946"/>
    </row>
    <row r="37947" spans="8:8" hidden="1" x14ac:dyDescent="0.25">
      <c r="H37947"/>
    </row>
    <row r="37948" spans="8:8" hidden="1" x14ac:dyDescent="0.25">
      <c r="H37948"/>
    </row>
    <row r="37949" spans="8:8" hidden="1" x14ac:dyDescent="0.25">
      <c r="H37949"/>
    </row>
    <row r="37950" spans="8:8" hidden="1" x14ac:dyDescent="0.25">
      <c r="H37950"/>
    </row>
    <row r="37951" spans="8:8" hidden="1" x14ac:dyDescent="0.25">
      <c r="H37951"/>
    </row>
    <row r="37952" spans="8:8" hidden="1" x14ac:dyDescent="0.25">
      <c r="H37952"/>
    </row>
    <row r="37953" spans="8:8" hidden="1" x14ac:dyDescent="0.25">
      <c r="H37953"/>
    </row>
    <row r="37954" spans="8:8" hidden="1" x14ac:dyDescent="0.25">
      <c r="H37954"/>
    </row>
    <row r="37955" spans="8:8" hidden="1" x14ac:dyDescent="0.25">
      <c r="H37955"/>
    </row>
    <row r="37956" spans="8:8" hidden="1" x14ac:dyDescent="0.25">
      <c r="H37956"/>
    </row>
    <row r="37957" spans="8:8" hidden="1" x14ac:dyDescent="0.25">
      <c r="H37957"/>
    </row>
    <row r="37958" spans="8:8" hidden="1" x14ac:dyDescent="0.25">
      <c r="H37958"/>
    </row>
    <row r="37959" spans="8:8" hidden="1" x14ac:dyDescent="0.25">
      <c r="H37959"/>
    </row>
    <row r="37960" spans="8:8" hidden="1" x14ac:dyDescent="0.25">
      <c r="H37960"/>
    </row>
    <row r="37961" spans="8:8" hidden="1" x14ac:dyDescent="0.25">
      <c r="H37961"/>
    </row>
    <row r="37962" spans="8:8" hidden="1" x14ac:dyDescent="0.25">
      <c r="H37962"/>
    </row>
    <row r="37963" spans="8:8" hidden="1" x14ac:dyDescent="0.25">
      <c r="H37963"/>
    </row>
    <row r="37964" spans="8:8" hidden="1" x14ac:dyDescent="0.25">
      <c r="H37964"/>
    </row>
    <row r="37965" spans="8:8" hidden="1" x14ac:dyDescent="0.25">
      <c r="H37965"/>
    </row>
    <row r="37966" spans="8:8" hidden="1" x14ac:dyDescent="0.25">
      <c r="H37966"/>
    </row>
    <row r="37967" spans="8:8" hidden="1" x14ac:dyDescent="0.25">
      <c r="H37967"/>
    </row>
    <row r="37968" spans="8:8" hidden="1" x14ac:dyDescent="0.25">
      <c r="H37968"/>
    </row>
    <row r="37969" spans="8:8" hidden="1" x14ac:dyDescent="0.25">
      <c r="H37969"/>
    </row>
    <row r="37970" spans="8:8" hidden="1" x14ac:dyDescent="0.25">
      <c r="H37970"/>
    </row>
    <row r="37971" spans="8:8" hidden="1" x14ac:dyDescent="0.25">
      <c r="H37971"/>
    </row>
    <row r="37972" spans="8:8" hidden="1" x14ac:dyDescent="0.25">
      <c r="H37972"/>
    </row>
    <row r="37973" spans="8:8" hidden="1" x14ac:dyDescent="0.25">
      <c r="H37973"/>
    </row>
    <row r="37974" spans="8:8" hidden="1" x14ac:dyDescent="0.25">
      <c r="H37974"/>
    </row>
    <row r="37975" spans="8:8" hidden="1" x14ac:dyDescent="0.25">
      <c r="H37975"/>
    </row>
    <row r="37976" spans="8:8" hidden="1" x14ac:dyDescent="0.25">
      <c r="H37976"/>
    </row>
    <row r="37977" spans="8:8" hidden="1" x14ac:dyDescent="0.25">
      <c r="H37977"/>
    </row>
    <row r="37978" spans="8:8" hidden="1" x14ac:dyDescent="0.25">
      <c r="H37978"/>
    </row>
    <row r="37979" spans="8:8" hidden="1" x14ac:dyDescent="0.25">
      <c r="H37979"/>
    </row>
    <row r="37980" spans="8:8" hidden="1" x14ac:dyDescent="0.25">
      <c r="H37980"/>
    </row>
    <row r="37981" spans="8:8" hidden="1" x14ac:dyDescent="0.25">
      <c r="H37981"/>
    </row>
    <row r="37982" spans="8:8" hidden="1" x14ac:dyDescent="0.25">
      <c r="H37982"/>
    </row>
    <row r="37983" spans="8:8" hidden="1" x14ac:dyDescent="0.25">
      <c r="H37983"/>
    </row>
    <row r="37984" spans="8:8" hidden="1" x14ac:dyDescent="0.25">
      <c r="H37984"/>
    </row>
    <row r="37985" spans="8:8" hidden="1" x14ac:dyDescent="0.25">
      <c r="H37985"/>
    </row>
    <row r="37986" spans="8:8" hidden="1" x14ac:dyDescent="0.25">
      <c r="H37986"/>
    </row>
    <row r="37987" spans="8:8" hidden="1" x14ac:dyDescent="0.25">
      <c r="H37987"/>
    </row>
    <row r="37988" spans="8:8" hidden="1" x14ac:dyDescent="0.25">
      <c r="H37988"/>
    </row>
    <row r="37989" spans="8:8" hidden="1" x14ac:dyDescent="0.25">
      <c r="H37989"/>
    </row>
    <row r="37990" spans="8:8" hidden="1" x14ac:dyDescent="0.25">
      <c r="H37990"/>
    </row>
    <row r="37991" spans="8:8" hidden="1" x14ac:dyDescent="0.25">
      <c r="H37991"/>
    </row>
    <row r="37992" spans="8:8" hidden="1" x14ac:dyDescent="0.25">
      <c r="H37992"/>
    </row>
    <row r="37993" spans="8:8" hidden="1" x14ac:dyDescent="0.25">
      <c r="H37993"/>
    </row>
    <row r="37994" spans="8:8" hidden="1" x14ac:dyDescent="0.25">
      <c r="H37994"/>
    </row>
    <row r="37995" spans="8:8" hidden="1" x14ac:dyDescent="0.25">
      <c r="H37995"/>
    </row>
    <row r="37996" spans="8:8" hidden="1" x14ac:dyDescent="0.25">
      <c r="H37996"/>
    </row>
    <row r="37997" spans="8:8" hidden="1" x14ac:dyDescent="0.25">
      <c r="H37997"/>
    </row>
    <row r="37998" spans="8:8" hidden="1" x14ac:dyDescent="0.25">
      <c r="H37998"/>
    </row>
    <row r="37999" spans="8:8" hidden="1" x14ac:dyDescent="0.25">
      <c r="H37999"/>
    </row>
    <row r="38000" spans="8:8" hidden="1" x14ac:dyDescent="0.25">
      <c r="H38000"/>
    </row>
    <row r="38001" spans="8:8" hidden="1" x14ac:dyDescent="0.25">
      <c r="H38001"/>
    </row>
    <row r="38002" spans="8:8" hidden="1" x14ac:dyDescent="0.25">
      <c r="H38002"/>
    </row>
    <row r="38003" spans="8:8" hidden="1" x14ac:dyDescent="0.25">
      <c r="H38003"/>
    </row>
    <row r="38004" spans="8:8" hidden="1" x14ac:dyDescent="0.25">
      <c r="H38004"/>
    </row>
    <row r="38005" spans="8:8" hidden="1" x14ac:dyDescent="0.25">
      <c r="H38005"/>
    </row>
    <row r="38006" spans="8:8" hidden="1" x14ac:dyDescent="0.25">
      <c r="H38006"/>
    </row>
    <row r="38007" spans="8:8" hidden="1" x14ac:dyDescent="0.25">
      <c r="H38007"/>
    </row>
    <row r="38008" spans="8:8" hidden="1" x14ac:dyDescent="0.25">
      <c r="H38008"/>
    </row>
    <row r="38009" spans="8:8" hidden="1" x14ac:dyDescent="0.25">
      <c r="H38009"/>
    </row>
    <row r="38010" spans="8:8" hidden="1" x14ac:dyDescent="0.25">
      <c r="H38010"/>
    </row>
    <row r="38011" spans="8:8" hidden="1" x14ac:dyDescent="0.25">
      <c r="H38011"/>
    </row>
    <row r="38012" spans="8:8" hidden="1" x14ac:dyDescent="0.25">
      <c r="H38012"/>
    </row>
    <row r="38013" spans="8:8" hidden="1" x14ac:dyDescent="0.25">
      <c r="H38013"/>
    </row>
    <row r="38014" spans="8:8" hidden="1" x14ac:dyDescent="0.25">
      <c r="H38014"/>
    </row>
    <row r="38015" spans="8:8" hidden="1" x14ac:dyDescent="0.25">
      <c r="H38015"/>
    </row>
    <row r="38016" spans="8:8" hidden="1" x14ac:dyDescent="0.25">
      <c r="H38016"/>
    </row>
    <row r="38017" spans="8:8" hidden="1" x14ac:dyDescent="0.25">
      <c r="H38017"/>
    </row>
    <row r="38018" spans="8:8" hidden="1" x14ac:dyDescent="0.25">
      <c r="H38018"/>
    </row>
    <row r="38019" spans="8:8" hidden="1" x14ac:dyDescent="0.25">
      <c r="H38019"/>
    </row>
    <row r="38020" spans="8:8" hidden="1" x14ac:dyDescent="0.25">
      <c r="H38020"/>
    </row>
    <row r="38021" spans="8:8" hidden="1" x14ac:dyDescent="0.25">
      <c r="H38021"/>
    </row>
    <row r="38022" spans="8:8" hidden="1" x14ac:dyDescent="0.25">
      <c r="H38022"/>
    </row>
    <row r="38023" spans="8:8" hidden="1" x14ac:dyDescent="0.25">
      <c r="H38023"/>
    </row>
    <row r="38024" spans="8:8" hidden="1" x14ac:dyDescent="0.25">
      <c r="H38024"/>
    </row>
    <row r="38025" spans="8:8" hidden="1" x14ac:dyDescent="0.25">
      <c r="H38025"/>
    </row>
    <row r="38026" spans="8:8" hidden="1" x14ac:dyDescent="0.25">
      <c r="H38026"/>
    </row>
    <row r="38027" spans="8:8" hidden="1" x14ac:dyDescent="0.25">
      <c r="H38027"/>
    </row>
    <row r="38028" spans="8:8" hidden="1" x14ac:dyDescent="0.25">
      <c r="H38028"/>
    </row>
    <row r="38029" spans="8:8" hidden="1" x14ac:dyDescent="0.25">
      <c r="H38029"/>
    </row>
    <row r="38030" spans="8:8" hidden="1" x14ac:dyDescent="0.25">
      <c r="H38030"/>
    </row>
    <row r="38031" spans="8:8" hidden="1" x14ac:dyDescent="0.25">
      <c r="H38031"/>
    </row>
    <row r="38032" spans="8:8" hidden="1" x14ac:dyDescent="0.25">
      <c r="H38032"/>
    </row>
    <row r="38033" spans="8:8" hidden="1" x14ac:dyDescent="0.25">
      <c r="H38033"/>
    </row>
    <row r="38034" spans="8:8" hidden="1" x14ac:dyDescent="0.25">
      <c r="H38034"/>
    </row>
    <row r="38035" spans="8:8" hidden="1" x14ac:dyDescent="0.25">
      <c r="H38035"/>
    </row>
    <row r="38036" spans="8:8" hidden="1" x14ac:dyDescent="0.25">
      <c r="H38036"/>
    </row>
    <row r="38037" spans="8:8" hidden="1" x14ac:dyDescent="0.25">
      <c r="H38037"/>
    </row>
    <row r="38038" spans="8:8" hidden="1" x14ac:dyDescent="0.25">
      <c r="H38038"/>
    </row>
    <row r="38039" spans="8:8" hidden="1" x14ac:dyDescent="0.25">
      <c r="H38039"/>
    </row>
    <row r="38040" spans="8:8" hidden="1" x14ac:dyDescent="0.25">
      <c r="H38040"/>
    </row>
    <row r="38041" spans="8:8" hidden="1" x14ac:dyDescent="0.25">
      <c r="H38041"/>
    </row>
    <row r="38042" spans="8:8" hidden="1" x14ac:dyDescent="0.25">
      <c r="H38042"/>
    </row>
    <row r="38043" spans="8:8" hidden="1" x14ac:dyDescent="0.25">
      <c r="H38043"/>
    </row>
    <row r="38044" spans="8:8" hidden="1" x14ac:dyDescent="0.25">
      <c r="H38044"/>
    </row>
    <row r="38045" spans="8:8" hidden="1" x14ac:dyDescent="0.25">
      <c r="H38045"/>
    </row>
    <row r="38046" spans="8:8" hidden="1" x14ac:dyDescent="0.25">
      <c r="H38046"/>
    </row>
    <row r="38047" spans="8:8" hidden="1" x14ac:dyDescent="0.25">
      <c r="H38047"/>
    </row>
    <row r="38048" spans="8:8" hidden="1" x14ac:dyDescent="0.25">
      <c r="H38048"/>
    </row>
    <row r="38049" spans="8:8" hidden="1" x14ac:dyDescent="0.25">
      <c r="H38049"/>
    </row>
    <row r="38050" spans="8:8" hidden="1" x14ac:dyDescent="0.25">
      <c r="H38050"/>
    </row>
    <row r="38051" spans="8:8" hidden="1" x14ac:dyDescent="0.25">
      <c r="H38051"/>
    </row>
    <row r="38052" spans="8:8" hidden="1" x14ac:dyDescent="0.25">
      <c r="H38052"/>
    </row>
    <row r="38053" spans="8:8" hidden="1" x14ac:dyDescent="0.25">
      <c r="H38053"/>
    </row>
    <row r="38054" spans="8:8" hidden="1" x14ac:dyDescent="0.25">
      <c r="H38054"/>
    </row>
    <row r="38055" spans="8:8" hidden="1" x14ac:dyDescent="0.25">
      <c r="H38055"/>
    </row>
    <row r="38056" spans="8:8" hidden="1" x14ac:dyDescent="0.25">
      <c r="H38056"/>
    </row>
    <row r="38057" spans="8:8" hidden="1" x14ac:dyDescent="0.25">
      <c r="H38057"/>
    </row>
    <row r="38058" spans="8:8" hidden="1" x14ac:dyDescent="0.25">
      <c r="H38058"/>
    </row>
    <row r="38059" spans="8:8" hidden="1" x14ac:dyDescent="0.25">
      <c r="H38059"/>
    </row>
    <row r="38060" spans="8:8" hidden="1" x14ac:dyDescent="0.25">
      <c r="H38060"/>
    </row>
    <row r="38061" spans="8:8" hidden="1" x14ac:dyDescent="0.25">
      <c r="H38061"/>
    </row>
    <row r="38062" spans="8:8" hidden="1" x14ac:dyDescent="0.25">
      <c r="H38062"/>
    </row>
    <row r="38063" spans="8:8" hidden="1" x14ac:dyDescent="0.25">
      <c r="H38063"/>
    </row>
    <row r="38064" spans="8:8" hidden="1" x14ac:dyDescent="0.25">
      <c r="H38064"/>
    </row>
    <row r="38065" spans="8:8" hidden="1" x14ac:dyDescent="0.25">
      <c r="H38065"/>
    </row>
    <row r="38066" spans="8:8" hidden="1" x14ac:dyDescent="0.25">
      <c r="H38066"/>
    </row>
    <row r="38067" spans="8:8" hidden="1" x14ac:dyDescent="0.25">
      <c r="H38067"/>
    </row>
    <row r="38068" spans="8:8" hidden="1" x14ac:dyDescent="0.25">
      <c r="H38068"/>
    </row>
    <row r="38069" spans="8:8" hidden="1" x14ac:dyDescent="0.25">
      <c r="H38069"/>
    </row>
    <row r="38070" spans="8:8" hidden="1" x14ac:dyDescent="0.25">
      <c r="H38070"/>
    </row>
    <row r="38071" spans="8:8" hidden="1" x14ac:dyDescent="0.25">
      <c r="H38071"/>
    </row>
    <row r="38072" spans="8:8" hidden="1" x14ac:dyDescent="0.25">
      <c r="H38072"/>
    </row>
    <row r="38073" spans="8:8" hidden="1" x14ac:dyDescent="0.25">
      <c r="H38073"/>
    </row>
    <row r="38074" spans="8:8" hidden="1" x14ac:dyDescent="0.25">
      <c r="H38074"/>
    </row>
    <row r="38075" spans="8:8" hidden="1" x14ac:dyDescent="0.25">
      <c r="H38075"/>
    </row>
    <row r="38076" spans="8:8" hidden="1" x14ac:dyDescent="0.25">
      <c r="H38076"/>
    </row>
    <row r="38077" spans="8:8" hidden="1" x14ac:dyDescent="0.25">
      <c r="H38077"/>
    </row>
    <row r="38078" spans="8:8" hidden="1" x14ac:dyDescent="0.25">
      <c r="H38078"/>
    </row>
    <row r="38079" spans="8:8" hidden="1" x14ac:dyDescent="0.25">
      <c r="H38079"/>
    </row>
    <row r="38080" spans="8:8" hidden="1" x14ac:dyDescent="0.25">
      <c r="H38080"/>
    </row>
    <row r="38081" spans="8:8" hidden="1" x14ac:dyDescent="0.25">
      <c r="H38081"/>
    </row>
    <row r="38082" spans="8:8" hidden="1" x14ac:dyDescent="0.25">
      <c r="H38082"/>
    </row>
    <row r="38083" spans="8:8" hidden="1" x14ac:dyDescent="0.25">
      <c r="H38083"/>
    </row>
    <row r="38084" spans="8:8" hidden="1" x14ac:dyDescent="0.25">
      <c r="H38084"/>
    </row>
    <row r="38085" spans="8:8" hidden="1" x14ac:dyDescent="0.25">
      <c r="H38085"/>
    </row>
    <row r="38086" spans="8:8" hidden="1" x14ac:dyDescent="0.25">
      <c r="H38086"/>
    </row>
    <row r="38087" spans="8:8" hidden="1" x14ac:dyDescent="0.25">
      <c r="H38087"/>
    </row>
    <row r="38088" spans="8:8" hidden="1" x14ac:dyDescent="0.25">
      <c r="H38088"/>
    </row>
    <row r="38089" spans="8:8" hidden="1" x14ac:dyDescent="0.25">
      <c r="H38089"/>
    </row>
    <row r="38090" spans="8:8" hidden="1" x14ac:dyDescent="0.25">
      <c r="H38090"/>
    </row>
    <row r="38091" spans="8:8" hidden="1" x14ac:dyDescent="0.25">
      <c r="H38091"/>
    </row>
    <row r="38092" spans="8:8" hidden="1" x14ac:dyDescent="0.25">
      <c r="H38092"/>
    </row>
    <row r="38093" spans="8:8" hidden="1" x14ac:dyDescent="0.25">
      <c r="H38093"/>
    </row>
    <row r="38094" spans="8:8" hidden="1" x14ac:dyDescent="0.25">
      <c r="H38094"/>
    </row>
    <row r="38095" spans="8:8" hidden="1" x14ac:dyDescent="0.25">
      <c r="H38095"/>
    </row>
    <row r="38096" spans="8:8" hidden="1" x14ac:dyDescent="0.25">
      <c r="H38096"/>
    </row>
    <row r="38097" spans="8:8" hidden="1" x14ac:dyDescent="0.25">
      <c r="H38097"/>
    </row>
    <row r="38098" spans="8:8" hidden="1" x14ac:dyDescent="0.25">
      <c r="H38098"/>
    </row>
    <row r="38099" spans="8:8" hidden="1" x14ac:dyDescent="0.25">
      <c r="H38099"/>
    </row>
    <row r="38100" spans="8:8" hidden="1" x14ac:dyDescent="0.25">
      <c r="H38100"/>
    </row>
    <row r="38101" spans="8:8" hidden="1" x14ac:dyDescent="0.25">
      <c r="H38101"/>
    </row>
    <row r="38102" spans="8:8" hidden="1" x14ac:dyDescent="0.25">
      <c r="H38102"/>
    </row>
    <row r="38103" spans="8:8" hidden="1" x14ac:dyDescent="0.25">
      <c r="H38103"/>
    </row>
    <row r="38104" spans="8:8" hidden="1" x14ac:dyDescent="0.25">
      <c r="H38104"/>
    </row>
    <row r="38105" spans="8:8" hidden="1" x14ac:dyDescent="0.25">
      <c r="H38105"/>
    </row>
    <row r="38106" spans="8:8" hidden="1" x14ac:dyDescent="0.25">
      <c r="H38106"/>
    </row>
    <row r="38107" spans="8:8" hidden="1" x14ac:dyDescent="0.25">
      <c r="H38107"/>
    </row>
    <row r="38108" spans="8:8" hidden="1" x14ac:dyDescent="0.25">
      <c r="H38108"/>
    </row>
    <row r="38109" spans="8:8" hidden="1" x14ac:dyDescent="0.25">
      <c r="H38109"/>
    </row>
    <row r="38110" spans="8:8" hidden="1" x14ac:dyDescent="0.25">
      <c r="H38110"/>
    </row>
    <row r="38111" spans="8:8" hidden="1" x14ac:dyDescent="0.25">
      <c r="H38111"/>
    </row>
    <row r="38112" spans="8:8" hidden="1" x14ac:dyDescent="0.25">
      <c r="H38112"/>
    </row>
    <row r="38113" spans="8:8" hidden="1" x14ac:dyDescent="0.25">
      <c r="H38113"/>
    </row>
    <row r="38114" spans="8:8" hidden="1" x14ac:dyDescent="0.25">
      <c r="H38114"/>
    </row>
    <row r="38115" spans="8:8" hidden="1" x14ac:dyDescent="0.25">
      <c r="H38115"/>
    </row>
    <row r="38116" spans="8:8" hidden="1" x14ac:dyDescent="0.25">
      <c r="H38116"/>
    </row>
    <row r="38117" spans="8:8" hidden="1" x14ac:dyDescent="0.25">
      <c r="H38117"/>
    </row>
    <row r="38118" spans="8:8" hidden="1" x14ac:dyDescent="0.25">
      <c r="H38118"/>
    </row>
    <row r="38119" spans="8:8" hidden="1" x14ac:dyDescent="0.25">
      <c r="H38119"/>
    </row>
    <row r="38120" spans="8:8" hidden="1" x14ac:dyDescent="0.25">
      <c r="H38120"/>
    </row>
    <row r="38121" spans="8:8" hidden="1" x14ac:dyDescent="0.25">
      <c r="H38121"/>
    </row>
    <row r="38122" spans="8:8" hidden="1" x14ac:dyDescent="0.25">
      <c r="H38122"/>
    </row>
    <row r="38123" spans="8:8" hidden="1" x14ac:dyDescent="0.25">
      <c r="H38123"/>
    </row>
    <row r="38124" spans="8:8" hidden="1" x14ac:dyDescent="0.25">
      <c r="H38124"/>
    </row>
    <row r="38125" spans="8:8" hidden="1" x14ac:dyDescent="0.25">
      <c r="H38125"/>
    </row>
    <row r="38126" spans="8:8" hidden="1" x14ac:dyDescent="0.25">
      <c r="H38126"/>
    </row>
    <row r="38127" spans="8:8" hidden="1" x14ac:dyDescent="0.25">
      <c r="H38127"/>
    </row>
    <row r="38128" spans="8:8" hidden="1" x14ac:dyDescent="0.25">
      <c r="H38128"/>
    </row>
    <row r="38129" spans="8:8" hidden="1" x14ac:dyDescent="0.25">
      <c r="H38129"/>
    </row>
    <row r="38130" spans="8:8" hidden="1" x14ac:dyDescent="0.25">
      <c r="H38130"/>
    </row>
    <row r="38131" spans="8:8" hidden="1" x14ac:dyDescent="0.25">
      <c r="H38131"/>
    </row>
    <row r="38132" spans="8:8" hidden="1" x14ac:dyDescent="0.25">
      <c r="H38132"/>
    </row>
    <row r="38133" spans="8:8" hidden="1" x14ac:dyDescent="0.25">
      <c r="H38133"/>
    </row>
    <row r="38134" spans="8:8" hidden="1" x14ac:dyDescent="0.25">
      <c r="H38134"/>
    </row>
    <row r="38135" spans="8:8" hidden="1" x14ac:dyDescent="0.25">
      <c r="H38135"/>
    </row>
    <row r="38136" spans="8:8" hidden="1" x14ac:dyDescent="0.25">
      <c r="H38136"/>
    </row>
    <row r="38137" spans="8:8" hidden="1" x14ac:dyDescent="0.25">
      <c r="H38137"/>
    </row>
    <row r="38138" spans="8:8" hidden="1" x14ac:dyDescent="0.25">
      <c r="H38138"/>
    </row>
    <row r="38139" spans="8:8" hidden="1" x14ac:dyDescent="0.25">
      <c r="H38139"/>
    </row>
    <row r="38140" spans="8:8" hidden="1" x14ac:dyDescent="0.25">
      <c r="H38140"/>
    </row>
    <row r="38141" spans="8:8" hidden="1" x14ac:dyDescent="0.25">
      <c r="H38141"/>
    </row>
    <row r="38142" spans="8:8" hidden="1" x14ac:dyDescent="0.25">
      <c r="H38142"/>
    </row>
    <row r="38143" spans="8:8" hidden="1" x14ac:dyDescent="0.25">
      <c r="H38143"/>
    </row>
    <row r="38144" spans="8:8" hidden="1" x14ac:dyDescent="0.25">
      <c r="H38144"/>
    </row>
    <row r="38145" spans="8:8" hidden="1" x14ac:dyDescent="0.25">
      <c r="H38145"/>
    </row>
    <row r="38146" spans="8:8" hidden="1" x14ac:dyDescent="0.25">
      <c r="H38146"/>
    </row>
    <row r="38147" spans="8:8" hidden="1" x14ac:dyDescent="0.25">
      <c r="H38147"/>
    </row>
    <row r="38148" spans="8:8" hidden="1" x14ac:dyDescent="0.25">
      <c r="H38148"/>
    </row>
    <row r="38149" spans="8:8" hidden="1" x14ac:dyDescent="0.25">
      <c r="H38149"/>
    </row>
    <row r="38150" spans="8:8" hidden="1" x14ac:dyDescent="0.25">
      <c r="H38150"/>
    </row>
    <row r="38151" spans="8:8" hidden="1" x14ac:dyDescent="0.25">
      <c r="H38151"/>
    </row>
    <row r="38152" spans="8:8" hidden="1" x14ac:dyDescent="0.25">
      <c r="H38152"/>
    </row>
    <row r="38153" spans="8:8" hidden="1" x14ac:dyDescent="0.25">
      <c r="H38153"/>
    </row>
    <row r="38154" spans="8:8" hidden="1" x14ac:dyDescent="0.25">
      <c r="H38154"/>
    </row>
    <row r="38155" spans="8:8" hidden="1" x14ac:dyDescent="0.25">
      <c r="H38155"/>
    </row>
    <row r="38156" spans="8:8" hidden="1" x14ac:dyDescent="0.25">
      <c r="H38156"/>
    </row>
    <row r="38157" spans="8:8" hidden="1" x14ac:dyDescent="0.25">
      <c r="H38157"/>
    </row>
    <row r="38158" spans="8:8" hidden="1" x14ac:dyDescent="0.25">
      <c r="H38158"/>
    </row>
    <row r="38159" spans="8:8" hidden="1" x14ac:dyDescent="0.25">
      <c r="H38159"/>
    </row>
    <row r="38160" spans="8:8" hidden="1" x14ac:dyDescent="0.25">
      <c r="H38160"/>
    </row>
    <row r="38161" spans="8:8" hidden="1" x14ac:dyDescent="0.25">
      <c r="H38161"/>
    </row>
    <row r="38162" spans="8:8" hidden="1" x14ac:dyDescent="0.25">
      <c r="H38162"/>
    </row>
    <row r="38163" spans="8:8" hidden="1" x14ac:dyDescent="0.25">
      <c r="H38163"/>
    </row>
    <row r="38164" spans="8:8" hidden="1" x14ac:dyDescent="0.25">
      <c r="H38164"/>
    </row>
    <row r="38165" spans="8:8" hidden="1" x14ac:dyDescent="0.25">
      <c r="H38165"/>
    </row>
    <row r="38166" spans="8:8" hidden="1" x14ac:dyDescent="0.25">
      <c r="H38166"/>
    </row>
    <row r="38167" spans="8:8" hidden="1" x14ac:dyDescent="0.25">
      <c r="H38167"/>
    </row>
    <row r="38168" spans="8:8" hidden="1" x14ac:dyDescent="0.25">
      <c r="H38168"/>
    </row>
    <row r="38169" spans="8:8" hidden="1" x14ac:dyDescent="0.25">
      <c r="H38169"/>
    </row>
    <row r="38170" spans="8:8" hidden="1" x14ac:dyDescent="0.25">
      <c r="H38170"/>
    </row>
    <row r="38171" spans="8:8" hidden="1" x14ac:dyDescent="0.25">
      <c r="H38171"/>
    </row>
    <row r="38172" spans="8:8" hidden="1" x14ac:dyDescent="0.25">
      <c r="H38172"/>
    </row>
    <row r="38173" spans="8:8" hidden="1" x14ac:dyDescent="0.25">
      <c r="H38173"/>
    </row>
    <row r="38174" spans="8:8" hidden="1" x14ac:dyDescent="0.25">
      <c r="H38174"/>
    </row>
    <row r="38175" spans="8:8" hidden="1" x14ac:dyDescent="0.25">
      <c r="H38175"/>
    </row>
    <row r="38176" spans="8:8" hidden="1" x14ac:dyDescent="0.25">
      <c r="H38176"/>
    </row>
    <row r="38177" spans="8:8" hidden="1" x14ac:dyDescent="0.25">
      <c r="H38177"/>
    </row>
    <row r="38178" spans="8:8" hidden="1" x14ac:dyDescent="0.25">
      <c r="H38178"/>
    </row>
    <row r="38179" spans="8:8" hidden="1" x14ac:dyDescent="0.25">
      <c r="H38179"/>
    </row>
    <row r="38180" spans="8:8" hidden="1" x14ac:dyDescent="0.25">
      <c r="H38180"/>
    </row>
    <row r="38181" spans="8:8" hidden="1" x14ac:dyDescent="0.25">
      <c r="H38181"/>
    </row>
    <row r="38182" spans="8:8" hidden="1" x14ac:dyDescent="0.25">
      <c r="H38182"/>
    </row>
    <row r="38183" spans="8:8" hidden="1" x14ac:dyDescent="0.25">
      <c r="H38183"/>
    </row>
    <row r="38184" spans="8:8" hidden="1" x14ac:dyDescent="0.25">
      <c r="H38184"/>
    </row>
    <row r="38185" spans="8:8" hidden="1" x14ac:dyDescent="0.25">
      <c r="H38185"/>
    </row>
    <row r="38186" spans="8:8" hidden="1" x14ac:dyDescent="0.25">
      <c r="H38186"/>
    </row>
    <row r="38187" spans="8:8" hidden="1" x14ac:dyDescent="0.25">
      <c r="H38187"/>
    </row>
    <row r="38188" spans="8:8" hidden="1" x14ac:dyDescent="0.25">
      <c r="H38188"/>
    </row>
    <row r="38189" spans="8:8" hidden="1" x14ac:dyDescent="0.25">
      <c r="H38189"/>
    </row>
    <row r="38190" spans="8:8" hidden="1" x14ac:dyDescent="0.25">
      <c r="H38190"/>
    </row>
    <row r="38191" spans="8:8" hidden="1" x14ac:dyDescent="0.25">
      <c r="H38191"/>
    </row>
    <row r="38192" spans="8:8" hidden="1" x14ac:dyDescent="0.25">
      <c r="H38192"/>
    </row>
    <row r="38193" spans="8:8" hidden="1" x14ac:dyDescent="0.25">
      <c r="H38193"/>
    </row>
    <row r="38194" spans="8:8" hidden="1" x14ac:dyDescent="0.25">
      <c r="H38194"/>
    </row>
    <row r="38195" spans="8:8" hidden="1" x14ac:dyDescent="0.25">
      <c r="H38195"/>
    </row>
    <row r="38196" spans="8:8" hidden="1" x14ac:dyDescent="0.25">
      <c r="H38196"/>
    </row>
    <row r="38197" spans="8:8" hidden="1" x14ac:dyDescent="0.25">
      <c r="H38197"/>
    </row>
    <row r="38198" spans="8:8" hidden="1" x14ac:dyDescent="0.25">
      <c r="H38198"/>
    </row>
    <row r="38199" spans="8:8" hidden="1" x14ac:dyDescent="0.25">
      <c r="H38199"/>
    </row>
    <row r="38200" spans="8:8" hidden="1" x14ac:dyDescent="0.25">
      <c r="H38200"/>
    </row>
    <row r="38201" spans="8:8" hidden="1" x14ac:dyDescent="0.25">
      <c r="H38201"/>
    </row>
    <row r="38202" spans="8:8" hidden="1" x14ac:dyDescent="0.25">
      <c r="H38202"/>
    </row>
    <row r="38203" spans="8:8" hidden="1" x14ac:dyDescent="0.25">
      <c r="H38203"/>
    </row>
    <row r="38204" spans="8:8" hidden="1" x14ac:dyDescent="0.25">
      <c r="H38204"/>
    </row>
    <row r="38205" spans="8:8" hidden="1" x14ac:dyDescent="0.25">
      <c r="H38205"/>
    </row>
    <row r="38206" spans="8:8" hidden="1" x14ac:dyDescent="0.25">
      <c r="H38206"/>
    </row>
    <row r="38207" spans="8:8" hidden="1" x14ac:dyDescent="0.25">
      <c r="H38207"/>
    </row>
    <row r="38208" spans="8:8" hidden="1" x14ac:dyDescent="0.25">
      <c r="H38208"/>
    </row>
    <row r="38209" spans="8:8" hidden="1" x14ac:dyDescent="0.25">
      <c r="H38209"/>
    </row>
    <row r="38210" spans="8:8" hidden="1" x14ac:dyDescent="0.25">
      <c r="H38210"/>
    </row>
    <row r="38211" spans="8:8" hidden="1" x14ac:dyDescent="0.25">
      <c r="H38211"/>
    </row>
    <row r="38212" spans="8:8" hidden="1" x14ac:dyDescent="0.25">
      <c r="H38212"/>
    </row>
    <row r="38213" spans="8:8" hidden="1" x14ac:dyDescent="0.25">
      <c r="H38213"/>
    </row>
    <row r="38214" spans="8:8" hidden="1" x14ac:dyDescent="0.25">
      <c r="H38214"/>
    </row>
    <row r="38215" spans="8:8" hidden="1" x14ac:dyDescent="0.25">
      <c r="H38215"/>
    </row>
    <row r="38216" spans="8:8" hidden="1" x14ac:dyDescent="0.25">
      <c r="H38216"/>
    </row>
    <row r="38217" spans="8:8" hidden="1" x14ac:dyDescent="0.25">
      <c r="H38217"/>
    </row>
    <row r="38218" spans="8:8" hidden="1" x14ac:dyDescent="0.25">
      <c r="H38218"/>
    </row>
    <row r="38219" spans="8:8" hidden="1" x14ac:dyDescent="0.25">
      <c r="H38219"/>
    </row>
    <row r="38220" spans="8:8" hidden="1" x14ac:dyDescent="0.25">
      <c r="H38220"/>
    </row>
    <row r="38221" spans="8:8" hidden="1" x14ac:dyDescent="0.25">
      <c r="H38221"/>
    </row>
    <row r="38222" spans="8:8" hidden="1" x14ac:dyDescent="0.25">
      <c r="H38222"/>
    </row>
    <row r="38223" spans="8:8" hidden="1" x14ac:dyDescent="0.25">
      <c r="H38223"/>
    </row>
    <row r="38224" spans="8:8" hidden="1" x14ac:dyDescent="0.25">
      <c r="H38224"/>
    </row>
    <row r="38225" spans="8:8" hidden="1" x14ac:dyDescent="0.25">
      <c r="H38225"/>
    </row>
    <row r="38226" spans="8:8" hidden="1" x14ac:dyDescent="0.25">
      <c r="H38226"/>
    </row>
    <row r="38227" spans="8:8" hidden="1" x14ac:dyDescent="0.25">
      <c r="H38227"/>
    </row>
    <row r="38228" spans="8:8" hidden="1" x14ac:dyDescent="0.25">
      <c r="H38228"/>
    </row>
    <row r="38229" spans="8:8" hidden="1" x14ac:dyDescent="0.25">
      <c r="H38229"/>
    </row>
    <row r="38230" spans="8:8" hidden="1" x14ac:dyDescent="0.25">
      <c r="H38230"/>
    </row>
    <row r="38231" spans="8:8" hidden="1" x14ac:dyDescent="0.25">
      <c r="H38231"/>
    </row>
    <row r="38232" spans="8:8" hidden="1" x14ac:dyDescent="0.25">
      <c r="H38232"/>
    </row>
    <row r="38233" spans="8:8" hidden="1" x14ac:dyDescent="0.25">
      <c r="H38233"/>
    </row>
    <row r="38234" spans="8:8" hidden="1" x14ac:dyDescent="0.25">
      <c r="H38234"/>
    </row>
    <row r="38235" spans="8:8" hidden="1" x14ac:dyDescent="0.25">
      <c r="H38235"/>
    </row>
    <row r="38236" spans="8:8" hidden="1" x14ac:dyDescent="0.25">
      <c r="H38236"/>
    </row>
    <row r="38237" spans="8:8" hidden="1" x14ac:dyDescent="0.25">
      <c r="H38237"/>
    </row>
    <row r="38238" spans="8:8" hidden="1" x14ac:dyDescent="0.25">
      <c r="H38238"/>
    </row>
    <row r="38239" spans="8:8" hidden="1" x14ac:dyDescent="0.25">
      <c r="H38239"/>
    </row>
    <row r="38240" spans="8:8" hidden="1" x14ac:dyDescent="0.25">
      <c r="H38240"/>
    </row>
    <row r="38241" spans="8:8" hidden="1" x14ac:dyDescent="0.25">
      <c r="H38241"/>
    </row>
    <row r="38242" spans="8:8" hidden="1" x14ac:dyDescent="0.25">
      <c r="H38242"/>
    </row>
    <row r="38243" spans="8:8" hidden="1" x14ac:dyDescent="0.25">
      <c r="H38243"/>
    </row>
    <row r="38244" spans="8:8" hidden="1" x14ac:dyDescent="0.25">
      <c r="H38244"/>
    </row>
    <row r="38245" spans="8:8" hidden="1" x14ac:dyDescent="0.25">
      <c r="H38245"/>
    </row>
    <row r="38246" spans="8:8" hidden="1" x14ac:dyDescent="0.25">
      <c r="H38246"/>
    </row>
    <row r="38247" spans="8:8" hidden="1" x14ac:dyDescent="0.25">
      <c r="H38247"/>
    </row>
    <row r="38248" spans="8:8" hidden="1" x14ac:dyDescent="0.25">
      <c r="H38248"/>
    </row>
    <row r="38249" spans="8:8" hidden="1" x14ac:dyDescent="0.25">
      <c r="H38249"/>
    </row>
    <row r="38250" spans="8:8" hidden="1" x14ac:dyDescent="0.25">
      <c r="H38250"/>
    </row>
    <row r="38251" spans="8:8" hidden="1" x14ac:dyDescent="0.25">
      <c r="H38251"/>
    </row>
    <row r="38252" spans="8:8" hidden="1" x14ac:dyDescent="0.25">
      <c r="H38252"/>
    </row>
    <row r="38253" spans="8:8" hidden="1" x14ac:dyDescent="0.25">
      <c r="H38253"/>
    </row>
    <row r="38254" spans="8:8" hidden="1" x14ac:dyDescent="0.25">
      <c r="H38254"/>
    </row>
    <row r="38255" spans="8:8" hidden="1" x14ac:dyDescent="0.25">
      <c r="H38255"/>
    </row>
    <row r="38256" spans="8:8" hidden="1" x14ac:dyDescent="0.25">
      <c r="H38256"/>
    </row>
    <row r="38257" spans="8:8" hidden="1" x14ac:dyDescent="0.25">
      <c r="H38257"/>
    </row>
    <row r="38258" spans="8:8" hidden="1" x14ac:dyDescent="0.25">
      <c r="H38258"/>
    </row>
    <row r="38259" spans="8:8" hidden="1" x14ac:dyDescent="0.25">
      <c r="H38259"/>
    </row>
    <row r="38260" spans="8:8" hidden="1" x14ac:dyDescent="0.25">
      <c r="H38260"/>
    </row>
    <row r="38261" spans="8:8" hidden="1" x14ac:dyDescent="0.25">
      <c r="H38261"/>
    </row>
    <row r="38262" spans="8:8" hidden="1" x14ac:dyDescent="0.25">
      <c r="H38262"/>
    </row>
    <row r="38263" spans="8:8" hidden="1" x14ac:dyDescent="0.25">
      <c r="H38263"/>
    </row>
    <row r="38264" spans="8:8" hidden="1" x14ac:dyDescent="0.25">
      <c r="H38264"/>
    </row>
    <row r="38265" spans="8:8" hidden="1" x14ac:dyDescent="0.25">
      <c r="H38265"/>
    </row>
    <row r="38266" spans="8:8" hidden="1" x14ac:dyDescent="0.25">
      <c r="H38266"/>
    </row>
    <row r="38267" spans="8:8" hidden="1" x14ac:dyDescent="0.25">
      <c r="H38267"/>
    </row>
    <row r="38268" spans="8:8" hidden="1" x14ac:dyDescent="0.25">
      <c r="H38268"/>
    </row>
    <row r="38269" spans="8:8" hidden="1" x14ac:dyDescent="0.25">
      <c r="H38269"/>
    </row>
    <row r="38270" spans="8:8" hidden="1" x14ac:dyDescent="0.25">
      <c r="H38270"/>
    </row>
    <row r="38271" spans="8:8" hidden="1" x14ac:dyDescent="0.25">
      <c r="H38271"/>
    </row>
    <row r="38272" spans="8:8" hidden="1" x14ac:dyDescent="0.25">
      <c r="H38272"/>
    </row>
    <row r="38273" spans="8:8" hidden="1" x14ac:dyDescent="0.25">
      <c r="H38273"/>
    </row>
    <row r="38274" spans="8:8" hidden="1" x14ac:dyDescent="0.25">
      <c r="H38274"/>
    </row>
    <row r="38275" spans="8:8" hidden="1" x14ac:dyDescent="0.25">
      <c r="H38275"/>
    </row>
    <row r="38276" spans="8:8" hidden="1" x14ac:dyDescent="0.25">
      <c r="H38276"/>
    </row>
    <row r="38277" spans="8:8" hidden="1" x14ac:dyDescent="0.25">
      <c r="H38277"/>
    </row>
    <row r="38278" spans="8:8" hidden="1" x14ac:dyDescent="0.25">
      <c r="H38278"/>
    </row>
    <row r="38279" spans="8:8" hidden="1" x14ac:dyDescent="0.25">
      <c r="H38279"/>
    </row>
    <row r="38280" spans="8:8" hidden="1" x14ac:dyDescent="0.25">
      <c r="H38280"/>
    </row>
    <row r="38281" spans="8:8" hidden="1" x14ac:dyDescent="0.25">
      <c r="H38281"/>
    </row>
    <row r="38282" spans="8:8" hidden="1" x14ac:dyDescent="0.25">
      <c r="H38282"/>
    </row>
    <row r="38283" spans="8:8" hidden="1" x14ac:dyDescent="0.25">
      <c r="H38283"/>
    </row>
    <row r="38284" spans="8:8" hidden="1" x14ac:dyDescent="0.25">
      <c r="H38284"/>
    </row>
    <row r="38285" spans="8:8" hidden="1" x14ac:dyDescent="0.25">
      <c r="H38285"/>
    </row>
    <row r="38286" spans="8:8" hidden="1" x14ac:dyDescent="0.25">
      <c r="H38286"/>
    </row>
    <row r="38287" spans="8:8" hidden="1" x14ac:dyDescent="0.25">
      <c r="H38287"/>
    </row>
    <row r="38288" spans="8:8" hidden="1" x14ac:dyDescent="0.25">
      <c r="H38288"/>
    </row>
    <row r="38289" spans="8:8" hidden="1" x14ac:dyDescent="0.25">
      <c r="H38289"/>
    </row>
    <row r="38290" spans="8:8" hidden="1" x14ac:dyDescent="0.25">
      <c r="H38290"/>
    </row>
    <row r="38291" spans="8:8" hidden="1" x14ac:dyDescent="0.25">
      <c r="H38291"/>
    </row>
    <row r="38292" spans="8:8" hidden="1" x14ac:dyDescent="0.25">
      <c r="H38292"/>
    </row>
    <row r="38293" spans="8:8" hidden="1" x14ac:dyDescent="0.25">
      <c r="H38293"/>
    </row>
    <row r="38294" spans="8:8" hidden="1" x14ac:dyDescent="0.25">
      <c r="H38294"/>
    </row>
    <row r="38295" spans="8:8" hidden="1" x14ac:dyDescent="0.25">
      <c r="H38295"/>
    </row>
    <row r="38296" spans="8:8" hidden="1" x14ac:dyDescent="0.25">
      <c r="H38296"/>
    </row>
    <row r="38297" spans="8:8" hidden="1" x14ac:dyDescent="0.25">
      <c r="H38297"/>
    </row>
    <row r="38298" spans="8:8" hidden="1" x14ac:dyDescent="0.25">
      <c r="H38298"/>
    </row>
    <row r="38299" spans="8:8" hidden="1" x14ac:dyDescent="0.25">
      <c r="H38299"/>
    </row>
    <row r="38300" spans="8:8" hidden="1" x14ac:dyDescent="0.25">
      <c r="H38300"/>
    </row>
    <row r="38301" spans="8:8" hidden="1" x14ac:dyDescent="0.25">
      <c r="H38301"/>
    </row>
    <row r="38302" spans="8:8" hidden="1" x14ac:dyDescent="0.25">
      <c r="H38302"/>
    </row>
    <row r="38303" spans="8:8" hidden="1" x14ac:dyDescent="0.25">
      <c r="H38303"/>
    </row>
    <row r="38304" spans="8:8" hidden="1" x14ac:dyDescent="0.25">
      <c r="H38304"/>
    </row>
    <row r="38305" spans="8:8" hidden="1" x14ac:dyDescent="0.25">
      <c r="H38305"/>
    </row>
    <row r="38306" spans="8:8" hidden="1" x14ac:dyDescent="0.25">
      <c r="H38306"/>
    </row>
    <row r="38307" spans="8:8" hidden="1" x14ac:dyDescent="0.25">
      <c r="H38307"/>
    </row>
    <row r="38308" spans="8:8" hidden="1" x14ac:dyDescent="0.25">
      <c r="H38308"/>
    </row>
    <row r="38309" spans="8:8" hidden="1" x14ac:dyDescent="0.25">
      <c r="H38309"/>
    </row>
    <row r="38310" spans="8:8" hidden="1" x14ac:dyDescent="0.25">
      <c r="H38310"/>
    </row>
    <row r="38311" spans="8:8" hidden="1" x14ac:dyDescent="0.25">
      <c r="H38311"/>
    </row>
    <row r="38312" spans="8:8" hidden="1" x14ac:dyDescent="0.25">
      <c r="H38312"/>
    </row>
    <row r="38313" spans="8:8" hidden="1" x14ac:dyDescent="0.25">
      <c r="H38313"/>
    </row>
    <row r="38314" spans="8:8" hidden="1" x14ac:dyDescent="0.25">
      <c r="H38314"/>
    </row>
    <row r="38315" spans="8:8" hidden="1" x14ac:dyDescent="0.25">
      <c r="H38315"/>
    </row>
    <row r="38316" spans="8:8" hidden="1" x14ac:dyDescent="0.25">
      <c r="H38316"/>
    </row>
    <row r="38317" spans="8:8" hidden="1" x14ac:dyDescent="0.25">
      <c r="H38317"/>
    </row>
    <row r="38318" spans="8:8" hidden="1" x14ac:dyDescent="0.25">
      <c r="H38318"/>
    </row>
    <row r="38319" spans="8:8" hidden="1" x14ac:dyDescent="0.25">
      <c r="H38319"/>
    </row>
    <row r="38320" spans="8:8" hidden="1" x14ac:dyDescent="0.25">
      <c r="H38320"/>
    </row>
    <row r="38321" spans="8:8" hidden="1" x14ac:dyDescent="0.25">
      <c r="H38321"/>
    </row>
    <row r="38322" spans="8:8" hidden="1" x14ac:dyDescent="0.25">
      <c r="H38322"/>
    </row>
    <row r="38323" spans="8:8" hidden="1" x14ac:dyDescent="0.25">
      <c r="H38323"/>
    </row>
    <row r="38324" spans="8:8" hidden="1" x14ac:dyDescent="0.25">
      <c r="H38324"/>
    </row>
    <row r="38325" spans="8:8" hidden="1" x14ac:dyDescent="0.25">
      <c r="H38325"/>
    </row>
    <row r="38326" spans="8:8" hidden="1" x14ac:dyDescent="0.25">
      <c r="H38326"/>
    </row>
    <row r="38327" spans="8:8" hidden="1" x14ac:dyDescent="0.25">
      <c r="H38327"/>
    </row>
    <row r="38328" spans="8:8" hidden="1" x14ac:dyDescent="0.25">
      <c r="H38328"/>
    </row>
    <row r="38329" spans="8:8" hidden="1" x14ac:dyDescent="0.25">
      <c r="H38329"/>
    </row>
    <row r="38330" spans="8:8" hidden="1" x14ac:dyDescent="0.25">
      <c r="H38330"/>
    </row>
    <row r="38331" spans="8:8" hidden="1" x14ac:dyDescent="0.25">
      <c r="H38331"/>
    </row>
    <row r="38332" spans="8:8" hidden="1" x14ac:dyDescent="0.25">
      <c r="H38332"/>
    </row>
    <row r="38333" spans="8:8" hidden="1" x14ac:dyDescent="0.25">
      <c r="H38333"/>
    </row>
    <row r="38334" spans="8:8" hidden="1" x14ac:dyDescent="0.25">
      <c r="H38334"/>
    </row>
    <row r="38335" spans="8:8" hidden="1" x14ac:dyDescent="0.25">
      <c r="H38335"/>
    </row>
    <row r="38336" spans="8:8" hidden="1" x14ac:dyDescent="0.25">
      <c r="H38336"/>
    </row>
    <row r="38337" spans="8:8" hidden="1" x14ac:dyDescent="0.25">
      <c r="H38337"/>
    </row>
    <row r="38338" spans="8:8" hidden="1" x14ac:dyDescent="0.25">
      <c r="H38338"/>
    </row>
    <row r="38339" spans="8:8" hidden="1" x14ac:dyDescent="0.25">
      <c r="H38339"/>
    </row>
    <row r="38340" spans="8:8" hidden="1" x14ac:dyDescent="0.25">
      <c r="H38340"/>
    </row>
    <row r="38341" spans="8:8" hidden="1" x14ac:dyDescent="0.25">
      <c r="H38341"/>
    </row>
    <row r="38342" spans="8:8" hidden="1" x14ac:dyDescent="0.25">
      <c r="H38342"/>
    </row>
    <row r="38343" spans="8:8" hidden="1" x14ac:dyDescent="0.25">
      <c r="H38343"/>
    </row>
    <row r="38344" spans="8:8" hidden="1" x14ac:dyDescent="0.25">
      <c r="H38344"/>
    </row>
    <row r="38345" spans="8:8" hidden="1" x14ac:dyDescent="0.25">
      <c r="H38345"/>
    </row>
    <row r="38346" spans="8:8" hidden="1" x14ac:dyDescent="0.25">
      <c r="H38346"/>
    </row>
    <row r="38347" spans="8:8" hidden="1" x14ac:dyDescent="0.25">
      <c r="H38347"/>
    </row>
    <row r="38348" spans="8:8" hidden="1" x14ac:dyDescent="0.25">
      <c r="H38348"/>
    </row>
    <row r="38349" spans="8:8" hidden="1" x14ac:dyDescent="0.25">
      <c r="H38349"/>
    </row>
    <row r="38350" spans="8:8" hidden="1" x14ac:dyDescent="0.25">
      <c r="H38350"/>
    </row>
    <row r="38351" spans="8:8" hidden="1" x14ac:dyDescent="0.25">
      <c r="H38351"/>
    </row>
    <row r="38352" spans="8:8" hidden="1" x14ac:dyDescent="0.25">
      <c r="H38352"/>
    </row>
    <row r="38353" spans="8:8" hidden="1" x14ac:dyDescent="0.25">
      <c r="H38353"/>
    </row>
    <row r="38354" spans="8:8" hidden="1" x14ac:dyDescent="0.25">
      <c r="H38354"/>
    </row>
    <row r="38355" spans="8:8" hidden="1" x14ac:dyDescent="0.25">
      <c r="H38355"/>
    </row>
    <row r="38356" spans="8:8" hidden="1" x14ac:dyDescent="0.25">
      <c r="H38356"/>
    </row>
    <row r="38357" spans="8:8" hidden="1" x14ac:dyDescent="0.25">
      <c r="H38357"/>
    </row>
    <row r="38358" spans="8:8" hidden="1" x14ac:dyDescent="0.25">
      <c r="H38358"/>
    </row>
    <row r="38359" spans="8:8" hidden="1" x14ac:dyDescent="0.25">
      <c r="H38359"/>
    </row>
    <row r="38360" spans="8:8" hidden="1" x14ac:dyDescent="0.25">
      <c r="H38360"/>
    </row>
    <row r="38361" spans="8:8" hidden="1" x14ac:dyDescent="0.25">
      <c r="H38361"/>
    </row>
    <row r="38362" spans="8:8" hidden="1" x14ac:dyDescent="0.25">
      <c r="H38362"/>
    </row>
    <row r="38363" spans="8:8" hidden="1" x14ac:dyDescent="0.25">
      <c r="H38363"/>
    </row>
    <row r="38364" spans="8:8" hidden="1" x14ac:dyDescent="0.25">
      <c r="H38364"/>
    </row>
    <row r="38365" spans="8:8" hidden="1" x14ac:dyDescent="0.25">
      <c r="H38365"/>
    </row>
    <row r="38366" spans="8:8" hidden="1" x14ac:dyDescent="0.25">
      <c r="H38366"/>
    </row>
    <row r="38367" spans="8:8" hidden="1" x14ac:dyDescent="0.25">
      <c r="H38367"/>
    </row>
    <row r="38368" spans="8:8" hidden="1" x14ac:dyDescent="0.25">
      <c r="H38368"/>
    </row>
    <row r="38369" spans="8:8" hidden="1" x14ac:dyDescent="0.25">
      <c r="H38369"/>
    </row>
    <row r="38370" spans="8:8" hidden="1" x14ac:dyDescent="0.25">
      <c r="H38370"/>
    </row>
    <row r="38371" spans="8:8" hidden="1" x14ac:dyDescent="0.25">
      <c r="H38371"/>
    </row>
    <row r="38372" spans="8:8" hidden="1" x14ac:dyDescent="0.25">
      <c r="H38372"/>
    </row>
    <row r="38373" spans="8:8" hidden="1" x14ac:dyDescent="0.25">
      <c r="H38373"/>
    </row>
    <row r="38374" spans="8:8" hidden="1" x14ac:dyDescent="0.25">
      <c r="H38374"/>
    </row>
    <row r="38375" spans="8:8" hidden="1" x14ac:dyDescent="0.25">
      <c r="H38375"/>
    </row>
    <row r="38376" spans="8:8" hidden="1" x14ac:dyDescent="0.25">
      <c r="H38376"/>
    </row>
    <row r="38377" spans="8:8" hidden="1" x14ac:dyDescent="0.25">
      <c r="H38377"/>
    </row>
    <row r="38378" spans="8:8" hidden="1" x14ac:dyDescent="0.25">
      <c r="H38378"/>
    </row>
    <row r="38379" spans="8:8" hidden="1" x14ac:dyDescent="0.25">
      <c r="H38379"/>
    </row>
    <row r="38380" spans="8:8" hidden="1" x14ac:dyDescent="0.25">
      <c r="H38380"/>
    </row>
    <row r="38381" spans="8:8" hidden="1" x14ac:dyDescent="0.25">
      <c r="H38381"/>
    </row>
    <row r="38382" spans="8:8" hidden="1" x14ac:dyDescent="0.25">
      <c r="H38382"/>
    </row>
    <row r="38383" spans="8:8" hidden="1" x14ac:dyDescent="0.25">
      <c r="H38383"/>
    </row>
    <row r="38384" spans="8:8" hidden="1" x14ac:dyDescent="0.25">
      <c r="H38384"/>
    </row>
    <row r="38385" spans="8:8" hidden="1" x14ac:dyDescent="0.25">
      <c r="H38385"/>
    </row>
    <row r="38386" spans="8:8" hidden="1" x14ac:dyDescent="0.25">
      <c r="H38386"/>
    </row>
    <row r="38387" spans="8:8" hidden="1" x14ac:dyDescent="0.25">
      <c r="H38387"/>
    </row>
    <row r="38388" spans="8:8" hidden="1" x14ac:dyDescent="0.25">
      <c r="H38388"/>
    </row>
    <row r="38389" spans="8:8" hidden="1" x14ac:dyDescent="0.25">
      <c r="H38389"/>
    </row>
    <row r="38390" spans="8:8" hidden="1" x14ac:dyDescent="0.25">
      <c r="H38390"/>
    </row>
    <row r="38391" spans="8:8" hidden="1" x14ac:dyDescent="0.25">
      <c r="H38391"/>
    </row>
    <row r="38392" spans="8:8" hidden="1" x14ac:dyDescent="0.25">
      <c r="H38392"/>
    </row>
    <row r="38393" spans="8:8" hidden="1" x14ac:dyDescent="0.25">
      <c r="H38393"/>
    </row>
    <row r="38394" spans="8:8" hidden="1" x14ac:dyDescent="0.25">
      <c r="H38394"/>
    </row>
    <row r="38395" spans="8:8" hidden="1" x14ac:dyDescent="0.25">
      <c r="H38395"/>
    </row>
    <row r="38396" spans="8:8" hidden="1" x14ac:dyDescent="0.25">
      <c r="H38396"/>
    </row>
    <row r="38397" spans="8:8" hidden="1" x14ac:dyDescent="0.25">
      <c r="H38397"/>
    </row>
    <row r="38398" spans="8:8" hidden="1" x14ac:dyDescent="0.25">
      <c r="H38398"/>
    </row>
    <row r="38399" spans="8:8" hidden="1" x14ac:dyDescent="0.25">
      <c r="H38399"/>
    </row>
    <row r="38400" spans="8:8" hidden="1" x14ac:dyDescent="0.25">
      <c r="H38400"/>
    </row>
    <row r="38401" spans="8:8" hidden="1" x14ac:dyDescent="0.25">
      <c r="H38401"/>
    </row>
    <row r="38402" spans="8:8" hidden="1" x14ac:dyDescent="0.25">
      <c r="H38402"/>
    </row>
    <row r="38403" spans="8:8" hidden="1" x14ac:dyDescent="0.25">
      <c r="H38403"/>
    </row>
    <row r="38404" spans="8:8" hidden="1" x14ac:dyDescent="0.25">
      <c r="H38404"/>
    </row>
    <row r="38405" spans="8:8" hidden="1" x14ac:dyDescent="0.25">
      <c r="H38405"/>
    </row>
    <row r="38406" spans="8:8" hidden="1" x14ac:dyDescent="0.25">
      <c r="H38406"/>
    </row>
    <row r="38407" spans="8:8" hidden="1" x14ac:dyDescent="0.25">
      <c r="H38407"/>
    </row>
    <row r="38408" spans="8:8" hidden="1" x14ac:dyDescent="0.25">
      <c r="H38408"/>
    </row>
    <row r="38409" spans="8:8" hidden="1" x14ac:dyDescent="0.25">
      <c r="H38409"/>
    </row>
    <row r="38410" spans="8:8" hidden="1" x14ac:dyDescent="0.25">
      <c r="H38410"/>
    </row>
    <row r="38411" spans="8:8" hidden="1" x14ac:dyDescent="0.25">
      <c r="H38411"/>
    </row>
    <row r="38412" spans="8:8" hidden="1" x14ac:dyDescent="0.25">
      <c r="H38412"/>
    </row>
    <row r="38413" spans="8:8" hidden="1" x14ac:dyDescent="0.25">
      <c r="H38413"/>
    </row>
    <row r="38414" spans="8:8" hidden="1" x14ac:dyDescent="0.25">
      <c r="H38414"/>
    </row>
    <row r="38415" spans="8:8" hidden="1" x14ac:dyDescent="0.25">
      <c r="H38415"/>
    </row>
    <row r="38416" spans="8:8" hidden="1" x14ac:dyDescent="0.25">
      <c r="H38416"/>
    </row>
    <row r="38417" spans="8:8" hidden="1" x14ac:dyDescent="0.25">
      <c r="H38417"/>
    </row>
    <row r="38418" spans="8:8" hidden="1" x14ac:dyDescent="0.25">
      <c r="H38418"/>
    </row>
    <row r="38419" spans="8:8" hidden="1" x14ac:dyDescent="0.25">
      <c r="H38419"/>
    </row>
    <row r="38420" spans="8:8" hidden="1" x14ac:dyDescent="0.25">
      <c r="H38420"/>
    </row>
    <row r="38421" spans="8:8" hidden="1" x14ac:dyDescent="0.25">
      <c r="H38421"/>
    </row>
    <row r="38422" spans="8:8" hidden="1" x14ac:dyDescent="0.25">
      <c r="H38422"/>
    </row>
    <row r="38423" spans="8:8" hidden="1" x14ac:dyDescent="0.25">
      <c r="H38423"/>
    </row>
    <row r="38424" spans="8:8" hidden="1" x14ac:dyDescent="0.25">
      <c r="H38424"/>
    </row>
    <row r="38425" spans="8:8" hidden="1" x14ac:dyDescent="0.25">
      <c r="H38425"/>
    </row>
    <row r="38426" spans="8:8" hidden="1" x14ac:dyDescent="0.25">
      <c r="H38426"/>
    </row>
    <row r="38427" spans="8:8" hidden="1" x14ac:dyDescent="0.25">
      <c r="H38427"/>
    </row>
    <row r="38428" spans="8:8" hidden="1" x14ac:dyDescent="0.25">
      <c r="H38428"/>
    </row>
    <row r="38429" spans="8:8" hidden="1" x14ac:dyDescent="0.25">
      <c r="H38429"/>
    </row>
    <row r="38430" spans="8:8" hidden="1" x14ac:dyDescent="0.25">
      <c r="H38430"/>
    </row>
    <row r="38431" spans="8:8" hidden="1" x14ac:dyDescent="0.25">
      <c r="H38431"/>
    </row>
    <row r="38432" spans="8:8" hidden="1" x14ac:dyDescent="0.25">
      <c r="H38432"/>
    </row>
    <row r="38433" spans="8:8" hidden="1" x14ac:dyDescent="0.25">
      <c r="H38433"/>
    </row>
    <row r="38434" spans="8:8" hidden="1" x14ac:dyDescent="0.25">
      <c r="H38434"/>
    </row>
    <row r="38435" spans="8:8" hidden="1" x14ac:dyDescent="0.25">
      <c r="H38435"/>
    </row>
    <row r="38436" spans="8:8" hidden="1" x14ac:dyDescent="0.25">
      <c r="H38436"/>
    </row>
    <row r="38437" spans="8:8" hidden="1" x14ac:dyDescent="0.25">
      <c r="H38437"/>
    </row>
    <row r="38438" spans="8:8" hidden="1" x14ac:dyDescent="0.25">
      <c r="H38438"/>
    </row>
    <row r="38439" spans="8:8" hidden="1" x14ac:dyDescent="0.25">
      <c r="H38439"/>
    </row>
    <row r="38440" spans="8:8" hidden="1" x14ac:dyDescent="0.25">
      <c r="H38440"/>
    </row>
    <row r="38441" spans="8:8" hidden="1" x14ac:dyDescent="0.25">
      <c r="H38441"/>
    </row>
    <row r="38442" spans="8:8" hidden="1" x14ac:dyDescent="0.25">
      <c r="H38442"/>
    </row>
    <row r="38443" spans="8:8" hidden="1" x14ac:dyDescent="0.25">
      <c r="H38443"/>
    </row>
    <row r="38444" spans="8:8" hidden="1" x14ac:dyDescent="0.25">
      <c r="H38444"/>
    </row>
    <row r="38445" spans="8:8" hidden="1" x14ac:dyDescent="0.25">
      <c r="H38445"/>
    </row>
    <row r="38446" spans="8:8" hidden="1" x14ac:dyDescent="0.25">
      <c r="H38446"/>
    </row>
    <row r="38447" spans="8:8" hidden="1" x14ac:dyDescent="0.25">
      <c r="H38447"/>
    </row>
    <row r="38448" spans="8:8" hidden="1" x14ac:dyDescent="0.25">
      <c r="H38448"/>
    </row>
    <row r="38449" spans="8:8" hidden="1" x14ac:dyDescent="0.25">
      <c r="H38449"/>
    </row>
    <row r="38450" spans="8:8" hidden="1" x14ac:dyDescent="0.25">
      <c r="H38450"/>
    </row>
    <row r="38451" spans="8:8" hidden="1" x14ac:dyDescent="0.25">
      <c r="H38451"/>
    </row>
    <row r="38452" spans="8:8" hidden="1" x14ac:dyDescent="0.25">
      <c r="H38452"/>
    </row>
    <row r="38453" spans="8:8" hidden="1" x14ac:dyDescent="0.25">
      <c r="H38453"/>
    </row>
    <row r="38454" spans="8:8" hidden="1" x14ac:dyDescent="0.25">
      <c r="H38454"/>
    </row>
    <row r="38455" spans="8:8" hidden="1" x14ac:dyDescent="0.25">
      <c r="H38455"/>
    </row>
    <row r="38456" spans="8:8" hidden="1" x14ac:dyDescent="0.25">
      <c r="H38456"/>
    </row>
    <row r="38457" spans="8:8" hidden="1" x14ac:dyDescent="0.25">
      <c r="H38457"/>
    </row>
    <row r="38458" spans="8:8" hidden="1" x14ac:dyDescent="0.25">
      <c r="H38458"/>
    </row>
    <row r="38459" spans="8:8" hidden="1" x14ac:dyDescent="0.25">
      <c r="H38459"/>
    </row>
    <row r="38460" spans="8:8" hidden="1" x14ac:dyDescent="0.25">
      <c r="H38460"/>
    </row>
    <row r="38461" spans="8:8" hidden="1" x14ac:dyDescent="0.25">
      <c r="H38461"/>
    </row>
    <row r="38462" spans="8:8" hidden="1" x14ac:dyDescent="0.25">
      <c r="H38462"/>
    </row>
    <row r="38463" spans="8:8" hidden="1" x14ac:dyDescent="0.25">
      <c r="H38463"/>
    </row>
    <row r="38464" spans="8:8" hidden="1" x14ac:dyDescent="0.25">
      <c r="H38464"/>
    </row>
    <row r="38465" spans="8:8" hidden="1" x14ac:dyDescent="0.25">
      <c r="H38465"/>
    </row>
    <row r="38466" spans="8:8" hidden="1" x14ac:dyDescent="0.25">
      <c r="H38466"/>
    </row>
    <row r="38467" spans="8:8" hidden="1" x14ac:dyDescent="0.25">
      <c r="H38467"/>
    </row>
    <row r="38468" spans="8:8" hidden="1" x14ac:dyDescent="0.25">
      <c r="H38468"/>
    </row>
    <row r="38469" spans="8:8" hidden="1" x14ac:dyDescent="0.25">
      <c r="H38469"/>
    </row>
    <row r="38470" spans="8:8" hidden="1" x14ac:dyDescent="0.25">
      <c r="H38470"/>
    </row>
    <row r="38471" spans="8:8" hidden="1" x14ac:dyDescent="0.25">
      <c r="H38471"/>
    </row>
    <row r="38472" spans="8:8" hidden="1" x14ac:dyDescent="0.25">
      <c r="H38472"/>
    </row>
    <row r="38473" spans="8:8" hidden="1" x14ac:dyDescent="0.25">
      <c r="H38473"/>
    </row>
    <row r="38474" spans="8:8" hidden="1" x14ac:dyDescent="0.25">
      <c r="H38474"/>
    </row>
    <row r="38475" spans="8:8" hidden="1" x14ac:dyDescent="0.25">
      <c r="H38475"/>
    </row>
    <row r="38476" spans="8:8" hidden="1" x14ac:dyDescent="0.25">
      <c r="H38476"/>
    </row>
    <row r="38477" spans="8:8" hidden="1" x14ac:dyDescent="0.25">
      <c r="H38477"/>
    </row>
    <row r="38478" spans="8:8" hidden="1" x14ac:dyDescent="0.25">
      <c r="H38478"/>
    </row>
    <row r="38479" spans="8:8" hidden="1" x14ac:dyDescent="0.25">
      <c r="H38479"/>
    </row>
    <row r="38480" spans="8:8" hidden="1" x14ac:dyDescent="0.25">
      <c r="H38480"/>
    </row>
    <row r="38481" spans="8:8" hidden="1" x14ac:dyDescent="0.25">
      <c r="H38481"/>
    </row>
    <row r="38482" spans="8:8" hidden="1" x14ac:dyDescent="0.25">
      <c r="H38482"/>
    </row>
    <row r="38483" spans="8:8" hidden="1" x14ac:dyDescent="0.25">
      <c r="H38483"/>
    </row>
    <row r="38484" spans="8:8" hidden="1" x14ac:dyDescent="0.25">
      <c r="H38484"/>
    </row>
    <row r="38485" spans="8:8" hidden="1" x14ac:dyDescent="0.25">
      <c r="H38485"/>
    </row>
    <row r="38486" spans="8:8" hidden="1" x14ac:dyDescent="0.25">
      <c r="H38486"/>
    </row>
    <row r="38487" spans="8:8" hidden="1" x14ac:dyDescent="0.25">
      <c r="H38487"/>
    </row>
    <row r="38488" spans="8:8" hidden="1" x14ac:dyDescent="0.25">
      <c r="H38488"/>
    </row>
    <row r="38489" spans="8:8" hidden="1" x14ac:dyDescent="0.25">
      <c r="H38489"/>
    </row>
    <row r="38490" spans="8:8" hidden="1" x14ac:dyDescent="0.25">
      <c r="H38490"/>
    </row>
    <row r="38491" spans="8:8" hidden="1" x14ac:dyDescent="0.25">
      <c r="H38491"/>
    </row>
    <row r="38492" spans="8:8" hidden="1" x14ac:dyDescent="0.25">
      <c r="H38492"/>
    </row>
    <row r="38493" spans="8:8" hidden="1" x14ac:dyDescent="0.25">
      <c r="H38493"/>
    </row>
    <row r="38494" spans="8:8" hidden="1" x14ac:dyDescent="0.25">
      <c r="H38494"/>
    </row>
    <row r="38495" spans="8:8" hidden="1" x14ac:dyDescent="0.25">
      <c r="H38495"/>
    </row>
    <row r="38496" spans="8:8" hidden="1" x14ac:dyDescent="0.25">
      <c r="H38496"/>
    </row>
    <row r="38497" spans="8:8" hidden="1" x14ac:dyDescent="0.25">
      <c r="H38497"/>
    </row>
    <row r="38498" spans="8:8" hidden="1" x14ac:dyDescent="0.25">
      <c r="H38498"/>
    </row>
    <row r="38499" spans="8:8" hidden="1" x14ac:dyDescent="0.25">
      <c r="H38499"/>
    </row>
    <row r="38500" spans="8:8" hidden="1" x14ac:dyDescent="0.25">
      <c r="H38500"/>
    </row>
    <row r="38501" spans="8:8" hidden="1" x14ac:dyDescent="0.25">
      <c r="H38501"/>
    </row>
    <row r="38502" spans="8:8" hidden="1" x14ac:dyDescent="0.25">
      <c r="H38502"/>
    </row>
    <row r="38503" spans="8:8" hidden="1" x14ac:dyDescent="0.25">
      <c r="H38503"/>
    </row>
    <row r="38504" spans="8:8" hidden="1" x14ac:dyDescent="0.25">
      <c r="H38504"/>
    </row>
    <row r="38505" spans="8:8" hidden="1" x14ac:dyDescent="0.25">
      <c r="H38505"/>
    </row>
    <row r="38506" spans="8:8" hidden="1" x14ac:dyDescent="0.25">
      <c r="H38506"/>
    </row>
    <row r="38507" spans="8:8" hidden="1" x14ac:dyDescent="0.25">
      <c r="H38507"/>
    </row>
    <row r="38508" spans="8:8" hidden="1" x14ac:dyDescent="0.25">
      <c r="H38508"/>
    </row>
    <row r="38509" spans="8:8" hidden="1" x14ac:dyDescent="0.25">
      <c r="H38509"/>
    </row>
    <row r="38510" spans="8:8" hidden="1" x14ac:dyDescent="0.25">
      <c r="H38510"/>
    </row>
    <row r="38511" spans="8:8" hidden="1" x14ac:dyDescent="0.25">
      <c r="H38511"/>
    </row>
    <row r="38512" spans="8:8" hidden="1" x14ac:dyDescent="0.25">
      <c r="H38512"/>
    </row>
    <row r="38513" spans="8:8" hidden="1" x14ac:dyDescent="0.25">
      <c r="H38513"/>
    </row>
    <row r="38514" spans="8:8" hidden="1" x14ac:dyDescent="0.25">
      <c r="H38514"/>
    </row>
    <row r="38515" spans="8:8" hidden="1" x14ac:dyDescent="0.25">
      <c r="H38515"/>
    </row>
    <row r="38516" spans="8:8" hidden="1" x14ac:dyDescent="0.25">
      <c r="H38516"/>
    </row>
    <row r="38517" spans="8:8" hidden="1" x14ac:dyDescent="0.25">
      <c r="H38517"/>
    </row>
    <row r="38518" spans="8:8" hidden="1" x14ac:dyDescent="0.25">
      <c r="H38518"/>
    </row>
    <row r="38519" spans="8:8" hidden="1" x14ac:dyDescent="0.25">
      <c r="H38519"/>
    </row>
    <row r="38520" spans="8:8" hidden="1" x14ac:dyDescent="0.25">
      <c r="H38520"/>
    </row>
    <row r="38521" spans="8:8" hidden="1" x14ac:dyDescent="0.25">
      <c r="H38521"/>
    </row>
    <row r="38522" spans="8:8" hidden="1" x14ac:dyDescent="0.25">
      <c r="H38522"/>
    </row>
    <row r="38523" spans="8:8" hidden="1" x14ac:dyDescent="0.25">
      <c r="H38523"/>
    </row>
    <row r="38524" spans="8:8" hidden="1" x14ac:dyDescent="0.25">
      <c r="H38524"/>
    </row>
    <row r="38525" spans="8:8" hidden="1" x14ac:dyDescent="0.25">
      <c r="H38525"/>
    </row>
    <row r="38526" spans="8:8" hidden="1" x14ac:dyDescent="0.25">
      <c r="H38526"/>
    </row>
    <row r="38527" spans="8:8" hidden="1" x14ac:dyDescent="0.25">
      <c r="H38527"/>
    </row>
    <row r="38528" spans="8:8" hidden="1" x14ac:dyDescent="0.25">
      <c r="H38528"/>
    </row>
    <row r="38529" spans="8:8" hidden="1" x14ac:dyDescent="0.25">
      <c r="H38529"/>
    </row>
    <row r="38530" spans="8:8" hidden="1" x14ac:dyDescent="0.25">
      <c r="H38530"/>
    </row>
    <row r="38531" spans="8:8" hidden="1" x14ac:dyDescent="0.25">
      <c r="H38531"/>
    </row>
    <row r="38532" spans="8:8" hidden="1" x14ac:dyDescent="0.25">
      <c r="H38532"/>
    </row>
    <row r="38533" spans="8:8" hidden="1" x14ac:dyDescent="0.25">
      <c r="H38533"/>
    </row>
    <row r="38534" spans="8:8" hidden="1" x14ac:dyDescent="0.25">
      <c r="H38534"/>
    </row>
    <row r="38535" spans="8:8" hidden="1" x14ac:dyDescent="0.25">
      <c r="H38535"/>
    </row>
    <row r="38536" spans="8:8" hidden="1" x14ac:dyDescent="0.25">
      <c r="H38536"/>
    </row>
    <row r="38537" spans="8:8" hidden="1" x14ac:dyDescent="0.25">
      <c r="H38537"/>
    </row>
    <row r="38538" spans="8:8" hidden="1" x14ac:dyDescent="0.25">
      <c r="H38538"/>
    </row>
    <row r="38539" spans="8:8" hidden="1" x14ac:dyDescent="0.25">
      <c r="H38539"/>
    </row>
    <row r="38540" spans="8:8" hidden="1" x14ac:dyDescent="0.25">
      <c r="H38540"/>
    </row>
    <row r="38541" spans="8:8" hidden="1" x14ac:dyDescent="0.25">
      <c r="H38541"/>
    </row>
    <row r="38542" spans="8:8" hidden="1" x14ac:dyDescent="0.25">
      <c r="H38542"/>
    </row>
    <row r="38543" spans="8:8" hidden="1" x14ac:dyDescent="0.25">
      <c r="H38543"/>
    </row>
    <row r="38544" spans="8:8" hidden="1" x14ac:dyDescent="0.25">
      <c r="H38544"/>
    </row>
    <row r="38545" spans="8:8" hidden="1" x14ac:dyDescent="0.25">
      <c r="H38545"/>
    </row>
    <row r="38546" spans="8:8" hidden="1" x14ac:dyDescent="0.25">
      <c r="H38546"/>
    </row>
    <row r="38547" spans="8:8" hidden="1" x14ac:dyDescent="0.25">
      <c r="H38547"/>
    </row>
    <row r="38548" spans="8:8" hidden="1" x14ac:dyDescent="0.25">
      <c r="H38548"/>
    </row>
    <row r="38549" spans="8:8" hidden="1" x14ac:dyDescent="0.25">
      <c r="H38549"/>
    </row>
    <row r="38550" spans="8:8" hidden="1" x14ac:dyDescent="0.25">
      <c r="H38550"/>
    </row>
    <row r="38551" spans="8:8" hidden="1" x14ac:dyDescent="0.25">
      <c r="H38551"/>
    </row>
    <row r="38552" spans="8:8" hidden="1" x14ac:dyDescent="0.25">
      <c r="H38552"/>
    </row>
    <row r="38553" spans="8:8" hidden="1" x14ac:dyDescent="0.25">
      <c r="H38553"/>
    </row>
    <row r="38554" spans="8:8" hidden="1" x14ac:dyDescent="0.25">
      <c r="H38554"/>
    </row>
    <row r="38555" spans="8:8" hidden="1" x14ac:dyDescent="0.25">
      <c r="H38555"/>
    </row>
    <row r="38556" spans="8:8" hidden="1" x14ac:dyDescent="0.25">
      <c r="H38556"/>
    </row>
    <row r="38557" spans="8:8" hidden="1" x14ac:dyDescent="0.25">
      <c r="H38557"/>
    </row>
    <row r="38558" spans="8:8" hidden="1" x14ac:dyDescent="0.25">
      <c r="H38558"/>
    </row>
    <row r="38559" spans="8:8" hidden="1" x14ac:dyDescent="0.25">
      <c r="H38559"/>
    </row>
    <row r="38560" spans="8:8" hidden="1" x14ac:dyDescent="0.25">
      <c r="H38560"/>
    </row>
    <row r="38561" spans="8:8" hidden="1" x14ac:dyDescent="0.25">
      <c r="H38561"/>
    </row>
    <row r="38562" spans="8:8" hidden="1" x14ac:dyDescent="0.25">
      <c r="H38562"/>
    </row>
    <row r="38563" spans="8:8" hidden="1" x14ac:dyDescent="0.25">
      <c r="H38563"/>
    </row>
    <row r="38564" spans="8:8" hidden="1" x14ac:dyDescent="0.25">
      <c r="H38564"/>
    </row>
    <row r="38565" spans="8:8" hidden="1" x14ac:dyDescent="0.25">
      <c r="H38565"/>
    </row>
    <row r="38566" spans="8:8" hidden="1" x14ac:dyDescent="0.25">
      <c r="H38566"/>
    </row>
    <row r="38567" spans="8:8" hidden="1" x14ac:dyDescent="0.25">
      <c r="H38567"/>
    </row>
    <row r="38568" spans="8:8" hidden="1" x14ac:dyDescent="0.25">
      <c r="H38568"/>
    </row>
    <row r="38569" spans="8:8" hidden="1" x14ac:dyDescent="0.25">
      <c r="H38569"/>
    </row>
    <row r="38570" spans="8:8" hidden="1" x14ac:dyDescent="0.25">
      <c r="H38570"/>
    </row>
    <row r="38571" spans="8:8" hidden="1" x14ac:dyDescent="0.25">
      <c r="H38571"/>
    </row>
    <row r="38572" spans="8:8" hidden="1" x14ac:dyDescent="0.25">
      <c r="H38572"/>
    </row>
    <row r="38573" spans="8:8" hidden="1" x14ac:dyDescent="0.25">
      <c r="H38573"/>
    </row>
    <row r="38574" spans="8:8" hidden="1" x14ac:dyDescent="0.25">
      <c r="H38574"/>
    </row>
    <row r="38575" spans="8:8" hidden="1" x14ac:dyDescent="0.25">
      <c r="H38575"/>
    </row>
    <row r="38576" spans="8:8" hidden="1" x14ac:dyDescent="0.25">
      <c r="H38576"/>
    </row>
    <row r="38577" spans="8:8" hidden="1" x14ac:dyDescent="0.25">
      <c r="H38577"/>
    </row>
    <row r="38578" spans="8:8" hidden="1" x14ac:dyDescent="0.25">
      <c r="H38578"/>
    </row>
    <row r="38579" spans="8:8" hidden="1" x14ac:dyDescent="0.25">
      <c r="H38579"/>
    </row>
    <row r="38580" spans="8:8" hidden="1" x14ac:dyDescent="0.25">
      <c r="H38580"/>
    </row>
    <row r="38581" spans="8:8" hidden="1" x14ac:dyDescent="0.25">
      <c r="H38581"/>
    </row>
    <row r="38582" spans="8:8" hidden="1" x14ac:dyDescent="0.25">
      <c r="H38582"/>
    </row>
    <row r="38583" spans="8:8" hidden="1" x14ac:dyDescent="0.25">
      <c r="H38583"/>
    </row>
    <row r="38584" spans="8:8" hidden="1" x14ac:dyDescent="0.25">
      <c r="H38584"/>
    </row>
    <row r="38585" spans="8:8" hidden="1" x14ac:dyDescent="0.25">
      <c r="H38585"/>
    </row>
    <row r="38586" spans="8:8" hidden="1" x14ac:dyDescent="0.25">
      <c r="H38586"/>
    </row>
    <row r="38587" spans="8:8" hidden="1" x14ac:dyDescent="0.25">
      <c r="H38587"/>
    </row>
    <row r="38588" spans="8:8" hidden="1" x14ac:dyDescent="0.25">
      <c r="H38588"/>
    </row>
    <row r="38589" spans="8:8" hidden="1" x14ac:dyDescent="0.25">
      <c r="H38589"/>
    </row>
    <row r="38590" spans="8:8" hidden="1" x14ac:dyDescent="0.25">
      <c r="H38590"/>
    </row>
    <row r="38591" spans="8:8" hidden="1" x14ac:dyDescent="0.25">
      <c r="H38591"/>
    </row>
    <row r="38592" spans="8:8" hidden="1" x14ac:dyDescent="0.25">
      <c r="H38592"/>
    </row>
    <row r="38593" spans="8:8" hidden="1" x14ac:dyDescent="0.25">
      <c r="H38593"/>
    </row>
    <row r="38594" spans="8:8" hidden="1" x14ac:dyDescent="0.25">
      <c r="H38594"/>
    </row>
    <row r="38595" spans="8:8" hidden="1" x14ac:dyDescent="0.25">
      <c r="H38595"/>
    </row>
    <row r="38596" spans="8:8" hidden="1" x14ac:dyDescent="0.25">
      <c r="H38596"/>
    </row>
    <row r="38597" spans="8:8" hidden="1" x14ac:dyDescent="0.25">
      <c r="H38597"/>
    </row>
    <row r="38598" spans="8:8" hidden="1" x14ac:dyDescent="0.25">
      <c r="H38598"/>
    </row>
    <row r="38599" spans="8:8" hidden="1" x14ac:dyDescent="0.25">
      <c r="H38599"/>
    </row>
    <row r="38600" spans="8:8" hidden="1" x14ac:dyDescent="0.25">
      <c r="H38600"/>
    </row>
    <row r="38601" spans="8:8" hidden="1" x14ac:dyDescent="0.25">
      <c r="H38601"/>
    </row>
    <row r="38602" spans="8:8" hidden="1" x14ac:dyDescent="0.25">
      <c r="H38602"/>
    </row>
    <row r="38603" spans="8:8" hidden="1" x14ac:dyDescent="0.25">
      <c r="H38603"/>
    </row>
    <row r="38604" spans="8:8" hidden="1" x14ac:dyDescent="0.25">
      <c r="H38604"/>
    </row>
    <row r="38605" spans="8:8" hidden="1" x14ac:dyDescent="0.25">
      <c r="H38605"/>
    </row>
    <row r="38606" spans="8:8" hidden="1" x14ac:dyDescent="0.25">
      <c r="H38606"/>
    </row>
    <row r="38607" spans="8:8" hidden="1" x14ac:dyDescent="0.25">
      <c r="H38607"/>
    </row>
    <row r="38608" spans="8:8" hidden="1" x14ac:dyDescent="0.25">
      <c r="H38608"/>
    </row>
    <row r="38609" spans="8:8" hidden="1" x14ac:dyDescent="0.25">
      <c r="H38609"/>
    </row>
    <row r="38610" spans="8:8" hidden="1" x14ac:dyDescent="0.25">
      <c r="H38610"/>
    </row>
    <row r="38611" spans="8:8" hidden="1" x14ac:dyDescent="0.25">
      <c r="H38611"/>
    </row>
    <row r="38612" spans="8:8" hidden="1" x14ac:dyDescent="0.25">
      <c r="H38612"/>
    </row>
    <row r="38613" spans="8:8" hidden="1" x14ac:dyDescent="0.25">
      <c r="H38613"/>
    </row>
    <row r="38614" spans="8:8" hidden="1" x14ac:dyDescent="0.25">
      <c r="H38614"/>
    </row>
    <row r="38615" spans="8:8" hidden="1" x14ac:dyDescent="0.25">
      <c r="H38615"/>
    </row>
    <row r="38616" spans="8:8" hidden="1" x14ac:dyDescent="0.25">
      <c r="H38616"/>
    </row>
    <row r="38617" spans="8:8" hidden="1" x14ac:dyDescent="0.25">
      <c r="H38617"/>
    </row>
    <row r="38618" spans="8:8" hidden="1" x14ac:dyDescent="0.25">
      <c r="H38618"/>
    </row>
    <row r="38619" spans="8:8" hidden="1" x14ac:dyDescent="0.25">
      <c r="H38619"/>
    </row>
    <row r="38620" spans="8:8" hidden="1" x14ac:dyDescent="0.25">
      <c r="H38620"/>
    </row>
    <row r="38621" spans="8:8" hidden="1" x14ac:dyDescent="0.25">
      <c r="H38621"/>
    </row>
    <row r="38622" spans="8:8" hidden="1" x14ac:dyDescent="0.25">
      <c r="H38622"/>
    </row>
    <row r="38623" spans="8:8" hidden="1" x14ac:dyDescent="0.25">
      <c r="H38623"/>
    </row>
    <row r="38624" spans="8:8" hidden="1" x14ac:dyDescent="0.25">
      <c r="H38624"/>
    </row>
    <row r="38625" spans="8:8" hidden="1" x14ac:dyDescent="0.25">
      <c r="H38625"/>
    </row>
    <row r="38626" spans="8:8" hidden="1" x14ac:dyDescent="0.25">
      <c r="H38626"/>
    </row>
    <row r="38627" spans="8:8" hidden="1" x14ac:dyDescent="0.25">
      <c r="H38627"/>
    </row>
    <row r="38628" spans="8:8" hidden="1" x14ac:dyDescent="0.25">
      <c r="H38628"/>
    </row>
    <row r="38629" spans="8:8" hidden="1" x14ac:dyDescent="0.25">
      <c r="H38629"/>
    </row>
    <row r="38630" spans="8:8" hidden="1" x14ac:dyDescent="0.25">
      <c r="H38630"/>
    </row>
    <row r="38631" spans="8:8" hidden="1" x14ac:dyDescent="0.25">
      <c r="H38631"/>
    </row>
    <row r="38632" spans="8:8" hidden="1" x14ac:dyDescent="0.25">
      <c r="H38632"/>
    </row>
    <row r="38633" spans="8:8" hidden="1" x14ac:dyDescent="0.25">
      <c r="H38633"/>
    </row>
    <row r="38634" spans="8:8" hidden="1" x14ac:dyDescent="0.25">
      <c r="H38634"/>
    </row>
    <row r="38635" spans="8:8" hidden="1" x14ac:dyDescent="0.25">
      <c r="H38635"/>
    </row>
    <row r="38636" spans="8:8" hidden="1" x14ac:dyDescent="0.25">
      <c r="H38636"/>
    </row>
    <row r="38637" spans="8:8" hidden="1" x14ac:dyDescent="0.25">
      <c r="H38637"/>
    </row>
    <row r="38638" spans="8:8" hidden="1" x14ac:dyDescent="0.25">
      <c r="H38638"/>
    </row>
    <row r="38639" spans="8:8" hidden="1" x14ac:dyDescent="0.25">
      <c r="H38639"/>
    </row>
    <row r="38640" spans="8:8" hidden="1" x14ac:dyDescent="0.25">
      <c r="H38640"/>
    </row>
    <row r="38641" spans="8:8" hidden="1" x14ac:dyDescent="0.25">
      <c r="H38641"/>
    </row>
    <row r="38642" spans="8:8" hidden="1" x14ac:dyDescent="0.25">
      <c r="H38642"/>
    </row>
    <row r="38643" spans="8:8" hidden="1" x14ac:dyDescent="0.25">
      <c r="H38643"/>
    </row>
    <row r="38644" spans="8:8" hidden="1" x14ac:dyDescent="0.25">
      <c r="H38644"/>
    </row>
    <row r="38645" spans="8:8" hidden="1" x14ac:dyDescent="0.25">
      <c r="H38645"/>
    </row>
    <row r="38646" spans="8:8" hidden="1" x14ac:dyDescent="0.25">
      <c r="H38646"/>
    </row>
    <row r="38647" spans="8:8" hidden="1" x14ac:dyDescent="0.25">
      <c r="H38647"/>
    </row>
    <row r="38648" spans="8:8" hidden="1" x14ac:dyDescent="0.25">
      <c r="H38648"/>
    </row>
    <row r="38649" spans="8:8" hidden="1" x14ac:dyDescent="0.25">
      <c r="H38649"/>
    </row>
    <row r="38650" spans="8:8" hidden="1" x14ac:dyDescent="0.25">
      <c r="H38650"/>
    </row>
    <row r="38651" spans="8:8" hidden="1" x14ac:dyDescent="0.25">
      <c r="H38651"/>
    </row>
    <row r="38652" spans="8:8" hidden="1" x14ac:dyDescent="0.25">
      <c r="H38652"/>
    </row>
    <row r="38653" spans="8:8" hidden="1" x14ac:dyDescent="0.25">
      <c r="H38653"/>
    </row>
    <row r="38654" spans="8:8" hidden="1" x14ac:dyDescent="0.25">
      <c r="H38654"/>
    </row>
    <row r="38655" spans="8:8" hidden="1" x14ac:dyDescent="0.25">
      <c r="H38655"/>
    </row>
    <row r="38656" spans="8:8" hidden="1" x14ac:dyDescent="0.25">
      <c r="H38656"/>
    </row>
    <row r="38657" spans="8:8" hidden="1" x14ac:dyDescent="0.25">
      <c r="H38657"/>
    </row>
    <row r="38658" spans="8:8" hidden="1" x14ac:dyDescent="0.25">
      <c r="H38658"/>
    </row>
    <row r="38659" spans="8:8" hidden="1" x14ac:dyDescent="0.25">
      <c r="H38659"/>
    </row>
    <row r="38660" spans="8:8" hidden="1" x14ac:dyDescent="0.25">
      <c r="H38660"/>
    </row>
    <row r="38661" spans="8:8" hidden="1" x14ac:dyDescent="0.25">
      <c r="H38661"/>
    </row>
    <row r="38662" spans="8:8" hidden="1" x14ac:dyDescent="0.25">
      <c r="H38662"/>
    </row>
    <row r="38663" spans="8:8" hidden="1" x14ac:dyDescent="0.25">
      <c r="H38663"/>
    </row>
    <row r="38664" spans="8:8" hidden="1" x14ac:dyDescent="0.25">
      <c r="H38664"/>
    </row>
    <row r="38665" spans="8:8" hidden="1" x14ac:dyDescent="0.25">
      <c r="H38665"/>
    </row>
    <row r="38666" spans="8:8" hidden="1" x14ac:dyDescent="0.25">
      <c r="H38666"/>
    </row>
    <row r="38667" spans="8:8" hidden="1" x14ac:dyDescent="0.25">
      <c r="H38667"/>
    </row>
    <row r="38668" spans="8:8" hidden="1" x14ac:dyDescent="0.25">
      <c r="H38668"/>
    </row>
    <row r="38669" spans="8:8" hidden="1" x14ac:dyDescent="0.25">
      <c r="H38669"/>
    </row>
    <row r="38670" spans="8:8" hidden="1" x14ac:dyDescent="0.25">
      <c r="H38670"/>
    </row>
    <row r="38671" spans="8:8" hidden="1" x14ac:dyDescent="0.25">
      <c r="H38671"/>
    </row>
    <row r="38672" spans="8:8" hidden="1" x14ac:dyDescent="0.25">
      <c r="H38672"/>
    </row>
    <row r="38673" spans="8:8" hidden="1" x14ac:dyDescent="0.25">
      <c r="H38673"/>
    </row>
    <row r="38674" spans="8:8" hidden="1" x14ac:dyDescent="0.25">
      <c r="H38674"/>
    </row>
    <row r="38675" spans="8:8" hidden="1" x14ac:dyDescent="0.25">
      <c r="H38675"/>
    </row>
    <row r="38676" spans="8:8" hidden="1" x14ac:dyDescent="0.25">
      <c r="H38676"/>
    </row>
    <row r="38677" spans="8:8" hidden="1" x14ac:dyDescent="0.25">
      <c r="H38677"/>
    </row>
    <row r="38678" spans="8:8" hidden="1" x14ac:dyDescent="0.25">
      <c r="H38678"/>
    </row>
    <row r="38679" spans="8:8" hidden="1" x14ac:dyDescent="0.25">
      <c r="H38679"/>
    </row>
    <row r="38680" spans="8:8" hidden="1" x14ac:dyDescent="0.25">
      <c r="H38680"/>
    </row>
    <row r="38681" spans="8:8" hidden="1" x14ac:dyDescent="0.25">
      <c r="H38681"/>
    </row>
    <row r="38682" spans="8:8" hidden="1" x14ac:dyDescent="0.25">
      <c r="H38682"/>
    </row>
    <row r="38683" spans="8:8" hidden="1" x14ac:dyDescent="0.25">
      <c r="H38683"/>
    </row>
    <row r="38684" spans="8:8" hidden="1" x14ac:dyDescent="0.25">
      <c r="H38684"/>
    </row>
    <row r="38685" spans="8:8" hidden="1" x14ac:dyDescent="0.25">
      <c r="H38685"/>
    </row>
    <row r="38686" spans="8:8" hidden="1" x14ac:dyDescent="0.25">
      <c r="H38686"/>
    </row>
    <row r="38687" spans="8:8" hidden="1" x14ac:dyDescent="0.25">
      <c r="H38687"/>
    </row>
    <row r="38688" spans="8:8" hidden="1" x14ac:dyDescent="0.25">
      <c r="H38688"/>
    </row>
    <row r="38689" spans="8:8" hidden="1" x14ac:dyDescent="0.25">
      <c r="H38689"/>
    </row>
    <row r="38690" spans="8:8" hidden="1" x14ac:dyDescent="0.25">
      <c r="H38690"/>
    </row>
    <row r="38691" spans="8:8" hidden="1" x14ac:dyDescent="0.25">
      <c r="H38691"/>
    </row>
    <row r="38692" spans="8:8" hidden="1" x14ac:dyDescent="0.25">
      <c r="H38692"/>
    </row>
    <row r="38693" spans="8:8" hidden="1" x14ac:dyDescent="0.25">
      <c r="H38693"/>
    </row>
    <row r="38694" spans="8:8" hidden="1" x14ac:dyDescent="0.25">
      <c r="H38694"/>
    </row>
    <row r="38695" spans="8:8" hidden="1" x14ac:dyDescent="0.25">
      <c r="H38695"/>
    </row>
    <row r="38696" spans="8:8" hidden="1" x14ac:dyDescent="0.25">
      <c r="H38696"/>
    </row>
    <row r="38697" spans="8:8" hidden="1" x14ac:dyDescent="0.25">
      <c r="H38697"/>
    </row>
    <row r="38698" spans="8:8" hidden="1" x14ac:dyDescent="0.25">
      <c r="H38698"/>
    </row>
    <row r="38699" spans="8:8" hidden="1" x14ac:dyDescent="0.25">
      <c r="H38699"/>
    </row>
    <row r="38700" spans="8:8" hidden="1" x14ac:dyDescent="0.25">
      <c r="H38700"/>
    </row>
    <row r="38701" spans="8:8" hidden="1" x14ac:dyDescent="0.25">
      <c r="H38701"/>
    </row>
    <row r="38702" spans="8:8" hidden="1" x14ac:dyDescent="0.25">
      <c r="H38702"/>
    </row>
    <row r="38703" spans="8:8" hidden="1" x14ac:dyDescent="0.25">
      <c r="H38703"/>
    </row>
    <row r="38704" spans="8:8" hidden="1" x14ac:dyDescent="0.25">
      <c r="H38704"/>
    </row>
    <row r="38705" spans="8:8" hidden="1" x14ac:dyDescent="0.25">
      <c r="H38705"/>
    </row>
    <row r="38706" spans="8:8" hidden="1" x14ac:dyDescent="0.25">
      <c r="H38706"/>
    </row>
    <row r="38707" spans="8:8" hidden="1" x14ac:dyDescent="0.25">
      <c r="H38707"/>
    </row>
    <row r="38708" spans="8:8" hidden="1" x14ac:dyDescent="0.25">
      <c r="H38708"/>
    </row>
    <row r="38709" spans="8:8" hidden="1" x14ac:dyDescent="0.25">
      <c r="H38709"/>
    </row>
    <row r="38710" spans="8:8" hidden="1" x14ac:dyDescent="0.25">
      <c r="H38710"/>
    </row>
    <row r="38711" spans="8:8" hidden="1" x14ac:dyDescent="0.25">
      <c r="H38711"/>
    </row>
    <row r="38712" spans="8:8" hidden="1" x14ac:dyDescent="0.25">
      <c r="H38712"/>
    </row>
    <row r="38713" spans="8:8" hidden="1" x14ac:dyDescent="0.25">
      <c r="H38713"/>
    </row>
    <row r="38714" spans="8:8" hidden="1" x14ac:dyDescent="0.25">
      <c r="H38714"/>
    </row>
    <row r="38715" spans="8:8" hidden="1" x14ac:dyDescent="0.25">
      <c r="H38715"/>
    </row>
    <row r="38716" spans="8:8" hidden="1" x14ac:dyDescent="0.25">
      <c r="H38716"/>
    </row>
    <row r="38717" spans="8:8" hidden="1" x14ac:dyDescent="0.25">
      <c r="H38717"/>
    </row>
    <row r="38718" spans="8:8" hidden="1" x14ac:dyDescent="0.25">
      <c r="H38718"/>
    </row>
    <row r="38719" spans="8:8" hidden="1" x14ac:dyDescent="0.25">
      <c r="H38719"/>
    </row>
    <row r="38720" spans="8:8" hidden="1" x14ac:dyDescent="0.25">
      <c r="H38720"/>
    </row>
    <row r="38721" spans="8:8" hidden="1" x14ac:dyDescent="0.25">
      <c r="H38721"/>
    </row>
    <row r="38722" spans="8:8" hidden="1" x14ac:dyDescent="0.25">
      <c r="H38722"/>
    </row>
    <row r="38723" spans="8:8" hidden="1" x14ac:dyDescent="0.25">
      <c r="H38723"/>
    </row>
    <row r="38724" spans="8:8" hidden="1" x14ac:dyDescent="0.25">
      <c r="H38724"/>
    </row>
    <row r="38725" spans="8:8" hidden="1" x14ac:dyDescent="0.25">
      <c r="H38725"/>
    </row>
    <row r="38726" spans="8:8" hidden="1" x14ac:dyDescent="0.25">
      <c r="H38726"/>
    </row>
    <row r="38727" spans="8:8" hidden="1" x14ac:dyDescent="0.25">
      <c r="H38727"/>
    </row>
    <row r="38728" spans="8:8" hidden="1" x14ac:dyDescent="0.25">
      <c r="H38728"/>
    </row>
    <row r="38729" spans="8:8" hidden="1" x14ac:dyDescent="0.25">
      <c r="H38729"/>
    </row>
    <row r="38730" spans="8:8" hidden="1" x14ac:dyDescent="0.25">
      <c r="H38730"/>
    </row>
    <row r="38731" spans="8:8" hidden="1" x14ac:dyDescent="0.25">
      <c r="H38731"/>
    </row>
    <row r="38732" spans="8:8" hidden="1" x14ac:dyDescent="0.25">
      <c r="H38732"/>
    </row>
    <row r="38733" spans="8:8" hidden="1" x14ac:dyDescent="0.25">
      <c r="H38733"/>
    </row>
    <row r="38734" spans="8:8" hidden="1" x14ac:dyDescent="0.25">
      <c r="H38734"/>
    </row>
    <row r="38735" spans="8:8" hidden="1" x14ac:dyDescent="0.25">
      <c r="H38735"/>
    </row>
    <row r="38736" spans="8:8" hidden="1" x14ac:dyDescent="0.25">
      <c r="H38736"/>
    </row>
    <row r="38737" spans="8:8" hidden="1" x14ac:dyDescent="0.25">
      <c r="H38737"/>
    </row>
    <row r="38738" spans="8:8" hidden="1" x14ac:dyDescent="0.25">
      <c r="H38738"/>
    </row>
    <row r="38739" spans="8:8" hidden="1" x14ac:dyDescent="0.25">
      <c r="H38739"/>
    </row>
    <row r="38740" spans="8:8" hidden="1" x14ac:dyDescent="0.25">
      <c r="H38740"/>
    </row>
    <row r="38741" spans="8:8" hidden="1" x14ac:dyDescent="0.25">
      <c r="H38741"/>
    </row>
    <row r="38742" spans="8:8" hidden="1" x14ac:dyDescent="0.25">
      <c r="H38742"/>
    </row>
    <row r="38743" spans="8:8" hidden="1" x14ac:dyDescent="0.25">
      <c r="H38743"/>
    </row>
    <row r="38744" spans="8:8" hidden="1" x14ac:dyDescent="0.25">
      <c r="H38744"/>
    </row>
    <row r="38745" spans="8:8" hidden="1" x14ac:dyDescent="0.25">
      <c r="H38745"/>
    </row>
    <row r="38746" spans="8:8" hidden="1" x14ac:dyDescent="0.25">
      <c r="H38746"/>
    </row>
    <row r="38747" spans="8:8" hidden="1" x14ac:dyDescent="0.25">
      <c r="H38747"/>
    </row>
    <row r="38748" spans="8:8" hidden="1" x14ac:dyDescent="0.25">
      <c r="H38748"/>
    </row>
    <row r="38749" spans="8:8" hidden="1" x14ac:dyDescent="0.25">
      <c r="H38749"/>
    </row>
    <row r="38750" spans="8:8" hidden="1" x14ac:dyDescent="0.25">
      <c r="H38750"/>
    </row>
    <row r="38751" spans="8:8" hidden="1" x14ac:dyDescent="0.25">
      <c r="H38751"/>
    </row>
    <row r="38752" spans="8:8" hidden="1" x14ac:dyDescent="0.25">
      <c r="H38752"/>
    </row>
    <row r="38753" spans="8:8" hidden="1" x14ac:dyDescent="0.25">
      <c r="H38753"/>
    </row>
    <row r="38754" spans="8:8" hidden="1" x14ac:dyDescent="0.25">
      <c r="H38754"/>
    </row>
    <row r="38755" spans="8:8" hidden="1" x14ac:dyDescent="0.25">
      <c r="H38755"/>
    </row>
    <row r="38756" spans="8:8" hidden="1" x14ac:dyDescent="0.25">
      <c r="H38756"/>
    </row>
    <row r="38757" spans="8:8" hidden="1" x14ac:dyDescent="0.25">
      <c r="H38757"/>
    </row>
    <row r="38758" spans="8:8" hidden="1" x14ac:dyDescent="0.25">
      <c r="H38758"/>
    </row>
    <row r="38759" spans="8:8" hidden="1" x14ac:dyDescent="0.25">
      <c r="H38759"/>
    </row>
    <row r="38760" spans="8:8" hidden="1" x14ac:dyDescent="0.25">
      <c r="H38760"/>
    </row>
    <row r="38761" spans="8:8" hidden="1" x14ac:dyDescent="0.25">
      <c r="H38761"/>
    </row>
    <row r="38762" spans="8:8" hidden="1" x14ac:dyDescent="0.25">
      <c r="H38762"/>
    </row>
    <row r="38763" spans="8:8" hidden="1" x14ac:dyDescent="0.25">
      <c r="H38763"/>
    </row>
    <row r="38764" spans="8:8" hidden="1" x14ac:dyDescent="0.25">
      <c r="H38764"/>
    </row>
    <row r="38765" spans="8:8" hidden="1" x14ac:dyDescent="0.25">
      <c r="H38765"/>
    </row>
    <row r="38766" spans="8:8" hidden="1" x14ac:dyDescent="0.25">
      <c r="H38766"/>
    </row>
    <row r="38767" spans="8:8" hidden="1" x14ac:dyDescent="0.25">
      <c r="H38767"/>
    </row>
    <row r="38768" spans="8:8" hidden="1" x14ac:dyDescent="0.25">
      <c r="H38768"/>
    </row>
    <row r="38769" spans="8:8" hidden="1" x14ac:dyDescent="0.25">
      <c r="H38769"/>
    </row>
    <row r="38770" spans="8:8" hidden="1" x14ac:dyDescent="0.25">
      <c r="H38770"/>
    </row>
    <row r="38771" spans="8:8" hidden="1" x14ac:dyDescent="0.25">
      <c r="H38771"/>
    </row>
    <row r="38772" spans="8:8" hidden="1" x14ac:dyDescent="0.25">
      <c r="H38772"/>
    </row>
    <row r="38773" spans="8:8" hidden="1" x14ac:dyDescent="0.25">
      <c r="H38773"/>
    </row>
    <row r="38774" spans="8:8" hidden="1" x14ac:dyDescent="0.25">
      <c r="H38774"/>
    </row>
    <row r="38775" spans="8:8" hidden="1" x14ac:dyDescent="0.25">
      <c r="H38775"/>
    </row>
    <row r="38776" spans="8:8" hidden="1" x14ac:dyDescent="0.25">
      <c r="H38776"/>
    </row>
    <row r="38777" spans="8:8" hidden="1" x14ac:dyDescent="0.25">
      <c r="H38777"/>
    </row>
    <row r="38778" spans="8:8" hidden="1" x14ac:dyDescent="0.25">
      <c r="H38778"/>
    </row>
    <row r="38779" spans="8:8" hidden="1" x14ac:dyDescent="0.25">
      <c r="H38779"/>
    </row>
    <row r="38780" spans="8:8" hidden="1" x14ac:dyDescent="0.25">
      <c r="H38780"/>
    </row>
    <row r="38781" spans="8:8" hidden="1" x14ac:dyDescent="0.25">
      <c r="H38781"/>
    </row>
    <row r="38782" spans="8:8" hidden="1" x14ac:dyDescent="0.25">
      <c r="H38782"/>
    </row>
    <row r="38783" spans="8:8" hidden="1" x14ac:dyDescent="0.25">
      <c r="H38783"/>
    </row>
    <row r="38784" spans="8:8" hidden="1" x14ac:dyDescent="0.25">
      <c r="H38784"/>
    </row>
    <row r="38785" spans="8:8" hidden="1" x14ac:dyDescent="0.25">
      <c r="H38785"/>
    </row>
    <row r="38786" spans="8:8" hidden="1" x14ac:dyDescent="0.25">
      <c r="H38786"/>
    </row>
    <row r="38787" spans="8:8" hidden="1" x14ac:dyDescent="0.25">
      <c r="H38787"/>
    </row>
    <row r="38788" spans="8:8" hidden="1" x14ac:dyDescent="0.25">
      <c r="H38788"/>
    </row>
    <row r="38789" spans="8:8" hidden="1" x14ac:dyDescent="0.25">
      <c r="H38789"/>
    </row>
    <row r="38790" spans="8:8" hidden="1" x14ac:dyDescent="0.25">
      <c r="H38790"/>
    </row>
    <row r="38791" spans="8:8" hidden="1" x14ac:dyDescent="0.25">
      <c r="H38791"/>
    </row>
    <row r="38792" spans="8:8" hidden="1" x14ac:dyDescent="0.25">
      <c r="H38792"/>
    </row>
    <row r="38793" spans="8:8" hidden="1" x14ac:dyDescent="0.25">
      <c r="H38793"/>
    </row>
    <row r="38794" spans="8:8" hidden="1" x14ac:dyDescent="0.25">
      <c r="H38794"/>
    </row>
    <row r="38795" spans="8:8" hidden="1" x14ac:dyDescent="0.25">
      <c r="H38795"/>
    </row>
    <row r="38796" spans="8:8" hidden="1" x14ac:dyDescent="0.25">
      <c r="H38796"/>
    </row>
    <row r="38797" spans="8:8" hidden="1" x14ac:dyDescent="0.25">
      <c r="H38797"/>
    </row>
    <row r="38798" spans="8:8" hidden="1" x14ac:dyDescent="0.25">
      <c r="H38798"/>
    </row>
    <row r="38799" spans="8:8" hidden="1" x14ac:dyDescent="0.25">
      <c r="H38799"/>
    </row>
    <row r="38800" spans="8:8" hidden="1" x14ac:dyDescent="0.25">
      <c r="H38800"/>
    </row>
    <row r="38801" spans="8:8" hidden="1" x14ac:dyDescent="0.25">
      <c r="H38801"/>
    </row>
    <row r="38802" spans="8:8" hidden="1" x14ac:dyDescent="0.25">
      <c r="H38802"/>
    </row>
    <row r="38803" spans="8:8" hidden="1" x14ac:dyDescent="0.25">
      <c r="H38803"/>
    </row>
    <row r="38804" spans="8:8" hidden="1" x14ac:dyDescent="0.25">
      <c r="H38804"/>
    </row>
    <row r="38805" spans="8:8" hidden="1" x14ac:dyDescent="0.25">
      <c r="H38805"/>
    </row>
    <row r="38806" spans="8:8" hidden="1" x14ac:dyDescent="0.25">
      <c r="H38806"/>
    </row>
    <row r="38807" spans="8:8" hidden="1" x14ac:dyDescent="0.25">
      <c r="H38807"/>
    </row>
    <row r="38808" spans="8:8" hidden="1" x14ac:dyDescent="0.25">
      <c r="H38808"/>
    </row>
    <row r="38809" spans="8:8" hidden="1" x14ac:dyDescent="0.25">
      <c r="H38809"/>
    </row>
    <row r="38810" spans="8:8" hidden="1" x14ac:dyDescent="0.25">
      <c r="H38810"/>
    </row>
    <row r="38811" spans="8:8" hidden="1" x14ac:dyDescent="0.25">
      <c r="H38811"/>
    </row>
    <row r="38812" spans="8:8" hidden="1" x14ac:dyDescent="0.25">
      <c r="H38812"/>
    </row>
    <row r="38813" spans="8:8" hidden="1" x14ac:dyDescent="0.25">
      <c r="H38813"/>
    </row>
    <row r="38814" spans="8:8" hidden="1" x14ac:dyDescent="0.25">
      <c r="H38814"/>
    </row>
    <row r="38815" spans="8:8" hidden="1" x14ac:dyDescent="0.25">
      <c r="H38815"/>
    </row>
    <row r="38816" spans="8:8" hidden="1" x14ac:dyDescent="0.25">
      <c r="H38816"/>
    </row>
    <row r="38817" spans="8:8" hidden="1" x14ac:dyDescent="0.25">
      <c r="H38817"/>
    </row>
    <row r="38818" spans="8:8" hidden="1" x14ac:dyDescent="0.25">
      <c r="H38818"/>
    </row>
    <row r="38819" spans="8:8" hidden="1" x14ac:dyDescent="0.25">
      <c r="H38819"/>
    </row>
    <row r="38820" spans="8:8" hidden="1" x14ac:dyDescent="0.25">
      <c r="H38820"/>
    </row>
    <row r="38821" spans="8:8" hidden="1" x14ac:dyDescent="0.25">
      <c r="H38821"/>
    </row>
    <row r="38822" spans="8:8" hidden="1" x14ac:dyDescent="0.25">
      <c r="H38822"/>
    </row>
    <row r="38823" spans="8:8" hidden="1" x14ac:dyDescent="0.25">
      <c r="H38823"/>
    </row>
    <row r="38824" spans="8:8" hidden="1" x14ac:dyDescent="0.25">
      <c r="H38824"/>
    </row>
    <row r="38825" spans="8:8" hidden="1" x14ac:dyDescent="0.25">
      <c r="H38825"/>
    </row>
    <row r="38826" spans="8:8" hidden="1" x14ac:dyDescent="0.25">
      <c r="H38826"/>
    </row>
    <row r="38827" spans="8:8" hidden="1" x14ac:dyDescent="0.25">
      <c r="H38827"/>
    </row>
    <row r="38828" spans="8:8" hidden="1" x14ac:dyDescent="0.25">
      <c r="H38828"/>
    </row>
    <row r="38829" spans="8:8" hidden="1" x14ac:dyDescent="0.25">
      <c r="H38829"/>
    </row>
    <row r="38830" spans="8:8" hidden="1" x14ac:dyDescent="0.25">
      <c r="H38830"/>
    </row>
    <row r="38831" spans="8:8" hidden="1" x14ac:dyDescent="0.25">
      <c r="H38831"/>
    </row>
    <row r="38832" spans="8:8" hidden="1" x14ac:dyDescent="0.25">
      <c r="H38832"/>
    </row>
    <row r="38833" spans="8:8" hidden="1" x14ac:dyDescent="0.25">
      <c r="H38833"/>
    </row>
    <row r="38834" spans="8:8" hidden="1" x14ac:dyDescent="0.25">
      <c r="H38834"/>
    </row>
    <row r="38835" spans="8:8" hidden="1" x14ac:dyDescent="0.25">
      <c r="H38835"/>
    </row>
    <row r="38836" spans="8:8" hidden="1" x14ac:dyDescent="0.25">
      <c r="H38836"/>
    </row>
    <row r="38837" spans="8:8" hidden="1" x14ac:dyDescent="0.25">
      <c r="H38837"/>
    </row>
    <row r="38838" spans="8:8" hidden="1" x14ac:dyDescent="0.25">
      <c r="H38838"/>
    </row>
    <row r="38839" spans="8:8" hidden="1" x14ac:dyDescent="0.25">
      <c r="H38839"/>
    </row>
    <row r="38840" spans="8:8" hidden="1" x14ac:dyDescent="0.25">
      <c r="H38840"/>
    </row>
    <row r="38841" spans="8:8" hidden="1" x14ac:dyDescent="0.25">
      <c r="H38841"/>
    </row>
    <row r="38842" spans="8:8" hidden="1" x14ac:dyDescent="0.25">
      <c r="H38842"/>
    </row>
    <row r="38843" spans="8:8" hidden="1" x14ac:dyDescent="0.25">
      <c r="H38843"/>
    </row>
    <row r="38844" spans="8:8" hidden="1" x14ac:dyDescent="0.25">
      <c r="H38844"/>
    </row>
    <row r="38845" spans="8:8" hidden="1" x14ac:dyDescent="0.25">
      <c r="H38845"/>
    </row>
    <row r="38846" spans="8:8" hidden="1" x14ac:dyDescent="0.25">
      <c r="H38846"/>
    </row>
    <row r="38847" spans="8:8" hidden="1" x14ac:dyDescent="0.25">
      <c r="H38847"/>
    </row>
    <row r="38848" spans="8:8" hidden="1" x14ac:dyDescent="0.25">
      <c r="H38848"/>
    </row>
    <row r="38849" spans="8:8" hidden="1" x14ac:dyDescent="0.25">
      <c r="H38849"/>
    </row>
    <row r="38850" spans="8:8" hidden="1" x14ac:dyDescent="0.25">
      <c r="H38850"/>
    </row>
    <row r="38851" spans="8:8" hidden="1" x14ac:dyDescent="0.25">
      <c r="H38851"/>
    </row>
    <row r="38852" spans="8:8" hidden="1" x14ac:dyDescent="0.25">
      <c r="H38852"/>
    </row>
    <row r="38853" spans="8:8" hidden="1" x14ac:dyDescent="0.25">
      <c r="H38853"/>
    </row>
    <row r="38854" spans="8:8" hidden="1" x14ac:dyDescent="0.25">
      <c r="H38854"/>
    </row>
    <row r="38855" spans="8:8" hidden="1" x14ac:dyDescent="0.25">
      <c r="H38855"/>
    </row>
    <row r="38856" spans="8:8" hidden="1" x14ac:dyDescent="0.25">
      <c r="H38856"/>
    </row>
    <row r="38857" spans="8:8" hidden="1" x14ac:dyDescent="0.25">
      <c r="H38857"/>
    </row>
    <row r="38858" spans="8:8" hidden="1" x14ac:dyDescent="0.25">
      <c r="H38858"/>
    </row>
    <row r="38859" spans="8:8" hidden="1" x14ac:dyDescent="0.25">
      <c r="H38859"/>
    </row>
    <row r="38860" spans="8:8" hidden="1" x14ac:dyDescent="0.25">
      <c r="H38860"/>
    </row>
    <row r="38861" spans="8:8" hidden="1" x14ac:dyDescent="0.25">
      <c r="H38861"/>
    </row>
    <row r="38862" spans="8:8" hidden="1" x14ac:dyDescent="0.25">
      <c r="H38862"/>
    </row>
    <row r="38863" spans="8:8" hidden="1" x14ac:dyDescent="0.25">
      <c r="H38863"/>
    </row>
    <row r="38864" spans="8:8" hidden="1" x14ac:dyDescent="0.25">
      <c r="H38864"/>
    </row>
    <row r="38865" spans="8:8" hidden="1" x14ac:dyDescent="0.25">
      <c r="H38865"/>
    </row>
    <row r="38866" spans="8:8" hidden="1" x14ac:dyDescent="0.25">
      <c r="H38866"/>
    </row>
    <row r="38867" spans="8:8" hidden="1" x14ac:dyDescent="0.25">
      <c r="H38867"/>
    </row>
    <row r="38868" spans="8:8" hidden="1" x14ac:dyDescent="0.25">
      <c r="H38868"/>
    </row>
    <row r="38869" spans="8:8" hidden="1" x14ac:dyDescent="0.25">
      <c r="H38869"/>
    </row>
    <row r="38870" spans="8:8" hidden="1" x14ac:dyDescent="0.25">
      <c r="H38870"/>
    </row>
    <row r="38871" spans="8:8" hidden="1" x14ac:dyDescent="0.25">
      <c r="H38871"/>
    </row>
    <row r="38872" spans="8:8" hidden="1" x14ac:dyDescent="0.25">
      <c r="H38872"/>
    </row>
    <row r="38873" spans="8:8" hidden="1" x14ac:dyDescent="0.25">
      <c r="H38873"/>
    </row>
    <row r="38874" spans="8:8" hidden="1" x14ac:dyDescent="0.25">
      <c r="H38874"/>
    </row>
    <row r="38875" spans="8:8" hidden="1" x14ac:dyDescent="0.25">
      <c r="H38875"/>
    </row>
    <row r="38876" spans="8:8" hidden="1" x14ac:dyDescent="0.25">
      <c r="H38876"/>
    </row>
    <row r="38877" spans="8:8" hidden="1" x14ac:dyDescent="0.25">
      <c r="H38877"/>
    </row>
    <row r="38878" spans="8:8" hidden="1" x14ac:dyDescent="0.25">
      <c r="H38878"/>
    </row>
    <row r="38879" spans="8:8" hidden="1" x14ac:dyDescent="0.25">
      <c r="H38879"/>
    </row>
    <row r="38880" spans="8:8" hidden="1" x14ac:dyDescent="0.25">
      <c r="H38880"/>
    </row>
    <row r="38881" spans="8:8" hidden="1" x14ac:dyDescent="0.25">
      <c r="H38881"/>
    </row>
    <row r="38882" spans="8:8" hidden="1" x14ac:dyDescent="0.25">
      <c r="H38882"/>
    </row>
    <row r="38883" spans="8:8" hidden="1" x14ac:dyDescent="0.25">
      <c r="H38883"/>
    </row>
    <row r="38884" spans="8:8" hidden="1" x14ac:dyDescent="0.25">
      <c r="H38884"/>
    </row>
    <row r="38885" spans="8:8" hidden="1" x14ac:dyDescent="0.25">
      <c r="H38885"/>
    </row>
    <row r="38886" spans="8:8" hidden="1" x14ac:dyDescent="0.25">
      <c r="H38886"/>
    </row>
    <row r="38887" spans="8:8" hidden="1" x14ac:dyDescent="0.25">
      <c r="H38887"/>
    </row>
    <row r="38888" spans="8:8" hidden="1" x14ac:dyDescent="0.25">
      <c r="H38888"/>
    </row>
    <row r="38889" spans="8:8" hidden="1" x14ac:dyDescent="0.25">
      <c r="H38889"/>
    </row>
    <row r="38890" spans="8:8" hidden="1" x14ac:dyDescent="0.25">
      <c r="H38890"/>
    </row>
    <row r="38891" spans="8:8" hidden="1" x14ac:dyDescent="0.25">
      <c r="H38891"/>
    </row>
    <row r="38892" spans="8:8" hidden="1" x14ac:dyDescent="0.25">
      <c r="H38892"/>
    </row>
    <row r="38893" spans="8:8" hidden="1" x14ac:dyDescent="0.25">
      <c r="H38893"/>
    </row>
    <row r="38894" spans="8:8" hidden="1" x14ac:dyDescent="0.25">
      <c r="H38894"/>
    </row>
    <row r="38895" spans="8:8" hidden="1" x14ac:dyDescent="0.25">
      <c r="H38895"/>
    </row>
    <row r="38896" spans="8:8" hidden="1" x14ac:dyDescent="0.25">
      <c r="H38896"/>
    </row>
    <row r="38897" spans="8:8" hidden="1" x14ac:dyDescent="0.25">
      <c r="H38897"/>
    </row>
    <row r="38898" spans="8:8" hidden="1" x14ac:dyDescent="0.25">
      <c r="H38898"/>
    </row>
    <row r="38899" spans="8:8" hidden="1" x14ac:dyDescent="0.25">
      <c r="H38899"/>
    </row>
    <row r="38900" spans="8:8" hidden="1" x14ac:dyDescent="0.25">
      <c r="H38900"/>
    </row>
    <row r="38901" spans="8:8" hidden="1" x14ac:dyDescent="0.25">
      <c r="H38901"/>
    </row>
    <row r="38902" spans="8:8" hidden="1" x14ac:dyDescent="0.25">
      <c r="H38902"/>
    </row>
    <row r="38903" spans="8:8" hidden="1" x14ac:dyDescent="0.25">
      <c r="H38903"/>
    </row>
    <row r="38904" spans="8:8" hidden="1" x14ac:dyDescent="0.25">
      <c r="H38904"/>
    </row>
    <row r="38905" spans="8:8" hidden="1" x14ac:dyDescent="0.25">
      <c r="H38905"/>
    </row>
    <row r="38906" spans="8:8" hidden="1" x14ac:dyDescent="0.25">
      <c r="H38906"/>
    </row>
    <row r="38907" spans="8:8" hidden="1" x14ac:dyDescent="0.25">
      <c r="H38907"/>
    </row>
    <row r="38908" spans="8:8" hidden="1" x14ac:dyDescent="0.25">
      <c r="H38908"/>
    </row>
    <row r="38909" spans="8:8" hidden="1" x14ac:dyDescent="0.25">
      <c r="H38909"/>
    </row>
    <row r="38910" spans="8:8" hidden="1" x14ac:dyDescent="0.25">
      <c r="H38910"/>
    </row>
    <row r="38911" spans="8:8" hidden="1" x14ac:dyDescent="0.25">
      <c r="H38911"/>
    </row>
    <row r="38912" spans="8:8" hidden="1" x14ac:dyDescent="0.25">
      <c r="H38912"/>
    </row>
    <row r="38913" spans="8:8" hidden="1" x14ac:dyDescent="0.25">
      <c r="H38913"/>
    </row>
    <row r="38914" spans="8:8" hidden="1" x14ac:dyDescent="0.25">
      <c r="H38914"/>
    </row>
    <row r="38915" spans="8:8" hidden="1" x14ac:dyDescent="0.25">
      <c r="H38915"/>
    </row>
    <row r="38916" spans="8:8" hidden="1" x14ac:dyDescent="0.25">
      <c r="H38916"/>
    </row>
    <row r="38917" spans="8:8" hidden="1" x14ac:dyDescent="0.25">
      <c r="H38917"/>
    </row>
    <row r="38918" spans="8:8" hidden="1" x14ac:dyDescent="0.25">
      <c r="H38918"/>
    </row>
    <row r="38919" spans="8:8" hidden="1" x14ac:dyDescent="0.25">
      <c r="H38919"/>
    </row>
    <row r="38920" spans="8:8" hidden="1" x14ac:dyDescent="0.25">
      <c r="H38920"/>
    </row>
    <row r="38921" spans="8:8" hidden="1" x14ac:dyDescent="0.25">
      <c r="H38921"/>
    </row>
    <row r="38922" spans="8:8" hidden="1" x14ac:dyDescent="0.25">
      <c r="H38922"/>
    </row>
    <row r="38923" spans="8:8" hidden="1" x14ac:dyDescent="0.25">
      <c r="H38923"/>
    </row>
    <row r="38924" spans="8:8" hidden="1" x14ac:dyDescent="0.25">
      <c r="H38924"/>
    </row>
    <row r="38925" spans="8:8" hidden="1" x14ac:dyDescent="0.25">
      <c r="H38925"/>
    </row>
    <row r="38926" spans="8:8" hidden="1" x14ac:dyDescent="0.25">
      <c r="H38926"/>
    </row>
    <row r="38927" spans="8:8" hidden="1" x14ac:dyDescent="0.25">
      <c r="H38927"/>
    </row>
    <row r="38928" spans="8:8" hidden="1" x14ac:dyDescent="0.25">
      <c r="H38928"/>
    </row>
    <row r="38929" spans="8:8" hidden="1" x14ac:dyDescent="0.25">
      <c r="H38929"/>
    </row>
    <row r="38930" spans="8:8" hidden="1" x14ac:dyDescent="0.25">
      <c r="H38930"/>
    </row>
    <row r="38931" spans="8:8" hidden="1" x14ac:dyDescent="0.25">
      <c r="H38931"/>
    </row>
    <row r="38932" spans="8:8" hidden="1" x14ac:dyDescent="0.25">
      <c r="H38932"/>
    </row>
    <row r="38933" spans="8:8" hidden="1" x14ac:dyDescent="0.25">
      <c r="H38933"/>
    </row>
    <row r="38934" spans="8:8" hidden="1" x14ac:dyDescent="0.25">
      <c r="H38934"/>
    </row>
    <row r="38935" spans="8:8" hidden="1" x14ac:dyDescent="0.25">
      <c r="H38935"/>
    </row>
    <row r="38936" spans="8:8" hidden="1" x14ac:dyDescent="0.25">
      <c r="H38936"/>
    </row>
    <row r="38937" spans="8:8" hidden="1" x14ac:dyDescent="0.25">
      <c r="H38937"/>
    </row>
    <row r="38938" spans="8:8" hidden="1" x14ac:dyDescent="0.25">
      <c r="H38938"/>
    </row>
    <row r="38939" spans="8:8" hidden="1" x14ac:dyDescent="0.25">
      <c r="H38939"/>
    </row>
    <row r="38940" spans="8:8" hidden="1" x14ac:dyDescent="0.25">
      <c r="H38940"/>
    </row>
    <row r="38941" spans="8:8" hidden="1" x14ac:dyDescent="0.25">
      <c r="H38941"/>
    </row>
    <row r="38942" spans="8:8" hidden="1" x14ac:dyDescent="0.25">
      <c r="H38942"/>
    </row>
    <row r="38943" spans="8:8" hidden="1" x14ac:dyDescent="0.25">
      <c r="H38943"/>
    </row>
    <row r="38944" spans="8:8" hidden="1" x14ac:dyDescent="0.25">
      <c r="H38944"/>
    </row>
    <row r="38945" spans="8:8" hidden="1" x14ac:dyDescent="0.25">
      <c r="H38945"/>
    </row>
    <row r="38946" spans="8:8" hidden="1" x14ac:dyDescent="0.25">
      <c r="H38946"/>
    </row>
    <row r="38947" spans="8:8" hidden="1" x14ac:dyDescent="0.25">
      <c r="H38947"/>
    </row>
    <row r="38948" spans="8:8" hidden="1" x14ac:dyDescent="0.25">
      <c r="H38948"/>
    </row>
    <row r="38949" spans="8:8" hidden="1" x14ac:dyDescent="0.25">
      <c r="H38949"/>
    </row>
    <row r="38950" spans="8:8" hidden="1" x14ac:dyDescent="0.25">
      <c r="H38950"/>
    </row>
    <row r="38951" spans="8:8" hidden="1" x14ac:dyDescent="0.25">
      <c r="H38951"/>
    </row>
    <row r="38952" spans="8:8" hidden="1" x14ac:dyDescent="0.25">
      <c r="H38952"/>
    </row>
    <row r="38953" spans="8:8" hidden="1" x14ac:dyDescent="0.25">
      <c r="H38953"/>
    </row>
    <row r="38954" spans="8:8" hidden="1" x14ac:dyDescent="0.25">
      <c r="H38954"/>
    </row>
    <row r="38955" spans="8:8" hidden="1" x14ac:dyDescent="0.25">
      <c r="H38955"/>
    </row>
    <row r="38956" spans="8:8" hidden="1" x14ac:dyDescent="0.25">
      <c r="H38956"/>
    </row>
    <row r="38957" spans="8:8" hidden="1" x14ac:dyDescent="0.25">
      <c r="H38957"/>
    </row>
    <row r="38958" spans="8:8" hidden="1" x14ac:dyDescent="0.25">
      <c r="H38958"/>
    </row>
    <row r="38959" spans="8:8" hidden="1" x14ac:dyDescent="0.25">
      <c r="H38959"/>
    </row>
    <row r="38960" spans="8:8" hidden="1" x14ac:dyDescent="0.25">
      <c r="H38960"/>
    </row>
    <row r="38961" spans="8:8" hidden="1" x14ac:dyDescent="0.25">
      <c r="H38961"/>
    </row>
    <row r="38962" spans="8:8" hidden="1" x14ac:dyDescent="0.25">
      <c r="H38962"/>
    </row>
    <row r="38963" spans="8:8" hidden="1" x14ac:dyDescent="0.25">
      <c r="H38963"/>
    </row>
    <row r="38964" spans="8:8" hidden="1" x14ac:dyDescent="0.25">
      <c r="H38964"/>
    </row>
    <row r="38965" spans="8:8" hidden="1" x14ac:dyDescent="0.25">
      <c r="H38965"/>
    </row>
    <row r="38966" spans="8:8" hidden="1" x14ac:dyDescent="0.25">
      <c r="H38966"/>
    </row>
    <row r="38967" spans="8:8" hidden="1" x14ac:dyDescent="0.25">
      <c r="H38967"/>
    </row>
    <row r="38968" spans="8:8" hidden="1" x14ac:dyDescent="0.25">
      <c r="H38968"/>
    </row>
    <row r="38969" spans="8:8" hidden="1" x14ac:dyDescent="0.25">
      <c r="H38969"/>
    </row>
    <row r="38970" spans="8:8" hidden="1" x14ac:dyDescent="0.25">
      <c r="H38970"/>
    </row>
    <row r="38971" spans="8:8" hidden="1" x14ac:dyDescent="0.25">
      <c r="H38971"/>
    </row>
    <row r="38972" spans="8:8" hidden="1" x14ac:dyDescent="0.25">
      <c r="H38972"/>
    </row>
    <row r="38973" spans="8:8" hidden="1" x14ac:dyDescent="0.25">
      <c r="H38973"/>
    </row>
    <row r="38974" spans="8:8" hidden="1" x14ac:dyDescent="0.25">
      <c r="H38974"/>
    </row>
    <row r="38975" spans="8:8" hidden="1" x14ac:dyDescent="0.25">
      <c r="H38975"/>
    </row>
    <row r="38976" spans="8:8" hidden="1" x14ac:dyDescent="0.25">
      <c r="H38976"/>
    </row>
    <row r="38977" spans="8:8" hidden="1" x14ac:dyDescent="0.25">
      <c r="H38977"/>
    </row>
    <row r="38978" spans="8:8" hidden="1" x14ac:dyDescent="0.25">
      <c r="H38978"/>
    </row>
    <row r="38979" spans="8:8" hidden="1" x14ac:dyDescent="0.25">
      <c r="H38979"/>
    </row>
    <row r="38980" spans="8:8" hidden="1" x14ac:dyDescent="0.25">
      <c r="H38980"/>
    </row>
    <row r="38981" spans="8:8" hidden="1" x14ac:dyDescent="0.25">
      <c r="H38981"/>
    </row>
    <row r="38982" spans="8:8" hidden="1" x14ac:dyDescent="0.25">
      <c r="H38982"/>
    </row>
    <row r="38983" spans="8:8" hidden="1" x14ac:dyDescent="0.25">
      <c r="H38983"/>
    </row>
    <row r="38984" spans="8:8" hidden="1" x14ac:dyDescent="0.25">
      <c r="H38984"/>
    </row>
    <row r="38985" spans="8:8" hidden="1" x14ac:dyDescent="0.25">
      <c r="H38985"/>
    </row>
    <row r="38986" spans="8:8" hidden="1" x14ac:dyDescent="0.25">
      <c r="H38986"/>
    </row>
    <row r="38987" spans="8:8" hidden="1" x14ac:dyDescent="0.25">
      <c r="H38987"/>
    </row>
    <row r="38988" spans="8:8" hidden="1" x14ac:dyDescent="0.25">
      <c r="H38988"/>
    </row>
    <row r="38989" spans="8:8" hidden="1" x14ac:dyDescent="0.25">
      <c r="H38989"/>
    </row>
    <row r="38990" spans="8:8" hidden="1" x14ac:dyDescent="0.25">
      <c r="H38990"/>
    </row>
    <row r="38991" spans="8:8" hidden="1" x14ac:dyDescent="0.25">
      <c r="H38991"/>
    </row>
    <row r="38992" spans="8:8" hidden="1" x14ac:dyDescent="0.25">
      <c r="H38992"/>
    </row>
    <row r="38993" spans="8:8" hidden="1" x14ac:dyDescent="0.25">
      <c r="H38993"/>
    </row>
    <row r="38994" spans="8:8" hidden="1" x14ac:dyDescent="0.25">
      <c r="H38994"/>
    </row>
    <row r="38995" spans="8:8" hidden="1" x14ac:dyDescent="0.25">
      <c r="H38995"/>
    </row>
    <row r="38996" spans="8:8" hidden="1" x14ac:dyDescent="0.25">
      <c r="H38996"/>
    </row>
    <row r="38997" spans="8:8" hidden="1" x14ac:dyDescent="0.25">
      <c r="H38997"/>
    </row>
    <row r="38998" spans="8:8" hidden="1" x14ac:dyDescent="0.25">
      <c r="H38998"/>
    </row>
    <row r="38999" spans="8:8" hidden="1" x14ac:dyDescent="0.25">
      <c r="H38999"/>
    </row>
    <row r="39000" spans="8:8" hidden="1" x14ac:dyDescent="0.25">
      <c r="H39000"/>
    </row>
    <row r="39001" spans="8:8" hidden="1" x14ac:dyDescent="0.25">
      <c r="H39001"/>
    </row>
    <row r="39002" spans="8:8" hidden="1" x14ac:dyDescent="0.25">
      <c r="H39002"/>
    </row>
    <row r="39003" spans="8:8" hidden="1" x14ac:dyDescent="0.25">
      <c r="H39003"/>
    </row>
    <row r="39004" spans="8:8" hidden="1" x14ac:dyDescent="0.25">
      <c r="H39004"/>
    </row>
    <row r="39005" spans="8:8" hidden="1" x14ac:dyDescent="0.25">
      <c r="H39005"/>
    </row>
    <row r="39006" spans="8:8" hidden="1" x14ac:dyDescent="0.25">
      <c r="H39006"/>
    </row>
    <row r="39007" spans="8:8" hidden="1" x14ac:dyDescent="0.25">
      <c r="H39007"/>
    </row>
    <row r="39008" spans="8:8" hidden="1" x14ac:dyDescent="0.25">
      <c r="H39008"/>
    </row>
    <row r="39009" spans="8:8" hidden="1" x14ac:dyDescent="0.25">
      <c r="H39009"/>
    </row>
    <row r="39010" spans="8:8" hidden="1" x14ac:dyDescent="0.25">
      <c r="H39010"/>
    </row>
    <row r="39011" spans="8:8" hidden="1" x14ac:dyDescent="0.25">
      <c r="H39011"/>
    </row>
    <row r="39012" spans="8:8" hidden="1" x14ac:dyDescent="0.25">
      <c r="H39012"/>
    </row>
    <row r="39013" spans="8:8" hidden="1" x14ac:dyDescent="0.25">
      <c r="H39013"/>
    </row>
    <row r="39014" spans="8:8" hidden="1" x14ac:dyDescent="0.25">
      <c r="H39014"/>
    </row>
    <row r="39015" spans="8:8" hidden="1" x14ac:dyDescent="0.25">
      <c r="H39015"/>
    </row>
    <row r="39016" spans="8:8" hidden="1" x14ac:dyDescent="0.25">
      <c r="H39016"/>
    </row>
    <row r="39017" spans="8:8" hidden="1" x14ac:dyDescent="0.25">
      <c r="H39017"/>
    </row>
    <row r="39018" spans="8:8" hidden="1" x14ac:dyDescent="0.25">
      <c r="H39018"/>
    </row>
    <row r="39019" spans="8:8" hidden="1" x14ac:dyDescent="0.25">
      <c r="H39019"/>
    </row>
    <row r="39020" spans="8:8" hidden="1" x14ac:dyDescent="0.25">
      <c r="H39020"/>
    </row>
    <row r="39021" spans="8:8" hidden="1" x14ac:dyDescent="0.25">
      <c r="H39021"/>
    </row>
    <row r="39022" spans="8:8" hidden="1" x14ac:dyDescent="0.25">
      <c r="H39022"/>
    </row>
    <row r="39023" spans="8:8" hidden="1" x14ac:dyDescent="0.25">
      <c r="H39023"/>
    </row>
    <row r="39024" spans="8:8" hidden="1" x14ac:dyDescent="0.25">
      <c r="H39024"/>
    </row>
    <row r="39025" spans="8:8" hidden="1" x14ac:dyDescent="0.25">
      <c r="H39025"/>
    </row>
    <row r="39026" spans="8:8" hidden="1" x14ac:dyDescent="0.25">
      <c r="H39026"/>
    </row>
    <row r="39027" spans="8:8" hidden="1" x14ac:dyDescent="0.25">
      <c r="H39027"/>
    </row>
    <row r="39028" spans="8:8" hidden="1" x14ac:dyDescent="0.25">
      <c r="H39028"/>
    </row>
    <row r="39029" spans="8:8" hidden="1" x14ac:dyDescent="0.25">
      <c r="H39029"/>
    </row>
    <row r="39030" spans="8:8" hidden="1" x14ac:dyDescent="0.25">
      <c r="H39030"/>
    </row>
    <row r="39031" spans="8:8" hidden="1" x14ac:dyDescent="0.25">
      <c r="H39031"/>
    </row>
    <row r="39032" spans="8:8" hidden="1" x14ac:dyDescent="0.25">
      <c r="H39032"/>
    </row>
    <row r="39033" spans="8:8" hidden="1" x14ac:dyDescent="0.25">
      <c r="H39033"/>
    </row>
    <row r="39034" spans="8:8" hidden="1" x14ac:dyDescent="0.25">
      <c r="H39034"/>
    </row>
    <row r="39035" spans="8:8" hidden="1" x14ac:dyDescent="0.25">
      <c r="H39035"/>
    </row>
    <row r="39036" spans="8:8" hidden="1" x14ac:dyDescent="0.25">
      <c r="H39036"/>
    </row>
    <row r="39037" spans="8:8" hidden="1" x14ac:dyDescent="0.25">
      <c r="H39037"/>
    </row>
    <row r="39038" spans="8:8" hidden="1" x14ac:dyDescent="0.25">
      <c r="H39038"/>
    </row>
    <row r="39039" spans="8:8" hidden="1" x14ac:dyDescent="0.25">
      <c r="H39039"/>
    </row>
    <row r="39040" spans="8:8" hidden="1" x14ac:dyDescent="0.25">
      <c r="H39040"/>
    </row>
    <row r="39041" spans="8:8" hidden="1" x14ac:dyDescent="0.25">
      <c r="H39041"/>
    </row>
    <row r="39042" spans="8:8" hidden="1" x14ac:dyDescent="0.25">
      <c r="H39042"/>
    </row>
    <row r="39043" spans="8:8" hidden="1" x14ac:dyDescent="0.25">
      <c r="H39043"/>
    </row>
    <row r="39044" spans="8:8" hidden="1" x14ac:dyDescent="0.25">
      <c r="H39044"/>
    </row>
    <row r="39045" spans="8:8" hidden="1" x14ac:dyDescent="0.25">
      <c r="H39045"/>
    </row>
    <row r="39046" spans="8:8" hidden="1" x14ac:dyDescent="0.25">
      <c r="H39046"/>
    </row>
    <row r="39047" spans="8:8" hidden="1" x14ac:dyDescent="0.25">
      <c r="H39047"/>
    </row>
    <row r="39048" spans="8:8" hidden="1" x14ac:dyDescent="0.25">
      <c r="H39048"/>
    </row>
    <row r="39049" spans="8:8" hidden="1" x14ac:dyDescent="0.25">
      <c r="H39049"/>
    </row>
    <row r="39050" spans="8:8" hidden="1" x14ac:dyDescent="0.25">
      <c r="H39050"/>
    </row>
    <row r="39051" spans="8:8" hidden="1" x14ac:dyDescent="0.25">
      <c r="H39051"/>
    </row>
    <row r="39052" spans="8:8" hidden="1" x14ac:dyDescent="0.25">
      <c r="H39052"/>
    </row>
    <row r="39053" spans="8:8" hidden="1" x14ac:dyDescent="0.25">
      <c r="H39053"/>
    </row>
    <row r="39054" spans="8:8" hidden="1" x14ac:dyDescent="0.25">
      <c r="H39054"/>
    </row>
    <row r="39055" spans="8:8" hidden="1" x14ac:dyDescent="0.25">
      <c r="H39055"/>
    </row>
    <row r="39056" spans="8:8" hidden="1" x14ac:dyDescent="0.25">
      <c r="H39056"/>
    </row>
    <row r="39057" spans="8:8" hidden="1" x14ac:dyDescent="0.25">
      <c r="H39057"/>
    </row>
    <row r="39058" spans="8:8" hidden="1" x14ac:dyDescent="0.25">
      <c r="H39058"/>
    </row>
    <row r="39059" spans="8:8" hidden="1" x14ac:dyDescent="0.25">
      <c r="H39059"/>
    </row>
    <row r="39060" spans="8:8" hidden="1" x14ac:dyDescent="0.25">
      <c r="H39060"/>
    </row>
    <row r="39061" spans="8:8" hidden="1" x14ac:dyDescent="0.25">
      <c r="H39061"/>
    </row>
    <row r="39062" spans="8:8" hidden="1" x14ac:dyDescent="0.25">
      <c r="H39062"/>
    </row>
    <row r="39063" spans="8:8" hidden="1" x14ac:dyDescent="0.25">
      <c r="H39063"/>
    </row>
    <row r="39064" spans="8:8" hidden="1" x14ac:dyDescent="0.25">
      <c r="H39064"/>
    </row>
    <row r="39065" spans="8:8" hidden="1" x14ac:dyDescent="0.25">
      <c r="H39065"/>
    </row>
    <row r="39066" spans="8:8" hidden="1" x14ac:dyDescent="0.25">
      <c r="H39066"/>
    </row>
    <row r="39067" spans="8:8" hidden="1" x14ac:dyDescent="0.25">
      <c r="H39067"/>
    </row>
    <row r="39068" spans="8:8" hidden="1" x14ac:dyDescent="0.25">
      <c r="H39068"/>
    </row>
    <row r="39069" spans="8:8" hidden="1" x14ac:dyDescent="0.25">
      <c r="H39069"/>
    </row>
    <row r="39070" spans="8:8" hidden="1" x14ac:dyDescent="0.25">
      <c r="H39070"/>
    </row>
    <row r="39071" spans="8:8" hidden="1" x14ac:dyDescent="0.25">
      <c r="H39071"/>
    </row>
    <row r="39072" spans="8:8" hidden="1" x14ac:dyDescent="0.25">
      <c r="H39072"/>
    </row>
    <row r="39073" spans="8:8" hidden="1" x14ac:dyDescent="0.25">
      <c r="H39073"/>
    </row>
    <row r="39074" spans="8:8" hidden="1" x14ac:dyDescent="0.25">
      <c r="H39074"/>
    </row>
    <row r="39075" spans="8:8" hidden="1" x14ac:dyDescent="0.25">
      <c r="H39075"/>
    </row>
    <row r="39076" spans="8:8" hidden="1" x14ac:dyDescent="0.25">
      <c r="H39076"/>
    </row>
    <row r="39077" spans="8:8" hidden="1" x14ac:dyDescent="0.25">
      <c r="H39077"/>
    </row>
    <row r="39078" spans="8:8" hidden="1" x14ac:dyDescent="0.25">
      <c r="H39078"/>
    </row>
    <row r="39079" spans="8:8" hidden="1" x14ac:dyDescent="0.25">
      <c r="H39079"/>
    </row>
    <row r="39080" spans="8:8" hidden="1" x14ac:dyDescent="0.25">
      <c r="H39080"/>
    </row>
    <row r="39081" spans="8:8" hidden="1" x14ac:dyDescent="0.25">
      <c r="H39081"/>
    </row>
    <row r="39082" spans="8:8" hidden="1" x14ac:dyDescent="0.25">
      <c r="H39082"/>
    </row>
    <row r="39083" spans="8:8" hidden="1" x14ac:dyDescent="0.25">
      <c r="H39083"/>
    </row>
    <row r="39084" spans="8:8" hidden="1" x14ac:dyDescent="0.25">
      <c r="H39084"/>
    </row>
    <row r="39085" spans="8:8" hidden="1" x14ac:dyDescent="0.25">
      <c r="H39085"/>
    </row>
    <row r="39086" spans="8:8" hidden="1" x14ac:dyDescent="0.25">
      <c r="H39086"/>
    </row>
    <row r="39087" spans="8:8" hidden="1" x14ac:dyDescent="0.25">
      <c r="H39087"/>
    </row>
    <row r="39088" spans="8:8" hidden="1" x14ac:dyDescent="0.25">
      <c r="H39088"/>
    </row>
    <row r="39089" spans="8:8" hidden="1" x14ac:dyDescent="0.25">
      <c r="H39089"/>
    </row>
    <row r="39090" spans="8:8" hidden="1" x14ac:dyDescent="0.25">
      <c r="H39090"/>
    </row>
    <row r="39091" spans="8:8" hidden="1" x14ac:dyDescent="0.25">
      <c r="H39091"/>
    </row>
    <row r="39092" spans="8:8" hidden="1" x14ac:dyDescent="0.25">
      <c r="H39092"/>
    </row>
    <row r="39093" spans="8:8" hidden="1" x14ac:dyDescent="0.25">
      <c r="H39093"/>
    </row>
    <row r="39094" spans="8:8" hidden="1" x14ac:dyDescent="0.25">
      <c r="H39094"/>
    </row>
    <row r="39095" spans="8:8" hidden="1" x14ac:dyDescent="0.25">
      <c r="H39095"/>
    </row>
    <row r="39096" spans="8:8" hidden="1" x14ac:dyDescent="0.25">
      <c r="H39096"/>
    </row>
    <row r="39097" spans="8:8" hidden="1" x14ac:dyDescent="0.25">
      <c r="H39097"/>
    </row>
    <row r="39098" spans="8:8" hidden="1" x14ac:dyDescent="0.25">
      <c r="H39098"/>
    </row>
    <row r="39099" spans="8:8" hidden="1" x14ac:dyDescent="0.25">
      <c r="H39099"/>
    </row>
    <row r="39100" spans="8:8" hidden="1" x14ac:dyDescent="0.25">
      <c r="H39100"/>
    </row>
    <row r="39101" spans="8:8" hidden="1" x14ac:dyDescent="0.25">
      <c r="H39101"/>
    </row>
    <row r="39102" spans="8:8" hidden="1" x14ac:dyDescent="0.25">
      <c r="H39102"/>
    </row>
    <row r="39103" spans="8:8" hidden="1" x14ac:dyDescent="0.25">
      <c r="H39103"/>
    </row>
    <row r="39104" spans="8:8" hidden="1" x14ac:dyDescent="0.25">
      <c r="H39104"/>
    </row>
    <row r="39105" spans="8:8" hidden="1" x14ac:dyDescent="0.25">
      <c r="H39105"/>
    </row>
    <row r="39106" spans="8:8" hidden="1" x14ac:dyDescent="0.25">
      <c r="H39106"/>
    </row>
    <row r="39107" spans="8:8" hidden="1" x14ac:dyDescent="0.25">
      <c r="H39107"/>
    </row>
    <row r="39108" spans="8:8" hidden="1" x14ac:dyDescent="0.25">
      <c r="H39108"/>
    </row>
    <row r="39109" spans="8:8" hidden="1" x14ac:dyDescent="0.25">
      <c r="H39109"/>
    </row>
    <row r="39110" spans="8:8" hidden="1" x14ac:dyDescent="0.25">
      <c r="H39110"/>
    </row>
    <row r="39111" spans="8:8" hidden="1" x14ac:dyDescent="0.25">
      <c r="H39111"/>
    </row>
    <row r="39112" spans="8:8" hidden="1" x14ac:dyDescent="0.25">
      <c r="H39112"/>
    </row>
    <row r="39113" spans="8:8" hidden="1" x14ac:dyDescent="0.25">
      <c r="H39113"/>
    </row>
    <row r="39114" spans="8:8" hidden="1" x14ac:dyDescent="0.25">
      <c r="H39114"/>
    </row>
    <row r="39115" spans="8:8" hidden="1" x14ac:dyDescent="0.25">
      <c r="H39115"/>
    </row>
    <row r="39116" spans="8:8" hidden="1" x14ac:dyDescent="0.25">
      <c r="H39116"/>
    </row>
    <row r="39117" spans="8:8" hidden="1" x14ac:dyDescent="0.25">
      <c r="H39117"/>
    </row>
    <row r="39118" spans="8:8" hidden="1" x14ac:dyDescent="0.25">
      <c r="H39118"/>
    </row>
    <row r="39119" spans="8:8" hidden="1" x14ac:dyDescent="0.25">
      <c r="H39119"/>
    </row>
    <row r="39120" spans="8:8" hidden="1" x14ac:dyDescent="0.25">
      <c r="H39120"/>
    </row>
    <row r="39121" spans="8:8" hidden="1" x14ac:dyDescent="0.25">
      <c r="H39121"/>
    </row>
    <row r="39122" spans="8:8" hidden="1" x14ac:dyDescent="0.25">
      <c r="H39122"/>
    </row>
    <row r="39123" spans="8:8" hidden="1" x14ac:dyDescent="0.25">
      <c r="H39123"/>
    </row>
    <row r="39124" spans="8:8" hidden="1" x14ac:dyDescent="0.25">
      <c r="H39124"/>
    </row>
    <row r="39125" spans="8:8" hidden="1" x14ac:dyDescent="0.25">
      <c r="H39125"/>
    </row>
    <row r="39126" spans="8:8" hidden="1" x14ac:dyDescent="0.25">
      <c r="H39126"/>
    </row>
    <row r="39127" spans="8:8" hidden="1" x14ac:dyDescent="0.25">
      <c r="H39127"/>
    </row>
    <row r="39128" spans="8:8" hidden="1" x14ac:dyDescent="0.25">
      <c r="H39128"/>
    </row>
    <row r="39129" spans="8:8" hidden="1" x14ac:dyDescent="0.25">
      <c r="H39129"/>
    </row>
    <row r="39130" spans="8:8" hidden="1" x14ac:dyDescent="0.25">
      <c r="H39130"/>
    </row>
    <row r="39131" spans="8:8" hidden="1" x14ac:dyDescent="0.25">
      <c r="H39131"/>
    </row>
    <row r="39132" spans="8:8" hidden="1" x14ac:dyDescent="0.25">
      <c r="H39132"/>
    </row>
    <row r="39133" spans="8:8" hidden="1" x14ac:dyDescent="0.25">
      <c r="H39133"/>
    </row>
    <row r="39134" spans="8:8" hidden="1" x14ac:dyDescent="0.25">
      <c r="H39134"/>
    </row>
    <row r="39135" spans="8:8" hidden="1" x14ac:dyDescent="0.25">
      <c r="H39135"/>
    </row>
    <row r="39136" spans="8:8" hidden="1" x14ac:dyDescent="0.25">
      <c r="H39136"/>
    </row>
    <row r="39137" spans="8:8" hidden="1" x14ac:dyDescent="0.25">
      <c r="H39137"/>
    </row>
    <row r="39138" spans="8:8" hidden="1" x14ac:dyDescent="0.25">
      <c r="H39138"/>
    </row>
    <row r="39139" spans="8:8" hidden="1" x14ac:dyDescent="0.25">
      <c r="H39139"/>
    </row>
    <row r="39140" spans="8:8" hidden="1" x14ac:dyDescent="0.25">
      <c r="H39140"/>
    </row>
    <row r="39141" spans="8:8" hidden="1" x14ac:dyDescent="0.25">
      <c r="H39141"/>
    </row>
    <row r="39142" spans="8:8" hidden="1" x14ac:dyDescent="0.25">
      <c r="H39142"/>
    </row>
    <row r="39143" spans="8:8" hidden="1" x14ac:dyDescent="0.25">
      <c r="H39143"/>
    </row>
    <row r="39144" spans="8:8" hidden="1" x14ac:dyDescent="0.25">
      <c r="H39144"/>
    </row>
    <row r="39145" spans="8:8" hidden="1" x14ac:dyDescent="0.25">
      <c r="H39145"/>
    </row>
    <row r="39146" spans="8:8" hidden="1" x14ac:dyDescent="0.25">
      <c r="H39146"/>
    </row>
    <row r="39147" spans="8:8" hidden="1" x14ac:dyDescent="0.25">
      <c r="H39147"/>
    </row>
    <row r="39148" spans="8:8" hidden="1" x14ac:dyDescent="0.25">
      <c r="H39148"/>
    </row>
    <row r="39149" spans="8:8" hidden="1" x14ac:dyDescent="0.25">
      <c r="H39149"/>
    </row>
    <row r="39150" spans="8:8" hidden="1" x14ac:dyDescent="0.25">
      <c r="H39150"/>
    </row>
    <row r="39151" spans="8:8" hidden="1" x14ac:dyDescent="0.25">
      <c r="H39151"/>
    </row>
    <row r="39152" spans="8:8" hidden="1" x14ac:dyDescent="0.25">
      <c r="H39152"/>
    </row>
    <row r="39153" spans="8:8" hidden="1" x14ac:dyDescent="0.25">
      <c r="H39153"/>
    </row>
    <row r="39154" spans="8:8" hidden="1" x14ac:dyDescent="0.25">
      <c r="H39154"/>
    </row>
    <row r="39155" spans="8:8" hidden="1" x14ac:dyDescent="0.25">
      <c r="H39155"/>
    </row>
    <row r="39156" spans="8:8" hidden="1" x14ac:dyDescent="0.25">
      <c r="H39156"/>
    </row>
    <row r="39157" spans="8:8" hidden="1" x14ac:dyDescent="0.25">
      <c r="H39157"/>
    </row>
    <row r="39158" spans="8:8" hidden="1" x14ac:dyDescent="0.25">
      <c r="H39158"/>
    </row>
    <row r="39159" spans="8:8" hidden="1" x14ac:dyDescent="0.25">
      <c r="H39159"/>
    </row>
    <row r="39160" spans="8:8" hidden="1" x14ac:dyDescent="0.25">
      <c r="H39160"/>
    </row>
    <row r="39161" spans="8:8" hidden="1" x14ac:dyDescent="0.25">
      <c r="H39161"/>
    </row>
    <row r="39162" spans="8:8" hidden="1" x14ac:dyDescent="0.25">
      <c r="H39162"/>
    </row>
    <row r="39163" spans="8:8" hidden="1" x14ac:dyDescent="0.25">
      <c r="H39163"/>
    </row>
    <row r="39164" spans="8:8" hidden="1" x14ac:dyDescent="0.25">
      <c r="H39164"/>
    </row>
    <row r="39165" spans="8:8" hidden="1" x14ac:dyDescent="0.25">
      <c r="H39165"/>
    </row>
    <row r="39166" spans="8:8" hidden="1" x14ac:dyDescent="0.25">
      <c r="H39166"/>
    </row>
    <row r="39167" spans="8:8" hidden="1" x14ac:dyDescent="0.25">
      <c r="H39167"/>
    </row>
    <row r="39168" spans="8:8" hidden="1" x14ac:dyDescent="0.25">
      <c r="H39168"/>
    </row>
    <row r="39169" spans="8:8" hidden="1" x14ac:dyDescent="0.25">
      <c r="H39169"/>
    </row>
    <row r="39170" spans="8:8" hidden="1" x14ac:dyDescent="0.25">
      <c r="H39170"/>
    </row>
    <row r="39171" spans="8:8" hidden="1" x14ac:dyDescent="0.25">
      <c r="H39171"/>
    </row>
    <row r="39172" spans="8:8" hidden="1" x14ac:dyDescent="0.25">
      <c r="H39172"/>
    </row>
    <row r="39173" spans="8:8" hidden="1" x14ac:dyDescent="0.25">
      <c r="H39173"/>
    </row>
    <row r="39174" spans="8:8" hidden="1" x14ac:dyDescent="0.25">
      <c r="H39174"/>
    </row>
    <row r="39175" spans="8:8" hidden="1" x14ac:dyDescent="0.25">
      <c r="H39175"/>
    </row>
    <row r="39176" spans="8:8" hidden="1" x14ac:dyDescent="0.25">
      <c r="H39176"/>
    </row>
    <row r="39177" spans="8:8" hidden="1" x14ac:dyDescent="0.25">
      <c r="H39177"/>
    </row>
    <row r="39178" spans="8:8" hidden="1" x14ac:dyDescent="0.25">
      <c r="H39178"/>
    </row>
    <row r="39179" spans="8:8" hidden="1" x14ac:dyDescent="0.25">
      <c r="H39179"/>
    </row>
    <row r="39180" spans="8:8" hidden="1" x14ac:dyDescent="0.25">
      <c r="H39180"/>
    </row>
    <row r="39181" spans="8:8" hidden="1" x14ac:dyDescent="0.25">
      <c r="H39181"/>
    </row>
    <row r="39182" spans="8:8" hidden="1" x14ac:dyDescent="0.25">
      <c r="H39182"/>
    </row>
    <row r="39183" spans="8:8" hidden="1" x14ac:dyDescent="0.25">
      <c r="H39183"/>
    </row>
    <row r="39184" spans="8:8" hidden="1" x14ac:dyDescent="0.25">
      <c r="H39184"/>
    </row>
    <row r="39185" spans="8:8" hidden="1" x14ac:dyDescent="0.25">
      <c r="H39185"/>
    </row>
    <row r="39186" spans="8:8" hidden="1" x14ac:dyDescent="0.25">
      <c r="H39186"/>
    </row>
    <row r="39187" spans="8:8" hidden="1" x14ac:dyDescent="0.25">
      <c r="H39187"/>
    </row>
    <row r="39188" spans="8:8" hidden="1" x14ac:dyDescent="0.25">
      <c r="H39188"/>
    </row>
    <row r="39189" spans="8:8" hidden="1" x14ac:dyDescent="0.25">
      <c r="H39189"/>
    </row>
    <row r="39190" spans="8:8" hidden="1" x14ac:dyDescent="0.25">
      <c r="H39190"/>
    </row>
    <row r="39191" spans="8:8" hidden="1" x14ac:dyDescent="0.25">
      <c r="H39191"/>
    </row>
    <row r="39192" spans="8:8" hidden="1" x14ac:dyDescent="0.25">
      <c r="H39192"/>
    </row>
    <row r="39193" spans="8:8" hidden="1" x14ac:dyDescent="0.25">
      <c r="H39193"/>
    </row>
    <row r="39194" spans="8:8" hidden="1" x14ac:dyDescent="0.25">
      <c r="H39194"/>
    </row>
    <row r="39195" spans="8:8" hidden="1" x14ac:dyDescent="0.25">
      <c r="H39195"/>
    </row>
    <row r="39196" spans="8:8" hidden="1" x14ac:dyDescent="0.25">
      <c r="H39196"/>
    </row>
    <row r="39197" spans="8:8" hidden="1" x14ac:dyDescent="0.25">
      <c r="H39197"/>
    </row>
    <row r="39198" spans="8:8" hidden="1" x14ac:dyDescent="0.25">
      <c r="H39198"/>
    </row>
    <row r="39199" spans="8:8" hidden="1" x14ac:dyDescent="0.25">
      <c r="H39199"/>
    </row>
    <row r="39200" spans="8:8" hidden="1" x14ac:dyDescent="0.25">
      <c r="H39200"/>
    </row>
    <row r="39201" spans="8:8" hidden="1" x14ac:dyDescent="0.25">
      <c r="H39201"/>
    </row>
    <row r="39202" spans="8:8" hidden="1" x14ac:dyDescent="0.25">
      <c r="H39202"/>
    </row>
    <row r="39203" spans="8:8" hidden="1" x14ac:dyDescent="0.25">
      <c r="H39203"/>
    </row>
    <row r="39204" spans="8:8" hidden="1" x14ac:dyDescent="0.25">
      <c r="H39204"/>
    </row>
    <row r="39205" spans="8:8" hidden="1" x14ac:dyDescent="0.25">
      <c r="H39205"/>
    </row>
    <row r="39206" spans="8:8" hidden="1" x14ac:dyDescent="0.25">
      <c r="H39206"/>
    </row>
    <row r="39207" spans="8:8" hidden="1" x14ac:dyDescent="0.25">
      <c r="H39207"/>
    </row>
    <row r="39208" spans="8:8" hidden="1" x14ac:dyDescent="0.25">
      <c r="H39208"/>
    </row>
    <row r="39209" spans="8:8" hidden="1" x14ac:dyDescent="0.25">
      <c r="H39209"/>
    </row>
    <row r="39210" spans="8:8" hidden="1" x14ac:dyDescent="0.25">
      <c r="H39210"/>
    </row>
    <row r="39211" spans="8:8" hidden="1" x14ac:dyDescent="0.25">
      <c r="H39211"/>
    </row>
    <row r="39212" spans="8:8" hidden="1" x14ac:dyDescent="0.25">
      <c r="H39212"/>
    </row>
    <row r="39213" spans="8:8" hidden="1" x14ac:dyDescent="0.25">
      <c r="H39213"/>
    </row>
    <row r="39214" spans="8:8" hidden="1" x14ac:dyDescent="0.25">
      <c r="H39214"/>
    </row>
    <row r="39215" spans="8:8" hidden="1" x14ac:dyDescent="0.25">
      <c r="H39215"/>
    </row>
    <row r="39216" spans="8:8" hidden="1" x14ac:dyDescent="0.25">
      <c r="H39216"/>
    </row>
    <row r="39217" spans="8:8" hidden="1" x14ac:dyDescent="0.25">
      <c r="H39217"/>
    </row>
    <row r="39218" spans="8:8" hidden="1" x14ac:dyDescent="0.25">
      <c r="H39218"/>
    </row>
    <row r="39219" spans="8:8" hidden="1" x14ac:dyDescent="0.25">
      <c r="H39219"/>
    </row>
    <row r="39220" spans="8:8" hidden="1" x14ac:dyDescent="0.25">
      <c r="H39220"/>
    </row>
    <row r="39221" spans="8:8" hidden="1" x14ac:dyDescent="0.25">
      <c r="H39221"/>
    </row>
    <row r="39222" spans="8:8" hidden="1" x14ac:dyDescent="0.25">
      <c r="H39222"/>
    </row>
    <row r="39223" spans="8:8" hidden="1" x14ac:dyDescent="0.25">
      <c r="H39223"/>
    </row>
    <row r="39224" spans="8:8" hidden="1" x14ac:dyDescent="0.25">
      <c r="H39224"/>
    </row>
    <row r="39225" spans="8:8" hidden="1" x14ac:dyDescent="0.25">
      <c r="H39225"/>
    </row>
    <row r="39226" spans="8:8" hidden="1" x14ac:dyDescent="0.25">
      <c r="H39226"/>
    </row>
    <row r="39227" spans="8:8" hidden="1" x14ac:dyDescent="0.25">
      <c r="H39227"/>
    </row>
    <row r="39228" spans="8:8" hidden="1" x14ac:dyDescent="0.25">
      <c r="H39228"/>
    </row>
    <row r="39229" spans="8:8" hidden="1" x14ac:dyDescent="0.25">
      <c r="H39229"/>
    </row>
    <row r="39230" spans="8:8" hidden="1" x14ac:dyDescent="0.25">
      <c r="H39230"/>
    </row>
    <row r="39231" spans="8:8" hidden="1" x14ac:dyDescent="0.25">
      <c r="H39231"/>
    </row>
    <row r="39232" spans="8:8" hidden="1" x14ac:dyDescent="0.25">
      <c r="H39232"/>
    </row>
    <row r="39233" spans="8:8" hidden="1" x14ac:dyDescent="0.25">
      <c r="H39233"/>
    </row>
    <row r="39234" spans="8:8" hidden="1" x14ac:dyDescent="0.25">
      <c r="H39234"/>
    </row>
    <row r="39235" spans="8:8" hidden="1" x14ac:dyDescent="0.25">
      <c r="H39235"/>
    </row>
    <row r="39236" spans="8:8" hidden="1" x14ac:dyDescent="0.25">
      <c r="H39236"/>
    </row>
    <row r="39237" spans="8:8" hidden="1" x14ac:dyDescent="0.25">
      <c r="H39237"/>
    </row>
    <row r="39238" spans="8:8" hidden="1" x14ac:dyDescent="0.25">
      <c r="H39238"/>
    </row>
    <row r="39239" spans="8:8" hidden="1" x14ac:dyDescent="0.25">
      <c r="H39239"/>
    </row>
    <row r="39240" spans="8:8" hidden="1" x14ac:dyDescent="0.25">
      <c r="H39240"/>
    </row>
    <row r="39241" spans="8:8" hidden="1" x14ac:dyDescent="0.25">
      <c r="H39241"/>
    </row>
    <row r="39242" spans="8:8" hidden="1" x14ac:dyDescent="0.25">
      <c r="H39242"/>
    </row>
    <row r="39243" spans="8:8" hidden="1" x14ac:dyDescent="0.25">
      <c r="H39243"/>
    </row>
    <row r="39244" spans="8:8" hidden="1" x14ac:dyDescent="0.25">
      <c r="H39244"/>
    </row>
    <row r="39245" spans="8:8" hidden="1" x14ac:dyDescent="0.25">
      <c r="H39245"/>
    </row>
    <row r="39246" spans="8:8" hidden="1" x14ac:dyDescent="0.25">
      <c r="H39246"/>
    </row>
    <row r="39247" spans="8:8" hidden="1" x14ac:dyDescent="0.25">
      <c r="H39247"/>
    </row>
    <row r="39248" spans="8:8" hidden="1" x14ac:dyDescent="0.25">
      <c r="H39248"/>
    </row>
    <row r="39249" spans="8:8" hidden="1" x14ac:dyDescent="0.25">
      <c r="H39249"/>
    </row>
    <row r="39250" spans="8:8" hidden="1" x14ac:dyDescent="0.25">
      <c r="H39250"/>
    </row>
    <row r="39251" spans="8:8" hidden="1" x14ac:dyDescent="0.25">
      <c r="H39251"/>
    </row>
    <row r="39252" spans="8:8" hidden="1" x14ac:dyDescent="0.25">
      <c r="H39252"/>
    </row>
    <row r="39253" spans="8:8" hidden="1" x14ac:dyDescent="0.25">
      <c r="H39253"/>
    </row>
    <row r="39254" spans="8:8" hidden="1" x14ac:dyDescent="0.25">
      <c r="H39254"/>
    </row>
    <row r="39255" spans="8:8" hidden="1" x14ac:dyDescent="0.25">
      <c r="H39255"/>
    </row>
    <row r="39256" spans="8:8" hidden="1" x14ac:dyDescent="0.25">
      <c r="H39256"/>
    </row>
    <row r="39257" spans="8:8" hidden="1" x14ac:dyDescent="0.25">
      <c r="H39257"/>
    </row>
    <row r="39258" spans="8:8" hidden="1" x14ac:dyDescent="0.25">
      <c r="H39258"/>
    </row>
    <row r="39259" spans="8:8" hidden="1" x14ac:dyDescent="0.25">
      <c r="H39259"/>
    </row>
    <row r="39260" spans="8:8" hidden="1" x14ac:dyDescent="0.25">
      <c r="H39260"/>
    </row>
    <row r="39261" spans="8:8" hidden="1" x14ac:dyDescent="0.25">
      <c r="H39261"/>
    </row>
    <row r="39262" spans="8:8" hidden="1" x14ac:dyDescent="0.25">
      <c r="H39262"/>
    </row>
    <row r="39263" spans="8:8" hidden="1" x14ac:dyDescent="0.25">
      <c r="H39263"/>
    </row>
    <row r="39264" spans="8:8" hidden="1" x14ac:dyDescent="0.25">
      <c r="H39264"/>
    </row>
    <row r="39265" spans="8:8" hidden="1" x14ac:dyDescent="0.25">
      <c r="H39265"/>
    </row>
    <row r="39266" spans="8:8" hidden="1" x14ac:dyDescent="0.25">
      <c r="H39266"/>
    </row>
    <row r="39267" spans="8:8" hidden="1" x14ac:dyDescent="0.25">
      <c r="H39267"/>
    </row>
    <row r="39268" spans="8:8" hidden="1" x14ac:dyDescent="0.25">
      <c r="H39268"/>
    </row>
    <row r="39269" spans="8:8" hidden="1" x14ac:dyDescent="0.25">
      <c r="H39269"/>
    </row>
    <row r="39270" spans="8:8" hidden="1" x14ac:dyDescent="0.25">
      <c r="H39270"/>
    </row>
    <row r="39271" spans="8:8" hidden="1" x14ac:dyDescent="0.25">
      <c r="H39271"/>
    </row>
    <row r="39272" spans="8:8" hidden="1" x14ac:dyDescent="0.25">
      <c r="H39272"/>
    </row>
    <row r="39273" spans="8:8" hidden="1" x14ac:dyDescent="0.25">
      <c r="H39273"/>
    </row>
    <row r="39274" spans="8:8" hidden="1" x14ac:dyDescent="0.25">
      <c r="H39274"/>
    </row>
    <row r="39275" spans="8:8" hidden="1" x14ac:dyDescent="0.25">
      <c r="H39275"/>
    </row>
    <row r="39276" spans="8:8" hidden="1" x14ac:dyDescent="0.25">
      <c r="H39276"/>
    </row>
    <row r="39277" spans="8:8" hidden="1" x14ac:dyDescent="0.25">
      <c r="H39277"/>
    </row>
    <row r="39278" spans="8:8" hidden="1" x14ac:dyDescent="0.25">
      <c r="H39278"/>
    </row>
    <row r="39279" spans="8:8" hidden="1" x14ac:dyDescent="0.25">
      <c r="H39279"/>
    </row>
    <row r="39280" spans="8:8" hidden="1" x14ac:dyDescent="0.25">
      <c r="H39280"/>
    </row>
    <row r="39281" spans="8:8" hidden="1" x14ac:dyDescent="0.25">
      <c r="H39281"/>
    </row>
    <row r="39282" spans="8:8" hidden="1" x14ac:dyDescent="0.25">
      <c r="H39282"/>
    </row>
    <row r="39283" spans="8:8" hidden="1" x14ac:dyDescent="0.25">
      <c r="H39283"/>
    </row>
    <row r="39284" spans="8:8" hidden="1" x14ac:dyDescent="0.25">
      <c r="H39284"/>
    </row>
    <row r="39285" spans="8:8" hidden="1" x14ac:dyDescent="0.25">
      <c r="H39285"/>
    </row>
    <row r="39286" spans="8:8" hidden="1" x14ac:dyDescent="0.25">
      <c r="H39286"/>
    </row>
    <row r="39287" spans="8:8" hidden="1" x14ac:dyDescent="0.25">
      <c r="H39287"/>
    </row>
    <row r="39288" spans="8:8" hidden="1" x14ac:dyDescent="0.25">
      <c r="H39288"/>
    </row>
    <row r="39289" spans="8:8" hidden="1" x14ac:dyDescent="0.25">
      <c r="H39289"/>
    </row>
    <row r="39290" spans="8:8" hidden="1" x14ac:dyDescent="0.25">
      <c r="H39290"/>
    </row>
    <row r="39291" spans="8:8" hidden="1" x14ac:dyDescent="0.25">
      <c r="H39291"/>
    </row>
    <row r="39292" spans="8:8" hidden="1" x14ac:dyDescent="0.25">
      <c r="H39292"/>
    </row>
    <row r="39293" spans="8:8" hidden="1" x14ac:dyDescent="0.25">
      <c r="H39293"/>
    </row>
    <row r="39294" spans="8:8" hidden="1" x14ac:dyDescent="0.25">
      <c r="H39294"/>
    </row>
    <row r="39295" spans="8:8" hidden="1" x14ac:dyDescent="0.25">
      <c r="H39295"/>
    </row>
    <row r="39296" spans="8:8" hidden="1" x14ac:dyDescent="0.25">
      <c r="H39296"/>
    </row>
    <row r="39297" spans="8:8" hidden="1" x14ac:dyDescent="0.25">
      <c r="H39297"/>
    </row>
    <row r="39298" spans="8:8" hidden="1" x14ac:dyDescent="0.25">
      <c r="H39298"/>
    </row>
    <row r="39299" spans="8:8" hidden="1" x14ac:dyDescent="0.25">
      <c r="H39299"/>
    </row>
    <row r="39300" spans="8:8" hidden="1" x14ac:dyDescent="0.25">
      <c r="H39300"/>
    </row>
    <row r="39301" spans="8:8" hidden="1" x14ac:dyDescent="0.25">
      <c r="H39301"/>
    </row>
    <row r="39302" spans="8:8" hidden="1" x14ac:dyDescent="0.25">
      <c r="H39302"/>
    </row>
    <row r="39303" spans="8:8" hidden="1" x14ac:dyDescent="0.25">
      <c r="H39303"/>
    </row>
    <row r="39304" spans="8:8" hidden="1" x14ac:dyDescent="0.25">
      <c r="H39304"/>
    </row>
    <row r="39305" spans="8:8" hidden="1" x14ac:dyDescent="0.25">
      <c r="H39305"/>
    </row>
    <row r="39306" spans="8:8" hidden="1" x14ac:dyDescent="0.25">
      <c r="H39306"/>
    </row>
    <row r="39307" spans="8:8" hidden="1" x14ac:dyDescent="0.25">
      <c r="H39307"/>
    </row>
    <row r="39308" spans="8:8" hidden="1" x14ac:dyDescent="0.25">
      <c r="H39308"/>
    </row>
    <row r="39309" spans="8:8" hidden="1" x14ac:dyDescent="0.25">
      <c r="H39309"/>
    </row>
    <row r="39310" spans="8:8" hidden="1" x14ac:dyDescent="0.25">
      <c r="H39310"/>
    </row>
    <row r="39311" spans="8:8" hidden="1" x14ac:dyDescent="0.25">
      <c r="H39311"/>
    </row>
    <row r="39312" spans="8:8" hidden="1" x14ac:dyDescent="0.25">
      <c r="H39312"/>
    </row>
    <row r="39313" spans="8:8" hidden="1" x14ac:dyDescent="0.25">
      <c r="H39313"/>
    </row>
    <row r="39314" spans="8:8" hidden="1" x14ac:dyDescent="0.25">
      <c r="H39314"/>
    </row>
    <row r="39315" spans="8:8" hidden="1" x14ac:dyDescent="0.25">
      <c r="H39315"/>
    </row>
    <row r="39316" spans="8:8" hidden="1" x14ac:dyDescent="0.25">
      <c r="H39316"/>
    </row>
    <row r="39317" spans="8:8" hidden="1" x14ac:dyDescent="0.25">
      <c r="H39317"/>
    </row>
    <row r="39318" spans="8:8" hidden="1" x14ac:dyDescent="0.25">
      <c r="H39318"/>
    </row>
    <row r="39319" spans="8:8" hidden="1" x14ac:dyDescent="0.25">
      <c r="H39319"/>
    </row>
    <row r="39320" spans="8:8" hidden="1" x14ac:dyDescent="0.25">
      <c r="H39320"/>
    </row>
    <row r="39321" spans="8:8" hidden="1" x14ac:dyDescent="0.25">
      <c r="H39321"/>
    </row>
    <row r="39322" spans="8:8" hidden="1" x14ac:dyDescent="0.25">
      <c r="H39322"/>
    </row>
    <row r="39323" spans="8:8" hidden="1" x14ac:dyDescent="0.25">
      <c r="H39323"/>
    </row>
    <row r="39324" spans="8:8" hidden="1" x14ac:dyDescent="0.25">
      <c r="H39324"/>
    </row>
    <row r="39325" spans="8:8" hidden="1" x14ac:dyDescent="0.25">
      <c r="H39325"/>
    </row>
    <row r="39326" spans="8:8" hidden="1" x14ac:dyDescent="0.25">
      <c r="H39326"/>
    </row>
    <row r="39327" spans="8:8" hidden="1" x14ac:dyDescent="0.25">
      <c r="H39327"/>
    </row>
    <row r="39328" spans="8:8" hidden="1" x14ac:dyDescent="0.25">
      <c r="H39328"/>
    </row>
    <row r="39329" spans="8:8" hidden="1" x14ac:dyDescent="0.25">
      <c r="H39329"/>
    </row>
    <row r="39330" spans="8:8" hidden="1" x14ac:dyDescent="0.25">
      <c r="H39330"/>
    </row>
    <row r="39331" spans="8:8" hidden="1" x14ac:dyDescent="0.25">
      <c r="H39331"/>
    </row>
    <row r="39332" spans="8:8" hidden="1" x14ac:dyDescent="0.25">
      <c r="H39332"/>
    </row>
    <row r="39333" spans="8:8" hidden="1" x14ac:dyDescent="0.25">
      <c r="H39333"/>
    </row>
    <row r="39334" spans="8:8" hidden="1" x14ac:dyDescent="0.25">
      <c r="H39334"/>
    </row>
    <row r="39335" spans="8:8" hidden="1" x14ac:dyDescent="0.25">
      <c r="H39335"/>
    </row>
    <row r="39336" spans="8:8" hidden="1" x14ac:dyDescent="0.25">
      <c r="H39336"/>
    </row>
    <row r="39337" spans="8:8" hidden="1" x14ac:dyDescent="0.25">
      <c r="H39337"/>
    </row>
    <row r="39338" spans="8:8" hidden="1" x14ac:dyDescent="0.25">
      <c r="H39338"/>
    </row>
    <row r="39339" spans="8:8" hidden="1" x14ac:dyDescent="0.25">
      <c r="H39339"/>
    </row>
    <row r="39340" spans="8:8" hidden="1" x14ac:dyDescent="0.25">
      <c r="H39340"/>
    </row>
    <row r="39341" spans="8:8" hidden="1" x14ac:dyDescent="0.25">
      <c r="H39341"/>
    </row>
    <row r="39342" spans="8:8" hidden="1" x14ac:dyDescent="0.25">
      <c r="H39342"/>
    </row>
    <row r="39343" spans="8:8" hidden="1" x14ac:dyDescent="0.25">
      <c r="H39343"/>
    </row>
    <row r="39344" spans="8:8" hidden="1" x14ac:dyDescent="0.25">
      <c r="H39344"/>
    </row>
    <row r="39345" spans="8:8" hidden="1" x14ac:dyDescent="0.25">
      <c r="H39345"/>
    </row>
    <row r="39346" spans="8:8" hidden="1" x14ac:dyDescent="0.25">
      <c r="H39346"/>
    </row>
    <row r="39347" spans="8:8" hidden="1" x14ac:dyDescent="0.25">
      <c r="H39347"/>
    </row>
    <row r="39348" spans="8:8" hidden="1" x14ac:dyDescent="0.25">
      <c r="H39348"/>
    </row>
    <row r="39349" spans="8:8" hidden="1" x14ac:dyDescent="0.25">
      <c r="H39349"/>
    </row>
    <row r="39350" spans="8:8" hidden="1" x14ac:dyDescent="0.25">
      <c r="H39350"/>
    </row>
    <row r="39351" spans="8:8" hidden="1" x14ac:dyDescent="0.25">
      <c r="H39351"/>
    </row>
    <row r="39352" spans="8:8" hidden="1" x14ac:dyDescent="0.25">
      <c r="H39352"/>
    </row>
    <row r="39353" spans="8:8" hidden="1" x14ac:dyDescent="0.25">
      <c r="H39353"/>
    </row>
    <row r="39354" spans="8:8" hidden="1" x14ac:dyDescent="0.25">
      <c r="H39354"/>
    </row>
    <row r="39355" spans="8:8" hidden="1" x14ac:dyDescent="0.25">
      <c r="H39355"/>
    </row>
    <row r="39356" spans="8:8" hidden="1" x14ac:dyDescent="0.25">
      <c r="H39356"/>
    </row>
    <row r="39357" spans="8:8" hidden="1" x14ac:dyDescent="0.25">
      <c r="H39357"/>
    </row>
    <row r="39358" spans="8:8" hidden="1" x14ac:dyDescent="0.25">
      <c r="H39358"/>
    </row>
    <row r="39359" spans="8:8" hidden="1" x14ac:dyDescent="0.25">
      <c r="H39359"/>
    </row>
    <row r="39360" spans="8:8" hidden="1" x14ac:dyDescent="0.25">
      <c r="H39360"/>
    </row>
    <row r="39361" spans="8:8" hidden="1" x14ac:dyDescent="0.25">
      <c r="H39361"/>
    </row>
    <row r="39362" spans="8:8" hidden="1" x14ac:dyDescent="0.25">
      <c r="H39362"/>
    </row>
    <row r="39363" spans="8:8" hidden="1" x14ac:dyDescent="0.25">
      <c r="H39363"/>
    </row>
    <row r="39364" spans="8:8" hidden="1" x14ac:dyDescent="0.25">
      <c r="H39364"/>
    </row>
    <row r="39365" spans="8:8" hidden="1" x14ac:dyDescent="0.25">
      <c r="H39365"/>
    </row>
    <row r="39366" spans="8:8" hidden="1" x14ac:dyDescent="0.25">
      <c r="H39366"/>
    </row>
    <row r="39367" spans="8:8" hidden="1" x14ac:dyDescent="0.25">
      <c r="H39367"/>
    </row>
    <row r="39368" spans="8:8" hidden="1" x14ac:dyDescent="0.25">
      <c r="H39368"/>
    </row>
    <row r="39369" spans="8:8" hidden="1" x14ac:dyDescent="0.25">
      <c r="H39369"/>
    </row>
    <row r="39370" spans="8:8" hidden="1" x14ac:dyDescent="0.25">
      <c r="H39370"/>
    </row>
    <row r="39371" spans="8:8" hidden="1" x14ac:dyDescent="0.25">
      <c r="H39371"/>
    </row>
    <row r="39372" spans="8:8" hidden="1" x14ac:dyDescent="0.25">
      <c r="H39372"/>
    </row>
    <row r="39373" spans="8:8" hidden="1" x14ac:dyDescent="0.25">
      <c r="H39373"/>
    </row>
    <row r="39374" spans="8:8" hidden="1" x14ac:dyDescent="0.25">
      <c r="H39374"/>
    </row>
    <row r="39375" spans="8:8" hidden="1" x14ac:dyDescent="0.25">
      <c r="H39375"/>
    </row>
    <row r="39376" spans="8:8" hidden="1" x14ac:dyDescent="0.25">
      <c r="H39376"/>
    </row>
    <row r="39377" spans="8:8" hidden="1" x14ac:dyDescent="0.25">
      <c r="H39377"/>
    </row>
    <row r="39378" spans="8:8" hidden="1" x14ac:dyDescent="0.25">
      <c r="H39378"/>
    </row>
    <row r="39379" spans="8:8" hidden="1" x14ac:dyDescent="0.25">
      <c r="H39379"/>
    </row>
    <row r="39380" spans="8:8" hidden="1" x14ac:dyDescent="0.25">
      <c r="H39380"/>
    </row>
    <row r="39381" spans="8:8" hidden="1" x14ac:dyDescent="0.25">
      <c r="H39381"/>
    </row>
    <row r="39382" spans="8:8" hidden="1" x14ac:dyDescent="0.25">
      <c r="H39382"/>
    </row>
    <row r="39383" spans="8:8" hidden="1" x14ac:dyDescent="0.25">
      <c r="H39383"/>
    </row>
    <row r="39384" spans="8:8" hidden="1" x14ac:dyDescent="0.25">
      <c r="H39384"/>
    </row>
    <row r="39385" spans="8:8" hidden="1" x14ac:dyDescent="0.25">
      <c r="H39385"/>
    </row>
    <row r="39386" spans="8:8" hidden="1" x14ac:dyDescent="0.25">
      <c r="H39386"/>
    </row>
    <row r="39387" spans="8:8" hidden="1" x14ac:dyDescent="0.25">
      <c r="H39387"/>
    </row>
    <row r="39388" spans="8:8" hidden="1" x14ac:dyDescent="0.25">
      <c r="H39388"/>
    </row>
    <row r="39389" spans="8:8" hidden="1" x14ac:dyDescent="0.25">
      <c r="H39389"/>
    </row>
    <row r="39390" spans="8:8" hidden="1" x14ac:dyDescent="0.25">
      <c r="H39390"/>
    </row>
    <row r="39391" spans="8:8" hidden="1" x14ac:dyDescent="0.25">
      <c r="H39391"/>
    </row>
    <row r="39392" spans="8:8" hidden="1" x14ac:dyDescent="0.25">
      <c r="H39392"/>
    </row>
    <row r="39393" spans="8:8" hidden="1" x14ac:dyDescent="0.25">
      <c r="H39393"/>
    </row>
    <row r="39394" spans="8:8" hidden="1" x14ac:dyDescent="0.25">
      <c r="H39394"/>
    </row>
    <row r="39395" spans="8:8" hidden="1" x14ac:dyDescent="0.25">
      <c r="H39395"/>
    </row>
    <row r="39396" spans="8:8" hidden="1" x14ac:dyDescent="0.25">
      <c r="H39396"/>
    </row>
    <row r="39397" spans="8:8" hidden="1" x14ac:dyDescent="0.25">
      <c r="H39397"/>
    </row>
    <row r="39398" spans="8:8" hidden="1" x14ac:dyDescent="0.25">
      <c r="H39398"/>
    </row>
    <row r="39399" spans="8:8" hidden="1" x14ac:dyDescent="0.25">
      <c r="H39399"/>
    </row>
    <row r="39400" spans="8:8" hidden="1" x14ac:dyDescent="0.25">
      <c r="H39400"/>
    </row>
    <row r="39401" spans="8:8" hidden="1" x14ac:dyDescent="0.25">
      <c r="H39401"/>
    </row>
    <row r="39402" spans="8:8" hidden="1" x14ac:dyDescent="0.25">
      <c r="H39402"/>
    </row>
    <row r="39403" spans="8:8" hidden="1" x14ac:dyDescent="0.25">
      <c r="H39403"/>
    </row>
    <row r="39404" spans="8:8" hidden="1" x14ac:dyDescent="0.25">
      <c r="H39404"/>
    </row>
    <row r="39405" spans="8:8" hidden="1" x14ac:dyDescent="0.25">
      <c r="H39405"/>
    </row>
    <row r="39406" spans="8:8" hidden="1" x14ac:dyDescent="0.25">
      <c r="H39406"/>
    </row>
    <row r="39407" spans="8:8" hidden="1" x14ac:dyDescent="0.25">
      <c r="H39407"/>
    </row>
    <row r="39408" spans="8:8" hidden="1" x14ac:dyDescent="0.25">
      <c r="H39408"/>
    </row>
    <row r="39409" spans="8:8" hidden="1" x14ac:dyDescent="0.25">
      <c r="H39409"/>
    </row>
    <row r="39410" spans="8:8" hidden="1" x14ac:dyDescent="0.25">
      <c r="H39410"/>
    </row>
    <row r="39411" spans="8:8" hidden="1" x14ac:dyDescent="0.25">
      <c r="H39411"/>
    </row>
    <row r="39412" spans="8:8" hidden="1" x14ac:dyDescent="0.25">
      <c r="H39412"/>
    </row>
    <row r="39413" spans="8:8" hidden="1" x14ac:dyDescent="0.25">
      <c r="H39413"/>
    </row>
    <row r="39414" spans="8:8" hidden="1" x14ac:dyDescent="0.25">
      <c r="H39414"/>
    </row>
    <row r="39415" spans="8:8" hidden="1" x14ac:dyDescent="0.25">
      <c r="H39415"/>
    </row>
    <row r="39416" spans="8:8" hidden="1" x14ac:dyDescent="0.25">
      <c r="H39416"/>
    </row>
    <row r="39417" spans="8:8" hidden="1" x14ac:dyDescent="0.25">
      <c r="H39417"/>
    </row>
    <row r="39418" spans="8:8" hidden="1" x14ac:dyDescent="0.25">
      <c r="H39418"/>
    </row>
    <row r="39419" spans="8:8" hidden="1" x14ac:dyDescent="0.25">
      <c r="H39419"/>
    </row>
    <row r="39420" spans="8:8" hidden="1" x14ac:dyDescent="0.25">
      <c r="H39420"/>
    </row>
    <row r="39421" spans="8:8" hidden="1" x14ac:dyDescent="0.25">
      <c r="H39421"/>
    </row>
    <row r="39422" spans="8:8" hidden="1" x14ac:dyDescent="0.25">
      <c r="H39422"/>
    </row>
    <row r="39423" spans="8:8" hidden="1" x14ac:dyDescent="0.25">
      <c r="H39423"/>
    </row>
    <row r="39424" spans="8:8" hidden="1" x14ac:dyDescent="0.25">
      <c r="H39424"/>
    </row>
    <row r="39425" spans="8:8" hidden="1" x14ac:dyDescent="0.25">
      <c r="H39425"/>
    </row>
    <row r="39426" spans="8:8" hidden="1" x14ac:dyDescent="0.25">
      <c r="H39426"/>
    </row>
    <row r="39427" spans="8:8" hidden="1" x14ac:dyDescent="0.25">
      <c r="H39427"/>
    </row>
    <row r="39428" spans="8:8" hidden="1" x14ac:dyDescent="0.25">
      <c r="H39428"/>
    </row>
    <row r="39429" spans="8:8" hidden="1" x14ac:dyDescent="0.25">
      <c r="H39429"/>
    </row>
    <row r="39430" spans="8:8" hidden="1" x14ac:dyDescent="0.25">
      <c r="H39430"/>
    </row>
    <row r="39431" spans="8:8" hidden="1" x14ac:dyDescent="0.25">
      <c r="H39431"/>
    </row>
    <row r="39432" spans="8:8" hidden="1" x14ac:dyDescent="0.25">
      <c r="H39432"/>
    </row>
    <row r="39433" spans="8:8" hidden="1" x14ac:dyDescent="0.25">
      <c r="H39433"/>
    </row>
    <row r="39434" spans="8:8" hidden="1" x14ac:dyDescent="0.25">
      <c r="H39434"/>
    </row>
    <row r="39435" spans="8:8" hidden="1" x14ac:dyDescent="0.25">
      <c r="H39435"/>
    </row>
    <row r="39436" spans="8:8" hidden="1" x14ac:dyDescent="0.25">
      <c r="H39436"/>
    </row>
    <row r="39437" spans="8:8" hidden="1" x14ac:dyDescent="0.25">
      <c r="H39437"/>
    </row>
    <row r="39438" spans="8:8" hidden="1" x14ac:dyDescent="0.25">
      <c r="H39438"/>
    </row>
    <row r="39439" spans="8:8" hidden="1" x14ac:dyDescent="0.25">
      <c r="H39439"/>
    </row>
    <row r="39440" spans="8:8" hidden="1" x14ac:dyDescent="0.25">
      <c r="H39440"/>
    </row>
    <row r="39441" spans="8:8" hidden="1" x14ac:dyDescent="0.25">
      <c r="H39441"/>
    </row>
    <row r="39442" spans="8:8" hidden="1" x14ac:dyDescent="0.25">
      <c r="H39442"/>
    </row>
    <row r="39443" spans="8:8" hidden="1" x14ac:dyDescent="0.25">
      <c r="H39443"/>
    </row>
    <row r="39444" spans="8:8" hidden="1" x14ac:dyDescent="0.25">
      <c r="H39444"/>
    </row>
    <row r="39445" spans="8:8" hidden="1" x14ac:dyDescent="0.25">
      <c r="H39445"/>
    </row>
    <row r="39446" spans="8:8" hidden="1" x14ac:dyDescent="0.25">
      <c r="H39446"/>
    </row>
    <row r="39447" spans="8:8" hidden="1" x14ac:dyDescent="0.25">
      <c r="H39447"/>
    </row>
    <row r="39448" spans="8:8" hidden="1" x14ac:dyDescent="0.25">
      <c r="H39448"/>
    </row>
    <row r="39449" spans="8:8" hidden="1" x14ac:dyDescent="0.25">
      <c r="H39449"/>
    </row>
    <row r="39450" spans="8:8" hidden="1" x14ac:dyDescent="0.25">
      <c r="H39450"/>
    </row>
    <row r="39451" spans="8:8" hidden="1" x14ac:dyDescent="0.25">
      <c r="H39451"/>
    </row>
    <row r="39452" spans="8:8" hidden="1" x14ac:dyDescent="0.25">
      <c r="H39452"/>
    </row>
    <row r="39453" spans="8:8" hidden="1" x14ac:dyDescent="0.25">
      <c r="H39453"/>
    </row>
    <row r="39454" spans="8:8" hidden="1" x14ac:dyDescent="0.25">
      <c r="H39454"/>
    </row>
    <row r="39455" spans="8:8" hidden="1" x14ac:dyDescent="0.25">
      <c r="H39455"/>
    </row>
    <row r="39456" spans="8:8" hidden="1" x14ac:dyDescent="0.25">
      <c r="H39456"/>
    </row>
    <row r="39457" spans="8:8" hidden="1" x14ac:dyDescent="0.25">
      <c r="H39457"/>
    </row>
    <row r="39458" spans="8:8" hidden="1" x14ac:dyDescent="0.25">
      <c r="H39458"/>
    </row>
    <row r="39459" spans="8:8" hidden="1" x14ac:dyDescent="0.25">
      <c r="H39459"/>
    </row>
    <row r="39460" spans="8:8" hidden="1" x14ac:dyDescent="0.25">
      <c r="H39460"/>
    </row>
    <row r="39461" spans="8:8" hidden="1" x14ac:dyDescent="0.25">
      <c r="H39461"/>
    </row>
    <row r="39462" spans="8:8" hidden="1" x14ac:dyDescent="0.25">
      <c r="H39462"/>
    </row>
    <row r="39463" spans="8:8" hidden="1" x14ac:dyDescent="0.25">
      <c r="H39463"/>
    </row>
    <row r="39464" spans="8:8" hidden="1" x14ac:dyDescent="0.25">
      <c r="H39464"/>
    </row>
    <row r="39465" spans="8:8" hidden="1" x14ac:dyDescent="0.25">
      <c r="H39465"/>
    </row>
    <row r="39466" spans="8:8" hidden="1" x14ac:dyDescent="0.25">
      <c r="H39466"/>
    </row>
    <row r="39467" spans="8:8" hidden="1" x14ac:dyDescent="0.25">
      <c r="H39467"/>
    </row>
    <row r="39468" spans="8:8" hidden="1" x14ac:dyDescent="0.25">
      <c r="H39468"/>
    </row>
    <row r="39469" spans="8:8" hidden="1" x14ac:dyDescent="0.25">
      <c r="H39469"/>
    </row>
    <row r="39470" spans="8:8" hidden="1" x14ac:dyDescent="0.25">
      <c r="H39470"/>
    </row>
    <row r="39471" spans="8:8" hidden="1" x14ac:dyDescent="0.25">
      <c r="H39471"/>
    </row>
    <row r="39472" spans="8:8" hidden="1" x14ac:dyDescent="0.25">
      <c r="H39472"/>
    </row>
    <row r="39473" spans="8:8" hidden="1" x14ac:dyDescent="0.25">
      <c r="H39473"/>
    </row>
    <row r="39474" spans="8:8" hidden="1" x14ac:dyDescent="0.25">
      <c r="H39474"/>
    </row>
    <row r="39475" spans="8:8" hidden="1" x14ac:dyDescent="0.25">
      <c r="H39475"/>
    </row>
    <row r="39476" spans="8:8" hidden="1" x14ac:dyDescent="0.25">
      <c r="H39476"/>
    </row>
    <row r="39477" spans="8:8" hidden="1" x14ac:dyDescent="0.25">
      <c r="H39477"/>
    </row>
    <row r="39478" spans="8:8" hidden="1" x14ac:dyDescent="0.25">
      <c r="H39478"/>
    </row>
    <row r="39479" spans="8:8" hidden="1" x14ac:dyDescent="0.25">
      <c r="H39479"/>
    </row>
    <row r="39480" spans="8:8" hidden="1" x14ac:dyDescent="0.25">
      <c r="H39480"/>
    </row>
    <row r="39481" spans="8:8" hidden="1" x14ac:dyDescent="0.25">
      <c r="H39481"/>
    </row>
    <row r="39482" spans="8:8" hidden="1" x14ac:dyDescent="0.25">
      <c r="H39482"/>
    </row>
    <row r="39483" spans="8:8" hidden="1" x14ac:dyDescent="0.25">
      <c r="H39483"/>
    </row>
    <row r="39484" spans="8:8" hidden="1" x14ac:dyDescent="0.25">
      <c r="H39484"/>
    </row>
    <row r="39485" spans="8:8" hidden="1" x14ac:dyDescent="0.25">
      <c r="H39485"/>
    </row>
    <row r="39486" spans="8:8" hidden="1" x14ac:dyDescent="0.25">
      <c r="H39486"/>
    </row>
    <row r="39487" spans="8:8" hidden="1" x14ac:dyDescent="0.25">
      <c r="H39487"/>
    </row>
    <row r="39488" spans="8:8" hidden="1" x14ac:dyDescent="0.25">
      <c r="H39488"/>
    </row>
    <row r="39489" spans="8:8" hidden="1" x14ac:dyDescent="0.25">
      <c r="H39489"/>
    </row>
    <row r="39490" spans="8:8" hidden="1" x14ac:dyDescent="0.25">
      <c r="H39490"/>
    </row>
    <row r="39491" spans="8:8" hidden="1" x14ac:dyDescent="0.25">
      <c r="H39491"/>
    </row>
    <row r="39492" spans="8:8" hidden="1" x14ac:dyDescent="0.25">
      <c r="H39492"/>
    </row>
    <row r="39493" spans="8:8" hidden="1" x14ac:dyDescent="0.25">
      <c r="H39493"/>
    </row>
    <row r="39494" spans="8:8" hidden="1" x14ac:dyDescent="0.25">
      <c r="H39494"/>
    </row>
    <row r="39495" spans="8:8" hidden="1" x14ac:dyDescent="0.25">
      <c r="H39495"/>
    </row>
    <row r="39496" spans="8:8" hidden="1" x14ac:dyDescent="0.25">
      <c r="H39496"/>
    </row>
    <row r="39497" spans="8:8" hidden="1" x14ac:dyDescent="0.25">
      <c r="H39497"/>
    </row>
    <row r="39498" spans="8:8" hidden="1" x14ac:dyDescent="0.25">
      <c r="H39498"/>
    </row>
    <row r="39499" spans="8:8" hidden="1" x14ac:dyDescent="0.25">
      <c r="H39499"/>
    </row>
    <row r="39500" spans="8:8" hidden="1" x14ac:dyDescent="0.25">
      <c r="H39500"/>
    </row>
    <row r="39501" spans="8:8" hidden="1" x14ac:dyDescent="0.25">
      <c r="H39501"/>
    </row>
    <row r="39502" spans="8:8" hidden="1" x14ac:dyDescent="0.25">
      <c r="H39502"/>
    </row>
    <row r="39503" spans="8:8" hidden="1" x14ac:dyDescent="0.25">
      <c r="H39503"/>
    </row>
    <row r="39504" spans="8:8" hidden="1" x14ac:dyDescent="0.25">
      <c r="H39504"/>
    </row>
    <row r="39505" spans="8:8" hidden="1" x14ac:dyDescent="0.25">
      <c r="H39505"/>
    </row>
    <row r="39506" spans="8:8" hidden="1" x14ac:dyDescent="0.25">
      <c r="H39506"/>
    </row>
    <row r="39507" spans="8:8" hidden="1" x14ac:dyDescent="0.25">
      <c r="H39507"/>
    </row>
    <row r="39508" spans="8:8" hidden="1" x14ac:dyDescent="0.25">
      <c r="H39508"/>
    </row>
    <row r="39509" spans="8:8" hidden="1" x14ac:dyDescent="0.25">
      <c r="H39509"/>
    </row>
    <row r="39510" spans="8:8" hidden="1" x14ac:dyDescent="0.25">
      <c r="H39510"/>
    </row>
    <row r="39511" spans="8:8" hidden="1" x14ac:dyDescent="0.25">
      <c r="H39511"/>
    </row>
    <row r="39512" spans="8:8" hidden="1" x14ac:dyDescent="0.25">
      <c r="H39512"/>
    </row>
    <row r="39513" spans="8:8" hidden="1" x14ac:dyDescent="0.25">
      <c r="H39513"/>
    </row>
    <row r="39514" spans="8:8" hidden="1" x14ac:dyDescent="0.25">
      <c r="H39514"/>
    </row>
    <row r="39515" spans="8:8" hidden="1" x14ac:dyDescent="0.25">
      <c r="H39515"/>
    </row>
    <row r="39516" spans="8:8" hidden="1" x14ac:dyDescent="0.25">
      <c r="H39516"/>
    </row>
    <row r="39517" spans="8:8" hidden="1" x14ac:dyDescent="0.25">
      <c r="H39517"/>
    </row>
    <row r="39518" spans="8:8" hidden="1" x14ac:dyDescent="0.25">
      <c r="H39518"/>
    </row>
    <row r="39519" spans="8:8" hidden="1" x14ac:dyDescent="0.25">
      <c r="H39519"/>
    </row>
    <row r="39520" spans="8:8" hidden="1" x14ac:dyDescent="0.25">
      <c r="H39520"/>
    </row>
    <row r="39521" spans="8:8" hidden="1" x14ac:dyDescent="0.25">
      <c r="H39521"/>
    </row>
    <row r="39522" spans="8:8" hidden="1" x14ac:dyDescent="0.25">
      <c r="H39522"/>
    </row>
    <row r="39523" spans="8:8" hidden="1" x14ac:dyDescent="0.25">
      <c r="H39523"/>
    </row>
    <row r="39524" spans="8:8" hidden="1" x14ac:dyDescent="0.25">
      <c r="H39524"/>
    </row>
    <row r="39525" spans="8:8" hidden="1" x14ac:dyDescent="0.25">
      <c r="H39525"/>
    </row>
    <row r="39526" spans="8:8" hidden="1" x14ac:dyDescent="0.25">
      <c r="H39526"/>
    </row>
    <row r="39527" spans="8:8" hidden="1" x14ac:dyDescent="0.25">
      <c r="H39527"/>
    </row>
    <row r="39528" spans="8:8" hidden="1" x14ac:dyDescent="0.25">
      <c r="H39528"/>
    </row>
    <row r="39529" spans="8:8" hidden="1" x14ac:dyDescent="0.25">
      <c r="H39529"/>
    </row>
    <row r="39530" spans="8:8" hidden="1" x14ac:dyDescent="0.25">
      <c r="H39530"/>
    </row>
    <row r="39531" spans="8:8" hidden="1" x14ac:dyDescent="0.25">
      <c r="H39531"/>
    </row>
    <row r="39532" spans="8:8" hidden="1" x14ac:dyDescent="0.25">
      <c r="H39532"/>
    </row>
    <row r="39533" spans="8:8" hidden="1" x14ac:dyDescent="0.25">
      <c r="H39533"/>
    </row>
    <row r="39534" spans="8:8" hidden="1" x14ac:dyDescent="0.25">
      <c r="H39534"/>
    </row>
    <row r="39535" spans="8:8" hidden="1" x14ac:dyDescent="0.25">
      <c r="H39535"/>
    </row>
    <row r="39536" spans="8:8" hidden="1" x14ac:dyDescent="0.25">
      <c r="H39536"/>
    </row>
    <row r="39537" spans="8:8" hidden="1" x14ac:dyDescent="0.25">
      <c r="H39537"/>
    </row>
    <row r="39538" spans="8:8" hidden="1" x14ac:dyDescent="0.25">
      <c r="H39538"/>
    </row>
    <row r="39539" spans="8:8" hidden="1" x14ac:dyDescent="0.25">
      <c r="H39539"/>
    </row>
    <row r="39540" spans="8:8" hidden="1" x14ac:dyDescent="0.25">
      <c r="H39540"/>
    </row>
    <row r="39541" spans="8:8" hidden="1" x14ac:dyDescent="0.25">
      <c r="H39541"/>
    </row>
    <row r="39542" spans="8:8" hidden="1" x14ac:dyDescent="0.25">
      <c r="H39542"/>
    </row>
    <row r="39543" spans="8:8" hidden="1" x14ac:dyDescent="0.25">
      <c r="H39543"/>
    </row>
    <row r="39544" spans="8:8" hidden="1" x14ac:dyDescent="0.25">
      <c r="H39544"/>
    </row>
    <row r="39545" spans="8:8" hidden="1" x14ac:dyDescent="0.25">
      <c r="H39545"/>
    </row>
    <row r="39546" spans="8:8" hidden="1" x14ac:dyDescent="0.25">
      <c r="H39546"/>
    </row>
    <row r="39547" spans="8:8" hidden="1" x14ac:dyDescent="0.25">
      <c r="H39547"/>
    </row>
    <row r="39548" spans="8:8" hidden="1" x14ac:dyDescent="0.25">
      <c r="H39548"/>
    </row>
    <row r="39549" spans="8:8" hidden="1" x14ac:dyDescent="0.25">
      <c r="H39549"/>
    </row>
    <row r="39550" spans="8:8" hidden="1" x14ac:dyDescent="0.25">
      <c r="H39550"/>
    </row>
    <row r="39551" spans="8:8" hidden="1" x14ac:dyDescent="0.25">
      <c r="H39551"/>
    </row>
    <row r="39552" spans="8:8" hidden="1" x14ac:dyDescent="0.25">
      <c r="H39552"/>
    </row>
    <row r="39553" spans="8:8" hidden="1" x14ac:dyDescent="0.25">
      <c r="H39553"/>
    </row>
    <row r="39554" spans="8:8" hidden="1" x14ac:dyDescent="0.25">
      <c r="H39554"/>
    </row>
    <row r="39555" spans="8:8" hidden="1" x14ac:dyDescent="0.25">
      <c r="H39555"/>
    </row>
    <row r="39556" spans="8:8" hidden="1" x14ac:dyDescent="0.25">
      <c r="H39556"/>
    </row>
    <row r="39557" spans="8:8" hidden="1" x14ac:dyDescent="0.25">
      <c r="H39557"/>
    </row>
    <row r="39558" spans="8:8" hidden="1" x14ac:dyDescent="0.25">
      <c r="H39558"/>
    </row>
    <row r="39559" spans="8:8" hidden="1" x14ac:dyDescent="0.25">
      <c r="H39559"/>
    </row>
    <row r="39560" spans="8:8" hidden="1" x14ac:dyDescent="0.25">
      <c r="H39560"/>
    </row>
    <row r="39561" spans="8:8" hidden="1" x14ac:dyDescent="0.25">
      <c r="H39561"/>
    </row>
    <row r="39562" spans="8:8" hidden="1" x14ac:dyDescent="0.25">
      <c r="H39562"/>
    </row>
    <row r="39563" spans="8:8" hidden="1" x14ac:dyDescent="0.25">
      <c r="H39563"/>
    </row>
    <row r="39564" spans="8:8" hidden="1" x14ac:dyDescent="0.25">
      <c r="H39564"/>
    </row>
    <row r="39565" spans="8:8" hidden="1" x14ac:dyDescent="0.25">
      <c r="H39565"/>
    </row>
    <row r="39566" spans="8:8" hidden="1" x14ac:dyDescent="0.25">
      <c r="H39566"/>
    </row>
    <row r="39567" spans="8:8" hidden="1" x14ac:dyDescent="0.25">
      <c r="H39567"/>
    </row>
    <row r="39568" spans="8:8" hidden="1" x14ac:dyDescent="0.25">
      <c r="H39568"/>
    </row>
    <row r="39569" spans="8:8" hidden="1" x14ac:dyDescent="0.25">
      <c r="H39569"/>
    </row>
    <row r="39570" spans="8:8" hidden="1" x14ac:dyDescent="0.25">
      <c r="H39570"/>
    </row>
    <row r="39571" spans="8:8" hidden="1" x14ac:dyDescent="0.25">
      <c r="H39571"/>
    </row>
    <row r="39572" spans="8:8" hidden="1" x14ac:dyDescent="0.25">
      <c r="H39572"/>
    </row>
    <row r="39573" spans="8:8" hidden="1" x14ac:dyDescent="0.25">
      <c r="H39573"/>
    </row>
    <row r="39574" spans="8:8" hidden="1" x14ac:dyDescent="0.25">
      <c r="H39574"/>
    </row>
    <row r="39575" spans="8:8" hidden="1" x14ac:dyDescent="0.25">
      <c r="H39575"/>
    </row>
    <row r="39576" spans="8:8" hidden="1" x14ac:dyDescent="0.25">
      <c r="H39576"/>
    </row>
    <row r="39577" spans="8:8" hidden="1" x14ac:dyDescent="0.25">
      <c r="H39577"/>
    </row>
    <row r="39578" spans="8:8" hidden="1" x14ac:dyDescent="0.25">
      <c r="H39578"/>
    </row>
    <row r="39579" spans="8:8" hidden="1" x14ac:dyDescent="0.25">
      <c r="H39579"/>
    </row>
    <row r="39580" spans="8:8" hidden="1" x14ac:dyDescent="0.25">
      <c r="H39580"/>
    </row>
    <row r="39581" spans="8:8" hidden="1" x14ac:dyDescent="0.25">
      <c r="H39581"/>
    </row>
    <row r="39582" spans="8:8" hidden="1" x14ac:dyDescent="0.25">
      <c r="H39582"/>
    </row>
    <row r="39583" spans="8:8" hidden="1" x14ac:dyDescent="0.25">
      <c r="H39583"/>
    </row>
    <row r="39584" spans="8:8" hidden="1" x14ac:dyDescent="0.25">
      <c r="H39584"/>
    </row>
    <row r="39585" spans="8:8" hidden="1" x14ac:dyDescent="0.25">
      <c r="H39585"/>
    </row>
    <row r="39586" spans="8:8" hidden="1" x14ac:dyDescent="0.25">
      <c r="H39586"/>
    </row>
    <row r="39587" spans="8:8" hidden="1" x14ac:dyDescent="0.25">
      <c r="H39587"/>
    </row>
    <row r="39588" spans="8:8" hidden="1" x14ac:dyDescent="0.25">
      <c r="H39588"/>
    </row>
    <row r="39589" spans="8:8" hidden="1" x14ac:dyDescent="0.25">
      <c r="H39589"/>
    </row>
    <row r="39590" spans="8:8" hidden="1" x14ac:dyDescent="0.25">
      <c r="H39590"/>
    </row>
    <row r="39591" spans="8:8" hidden="1" x14ac:dyDescent="0.25">
      <c r="H39591"/>
    </row>
    <row r="39592" spans="8:8" hidden="1" x14ac:dyDescent="0.25">
      <c r="H39592"/>
    </row>
    <row r="39593" spans="8:8" hidden="1" x14ac:dyDescent="0.25">
      <c r="H39593"/>
    </row>
    <row r="39594" spans="8:8" hidden="1" x14ac:dyDescent="0.25">
      <c r="H39594"/>
    </row>
    <row r="39595" spans="8:8" hidden="1" x14ac:dyDescent="0.25">
      <c r="H39595"/>
    </row>
    <row r="39596" spans="8:8" hidden="1" x14ac:dyDescent="0.25">
      <c r="H39596"/>
    </row>
    <row r="39597" spans="8:8" hidden="1" x14ac:dyDescent="0.25">
      <c r="H39597"/>
    </row>
    <row r="39598" spans="8:8" hidden="1" x14ac:dyDescent="0.25">
      <c r="H39598"/>
    </row>
    <row r="39599" spans="8:8" hidden="1" x14ac:dyDescent="0.25">
      <c r="H39599"/>
    </row>
    <row r="39600" spans="8:8" hidden="1" x14ac:dyDescent="0.25">
      <c r="H39600"/>
    </row>
    <row r="39601" spans="8:8" hidden="1" x14ac:dyDescent="0.25">
      <c r="H39601"/>
    </row>
    <row r="39602" spans="8:8" hidden="1" x14ac:dyDescent="0.25">
      <c r="H39602"/>
    </row>
    <row r="39603" spans="8:8" hidden="1" x14ac:dyDescent="0.25">
      <c r="H39603"/>
    </row>
    <row r="39604" spans="8:8" hidden="1" x14ac:dyDescent="0.25">
      <c r="H39604"/>
    </row>
    <row r="39605" spans="8:8" hidden="1" x14ac:dyDescent="0.25">
      <c r="H39605"/>
    </row>
    <row r="39606" spans="8:8" hidden="1" x14ac:dyDescent="0.25">
      <c r="H39606"/>
    </row>
    <row r="39607" spans="8:8" hidden="1" x14ac:dyDescent="0.25">
      <c r="H39607"/>
    </row>
    <row r="39608" spans="8:8" hidden="1" x14ac:dyDescent="0.25">
      <c r="H39608"/>
    </row>
    <row r="39609" spans="8:8" hidden="1" x14ac:dyDescent="0.25">
      <c r="H39609"/>
    </row>
    <row r="39610" spans="8:8" hidden="1" x14ac:dyDescent="0.25">
      <c r="H39610"/>
    </row>
    <row r="39611" spans="8:8" hidden="1" x14ac:dyDescent="0.25">
      <c r="H39611"/>
    </row>
    <row r="39612" spans="8:8" hidden="1" x14ac:dyDescent="0.25">
      <c r="H39612"/>
    </row>
    <row r="39613" spans="8:8" hidden="1" x14ac:dyDescent="0.25">
      <c r="H39613"/>
    </row>
    <row r="39614" spans="8:8" hidden="1" x14ac:dyDescent="0.25">
      <c r="H39614"/>
    </row>
    <row r="39615" spans="8:8" hidden="1" x14ac:dyDescent="0.25">
      <c r="H39615"/>
    </row>
    <row r="39616" spans="8:8" hidden="1" x14ac:dyDescent="0.25">
      <c r="H39616"/>
    </row>
    <row r="39617" spans="8:8" hidden="1" x14ac:dyDescent="0.25">
      <c r="H39617"/>
    </row>
    <row r="39618" spans="8:8" hidden="1" x14ac:dyDescent="0.25">
      <c r="H39618"/>
    </row>
    <row r="39619" spans="8:8" hidden="1" x14ac:dyDescent="0.25">
      <c r="H39619"/>
    </row>
    <row r="39620" spans="8:8" hidden="1" x14ac:dyDescent="0.25">
      <c r="H39620"/>
    </row>
    <row r="39621" spans="8:8" hidden="1" x14ac:dyDescent="0.25">
      <c r="H39621"/>
    </row>
    <row r="39622" spans="8:8" hidden="1" x14ac:dyDescent="0.25">
      <c r="H39622"/>
    </row>
    <row r="39623" spans="8:8" hidden="1" x14ac:dyDescent="0.25">
      <c r="H39623"/>
    </row>
    <row r="39624" spans="8:8" hidden="1" x14ac:dyDescent="0.25">
      <c r="H39624"/>
    </row>
    <row r="39625" spans="8:8" hidden="1" x14ac:dyDescent="0.25">
      <c r="H39625"/>
    </row>
    <row r="39626" spans="8:8" hidden="1" x14ac:dyDescent="0.25">
      <c r="H39626"/>
    </row>
    <row r="39627" spans="8:8" hidden="1" x14ac:dyDescent="0.25">
      <c r="H39627"/>
    </row>
    <row r="39628" spans="8:8" hidden="1" x14ac:dyDescent="0.25">
      <c r="H39628"/>
    </row>
    <row r="39629" spans="8:8" hidden="1" x14ac:dyDescent="0.25">
      <c r="H39629"/>
    </row>
    <row r="39630" spans="8:8" hidden="1" x14ac:dyDescent="0.25">
      <c r="H39630"/>
    </row>
    <row r="39631" spans="8:8" hidden="1" x14ac:dyDescent="0.25">
      <c r="H39631"/>
    </row>
    <row r="39632" spans="8:8" hidden="1" x14ac:dyDescent="0.25">
      <c r="H39632"/>
    </row>
    <row r="39633" spans="8:8" hidden="1" x14ac:dyDescent="0.25">
      <c r="H39633"/>
    </row>
    <row r="39634" spans="8:8" hidden="1" x14ac:dyDescent="0.25">
      <c r="H39634"/>
    </row>
    <row r="39635" spans="8:8" hidden="1" x14ac:dyDescent="0.25">
      <c r="H39635"/>
    </row>
    <row r="39636" spans="8:8" hidden="1" x14ac:dyDescent="0.25">
      <c r="H39636"/>
    </row>
    <row r="39637" spans="8:8" hidden="1" x14ac:dyDescent="0.25">
      <c r="H39637"/>
    </row>
    <row r="39638" spans="8:8" hidden="1" x14ac:dyDescent="0.25">
      <c r="H39638"/>
    </row>
    <row r="39639" spans="8:8" hidden="1" x14ac:dyDescent="0.25">
      <c r="H39639"/>
    </row>
    <row r="39640" spans="8:8" hidden="1" x14ac:dyDescent="0.25">
      <c r="H39640"/>
    </row>
    <row r="39641" spans="8:8" hidden="1" x14ac:dyDescent="0.25">
      <c r="H39641"/>
    </row>
    <row r="39642" spans="8:8" hidden="1" x14ac:dyDescent="0.25">
      <c r="H39642"/>
    </row>
    <row r="39643" spans="8:8" hidden="1" x14ac:dyDescent="0.25">
      <c r="H39643"/>
    </row>
    <row r="39644" spans="8:8" hidden="1" x14ac:dyDescent="0.25">
      <c r="H39644"/>
    </row>
    <row r="39645" spans="8:8" hidden="1" x14ac:dyDescent="0.25">
      <c r="H39645"/>
    </row>
    <row r="39646" spans="8:8" hidden="1" x14ac:dyDescent="0.25">
      <c r="H39646"/>
    </row>
    <row r="39647" spans="8:8" hidden="1" x14ac:dyDescent="0.25">
      <c r="H39647"/>
    </row>
    <row r="39648" spans="8:8" hidden="1" x14ac:dyDescent="0.25">
      <c r="H39648"/>
    </row>
    <row r="39649" spans="8:8" hidden="1" x14ac:dyDescent="0.25">
      <c r="H39649"/>
    </row>
    <row r="39650" spans="8:8" hidden="1" x14ac:dyDescent="0.25">
      <c r="H39650"/>
    </row>
    <row r="39651" spans="8:8" hidden="1" x14ac:dyDescent="0.25">
      <c r="H39651"/>
    </row>
    <row r="39652" spans="8:8" hidden="1" x14ac:dyDescent="0.25">
      <c r="H39652"/>
    </row>
    <row r="39653" spans="8:8" hidden="1" x14ac:dyDescent="0.25">
      <c r="H39653"/>
    </row>
    <row r="39654" spans="8:8" hidden="1" x14ac:dyDescent="0.25">
      <c r="H39654"/>
    </row>
    <row r="39655" spans="8:8" hidden="1" x14ac:dyDescent="0.25">
      <c r="H39655"/>
    </row>
    <row r="39656" spans="8:8" hidden="1" x14ac:dyDescent="0.25">
      <c r="H39656"/>
    </row>
    <row r="39657" spans="8:8" hidden="1" x14ac:dyDescent="0.25">
      <c r="H39657"/>
    </row>
    <row r="39658" spans="8:8" hidden="1" x14ac:dyDescent="0.25">
      <c r="H39658"/>
    </row>
    <row r="39659" spans="8:8" hidden="1" x14ac:dyDescent="0.25">
      <c r="H39659"/>
    </row>
    <row r="39660" spans="8:8" hidden="1" x14ac:dyDescent="0.25">
      <c r="H39660"/>
    </row>
    <row r="39661" spans="8:8" hidden="1" x14ac:dyDescent="0.25">
      <c r="H39661"/>
    </row>
    <row r="39662" spans="8:8" hidden="1" x14ac:dyDescent="0.25">
      <c r="H39662"/>
    </row>
    <row r="39663" spans="8:8" hidden="1" x14ac:dyDescent="0.25">
      <c r="H39663"/>
    </row>
    <row r="39664" spans="8:8" hidden="1" x14ac:dyDescent="0.25">
      <c r="H39664"/>
    </row>
    <row r="39665" spans="8:8" hidden="1" x14ac:dyDescent="0.25">
      <c r="H39665"/>
    </row>
    <row r="39666" spans="8:8" hidden="1" x14ac:dyDescent="0.25">
      <c r="H39666"/>
    </row>
    <row r="39667" spans="8:8" hidden="1" x14ac:dyDescent="0.25">
      <c r="H39667"/>
    </row>
    <row r="39668" spans="8:8" hidden="1" x14ac:dyDescent="0.25">
      <c r="H39668"/>
    </row>
    <row r="39669" spans="8:8" hidden="1" x14ac:dyDescent="0.25">
      <c r="H39669"/>
    </row>
    <row r="39670" spans="8:8" hidden="1" x14ac:dyDescent="0.25">
      <c r="H39670"/>
    </row>
    <row r="39671" spans="8:8" hidden="1" x14ac:dyDescent="0.25">
      <c r="H39671"/>
    </row>
    <row r="39672" spans="8:8" hidden="1" x14ac:dyDescent="0.25">
      <c r="H39672"/>
    </row>
    <row r="39673" spans="8:8" hidden="1" x14ac:dyDescent="0.25">
      <c r="H39673"/>
    </row>
    <row r="39674" spans="8:8" hidden="1" x14ac:dyDescent="0.25">
      <c r="H39674"/>
    </row>
    <row r="39675" spans="8:8" hidden="1" x14ac:dyDescent="0.25">
      <c r="H39675"/>
    </row>
    <row r="39676" spans="8:8" hidden="1" x14ac:dyDescent="0.25">
      <c r="H39676"/>
    </row>
    <row r="39677" spans="8:8" hidden="1" x14ac:dyDescent="0.25">
      <c r="H39677"/>
    </row>
    <row r="39678" spans="8:8" hidden="1" x14ac:dyDescent="0.25">
      <c r="H39678"/>
    </row>
    <row r="39679" spans="8:8" hidden="1" x14ac:dyDescent="0.25">
      <c r="H39679"/>
    </row>
    <row r="39680" spans="8:8" hidden="1" x14ac:dyDescent="0.25">
      <c r="H39680"/>
    </row>
    <row r="39681" spans="8:8" hidden="1" x14ac:dyDescent="0.25">
      <c r="H39681"/>
    </row>
    <row r="39682" spans="8:8" hidden="1" x14ac:dyDescent="0.25">
      <c r="H39682"/>
    </row>
    <row r="39683" spans="8:8" hidden="1" x14ac:dyDescent="0.25">
      <c r="H39683"/>
    </row>
    <row r="39684" spans="8:8" hidden="1" x14ac:dyDescent="0.25">
      <c r="H39684"/>
    </row>
    <row r="39685" spans="8:8" hidden="1" x14ac:dyDescent="0.25">
      <c r="H39685"/>
    </row>
    <row r="39686" spans="8:8" hidden="1" x14ac:dyDescent="0.25">
      <c r="H39686"/>
    </row>
    <row r="39687" spans="8:8" hidden="1" x14ac:dyDescent="0.25">
      <c r="H39687"/>
    </row>
    <row r="39688" spans="8:8" hidden="1" x14ac:dyDescent="0.25">
      <c r="H39688"/>
    </row>
    <row r="39689" spans="8:8" hidden="1" x14ac:dyDescent="0.25">
      <c r="H39689"/>
    </row>
    <row r="39690" spans="8:8" hidden="1" x14ac:dyDescent="0.25">
      <c r="H39690"/>
    </row>
    <row r="39691" spans="8:8" hidden="1" x14ac:dyDescent="0.25">
      <c r="H39691"/>
    </row>
    <row r="39692" spans="8:8" hidden="1" x14ac:dyDescent="0.25">
      <c r="H39692"/>
    </row>
    <row r="39693" spans="8:8" hidden="1" x14ac:dyDescent="0.25">
      <c r="H39693"/>
    </row>
    <row r="39694" spans="8:8" hidden="1" x14ac:dyDescent="0.25">
      <c r="H39694"/>
    </row>
    <row r="39695" spans="8:8" hidden="1" x14ac:dyDescent="0.25">
      <c r="H39695"/>
    </row>
    <row r="39696" spans="8:8" hidden="1" x14ac:dyDescent="0.25">
      <c r="H39696"/>
    </row>
    <row r="39697" spans="8:8" hidden="1" x14ac:dyDescent="0.25">
      <c r="H39697"/>
    </row>
    <row r="39698" spans="8:8" hidden="1" x14ac:dyDescent="0.25">
      <c r="H39698"/>
    </row>
    <row r="39699" spans="8:8" hidden="1" x14ac:dyDescent="0.25">
      <c r="H39699"/>
    </row>
    <row r="39700" spans="8:8" hidden="1" x14ac:dyDescent="0.25">
      <c r="H39700"/>
    </row>
    <row r="39701" spans="8:8" hidden="1" x14ac:dyDescent="0.25">
      <c r="H39701"/>
    </row>
    <row r="39702" spans="8:8" hidden="1" x14ac:dyDescent="0.25">
      <c r="H39702"/>
    </row>
    <row r="39703" spans="8:8" hidden="1" x14ac:dyDescent="0.25">
      <c r="H39703"/>
    </row>
    <row r="39704" spans="8:8" hidden="1" x14ac:dyDescent="0.25">
      <c r="H39704"/>
    </row>
    <row r="39705" spans="8:8" hidden="1" x14ac:dyDescent="0.25">
      <c r="H39705"/>
    </row>
    <row r="39706" spans="8:8" hidden="1" x14ac:dyDescent="0.25">
      <c r="H39706"/>
    </row>
    <row r="39707" spans="8:8" hidden="1" x14ac:dyDescent="0.25">
      <c r="H39707"/>
    </row>
    <row r="39708" spans="8:8" hidden="1" x14ac:dyDescent="0.25">
      <c r="H39708"/>
    </row>
    <row r="39709" spans="8:8" hidden="1" x14ac:dyDescent="0.25">
      <c r="H39709"/>
    </row>
    <row r="39710" spans="8:8" hidden="1" x14ac:dyDescent="0.25">
      <c r="H39710"/>
    </row>
    <row r="39711" spans="8:8" hidden="1" x14ac:dyDescent="0.25">
      <c r="H39711"/>
    </row>
    <row r="39712" spans="8:8" hidden="1" x14ac:dyDescent="0.25">
      <c r="H39712"/>
    </row>
    <row r="39713" spans="8:8" hidden="1" x14ac:dyDescent="0.25">
      <c r="H39713"/>
    </row>
    <row r="39714" spans="8:8" hidden="1" x14ac:dyDescent="0.25">
      <c r="H39714"/>
    </row>
    <row r="39715" spans="8:8" hidden="1" x14ac:dyDescent="0.25">
      <c r="H39715"/>
    </row>
    <row r="39716" spans="8:8" hidden="1" x14ac:dyDescent="0.25">
      <c r="H39716"/>
    </row>
    <row r="39717" spans="8:8" hidden="1" x14ac:dyDescent="0.25">
      <c r="H39717"/>
    </row>
    <row r="39718" spans="8:8" hidden="1" x14ac:dyDescent="0.25">
      <c r="H39718"/>
    </row>
    <row r="39719" spans="8:8" hidden="1" x14ac:dyDescent="0.25">
      <c r="H39719"/>
    </row>
    <row r="39720" spans="8:8" hidden="1" x14ac:dyDescent="0.25">
      <c r="H39720"/>
    </row>
    <row r="39721" spans="8:8" hidden="1" x14ac:dyDescent="0.25">
      <c r="H39721"/>
    </row>
    <row r="39722" spans="8:8" hidden="1" x14ac:dyDescent="0.25">
      <c r="H39722"/>
    </row>
    <row r="39723" spans="8:8" hidden="1" x14ac:dyDescent="0.25">
      <c r="H39723"/>
    </row>
    <row r="39724" spans="8:8" hidden="1" x14ac:dyDescent="0.25">
      <c r="H39724"/>
    </row>
    <row r="39725" spans="8:8" hidden="1" x14ac:dyDescent="0.25">
      <c r="H39725"/>
    </row>
    <row r="39726" spans="8:8" hidden="1" x14ac:dyDescent="0.25">
      <c r="H39726"/>
    </row>
    <row r="39727" spans="8:8" hidden="1" x14ac:dyDescent="0.25">
      <c r="H39727"/>
    </row>
    <row r="39728" spans="8:8" hidden="1" x14ac:dyDescent="0.25">
      <c r="H39728"/>
    </row>
    <row r="39729" spans="8:8" hidden="1" x14ac:dyDescent="0.25">
      <c r="H39729"/>
    </row>
    <row r="39730" spans="8:8" hidden="1" x14ac:dyDescent="0.25">
      <c r="H39730"/>
    </row>
    <row r="39731" spans="8:8" hidden="1" x14ac:dyDescent="0.25">
      <c r="H39731"/>
    </row>
    <row r="39732" spans="8:8" hidden="1" x14ac:dyDescent="0.25">
      <c r="H39732"/>
    </row>
    <row r="39733" spans="8:8" hidden="1" x14ac:dyDescent="0.25">
      <c r="H39733"/>
    </row>
    <row r="39734" spans="8:8" hidden="1" x14ac:dyDescent="0.25">
      <c r="H39734"/>
    </row>
    <row r="39735" spans="8:8" hidden="1" x14ac:dyDescent="0.25">
      <c r="H39735"/>
    </row>
    <row r="39736" spans="8:8" hidden="1" x14ac:dyDescent="0.25">
      <c r="H39736"/>
    </row>
    <row r="39737" spans="8:8" hidden="1" x14ac:dyDescent="0.25">
      <c r="H39737"/>
    </row>
    <row r="39738" spans="8:8" hidden="1" x14ac:dyDescent="0.25">
      <c r="H39738"/>
    </row>
    <row r="39739" spans="8:8" hidden="1" x14ac:dyDescent="0.25">
      <c r="H39739"/>
    </row>
    <row r="39740" spans="8:8" hidden="1" x14ac:dyDescent="0.25">
      <c r="H39740"/>
    </row>
    <row r="39741" spans="8:8" hidden="1" x14ac:dyDescent="0.25">
      <c r="H39741"/>
    </row>
    <row r="39742" spans="8:8" hidden="1" x14ac:dyDescent="0.25">
      <c r="H39742"/>
    </row>
    <row r="39743" spans="8:8" hidden="1" x14ac:dyDescent="0.25">
      <c r="H39743"/>
    </row>
    <row r="39744" spans="8:8" hidden="1" x14ac:dyDescent="0.25">
      <c r="H39744"/>
    </row>
    <row r="39745" spans="8:8" hidden="1" x14ac:dyDescent="0.25">
      <c r="H39745"/>
    </row>
    <row r="39746" spans="8:8" hidden="1" x14ac:dyDescent="0.25">
      <c r="H39746"/>
    </row>
    <row r="39747" spans="8:8" hidden="1" x14ac:dyDescent="0.25">
      <c r="H39747"/>
    </row>
    <row r="39748" spans="8:8" hidden="1" x14ac:dyDescent="0.25">
      <c r="H39748"/>
    </row>
    <row r="39749" spans="8:8" hidden="1" x14ac:dyDescent="0.25">
      <c r="H39749"/>
    </row>
    <row r="39750" spans="8:8" hidden="1" x14ac:dyDescent="0.25">
      <c r="H39750"/>
    </row>
    <row r="39751" spans="8:8" hidden="1" x14ac:dyDescent="0.25">
      <c r="H39751"/>
    </row>
    <row r="39752" spans="8:8" hidden="1" x14ac:dyDescent="0.25">
      <c r="H39752"/>
    </row>
    <row r="39753" spans="8:8" hidden="1" x14ac:dyDescent="0.25">
      <c r="H39753"/>
    </row>
    <row r="39754" spans="8:8" hidden="1" x14ac:dyDescent="0.25">
      <c r="H39754"/>
    </row>
    <row r="39755" spans="8:8" hidden="1" x14ac:dyDescent="0.25">
      <c r="H39755"/>
    </row>
    <row r="39756" spans="8:8" hidden="1" x14ac:dyDescent="0.25">
      <c r="H39756"/>
    </row>
    <row r="39757" spans="8:8" hidden="1" x14ac:dyDescent="0.25">
      <c r="H39757"/>
    </row>
    <row r="39758" spans="8:8" hidden="1" x14ac:dyDescent="0.25">
      <c r="H39758"/>
    </row>
    <row r="39759" spans="8:8" hidden="1" x14ac:dyDescent="0.25">
      <c r="H39759"/>
    </row>
    <row r="39760" spans="8:8" hidden="1" x14ac:dyDescent="0.25">
      <c r="H39760"/>
    </row>
    <row r="39761" spans="8:8" hidden="1" x14ac:dyDescent="0.25">
      <c r="H39761"/>
    </row>
    <row r="39762" spans="8:8" hidden="1" x14ac:dyDescent="0.25">
      <c r="H39762"/>
    </row>
    <row r="39763" spans="8:8" hidden="1" x14ac:dyDescent="0.25">
      <c r="H39763"/>
    </row>
    <row r="39764" spans="8:8" hidden="1" x14ac:dyDescent="0.25">
      <c r="H39764"/>
    </row>
    <row r="39765" spans="8:8" hidden="1" x14ac:dyDescent="0.25">
      <c r="H39765"/>
    </row>
    <row r="39766" spans="8:8" hidden="1" x14ac:dyDescent="0.25">
      <c r="H39766"/>
    </row>
    <row r="39767" spans="8:8" hidden="1" x14ac:dyDescent="0.25">
      <c r="H39767"/>
    </row>
    <row r="39768" spans="8:8" hidden="1" x14ac:dyDescent="0.25">
      <c r="H39768"/>
    </row>
    <row r="39769" spans="8:8" hidden="1" x14ac:dyDescent="0.25">
      <c r="H39769"/>
    </row>
    <row r="39770" spans="8:8" hidden="1" x14ac:dyDescent="0.25">
      <c r="H39770"/>
    </row>
    <row r="39771" spans="8:8" hidden="1" x14ac:dyDescent="0.25">
      <c r="H39771"/>
    </row>
    <row r="39772" spans="8:8" hidden="1" x14ac:dyDescent="0.25">
      <c r="H39772"/>
    </row>
    <row r="39773" spans="8:8" hidden="1" x14ac:dyDescent="0.25">
      <c r="H39773"/>
    </row>
    <row r="39774" spans="8:8" hidden="1" x14ac:dyDescent="0.25">
      <c r="H39774"/>
    </row>
    <row r="39775" spans="8:8" hidden="1" x14ac:dyDescent="0.25">
      <c r="H39775"/>
    </row>
    <row r="39776" spans="8:8" hidden="1" x14ac:dyDescent="0.25">
      <c r="H39776"/>
    </row>
    <row r="39777" spans="8:8" hidden="1" x14ac:dyDescent="0.25">
      <c r="H39777"/>
    </row>
    <row r="39778" spans="8:8" hidden="1" x14ac:dyDescent="0.25">
      <c r="H39778"/>
    </row>
    <row r="39779" spans="8:8" hidden="1" x14ac:dyDescent="0.25">
      <c r="H39779"/>
    </row>
    <row r="39780" spans="8:8" hidden="1" x14ac:dyDescent="0.25">
      <c r="H39780"/>
    </row>
    <row r="39781" spans="8:8" hidden="1" x14ac:dyDescent="0.25">
      <c r="H39781"/>
    </row>
    <row r="39782" spans="8:8" hidden="1" x14ac:dyDescent="0.25">
      <c r="H39782"/>
    </row>
    <row r="39783" spans="8:8" hidden="1" x14ac:dyDescent="0.25">
      <c r="H39783"/>
    </row>
    <row r="39784" spans="8:8" hidden="1" x14ac:dyDescent="0.25">
      <c r="H39784"/>
    </row>
    <row r="39785" spans="8:8" hidden="1" x14ac:dyDescent="0.25">
      <c r="H39785"/>
    </row>
    <row r="39786" spans="8:8" hidden="1" x14ac:dyDescent="0.25">
      <c r="H39786"/>
    </row>
    <row r="39787" spans="8:8" hidden="1" x14ac:dyDescent="0.25">
      <c r="H39787"/>
    </row>
    <row r="39788" spans="8:8" hidden="1" x14ac:dyDescent="0.25">
      <c r="H39788"/>
    </row>
    <row r="39789" spans="8:8" hidden="1" x14ac:dyDescent="0.25">
      <c r="H39789"/>
    </row>
    <row r="39790" spans="8:8" hidden="1" x14ac:dyDescent="0.25">
      <c r="H39790"/>
    </row>
    <row r="39791" spans="8:8" hidden="1" x14ac:dyDescent="0.25">
      <c r="H39791"/>
    </row>
    <row r="39792" spans="8:8" hidden="1" x14ac:dyDescent="0.25">
      <c r="H39792"/>
    </row>
    <row r="39793" spans="8:8" hidden="1" x14ac:dyDescent="0.25">
      <c r="H39793"/>
    </row>
    <row r="39794" spans="8:8" hidden="1" x14ac:dyDescent="0.25">
      <c r="H39794"/>
    </row>
    <row r="39795" spans="8:8" hidden="1" x14ac:dyDescent="0.25">
      <c r="H39795"/>
    </row>
    <row r="39796" spans="8:8" hidden="1" x14ac:dyDescent="0.25">
      <c r="H39796"/>
    </row>
    <row r="39797" spans="8:8" hidden="1" x14ac:dyDescent="0.25">
      <c r="H39797"/>
    </row>
    <row r="39798" spans="8:8" hidden="1" x14ac:dyDescent="0.25">
      <c r="H39798"/>
    </row>
    <row r="39799" spans="8:8" hidden="1" x14ac:dyDescent="0.25">
      <c r="H39799"/>
    </row>
    <row r="39800" spans="8:8" hidden="1" x14ac:dyDescent="0.25">
      <c r="H39800"/>
    </row>
    <row r="39801" spans="8:8" hidden="1" x14ac:dyDescent="0.25">
      <c r="H39801"/>
    </row>
    <row r="39802" spans="8:8" hidden="1" x14ac:dyDescent="0.25">
      <c r="H39802"/>
    </row>
    <row r="39803" spans="8:8" hidden="1" x14ac:dyDescent="0.25">
      <c r="H39803"/>
    </row>
    <row r="39804" spans="8:8" hidden="1" x14ac:dyDescent="0.25">
      <c r="H39804"/>
    </row>
    <row r="39805" spans="8:8" hidden="1" x14ac:dyDescent="0.25">
      <c r="H39805"/>
    </row>
    <row r="39806" spans="8:8" hidden="1" x14ac:dyDescent="0.25">
      <c r="H39806"/>
    </row>
    <row r="39807" spans="8:8" hidden="1" x14ac:dyDescent="0.25">
      <c r="H39807"/>
    </row>
    <row r="39808" spans="8:8" hidden="1" x14ac:dyDescent="0.25">
      <c r="H39808"/>
    </row>
    <row r="39809" spans="8:8" hidden="1" x14ac:dyDescent="0.25">
      <c r="H39809"/>
    </row>
    <row r="39810" spans="8:8" hidden="1" x14ac:dyDescent="0.25">
      <c r="H39810"/>
    </row>
    <row r="39811" spans="8:8" hidden="1" x14ac:dyDescent="0.25">
      <c r="H39811"/>
    </row>
    <row r="39812" spans="8:8" hidden="1" x14ac:dyDescent="0.25">
      <c r="H39812"/>
    </row>
    <row r="39813" spans="8:8" hidden="1" x14ac:dyDescent="0.25">
      <c r="H39813"/>
    </row>
    <row r="39814" spans="8:8" hidden="1" x14ac:dyDescent="0.25">
      <c r="H39814"/>
    </row>
    <row r="39815" spans="8:8" hidden="1" x14ac:dyDescent="0.25">
      <c r="H39815"/>
    </row>
    <row r="39816" spans="8:8" hidden="1" x14ac:dyDescent="0.25">
      <c r="H39816"/>
    </row>
    <row r="39817" spans="8:8" hidden="1" x14ac:dyDescent="0.25">
      <c r="H39817"/>
    </row>
    <row r="39818" spans="8:8" hidden="1" x14ac:dyDescent="0.25">
      <c r="H39818"/>
    </row>
    <row r="39819" spans="8:8" hidden="1" x14ac:dyDescent="0.25">
      <c r="H39819"/>
    </row>
    <row r="39820" spans="8:8" hidden="1" x14ac:dyDescent="0.25">
      <c r="H39820"/>
    </row>
    <row r="39821" spans="8:8" hidden="1" x14ac:dyDescent="0.25">
      <c r="H39821"/>
    </row>
    <row r="39822" spans="8:8" hidden="1" x14ac:dyDescent="0.25">
      <c r="H39822"/>
    </row>
    <row r="39823" spans="8:8" hidden="1" x14ac:dyDescent="0.25">
      <c r="H39823"/>
    </row>
    <row r="39824" spans="8:8" hidden="1" x14ac:dyDescent="0.25">
      <c r="H39824"/>
    </row>
    <row r="39825" spans="8:8" hidden="1" x14ac:dyDescent="0.25">
      <c r="H39825"/>
    </row>
    <row r="39826" spans="8:8" hidden="1" x14ac:dyDescent="0.25">
      <c r="H39826"/>
    </row>
    <row r="39827" spans="8:8" hidden="1" x14ac:dyDescent="0.25">
      <c r="H39827"/>
    </row>
    <row r="39828" spans="8:8" hidden="1" x14ac:dyDescent="0.25">
      <c r="H39828"/>
    </row>
    <row r="39829" spans="8:8" hidden="1" x14ac:dyDescent="0.25">
      <c r="H39829"/>
    </row>
    <row r="39830" spans="8:8" hidden="1" x14ac:dyDescent="0.25">
      <c r="H39830"/>
    </row>
    <row r="39831" spans="8:8" hidden="1" x14ac:dyDescent="0.25">
      <c r="H39831"/>
    </row>
    <row r="39832" spans="8:8" hidden="1" x14ac:dyDescent="0.25">
      <c r="H39832"/>
    </row>
    <row r="39833" spans="8:8" hidden="1" x14ac:dyDescent="0.25">
      <c r="H39833"/>
    </row>
    <row r="39834" spans="8:8" hidden="1" x14ac:dyDescent="0.25">
      <c r="H39834"/>
    </row>
    <row r="39835" spans="8:8" hidden="1" x14ac:dyDescent="0.25">
      <c r="H39835"/>
    </row>
    <row r="39836" spans="8:8" hidden="1" x14ac:dyDescent="0.25">
      <c r="H39836"/>
    </row>
    <row r="39837" spans="8:8" hidden="1" x14ac:dyDescent="0.25">
      <c r="H39837"/>
    </row>
    <row r="39838" spans="8:8" hidden="1" x14ac:dyDescent="0.25">
      <c r="H39838"/>
    </row>
    <row r="39839" spans="8:8" hidden="1" x14ac:dyDescent="0.25">
      <c r="H39839"/>
    </row>
    <row r="39840" spans="8:8" hidden="1" x14ac:dyDescent="0.25">
      <c r="H39840"/>
    </row>
    <row r="39841" spans="8:8" hidden="1" x14ac:dyDescent="0.25">
      <c r="H39841"/>
    </row>
    <row r="39842" spans="8:8" hidden="1" x14ac:dyDescent="0.25">
      <c r="H39842"/>
    </row>
    <row r="39843" spans="8:8" hidden="1" x14ac:dyDescent="0.25">
      <c r="H39843"/>
    </row>
    <row r="39844" spans="8:8" hidden="1" x14ac:dyDescent="0.25">
      <c r="H39844"/>
    </row>
    <row r="39845" spans="8:8" hidden="1" x14ac:dyDescent="0.25">
      <c r="H39845"/>
    </row>
    <row r="39846" spans="8:8" hidden="1" x14ac:dyDescent="0.25">
      <c r="H39846"/>
    </row>
    <row r="39847" spans="8:8" hidden="1" x14ac:dyDescent="0.25">
      <c r="H39847"/>
    </row>
    <row r="39848" spans="8:8" hidden="1" x14ac:dyDescent="0.25">
      <c r="H39848"/>
    </row>
    <row r="39849" spans="8:8" hidden="1" x14ac:dyDescent="0.25">
      <c r="H39849"/>
    </row>
    <row r="39850" spans="8:8" hidden="1" x14ac:dyDescent="0.25">
      <c r="H39850"/>
    </row>
    <row r="39851" spans="8:8" hidden="1" x14ac:dyDescent="0.25">
      <c r="H39851"/>
    </row>
    <row r="39852" spans="8:8" hidden="1" x14ac:dyDescent="0.25">
      <c r="H39852"/>
    </row>
    <row r="39853" spans="8:8" hidden="1" x14ac:dyDescent="0.25">
      <c r="H39853"/>
    </row>
    <row r="39854" spans="8:8" hidden="1" x14ac:dyDescent="0.25">
      <c r="H39854"/>
    </row>
    <row r="39855" spans="8:8" hidden="1" x14ac:dyDescent="0.25">
      <c r="H39855"/>
    </row>
    <row r="39856" spans="8:8" hidden="1" x14ac:dyDescent="0.25">
      <c r="H39856"/>
    </row>
    <row r="39857" spans="8:8" hidden="1" x14ac:dyDescent="0.25">
      <c r="H39857"/>
    </row>
    <row r="39858" spans="8:8" hidden="1" x14ac:dyDescent="0.25">
      <c r="H39858"/>
    </row>
    <row r="39859" spans="8:8" hidden="1" x14ac:dyDescent="0.25">
      <c r="H39859"/>
    </row>
    <row r="39860" spans="8:8" hidden="1" x14ac:dyDescent="0.25">
      <c r="H39860"/>
    </row>
    <row r="39861" spans="8:8" hidden="1" x14ac:dyDescent="0.25">
      <c r="H39861"/>
    </row>
    <row r="39862" spans="8:8" hidden="1" x14ac:dyDescent="0.25">
      <c r="H39862"/>
    </row>
    <row r="39863" spans="8:8" hidden="1" x14ac:dyDescent="0.25">
      <c r="H39863"/>
    </row>
    <row r="39864" spans="8:8" hidden="1" x14ac:dyDescent="0.25">
      <c r="H39864"/>
    </row>
    <row r="39865" spans="8:8" hidden="1" x14ac:dyDescent="0.25">
      <c r="H39865"/>
    </row>
    <row r="39866" spans="8:8" hidden="1" x14ac:dyDescent="0.25">
      <c r="H39866"/>
    </row>
    <row r="39867" spans="8:8" hidden="1" x14ac:dyDescent="0.25">
      <c r="H39867"/>
    </row>
    <row r="39868" spans="8:8" hidden="1" x14ac:dyDescent="0.25">
      <c r="H39868"/>
    </row>
    <row r="39869" spans="8:8" hidden="1" x14ac:dyDescent="0.25">
      <c r="H39869"/>
    </row>
    <row r="39870" spans="8:8" hidden="1" x14ac:dyDescent="0.25">
      <c r="H39870"/>
    </row>
    <row r="39871" spans="8:8" hidden="1" x14ac:dyDescent="0.25">
      <c r="H39871"/>
    </row>
    <row r="39872" spans="8:8" hidden="1" x14ac:dyDescent="0.25">
      <c r="H39872"/>
    </row>
    <row r="39873" spans="8:8" hidden="1" x14ac:dyDescent="0.25">
      <c r="H39873"/>
    </row>
    <row r="39874" spans="8:8" hidden="1" x14ac:dyDescent="0.25">
      <c r="H39874"/>
    </row>
    <row r="39875" spans="8:8" hidden="1" x14ac:dyDescent="0.25">
      <c r="H39875"/>
    </row>
    <row r="39876" spans="8:8" hidden="1" x14ac:dyDescent="0.25">
      <c r="H39876"/>
    </row>
    <row r="39877" spans="8:8" hidden="1" x14ac:dyDescent="0.25">
      <c r="H39877"/>
    </row>
    <row r="39878" spans="8:8" hidden="1" x14ac:dyDescent="0.25">
      <c r="H39878"/>
    </row>
    <row r="39879" spans="8:8" hidden="1" x14ac:dyDescent="0.25">
      <c r="H39879"/>
    </row>
    <row r="39880" spans="8:8" hidden="1" x14ac:dyDescent="0.25">
      <c r="H39880"/>
    </row>
    <row r="39881" spans="8:8" hidden="1" x14ac:dyDescent="0.25">
      <c r="H39881"/>
    </row>
    <row r="39882" spans="8:8" hidden="1" x14ac:dyDescent="0.25">
      <c r="H39882"/>
    </row>
    <row r="39883" spans="8:8" hidden="1" x14ac:dyDescent="0.25">
      <c r="H39883"/>
    </row>
    <row r="39884" spans="8:8" hidden="1" x14ac:dyDescent="0.25">
      <c r="H39884"/>
    </row>
    <row r="39885" spans="8:8" hidden="1" x14ac:dyDescent="0.25">
      <c r="H39885"/>
    </row>
    <row r="39886" spans="8:8" hidden="1" x14ac:dyDescent="0.25">
      <c r="H39886"/>
    </row>
    <row r="39887" spans="8:8" hidden="1" x14ac:dyDescent="0.25">
      <c r="H39887"/>
    </row>
    <row r="39888" spans="8:8" hidden="1" x14ac:dyDescent="0.25">
      <c r="H39888"/>
    </row>
    <row r="39889" spans="8:8" hidden="1" x14ac:dyDescent="0.25">
      <c r="H39889"/>
    </row>
    <row r="39890" spans="8:8" hidden="1" x14ac:dyDescent="0.25">
      <c r="H39890"/>
    </row>
    <row r="39891" spans="8:8" hidden="1" x14ac:dyDescent="0.25">
      <c r="H39891"/>
    </row>
    <row r="39892" spans="8:8" hidden="1" x14ac:dyDescent="0.25">
      <c r="H39892"/>
    </row>
    <row r="39893" spans="8:8" hidden="1" x14ac:dyDescent="0.25">
      <c r="H39893"/>
    </row>
    <row r="39894" spans="8:8" hidden="1" x14ac:dyDescent="0.25">
      <c r="H39894"/>
    </row>
    <row r="39895" spans="8:8" hidden="1" x14ac:dyDescent="0.25">
      <c r="H39895"/>
    </row>
    <row r="39896" spans="8:8" hidden="1" x14ac:dyDescent="0.25">
      <c r="H39896"/>
    </row>
    <row r="39897" spans="8:8" hidden="1" x14ac:dyDescent="0.25">
      <c r="H39897"/>
    </row>
    <row r="39898" spans="8:8" hidden="1" x14ac:dyDescent="0.25">
      <c r="H39898"/>
    </row>
    <row r="39899" spans="8:8" hidden="1" x14ac:dyDescent="0.25">
      <c r="H39899"/>
    </row>
    <row r="39900" spans="8:8" hidden="1" x14ac:dyDescent="0.25">
      <c r="H39900"/>
    </row>
    <row r="39901" spans="8:8" hidden="1" x14ac:dyDescent="0.25">
      <c r="H39901"/>
    </row>
    <row r="39902" spans="8:8" hidden="1" x14ac:dyDescent="0.25">
      <c r="H39902"/>
    </row>
    <row r="39903" spans="8:8" hidden="1" x14ac:dyDescent="0.25">
      <c r="H39903"/>
    </row>
    <row r="39904" spans="8:8" hidden="1" x14ac:dyDescent="0.25">
      <c r="H39904"/>
    </row>
    <row r="39905" spans="8:8" hidden="1" x14ac:dyDescent="0.25">
      <c r="H39905"/>
    </row>
    <row r="39906" spans="8:8" hidden="1" x14ac:dyDescent="0.25">
      <c r="H39906"/>
    </row>
    <row r="39907" spans="8:8" hidden="1" x14ac:dyDescent="0.25">
      <c r="H39907"/>
    </row>
    <row r="39908" spans="8:8" hidden="1" x14ac:dyDescent="0.25">
      <c r="H39908"/>
    </row>
    <row r="39909" spans="8:8" hidden="1" x14ac:dyDescent="0.25">
      <c r="H39909"/>
    </row>
    <row r="39910" spans="8:8" hidden="1" x14ac:dyDescent="0.25">
      <c r="H39910"/>
    </row>
    <row r="39911" spans="8:8" hidden="1" x14ac:dyDescent="0.25">
      <c r="H39911"/>
    </row>
    <row r="39912" spans="8:8" hidden="1" x14ac:dyDescent="0.25">
      <c r="H39912"/>
    </row>
    <row r="39913" spans="8:8" hidden="1" x14ac:dyDescent="0.25">
      <c r="H39913"/>
    </row>
    <row r="39914" spans="8:8" hidden="1" x14ac:dyDescent="0.25">
      <c r="H39914"/>
    </row>
    <row r="39915" spans="8:8" hidden="1" x14ac:dyDescent="0.25">
      <c r="H39915"/>
    </row>
    <row r="39916" spans="8:8" hidden="1" x14ac:dyDescent="0.25">
      <c r="H39916"/>
    </row>
    <row r="39917" spans="8:8" hidden="1" x14ac:dyDescent="0.25">
      <c r="H39917"/>
    </row>
    <row r="39918" spans="8:8" hidden="1" x14ac:dyDescent="0.25">
      <c r="H39918"/>
    </row>
    <row r="39919" spans="8:8" hidden="1" x14ac:dyDescent="0.25">
      <c r="H39919"/>
    </row>
    <row r="39920" spans="8:8" hidden="1" x14ac:dyDescent="0.25">
      <c r="H39920"/>
    </row>
    <row r="39921" spans="8:8" hidden="1" x14ac:dyDescent="0.25">
      <c r="H39921"/>
    </row>
    <row r="39922" spans="8:8" hidden="1" x14ac:dyDescent="0.25">
      <c r="H39922"/>
    </row>
    <row r="39923" spans="8:8" hidden="1" x14ac:dyDescent="0.25">
      <c r="H39923"/>
    </row>
    <row r="39924" spans="8:8" hidden="1" x14ac:dyDescent="0.25">
      <c r="H39924"/>
    </row>
    <row r="39925" spans="8:8" hidden="1" x14ac:dyDescent="0.25">
      <c r="H39925"/>
    </row>
    <row r="39926" spans="8:8" hidden="1" x14ac:dyDescent="0.25">
      <c r="H39926"/>
    </row>
    <row r="39927" spans="8:8" hidden="1" x14ac:dyDescent="0.25">
      <c r="H39927"/>
    </row>
    <row r="39928" spans="8:8" hidden="1" x14ac:dyDescent="0.25">
      <c r="H39928"/>
    </row>
    <row r="39929" spans="8:8" hidden="1" x14ac:dyDescent="0.25">
      <c r="H39929"/>
    </row>
    <row r="39930" spans="8:8" hidden="1" x14ac:dyDescent="0.25">
      <c r="H39930"/>
    </row>
    <row r="39931" spans="8:8" hidden="1" x14ac:dyDescent="0.25">
      <c r="H39931"/>
    </row>
    <row r="39932" spans="8:8" hidden="1" x14ac:dyDescent="0.25">
      <c r="H39932"/>
    </row>
    <row r="39933" spans="8:8" hidden="1" x14ac:dyDescent="0.25">
      <c r="H39933"/>
    </row>
    <row r="39934" spans="8:8" hidden="1" x14ac:dyDescent="0.25">
      <c r="H39934"/>
    </row>
    <row r="39935" spans="8:8" hidden="1" x14ac:dyDescent="0.25">
      <c r="H39935"/>
    </row>
    <row r="39936" spans="8:8" hidden="1" x14ac:dyDescent="0.25">
      <c r="H39936"/>
    </row>
    <row r="39937" spans="8:8" hidden="1" x14ac:dyDescent="0.25">
      <c r="H39937"/>
    </row>
    <row r="39938" spans="8:8" hidden="1" x14ac:dyDescent="0.25">
      <c r="H39938"/>
    </row>
    <row r="39939" spans="8:8" hidden="1" x14ac:dyDescent="0.25">
      <c r="H39939"/>
    </row>
    <row r="39940" spans="8:8" hidden="1" x14ac:dyDescent="0.25">
      <c r="H39940"/>
    </row>
    <row r="39941" spans="8:8" hidden="1" x14ac:dyDescent="0.25">
      <c r="H39941"/>
    </row>
    <row r="39942" spans="8:8" hidden="1" x14ac:dyDescent="0.25">
      <c r="H39942"/>
    </row>
    <row r="39943" spans="8:8" hidden="1" x14ac:dyDescent="0.25">
      <c r="H39943"/>
    </row>
    <row r="39944" spans="8:8" hidden="1" x14ac:dyDescent="0.25">
      <c r="H39944"/>
    </row>
    <row r="39945" spans="8:8" hidden="1" x14ac:dyDescent="0.25">
      <c r="H39945"/>
    </row>
    <row r="39946" spans="8:8" hidden="1" x14ac:dyDescent="0.25">
      <c r="H39946"/>
    </row>
    <row r="39947" spans="8:8" hidden="1" x14ac:dyDescent="0.25">
      <c r="H39947"/>
    </row>
    <row r="39948" spans="8:8" hidden="1" x14ac:dyDescent="0.25">
      <c r="H39948"/>
    </row>
    <row r="39949" spans="8:8" hidden="1" x14ac:dyDescent="0.25">
      <c r="H39949"/>
    </row>
    <row r="39950" spans="8:8" hidden="1" x14ac:dyDescent="0.25">
      <c r="H39950"/>
    </row>
    <row r="39951" spans="8:8" hidden="1" x14ac:dyDescent="0.25">
      <c r="H39951"/>
    </row>
    <row r="39952" spans="8:8" hidden="1" x14ac:dyDescent="0.25">
      <c r="H39952"/>
    </row>
    <row r="39953" spans="8:8" hidden="1" x14ac:dyDescent="0.25">
      <c r="H39953"/>
    </row>
    <row r="39954" spans="8:8" hidden="1" x14ac:dyDescent="0.25">
      <c r="H39954"/>
    </row>
    <row r="39955" spans="8:8" hidden="1" x14ac:dyDescent="0.25">
      <c r="H39955"/>
    </row>
    <row r="39956" spans="8:8" hidden="1" x14ac:dyDescent="0.25">
      <c r="H39956"/>
    </row>
    <row r="39957" spans="8:8" hidden="1" x14ac:dyDescent="0.25">
      <c r="H39957"/>
    </row>
    <row r="39958" spans="8:8" hidden="1" x14ac:dyDescent="0.25">
      <c r="H39958"/>
    </row>
    <row r="39959" spans="8:8" hidden="1" x14ac:dyDescent="0.25">
      <c r="H39959"/>
    </row>
    <row r="39960" spans="8:8" hidden="1" x14ac:dyDescent="0.25">
      <c r="H39960"/>
    </row>
    <row r="39961" spans="8:8" hidden="1" x14ac:dyDescent="0.25">
      <c r="H39961"/>
    </row>
    <row r="39962" spans="8:8" hidden="1" x14ac:dyDescent="0.25">
      <c r="H39962"/>
    </row>
    <row r="39963" spans="8:8" hidden="1" x14ac:dyDescent="0.25">
      <c r="H39963"/>
    </row>
    <row r="39964" spans="8:8" hidden="1" x14ac:dyDescent="0.25">
      <c r="H39964"/>
    </row>
    <row r="39965" spans="8:8" hidden="1" x14ac:dyDescent="0.25">
      <c r="H39965"/>
    </row>
    <row r="39966" spans="8:8" hidden="1" x14ac:dyDescent="0.25">
      <c r="H39966"/>
    </row>
    <row r="39967" spans="8:8" hidden="1" x14ac:dyDescent="0.25">
      <c r="H39967"/>
    </row>
    <row r="39968" spans="8:8" hidden="1" x14ac:dyDescent="0.25">
      <c r="H39968"/>
    </row>
    <row r="39969" spans="8:8" hidden="1" x14ac:dyDescent="0.25">
      <c r="H39969"/>
    </row>
    <row r="39970" spans="8:8" hidden="1" x14ac:dyDescent="0.25">
      <c r="H39970"/>
    </row>
    <row r="39971" spans="8:8" hidden="1" x14ac:dyDescent="0.25">
      <c r="H39971"/>
    </row>
    <row r="39972" spans="8:8" hidden="1" x14ac:dyDescent="0.25">
      <c r="H39972"/>
    </row>
    <row r="39973" spans="8:8" hidden="1" x14ac:dyDescent="0.25">
      <c r="H39973"/>
    </row>
    <row r="39974" spans="8:8" hidden="1" x14ac:dyDescent="0.25">
      <c r="H39974"/>
    </row>
    <row r="39975" spans="8:8" hidden="1" x14ac:dyDescent="0.25">
      <c r="H39975"/>
    </row>
    <row r="39976" spans="8:8" hidden="1" x14ac:dyDescent="0.25">
      <c r="H39976"/>
    </row>
    <row r="39977" spans="8:8" hidden="1" x14ac:dyDescent="0.25">
      <c r="H39977"/>
    </row>
    <row r="39978" spans="8:8" hidden="1" x14ac:dyDescent="0.25">
      <c r="H39978"/>
    </row>
    <row r="39979" spans="8:8" hidden="1" x14ac:dyDescent="0.25">
      <c r="H39979"/>
    </row>
    <row r="39980" spans="8:8" hidden="1" x14ac:dyDescent="0.25">
      <c r="H39980"/>
    </row>
    <row r="39981" spans="8:8" hidden="1" x14ac:dyDescent="0.25">
      <c r="H39981"/>
    </row>
    <row r="39982" spans="8:8" hidden="1" x14ac:dyDescent="0.25">
      <c r="H39982"/>
    </row>
    <row r="39983" spans="8:8" hidden="1" x14ac:dyDescent="0.25">
      <c r="H39983"/>
    </row>
    <row r="39984" spans="8:8" hidden="1" x14ac:dyDescent="0.25">
      <c r="H39984"/>
    </row>
    <row r="39985" spans="8:8" hidden="1" x14ac:dyDescent="0.25">
      <c r="H39985"/>
    </row>
    <row r="39986" spans="8:8" hidden="1" x14ac:dyDescent="0.25">
      <c r="H39986"/>
    </row>
    <row r="39987" spans="8:8" hidden="1" x14ac:dyDescent="0.25">
      <c r="H39987"/>
    </row>
    <row r="39988" spans="8:8" hidden="1" x14ac:dyDescent="0.25">
      <c r="H39988"/>
    </row>
    <row r="39989" spans="8:8" hidden="1" x14ac:dyDescent="0.25">
      <c r="H39989"/>
    </row>
    <row r="39990" spans="8:8" hidden="1" x14ac:dyDescent="0.25">
      <c r="H39990"/>
    </row>
    <row r="39991" spans="8:8" hidden="1" x14ac:dyDescent="0.25">
      <c r="H39991"/>
    </row>
    <row r="39992" spans="8:8" hidden="1" x14ac:dyDescent="0.25">
      <c r="H39992"/>
    </row>
    <row r="39993" spans="8:8" hidden="1" x14ac:dyDescent="0.25">
      <c r="H39993"/>
    </row>
    <row r="39994" spans="8:8" hidden="1" x14ac:dyDescent="0.25">
      <c r="H39994"/>
    </row>
    <row r="39995" spans="8:8" hidden="1" x14ac:dyDescent="0.25">
      <c r="H39995"/>
    </row>
    <row r="39996" spans="8:8" hidden="1" x14ac:dyDescent="0.25">
      <c r="H39996"/>
    </row>
    <row r="39997" spans="8:8" hidden="1" x14ac:dyDescent="0.25">
      <c r="H39997"/>
    </row>
    <row r="39998" spans="8:8" hidden="1" x14ac:dyDescent="0.25">
      <c r="H39998"/>
    </row>
    <row r="39999" spans="8:8" hidden="1" x14ac:dyDescent="0.25">
      <c r="H39999"/>
    </row>
    <row r="40000" spans="8:8" hidden="1" x14ac:dyDescent="0.25">
      <c r="H40000"/>
    </row>
    <row r="40001" spans="8:8" hidden="1" x14ac:dyDescent="0.25">
      <c r="H40001"/>
    </row>
    <row r="40002" spans="8:8" hidden="1" x14ac:dyDescent="0.25">
      <c r="H40002"/>
    </row>
    <row r="40003" spans="8:8" hidden="1" x14ac:dyDescent="0.25">
      <c r="H40003"/>
    </row>
    <row r="40004" spans="8:8" hidden="1" x14ac:dyDescent="0.25">
      <c r="H40004"/>
    </row>
    <row r="40005" spans="8:8" hidden="1" x14ac:dyDescent="0.25">
      <c r="H40005"/>
    </row>
    <row r="40006" spans="8:8" hidden="1" x14ac:dyDescent="0.25">
      <c r="H40006"/>
    </row>
    <row r="40007" spans="8:8" hidden="1" x14ac:dyDescent="0.25">
      <c r="H40007"/>
    </row>
    <row r="40008" spans="8:8" hidden="1" x14ac:dyDescent="0.25">
      <c r="H40008"/>
    </row>
    <row r="40009" spans="8:8" hidden="1" x14ac:dyDescent="0.25">
      <c r="H40009"/>
    </row>
    <row r="40010" spans="8:8" hidden="1" x14ac:dyDescent="0.25">
      <c r="H40010"/>
    </row>
    <row r="40011" spans="8:8" hidden="1" x14ac:dyDescent="0.25">
      <c r="H40011"/>
    </row>
    <row r="40012" spans="8:8" hidden="1" x14ac:dyDescent="0.25">
      <c r="H40012"/>
    </row>
    <row r="40013" spans="8:8" hidden="1" x14ac:dyDescent="0.25">
      <c r="H40013"/>
    </row>
    <row r="40014" spans="8:8" hidden="1" x14ac:dyDescent="0.25">
      <c r="H40014"/>
    </row>
    <row r="40015" spans="8:8" hidden="1" x14ac:dyDescent="0.25">
      <c r="H40015"/>
    </row>
    <row r="40016" spans="8:8" hidden="1" x14ac:dyDescent="0.25">
      <c r="H40016"/>
    </row>
    <row r="40017" spans="8:8" hidden="1" x14ac:dyDescent="0.25">
      <c r="H40017"/>
    </row>
    <row r="40018" spans="8:8" hidden="1" x14ac:dyDescent="0.25">
      <c r="H40018"/>
    </row>
    <row r="40019" spans="8:8" hidden="1" x14ac:dyDescent="0.25">
      <c r="H40019"/>
    </row>
    <row r="40020" spans="8:8" hidden="1" x14ac:dyDescent="0.25">
      <c r="H40020"/>
    </row>
    <row r="40021" spans="8:8" hidden="1" x14ac:dyDescent="0.25">
      <c r="H40021"/>
    </row>
    <row r="40022" spans="8:8" hidden="1" x14ac:dyDescent="0.25">
      <c r="H40022"/>
    </row>
    <row r="40023" spans="8:8" hidden="1" x14ac:dyDescent="0.25">
      <c r="H40023"/>
    </row>
    <row r="40024" spans="8:8" hidden="1" x14ac:dyDescent="0.25">
      <c r="H40024"/>
    </row>
    <row r="40025" spans="8:8" hidden="1" x14ac:dyDescent="0.25">
      <c r="H40025"/>
    </row>
    <row r="40026" spans="8:8" hidden="1" x14ac:dyDescent="0.25">
      <c r="H40026"/>
    </row>
    <row r="40027" spans="8:8" hidden="1" x14ac:dyDescent="0.25">
      <c r="H40027"/>
    </row>
    <row r="40028" spans="8:8" hidden="1" x14ac:dyDescent="0.25">
      <c r="H40028"/>
    </row>
    <row r="40029" spans="8:8" hidden="1" x14ac:dyDescent="0.25">
      <c r="H40029"/>
    </row>
    <row r="40030" spans="8:8" hidden="1" x14ac:dyDescent="0.25">
      <c r="H40030"/>
    </row>
    <row r="40031" spans="8:8" hidden="1" x14ac:dyDescent="0.25">
      <c r="H40031"/>
    </row>
    <row r="40032" spans="8:8" hidden="1" x14ac:dyDescent="0.25">
      <c r="H40032"/>
    </row>
    <row r="40033" spans="8:8" hidden="1" x14ac:dyDescent="0.25">
      <c r="H40033"/>
    </row>
    <row r="40034" spans="8:8" hidden="1" x14ac:dyDescent="0.25">
      <c r="H40034"/>
    </row>
    <row r="40035" spans="8:8" hidden="1" x14ac:dyDescent="0.25">
      <c r="H40035"/>
    </row>
    <row r="40036" spans="8:8" hidden="1" x14ac:dyDescent="0.25">
      <c r="H40036"/>
    </row>
    <row r="40037" spans="8:8" hidden="1" x14ac:dyDescent="0.25">
      <c r="H40037"/>
    </row>
    <row r="40038" spans="8:8" hidden="1" x14ac:dyDescent="0.25">
      <c r="H40038"/>
    </row>
    <row r="40039" spans="8:8" hidden="1" x14ac:dyDescent="0.25">
      <c r="H40039"/>
    </row>
    <row r="40040" spans="8:8" hidden="1" x14ac:dyDescent="0.25">
      <c r="H40040"/>
    </row>
    <row r="40041" spans="8:8" hidden="1" x14ac:dyDescent="0.25">
      <c r="H40041"/>
    </row>
    <row r="40042" spans="8:8" hidden="1" x14ac:dyDescent="0.25">
      <c r="H40042"/>
    </row>
    <row r="40043" spans="8:8" hidden="1" x14ac:dyDescent="0.25">
      <c r="H40043"/>
    </row>
    <row r="40044" spans="8:8" hidden="1" x14ac:dyDescent="0.25">
      <c r="H40044"/>
    </row>
    <row r="40045" spans="8:8" hidden="1" x14ac:dyDescent="0.25">
      <c r="H40045"/>
    </row>
    <row r="40046" spans="8:8" hidden="1" x14ac:dyDescent="0.25">
      <c r="H40046"/>
    </row>
    <row r="40047" spans="8:8" hidden="1" x14ac:dyDescent="0.25">
      <c r="H40047"/>
    </row>
    <row r="40048" spans="8:8" hidden="1" x14ac:dyDescent="0.25">
      <c r="H40048"/>
    </row>
    <row r="40049" spans="8:8" hidden="1" x14ac:dyDescent="0.25">
      <c r="H40049"/>
    </row>
    <row r="40050" spans="8:8" hidden="1" x14ac:dyDescent="0.25">
      <c r="H40050"/>
    </row>
    <row r="40051" spans="8:8" hidden="1" x14ac:dyDescent="0.25">
      <c r="H40051"/>
    </row>
    <row r="40052" spans="8:8" hidden="1" x14ac:dyDescent="0.25">
      <c r="H40052"/>
    </row>
    <row r="40053" spans="8:8" hidden="1" x14ac:dyDescent="0.25">
      <c r="H40053"/>
    </row>
    <row r="40054" spans="8:8" hidden="1" x14ac:dyDescent="0.25">
      <c r="H40054"/>
    </row>
    <row r="40055" spans="8:8" hidden="1" x14ac:dyDescent="0.25">
      <c r="H40055"/>
    </row>
    <row r="40056" spans="8:8" hidden="1" x14ac:dyDescent="0.25">
      <c r="H40056"/>
    </row>
    <row r="40057" spans="8:8" hidden="1" x14ac:dyDescent="0.25">
      <c r="H40057"/>
    </row>
    <row r="40058" spans="8:8" hidden="1" x14ac:dyDescent="0.25">
      <c r="H40058"/>
    </row>
    <row r="40059" spans="8:8" hidden="1" x14ac:dyDescent="0.25">
      <c r="H40059"/>
    </row>
    <row r="40060" spans="8:8" hidden="1" x14ac:dyDescent="0.25">
      <c r="H40060"/>
    </row>
    <row r="40061" spans="8:8" hidden="1" x14ac:dyDescent="0.25">
      <c r="H40061"/>
    </row>
    <row r="40062" spans="8:8" hidden="1" x14ac:dyDescent="0.25">
      <c r="H40062"/>
    </row>
    <row r="40063" spans="8:8" hidden="1" x14ac:dyDescent="0.25">
      <c r="H40063"/>
    </row>
    <row r="40064" spans="8:8" hidden="1" x14ac:dyDescent="0.25">
      <c r="H40064"/>
    </row>
    <row r="40065" spans="8:8" hidden="1" x14ac:dyDescent="0.25">
      <c r="H40065"/>
    </row>
    <row r="40066" spans="8:8" hidden="1" x14ac:dyDescent="0.25">
      <c r="H40066"/>
    </row>
    <row r="40067" spans="8:8" hidden="1" x14ac:dyDescent="0.25">
      <c r="H40067"/>
    </row>
    <row r="40068" spans="8:8" hidden="1" x14ac:dyDescent="0.25">
      <c r="H40068"/>
    </row>
    <row r="40069" spans="8:8" hidden="1" x14ac:dyDescent="0.25">
      <c r="H40069"/>
    </row>
    <row r="40070" spans="8:8" hidden="1" x14ac:dyDescent="0.25">
      <c r="H40070"/>
    </row>
    <row r="40071" spans="8:8" hidden="1" x14ac:dyDescent="0.25">
      <c r="H40071"/>
    </row>
    <row r="40072" spans="8:8" hidden="1" x14ac:dyDescent="0.25">
      <c r="H40072"/>
    </row>
    <row r="40073" spans="8:8" hidden="1" x14ac:dyDescent="0.25">
      <c r="H40073"/>
    </row>
    <row r="40074" spans="8:8" hidden="1" x14ac:dyDescent="0.25">
      <c r="H40074"/>
    </row>
    <row r="40075" spans="8:8" hidden="1" x14ac:dyDescent="0.25">
      <c r="H40075"/>
    </row>
    <row r="40076" spans="8:8" hidden="1" x14ac:dyDescent="0.25">
      <c r="H40076"/>
    </row>
    <row r="40077" spans="8:8" hidden="1" x14ac:dyDescent="0.25">
      <c r="H40077"/>
    </row>
    <row r="40078" spans="8:8" hidden="1" x14ac:dyDescent="0.25">
      <c r="H40078"/>
    </row>
    <row r="40079" spans="8:8" hidden="1" x14ac:dyDescent="0.25">
      <c r="H40079"/>
    </row>
    <row r="40080" spans="8:8" hidden="1" x14ac:dyDescent="0.25">
      <c r="H40080"/>
    </row>
    <row r="40081" spans="8:8" hidden="1" x14ac:dyDescent="0.25">
      <c r="H40081"/>
    </row>
    <row r="40082" spans="8:8" hidden="1" x14ac:dyDescent="0.25">
      <c r="H40082"/>
    </row>
    <row r="40083" spans="8:8" hidden="1" x14ac:dyDescent="0.25">
      <c r="H40083"/>
    </row>
    <row r="40084" spans="8:8" hidden="1" x14ac:dyDescent="0.25">
      <c r="H40084"/>
    </row>
    <row r="40085" spans="8:8" hidden="1" x14ac:dyDescent="0.25">
      <c r="H40085"/>
    </row>
    <row r="40086" spans="8:8" hidden="1" x14ac:dyDescent="0.25">
      <c r="H40086"/>
    </row>
    <row r="40087" spans="8:8" hidden="1" x14ac:dyDescent="0.25">
      <c r="H40087"/>
    </row>
    <row r="40088" spans="8:8" hidden="1" x14ac:dyDescent="0.25">
      <c r="H40088"/>
    </row>
    <row r="40089" spans="8:8" hidden="1" x14ac:dyDescent="0.25">
      <c r="H40089"/>
    </row>
    <row r="40090" spans="8:8" hidden="1" x14ac:dyDescent="0.25">
      <c r="H40090"/>
    </row>
    <row r="40091" spans="8:8" hidden="1" x14ac:dyDescent="0.25">
      <c r="H40091"/>
    </row>
    <row r="40092" spans="8:8" hidden="1" x14ac:dyDescent="0.25">
      <c r="H40092"/>
    </row>
    <row r="40093" spans="8:8" hidden="1" x14ac:dyDescent="0.25">
      <c r="H40093"/>
    </row>
    <row r="40094" spans="8:8" hidden="1" x14ac:dyDescent="0.25">
      <c r="H40094"/>
    </row>
    <row r="40095" spans="8:8" hidden="1" x14ac:dyDescent="0.25">
      <c r="H40095"/>
    </row>
    <row r="40096" spans="8:8" hidden="1" x14ac:dyDescent="0.25">
      <c r="H40096"/>
    </row>
    <row r="40097" spans="8:8" hidden="1" x14ac:dyDescent="0.25">
      <c r="H40097"/>
    </row>
    <row r="40098" spans="8:8" hidden="1" x14ac:dyDescent="0.25">
      <c r="H40098"/>
    </row>
    <row r="40099" spans="8:8" hidden="1" x14ac:dyDescent="0.25">
      <c r="H40099"/>
    </row>
    <row r="40100" spans="8:8" hidden="1" x14ac:dyDescent="0.25">
      <c r="H40100"/>
    </row>
    <row r="40101" spans="8:8" hidden="1" x14ac:dyDescent="0.25">
      <c r="H40101"/>
    </row>
    <row r="40102" spans="8:8" hidden="1" x14ac:dyDescent="0.25">
      <c r="H40102"/>
    </row>
    <row r="40103" spans="8:8" hidden="1" x14ac:dyDescent="0.25">
      <c r="H40103"/>
    </row>
    <row r="40104" spans="8:8" hidden="1" x14ac:dyDescent="0.25">
      <c r="H40104"/>
    </row>
    <row r="40105" spans="8:8" hidden="1" x14ac:dyDescent="0.25">
      <c r="H40105"/>
    </row>
    <row r="40106" spans="8:8" hidden="1" x14ac:dyDescent="0.25">
      <c r="H40106"/>
    </row>
    <row r="40107" spans="8:8" hidden="1" x14ac:dyDescent="0.25">
      <c r="H40107"/>
    </row>
    <row r="40108" spans="8:8" hidden="1" x14ac:dyDescent="0.25">
      <c r="H40108"/>
    </row>
    <row r="40109" spans="8:8" hidden="1" x14ac:dyDescent="0.25">
      <c r="H40109"/>
    </row>
    <row r="40110" spans="8:8" hidden="1" x14ac:dyDescent="0.25">
      <c r="H40110"/>
    </row>
    <row r="40111" spans="8:8" hidden="1" x14ac:dyDescent="0.25">
      <c r="H40111"/>
    </row>
    <row r="40112" spans="8:8" hidden="1" x14ac:dyDescent="0.25">
      <c r="H40112"/>
    </row>
    <row r="40113" spans="8:8" hidden="1" x14ac:dyDescent="0.25">
      <c r="H40113"/>
    </row>
    <row r="40114" spans="8:8" hidden="1" x14ac:dyDescent="0.25">
      <c r="H40114"/>
    </row>
    <row r="40115" spans="8:8" hidden="1" x14ac:dyDescent="0.25">
      <c r="H40115"/>
    </row>
    <row r="40116" spans="8:8" hidden="1" x14ac:dyDescent="0.25">
      <c r="H40116"/>
    </row>
    <row r="40117" spans="8:8" hidden="1" x14ac:dyDescent="0.25">
      <c r="H40117"/>
    </row>
    <row r="40118" spans="8:8" hidden="1" x14ac:dyDescent="0.25">
      <c r="H40118"/>
    </row>
    <row r="40119" spans="8:8" hidden="1" x14ac:dyDescent="0.25">
      <c r="H40119"/>
    </row>
    <row r="40120" spans="8:8" hidden="1" x14ac:dyDescent="0.25">
      <c r="H40120"/>
    </row>
    <row r="40121" spans="8:8" hidden="1" x14ac:dyDescent="0.25">
      <c r="H40121"/>
    </row>
    <row r="40122" spans="8:8" hidden="1" x14ac:dyDescent="0.25">
      <c r="H40122"/>
    </row>
    <row r="40123" spans="8:8" hidden="1" x14ac:dyDescent="0.25">
      <c r="H40123"/>
    </row>
    <row r="40124" spans="8:8" hidden="1" x14ac:dyDescent="0.25">
      <c r="H40124"/>
    </row>
    <row r="40125" spans="8:8" hidden="1" x14ac:dyDescent="0.25">
      <c r="H40125"/>
    </row>
    <row r="40126" spans="8:8" hidden="1" x14ac:dyDescent="0.25">
      <c r="H40126"/>
    </row>
    <row r="40127" spans="8:8" hidden="1" x14ac:dyDescent="0.25">
      <c r="H40127"/>
    </row>
    <row r="40128" spans="8:8" hidden="1" x14ac:dyDescent="0.25">
      <c r="H40128"/>
    </row>
    <row r="40129" spans="8:8" hidden="1" x14ac:dyDescent="0.25">
      <c r="H40129"/>
    </row>
    <row r="40130" spans="8:8" hidden="1" x14ac:dyDescent="0.25">
      <c r="H40130"/>
    </row>
    <row r="40131" spans="8:8" hidden="1" x14ac:dyDescent="0.25">
      <c r="H40131"/>
    </row>
    <row r="40132" spans="8:8" hidden="1" x14ac:dyDescent="0.25">
      <c r="H40132"/>
    </row>
    <row r="40133" spans="8:8" hidden="1" x14ac:dyDescent="0.25">
      <c r="H40133"/>
    </row>
    <row r="40134" spans="8:8" hidden="1" x14ac:dyDescent="0.25">
      <c r="H40134"/>
    </row>
    <row r="40135" spans="8:8" hidden="1" x14ac:dyDescent="0.25">
      <c r="H40135"/>
    </row>
    <row r="40136" spans="8:8" hidden="1" x14ac:dyDescent="0.25">
      <c r="H40136"/>
    </row>
    <row r="40137" spans="8:8" hidden="1" x14ac:dyDescent="0.25">
      <c r="H40137"/>
    </row>
    <row r="40138" spans="8:8" hidden="1" x14ac:dyDescent="0.25">
      <c r="H40138"/>
    </row>
    <row r="40139" spans="8:8" hidden="1" x14ac:dyDescent="0.25">
      <c r="H40139"/>
    </row>
    <row r="40140" spans="8:8" hidden="1" x14ac:dyDescent="0.25">
      <c r="H40140"/>
    </row>
    <row r="40141" spans="8:8" hidden="1" x14ac:dyDescent="0.25">
      <c r="H40141"/>
    </row>
    <row r="40142" spans="8:8" hidden="1" x14ac:dyDescent="0.25">
      <c r="H40142"/>
    </row>
    <row r="40143" spans="8:8" hidden="1" x14ac:dyDescent="0.25">
      <c r="H40143"/>
    </row>
    <row r="40144" spans="8:8" hidden="1" x14ac:dyDescent="0.25">
      <c r="H40144"/>
    </row>
    <row r="40145" spans="8:8" hidden="1" x14ac:dyDescent="0.25">
      <c r="H40145"/>
    </row>
    <row r="40146" spans="8:8" hidden="1" x14ac:dyDescent="0.25">
      <c r="H40146"/>
    </row>
    <row r="40147" spans="8:8" hidden="1" x14ac:dyDescent="0.25">
      <c r="H40147"/>
    </row>
    <row r="40148" spans="8:8" hidden="1" x14ac:dyDescent="0.25">
      <c r="H40148"/>
    </row>
    <row r="40149" spans="8:8" hidden="1" x14ac:dyDescent="0.25">
      <c r="H40149"/>
    </row>
    <row r="40150" spans="8:8" hidden="1" x14ac:dyDescent="0.25">
      <c r="H40150"/>
    </row>
    <row r="40151" spans="8:8" hidden="1" x14ac:dyDescent="0.25">
      <c r="H40151"/>
    </row>
    <row r="40152" spans="8:8" hidden="1" x14ac:dyDescent="0.25">
      <c r="H40152"/>
    </row>
    <row r="40153" spans="8:8" hidden="1" x14ac:dyDescent="0.25">
      <c r="H40153"/>
    </row>
    <row r="40154" spans="8:8" hidden="1" x14ac:dyDescent="0.25">
      <c r="H40154"/>
    </row>
    <row r="40155" spans="8:8" hidden="1" x14ac:dyDescent="0.25">
      <c r="H40155"/>
    </row>
    <row r="40156" spans="8:8" hidden="1" x14ac:dyDescent="0.25">
      <c r="H40156"/>
    </row>
    <row r="40157" spans="8:8" hidden="1" x14ac:dyDescent="0.25">
      <c r="H40157"/>
    </row>
    <row r="40158" spans="8:8" hidden="1" x14ac:dyDescent="0.25">
      <c r="H40158"/>
    </row>
    <row r="40159" spans="8:8" hidden="1" x14ac:dyDescent="0.25">
      <c r="H40159"/>
    </row>
    <row r="40160" spans="8:8" hidden="1" x14ac:dyDescent="0.25">
      <c r="H40160"/>
    </row>
    <row r="40161" spans="8:8" hidden="1" x14ac:dyDescent="0.25">
      <c r="H40161"/>
    </row>
    <row r="40162" spans="8:8" hidden="1" x14ac:dyDescent="0.25">
      <c r="H40162"/>
    </row>
    <row r="40163" spans="8:8" hidden="1" x14ac:dyDescent="0.25">
      <c r="H40163"/>
    </row>
    <row r="40164" spans="8:8" hidden="1" x14ac:dyDescent="0.25">
      <c r="H40164"/>
    </row>
    <row r="40165" spans="8:8" hidden="1" x14ac:dyDescent="0.25">
      <c r="H40165"/>
    </row>
    <row r="40166" spans="8:8" hidden="1" x14ac:dyDescent="0.25">
      <c r="H40166"/>
    </row>
    <row r="40167" spans="8:8" hidden="1" x14ac:dyDescent="0.25">
      <c r="H40167"/>
    </row>
    <row r="40168" spans="8:8" hidden="1" x14ac:dyDescent="0.25">
      <c r="H40168"/>
    </row>
    <row r="40169" spans="8:8" hidden="1" x14ac:dyDescent="0.25">
      <c r="H40169"/>
    </row>
    <row r="40170" spans="8:8" hidden="1" x14ac:dyDescent="0.25">
      <c r="H40170"/>
    </row>
    <row r="40171" spans="8:8" hidden="1" x14ac:dyDescent="0.25">
      <c r="H40171"/>
    </row>
    <row r="40172" spans="8:8" hidden="1" x14ac:dyDescent="0.25">
      <c r="H40172"/>
    </row>
    <row r="40173" spans="8:8" hidden="1" x14ac:dyDescent="0.25">
      <c r="H40173"/>
    </row>
    <row r="40174" spans="8:8" hidden="1" x14ac:dyDescent="0.25">
      <c r="H40174"/>
    </row>
    <row r="40175" spans="8:8" hidden="1" x14ac:dyDescent="0.25">
      <c r="H40175"/>
    </row>
    <row r="40176" spans="8:8" hidden="1" x14ac:dyDescent="0.25">
      <c r="H40176"/>
    </row>
    <row r="40177" spans="8:8" hidden="1" x14ac:dyDescent="0.25">
      <c r="H40177"/>
    </row>
    <row r="40178" spans="8:8" hidden="1" x14ac:dyDescent="0.25">
      <c r="H40178"/>
    </row>
    <row r="40179" spans="8:8" hidden="1" x14ac:dyDescent="0.25">
      <c r="H40179"/>
    </row>
    <row r="40180" spans="8:8" hidden="1" x14ac:dyDescent="0.25">
      <c r="H40180"/>
    </row>
    <row r="40181" spans="8:8" hidden="1" x14ac:dyDescent="0.25">
      <c r="H40181"/>
    </row>
    <row r="40182" spans="8:8" hidden="1" x14ac:dyDescent="0.25">
      <c r="H40182"/>
    </row>
    <row r="40183" spans="8:8" hidden="1" x14ac:dyDescent="0.25">
      <c r="H40183"/>
    </row>
    <row r="40184" spans="8:8" hidden="1" x14ac:dyDescent="0.25">
      <c r="H40184"/>
    </row>
    <row r="40185" spans="8:8" hidden="1" x14ac:dyDescent="0.25">
      <c r="H40185"/>
    </row>
    <row r="40186" spans="8:8" hidden="1" x14ac:dyDescent="0.25">
      <c r="H40186"/>
    </row>
    <row r="40187" spans="8:8" hidden="1" x14ac:dyDescent="0.25">
      <c r="H40187"/>
    </row>
    <row r="40188" spans="8:8" hidden="1" x14ac:dyDescent="0.25">
      <c r="H40188"/>
    </row>
    <row r="40189" spans="8:8" hidden="1" x14ac:dyDescent="0.25">
      <c r="H40189"/>
    </row>
    <row r="40190" spans="8:8" hidden="1" x14ac:dyDescent="0.25">
      <c r="H40190"/>
    </row>
    <row r="40191" spans="8:8" hidden="1" x14ac:dyDescent="0.25">
      <c r="H40191"/>
    </row>
    <row r="40192" spans="8:8" hidden="1" x14ac:dyDescent="0.25">
      <c r="H40192"/>
    </row>
    <row r="40193" spans="8:8" hidden="1" x14ac:dyDescent="0.25">
      <c r="H40193"/>
    </row>
    <row r="40194" spans="8:8" hidden="1" x14ac:dyDescent="0.25">
      <c r="H40194"/>
    </row>
    <row r="40195" spans="8:8" hidden="1" x14ac:dyDescent="0.25">
      <c r="H40195"/>
    </row>
    <row r="40196" spans="8:8" hidden="1" x14ac:dyDescent="0.25">
      <c r="H40196"/>
    </row>
    <row r="40197" spans="8:8" hidden="1" x14ac:dyDescent="0.25">
      <c r="H40197"/>
    </row>
    <row r="40198" spans="8:8" hidden="1" x14ac:dyDescent="0.25">
      <c r="H40198"/>
    </row>
    <row r="40199" spans="8:8" hidden="1" x14ac:dyDescent="0.25">
      <c r="H40199"/>
    </row>
    <row r="40200" spans="8:8" hidden="1" x14ac:dyDescent="0.25">
      <c r="H40200"/>
    </row>
    <row r="40201" spans="8:8" hidden="1" x14ac:dyDescent="0.25">
      <c r="H40201"/>
    </row>
    <row r="40202" spans="8:8" hidden="1" x14ac:dyDescent="0.25">
      <c r="H40202"/>
    </row>
    <row r="40203" spans="8:8" hidden="1" x14ac:dyDescent="0.25">
      <c r="H40203"/>
    </row>
    <row r="40204" spans="8:8" hidden="1" x14ac:dyDescent="0.25">
      <c r="H40204"/>
    </row>
    <row r="40205" spans="8:8" hidden="1" x14ac:dyDescent="0.25">
      <c r="H40205"/>
    </row>
    <row r="40206" spans="8:8" hidden="1" x14ac:dyDescent="0.25">
      <c r="H40206"/>
    </row>
    <row r="40207" spans="8:8" hidden="1" x14ac:dyDescent="0.25">
      <c r="H40207"/>
    </row>
    <row r="40208" spans="8:8" hidden="1" x14ac:dyDescent="0.25">
      <c r="H40208"/>
    </row>
    <row r="40209" spans="8:8" hidden="1" x14ac:dyDescent="0.25">
      <c r="H40209"/>
    </row>
    <row r="40210" spans="8:8" hidden="1" x14ac:dyDescent="0.25">
      <c r="H40210"/>
    </row>
    <row r="40211" spans="8:8" hidden="1" x14ac:dyDescent="0.25">
      <c r="H40211"/>
    </row>
    <row r="40212" spans="8:8" hidden="1" x14ac:dyDescent="0.25">
      <c r="H40212"/>
    </row>
    <row r="40213" spans="8:8" hidden="1" x14ac:dyDescent="0.25">
      <c r="H40213"/>
    </row>
    <row r="40214" spans="8:8" hidden="1" x14ac:dyDescent="0.25">
      <c r="H40214"/>
    </row>
    <row r="40215" spans="8:8" hidden="1" x14ac:dyDescent="0.25">
      <c r="H40215"/>
    </row>
    <row r="40216" spans="8:8" hidden="1" x14ac:dyDescent="0.25">
      <c r="H40216"/>
    </row>
    <row r="40217" spans="8:8" hidden="1" x14ac:dyDescent="0.25">
      <c r="H40217"/>
    </row>
    <row r="40218" spans="8:8" hidden="1" x14ac:dyDescent="0.25">
      <c r="H40218"/>
    </row>
    <row r="40219" spans="8:8" hidden="1" x14ac:dyDescent="0.25">
      <c r="H40219"/>
    </row>
    <row r="40220" spans="8:8" hidden="1" x14ac:dyDescent="0.25">
      <c r="H40220"/>
    </row>
    <row r="40221" spans="8:8" hidden="1" x14ac:dyDescent="0.25">
      <c r="H40221"/>
    </row>
    <row r="40222" spans="8:8" hidden="1" x14ac:dyDescent="0.25">
      <c r="H40222"/>
    </row>
    <row r="40223" spans="8:8" hidden="1" x14ac:dyDescent="0.25">
      <c r="H40223"/>
    </row>
    <row r="40224" spans="8:8" hidden="1" x14ac:dyDescent="0.25">
      <c r="H40224"/>
    </row>
    <row r="40225" spans="8:8" hidden="1" x14ac:dyDescent="0.25">
      <c r="H40225"/>
    </row>
    <row r="40226" spans="8:8" hidden="1" x14ac:dyDescent="0.25">
      <c r="H40226"/>
    </row>
    <row r="40227" spans="8:8" hidden="1" x14ac:dyDescent="0.25">
      <c r="H40227"/>
    </row>
    <row r="40228" spans="8:8" hidden="1" x14ac:dyDescent="0.25">
      <c r="H40228"/>
    </row>
    <row r="40229" spans="8:8" hidden="1" x14ac:dyDescent="0.25">
      <c r="H40229"/>
    </row>
    <row r="40230" spans="8:8" hidden="1" x14ac:dyDescent="0.25">
      <c r="H40230"/>
    </row>
    <row r="40231" spans="8:8" hidden="1" x14ac:dyDescent="0.25">
      <c r="H40231"/>
    </row>
    <row r="40232" spans="8:8" hidden="1" x14ac:dyDescent="0.25">
      <c r="H40232"/>
    </row>
    <row r="40233" spans="8:8" hidden="1" x14ac:dyDescent="0.25">
      <c r="H40233"/>
    </row>
    <row r="40234" spans="8:8" hidden="1" x14ac:dyDescent="0.25">
      <c r="H40234"/>
    </row>
    <row r="40235" spans="8:8" hidden="1" x14ac:dyDescent="0.25">
      <c r="H40235"/>
    </row>
    <row r="40236" spans="8:8" hidden="1" x14ac:dyDescent="0.25">
      <c r="H40236"/>
    </row>
    <row r="40237" spans="8:8" hidden="1" x14ac:dyDescent="0.25">
      <c r="H40237"/>
    </row>
    <row r="40238" spans="8:8" hidden="1" x14ac:dyDescent="0.25">
      <c r="H40238"/>
    </row>
    <row r="40239" spans="8:8" hidden="1" x14ac:dyDescent="0.25">
      <c r="H40239"/>
    </row>
    <row r="40240" spans="8:8" hidden="1" x14ac:dyDescent="0.25">
      <c r="H40240"/>
    </row>
    <row r="40241" spans="8:8" hidden="1" x14ac:dyDescent="0.25">
      <c r="H40241"/>
    </row>
    <row r="40242" spans="8:8" hidden="1" x14ac:dyDescent="0.25">
      <c r="H40242"/>
    </row>
    <row r="40243" spans="8:8" hidden="1" x14ac:dyDescent="0.25">
      <c r="H40243"/>
    </row>
    <row r="40244" spans="8:8" hidden="1" x14ac:dyDescent="0.25">
      <c r="H40244"/>
    </row>
    <row r="40245" spans="8:8" hidden="1" x14ac:dyDescent="0.25">
      <c r="H40245"/>
    </row>
    <row r="40246" spans="8:8" hidden="1" x14ac:dyDescent="0.25">
      <c r="H40246"/>
    </row>
    <row r="40247" spans="8:8" hidden="1" x14ac:dyDescent="0.25">
      <c r="H40247"/>
    </row>
    <row r="40248" spans="8:8" hidden="1" x14ac:dyDescent="0.25">
      <c r="H40248"/>
    </row>
    <row r="40249" spans="8:8" hidden="1" x14ac:dyDescent="0.25">
      <c r="H40249"/>
    </row>
    <row r="40250" spans="8:8" hidden="1" x14ac:dyDescent="0.25">
      <c r="H40250"/>
    </row>
    <row r="40251" spans="8:8" hidden="1" x14ac:dyDescent="0.25">
      <c r="H40251"/>
    </row>
    <row r="40252" spans="8:8" hidden="1" x14ac:dyDescent="0.25">
      <c r="H40252"/>
    </row>
    <row r="40253" spans="8:8" hidden="1" x14ac:dyDescent="0.25">
      <c r="H40253"/>
    </row>
    <row r="40254" spans="8:8" hidden="1" x14ac:dyDescent="0.25">
      <c r="H40254"/>
    </row>
    <row r="40255" spans="8:8" hidden="1" x14ac:dyDescent="0.25">
      <c r="H40255"/>
    </row>
    <row r="40256" spans="8:8" hidden="1" x14ac:dyDescent="0.25">
      <c r="H40256"/>
    </row>
    <row r="40257" spans="8:8" hidden="1" x14ac:dyDescent="0.25">
      <c r="H40257"/>
    </row>
    <row r="40258" spans="8:8" hidden="1" x14ac:dyDescent="0.25">
      <c r="H40258"/>
    </row>
    <row r="40259" spans="8:8" hidden="1" x14ac:dyDescent="0.25">
      <c r="H40259"/>
    </row>
    <row r="40260" spans="8:8" hidden="1" x14ac:dyDescent="0.25">
      <c r="H40260"/>
    </row>
    <row r="40261" spans="8:8" hidden="1" x14ac:dyDescent="0.25">
      <c r="H40261"/>
    </row>
    <row r="40262" spans="8:8" hidden="1" x14ac:dyDescent="0.25">
      <c r="H40262"/>
    </row>
    <row r="40263" spans="8:8" hidden="1" x14ac:dyDescent="0.25">
      <c r="H40263"/>
    </row>
    <row r="40264" spans="8:8" hidden="1" x14ac:dyDescent="0.25">
      <c r="H40264"/>
    </row>
    <row r="40265" spans="8:8" hidden="1" x14ac:dyDescent="0.25">
      <c r="H40265"/>
    </row>
    <row r="40266" spans="8:8" hidden="1" x14ac:dyDescent="0.25">
      <c r="H40266"/>
    </row>
    <row r="40267" spans="8:8" hidden="1" x14ac:dyDescent="0.25">
      <c r="H40267"/>
    </row>
    <row r="40268" spans="8:8" hidden="1" x14ac:dyDescent="0.25">
      <c r="H40268"/>
    </row>
    <row r="40269" spans="8:8" hidden="1" x14ac:dyDescent="0.25">
      <c r="H40269"/>
    </row>
    <row r="40270" spans="8:8" hidden="1" x14ac:dyDescent="0.25">
      <c r="H40270"/>
    </row>
    <row r="40271" spans="8:8" hidden="1" x14ac:dyDescent="0.25">
      <c r="H40271"/>
    </row>
    <row r="40272" spans="8:8" hidden="1" x14ac:dyDescent="0.25">
      <c r="H40272"/>
    </row>
    <row r="40273" spans="8:8" hidden="1" x14ac:dyDescent="0.25">
      <c r="H40273"/>
    </row>
    <row r="40274" spans="8:8" hidden="1" x14ac:dyDescent="0.25">
      <c r="H40274"/>
    </row>
    <row r="40275" spans="8:8" hidden="1" x14ac:dyDescent="0.25">
      <c r="H40275"/>
    </row>
    <row r="40276" spans="8:8" hidden="1" x14ac:dyDescent="0.25">
      <c r="H40276"/>
    </row>
    <row r="40277" spans="8:8" hidden="1" x14ac:dyDescent="0.25">
      <c r="H40277"/>
    </row>
    <row r="40278" spans="8:8" hidden="1" x14ac:dyDescent="0.25">
      <c r="H40278"/>
    </row>
    <row r="40279" spans="8:8" hidden="1" x14ac:dyDescent="0.25">
      <c r="H40279"/>
    </row>
    <row r="40280" spans="8:8" hidden="1" x14ac:dyDescent="0.25">
      <c r="H40280"/>
    </row>
    <row r="40281" spans="8:8" hidden="1" x14ac:dyDescent="0.25">
      <c r="H40281"/>
    </row>
    <row r="40282" spans="8:8" hidden="1" x14ac:dyDescent="0.25">
      <c r="H40282"/>
    </row>
    <row r="40283" spans="8:8" hidden="1" x14ac:dyDescent="0.25">
      <c r="H40283"/>
    </row>
    <row r="40284" spans="8:8" hidden="1" x14ac:dyDescent="0.25">
      <c r="H40284"/>
    </row>
    <row r="40285" spans="8:8" hidden="1" x14ac:dyDescent="0.25">
      <c r="H40285"/>
    </row>
    <row r="40286" spans="8:8" hidden="1" x14ac:dyDescent="0.25">
      <c r="H40286"/>
    </row>
    <row r="40287" spans="8:8" hidden="1" x14ac:dyDescent="0.25">
      <c r="H40287"/>
    </row>
    <row r="40288" spans="8:8" hidden="1" x14ac:dyDescent="0.25">
      <c r="H40288"/>
    </row>
    <row r="40289" spans="8:8" hidden="1" x14ac:dyDescent="0.25">
      <c r="H40289"/>
    </row>
    <row r="40290" spans="8:8" hidden="1" x14ac:dyDescent="0.25">
      <c r="H40290"/>
    </row>
    <row r="40291" spans="8:8" hidden="1" x14ac:dyDescent="0.25">
      <c r="H40291"/>
    </row>
    <row r="40292" spans="8:8" hidden="1" x14ac:dyDescent="0.25">
      <c r="H40292"/>
    </row>
    <row r="40293" spans="8:8" hidden="1" x14ac:dyDescent="0.25">
      <c r="H40293"/>
    </row>
    <row r="40294" spans="8:8" hidden="1" x14ac:dyDescent="0.25">
      <c r="H40294"/>
    </row>
    <row r="40295" spans="8:8" hidden="1" x14ac:dyDescent="0.25">
      <c r="H40295"/>
    </row>
    <row r="40296" spans="8:8" hidden="1" x14ac:dyDescent="0.25">
      <c r="H40296"/>
    </row>
    <row r="40297" spans="8:8" hidden="1" x14ac:dyDescent="0.25">
      <c r="H40297"/>
    </row>
    <row r="40298" spans="8:8" hidden="1" x14ac:dyDescent="0.25">
      <c r="H40298"/>
    </row>
    <row r="40299" spans="8:8" hidden="1" x14ac:dyDescent="0.25">
      <c r="H40299"/>
    </row>
    <row r="40300" spans="8:8" hidden="1" x14ac:dyDescent="0.25">
      <c r="H40300"/>
    </row>
    <row r="40301" spans="8:8" hidden="1" x14ac:dyDescent="0.25">
      <c r="H40301"/>
    </row>
    <row r="40302" spans="8:8" hidden="1" x14ac:dyDescent="0.25">
      <c r="H40302"/>
    </row>
    <row r="40303" spans="8:8" hidden="1" x14ac:dyDescent="0.25">
      <c r="H40303"/>
    </row>
    <row r="40304" spans="8:8" hidden="1" x14ac:dyDescent="0.25">
      <c r="H40304"/>
    </row>
    <row r="40305" spans="8:8" hidden="1" x14ac:dyDescent="0.25">
      <c r="H40305"/>
    </row>
    <row r="40306" spans="8:8" hidden="1" x14ac:dyDescent="0.25">
      <c r="H40306"/>
    </row>
    <row r="40307" spans="8:8" hidden="1" x14ac:dyDescent="0.25">
      <c r="H40307"/>
    </row>
    <row r="40308" spans="8:8" hidden="1" x14ac:dyDescent="0.25">
      <c r="H40308"/>
    </row>
    <row r="40309" spans="8:8" hidden="1" x14ac:dyDescent="0.25">
      <c r="H40309"/>
    </row>
    <row r="40310" spans="8:8" hidden="1" x14ac:dyDescent="0.25">
      <c r="H40310"/>
    </row>
    <row r="40311" spans="8:8" hidden="1" x14ac:dyDescent="0.25">
      <c r="H40311"/>
    </row>
    <row r="40312" spans="8:8" hidden="1" x14ac:dyDescent="0.25">
      <c r="H40312"/>
    </row>
    <row r="40313" spans="8:8" hidden="1" x14ac:dyDescent="0.25">
      <c r="H40313"/>
    </row>
    <row r="40314" spans="8:8" hidden="1" x14ac:dyDescent="0.25">
      <c r="H40314"/>
    </row>
    <row r="40315" spans="8:8" hidden="1" x14ac:dyDescent="0.25">
      <c r="H40315"/>
    </row>
    <row r="40316" spans="8:8" hidden="1" x14ac:dyDescent="0.25">
      <c r="H40316"/>
    </row>
    <row r="40317" spans="8:8" hidden="1" x14ac:dyDescent="0.25">
      <c r="H40317"/>
    </row>
    <row r="40318" spans="8:8" hidden="1" x14ac:dyDescent="0.25">
      <c r="H40318"/>
    </row>
    <row r="40319" spans="8:8" hidden="1" x14ac:dyDescent="0.25">
      <c r="H40319"/>
    </row>
    <row r="40320" spans="8:8" hidden="1" x14ac:dyDescent="0.25">
      <c r="H40320"/>
    </row>
    <row r="40321" spans="8:8" hidden="1" x14ac:dyDescent="0.25">
      <c r="H40321"/>
    </row>
    <row r="40322" spans="8:8" hidden="1" x14ac:dyDescent="0.25">
      <c r="H40322"/>
    </row>
    <row r="40323" spans="8:8" hidden="1" x14ac:dyDescent="0.25">
      <c r="H40323"/>
    </row>
    <row r="40324" spans="8:8" hidden="1" x14ac:dyDescent="0.25">
      <c r="H40324"/>
    </row>
    <row r="40325" spans="8:8" hidden="1" x14ac:dyDescent="0.25">
      <c r="H40325"/>
    </row>
    <row r="40326" spans="8:8" hidden="1" x14ac:dyDescent="0.25">
      <c r="H40326"/>
    </row>
    <row r="40327" spans="8:8" hidden="1" x14ac:dyDescent="0.25">
      <c r="H40327"/>
    </row>
    <row r="40328" spans="8:8" hidden="1" x14ac:dyDescent="0.25">
      <c r="H40328"/>
    </row>
    <row r="40329" spans="8:8" hidden="1" x14ac:dyDescent="0.25">
      <c r="H40329"/>
    </row>
    <row r="40330" spans="8:8" hidden="1" x14ac:dyDescent="0.25">
      <c r="H40330"/>
    </row>
    <row r="40331" spans="8:8" hidden="1" x14ac:dyDescent="0.25">
      <c r="H40331"/>
    </row>
    <row r="40332" spans="8:8" hidden="1" x14ac:dyDescent="0.25">
      <c r="H40332"/>
    </row>
    <row r="40333" spans="8:8" hidden="1" x14ac:dyDescent="0.25">
      <c r="H40333"/>
    </row>
    <row r="40334" spans="8:8" hidden="1" x14ac:dyDescent="0.25">
      <c r="H40334"/>
    </row>
    <row r="40335" spans="8:8" hidden="1" x14ac:dyDescent="0.25">
      <c r="H40335"/>
    </row>
    <row r="40336" spans="8:8" hidden="1" x14ac:dyDescent="0.25">
      <c r="H40336"/>
    </row>
    <row r="40337" spans="8:8" hidden="1" x14ac:dyDescent="0.25">
      <c r="H40337"/>
    </row>
    <row r="40338" spans="8:8" hidden="1" x14ac:dyDescent="0.25">
      <c r="H40338"/>
    </row>
    <row r="40339" spans="8:8" hidden="1" x14ac:dyDescent="0.25">
      <c r="H40339"/>
    </row>
    <row r="40340" spans="8:8" hidden="1" x14ac:dyDescent="0.25">
      <c r="H40340"/>
    </row>
    <row r="40341" spans="8:8" hidden="1" x14ac:dyDescent="0.25">
      <c r="H40341"/>
    </row>
    <row r="40342" spans="8:8" hidden="1" x14ac:dyDescent="0.25">
      <c r="H40342"/>
    </row>
    <row r="40343" spans="8:8" hidden="1" x14ac:dyDescent="0.25">
      <c r="H40343"/>
    </row>
    <row r="40344" spans="8:8" hidden="1" x14ac:dyDescent="0.25">
      <c r="H40344"/>
    </row>
    <row r="40345" spans="8:8" hidden="1" x14ac:dyDescent="0.25">
      <c r="H40345"/>
    </row>
    <row r="40346" spans="8:8" hidden="1" x14ac:dyDescent="0.25">
      <c r="H40346"/>
    </row>
    <row r="40347" spans="8:8" hidden="1" x14ac:dyDescent="0.25">
      <c r="H40347"/>
    </row>
    <row r="40348" spans="8:8" hidden="1" x14ac:dyDescent="0.25">
      <c r="H40348"/>
    </row>
    <row r="40349" spans="8:8" hidden="1" x14ac:dyDescent="0.25">
      <c r="H40349"/>
    </row>
    <row r="40350" spans="8:8" hidden="1" x14ac:dyDescent="0.25">
      <c r="H40350"/>
    </row>
    <row r="40351" spans="8:8" hidden="1" x14ac:dyDescent="0.25">
      <c r="H40351"/>
    </row>
    <row r="40352" spans="8:8" hidden="1" x14ac:dyDescent="0.25">
      <c r="H40352"/>
    </row>
    <row r="40353" spans="8:8" hidden="1" x14ac:dyDescent="0.25">
      <c r="H40353"/>
    </row>
    <row r="40354" spans="8:8" hidden="1" x14ac:dyDescent="0.25">
      <c r="H40354"/>
    </row>
    <row r="40355" spans="8:8" hidden="1" x14ac:dyDescent="0.25">
      <c r="H40355"/>
    </row>
    <row r="40356" spans="8:8" hidden="1" x14ac:dyDescent="0.25">
      <c r="H40356"/>
    </row>
    <row r="40357" spans="8:8" hidden="1" x14ac:dyDescent="0.25">
      <c r="H40357"/>
    </row>
    <row r="40358" spans="8:8" hidden="1" x14ac:dyDescent="0.25">
      <c r="H40358"/>
    </row>
    <row r="40359" spans="8:8" hidden="1" x14ac:dyDescent="0.25">
      <c r="H40359"/>
    </row>
    <row r="40360" spans="8:8" hidden="1" x14ac:dyDescent="0.25">
      <c r="H40360"/>
    </row>
    <row r="40361" spans="8:8" hidden="1" x14ac:dyDescent="0.25">
      <c r="H40361"/>
    </row>
    <row r="40362" spans="8:8" hidden="1" x14ac:dyDescent="0.25">
      <c r="H40362"/>
    </row>
    <row r="40363" spans="8:8" hidden="1" x14ac:dyDescent="0.25">
      <c r="H40363"/>
    </row>
    <row r="40364" spans="8:8" hidden="1" x14ac:dyDescent="0.25">
      <c r="H40364"/>
    </row>
    <row r="40365" spans="8:8" hidden="1" x14ac:dyDescent="0.25">
      <c r="H40365"/>
    </row>
    <row r="40366" spans="8:8" hidden="1" x14ac:dyDescent="0.25">
      <c r="H40366"/>
    </row>
    <row r="40367" spans="8:8" hidden="1" x14ac:dyDescent="0.25">
      <c r="H40367"/>
    </row>
    <row r="40368" spans="8:8" hidden="1" x14ac:dyDescent="0.25">
      <c r="H40368"/>
    </row>
    <row r="40369" spans="8:8" hidden="1" x14ac:dyDescent="0.25">
      <c r="H40369"/>
    </row>
    <row r="40370" spans="8:8" hidden="1" x14ac:dyDescent="0.25">
      <c r="H40370"/>
    </row>
    <row r="40371" spans="8:8" hidden="1" x14ac:dyDescent="0.25">
      <c r="H40371"/>
    </row>
    <row r="40372" spans="8:8" hidden="1" x14ac:dyDescent="0.25">
      <c r="H40372"/>
    </row>
    <row r="40373" spans="8:8" hidden="1" x14ac:dyDescent="0.25">
      <c r="H40373"/>
    </row>
    <row r="40374" spans="8:8" hidden="1" x14ac:dyDescent="0.25">
      <c r="H40374"/>
    </row>
    <row r="40375" spans="8:8" hidden="1" x14ac:dyDescent="0.25">
      <c r="H40375"/>
    </row>
    <row r="40376" spans="8:8" hidden="1" x14ac:dyDescent="0.25">
      <c r="H40376"/>
    </row>
    <row r="40377" spans="8:8" hidden="1" x14ac:dyDescent="0.25">
      <c r="H40377"/>
    </row>
    <row r="40378" spans="8:8" hidden="1" x14ac:dyDescent="0.25">
      <c r="H40378"/>
    </row>
    <row r="40379" spans="8:8" hidden="1" x14ac:dyDescent="0.25">
      <c r="H40379"/>
    </row>
    <row r="40380" spans="8:8" hidden="1" x14ac:dyDescent="0.25">
      <c r="H40380"/>
    </row>
    <row r="40381" spans="8:8" hidden="1" x14ac:dyDescent="0.25">
      <c r="H40381"/>
    </row>
    <row r="40382" spans="8:8" hidden="1" x14ac:dyDescent="0.25">
      <c r="H40382"/>
    </row>
    <row r="40383" spans="8:8" hidden="1" x14ac:dyDescent="0.25">
      <c r="H40383"/>
    </row>
    <row r="40384" spans="8:8" hidden="1" x14ac:dyDescent="0.25">
      <c r="H40384"/>
    </row>
    <row r="40385" spans="8:8" hidden="1" x14ac:dyDescent="0.25">
      <c r="H40385"/>
    </row>
    <row r="40386" spans="8:8" hidden="1" x14ac:dyDescent="0.25">
      <c r="H40386"/>
    </row>
    <row r="40387" spans="8:8" hidden="1" x14ac:dyDescent="0.25">
      <c r="H40387"/>
    </row>
    <row r="40388" spans="8:8" hidden="1" x14ac:dyDescent="0.25">
      <c r="H40388"/>
    </row>
    <row r="40389" spans="8:8" hidden="1" x14ac:dyDescent="0.25">
      <c r="H40389"/>
    </row>
    <row r="40390" spans="8:8" hidden="1" x14ac:dyDescent="0.25">
      <c r="H40390"/>
    </row>
    <row r="40391" spans="8:8" hidden="1" x14ac:dyDescent="0.25">
      <c r="H40391"/>
    </row>
    <row r="40392" spans="8:8" hidden="1" x14ac:dyDescent="0.25">
      <c r="H40392"/>
    </row>
    <row r="40393" spans="8:8" hidden="1" x14ac:dyDescent="0.25">
      <c r="H40393"/>
    </row>
    <row r="40394" spans="8:8" hidden="1" x14ac:dyDescent="0.25">
      <c r="H40394"/>
    </row>
    <row r="40395" spans="8:8" hidden="1" x14ac:dyDescent="0.25">
      <c r="H40395"/>
    </row>
    <row r="40396" spans="8:8" hidden="1" x14ac:dyDescent="0.25">
      <c r="H40396"/>
    </row>
    <row r="40397" spans="8:8" hidden="1" x14ac:dyDescent="0.25">
      <c r="H40397"/>
    </row>
    <row r="40398" spans="8:8" hidden="1" x14ac:dyDescent="0.25">
      <c r="H40398"/>
    </row>
    <row r="40399" spans="8:8" hidden="1" x14ac:dyDescent="0.25">
      <c r="H40399"/>
    </row>
    <row r="40400" spans="8:8" hidden="1" x14ac:dyDescent="0.25">
      <c r="H40400"/>
    </row>
    <row r="40401" spans="8:8" hidden="1" x14ac:dyDescent="0.25">
      <c r="H40401"/>
    </row>
    <row r="40402" spans="8:8" hidden="1" x14ac:dyDescent="0.25">
      <c r="H40402"/>
    </row>
    <row r="40403" spans="8:8" hidden="1" x14ac:dyDescent="0.25">
      <c r="H40403"/>
    </row>
    <row r="40404" spans="8:8" hidden="1" x14ac:dyDescent="0.25">
      <c r="H40404"/>
    </row>
    <row r="40405" spans="8:8" hidden="1" x14ac:dyDescent="0.25">
      <c r="H40405"/>
    </row>
    <row r="40406" spans="8:8" hidden="1" x14ac:dyDescent="0.25">
      <c r="H40406"/>
    </row>
    <row r="40407" spans="8:8" hidden="1" x14ac:dyDescent="0.25">
      <c r="H40407"/>
    </row>
    <row r="40408" spans="8:8" hidden="1" x14ac:dyDescent="0.25">
      <c r="H40408"/>
    </row>
    <row r="40409" spans="8:8" hidden="1" x14ac:dyDescent="0.25">
      <c r="H40409"/>
    </row>
    <row r="40410" spans="8:8" hidden="1" x14ac:dyDescent="0.25">
      <c r="H40410"/>
    </row>
    <row r="40411" spans="8:8" hidden="1" x14ac:dyDescent="0.25">
      <c r="H40411"/>
    </row>
    <row r="40412" spans="8:8" hidden="1" x14ac:dyDescent="0.25">
      <c r="H40412"/>
    </row>
    <row r="40413" spans="8:8" hidden="1" x14ac:dyDescent="0.25">
      <c r="H40413"/>
    </row>
    <row r="40414" spans="8:8" hidden="1" x14ac:dyDescent="0.25">
      <c r="H40414"/>
    </row>
    <row r="40415" spans="8:8" hidden="1" x14ac:dyDescent="0.25">
      <c r="H40415"/>
    </row>
    <row r="40416" spans="8:8" hidden="1" x14ac:dyDescent="0.25">
      <c r="H40416"/>
    </row>
    <row r="40417" spans="8:8" hidden="1" x14ac:dyDescent="0.25">
      <c r="H40417"/>
    </row>
    <row r="40418" spans="8:8" hidden="1" x14ac:dyDescent="0.25">
      <c r="H40418"/>
    </row>
    <row r="40419" spans="8:8" hidden="1" x14ac:dyDescent="0.25">
      <c r="H40419"/>
    </row>
    <row r="40420" spans="8:8" hidden="1" x14ac:dyDescent="0.25">
      <c r="H40420"/>
    </row>
    <row r="40421" spans="8:8" hidden="1" x14ac:dyDescent="0.25">
      <c r="H40421"/>
    </row>
    <row r="40422" spans="8:8" hidden="1" x14ac:dyDescent="0.25">
      <c r="H40422"/>
    </row>
    <row r="40423" spans="8:8" hidden="1" x14ac:dyDescent="0.25">
      <c r="H40423"/>
    </row>
    <row r="40424" spans="8:8" hidden="1" x14ac:dyDescent="0.25">
      <c r="H40424"/>
    </row>
    <row r="40425" spans="8:8" hidden="1" x14ac:dyDescent="0.25">
      <c r="H40425"/>
    </row>
    <row r="40426" spans="8:8" hidden="1" x14ac:dyDescent="0.25">
      <c r="H40426"/>
    </row>
    <row r="40427" spans="8:8" hidden="1" x14ac:dyDescent="0.25">
      <c r="H40427"/>
    </row>
    <row r="40428" spans="8:8" hidden="1" x14ac:dyDescent="0.25">
      <c r="H40428"/>
    </row>
    <row r="40429" spans="8:8" hidden="1" x14ac:dyDescent="0.25">
      <c r="H40429"/>
    </row>
    <row r="40430" spans="8:8" hidden="1" x14ac:dyDescent="0.25">
      <c r="H40430"/>
    </row>
    <row r="40431" spans="8:8" hidden="1" x14ac:dyDescent="0.25">
      <c r="H40431"/>
    </row>
    <row r="40432" spans="8:8" hidden="1" x14ac:dyDescent="0.25">
      <c r="H40432"/>
    </row>
    <row r="40433" spans="8:8" hidden="1" x14ac:dyDescent="0.25">
      <c r="H40433"/>
    </row>
    <row r="40434" spans="8:8" hidden="1" x14ac:dyDescent="0.25">
      <c r="H40434"/>
    </row>
    <row r="40435" spans="8:8" hidden="1" x14ac:dyDescent="0.25">
      <c r="H40435"/>
    </row>
    <row r="40436" spans="8:8" hidden="1" x14ac:dyDescent="0.25">
      <c r="H40436"/>
    </row>
    <row r="40437" spans="8:8" hidden="1" x14ac:dyDescent="0.25">
      <c r="H40437"/>
    </row>
    <row r="40438" spans="8:8" hidden="1" x14ac:dyDescent="0.25">
      <c r="H40438"/>
    </row>
    <row r="40439" spans="8:8" hidden="1" x14ac:dyDescent="0.25">
      <c r="H40439"/>
    </row>
    <row r="40440" spans="8:8" hidden="1" x14ac:dyDescent="0.25">
      <c r="H40440"/>
    </row>
    <row r="40441" spans="8:8" hidden="1" x14ac:dyDescent="0.25">
      <c r="H40441"/>
    </row>
    <row r="40442" spans="8:8" hidden="1" x14ac:dyDescent="0.25">
      <c r="H40442"/>
    </row>
    <row r="40443" spans="8:8" hidden="1" x14ac:dyDescent="0.25">
      <c r="H40443"/>
    </row>
    <row r="40444" spans="8:8" hidden="1" x14ac:dyDescent="0.25">
      <c r="H40444"/>
    </row>
    <row r="40445" spans="8:8" hidden="1" x14ac:dyDescent="0.25">
      <c r="H40445"/>
    </row>
    <row r="40446" spans="8:8" hidden="1" x14ac:dyDescent="0.25">
      <c r="H40446"/>
    </row>
    <row r="40447" spans="8:8" hidden="1" x14ac:dyDescent="0.25">
      <c r="H40447"/>
    </row>
    <row r="40448" spans="8:8" hidden="1" x14ac:dyDescent="0.25">
      <c r="H40448"/>
    </row>
    <row r="40449" spans="8:8" hidden="1" x14ac:dyDescent="0.25">
      <c r="H40449"/>
    </row>
    <row r="40450" spans="8:8" hidden="1" x14ac:dyDescent="0.25">
      <c r="H40450"/>
    </row>
    <row r="40451" spans="8:8" hidden="1" x14ac:dyDescent="0.25">
      <c r="H40451"/>
    </row>
    <row r="40452" spans="8:8" hidden="1" x14ac:dyDescent="0.25">
      <c r="H40452"/>
    </row>
    <row r="40453" spans="8:8" hidden="1" x14ac:dyDescent="0.25">
      <c r="H40453"/>
    </row>
    <row r="40454" spans="8:8" hidden="1" x14ac:dyDescent="0.25">
      <c r="H40454"/>
    </row>
    <row r="40455" spans="8:8" hidden="1" x14ac:dyDescent="0.25">
      <c r="H40455"/>
    </row>
    <row r="40456" spans="8:8" hidden="1" x14ac:dyDescent="0.25">
      <c r="H40456"/>
    </row>
    <row r="40457" spans="8:8" hidden="1" x14ac:dyDescent="0.25">
      <c r="H40457"/>
    </row>
    <row r="40458" spans="8:8" hidden="1" x14ac:dyDescent="0.25">
      <c r="H40458"/>
    </row>
    <row r="40459" spans="8:8" hidden="1" x14ac:dyDescent="0.25">
      <c r="H40459"/>
    </row>
    <row r="40460" spans="8:8" hidden="1" x14ac:dyDescent="0.25">
      <c r="H40460"/>
    </row>
    <row r="40461" spans="8:8" hidden="1" x14ac:dyDescent="0.25">
      <c r="H40461"/>
    </row>
    <row r="40462" spans="8:8" hidden="1" x14ac:dyDescent="0.25">
      <c r="H40462"/>
    </row>
    <row r="40463" spans="8:8" hidden="1" x14ac:dyDescent="0.25">
      <c r="H40463"/>
    </row>
    <row r="40464" spans="8:8" hidden="1" x14ac:dyDescent="0.25">
      <c r="H40464"/>
    </row>
    <row r="40465" spans="8:8" hidden="1" x14ac:dyDescent="0.25">
      <c r="H40465"/>
    </row>
    <row r="40466" spans="8:8" hidden="1" x14ac:dyDescent="0.25">
      <c r="H40466"/>
    </row>
    <row r="40467" spans="8:8" hidden="1" x14ac:dyDescent="0.25">
      <c r="H40467"/>
    </row>
    <row r="40468" spans="8:8" hidden="1" x14ac:dyDescent="0.25">
      <c r="H40468"/>
    </row>
    <row r="40469" spans="8:8" hidden="1" x14ac:dyDescent="0.25">
      <c r="H40469"/>
    </row>
    <row r="40470" spans="8:8" hidden="1" x14ac:dyDescent="0.25">
      <c r="H40470"/>
    </row>
    <row r="40471" spans="8:8" hidden="1" x14ac:dyDescent="0.25">
      <c r="H40471"/>
    </row>
    <row r="40472" spans="8:8" hidden="1" x14ac:dyDescent="0.25">
      <c r="H40472"/>
    </row>
    <row r="40473" spans="8:8" hidden="1" x14ac:dyDescent="0.25">
      <c r="H40473"/>
    </row>
    <row r="40474" spans="8:8" hidden="1" x14ac:dyDescent="0.25">
      <c r="H40474"/>
    </row>
    <row r="40475" spans="8:8" hidden="1" x14ac:dyDescent="0.25">
      <c r="H40475"/>
    </row>
    <row r="40476" spans="8:8" hidden="1" x14ac:dyDescent="0.25">
      <c r="H40476"/>
    </row>
    <row r="40477" spans="8:8" hidden="1" x14ac:dyDescent="0.25">
      <c r="H40477"/>
    </row>
    <row r="40478" spans="8:8" hidden="1" x14ac:dyDescent="0.25">
      <c r="H40478"/>
    </row>
    <row r="40479" spans="8:8" hidden="1" x14ac:dyDescent="0.25">
      <c r="H40479"/>
    </row>
    <row r="40480" spans="8:8" hidden="1" x14ac:dyDescent="0.25">
      <c r="H40480"/>
    </row>
    <row r="40481" spans="8:8" hidden="1" x14ac:dyDescent="0.25">
      <c r="H40481"/>
    </row>
    <row r="40482" spans="8:8" hidden="1" x14ac:dyDescent="0.25">
      <c r="H40482"/>
    </row>
    <row r="40483" spans="8:8" hidden="1" x14ac:dyDescent="0.25">
      <c r="H40483"/>
    </row>
    <row r="40484" spans="8:8" hidden="1" x14ac:dyDescent="0.25">
      <c r="H40484"/>
    </row>
    <row r="40485" spans="8:8" hidden="1" x14ac:dyDescent="0.25">
      <c r="H40485"/>
    </row>
    <row r="40486" spans="8:8" hidden="1" x14ac:dyDescent="0.25">
      <c r="H40486"/>
    </row>
    <row r="40487" spans="8:8" hidden="1" x14ac:dyDescent="0.25">
      <c r="H40487"/>
    </row>
    <row r="40488" spans="8:8" hidden="1" x14ac:dyDescent="0.25">
      <c r="H40488"/>
    </row>
    <row r="40489" spans="8:8" hidden="1" x14ac:dyDescent="0.25">
      <c r="H40489"/>
    </row>
    <row r="40490" spans="8:8" hidden="1" x14ac:dyDescent="0.25">
      <c r="H40490"/>
    </row>
    <row r="40491" spans="8:8" hidden="1" x14ac:dyDescent="0.25">
      <c r="H40491"/>
    </row>
    <row r="40492" spans="8:8" hidden="1" x14ac:dyDescent="0.25">
      <c r="H40492"/>
    </row>
    <row r="40493" spans="8:8" hidden="1" x14ac:dyDescent="0.25">
      <c r="H40493"/>
    </row>
    <row r="40494" spans="8:8" hidden="1" x14ac:dyDescent="0.25">
      <c r="H40494"/>
    </row>
    <row r="40495" spans="8:8" hidden="1" x14ac:dyDescent="0.25">
      <c r="H40495"/>
    </row>
    <row r="40496" spans="8:8" hidden="1" x14ac:dyDescent="0.25">
      <c r="H40496"/>
    </row>
    <row r="40497" spans="8:8" hidden="1" x14ac:dyDescent="0.25">
      <c r="H40497"/>
    </row>
    <row r="40498" spans="8:8" hidden="1" x14ac:dyDescent="0.25">
      <c r="H40498"/>
    </row>
    <row r="40499" spans="8:8" hidden="1" x14ac:dyDescent="0.25">
      <c r="H40499"/>
    </row>
    <row r="40500" spans="8:8" hidden="1" x14ac:dyDescent="0.25">
      <c r="H40500"/>
    </row>
    <row r="40501" spans="8:8" hidden="1" x14ac:dyDescent="0.25">
      <c r="H40501"/>
    </row>
    <row r="40502" spans="8:8" hidden="1" x14ac:dyDescent="0.25">
      <c r="H40502"/>
    </row>
    <row r="40503" spans="8:8" hidden="1" x14ac:dyDescent="0.25">
      <c r="H40503"/>
    </row>
    <row r="40504" spans="8:8" hidden="1" x14ac:dyDescent="0.25">
      <c r="H40504"/>
    </row>
    <row r="40505" spans="8:8" hidden="1" x14ac:dyDescent="0.25">
      <c r="H40505"/>
    </row>
    <row r="40506" spans="8:8" hidden="1" x14ac:dyDescent="0.25">
      <c r="H40506"/>
    </row>
    <row r="40507" spans="8:8" hidden="1" x14ac:dyDescent="0.25">
      <c r="H40507"/>
    </row>
    <row r="40508" spans="8:8" hidden="1" x14ac:dyDescent="0.25">
      <c r="H40508"/>
    </row>
    <row r="40509" spans="8:8" hidden="1" x14ac:dyDescent="0.25">
      <c r="H40509"/>
    </row>
    <row r="40510" spans="8:8" hidden="1" x14ac:dyDescent="0.25">
      <c r="H40510"/>
    </row>
    <row r="40511" spans="8:8" hidden="1" x14ac:dyDescent="0.25">
      <c r="H40511"/>
    </row>
    <row r="40512" spans="8:8" hidden="1" x14ac:dyDescent="0.25">
      <c r="H40512"/>
    </row>
    <row r="40513" spans="8:8" hidden="1" x14ac:dyDescent="0.25">
      <c r="H40513"/>
    </row>
    <row r="40514" spans="8:8" hidden="1" x14ac:dyDescent="0.25">
      <c r="H40514"/>
    </row>
    <row r="40515" spans="8:8" hidden="1" x14ac:dyDescent="0.25">
      <c r="H40515"/>
    </row>
    <row r="40516" spans="8:8" hidden="1" x14ac:dyDescent="0.25">
      <c r="H40516"/>
    </row>
    <row r="40517" spans="8:8" hidden="1" x14ac:dyDescent="0.25">
      <c r="H40517"/>
    </row>
    <row r="40518" spans="8:8" hidden="1" x14ac:dyDescent="0.25">
      <c r="H40518"/>
    </row>
    <row r="40519" spans="8:8" hidden="1" x14ac:dyDescent="0.25">
      <c r="H40519"/>
    </row>
    <row r="40520" spans="8:8" hidden="1" x14ac:dyDescent="0.25">
      <c r="H40520"/>
    </row>
    <row r="40521" spans="8:8" hidden="1" x14ac:dyDescent="0.25">
      <c r="H40521"/>
    </row>
    <row r="40522" spans="8:8" hidden="1" x14ac:dyDescent="0.25">
      <c r="H40522"/>
    </row>
    <row r="40523" spans="8:8" hidden="1" x14ac:dyDescent="0.25">
      <c r="H40523"/>
    </row>
    <row r="40524" spans="8:8" hidden="1" x14ac:dyDescent="0.25">
      <c r="H40524"/>
    </row>
    <row r="40525" spans="8:8" hidden="1" x14ac:dyDescent="0.25">
      <c r="H40525"/>
    </row>
    <row r="40526" spans="8:8" hidden="1" x14ac:dyDescent="0.25">
      <c r="H40526"/>
    </row>
    <row r="40527" spans="8:8" hidden="1" x14ac:dyDescent="0.25">
      <c r="H40527"/>
    </row>
    <row r="40528" spans="8:8" hidden="1" x14ac:dyDescent="0.25">
      <c r="H40528"/>
    </row>
    <row r="40529" spans="8:8" hidden="1" x14ac:dyDescent="0.25">
      <c r="H40529"/>
    </row>
    <row r="40530" spans="8:8" hidden="1" x14ac:dyDescent="0.25">
      <c r="H40530"/>
    </row>
    <row r="40531" spans="8:8" hidden="1" x14ac:dyDescent="0.25">
      <c r="H40531"/>
    </row>
    <row r="40532" spans="8:8" hidden="1" x14ac:dyDescent="0.25">
      <c r="H40532"/>
    </row>
    <row r="40533" spans="8:8" hidden="1" x14ac:dyDescent="0.25">
      <c r="H40533"/>
    </row>
    <row r="40534" spans="8:8" hidden="1" x14ac:dyDescent="0.25">
      <c r="H40534"/>
    </row>
    <row r="40535" spans="8:8" hidden="1" x14ac:dyDescent="0.25">
      <c r="H40535"/>
    </row>
    <row r="40536" spans="8:8" hidden="1" x14ac:dyDescent="0.25">
      <c r="H40536"/>
    </row>
    <row r="40537" spans="8:8" hidden="1" x14ac:dyDescent="0.25">
      <c r="H40537"/>
    </row>
    <row r="40538" spans="8:8" hidden="1" x14ac:dyDescent="0.25">
      <c r="H40538"/>
    </row>
    <row r="40539" spans="8:8" hidden="1" x14ac:dyDescent="0.25">
      <c r="H40539"/>
    </row>
    <row r="40540" spans="8:8" hidden="1" x14ac:dyDescent="0.25">
      <c r="H40540"/>
    </row>
    <row r="40541" spans="8:8" hidden="1" x14ac:dyDescent="0.25">
      <c r="H40541"/>
    </row>
    <row r="40542" spans="8:8" hidden="1" x14ac:dyDescent="0.25">
      <c r="H40542"/>
    </row>
    <row r="40543" spans="8:8" hidden="1" x14ac:dyDescent="0.25">
      <c r="H40543"/>
    </row>
    <row r="40544" spans="8:8" hidden="1" x14ac:dyDescent="0.25">
      <c r="H40544"/>
    </row>
    <row r="40545" spans="8:8" hidden="1" x14ac:dyDescent="0.25">
      <c r="H40545"/>
    </row>
    <row r="40546" spans="8:8" hidden="1" x14ac:dyDescent="0.25">
      <c r="H40546"/>
    </row>
    <row r="40547" spans="8:8" hidden="1" x14ac:dyDescent="0.25">
      <c r="H40547"/>
    </row>
    <row r="40548" spans="8:8" hidden="1" x14ac:dyDescent="0.25">
      <c r="H40548"/>
    </row>
    <row r="40549" spans="8:8" hidden="1" x14ac:dyDescent="0.25">
      <c r="H40549"/>
    </row>
    <row r="40550" spans="8:8" hidden="1" x14ac:dyDescent="0.25">
      <c r="H40550"/>
    </row>
    <row r="40551" spans="8:8" hidden="1" x14ac:dyDescent="0.25">
      <c r="H40551"/>
    </row>
    <row r="40552" spans="8:8" hidden="1" x14ac:dyDescent="0.25">
      <c r="H40552"/>
    </row>
    <row r="40553" spans="8:8" hidden="1" x14ac:dyDescent="0.25">
      <c r="H40553"/>
    </row>
    <row r="40554" spans="8:8" hidden="1" x14ac:dyDescent="0.25">
      <c r="H40554"/>
    </row>
    <row r="40555" spans="8:8" hidden="1" x14ac:dyDescent="0.25">
      <c r="H40555"/>
    </row>
    <row r="40556" spans="8:8" hidden="1" x14ac:dyDescent="0.25">
      <c r="H40556"/>
    </row>
    <row r="40557" spans="8:8" hidden="1" x14ac:dyDescent="0.25">
      <c r="H40557"/>
    </row>
    <row r="40558" spans="8:8" hidden="1" x14ac:dyDescent="0.25">
      <c r="H40558"/>
    </row>
    <row r="40559" spans="8:8" hidden="1" x14ac:dyDescent="0.25">
      <c r="H40559"/>
    </row>
    <row r="40560" spans="8:8" hidden="1" x14ac:dyDescent="0.25">
      <c r="H40560"/>
    </row>
    <row r="40561" spans="8:8" hidden="1" x14ac:dyDescent="0.25">
      <c r="H40561"/>
    </row>
    <row r="40562" spans="8:8" hidden="1" x14ac:dyDescent="0.25">
      <c r="H40562"/>
    </row>
    <row r="40563" spans="8:8" hidden="1" x14ac:dyDescent="0.25">
      <c r="H40563"/>
    </row>
    <row r="40564" spans="8:8" hidden="1" x14ac:dyDescent="0.25">
      <c r="H40564"/>
    </row>
    <row r="40565" spans="8:8" hidden="1" x14ac:dyDescent="0.25">
      <c r="H40565"/>
    </row>
    <row r="40566" spans="8:8" hidden="1" x14ac:dyDescent="0.25">
      <c r="H40566"/>
    </row>
    <row r="40567" spans="8:8" hidden="1" x14ac:dyDescent="0.25">
      <c r="H40567"/>
    </row>
    <row r="40568" spans="8:8" hidden="1" x14ac:dyDescent="0.25">
      <c r="H40568"/>
    </row>
    <row r="40569" spans="8:8" hidden="1" x14ac:dyDescent="0.25">
      <c r="H40569"/>
    </row>
    <row r="40570" spans="8:8" hidden="1" x14ac:dyDescent="0.25">
      <c r="H40570"/>
    </row>
    <row r="40571" spans="8:8" hidden="1" x14ac:dyDescent="0.25">
      <c r="H40571"/>
    </row>
    <row r="40572" spans="8:8" hidden="1" x14ac:dyDescent="0.25">
      <c r="H40572"/>
    </row>
    <row r="40573" spans="8:8" hidden="1" x14ac:dyDescent="0.25">
      <c r="H40573"/>
    </row>
    <row r="40574" spans="8:8" hidden="1" x14ac:dyDescent="0.25">
      <c r="H40574"/>
    </row>
    <row r="40575" spans="8:8" hidden="1" x14ac:dyDescent="0.25">
      <c r="H40575"/>
    </row>
    <row r="40576" spans="8:8" hidden="1" x14ac:dyDescent="0.25">
      <c r="H40576"/>
    </row>
    <row r="40577" spans="8:8" hidden="1" x14ac:dyDescent="0.25">
      <c r="H40577"/>
    </row>
    <row r="40578" spans="8:8" hidden="1" x14ac:dyDescent="0.25">
      <c r="H40578"/>
    </row>
    <row r="40579" spans="8:8" hidden="1" x14ac:dyDescent="0.25">
      <c r="H40579"/>
    </row>
    <row r="40580" spans="8:8" hidden="1" x14ac:dyDescent="0.25">
      <c r="H40580"/>
    </row>
    <row r="40581" spans="8:8" hidden="1" x14ac:dyDescent="0.25">
      <c r="H40581"/>
    </row>
    <row r="40582" spans="8:8" hidden="1" x14ac:dyDescent="0.25">
      <c r="H40582"/>
    </row>
    <row r="40583" spans="8:8" hidden="1" x14ac:dyDescent="0.25">
      <c r="H40583"/>
    </row>
    <row r="40584" spans="8:8" hidden="1" x14ac:dyDescent="0.25">
      <c r="H40584"/>
    </row>
    <row r="40585" spans="8:8" hidden="1" x14ac:dyDescent="0.25">
      <c r="H40585"/>
    </row>
    <row r="40586" spans="8:8" hidden="1" x14ac:dyDescent="0.25">
      <c r="H40586"/>
    </row>
    <row r="40587" spans="8:8" hidden="1" x14ac:dyDescent="0.25">
      <c r="H40587"/>
    </row>
    <row r="40588" spans="8:8" hidden="1" x14ac:dyDescent="0.25">
      <c r="H40588"/>
    </row>
    <row r="40589" spans="8:8" hidden="1" x14ac:dyDescent="0.25">
      <c r="H40589"/>
    </row>
    <row r="40590" spans="8:8" hidden="1" x14ac:dyDescent="0.25">
      <c r="H40590"/>
    </row>
    <row r="40591" spans="8:8" hidden="1" x14ac:dyDescent="0.25">
      <c r="H40591"/>
    </row>
    <row r="40592" spans="8:8" hidden="1" x14ac:dyDescent="0.25">
      <c r="H40592"/>
    </row>
    <row r="40593" spans="8:8" hidden="1" x14ac:dyDescent="0.25">
      <c r="H40593"/>
    </row>
    <row r="40594" spans="8:8" hidden="1" x14ac:dyDescent="0.25">
      <c r="H40594"/>
    </row>
    <row r="40595" spans="8:8" hidden="1" x14ac:dyDescent="0.25">
      <c r="H40595"/>
    </row>
    <row r="40596" spans="8:8" hidden="1" x14ac:dyDescent="0.25">
      <c r="H40596"/>
    </row>
    <row r="40597" spans="8:8" hidden="1" x14ac:dyDescent="0.25">
      <c r="H40597"/>
    </row>
    <row r="40598" spans="8:8" hidden="1" x14ac:dyDescent="0.25">
      <c r="H40598"/>
    </row>
    <row r="40599" spans="8:8" hidden="1" x14ac:dyDescent="0.25">
      <c r="H40599"/>
    </row>
    <row r="40600" spans="8:8" hidden="1" x14ac:dyDescent="0.25">
      <c r="H40600"/>
    </row>
    <row r="40601" spans="8:8" hidden="1" x14ac:dyDescent="0.25">
      <c r="H40601"/>
    </row>
    <row r="40602" spans="8:8" hidden="1" x14ac:dyDescent="0.25">
      <c r="H40602"/>
    </row>
    <row r="40603" spans="8:8" hidden="1" x14ac:dyDescent="0.25">
      <c r="H40603"/>
    </row>
    <row r="40604" spans="8:8" hidden="1" x14ac:dyDescent="0.25">
      <c r="H40604"/>
    </row>
    <row r="40605" spans="8:8" hidden="1" x14ac:dyDescent="0.25">
      <c r="H40605"/>
    </row>
    <row r="40606" spans="8:8" hidden="1" x14ac:dyDescent="0.25">
      <c r="H40606"/>
    </row>
    <row r="40607" spans="8:8" hidden="1" x14ac:dyDescent="0.25">
      <c r="H40607"/>
    </row>
    <row r="40608" spans="8:8" hidden="1" x14ac:dyDescent="0.25">
      <c r="H40608"/>
    </row>
    <row r="40609" spans="8:8" hidden="1" x14ac:dyDescent="0.25">
      <c r="H40609"/>
    </row>
    <row r="40610" spans="8:8" hidden="1" x14ac:dyDescent="0.25">
      <c r="H40610"/>
    </row>
    <row r="40611" spans="8:8" hidden="1" x14ac:dyDescent="0.25">
      <c r="H40611"/>
    </row>
    <row r="40612" spans="8:8" hidden="1" x14ac:dyDescent="0.25">
      <c r="H40612"/>
    </row>
    <row r="40613" spans="8:8" hidden="1" x14ac:dyDescent="0.25">
      <c r="H40613"/>
    </row>
    <row r="40614" spans="8:8" hidden="1" x14ac:dyDescent="0.25">
      <c r="H40614"/>
    </row>
    <row r="40615" spans="8:8" hidden="1" x14ac:dyDescent="0.25">
      <c r="H40615"/>
    </row>
    <row r="40616" spans="8:8" hidden="1" x14ac:dyDescent="0.25">
      <c r="H40616"/>
    </row>
    <row r="40617" spans="8:8" hidden="1" x14ac:dyDescent="0.25">
      <c r="H40617"/>
    </row>
    <row r="40618" spans="8:8" hidden="1" x14ac:dyDescent="0.25">
      <c r="H40618"/>
    </row>
    <row r="40619" spans="8:8" hidden="1" x14ac:dyDescent="0.25">
      <c r="H40619"/>
    </row>
    <row r="40620" spans="8:8" hidden="1" x14ac:dyDescent="0.25">
      <c r="H40620"/>
    </row>
    <row r="40621" spans="8:8" hidden="1" x14ac:dyDescent="0.25">
      <c r="H40621"/>
    </row>
    <row r="40622" spans="8:8" hidden="1" x14ac:dyDescent="0.25">
      <c r="H40622"/>
    </row>
    <row r="40623" spans="8:8" hidden="1" x14ac:dyDescent="0.25">
      <c r="H40623"/>
    </row>
    <row r="40624" spans="8:8" hidden="1" x14ac:dyDescent="0.25">
      <c r="H40624"/>
    </row>
    <row r="40625" spans="8:8" hidden="1" x14ac:dyDescent="0.25">
      <c r="H40625"/>
    </row>
    <row r="40626" spans="8:8" hidden="1" x14ac:dyDescent="0.25">
      <c r="H40626"/>
    </row>
    <row r="40627" spans="8:8" hidden="1" x14ac:dyDescent="0.25">
      <c r="H40627"/>
    </row>
    <row r="40628" spans="8:8" hidden="1" x14ac:dyDescent="0.25">
      <c r="H40628"/>
    </row>
    <row r="40629" spans="8:8" hidden="1" x14ac:dyDescent="0.25">
      <c r="H40629"/>
    </row>
    <row r="40630" spans="8:8" hidden="1" x14ac:dyDescent="0.25">
      <c r="H40630"/>
    </row>
    <row r="40631" spans="8:8" hidden="1" x14ac:dyDescent="0.25">
      <c r="H40631"/>
    </row>
    <row r="40632" spans="8:8" hidden="1" x14ac:dyDescent="0.25">
      <c r="H40632"/>
    </row>
    <row r="40633" spans="8:8" hidden="1" x14ac:dyDescent="0.25">
      <c r="H40633"/>
    </row>
    <row r="40634" spans="8:8" hidden="1" x14ac:dyDescent="0.25">
      <c r="H40634"/>
    </row>
    <row r="40635" spans="8:8" hidden="1" x14ac:dyDescent="0.25">
      <c r="H40635"/>
    </row>
    <row r="40636" spans="8:8" hidden="1" x14ac:dyDescent="0.25">
      <c r="H40636"/>
    </row>
    <row r="40637" spans="8:8" hidden="1" x14ac:dyDescent="0.25">
      <c r="H40637"/>
    </row>
    <row r="40638" spans="8:8" hidden="1" x14ac:dyDescent="0.25">
      <c r="H40638"/>
    </row>
    <row r="40639" spans="8:8" hidden="1" x14ac:dyDescent="0.25">
      <c r="H40639"/>
    </row>
    <row r="40640" spans="8:8" hidden="1" x14ac:dyDescent="0.25">
      <c r="H40640"/>
    </row>
    <row r="40641" spans="8:8" hidden="1" x14ac:dyDescent="0.25">
      <c r="H40641"/>
    </row>
    <row r="40642" spans="8:8" hidden="1" x14ac:dyDescent="0.25">
      <c r="H40642"/>
    </row>
    <row r="40643" spans="8:8" hidden="1" x14ac:dyDescent="0.25">
      <c r="H40643"/>
    </row>
    <row r="40644" spans="8:8" hidden="1" x14ac:dyDescent="0.25">
      <c r="H40644"/>
    </row>
    <row r="40645" spans="8:8" hidden="1" x14ac:dyDescent="0.25">
      <c r="H40645"/>
    </row>
    <row r="40646" spans="8:8" hidden="1" x14ac:dyDescent="0.25">
      <c r="H40646"/>
    </row>
    <row r="40647" spans="8:8" hidden="1" x14ac:dyDescent="0.25">
      <c r="H40647"/>
    </row>
    <row r="40648" spans="8:8" hidden="1" x14ac:dyDescent="0.25">
      <c r="H40648"/>
    </row>
    <row r="40649" spans="8:8" hidden="1" x14ac:dyDescent="0.25">
      <c r="H40649"/>
    </row>
    <row r="40650" spans="8:8" hidden="1" x14ac:dyDescent="0.25">
      <c r="H40650"/>
    </row>
    <row r="40651" spans="8:8" hidden="1" x14ac:dyDescent="0.25">
      <c r="H40651"/>
    </row>
    <row r="40652" spans="8:8" hidden="1" x14ac:dyDescent="0.25">
      <c r="H40652"/>
    </row>
    <row r="40653" spans="8:8" hidden="1" x14ac:dyDescent="0.25">
      <c r="H40653"/>
    </row>
    <row r="40654" spans="8:8" hidden="1" x14ac:dyDescent="0.25">
      <c r="H40654"/>
    </row>
    <row r="40655" spans="8:8" hidden="1" x14ac:dyDescent="0.25">
      <c r="H40655"/>
    </row>
    <row r="40656" spans="8:8" hidden="1" x14ac:dyDescent="0.25">
      <c r="H40656"/>
    </row>
    <row r="40657" spans="8:8" hidden="1" x14ac:dyDescent="0.25">
      <c r="H40657"/>
    </row>
    <row r="40658" spans="8:8" hidden="1" x14ac:dyDescent="0.25">
      <c r="H40658"/>
    </row>
    <row r="40659" spans="8:8" hidden="1" x14ac:dyDescent="0.25">
      <c r="H40659"/>
    </row>
    <row r="40660" spans="8:8" hidden="1" x14ac:dyDescent="0.25">
      <c r="H40660"/>
    </row>
    <row r="40661" spans="8:8" hidden="1" x14ac:dyDescent="0.25">
      <c r="H40661"/>
    </row>
    <row r="40662" spans="8:8" hidden="1" x14ac:dyDescent="0.25">
      <c r="H40662"/>
    </row>
    <row r="40663" spans="8:8" hidden="1" x14ac:dyDescent="0.25">
      <c r="H40663"/>
    </row>
    <row r="40664" spans="8:8" hidden="1" x14ac:dyDescent="0.25">
      <c r="H40664"/>
    </row>
    <row r="40665" spans="8:8" hidden="1" x14ac:dyDescent="0.25">
      <c r="H40665"/>
    </row>
    <row r="40666" spans="8:8" hidden="1" x14ac:dyDescent="0.25">
      <c r="H40666"/>
    </row>
    <row r="40667" spans="8:8" hidden="1" x14ac:dyDescent="0.25">
      <c r="H40667"/>
    </row>
    <row r="40668" spans="8:8" hidden="1" x14ac:dyDescent="0.25">
      <c r="H40668"/>
    </row>
    <row r="40669" spans="8:8" hidden="1" x14ac:dyDescent="0.25">
      <c r="H40669"/>
    </row>
    <row r="40670" spans="8:8" hidden="1" x14ac:dyDescent="0.25">
      <c r="H40670"/>
    </row>
    <row r="40671" spans="8:8" hidden="1" x14ac:dyDescent="0.25">
      <c r="H40671"/>
    </row>
    <row r="40672" spans="8:8" hidden="1" x14ac:dyDescent="0.25">
      <c r="H40672"/>
    </row>
    <row r="40673" spans="8:8" hidden="1" x14ac:dyDescent="0.25">
      <c r="H40673"/>
    </row>
    <row r="40674" spans="8:8" hidden="1" x14ac:dyDescent="0.25">
      <c r="H40674"/>
    </row>
    <row r="40675" spans="8:8" hidden="1" x14ac:dyDescent="0.25">
      <c r="H40675"/>
    </row>
    <row r="40676" spans="8:8" hidden="1" x14ac:dyDescent="0.25">
      <c r="H40676"/>
    </row>
    <row r="40677" spans="8:8" hidden="1" x14ac:dyDescent="0.25">
      <c r="H40677"/>
    </row>
    <row r="40678" spans="8:8" hidden="1" x14ac:dyDescent="0.25">
      <c r="H40678"/>
    </row>
    <row r="40679" spans="8:8" hidden="1" x14ac:dyDescent="0.25">
      <c r="H40679"/>
    </row>
    <row r="40680" spans="8:8" hidden="1" x14ac:dyDescent="0.25">
      <c r="H40680"/>
    </row>
    <row r="40681" spans="8:8" hidden="1" x14ac:dyDescent="0.25">
      <c r="H40681"/>
    </row>
    <row r="40682" spans="8:8" hidden="1" x14ac:dyDescent="0.25">
      <c r="H40682"/>
    </row>
    <row r="40683" spans="8:8" hidden="1" x14ac:dyDescent="0.25">
      <c r="H40683"/>
    </row>
    <row r="40684" spans="8:8" hidden="1" x14ac:dyDescent="0.25">
      <c r="H40684"/>
    </row>
    <row r="40685" spans="8:8" hidden="1" x14ac:dyDescent="0.25">
      <c r="H40685"/>
    </row>
    <row r="40686" spans="8:8" hidden="1" x14ac:dyDescent="0.25">
      <c r="H40686"/>
    </row>
    <row r="40687" spans="8:8" hidden="1" x14ac:dyDescent="0.25">
      <c r="H40687"/>
    </row>
    <row r="40688" spans="8:8" hidden="1" x14ac:dyDescent="0.25">
      <c r="H40688"/>
    </row>
    <row r="40689" spans="8:8" hidden="1" x14ac:dyDescent="0.25">
      <c r="H40689"/>
    </row>
    <row r="40690" spans="8:8" hidden="1" x14ac:dyDescent="0.25">
      <c r="H40690"/>
    </row>
    <row r="40691" spans="8:8" hidden="1" x14ac:dyDescent="0.25">
      <c r="H40691"/>
    </row>
    <row r="40692" spans="8:8" hidden="1" x14ac:dyDescent="0.25">
      <c r="H40692"/>
    </row>
    <row r="40693" spans="8:8" hidden="1" x14ac:dyDescent="0.25">
      <c r="H40693"/>
    </row>
    <row r="40694" spans="8:8" hidden="1" x14ac:dyDescent="0.25">
      <c r="H40694"/>
    </row>
    <row r="40695" spans="8:8" hidden="1" x14ac:dyDescent="0.25">
      <c r="H40695"/>
    </row>
    <row r="40696" spans="8:8" hidden="1" x14ac:dyDescent="0.25">
      <c r="H40696"/>
    </row>
    <row r="40697" spans="8:8" hidden="1" x14ac:dyDescent="0.25">
      <c r="H40697"/>
    </row>
    <row r="40698" spans="8:8" hidden="1" x14ac:dyDescent="0.25">
      <c r="H40698"/>
    </row>
    <row r="40699" spans="8:8" hidden="1" x14ac:dyDescent="0.25">
      <c r="H40699"/>
    </row>
    <row r="40700" spans="8:8" hidden="1" x14ac:dyDescent="0.25">
      <c r="H40700"/>
    </row>
    <row r="40701" spans="8:8" hidden="1" x14ac:dyDescent="0.25">
      <c r="H40701"/>
    </row>
    <row r="40702" spans="8:8" hidden="1" x14ac:dyDescent="0.25">
      <c r="H40702"/>
    </row>
    <row r="40703" spans="8:8" hidden="1" x14ac:dyDescent="0.25">
      <c r="H40703"/>
    </row>
    <row r="40704" spans="8:8" hidden="1" x14ac:dyDescent="0.25">
      <c r="H40704"/>
    </row>
    <row r="40705" spans="8:8" hidden="1" x14ac:dyDescent="0.25">
      <c r="H40705"/>
    </row>
    <row r="40706" spans="8:8" hidden="1" x14ac:dyDescent="0.25">
      <c r="H40706"/>
    </row>
    <row r="40707" spans="8:8" hidden="1" x14ac:dyDescent="0.25">
      <c r="H40707"/>
    </row>
    <row r="40708" spans="8:8" hidden="1" x14ac:dyDescent="0.25">
      <c r="H40708"/>
    </row>
    <row r="40709" spans="8:8" hidden="1" x14ac:dyDescent="0.25">
      <c r="H40709"/>
    </row>
    <row r="40710" spans="8:8" hidden="1" x14ac:dyDescent="0.25">
      <c r="H40710"/>
    </row>
    <row r="40711" spans="8:8" hidden="1" x14ac:dyDescent="0.25">
      <c r="H40711"/>
    </row>
    <row r="40712" spans="8:8" hidden="1" x14ac:dyDescent="0.25">
      <c r="H40712"/>
    </row>
    <row r="40713" spans="8:8" hidden="1" x14ac:dyDescent="0.25">
      <c r="H40713"/>
    </row>
    <row r="40714" spans="8:8" hidden="1" x14ac:dyDescent="0.25">
      <c r="H40714"/>
    </row>
    <row r="40715" spans="8:8" hidden="1" x14ac:dyDescent="0.25">
      <c r="H40715"/>
    </row>
    <row r="40716" spans="8:8" hidden="1" x14ac:dyDescent="0.25">
      <c r="H40716"/>
    </row>
    <row r="40717" spans="8:8" hidden="1" x14ac:dyDescent="0.25">
      <c r="H40717"/>
    </row>
    <row r="40718" spans="8:8" hidden="1" x14ac:dyDescent="0.25">
      <c r="H40718"/>
    </row>
    <row r="40719" spans="8:8" hidden="1" x14ac:dyDescent="0.25">
      <c r="H40719"/>
    </row>
    <row r="40720" spans="8:8" hidden="1" x14ac:dyDescent="0.25">
      <c r="H40720"/>
    </row>
    <row r="40721" spans="8:8" hidden="1" x14ac:dyDescent="0.25">
      <c r="H40721"/>
    </row>
    <row r="40722" spans="8:8" hidden="1" x14ac:dyDescent="0.25">
      <c r="H40722"/>
    </row>
    <row r="40723" spans="8:8" hidden="1" x14ac:dyDescent="0.25">
      <c r="H40723"/>
    </row>
    <row r="40724" spans="8:8" hidden="1" x14ac:dyDescent="0.25">
      <c r="H40724"/>
    </row>
    <row r="40725" spans="8:8" hidden="1" x14ac:dyDescent="0.25">
      <c r="H40725"/>
    </row>
    <row r="40726" spans="8:8" hidden="1" x14ac:dyDescent="0.25">
      <c r="H40726"/>
    </row>
    <row r="40727" spans="8:8" hidden="1" x14ac:dyDescent="0.25">
      <c r="H40727"/>
    </row>
    <row r="40728" spans="8:8" hidden="1" x14ac:dyDescent="0.25">
      <c r="H40728"/>
    </row>
    <row r="40729" spans="8:8" hidden="1" x14ac:dyDescent="0.25">
      <c r="H40729"/>
    </row>
    <row r="40730" spans="8:8" hidden="1" x14ac:dyDescent="0.25">
      <c r="H40730"/>
    </row>
    <row r="40731" spans="8:8" hidden="1" x14ac:dyDescent="0.25">
      <c r="H40731"/>
    </row>
    <row r="40732" spans="8:8" hidden="1" x14ac:dyDescent="0.25">
      <c r="H40732"/>
    </row>
    <row r="40733" spans="8:8" hidden="1" x14ac:dyDescent="0.25">
      <c r="H40733"/>
    </row>
    <row r="40734" spans="8:8" hidden="1" x14ac:dyDescent="0.25">
      <c r="H40734"/>
    </row>
    <row r="40735" spans="8:8" hidden="1" x14ac:dyDescent="0.25">
      <c r="H40735"/>
    </row>
    <row r="40736" spans="8:8" hidden="1" x14ac:dyDescent="0.25">
      <c r="H40736"/>
    </row>
    <row r="40737" spans="8:8" hidden="1" x14ac:dyDescent="0.25">
      <c r="H40737"/>
    </row>
    <row r="40738" spans="8:8" hidden="1" x14ac:dyDescent="0.25">
      <c r="H40738"/>
    </row>
    <row r="40739" spans="8:8" hidden="1" x14ac:dyDescent="0.25">
      <c r="H40739"/>
    </row>
    <row r="40740" spans="8:8" hidden="1" x14ac:dyDescent="0.25">
      <c r="H40740"/>
    </row>
    <row r="40741" spans="8:8" hidden="1" x14ac:dyDescent="0.25">
      <c r="H40741"/>
    </row>
    <row r="40742" spans="8:8" hidden="1" x14ac:dyDescent="0.25">
      <c r="H40742"/>
    </row>
    <row r="40743" spans="8:8" hidden="1" x14ac:dyDescent="0.25">
      <c r="H40743"/>
    </row>
    <row r="40744" spans="8:8" hidden="1" x14ac:dyDescent="0.25">
      <c r="H40744"/>
    </row>
    <row r="40745" spans="8:8" hidden="1" x14ac:dyDescent="0.25">
      <c r="H40745"/>
    </row>
    <row r="40746" spans="8:8" hidden="1" x14ac:dyDescent="0.25">
      <c r="H40746"/>
    </row>
    <row r="40747" spans="8:8" hidden="1" x14ac:dyDescent="0.25">
      <c r="H40747"/>
    </row>
    <row r="40748" spans="8:8" hidden="1" x14ac:dyDescent="0.25">
      <c r="H40748"/>
    </row>
    <row r="40749" spans="8:8" hidden="1" x14ac:dyDescent="0.25">
      <c r="H40749"/>
    </row>
    <row r="40750" spans="8:8" hidden="1" x14ac:dyDescent="0.25">
      <c r="H40750"/>
    </row>
    <row r="40751" spans="8:8" hidden="1" x14ac:dyDescent="0.25">
      <c r="H40751"/>
    </row>
    <row r="40752" spans="8:8" hidden="1" x14ac:dyDescent="0.25">
      <c r="H40752"/>
    </row>
    <row r="40753" spans="8:8" hidden="1" x14ac:dyDescent="0.25">
      <c r="H40753"/>
    </row>
    <row r="40754" spans="8:8" hidden="1" x14ac:dyDescent="0.25">
      <c r="H40754"/>
    </row>
    <row r="40755" spans="8:8" hidden="1" x14ac:dyDescent="0.25">
      <c r="H40755"/>
    </row>
    <row r="40756" spans="8:8" hidden="1" x14ac:dyDescent="0.25">
      <c r="H40756"/>
    </row>
    <row r="40757" spans="8:8" hidden="1" x14ac:dyDescent="0.25">
      <c r="H40757"/>
    </row>
    <row r="40758" spans="8:8" hidden="1" x14ac:dyDescent="0.25">
      <c r="H40758"/>
    </row>
    <row r="40759" spans="8:8" hidden="1" x14ac:dyDescent="0.25">
      <c r="H40759"/>
    </row>
    <row r="40760" spans="8:8" hidden="1" x14ac:dyDescent="0.25">
      <c r="H40760"/>
    </row>
    <row r="40761" spans="8:8" hidden="1" x14ac:dyDescent="0.25">
      <c r="H40761"/>
    </row>
    <row r="40762" spans="8:8" hidden="1" x14ac:dyDescent="0.25">
      <c r="H40762"/>
    </row>
    <row r="40763" spans="8:8" hidden="1" x14ac:dyDescent="0.25">
      <c r="H40763"/>
    </row>
    <row r="40764" spans="8:8" hidden="1" x14ac:dyDescent="0.25">
      <c r="H40764"/>
    </row>
    <row r="40765" spans="8:8" hidden="1" x14ac:dyDescent="0.25">
      <c r="H40765"/>
    </row>
    <row r="40766" spans="8:8" hidden="1" x14ac:dyDescent="0.25">
      <c r="H40766"/>
    </row>
    <row r="40767" spans="8:8" hidden="1" x14ac:dyDescent="0.25">
      <c r="H40767"/>
    </row>
    <row r="40768" spans="8:8" hidden="1" x14ac:dyDescent="0.25">
      <c r="H40768"/>
    </row>
    <row r="40769" spans="8:8" hidden="1" x14ac:dyDescent="0.25">
      <c r="H40769"/>
    </row>
    <row r="40770" spans="8:8" hidden="1" x14ac:dyDescent="0.25">
      <c r="H40770"/>
    </row>
    <row r="40771" spans="8:8" hidden="1" x14ac:dyDescent="0.25">
      <c r="H40771"/>
    </row>
    <row r="40772" spans="8:8" hidden="1" x14ac:dyDescent="0.25">
      <c r="H40772"/>
    </row>
    <row r="40773" spans="8:8" hidden="1" x14ac:dyDescent="0.25">
      <c r="H40773"/>
    </row>
    <row r="40774" spans="8:8" hidden="1" x14ac:dyDescent="0.25">
      <c r="H40774"/>
    </row>
    <row r="40775" spans="8:8" hidden="1" x14ac:dyDescent="0.25">
      <c r="H40775"/>
    </row>
    <row r="40776" spans="8:8" hidden="1" x14ac:dyDescent="0.25">
      <c r="H40776"/>
    </row>
    <row r="40777" spans="8:8" hidden="1" x14ac:dyDescent="0.25">
      <c r="H40777"/>
    </row>
    <row r="40778" spans="8:8" hidden="1" x14ac:dyDescent="0.25">
      <c r="H40778"/>
    </row>
    <row r="40779" spans="8:8" hidden="1" x14ac:dyDescent="0.25">
      <c r="H40779"/>
    </row>
    <row r="40780" spans="8:8" hidden="1" x14ac:dyDescent="0.25">
      <c r="H40780"/>
    </row>
    <row r="40781" spans="8:8" hidden="1" x14ac:dyDescent="0.25">
      <c r="H40781"/>
    </row>
    <row r="40782" spans="8:8" hidden="1" x14ac:dyDescent="0.25">
      <c r="H40782"/>
    </row>
    <row r="40783" spans="8:8" hidden="1" x14ac:dyDescent="0.25">
      <c r="H40783"/>
    </row>
    <row r="40784" spans="8:8" hidden="1" x14ac:dyDescent="0.25">
      <c r="H40784"/>
    </row>
    <row r="40785" spans="8:8" hidden="1" x14ac:dyDescent="0.25">
      <c r="H40785"/>
    </row>
    <row r="40786" spans="8:8" hidden="1" x14ac:dyDescent="0.25">
      <c r="H40786"/>
    </row>
    <row r="40787" spans="8:8" hidden="1" x14ac:dyDescent="0.25">
      <c r="H40787"/>
    </row>
    <row r="40788" spans="8:8" hidden="1" x14ac:dyDescent="0.25">
      <c r="H40788"/>
    </row>
    <row r="40789" spans="8:8" hidden="1" x14ac:dyDescent="0.25">
      <c r="H40789"/>
    </row>
    <row r="40790" spans="8:8" hidden="1" x14ac:dyDescent="0.25">
      <c r="H40790"/>
    </row>
    <row r="40791" spans="8:8" hidden="1" x14ac:dyDescent="0.25">
      <c r="H40791"/>
    </row>
    <row r="40792" spans="8:8" hidden="1" x14ac:dyDescent="0.25">
      <c r="H40792"/>
    </row>
    <row r="40793" spans="8:8" hidden="1" x14ac:dyDescent="0.25">
      <c r="H40793"/>
    </row>
    <row r="40794" spans="8:8" hidden="1" x14ac:dyDescent="0.25">
      <c r="H40794"/>
    </row>
    <row r="40795" spans="8:8" hidden="1" x14ac:dyDescent="0.25">
      <c r="H40795"/>
    </row>
    <row r="40796" spans="8:8" hidden="1" x14ac:dyDescent="0.25">
      <c r="H40796"/>
    </row>
    <row r="40797" spans="8:8" hidden="1" x14ac:dyDescent="0.25">
      <c r="H40797"/>
    </row>
    <row r="40798" spans="8:8" hidden="1" x14ac:dyDescent="0.25">
      <c r="H40798"/>
    </row>
    <row r="40799" spans="8:8" hidden="1" x14ac:dyDescent="0.25">
      <c r="H40799"/>
    </row>
    <row r="40800" spans="8:8" hidden="1" x14ac:dyDescent="0.25">
      <c r="H40800"/>
    </row>
    <row r="40801" spans="8:8" hidden="1" x14ac:dyDescent="0.25">
      <c r="H40801"/>
    </row>
    <row r="40802" spans="8:8" hidden="1" x14ac:dyDescent="0.25">
      <c r="H40802"/>
    </row>
    <row r="40803" spans="8:8" hidden="1" x14ac:dyDescent="0.25">
      <c r="H40803"/>
    </row>
    <row r="40804" spans="8:8" hidden="1" x14ac:dyDescent="0.25">
      <c r="H40804"/>
    </row>
    <row r="40805" spans="8:8" hidden="1" x14ac:dyDescent="0.25">
      <c r="H40805"/>
    </row>
    <row r="40806" spans="8:8" hidden="1" x14ac:dyDescent="0.25">
      <c r="H40806"/>
    </row>
    <row r="40807" spans="8:8" hidden="1" x14ac:dyDescent="0.25">
      <c r="H40807"/>
    </row>
    <row r="40808" spans="8:8" hidden="1" x14ac:dyDescent="0.25">
      <c r="H40808"/>
    </row>
    <row r="40809" spans="8:8" hidden="1" x14ac:dyDescent="0.25">
      <c r="H40809"/>
    </row>
    <row r="40810" spans="8:8" hidden="1" x14ac:dyDescent="0.25">
      <c r="H40810"/>
    </row>
    <row r="40811" spans="8:8" hidden="1" x14ac:dyDescent="0.25">
      <c r="H40811"/>
    </row>
    <row r="40812" spans="8:8" hidden="1" x14ac:dyDescent="0.25">
      <c r="H40812"/>
    </row>
    <row r="40813" spans="8:8" hidden="1" x14ac:dyDescent="0.25">
      <c r="H40813"/>
    </row>
    <row r="40814" spans="8:8" hidden="1" x14ac:dyDescent="0.25">
      <c r="H40814"/>
    </row>
    <row r="40815" spans="8:8" hidden="1" x14ac:dyDescent="0.25">
      <c r="H40815"/>
    </row>
    <row r="40816" spans="8:8" hidden="1" x14ac:dyDescent="0.25">
      <c r="H40816"/>
    </row>
    <row r="40817" spans="8:8" hidden="1" x14ac:dyDescent="0.25">
      <c r="H40817"/>
    </row>
    <row r="40818" spans="8:8" hidden="1" x14ac:dyDescent="0.25">
      <c r="H40818"/>
    </row>
    <row r="40819" spans="8:8" hidden="1" x14ac:dyDescent="0.25">
      <c r="H40819"/>
    </row>
    <row r="40820" spans="8:8" hidden="1" x14ac:dyDescent="0.25">
      <c r="H40820"/>
    </row>
    <row r="40821" spans="8:8" hidden="1" x14ac:dyDescent="0.25">
      <c r="H40821"/>
    </row>
    <row r="40822" spans="8:8" hidden="1" x14ac:dyDescent="0.25">
      <c r="H40822"/>
    </row>
    <row r="40823" spans="8:8" hidden="1" x14ac:dyDescent="0.25">
      <c r="H40823"/>
    </row>
    <row r="40824" spans="8:8" hidden="1" x14ac:dyDescent="0.25">
      <c r="H40824"/>
    </row>
    <row r="40825" spans="8:8" hidden="1" x14ac:dyDescent="0.25">
      <c r="H40825"/>
    </row>
    <row r="40826" spans="8:8" hidden="1" x14ac:dyDescent="0.25">
      <c r="H40826"/>
    </row>
    <row r="40827" spans="8:8" hidden="1" x14ac:dyDescent="0.25">
      <c r="H40827"/>
    </row>
    <row r="40828" spans="8:8" hidden="1" x14ac:dyDescent="0.25">
      <c r="H40828"/>
    </row>
    <row r="40829" spans="8:8" hidden="1" x14ac:dyDescent="0.25">
      <c r="H40829"/>
    </row>
    <row r="40830" spans="8:8" hidden="1" x14ac:dyDescent="0.25">
      <c r="H40830"/>
    </row>
    <row r="40831" spans="8:8" hidden="1" x14ac:dyDescent="0.25">
      <c r="H40831"/>
    </row>
    <row r="40832" spans="8:8" hidden="1" x14ac:dyDescent="0.25">
      <c r="H40832"/>
    </row>
    <row r="40833" spans="8:8" hidden="1" x14ac:dyDescent="0.25">
      <c r="H40833"/>
    </row>
    <row r="40834" spans="8:8" hidden="1" x14ac:dyDescent="0.25">
      <c r="H40834"/>
    </row>
    <row r="40835" spans="8:8" hidden="1" x14ac:dyDescent="0.25">
      <c r="H40835"/>
    </row>
    <row r="40836" spans="8:8" hidden="1" x14ac:dyDescent="0.25">
      <c r="H40836"/>
    </row>
    <row r="40837" spans="8:8" hidden="1" x14ac:dyDescent="0.25">
      <c r="H40837"/>
    </row>
    <row r="40838" spans="8:8" hidden="1" x14ac:dyDescent="0.25">
      <c r="H40838"/>
    </row>
    <row r="40839" spans="8:8" hidden="1" x14ac:dyDescent="0.25">
      <c r="H40839"/>
    </row>
    <row r="40840" spans="8:8" hidden="1" x14ac:dyDescent="0.25">
      <c r="H40840"/>
    </row>
    <row r="40841" spans="8:8" hidden="1" x14ac:dyDescent="0.25">
      <c r="H40841"/>
    </row>
    <row r="40842" spans="8:8" hidden="1" x14ac:dyDescent="0.25">
      <c r="H40842"/>
    </row>
    <row r="40843" spans="8:8" hidden="1" x14ac:dyDescent="0.25">
      <c r="H40843"/>
    </row>
    <row r="40844" spans="8:8" hidden="1" x14ac:dyDescent="0.25">
      <c r="H40844"/>
    </row>
    <row r="40845" spans="8:8" hidden="1" x14ac:dyDescent="0.25">
      <c r="H40845"/>
    </row>
    <row r="40846" spans="8:8" hidden="1" x14ac:dyDescent="0.25">
      <c r="H40846"/>
    </row>
    <row r="40847" spans="8:8" hidden="1" x14ac:dyDescent="0.25">
      <c r="H40847"/>
    </row>
    <row r="40848" spans="8:8" hidden="1" x14ac:dyDescent="0.25">
      <c r="H40848"/>
    </row>
    <row r="40849" spans="8:8" hidden="1" x14ac:dyDescent="0.25">
      <c r="H40849"/>
    </row>
    <row r="40850" spans="8:8" hidden="1" x14ac:dyDescent="0.25">
      <c r="H40850"/>
    </row>
    <row r="40851" spans="8:8" hidden="1" x14ac:dyDescent="0.25">
      <c r="H40851"/>
    </row>
    <row r="40852" spans="8:8" hidden="1" x14ac:dyDescent="0.25">
      <c r="H40852"/>
    </row>
    <row r="40853" spans="8:8" hidden="1" x14ac:dyDescent="0.25">
      <c r="H40853"/>
    </row>
    <row r="40854" spans="8:8" hidden="1" x14ac:dyDescent="0.25">
      <c r="H40854"/>
    </row>
    <row r="40855" spans="8:8" hidden="1" x14ac:dyDescent="0.25">
      <c r="H40855"/>
    </row>
    <row r="40856" spans="8:8" hidden="1" x14ac:dyDescent="0.25">
      <c r="H40856"/>
    </row>
    <row r="40857" spans="8:8" hidden="1" x14ac:dyDescent="0.25">
      <c r="H40857"/>
    </row>
    <row r="40858" spans="8:8" hidden="1" x14ac:dyDescent="0.25">
      <c r="H40858"/>
    </row>
    <row r="40859" spans="8:8" hidden="1" x14ac:dyDescent="0.25">
      <c r="H40859"/>
    </row>
    <row r="40860" spans="8:8" hidden="1" x14ac:dyDescent="0.25">
      <c r="H40860"/>
    </row>
    <row r="40861" spans="8:8" hidden="1" x14ac:dyDescent="0.25">
      <c r="H40861"/>
    </row>
    <row r="40862" spans="8:8" hidden="1" x14ac:dyDescent="0.25">
      <c r="H40862"/>
    </row>
    <row r="40863" spans="8:8" hidden="1" x14ac:dyDescent="0.25">
      <c r="H40863"/>
    </row>
    <row r="40864" spans="8:8" hidden="1" x14ac:dyDescent="0.25">
      <c r="H40864"/>
    </row>
    <row r="40865" spans="8:8" hidden="1" x14ac:dyDescent="0.25">
      <c r="H40865"/>
    </row>
    <row r="40866" spans="8:8" hidden="1" x14ac:dyDescent="0.25">
      <c r="H40866"/>
    </row>
    <row r="40867" spans="8:8" hidden="1" x14ac:dyDescent="0.25">
      <c r="H40867"/>
    </row>
    <row r="40868" spans="8:8" hidden="1" x14ac:dyDescent="0.25">
      <c r="H40868"/>
    </row>
    <row r="40869" spans="8:8" hidden="1" x14ac:dyDescent="0.25">
      <c r="H40869"/>
    </row>
    <row r="40870" spans="8:8" hidden="1" x14ac:dyDescent="0.25">
      <c r="H40870"/>
    </row>
    <row r="40871" spans="8:8" hidden="1" x14ac:dyDescent="0.25">
      <c r="H40871"/>
    </row>
    <row r="40872" spans="8:8" hidden="1" x14ac:dyDescent="0.25">
      <c r="H40872"/>
    </row>
    <row r="40873" spans="8:8" hidden="1" x14ac:dyDescent="0.25">
      <c r="H40873"/>
    </row>
    <row r="40874" spans="8:8" hidden="1" x14ac:dyDescent="0.25">
      <c r="H40874"/>
    </row>
    <row r="40875" spans="8:8" hidden="1" x14ac:dyDescent="0.25">
      <c r="H40875"/>
    </row>
    <row r="40876" spans="8:8" hidden="1" x14ac:dyDescent="0.25">
      <c r="H40876"/>
    </row>
    <row r="40877" spans="8:8" hidden="1" x14ac:dyDescent="0.25">
      <c r="H40877"/>
    </row>
    <row r="40878" spans="8:8" hidden="1" x14ac:dyDescent="0.25">
      <c r="H40878"/>
    </row>
    <row r="40879" spans="8:8" hidden="1" x14ac:dyDescent="0.25">
      <c r="H40879"/>
    </row>
    <row r="40880" spans="8:8" hidden="1" x14ac:dyDescent="0.25">
      <c r="H40880"/>
    </row>
    <row r="40881" spans="8:8" hidden="1" x14ac:dyDescent="0.25">
      <c r="H40881"/>
    </row>
    <row r="40882" spans="8:8" hidden="1" x14ac:dyDescent="0.25">
      <c r="H40882"/>
    </row>
    <row r="40883" spans="8:8" hidden="1" x14ac:dyDescent="0.25">
      <c r="H40883"/>
    </row>
    <row r="40884" spans="8:8" hidden="1" x14ac:dyDescent="0.25">
      <c r="H40884"/>
    </row>
    <row r="40885" spans="8:8" hidden="1" x14ac:dyDescent="0.25">
      <c r="H40885"/>
    </row>
    <row r="40886" spans="8:8" hidden="1" x14ac:dyDescent="0.25">
      <c r="H40886"/>
    </row>
    <row r="40887" spans="8:8" hidden="1" x14ac:dyDescent="0.25">
      <c r="H40887"/>
    </row>
    <row r="40888" spans="8:8" hidden="1" x14ac:dyDescent="0.25">
      <c r="H40888"/>
    </row>
    <row r="40889" spans="8:8" hidden="1" x14ac:dyDescent="0.25">
      <c r="H40889"/>
    </row>
    <row r="40890" spans="8:8" hidden="1" x14ac:dyDescent="0.25">
      <c r="H40890"/>
    </row>
    <row r="40891" spans="8:8" hidden="1" x14ac:dyDescent="0.25">
      <c r="H40891"/>
    </row>
    <row r="40892" spans="8:8" hidden="1" x14ac:dyDescent="0.25">
      <c r="H40892"/>
    </row>
    <row r="40893" spans="8:8" hidden="1" x14ac:dyDescent="0.25">
      <c r="H40893"/>
    </row>
    <row r="40894" spans="8:8" hidden="1" x14ac:dyDescent="0.25">
      <c r="H40894"/>
    </row>
    <row r="40895" spans="8:8" hidden="1" x14ac:dyDescent="0.25">
      <c r="H40895"/>
    </row>
    <row r="40896" spans="8:8" hidden="1" x14ac:dyDescent="0.25">
      <c r="H40896"/>
    </row>
    <row r="40897" spans="8:8" hidden="1" x14ac:dyDescent="0.25">
      <c r="H40897"/>
    </row>
    <row r="40898" spans="8:8" hidden="1" x14ac:dyDescent="0.25">
      <c r="H40898"/>
    </row>
    <row r="40899" spans="8:8" hidden="1" x14ac:dyDescent="0.25">
      <c r="H40899"/>
    </row>
    <row r="40900" spans="8:8" hidden="1" x14ac:dyDescent="0.25">
      <c r="H40900"/>
    </row>
    <row r="40901" spans="8:8" hidden="1" x14ac:dyDescent="0.25">
      <c r="H40901"/>
    </row>
    <row r="40902" spans="8:8" hidden="1" x14ac:dyDescent="0.25">
      <c r="H40902"/>
    </row>
    <row r="40903" spans="8:8" hidden="1" x14ac:dyDescent="0.25">
      <c r="H40903"/>
    </row>
    <row r="40904" spans="8:8" hidden="1" x14ac:dyDescent="0.25">
      <c r="H40904"/>
    </row>
    <row r="40905" spans="8:8" hidden="1" x14ac:dyDescent="0.25">
      <c r="H40905"/>
    </row>
    <row r="40906" spans="8:8" hidden="1" x14ac:dyDescent="0.25">
      <c r="H40906"/>
    </row>
    <row r="40907" spans="8:8" hidden="1" x14ac:dyDescent="0.25">
      <c r="H40907"/>
    </row>
    <row r="40908" spans="8:8" hidden="1" x14ac:dyDescent="0.25">
      <c r="H40908"/>
    </row>
    <row r="40909" spans="8:8" hidden="1" x14ac:dyDescent="0.25">
      <c r="H40909"/>
    </row>
    <row r="40910" spans="8:8" hidden="1" x14ac:dyDescent="0.25">
      <c r="H40910"/>
    </row>
    <row r="40911" spans="8:8" hidden="1" x14ac:dyDescent="0.25">
      <c r="H40911"/>
    </row>
    <row r="40912" spans="8:8" hidden="1" x14ac:dyDescent="0.25">
      <c r="H40912"/>
    </row>
    <row r="40913" spans="8:8" hidden="1" x14ac:dyDescent="0.25">
      <c r="H40913"/>
    </row>
    <row r="40914" spans="8:8" hidden="1" x14ac:dyDescent="0.25">
      <c r="H40914"/>
    </row>
    <row r="40915" spans="8:8" hidden="1" x14ac:dyDescent="0.25">
      <c r="H40915"/>
    </row>
    <row r="40916" spans="8:8" hidden="1" x14ac:dyDescent="0.25">
      <c r="H40916"/>
    </row>
    <row r="40917" spans="8:8" hidden="1" x14ac:dyDescent="0.25">
      <c r="H40917"/>
    </row>
    <row r="40918" spans="8:8" hidden="1" x14ac:dyDescent="0.25">
      <c r="H40918"/>
    </row>
    <row r="40919" spans="8:8" hidden="1" x14ac:dyDescent="0.25">
      <c r="H40919"/>
    </row>
    <row r="40920" spans="8:8" hidden="1" x14ac:dyDescent="0.25">
      <c r="H40920"/>
    </row>
    <row r="40921" spans="8:8" hidden="1" x14ac:dyDescent="0.25">
      <c r="H40921"/>
    </row>
    <row r="40922" spans="8:8" hidden="1" x14ac:dyDescent="0.25">
      <c r="H40922"/>
    </row>
    <row r="40923" spans="8:8" hidden="1" x14ac:dyDescent="0.25">
      <c r="H40923"/>
    </row>
    <row r="40924" spans="8:8" hidden="1" x14ac:dyDescent="0.25">
      <c r="H40924"/>
    </row>
    <row r="40925" spans="8:8" hidden="1" x14ac:dyDescent="0.25">
      <c r="H40925"/>
    </row>
    <row r="40926" spans="8:8" hidden="1" x14ac:dyDescent="0.25">
      <c r="H40926"/>
    </row>
    <row r="40927" spans="8:8" hidden="1" x14ac:dyDescent="0.25">
      <c r="H40927"/>
    </row>
    <row r="40928" spans="8:8" hidden="1" x14ac:dyDescent="0.25">
      <c r="H40928"/>
    </row>
    <row r="40929" spans="8:8" hidden="1" x14ac:dyDescent="0.25">
      <c r="H40929"/>
    </row>
    <row r="40930" spans="8:8" hidden="1" x14ac:dyDescent="0.25">
      <c r="H40930"/>
    </row>
    <row r="40931" spans="8:8" hidden="1" x14ac:dyDescent="0.25">
      <c r="H40931"/>
    </row>
    <row r="40932" spans="8:8" hidden="1" x14ac:dyDescent="0.25">
      <c r="H40932"/>
    </row>
    <row r="40933" spans="8:8" hidden="1" x14ac:dyDescent="0.25">
      <c r="H40933"/>
    </row>
    <row r="40934" spans="8:8" hidden="1" x14ac:dyDescent="0.25">
      <c r="H40934"/>
    </row>
    <row r="40935" spans="8:8" hidden="1" x14ac:dyDescent="0.25">
      <c r="H40935"/>
    </row>
    <row r="40936" spans="8:8" hidden="1" x14ac:dyDescent="0.25">
      <c r="H40936"/>
    </row>
    <row r="40937" spans="8:8" hidden="1" x14ac:dyDescent="0.25">
      <c r="H40937"/>
    </row>
    <row r="40938" spans="8:8" hidden="1" x14ac:dyDescent="0.25">
      <c r="H40938"/>
    </row>
    <row r="40939" spans="8:8" hidden="1" x14ac:dyDescent="0.25">
      <c r="H40939"/>
    </row>
    <row r="40940" spans="8:8" hidden="1" x14ac:dyDescent="0.25">
      <c r="H40940"/>
    </row>
    <row r="40941" spans="8:8" hidden="1" x14ac:dyDescent="0.25">
      <c r="H40941"/>
    </row>
    <row r="40942" spans="8:8" hidden="1" x14ac:dyDescent="0.25">
      <c r="H40942"/>
    </row>
    <row r="40943" spans="8:8" hidden="1" x14ac:dyDescent="0.25">
      <c r="H40943"/>
    </row>
    <row r="40944" spans="8:8" hidden="1" x14ac:dyDescent="0.25">
      <c r="H40944"/>
    </row>
    <row r="40945" spans="8:8" hidden="1" x14ac:dyDescent="0.25">
      <c r="H40945"/>
    </row>
    <row r="40946" spans="8:8" hidden="1" x14ac:dyDescent="0.25">
      <c r="H40946"/>
    </row>
    <row r="40947" spans="8:8" hidden="1" x14ac:dyDescent="0.25">
      <c r="H40947"/>
    </row>
    <row r="40948" spans="8:8" hidden="1" x14ac:dyDescent="0.25">
      <c r="H40948"/>
    </row>
    <row r="40949" spans="8:8" hidden="1" x14ac:dyDescent="0.25">
      <c r="H40949"/>
    </row>
    <row r="40950" spans="8:8" hidden="1" x14ac:dyDescent="0.25">
      <c r="H40950"/>
    </row>
    <row r="40951" spans="8:8" hidden="1" x14ac:dyDescent="0.25">
      <c r="H40951"/>
    </row>
    <row r="40952" spans="8:8" hidden="1" x14ac:dyDescent="0.25">
      <c r="H40952"/>
    </row>
    <row r="40953" spans="8:8" hidden="1" x14ac:dyDescent="0.25">
      <c r="H40953"/>
    </row>
    <row r="40954" spans="8:8" hidden="1" x14ac:dyDescent="0.25">
      <c r="H40954"/>
    </row>
    <row r="40955" spans="8:8" hidden="1" x14ac:dyDescent="0.25">
      <c r="H40955"/>
    </row>
    <row r="40956" spans="8:8" hidden="1" x14ac:dyDescent="0.25">
      <c r="H40956"/>
    </row>
    <row r="40957" spans="8:8" hidden="1" x14ac:dyDescent="0.25">
      <c r="H40957"/>
    </row>
    <row r="40958" spans="8:8" hidden="1" x14ac:dyDescent="0.25">
      <c r="H40958"/>
    </row>
    <row r="40959" spans="8:8" hidden="1" x14ac:dyDescent="0.25">
      <c r="H40959"/>
    </row>
    <row r="40960" spans="8:8" hidden="1" x14ac:dyDescent="0.25">
      <c r="H40960"/>
    </row>
    <row r="40961" spans="8:8" hidden="1" x14ac:dyDescent="0.25">
      <c r="H40961"/>
    </row>
    <row r="40962" spans="8:8" hidden="1" x14ac:dyDescent="0.25">
      <c r="H40962"/>
    </row>
    <row r="40963" spans="8:8" hidden="1" x14ac:dyDescent="0.25">
      <c r="H40963"/>
    </row>
    <row r="40964" spans="8:8" hidden="1" x14ac:dyDescent="0.25">
      <c r="H40964"/>
    </row>
    <row r="40965" spans="8:8" hidden="1" x14ac:dyDescent="0.25">
      <c r="H40965"/>
    </row>
    <row r="40966" spans="8:8" hidden="1" x14ac:dyDescent="0.25">
      <c r="H40966"/>
    </row>
    <row r="40967" spans="8:8" hidden="1" x14ac:dyDescent="0.25">
      <c r="H40967"/>
    </row>
    <row r="40968" spans="8:8" hidden="1" x14ac:dyDescent="0.25">
      <c r="H40968"/>
    </row>
    <row r="40969" spans="8:8" hidden="1" x14ac:dyDescent="0.25">
      <c r="H40969"/>
    </row>
    <row r="40970" spans="8:8" hidden="1" x14ac:dyDescent="0.25">
      <c r="H40970"/>
    </row>
    <row r="40971" spans="8:8" hidden="1" x14ac:dyDescent="0.25">
      <c r="H40971"/>
    </row>
    <row r="40972" spans="8:8" hidden="1" x14ac:dyDescent="0.25">
      <c r="H40972"/>
    </row>
    <row r="40973" spans="8:8" hidden="1" x14ac:dyDescent="0.25">
      <c r="H40973"/>
    </row>
    <row r="40974" spans="8:8" hidden="1" x14ac:dyDescent="0.25">
      <c r="H40974"/>
    </row>
    <row r="40975" spans="8:8" hidden="1" x14ac:dyDescent="0.25">
      <c r="H40975"/>
    </row>
    <row r="40976" spans="8:8" hidden="1" x14ac:dyDescent="0.25">
      <c r="H40976"/>
    </row>
    <row r="40977" spans="8:8" hidden="1" x14ac:dyDescent="0.25">
      <c r="H40977"/>
    </row>
    <row r="40978" spans="8:8" hidden="1" x14ac:dyDescent="0.25">
      <c r="H40978"/>
    </row>
    <row r="40979" spans="8:8" hidden="1" x14ac:dyDescent="0.25">
      <c r="H40979"/>
    </row>
    <row r="40980" spans="8:8" hidden="1" x14ac:dyDescent="0.25">
      <c r="H40980"/>
    </row>
    <row r="40981" spans="8:8" hidden="1" x14ac:dyDescent="0.25">
      <c r="H40981"/>
    </row>
    <row r="40982" spans="8:8" hidden="1" x14ac:dyDescent="0.25">
      <c r="H40982"/>
    </row>
    <row r="40983" spans="8:8" hidden="1" x14ac:dyDescent="0.25">
      <c r="H40983"/>
    </row>
    <row r="40984" spans="8:8" hidden="1" x14ac:dyDescent="0.25">
      <c r="H40984"/>
    </row>
    <row r="40985" spans="8:8" hidden="1" x14ac:dyDescent="0.25">
      <c r="H40985"/>
    </row>
    <row r="40986" spans="8:8" hidden="1" x14ac:dyDescent="0.25">
      <c r="H40986"/>
    </row>
    <row r="40987" spans="8:8" hidden="1" x14ac:dyDescent="0.25">
      <c r="H40987"/>
    </row>
    <row r="40988" spans="8:8" hidden="1" x14ac:dyDescent="0.25">
      <c r="H40988"/>
    </row>
    <row r="40989" spans="8:8" hidden="1" x14ac:dyDescent="0.25">
      <c r="H40989"/>
    </row>
    <row r="40990" spans="8:8" hidden="1" x14ac:dyDescent="0.25">
      <c r="H40990"/>
    </row>
    <row r="40991" spans="8:8" hidden="1" x14ac:dyDescent="0.25">
      <c r="H40991"/>
    </row>
    <row r="40992" spans="8:8" hidden="1" x14ac:dyDescent="0.25">
      <c r="H40992"/>
    </row>
    <row r="40993" spans="8:8" hidden="1" x14ac:dyDescent="0.25">
      <c r="H40993"/>
    </row>
    <row r="40994" spans="8:8" hidden="1" x14ac:dyDescent="0.25">
      <c r="H40994"/>
    </row>
    <row r="40995" spans="8:8" hidden="1" x14ac:dyDescent="0.25">
      <c r="H40995"/>
    </row>
    <row r="40996" spans="8:8" hidden="1" x14ac:dyDescent="0.25">
      <c r="H40996"/>
    </row>
    <row r="40997" spans="8:8" hidden="1" x14ac:dyDescent="0.25">
      <c r="H40997"/>
    </row>
    <row r="40998" spans="8:8" hidden="1" x14ac:dyDescent="0.25">
      <c r="H40998"/>
    </row>
    <row r="40999" spans="8:8" hidden="1" x14ac:dyDescent="0.25">
      <c r="H40999"/>
    </row>
    <row r="41000" spans="8:8" hidden="1" x14ac:dyDescent="0.25">
      <c r="H41000"/>
    </row>
    <row r="41001" spans="8:8" hidden="1" x14ac:dyDescent="0.25">
      <c r="H41001"/>
    </row>
    <row r="41002" spans="8:8" hidden="1" x14ac:dyDescent="0.25">
      <c r="H41002"/>
    </row>
    <row r="41003" spans="8:8" hidden="1" x14ac:dyDescent="0.25">
      <c r="H41003"/>
    </row>
    <row r="41004" spans="8:8" hidden="1" x14ac:dyDescent="0.25">
      <c r="H41004"/>
    </row>
    <row r="41005" spans="8:8" hidden="1" x14ac:dyDescent="0.25">
      <c r="H41005"/>
    </row>
    <row r="41006" spans="8:8" hidden="1" x14ac:dyDescent="0.25">
      <c r="H41006"/>
    </row>
    <row r="41007" spans="8:8" hidden="1" x14ac:dyDescent="0.25">
      <c r="H41007"/>
    </row>
    <row r="41008" spans="8:8" hidden="1" x14ac:dyDescent="0.25">
      <c r="H41008"/>
    </row>
    <row r="41009" spans="8:8" hidden="1" x14ac:dyDescent="0.25">
      <c r="H41009"/>
    </row>
    <row r="41010" spans="8:8" hidden="1" x14ac:dyDescent="0.25">
      <c r="H41010"/>
    </row>
    <row r="41011" spans="8:8" hidden="1" x14ac:dyDescent="0.25">
      <c r="H41011"/>
    </row>
    <row r="41012" spans="8:8" hidden="1" x14ac:dyDescent="0.25">
      <c r="H41012"/>
    </row>
    <row r="41013" spans="8:8" hidden="1" x14ac:dyDescent="0.25">
      <c r="H41013"/>
    </row>
    <row r="41014" spans="8:8" hidden="1" x14ac:dyDescent="0.25">
      <c r="H41014"/>
    </row>
    <row r="41015" spans="8:8" hidden="1" x14ac:dyDescent="0.25">
      <c r="H41015"/>
    </row>
    <row r="41016" spans="8:8" hidden="1" x14ac:dyDescent="0.25">
      <c r="H41016"/>
    </row>
    <row r="41017" spans="8:8" hidden="1" x14ac:dyDescent="0.25">
      <c r="H41017"/>
    </row>
    <row r="41018" spans="8:8" hidden="1" x14ac:dyDescent="0.25">
      <c r="H41018"/>
    </row>
    <row r="41019" spans="8:8" hidden="1" x14ac:dyDescent="0.25">
      <c r="H41019"/>
    </row>
    <row r="41020" spans="8:8" hidden="1" x14ac:dyDescent="0.25">
      <c r="H41020"/>
    </row>
    <row r="41021" spans="8:8" hidden="1" x14ac:dyDescent="0.25">
      <c r="H41021"/>
    </row>
    <row r="41022" spans="8:8" hidden="1" x14ac:dyDescent="0.25">
      <c r="H41022"/>
    </row>
    <row r="41023" spans="8:8" hidden="1" x14ac:dyDescent="0.25">
      <c r="H41023"/>
    </row>
    <row r="41024" spans="8:8" hidden="1" x14ac:dyDescent="0.25">
      <c r="H41024"/>
    </row>
    <row r="41025" spans="8:8" hidden="1" x14ac:dyDescent="0.25">
      <c r="H41025"/>
    </row>
    <row r="41026" spans="8:8" hidden="1" x14ac:dyDescent="0.25">
      <c r="H41026"/>
    </row>
    <row r="41027" spans="8:8" hidden="1" x14ac:dyDescent="0.25">
      <c r="H41027"/>
    </row>
    <row r="41028" spans="8:8" hidden="1" x14ac:dyDescent="0.25">
      <c r="H41028"/>
    </row>
    <row r="41029" spans="8:8" hidden="1" x14ac:dyDescent="0.25">
      <c r="H41029"/>
    </row>
    <row r="41030" spans="8:8" hidden="1" x14ac:dyDescent="0.25">
      <c r="H41030"/>
    </row>
    <row r="41031" spans="8:8" hidden="1" x14ac:dyDescent="0.25">
      <c r="H41031"/>
    </row>
    <row r="41032" spans="8:8" hidden="1" x14ac:dyDescent="0.25">
      <c r="H41032"/>
    </row>
    <row r="41033" spans="8:8" hidden="1" x14ac:dyDescent="0.25">
      <c r="H41033"/>
    </row>
    <row r="41034" spans="8:8" hidden="1" x14ac:dyDescent="0.25">
      <c r="H41034"/>
    </row>
    <row r="41035" spans="8:8" hidden="1" x14ac:dyDescent="0.25">
      <c r="H41035"/>
    </row>
    <row r="41036" spans="8:8" hidden="1" x14ac:dyDescent="0.25">
      <c r="H41036"/>
    </row>
    <row r="41037" spans="8:8" hidden="1" x14ac:dyDescent="0.25">
      <c r="H41037"/>
    </row>
    <row r="41038" spans="8:8" hidden="1" x14ac:dyDescent="0.25">
      <c r="H41038"/>
    </row>
    <row r="41039" spans="8:8" hidden="1" x14ac:dyDescent="0.25">
      <c r="H41039"/>
    </row>
    <row r="41040" spans="8:8" hidden="1" x14ac:dyDescent="0.25">
      <c r="H41040"/>
    </row>
    <row r="41041" spans="8:8" hidden="1" x14ac:dyDescent="0.25">
      <c r="H41041"/>
    </row>
    <row r="41042" spans="8:8" hidden="1" x14ac:dyDescent="0.25">
      <c r="H41042"/>
    </row>
    <row r="41043" spans="8:8" hidden="1" x14ac:dyDescent="0.25">
      <c r="H41043"/>
    </row>
    <row r="41044" spans="8:8" hidden="1" x14ac:dyDescent="0.25">
      <c r="H41044"/>
    </row>
    <row r="41045" spans="8:8" hidden="1" x14ac:dyDescent="0.25">
      <c r="H41045"/>
    </row>
    <row r="41046" spans="8:8" hidden="1" x14ac:dyDescent="0.25">
      <c r="H41046"/>
    </row>
    <row r="41047" spans="8:8" hidden="1" x14ac:dyDescent="0.25">
      <c r="H41047"/>
    </row>
    <row r="41048" spans="8:8" hidden="1" x14ac:dyDescent="0.25">
      <c r="H41048"/>
    </row>
    <row r="41049" spans="8:8" hidden="1" x14ac:dyDescent="0.25">
      <c r="H41049"/>
    </row>
    <row r="41050" spans="8:8" hidden="1" x14ac:dyDescent="0.25">
      <c r="H41050"/>
    </row>
    <row r="41051" spans="8:8" hidden="1" x14ac:dyDescent="0.25">
      <c r="H41051"/>
    </row>
    <row r="41052" spans="8:8" hidden="1" x14ac:dyDescent="0.25">
      <c r="H41052"/>
    </row>
    <row r="41053" spans="8:8" hidden="1" x14ac:dyDescent="0.25">
      <c r="H41053"/>
    </row>
    <row r="41054" spans="8:8" hidden="1" x14ac:dyDescent="0.25">
      <c r="H41054"/>
    </row>
    <row r="41055" spans="8:8" hidden="1" x14ac:dyDescent="0.25">
      <c r="H41055"/>
    </row>
    <row r="41056" spans="8:8" hidden="1" x14ac:dyDescent="0.25">
      <c r="H41056"/>
    </row>
    <row r="41057" spans="8:8" hidden="1" x14ac:dyDescent="0.25">
      <c r="H41057"/>
    </row>
    <row r="41058" spans="8:8" hidden="1" x14ac:dyDescent="0.25">
      <c r="H41058"/>
    </row>
    <row r="41059" spans="8:8" hidden="1" x14ac:dyDescent="0.25">
      <c r="H41059"/>
    </row>
    <row r="41060" spans="8:8" hidden="1" x14ac:dyDescent="0.25">
      <c r="H41060"/>
    </row>
    <row r="41061" spans="8:8" hidden="1" x14ac:dyDescent="0.25">
      <c r="H41061"/>
    </row>
    <row r="41062" spans="8:8" hidden="1" x14ac:dyDescent="0.25">
      <c r="H41062"/>
    </row>
    <row r="41063" spans="8:8" hidden="1" x14ac:dyDescent="0.25">
      <c r="H41063"/>
    </row>
    <row r="41064" spans="8:8" hidden="1" x14ac:dyDescent="0.25">
      <c r="H41064"/>
    </row>
    <row r="41065" spans="8:8" hidden="1" x14ac:dyDescent="0.25">
      <c r="H41065"/>
    </row>
    <row r="41066" spans="8:8" hidden="1" x14ac:dyDescent="0.25">
      <c r="H41066"/>
    </row>
    <row r="41067" spans="8:8" hidden="1" x14ac:dyDescent="0.25">
      <c r="H41067"/>
    </row>
    <row r="41068" spans="8:8" hidden="1" x14ac:dyDescent="0.25">
      <c r="H41068"/>
    </row>
    <row r="41069" spans="8:8" hidden="1" x14ac:dyDescent="0.25">
      <c r="H41069"/>
    </row>
    <row r="41070" spans="8:8" hidden="1" x14ac:dyDescent="0.25">
      <c r="H41070"/>
    </row>
    <row r="41071" spans="8:8" hidden="1" x14ac:dyDescent="0.25">
      <c r="H41071"/>
    </row>
    <row r="41072" spans="8:8" hidden="1" x14ac:dyDescent="0.25">
      <c r="H41072"/>
    </row>
    <row r="41073" spans="8:8" hidden="1" x14ac:dyDescent="0.25">
      <c r="H41073"/>
    </row>
    <row r="41074" spans="8:8" hidden="1" x14ac:dyDescent="0.25">
      <c r="H41074"/>
    </row>
    <row r="41075" spans="8:8" hidden="1" x14ac:dyDescent="0.25">
      <c r="H41075"/>
    </row>
    <row r="41076" spans="8:8" hidden="1" x14ac:dyDescent="0.25">
      <c r="H41076"/>
    </row>
    <row r="41077" spans="8:8" hidden="1" x14ac:dyDescent="0.25">
      <c r="H41077"/>
    </row>
    <row r="41078" spans="8:8" hidden="1" x14ac:dyDescent="0.25">
      <c r="H41078"/>
    </row>
    <row r="41079" spans="8:8" hidden="1" x14ac:dyDescent="0.25">
      <c r="H41079"/>
    </row>
    <row r="41080" spans="8:8" hidden="1" x14ac:dyDescent="0.25">
      <c r="H41080"/>
    </row>
    <row r="41081" spans="8:8" hidden="1" x14ac:dyDescent="0.25">
      <c r="H41081"/>
    </row>
    <row r="41082" spans="8:8" hidden="1" x14ac:dyDescent="0.25">
      <c r="H41082"/>
    </row>
    <row r="41083" spans="8:8" hidden="1" x14ac:dyDescent="0.25">
      <c r="H41083"/>
    </row>
    <row r="41084" spans="8:8" hidden="1" x14ac:dyDescent="0.25">
      <c r="H41084"/>
    </row>
    <row r="41085" spans="8:8" hidden="1" x14ac:dyDescent="0.25">
      <c r="H41085"/>
    </row>
    <row r="41086" spans="8:8" hidden="1" x14ac:dyDescent="0.25">
      <c r="H41086"/>
    </row>
    <row r="41087" spans="8:8" hidden="1" x14ac:dyDescent="0.25">
      <c r="H41087"/>
    </row>
    <row r="41088" spans="8:8" hidden="1" x14ac:dyDescent="0.25">
      <c r="H41088"/>
    </row>
    <row r="41089" spans="8:8" hidden="1" x14ac:dyDescent="0.25">
      <c r="H41089"/>
    </row>
    <row r="41090" spans="8:8" hidden="1" x14ac:dyDescent="0.25">
      <c r="H41090"/>
    </row>
    <row r="41091" spans="8:8" hidden="1" x14ac:dyDescent="0.25">
      <c r="H41091"/>
    </row>
    <row r="41092" spans="8:8" hidden="1" x14ac:dyDescent="0.25">
      <c r="H41092"/>
    </row>
    <row r="41093" spans="8:8" hidden="1" x14ac:dyDescent="0.25">
      <c r="H41093"/>
    </row>
    <row r="41094" spans="8:8" hidden="1" x14ac:dyDescent="0.25">
      <c r="H41094"/>
    </row>
    <row r="41095" spans="8:8" hidden="1" x14ac:dyDescent="0.25">
      <c r="H41095"/>
    </row>
    <row r="41096" spans="8:8" hidden="1" x14ac:dyDescent="0.25">
      <c r="H41096"/>
    </row>
    <row r="41097" spans="8:8" hidden="1" x14ac:dyDescent="0.25">
      <c r="H41097"/>
    </row>
    <row r="41098" spans="8:8" hidden="1" x14ac:dyDescent="0.25">
      <c r="H41098"/>
    </row>
    <row r="41099" spans="8:8" hidden="1" x14ac:dyDescent="0.25">
      <c r="H41099"/>
    </row>
    <row r="41100" spans="8:8" hidden="1" x14ac:dyDescent="0.25">
      <c r="H41100"/>
    </row>
    <row r="41101" spans="8:8" hidden="1" x14ac:dyDescent="0.25">
      <c r="H41101"/>
    </row>
    <row r="41102" spans="8:8" hidden="1" x14ac:dyDescent="0.25">
      <c r="H41102"/>
    </row>
    <row r="41103" spans="8:8" hidden="1" x14ac:dyDescent="0.25">
      <c r="H41103"/>
    </row>
    <row r="41104" spans="8:8" hidden="1" x14ac:dyDescent="0.25">
      <c r="H41104"/>
    </row>
    <row r="41105" spans="8:8" hidden="1" x14ac:dyDescent="0.25">
      <c r="H41105"/>
    </row>
    <row r="41106" spans="8:8" hidden="1" x14ac:dyDescent="0.25">
      <c r="H41106"/>
    </row>
    <row r="41107" spans="8:8" hidden="1" x14ac:dyDescent="0.25">
      <c r="H41107"/>
    </row>
    <row r="41108" spans="8:8" hidden="1" x14ac:dyDescent="0.25">
      <c r="H41108"/>
    </row>
    <row r="41109" spans="8:8" hidden="1" x14ac:dyDescent="0.25">
      <c r="H41109"/>
    </row>
    <row r="41110" spans="8:8" hidden="1" x14ac:dyDescent="0.25">
      <c r="H41110"/>
    </row>
    <row r="41111" spans="8:8" hidden="1" x14ac:dyDescent="0.25">
      <c r="H41111"/>
    </row>
    <row r="41112" spans="8:8" hidden="1" x14ac:dyDescent="0.25">
      <c r="H41112"/>
    </row>
    <row r="41113" spans="8:8" hidden="1" x14ac:dyDescent="0.25">
      <c r="H41113"/>
    </row>
    <row r="41114" spans="8:8" hidden="1" x14ac:dyDescent="0.25">
      <c r="H41114"/>
    </row>
    <row r="41115" spans="8:8" hidden="1" x14ac:dyDescent="0.25">
      <c r="H41115"/>
    </row>
    <row r="41116" spans="8:8" hidden="1" x14ac:dyDescent="0.25">
      <c r="H41116"/>
    </row>
    <row r="41117" spans="8:8" hidden="1" x14ac:dyDescent="0.25">
      <c r="H41117"/>
    </row>
    <row r="41118" spans="8:8" hidden="1" x14ac:dyDescent="0.25">
      <c r="H41118"/>
    </row>
    <row r="41119" spans="8:8" hidden="1" x14ac:dyDescent="0.25">
      <c r="H41119"/>
    </row>
    <row r="41120" spans="8:8" hidden="1" x14ac:dyDescent="0.25">
      <c r="H41120"/>
    </row>
    <row r="41121" spans="8:8" hidden="1" x14ac:dyDescent="0.25">
      <c r="H41121"/>
    </row>
    <row r="41122" spans="8:8" hidden="1" x14ac:dyDescent="0.25">
      <c r="H41122"/>
    </row>
    <row r="41123" spans="8:8" hidden="1" x14ac:dyDescent="0.25">
      <c r="H41123"/>
    </row>
    <row r="41124" spans="8:8" hidden="1" x14ac:dyDescent="0.25">
      <c r="H41124"/>
    </row>
    <row r="41125" spans="8:8" hidden="1" x14ac:dyDescent="0.25">
      <c r="H41125"/>
    </row>
    <row r="41126" spans="8:8" hidden="1" x14ac:dyDescent="0.25">
      <c r="H41126"/>
    </row>
    <row r="41127" spans="8:8" hidden="1" x14ac:dyDescent="0.25">
      <c r="H41127"/>
    </row>
    <row r="41128" spans="8:8" hidden="1" x14ac:dyDescent="0.25">
      <c r="H41128"/>
    </row>
    <row r="41129" spans="8:8" hidden="1" x14ac:dyDescent="0.25">
      <c r="H41129"/>
    </row>
    <row r="41130" spans="8:8" hidden="1" x14ac:dyDescent="0.25">
      <c r="H41130"/>
    </row>
    <row r="41131" spans="8:8" hidden="1" x14ac:dyDescent="0.25">
      <c r="H41131"/>
    </row>
    <row r="41132" spans="8:8" hidden="1" x14ac:dyDescent="0.25">
      <c r="H41132"/>
    </row>
    <row r="41133" spans="8:8" hidden="1" x14ac:dyDescent="0.25">
      <c r="H41133"/>
    </row>
    <row r="41134" spans="8:8" hidden="1" x14ac:dyDescent="0.25">
      <c r="H41134"/>
    </row>
    <row r="41135" spans="8:8" hidden="1" x14ac:dyDescent="0.25">
      <c r="H41135"/>
    </row>
    <row r="41136" spans="8:8" hidden="1" x14ac:dyDescent="0.25">
      <c r="H41136"/>
    </row>
    <row r="41137" spans="8:8" hidden="1" x14ac:dyDescent="0.25">
      <c r="H41137"/>
    </row>
    <row r="41138" spans="8:8" hidden="1" x14ac:dyDescent="0.25">
      <c r="H41138"/>
    </row>
    <row r="41139" spans="8:8" hidden="1" x14ac:dyDescent="0.25">
      <c r="H41139"/>
    </row>
    <row r="41140" spans="8:8" hidden="1" x14ac:dyDescent="0.25">
      <c r="H41140"/>
    </row>
    <row r="41141" spans="8:8" hidden="1" x14ac:dyDescent="0.25">
      <c r="H41141"/>
    </row>
    <row r="41142" spans="8:8" hidden="1" x14ac:dyDescent="0.25">
      <c r="H41142"/>
    </row>
    <row r="41143" spans="8:8" hidden="1" x14ac:dyDescent="0.25">
      <c r="H41143"/>
    </row>
    <row r="41144" spans="8:8" hidden="1" x14ac:dyDescent="0.25">
      <c r="H41144"/>
    </row>
    <row r="41145" spans="8:8" hidden="1" x14ac:dyDescent="0.25">
      <c r="H41145"/>
    </row>
    <row r="41146" spans="8:8" hidden="1" x14ac:dyDescent="0.25">
      <c r="H41146"/>
    </row>
    <row r="41147" spans="8:8" hidden="1" x14ac:dyDescent="0.25">
      <c r="H41147"/>
    </row>
    <row r="41148" spans="8:8" hidden="1" x14ac:dyDescent="0.25">
      <c r="H41148"/>
    </row>
    <row r="41149" spans="8:8" hidden="1" x14ac:dyDescent="0.25">
      <c r="H41149"/>
    </row>
    <row r="41150" spans="8:8" hidden="1" x14ac:dyDescent="0.25">
      <c r="H41150"/>
    </row>
    <row r="41151" spans="8:8" hidden="1" x14ac:dyDescent="0.25">
      <c r="H41151"/>
    </row>
    <row r="41152" spans="8:8" hidden="1" x14ac:dyDescent="0.25">
      <c r="H41152"/>
    </row>
    <row r="41153" spans="8:8" hidden="1" x14ac:dyDescent="0.25">
      <c r="H41153"/>
    </row>
    <row r="41154" spans="8:8" hidden="1" x14ac:dyDescent="0.25">
      <c r="H41154"/>
    </row>
    <row r="41155" spans="8:8" hidden="1" x14ac:dyDescent="0.25">
      <c r="H41155"/>
    </row>
    <row r="41156" spans="8:8" hidden="1" x14ac:dyDescent="0.25">
      <c r="H41156"/>
    </row>
    <row r="41157" spans="8:8" hidden="1" x14ac:dyDescent="0.25">
      <c r="H41157"/>
    </row>
    <row r="41158" spans="8:8" hidden="1" x14ac:dyDescent="0.25">
      <c r="H41158"/>
    </row>
    <row r="41159" spans="8:8" hidden="1" x14ac:dyDescent="0.25">
      <c r="H41159"/>
    </row>
    <row r="41160" spans="8:8" hidden="1" x14ac:dyDescent="0.25">
      <c r="H41160"/>
    </row>
    <row r="41161" spans="8:8" hidden="1" x14ac:dyDescent="0.25">
      <c r="H41161"/>
    </row>
    <row r="41162" spans="8:8" hidden="1" x14ac:dyDescent="0.25">
      <c r="H41162"/>
    </row>
    <row r="41163" spans="8:8" hidden="1" x14ac:dyDescent="0.25">
      <c r="H41163"/>
    </row>
    <row r="41164" spans="8:8" hidden="1" x14ac:dyDescent="0.25">
      <c r="H41164"/>
    </row>
    <row r="41165" spans="8:8" hidden="1" x14ac:dyDescent="0.25">
      <c r="H41165"/>
    </row>
    <row r="41166" spans="8:8" hidden="1" x14ac:dyDescent="0.25">
      <c r="H41166"/>
    </row>
    <row r="41167" spans="8:8" hidden="1" x14ac:dyDescent="0.25">
      <c r="H41167"/>
    </row>
    <row r="41168" spans="8:8" hidden="1" x14ac:dyDescent="0.25">
      <c r="H41168"/>
    </row>
    <row r="41169" spans="8:8" hidden="1" x14ac:dyDescent="0.25">
      <c r="H41169"/>
    </row>
    <row r="41170" spans="8:8" hidden="1" x14ac:dyDescent="0.25">
      <c r="H41170"/>
    </row>
    <row r="41171" spans="8:8" hidden="1" x14ac:dyDescent="0.25">
      <c r="H41171"/>
    </row>
    <row r="41172" spans="8:8" hidden="1" x14ac:dyDescent="0.25">
      <c r="H41172"/>
    </row>
    <row r="41173" spans="8:8" hidden="1" x14ac:dyDescent="0.25">
      <c r="H41173"/>
    </row>
    <row r="41174" spans="8:8" hidden="1" x14ac:dyDescent="0.25">
      <c r="H41174"/>
    </row>
    <row r="41175" spans="8:8" hidden="1" x14ac:dyDescent="0.25">
      <c r="H41175"/>
    </row>
    <row r="41176" spans="8:8" hidden="1" x14ac:dyDescent="0.25">
      <c r="H41176"/>
    </row>
    <row r="41177" spans="8:8" hidden="1" x14ac:dyDescent="0.25">
      <c r="H41177"/>
    </row>
    <row r="41178" spans="8:8" hidden="1" x14ac:dyDescent="0.25">
      <c r="H41178"/>
    </row>
    <row r="41179" spans="8:8" hidden="1" x14ac:dyDescent="0.25">
      <c r="H41179"/>
    </row>
    <row r="41180" spans="8:8" hidden="1" x14ac:dyDescent="0.25">
      <c r="H41180"/>
    </row>
    <row r="41181" spans="8:8" hidden="1" x14ac:dyDescent="0.25">
      <c r="H41181"/>
    </row>
    <row r="41182" spans="8:8" hidden="1" x14ac:dyDescent="0.25">
      <c r="H41182"/>
    </row>
    <row r="41183" spans="8:8" hidden="1" x14ac:dyDescent="0.25">
      <c r="H41183"/>
    </row>
    <row r="41184" spans="8:8" hidden="1" x14ac:dyDescent="0.25">
      <c r="H41184"/>
    </row>
    <row r="41185" spans="8:8" hidden="1" x14ac:dyDescent="0.25">
      <c r="H41185"/>
    </row>
    <row r="41186" spans="8:8" hidden="1" x14ac:dyDescent="0.25">
      <c r="H41186"/>
    </row>
    <row r="41187" spans="8:8" hidden="1" x14ac:dyDescent="0.25">
      <c r="H41187"/>
    </row>
    <row r="41188" spans="8:8" hidden="1" x14ac:dyDescent="0.25">
      <c r="H41188"/>
    </row>
    <row r="41189" spans="8:8" hidden="1" x14ac:dyDescent="0.25">
      <c r="H41189"/>
    </row>
    <row r="41190" spans="8:8" hidden="1" x14ac:dyDescent="0.25">
      <c r="H41190"/>
    </row>
    <row r="41191" spans="8:8" hidden="1" x14ac:dyDescent="0.25">
      <c r="H41191"/>
    </row>
    <row r="41192" spans="8:8" hidden="1" x14ac:dyDescent="0.25">
      <c r="H41192"/>
    </row>
    <row r="41193" spans="8:8" hidden="1" x14ac:dyDescent="0.25">
      <c r="H41193"/>
    </row>
    <row r="41194" spans="8:8" hidden="1" x14ac:dyDescent="0.25">
      <c r="H41194"/>
    </row>
    <row r="41195" spans="8:8" hidden="1" x14ac:dyDescent="0.25">
      <c r="H41195"/>
    </row>
    <row r="41196" spans="8:8" hidden="1" x14ac:dyDescent="0.25">
      <c r="H41196"/>
    </row>
    <row r="41197" spans="8:8" hidden="1" x14ac:dyDescent="0.25">
      <c r="H41197"/>
    </row>
    <row r="41198" spans="8:8" hidden="1" x14ac:dyDescent="0.25">
      <c r="H41198"/>
    </row>
    <row r="41199" spans="8:8" hidden="1" x14ac:dyDescent="0.25">
      <c r="H41199"/>
    </row>
    <row r="41200" spans="8:8" hidden="1" x14ac:dyDescent="0.25">
      <c r="H41200"/>
    </row>
    <row r="41201" spans="8:8" hidden="1" x14ac:dyDescent="0.25">
      <c r="H41201"/>
    </row>
    <row r="41202" spans="8:8" hidden="1" x14ac:dyDescent="0.25">
      <c r="H41202"/>
    </row>
    <row r="41203" spans="8:8" hidden="1" x14ac:dyDescent="0.25">
      <c r="H41203"/>
    </row>
    <row r="41204" spans="8:8" hidden="1" x14ac:dyDescent="0.25">
      <c r="H41204"/>
    </row>
    <row r="41205" spans="8:8" hidden="1" x14ac:dyDescent="0.25">
      <c r="H41205"/>
    </row>
    <row r="41206" spans="8:8" hidden="1" x14ac:dyDescent="0.25">
      <c r="H41206"/>
    </row>
    <row r="41207" spans="8:8" hidden="1" x14ac:dyDescent="0.25">
      <c r="H41207"/>
    </row>
    <row r="41208" spans="8:8" hidden="1" x14ac:dyDescent="0.25">
      <c r="H41208"/>
    </row>
    <row r="41209" spans="8:8" hidden="1" x14ac:dyDescent="0.25">
      <c r="H41209"/>
    </row>
    <row r="41210" spans="8:8" hidden="1" x14ac:dyDescent="0.25">
      <c r="H41210"/>
    </row>
    <row r="41211" spans="8:8" hidden="1" x14ac:dyDescent="0.25">
      <c r="H41211"/>
    </row>
    <row r="41212" spans="8:8" hidden="1" x14ac:dyDescent="0.25">
      <c r="H41212"/>
    </row>
    <row r="41213" spans="8:8" hidden="1" x14ac:dyDescent="0.25">
      <c r="H41213"/>
    </row>
    <row r="41214" spans="8:8" hidden="1" x14ac:dyDescent="0.25">
      <c r="H41214"/>
    </row>
    <row r="41215" spans="8:8" hidden="1" x14ac:dyDescent="0.25">
      <c r="H41215"/>
    </row>
    <row r="41216" spans="8:8" hidden="1" x14ac:dyDescent="0.25">
      <c r="H41216"/>
    </row>
    <row r="41217" spans="8:8" hidden="1" x14ac:dyDescent="0.25">
      <c r="H41217"/>
    </row>
    <row r="41218" spans="8:8" hidden="1" x14ac:dyDescent="0.25">
      <c r="H41218"/>
    </row>
    <row r="41219" spans="8:8" hidden="1" x14ac:dyDescent="0.25">
      <c r="H41219"/>
    </row>
    <row r="41220" spans="8:8" hidden="1" x14ac:dyDescent="0.25">
      <c r="H41220"/>
    </row>
    <row r="41221" spans="8:8" hidden="1" x14ac:dyDescent="0.25">
      <c r="H41221"/>
    </row>
    <row r="41222" spans="8:8" hidden="1" x14ac:dyDescent="0.25">
      <c r="H41222"/>
    </row>
    <row r="41223" spans="8:8" hidden="1" x14ac:dyDescent="0.25">
      <c r="H41223"/>
    </row>
    <row r="41224" spans="8:8" hidden="1" x14ac:dyDescent="0.25">
      <c r="H41224"/>
    </row>
    <row r="41225" spans="8:8" hidden="1" x14ac:dyDescent="0.25">
      <c r="H41225"/>
    </row>
    <row r="41226" spans="8:8" hidden="1" x14ac:dyDescent="0.25">
      <c r="H41226"/>
    </row>
    <row r="41227" spans="8:8" hidden="1" x14ac:dyDescent="0.25">
      <c r="H41227"/>
    </row>
    <row r="41228" spans="8:8" hidden="1" x14ac:dyDescent="0.25">
      <c r="H41228"/>
    </row>
    <row r="41229" spans="8:8" hidden="1" x14ac:dyDescent="0.25">
      <c r="H41229"/>
    </row>
    <row r="41230" spans="8:8" hidden="1" x14ac:dyDescent="0.25">
      <c r="H41230"/>
    </row>
    <row r="41231" spans="8:8" hidden="1" x14ac:dyDescent="0.25">
      <c r="H41231"/>
    </row>
    <row r="41232" spans="8:8" hidden="1" x14ac:dyDescent="0.25">
      <c r="H41232"/>
    </row>
    <row r="41233" spans="8:8" hidden="1" x14ac:dyDescent="0.25">
      <c r="H41233"/>
    </row>
    <row r="41234" spans="8:8" hidden="1" x14ac:dyDescent="0.25">
      <c r="H41234"/>
    </row>
    <row r="41235" spans="8:8" hidden="1" x14ac:dyDescent="0.25">
      <c r="H41235"/>
    </row>
    <row r="41236" spans="8:8" hidden="1" x14ac:dyDescent="0.25">
      <c r="H41236"/>
    </row>
    <row r="41237" spans="8:8" hidden="1" x14ac:dyDescent="0.25">
      <c r="H41237"/>
    </row>
    <row r="41238" spans="8:8" hidden="1" x14ac:dyDescent="0.25">
      <c r="H41238"/>
    </row>
    <row r="41239" spans="8:8" hidden="1" x14ac:dyDescent="0.25">
      <c r="H41239"/>
    </row>
    <row r="41240" spans="8:8" hidden="1" x14ac:dyDescent="0.25">
      <c r="H41240"/>
    </row>
    <row r="41241" spans="8:8" hidden="1" x14ac:dyDescent="0.25">
      <c r="H41241"/>
    </row>
    <row r="41242" spans="8:8" hidden="1" x14ac:dyDescent="0.25">
      <c r="H41242"/>
    </row>
    <row r="41243" spans="8:8" hidden="1" x14ac:dyDescent="0.25">
      <c r="H41243"/>
    </row>
    <row r="41244" spans="8:8" hidden="1" x14ac:dyDescent="0.25">
      <c r="H41244"/>
    </row>
    <row r="41245" spans="8:8" hidden="1" x14ac:dyDescent="0.25">
      <c r="H41245"/>
    </row>
    <row r="41246" spans="8:8" hidden="1" x14ac:dyDescent="0.25">
      <c r="H41246"/>
    </row>
    <row r="41247" spans="8:8" hidden="1" x14ac:dyDescent="0.25">
      <c r="H41247"/>
    </row>
    <row r="41248" spans="8:8" hidden="1" x14ac:dyDescent="0.25">
      <c r="H41248"/>
    </row>
    <row r="41249" spans="8:8" hidden="1" x14ac:dyDescent="0.25">
      <c r="H41249"/>
    </row>
    <row r="41250" spans="8:8" hidden="1" x14ac:dyDescent="0.25">
      <c r="H41250"/>
    </row>
    <row r="41251" spans="8:8" hidden="1" x14ac:dyDescent="0.25">
      <c r="H41251"/>
    </row>
    <row r="41252" spans="8:8" hidden="1" x14ac:dyDescent="0.25">
      <c r="H41252"/>
    </row>
    <row r="41253" spans="8:8" hidden="1" x14ac:dyDescent="0.25">
      <c r="H41253"/>
    </row>
    <row r="41254" spans="8:8" hidden="1" x14ac:dyDescent="0.25">
      <c r="H41254"/>
    </row>
    <row r="41255" spans="8:8" hidden="1" x14ac:dyDescent="0.25">
      <c r="H41255"/>
    </row>
    <row r="41256" spans="8:8" hidden="1" x14ac:dyDescent="0.25">
      <c r="H41256"/>
    </row>
    <row r="41257" spans="8:8" hidden="1" x14ac:dyDescent="0.25">
      <c r="H41257"/>
    </row>
    <row r="41258" spans="8:8" hidden="1" x14ac:dyDescent="0.25">
      <c r="H41258"/>
    </row>
    <row r="41259" spans="8:8" hidden="1" x14ac:dyDescent="0.25">
      <c r="H41259"/>
    </row>
    <row r="41260" spans="8:8" hidden="1" x14ac:dyDescent="0.25">
      <c r="H41260"/>
    </row>
    <row r="41261" spans="8:8" hidden="1" x14ac:dyDescent="0.25">
      <c r="H41261"/>
    </row>
    <row r="41262" spans="8:8" hidden="1" x14ac:dyDescent="0.25">
      <c r="H41262"/>
    </row>
    <row r="41263" spans="8:8" hidden="1" x14ac:dyDescent="0.25">
      <c r="H41263"/>
    </row>
    <row r="41264" spans="8:8" hidden="1" x14ac:dyDescent="0.25">
      <c r="H41264"/>
    </row>
    <row r="41265" spans="8:8" hidden="1" x14ac:dyDescent="0.25">
      <c r="H41265"/>
    </row>
    <row r="41266" spans="8:8" hidden="1" x14ac:dyDescent="0.25">
      <c r="H41266"/>
    </row>
    <row r="41267" spans="8:8" hidden="1" x14ac:dyDescent="0.25">
      <c r="H41267"/>
    </row>
    <row r="41268" spans="8:8" hidden="1" x14ac:dyDescent="0.25">
      <c r="H41268"/>
    </row>
    <row r="41269" spans="8:8" hidden="1" x14ac:dyDescent="0.25">
      <c r="H41269"/>
    </row>
    <row r="41270" spans="8:8" hidden="1" x14ac:dyDescent="0.25">
      <c r="H41270"/>
    </row>
    <row r="41271" spans="8:8" hidden="1" x14ac:dyDescent="0.25">
      <c r="H41271"/>
    </row>
    <row r="41272" spans="8:8" hidden="1" x14ac:dyDescent="0.25">
      <c r="H41272"/>
    </row>
    <row r="41273" spans="8:8" hidden="1" x14ac:dyDescent="0.25">
      <c r="H41273"/>
    </row>
    <row r="41274" spans="8:8" hidden="1" x14ac:dyDescent="0.25">
      <c r="H41274"/>
    </row>
    <row r="41275" spans="8:8" hidden="1" x14ac:dyDescent="0.25">
      <c r="H41275"/>
    </row>
    <row r="41276" spans="8:8" hidden="1" x14ac:dyDescent="0.25">
      <c r="H41276"/>
    </row>
    <row r="41277" spans="8:8" hidden="1" x14ac:dyDescent="0.25">
      <c r="H41277"/>
    </row>
    <row r="41278" spans="8:8" hidden="1" x14ac:dyDescent="0.25">
      <c r="H41278"/>
    </row>
    <row r="41279" spans="8:8" hidden="1" x14ac:dyDescent="0.25">
      <c r="H41279"/>
    </row>
    <row r="41280" spans="8:8" hidden="1" x14ac:dyDescent="0.25">
      <c r="H41280"/>
    </row>
    <row r="41281" spans="8:8" hidden="1" x14ac:dyDescent="0.25">
      <c r="H41281"/>
    </row>
    <row r="41282" spans="8:8" hidden="1" x14ac:dyDescent="0.25">
      <c r="H41282"/>
    </row>
    <row r="41283" spans="8:8" hidden="1" x14ac:dyDescent="0.25">
      <c r="H41283"/>
    </row>
    <row r="41284" spans="8:8" hidden="1" x14ac:dyDescent="0.25">
      <c r="H41284"/>
    </row>
    <row r="41285" spans="8:8" hidden="1" x14ac:dyDescent="0.25">
      <c r="H41285"/>
    </row>
    <row r="41286" spans="8:8" hidden="1" x14ac:dyDescent="0.25">
      <c r="H41286"/>
    </row>
    <row r="41287" spans="8:8" hidden="1" x14ac:dyDescent="0.25">
      <c r="H41287"/>
    </row>
    <row r="41288" spans="8:8" hidden="1" x14ac:dyDescent="0.25">
      <c r="H41288"/>
    </row>
    <row r="41289" spans="8:8" hidden="1" x14ac:dyDescent="0.25">
      <c r="H41289"/>
    </row>
    <row r="41290" spans="8:8" hidden="1" x14ac:dyDescent="0.25">
      <c r="H41290"/>
    </row>
    <row r="41291" spans="8:8" hidden="1" x14ac:dyDescent="0.25">
      <c r="H41291"/>
    </row>
    <row r="41292" spans="8:8" hidden="1" x14ac:dyDescent="0.25">
      <c r="H41292"/>
    </row>
    <row r="41293" spans="8:8" hidden="1" x14ac:dyDescent="0.25">
      <c r="H41293"/>
    </row>
    <row r="41294" spans="8:8" hidden="1" x14ac:dyDescent="0.25">
      <c r="H41294"/>
    </row>
    <row r="41295" spans="8:8" hidden="1" x14ac:dyDescent="0.25">
      <c r="H41295"/>
    </row>
    <row r="41296" spans="8:8" hidden="1" x14ac:dyDescent="0.25">
      <c r="H41296"/>
    </row>
    <row r="41297" spans="8:8" hidden="1" x14ac:dyDescent="0.25">
      <c r="H41297"/>
    </row>
    <row r="41298" spans="8:8" hidden="1" x14ac:dyDescent="0.25">
      <c r="H41298"/>
    </row>
    <row r="41299" spans="8:8" hidden="1" x14ac:dyDescent="0.25">
      <c r="H41299"/>
    </row>
    <row r="41300" spans="8:8" hidden="1" x14ac:dyDescent="0.25">
      <c r="H41300"/>
    </row>
    <row r="41301" spans="8:8" hidden="1" x14ac:dyDescent="0.25">
      <c r="H41301"/>
    </row>
    <row r="41302" spans="8:8" hidden="1" x14ac:dyDescent="0.25">
      <c r="H41302"/>
    </row>
    <row r="41303" spans="8:8" hidden="1" x14ac:dyDescent="0.25">
      <c r="H41303"/>
    </row>
    <row r="41304" spans="8:8" hidden="1" x14ac:dyDescent="0.25">
      <c r="H41304"/>
    </row>
    <row r="41305" spans="8:8" hidden="1" x14ac:dyDescent="0.25">
      <c r="H41305"/>
    </row>
    <row r="41306" spans="8:8" hidden="1" x14ac:dyDescent="0.25">
      <c r="H41306"/>
    </row>
    <row r="41307" spans="8:8" hidden="1" x14ac:dyDescent="0.25">
      <c r="H41307"/>
    </row>
    <row r="41308" spans="8:8" hidden="1" x14ac:dyDescent="0.25">
      <c r="H41308"/>
    </row>
    <row r="41309" spans="8:8" hidden="1" x14ac:dyDescent="0.25">
      <c r="H41309"/>
    </row>
    <row r="41310" spans="8:8" hidden="1" x14ac:dyDescent="0.25">
      <c r="H41310"/>
    </row>
    <row r="41311" spans="8:8" hidden="1" x14ac:dyDescent="0.25">
      <c r="H41311"/>
    </row>
    <row r="41312" spans="8:8" hidden="1" x14ac:dyDescent="0.25">
      <c r="H41312"/>
    </row>
    <row r="41313" spans="8:8" hidden="1" x14ac:dyDescent="0.25">
      <c r="H41313"/>
    </row>
    <row r="41314" spans="8:8" hidden="1" x14ac:dyDescent="0.25">
      <c r="H41314"/>
    </row>
    <row r="41315" spans="8:8" hidden="1" x14ac:dyDescent="0.25">
      <c r="H41315"/>
    </row>
    <row r="41316" spans="8:8" hidden="1" x14ac:dyDescent="0.25">
      <c r="H41316"/>
    </row>
    <row r="41317" spans="8:8" hidden="1" x14ac:dyDescent="0.25">
      <c r="H41317"/>
    </row>
    <row r="41318" spans="8:8" hidden="1" x14ac:dyDescent="0.25">
      <c r="H41318"/>
    </row>
    <row r="41319" spans="8:8" hidden="1" x14ac:dyDescent="0.25">
      <c r="H41319"/>
    </row>
    <row r="41320" spans="8:8" hidden="1" x14ac:dyDescent="0.25">
      <c r="H41320"/>
    </row>
    <row r="41321" spans="8:8" hidden="1" x14ac:dyDescent="0.25">
      <c r="H41321"/>
    </row>
    <row r="41322" spans="8:8" hidden="1" x14ac:dyDescent="0.25">
      <c r="H41322"/>
    </row>
    <row r="41323" spans="8:8" hidden="1" x14ac:dyDescent="0.25">
      <c r="H41323"/>
    </row>
    <row r="41324" spans="8:8" hidden="1" x14ac:dyDescent="0.25">
      <c r="H41324"/>
    </row>
    <row r="41325" spans="8:8" hidden="1" x14ac:dyDescent="0.25">
      <c r="H41325"/>
    </row>
    <row r="41326" spans="8:8" hidden="1" x14ac:dyDescent="0.25">
      <c r="H41326"/>
    </row>
    <row r="41327" spans="8:8" hidden="1" x14ac:dyDescent="0.25">
      <c r="H41327"/>
    </row>
    <row r="41328" spans="8:8" hidden="1" x14ac:dyDescent="0.25">
      <c r="H41328"/>
    </row>
    <row r="41329" spans="8:8" hidden="1" x14ac:dyDescent="0.25">
      <c r="H41329"/>
    </row>
    <row r="41330" spans="8:8" hidden="1" x14ac:dyDescent="0.25">
      <c r="H41330"/>
    </row>
    <row r="41331" spans="8:8" hidden="1" x14ac:dyDescent="0.25">
      <c r="H41331"/>
    </row>
    <row r="41332" spans="8:8" hidden="1" x14ac:dyDescent="0.25">
      <c r="H41332"/>
    </row>
    <row r="41333" spans="8:8" hidden="1" x14ac:dyDescent="0.25">
      <c r="H41333"/>
    </row>
    <row r="41334" spans="8:8" hidden="1" x14ac:dyDescent="0.25">
      <c r="H41334"/>
    </row>
    <row r="41335" spans="8:8" hidden="1" x14ac:dyDescent="0.25">
      <c r="H41335"/>
    </row>
    <row r="41336" spans="8:8" hidden="1" x14ac:dyDescent="0.25">
      <c r="H41336"/>
    </row>
    <row r="41337" spans="8:8" hidden="1" x14ac:dyDescent="0.25">
      <c r="H41337"/>
    </row>
    <row r="41338" spans="8:8" hidden="1" x14ac:dyDescent="0.25">
      <c r="H41338"/>
    </row>
    <row r="41339" spans="8:8" hidden="1" x14ac:dyDescent="0.25">
      <c r="H41339"/>
    </row>
    <row r="41340" spans="8:8" hidden="1" x14ac:dyDescent="0.25">
      <c r="H41340"/>
    </row>
    <row r="41341" spans="8:8" hidden="1" x14ac:dyDescent="0.25">
      <c r="H41341"/>
    </row>
    <row r="41342" spans="8:8" hidden="1" x14ac:dyDescent="0.25">
      <c r="H41342"/>
    </row>
    <row r="41343" spans="8:8" hidden="1" x14ac:dyDescent="0.25">
      <c r="H41343"/>
    </row>
    <row r="41344" spans="8:8" hidden="1" x14ac:dyDescent="0.25">
      <c r="H41344"/>
    </row>
    <row r="41345" spans="8:8" hidden="1" x14ac:dyDescent="0.25">
      <c r="H41345"/>
    </row>
    <row r="41346" spans="8:8" hidden="1" x14ac:dyDescent="0.25">
      <c r="H41346"/>
    </row>
    <row r="41347" spans="8:8" hidden="1" x14ac:dyDescent="0.25">
      <c r="H41347"/>
    </row>
    <row r="41348" spans="8:8" hidden="1" x14ac:dyDescent="0.25">
      <c r="H41348"/>
    </row>
    <row r="41349" spans="8:8" hidden="1" x14ac:dyDescent="0.25">
      <c r="H41349"/>
    </row>
    <row r="41350" spans="8:8" hidden="1" x14ac:dyDescent="0.25">
      <c r="H41350"/>
    </row>
    <row r="41351" spans="8:8" hidden="1" x14ac:dyDescent="0.25">
      <c r="H41351"/>
    </row>
    <row r="41352" spans="8:8" hidden="1" x14ac:dyDescent="0.25">
      <c r="H41352"/>
    </row>
    <row r="41353" spans="8:8" hidden="1" x14ac:dyDescent="0.25">
      <c r="H41353"/>
    </row>
    <row r="41354" spans="8:8" hidden="1" x14ac:dyDescent="0.25">
      <c r="H41354"/>
    </row>
    <row r="41355" spans="8:8" hidden="1" x14ac:dyDescent="0.25">
      <c r="H41355"/>
    </row>
    <row r="41356" spans="8:8" hidden="1" x14ac:dyDescent="0.25">
      <c r="H41356"/>
    </row>
    <row r="41357" spans="8:8" hidden="1" x14ac:dyDescent="0.25">
      <c r="H41357"/>
    </row>
    <row r="41358" spans="8:8" hidden="1" x14ac:dyDescent="0.25">
      <c r="H41358"/>
    </row>
    <row r="41359" spans="8:8" hidden="1" x14ac:dyDescent="0.25">
      <c r="H41359"/>
    </row>
    <row r="41360" spans="8:8" hidden="1" x14ac:dyDescent="0.25">
      <c r="H41360"/>
    </row>
    <row r="41361" spans="8:8" hidden="1" x14ac:dyDescent="0.25">
      <c r="H41361"/>
    </row>
    <row r="41362" spans="8:8" hidden="1" x14ac:dyDescent="0.25">
      <c r="H41362"/>
    </row>
    <row r="41363" spans="8:8" hidden="1" x14ac:dyDescent="0.25">
      <c r="H41363"/>
    </row>
    <row r="41364" spans="8:8" hidden="1" x14ac:dyDescent="0.25">
      <c r="H41364"/>
    </row>
    <row r="41365" spans="8:8" hidden="1" x14ac:dyDescent="0.25">
      <c r="H41365"/>
    </row>
    <row r="41366" spans="8:8" hidden="1" x14ac:dyDescent="0.25">
      <c r="H41366"/>
    </row>
    <row r="41367" spans="8:8" hidden="1" x14ac:dyDescent="0.25">
      <c r="H41367"/>
    </row>
    <row r="41368" spans="8:8" hidden="1" x14ac:dyDescent="0.25">
      <c r="H41368"/>
    </row>
    <row r="41369" spans="8:8" hidden="1" x14ac:dyDescent="0.25">
      <c r="H41369"/>
    </row>
    <row r="41370" spans="8:8" hidden="1" x14ac:dyDescent="0.25">
      <c r="H41370"/>
    </row>
    <row r="41371" spans="8:8" hidden="1" x14ac:dyDescent="0.25">
      <c r="H41371"/>
    </row>
    <row r="41372" spans="8:8" hidden="1" x14ac:dyDescent="0.25">
      <c r="H41372"/>
    </row>
    <row r="41373" spans="8:8" hidden="1" x14ac:dyDescent="0.25">
      <c r="H41373"/>
    </row>
    <row r="41374" spans="8:8" hidden="1" x14ac:dyDescent="0.25">
      <c r="H41374"/>
    </row>
    <row r="41375" spans="8:8" hidden="1" x14ac:dyDescent="0.25">
      <c r="H41375"/>
    </row>
    <row r="41376" spans="8:8" hidden="1" x14ac:dyDescent="0.25">
      <c r="H41376"/>
    </row>
    <row r="41377" spans="8:8" hidden="1" x14ac:dyDescent="0.25">
      <c r="H41377"/>
    </row>
    <row r="41378" spans="8:8" hidden="1" x14ac:dyDescent="0.25">
      <c r="H41378"/>
    </row>
    <row r="41379" spans="8:8" hidden="1" x14ac:dyDescent="0.25">
      <c r="H41379"/>
    </row>
    <row r="41380" spans="8:8" hidden="1" x14ac:dyDescent="0.25">
      <c r="H41380"/>
    </row>
    <row r="41381" spans="8:8" hidden="1" x14ac:dyDescent="0.25">
      <c r="H41381"/>
    </row>
    <row r="41382" spans="8:8" hidden="1" x14ac:dyDescent="0.25">
      <c r="H41382"/>
    </row>
    <row r="41383" spans="8:8" hidden="1" x14ac:dyDescent="0.25">
      <c r="H41383"/>
    </row>
    <row r="41384" spans="8:8" hidden="1" x14ac:dyDescent="0.25">
      <c r="H41384"/>
    </row>
    <row r="41385" spans="8:8" hidden="1" x14ac:dyDescent="0.25">
      <c r="H41385"/>
    </row>
    <row r="41386" spans="8:8" hidden="1" x14ac:dyDescent="0.25">
      <c r="H41386"/>
    </row>
    <row r="41387" spans="8:8" hidden="1" x14ac:dyDescent="0.25">
      <c r="H41387"/>
    </row>
    <row r="41388" spans="8:8" hidden="1" x14ac:dyDescent="0.25">
      <c r="H41388"/>
    </row>
    <row r="41389" spans="8:8" hidden="1" x14ac:dyDescent="0.25">
      <c r="H41389"/>
    </row>
    <row r="41390" spans="8:8" hidden="1" x14ac:dyDescent="0.25">
      <c r="H41390"/>
    </row>
    <row r="41391" spans="8:8" hidden="1" x14ac:dyDescent="0.25">
      <c r="H41391"/>
    </row>
    <row r="41392" spans="8:8" hidden="1" x14ac:dyDescent="0.25">
      <c r="H41392"/>
    </row>
    <row r="41393" spans="8:8" hidden="1" x14ac:dyDescent="0.25">
      <c r="H41393"/>
    </row>
    <row r="41394" spans="8:8" hidden="1" x14ac:dyDescent="0.25">
      <c r="H41394"/>
    </row>
    <row r="41395" spans="8:8" hidden="1" x14ac:dyDescent="0.25">
      <c r="H41395"/>
    </row>
    <row r="41396" spans="8:8" hidden="1" x14ac:dyDescent="0.25">
      <c r="H41396"/>
    </row>
    <row r="41397" spans="8:8" hidden="1" x14ac:dyDescent="0.25">
      <c r="H41397"/>
    </row>
    <row r="41398" spans="8:8" hidden="1" x14ac:dyDescent="0.25">
      <c r="H41398"/>
    </row>
    <row r="41399" spans="8:8" hidden="1" x14ac:dyDescent="0.25">
      <c r="H41399"/>
    </row>
    <row r="41400" spans="8:8" hidden="1" x14ac:dyDescent="0.25">
      <c r="H41400"/>
    </row>
    <row r="41401" spans="8:8" hidden="1" x14ac:dyDescent="0.25">
      <c r="H41401"/>
    </row>
    <row r="41402" spans="8:8" hidden="1" x14ac:dyDescent="0.25">
      <c r="H41402"/>
    </row>
    <row r="41403" spans="8:8" hidden="1" x14ac:dyDescent="0.25">
      <c r="H41403"/>
    </row>
    <row r="41404" spans="8:8" hidden="1" x14ac:dyDescent="0.25">
      <c r="H41404"/>
    </row>
    <row r="41405" spans="8:8" hidden="1" x14ac:dyDescent="0.25">
      <c r="H41405"/>
    </row>
    <row r="41406" spans="8:8" hidden="1" x14ac:dyDescent="0.25">
      <c r="H41406"/>
    </row>
    <row r="41407" spans="8:8" hidden="1" x14ac:dyDescent="0.25">
      <c r="H41407"/>
    </row>
    <row r="41408" spans="8:8" hidden="1" x14ac:dyDescent="0.25">
      <c r="H41408"/>
    </row>
    <row r="41409" spans="8:8" hidden="1" x14ac:dyDescent="0.25">
      <c r="H41409"/>
    </row>
    <row r="41410" spans="8:8" hidden="1" x14ac:dyDescent="0.25">
      <c r="H41410"/>
    </row>
    <row r="41411" spans="8:8" hidden="1" x14ac:dyDescent="0.25">
      <c r="H41411"/>
    </row>
    <row r="41412" spans="8:8" hidden="1" x14ac:dyDescent="0.25">
      <c r="H41412"/>
    </row>
    <row r="41413" spans="8:8" hidden="1" x14ac:dyDescent="0.25">
      <c r="H41413"/>
    </row>
    <row r="41414" spans="8:8" hidden="1" x14ac:dyDescent="0.25">
      <c r="H41414"/>
    </row>
    <row r="41415" spans="8:8" hidden="1" x14ac:dyDescent="0.25">
      <c r="H41415"/>
    </row>
    <row r="41416" spans="8:8" hidden="1" x14ac:dyDescent="0.25">
      <c r="H41416"/>
    </row>
    <row r="41417" spans="8:8" hidden="1" x14ac:dyDescent="0.25">
      <c r="H41417"/>
    </row>
    <row r="41418" spans="8:8" hidden="1" x14ac:dyDescent="0.25">
      <c r="H41418"/>
    </row>
    <row r="41419" spans="8:8" hidden="1" x14ac:dyDescent="0.25">
      <c r="H41419"/>
    </row>
    <row r="41420" spans="8:8" hidden="1" x14ac:dyDescent="0.25">
      <c r="H41420"/>
    </row>
    <row r="41421" spans="8:8" hidden="1" x14ac:dyDescent="0.25">
      <c r="H41421"/>
    </row>
    <row r="41422" spans="8:8" hidden="1" x14ac:dyDescent="0.25">
      <c r="H41422"/>
    </row>
    <row r="41423" spans="8:8" hidden="1" x14ac:dyDescent="0.25">
      <c r="H41423"/>
    </row>
    <row r="41424" spans="8:8" hidden="1" x14ac:dyDescent="0.25">
      <c r="H41424"/>
    </row>
    <row r="41425" spans="8:8" hidden="1" x14ac:dyDescent="0.25">
      <c r="H41425"/>
    </row>
    <row r="41426" spans="8:8" hidden="1" x14ac:dyDescent="0.25">
      <c r="H41426"/>
    </row>
    <row r="41427" spans="8:8" hidden="1" x14ac:dyDescent="0.25">
      <c r="H41427"/>
    </row>
    <row r="41428" spans="8:8" hidden="1" x14ac:dyDescent="0.25">
      <c r="H41428"/>
    </row>
    <row r="41429" spans="8:8" hidden="1" x14ac:dyDescent="0.25">
      <c r="H41429"/>
    </row>
    <row r="41430" spans="8:8" hidden="1" x14ac:dyDescent="0.25">
      <c r="H41430"/>
    </row>
    <row r="41431" spans="8:8" hidden="1" x14ac:dyDescent="0.25">
      <c r="H41431"/>
    </row>
    <row r="41432" spans="8:8" hidden="1" x14ac:dyDescent="0.25">
      <c r="H41432"/>
    </row>
    <row r="41433" spans="8:8" hidden="1" x14ac:dyDescent="0.25">
      <c r="H41433"/>
    </row>
    <row r="41434" spans="8:8" hidden="1" x14ac:dyDescent="0.25">
      <c r="H41434"/>
    </row>
    <row r="41435" spans="8:8" hidden="1" x14ac:dyDescent="0.25">
      <c r="H41435"/>
    </row>
    <row r="41436" spans="8:8" hidden="1" x14ac:dyDescent="0.25">
      <c r="H41436"/>
    </row>
    <row r="41437" spans="8:8" hidden="1" x14ac:dyDescent="0.25">
      <c r="H41437"/>
    </row>
    <row r="41438" spans="8:8" hidden="1" x14ac:dyDescent="0.25">
      <c r="H41438"/>
    </row>
    <row r="41439" spans="8:8" hidden="1" x14ac:dyDescent="0.25">
      <c r="H41439"/>
    </row>
    <row r="41440" spans="8:8" hidden="1" x14ac:dyDescent="0.25">
      <c r="H41440"/>
    </row>
    <row r="41441" spans="8:8" hidden="1" x14ac:dyDescent="0.25">
      <c r="H41441"/>
    </row>
    <row r="41442" spans="8:8" hidden="1" x14ac:dyDescent="0.25">
      <c r="H41442"/>
    </row>
    <row r="41443" spans="8:8" hidden="1" x14ac:dyDescent="0.25">
      <c r="H41443"/>
    </row>
    <row r="41444" spans="8:8" hidden="1" x14ac:dyDescent="0.25">
      <c r="H41444"/>
    </row>
    <row r="41445" spans="8:8" hidden="1" x14ac:dyDescent="0.25">
      <c r="H41445"/>
    </row>
    <row r="41446" spans="8:8" hidden="1" x14ac:dyDescent="0.25">
      <c r="H41446"/>
    </row>
    <row r="41447" spans="8:8" hidden="1" x14ac:dyDescent="0.25">
      <c r="H41447"/>
    </row>
    <row r="41448" spans="8:8" hidden="1" x14ac:dyDescent="0.25">
      <c r="H41448"/>
    </row>
    <row r="41449" spans="8:8" hidden="1" x14ac:dyDescent="0.25">
      <c r="H41449"/>
    </row>
    <row r="41450" spans="8:8" hidden="1" x14ac:dyDescent="0.25">
      <c r="H41450"/>
    </row>
    <row r="41451" spans="8:8" hidden="1" x14ac:dyDescent="0.25">
      <c r="H41451"/>
    </row>
    <row r="41452" spans="8:8" hidden="1" x14ac:dyDescent="0.25">
      <c r="H41452"/>
    </row>
    <row r="41453" spans="8:8" hidden="1" x14ac:dyDescent="0.25">
      <c r="H41453"/>
    </row>
    <row r="41454" spans="8:8" hidden="1" x14ac:dyDescent="0.25">
      <c r="H41454"/>
    </row>
    <row r="41455" spans="8:8" hidden="1" x14ac:dyDescent="0.25">
      <c r="H41455"/>
    </row>
    <row r="41456" spans="8:8" hidden="1" x14ac:dyDescent="0.25">
      <c r="H41456"/>
    </row>
    <row r="41457" spans="8:8" hidden="1" x14ac:dyDescent="0.25">
      <c r="H41457"/>
    </row>
    <row r="41458" spans="8:8" hidden="1" x14ac:dyDescent="0.25">
      <c r="H41458"/>
    </row>
    <row r="41459" spans="8:8" hidden="1" x14ac:dyDescent="0.25">
      <c r="H41459"/>
    </row>
    <row r="41460" spans="8:8" hidden="1" x14ac:dyDescent="0.25">
      <c r="H41460"/>
    </row>
    <row r="41461" spans="8:8" hidden="1" x14ac:dyDescent="0.25">
      <c r="H41461"/>
    </row>
    <row r="41462" spans="8:8" hidden="1" x14ac:dyDescent="0.25">
      <c r="H41462"/>
    </row>
    <row r="41463" spans="8:8" hidden="1" x14ac:dyDescent="0.25">
      <c r="H41463"/>
    </row>
    <row r="41464" spans="8:8" hidden="1" x14ac:dyDescent="0.25">
      <c r="H41464"/>
    </row>
    <row r="41465" spans="8:8" hidden="1" x14ac:dyDescent="0.25">
      <c r="H41465"/>
    </row>
    <row r="41466" spans="8:8" hidden="1" x14ac:dyDescent="0.25">
      <c r="H41466"/>
    </row>
    <row r="41467" spans="8:8" hidden="1" x14ac:dyDescent="0.25">
      <c r="H41467"/>
    </row>
    <row r="41468" spans="8:8" hidden="1" x14ac:dyDescent="0.25">
      <c r="H41468"/>
    </row>
    <row r="41469" spans="8:8" hidden="1" x14ac:dyDescent="0.25">
      <c r="H41469"/>
    </row>
    <row r="41470" spans="8:8" hidden="1" x14ac:dyDescent="0.25">
      <c r="H41470"/>
    </row>
    <row r="41471" spans="8:8" hidden="1" x14ac:dyDescent="0.25">
      <c r="H41471"/>
    </row>
    <row r="41472" spans="8:8" hidden="1" x14ac:dyDescent="0.25">
      <c r="H41472"/>
    </row>
    <row r="41473" spans="8:8" hidden="1" x14ac:dyDescent="0.25">
      <c r="H41473"/>
    </row>
    <row r="41474" spans="8:8" hidden="1" x14ac:dyDescent="0.25">
      <c r="H41474"/>
    </row>
    <row r="41475" spans="8:8" hidden="1" x14ac:dyDescent="0.25">
      <c r="H41475"/>
    </row>
    <row r="41476" spans="8:8" hidden="1" x14ac:dyDescent="0.25">
      <c r="H41476"/>
    </row>
    <row r="41477" spans="8:8" hidden="1" x14ac:dyDescent="0.25">
      <c r="H41477"/>
    </row>
    <row r="41478" spans="8:8" hidden="1" x14ac:dyDescent="0.25">
      <c r="H41478"/>
    </row>
    <row r="41479" spans="8:8" hidden="1" x14ac:dyDescent="0.25">
      <c r="H41479"/>
    </row>
    <row r="41480" spans="8:8" hidden="1" x14ac:dyDescent="0.25">
      <c r="H41480"/>
    </row>
    <row r="41481" spans="8:8" hidden="1" x14ac:dyDescent="0.25">
      <c r="H41481"/>
    </row>
    <row r="41482" spans="8:8" hidden="1" x14ac:dyDescent="0.25">
      <c r="H41482"/>
    </row>
    <row r="41483" spans="8:8" hidden="1" x14ac:dyDescent="0.25">
      <c r="H41483"/>
    </row>
    <row r="41484" spans="8:8" hidden="1" x14ac:dyDescent="0.25">
      <c r="H41484"/>
    </row>
    <row r="41485" spans="8:8" hidden="1" x14ac:dyDescent="0.25">
      <c r="H41485"/>
    </row>
    <row r="41486" spans="8:8" hidden="1" x14ac:dyDescent="0.25">
      <c r="H41486"/>
    </row>
    <row r="41487" spans="8:8" hidden="1" x14ac:dyDescent="0.25">
      <c r="H41487"/>
    </row>
    <row r="41488" spans="8:8" hidden="1" x14ac:dyDescent="0.25">
      <c r="H41488"/>
    </row>
    <row r="41489" spans="8:8" hidden="1" x14ac:dyDescent="0.25">
      <c r="H41489"/>
    </row>
    <row r="41490" spans="8:8" hidden="1" x14ac:dyDescent="0.25">
      <c r="H41490"/>
    </row>
    <row r="41491" spans="8:8" hidden="1" x14ac:dyDescent="0.25">
      <c r="H41491"/>
    </row>
    <row r="41492" spans="8:8" hidden="1" x14ac:dyDescent="0.25">
      <c r="H41492"/>
    </row>
    <row r="41493" spans="8:8" hidden="1" x14ac:dyDescent="0.25">
      <c r="H41493"/>
    </row>
    <row r="41494" spans="8:8" hidden="1" x14ac:dyDescent="0.25">
      <c r="H41494"/>
    </row>
    <row r="41495" spans="8:8" hidden="1" x14ac:dyDescent="0.25">
      <c r="H41495"/>
    </row>
    <row r="41496" spans="8:8" hidden="1" x14ac:dyDescent="0.25">
      <c r="H41496"/>
    </row>
    <row r="41497" spans="8:8" hidden="1" x14ac:dyDescent="0.25">
      <c r="H41497"/>
    </row>
    <row r="41498" spans="8:8" hidden="1" x14ac:dyDescent="0.25">
      <c r="H41498"/>
    </row>
    <row r="41499" spans="8:8" hidden="1" x14ac:dyDescent="0.25">
      <c r="H41499"/>
    </row>
    <row r="41500" spans="8:8" hidden="1" x14ac:dyDescent="0.25">
      <c r="H41500"/>
    </row>
    <row r="41501" spans="8:8" hidden="1" x14ac:dyDescent="0.25">
      <c r="H41501"/>
    </row>
    <row r="41502" spans="8:8" hidden="1" x14ac:dyDescent="0.25">
      <c r="H41502"/>
    </row>
    <row r="41503" spans="8:8" hidden="1" x14ac:dyDescent="0.25">
      <c r="H41503"/>
    </row>
    <row r="41504" spans="8:8" hidden="1" x14ac:dyDescent="0.25">
      <c r="H41504"/>
    </row>
    <row r="41505" spans="8:8" hidden="1" x14ac:dyDescent="0.25">
      <c r="H41505"/>
    </row>
    <row r="41506" spans="8:8" hidden="1" x14ac:dyDescent="0.25">
      <c r="H41506"/>
    </row>
    <row r="41507" spans="8:8" hidden="1" x14ac:dyDescent="0.25">
      <c r="H41507"/>
    </row>
    <row r="41508" spans="8:8" hidden="1" x14ac:dyDescent="0.25">
      <c r="H41508"/>
    </row>
    <row r="41509" spans="8:8" hidden="1" x14ac:dyDescent="0.25">
      <c r="H41509"/>
    </row>
    <row r="41510" spans="8:8" hidden="1" x14ac:dyDescent="0.25">
      <c r="H41510"/>
    </row>
    <row r="41511" spans="8:8" hidden="1" x14ac:dyDescent="0.25">
      <c r="H41511"/>
    </row>
    <row r="41512" spans="8:8" hidden="1" x14ac:dyDescent="0.25">
      <c r="H41512"/>
    </row>
    <row r="41513" spans="8:8" hidden="1" x14ac:dyDescent="0.25">
      <c r="H41513"/>
    </row>
    <row r="41514" spans="8:8" hidden="1" x14ac:dyDescent="0.25">
      <c r="H41514"/>
    </row>
    <row r="41515" spans="8:8" hidden="1" x14ac:dyDescent="0.25">
      <c r="H41515"/>
    </row>
    <row r="41516" spans="8:8" hidden="1" x14ac:dyDescent="0.25">
      <c r="H41516"/>
    </row>
    <row r="41517" spans="8:8" hidden="1" x14ac:dyDescent="0.25">
      <c r="H41517"/>
    </row>
    <row r="41518" spans="8:8" hidden="1" x14ac:dyDescent="0.25">
      <c r="H41518"/>
    </row>
    <row r="41519" spans="8:8" hidden="1" x14ac:dyDescent="0.25">
      <c r="H41519"/>
    </row>
    <row r="41520" spans="8:8" hidden="1" x14ac:dyDescent="0.25">
      <c r="H41520"/>
    </row>
    <row r="41521" spans="8:8" hidden="1" x14ac:dyDescent="0.25">
      <c r="H41521"/>
    </row>
    <row r="41522" spans="8:8" hidden="1" x14ac:dyDescent="0.25">
      <c r="H41522"/>
    </row>
    <row r="41523" spans="8:8" hidden="1" x14ac:dyDescent="0.25">
      <c r="H41523"/>
    </row>
    <row r="41524" spans="8:8" hidden="1" x14ac:dyDescent="0.25">
      <c r="H41524"/>
    </row>
    <row r="41525" spans="8:8" hidden="1" x14ac:dyDescent="0.25">
      <c r="H41525"/>
    </row>
    <row r="41526" spans="8:8" hidden="1" x14ac:dyDescent="0.25">
      <c r="H41526"/>
    </row>
    <row r="41527" spans="8:8" hidden="1" x14ac:dyDescent="0.25">
      <c r="H41527"/>
    </row>
    <row r="41528" spans="8:8" hidden="1" x14ac:dyDescent="0.25">
      <c r="H41528"/>
    </row>
    <row r="41529" spans="8:8" hidden="1" x14ac:dyDescent="0.25">
      <c r="H41529"/>
    </row>
    <row r="41530" spans="8:8" hidden="1" x14ac:dyDescent="0.25">
      <c r="H41530"/>
    </row>
    <row r="41531" spans="8:8" hidden="1" x14ac:dyDescent="0.25">
      <c r="H41531"/>
    </row>
    <row r="41532" spans="8:8" hidden="1" x14ac:dyDescent="0.25">
      <c r="H41532"/>
    </row>
    <row r="41533" spans="8:8" hidden="1" x14ac:dyDescent="0.25">
      <c r="H41533"/>
    </row>
    <row r="41534" spans="8:8" hidden="1" x14ac:dyDescent="0.25">
      <c r="H41534"/>
    </row>
    <row r="41535" spans="8:8" hidden="1" x14ac:dyDescent="0.25">
      <c r="H41535"/>
    </row>
    <row r="41536" spans="8:8" hidden="1" x14ac:dyDescent="0.25">
      <c r="H41536"/>
    </row>
    <row r="41537" spans="8:8" hidden="1" x14ac:dyDescent="0.25">
      <c r="H41537"/>
    </row>
    <row r="41538" spans="8:8" hidden="1" x14ac:dyDescent="0.25">
      <c r="H41538"/>
    </row>
    <row r="41539" spans="8:8" hidden="1" x14ac:dyDescent="0.25">
      <c r="H41539"/>
    </row>
    <row r="41540" spans="8:8" hidden="1" x14ac:dyDescent="0.25">
      <c r="H41540"/>
    </row>
    <row r="41541" spans="8:8" hidden="1" x14ac:dyDescent="0.25">
      <c r="H41541"/>
    </row>
    <row r="41542" spans="8:8" hidden="1" x14ac:dyDescent="0.25">
      <c r="H41542"/>
    </row>
    <row r="41543" spans="8:8" hidden="1" x14ac:dyDescent="0.25">
      <c r="H41543"/>
    </row>
    <row r="41544" spans="8:8" hidden="1" x14ac:dyDescent="0.25">
      <c r="H41544"/>
    </row>
    <row r="41545" spans="8:8" hidden="1" x14ac:dyDescent="0.25">
      <c r="H41545"/>
    </row>
    <row r="41546" spans="8:8" hidden="1" x14ac:dyDescent="0.25">
      <c r="H41546"/>
    </row>
    <row r="41547" spans="8:8" hidden="1" x14ac:dyDescent="0.25">
      <c r="H41547"/>
    </row>
    <row r="41548" spans="8:8" hidden="1" x14ac:dyDescent="0.25">
      <c r="H41548"/>
    </row>
    <row r="41549" spans="8:8" hidden="1" x14ac:dyDescent="0.25">
      <c r="H41549"/>
    </row>
    <row r="41550" spans="8:8" hidden="1" x14ac:dyDescent="0.25">
      <c r="H41550"/>
    </row>
    <row r="41551" spans="8:8" hidden="1" x14ac:dyDescent="0.25">
      <c r="H41551"/>
    </row>
    <row r="41552" spans="8:8" hidden="1" x14ac:dyDescent="0.25">
      <c r="H41552"/>
    </row>
    <row r="41553" spans="8:8" hidden="1" x14ac:dyDescent="0.25">
      <c r="H41553"/>
    </row>
    <row r="41554" spans="8:8" hidden="1" x14ac:dyDescent="0.25">
      <c r="H41554"/>
    </row>
    <row r="41555" spans="8:8" hidden="1" x14ac:dyDescent="0.25">
      <c r="H41555"/>
    </row>
    <row r="41556" spans="8:8" hidden="1" x14ac:dyDescent="0.25">
      <c r="H41556"/>
    </row>
    <row r="41557" spans="8:8" hidden="1" x14ac:dyDescent="0.25">
      <c r="H41557"/>
    </row>
    <row r="41558" spans="8:8" hidden="1" x14ac:dyDescent="0.25">
      <c r="H41558"/>
    </row>
    <row r="41559" spans="8:8" hidden="1" x14ac:dyDescent="0.25">
      <c r="H41559"/>
    </row>
    <row r="41560" spans="8:8" hidden="1" x14ac:dyDescent="0.25">
      <c r="H41560"/>
    </row>
    <row r="41561" spans="8:8" hidden="1" x14ac:dyDescent="0.25">
      <c r="H41561"/>
    </row>
    <row r="41562" spans="8:8" hidden="1" x14ac:dyDescent="0.25">
      <c r="H41562"/>
    </row>
    <row r="41563" spans="8:8" hidden="1" x14ac:dyDescent="0.25">
      <c r="H41563"/>
    </row>
    <row r="41564" spans="8:8" hidden="1" x14ac:dyDescent="0.25">
      <c r="H41564"/>
    </row>
    <row r="41565" spans="8:8" hidden="1" x14ac:dyDescent="0.25">
      <c r="H41565"/>
    </row>
    <row r="41566" spans="8:8" hidden="1" x14ac:dyDescent="0.25">
      <c r="H41566"/>
    </row>
    <row r="41567" spans="8:8" hidden="1" x14ac:dyDescent="0.25">
      <c r="H41567"/>
    </row>
    <row r="41568" spans="8:8" hidden="1" x14ac:dyDescent="0.25">
      <c r="H41568"/>
    </row>
    <row r="41569" spans="8:8" hidden="1" x14ac:dyDescent="0.25">
      <c r="H41569"/>
    </row>
    <row r="41570" spans="8:8" hidden="1" x14ac:dyDescent="0.25">
      <c r="H41570"/>
    </row>
    <row r="41571" spans="8:8" hidden="1" x14ac:dyDescent="0.25">
      <c r="H41571"/>
    </row>
    <row r="41572" spans="8:8" hidden="1" x14ac:dyDescent="0.25">
      <c r="H41572"/>
    </row>
    <row r="41573" spans="8:8" hidden="1" x14ac:dyDescent="0.25">
      <c r="H41573"/>
    </row>
    <row r="41574" spans="8:8" hidden="1" x14ac:dyDescent="0.25">
      <c r="H41574"/>
    </row>
    <row r="41575" spans="8:8" hidden="1" x14ac:dyDescent="0.25">
      <c r="H41575"/>
    </row>
    <row r="41576" spans="8:8" hidden="1" x14ac:dyDescent="0.25">
      <c r="H41576"/>
    </row>
    <row r="41577" spans="8:8" hidden="1" x14ac:dyDescent="0.25">
      <c r="H41577"/>
    </row>
    <row r="41578" spans="8:8" hidden="1" x14ac:dyDescent="0.25">
      <c r="H41578"/>
    </row>
    <row r="41579" spans="8:8" hidden="1" x14ac:dyDescent="0.25">
      <c r="H41579"/>
    </row>
    <row r="41580" spans="8:8" hidden="1" x14ac:dyDescent="0.25">
      <c r="H41580"/>
    </row>
    <row r="41581" spans="8:8" hidden="1" x14ac:dyDescent="0.25">
      <c r="H41581"/>
    </row>
    <row r="41582" spans="8:8" hidden="1" x14ac:dyDescent="0.25">
      <c r="H41582"/>
    </row>
    <row r="41583" spans="8:8" hidden="1" x14ac:dyDescent="0.25">
      <c r="H41583"/>
    </row>
    <row r="41584" spans="8:8" hidden="1" x14ac:dyDescent="0.25">
      <c r="H41584"/>
    </row>
    <row r="41585" spans="8:8" hidden="1" x14ac:dyDescent="0.25">
      <c r="H41585"/>
    </row>
    <row r="41586" spans="8:8" hidden="1" x14ac:dyDescent="0.25">
      <c r="H41586"/>
    </row>
    <row r="41587" spans="8:8" hidden="1" x14ac:dyDescent="0.25">
      <c r="H41587"/>
    </row>
    <row r="41588" spans="8:8" hidden="1" x14ac:dyDescent="0.25">
      <c r="H41588"/>
    </row>
    <row r="41589" spans="8:8" hidden="1" x14ac:dyDescent="0.25">
      <c r="H41589"/>
    </row>
    <row r="41590" spans="8:8" hidden="1" x14ac:dyDescent="0.25">
      <c r="H41590"/>
    </row>
    <row r="41591" spans="8:8" hidden="1" x14ac:dyDescent="0.25">
      <c r="H41591"/>
    </row>
    <row r="41592" spans="8:8" hidden="1" x14ac:dyDescent="0.25">
      <c r="H41592"/>
    </row>
    <row r="41593" spans="8:8" hidden="1" x14ac:dyDescent="0.25">
      <c r="H41593"/>
    </row>
    <row r="41594" spans="8:8" hidden="1" x14ac:dyDescent="0.25">
      <c r="H41594"/>
    </row>
    <row r="41595" spans="8:8" hidden="1" x14ac:dyDescent="0.25">
      <c r="H41595"/>
    </row>
    <row r="41596" spans="8:8" hidden="1" x14ac:dyDescent="0.25">
      <c r="H41596"/>
    </row>
    <row r="41597" spans="8:8" hidden="1" x14ac:dyDescent="0.25">
      <c r="H41597"/>
    </row>
    <row r="41598" spans="8:8" hidden="1" x14ac:dyDescent="0.25">
      <c r="H41598"/>
    </row>
    <row r="41599" spans="8:8" hidden="1" x14ac:dyDescent="0.25">
      <c r="H41599"/>
    </row>
    <row r="41600" spans="8:8" hidden="1" x14ac:dyDescent="0.25">
      <c r="H41600"/>
    </row>
    <row r="41601" spans="8:8" hidden="1" x14ac:dyDescent="0.25">
      <c r="H41601"/>
    </row>
    <row r="41602" spans="8:8" hidden="1" x14ac:dyDescent="0.25">
      <c r="H41602"/>
    </row>
    <row r="41603" spans="8:8" hidden="1" x14ac:dyDescent="0.25">
      <c r="H41603"/>
    </row>
    <row r="41604" spans="8:8" hidden="1" x14ac:dyDescent="0.25">
      <c r="H41604"/>
    </row>
    <row r="41605" spans="8:8" hidden="1" x14ac:dyDescent="0.25">
      <c r="H41605"/>
    </row>
    <row r="41606" spans="8:8" hidden="1" x14ac:dyDescent="0.25">
      <c r="H41606"/>
    </row>
    <row r="41607" spans="8:8" hidden="1" x14ac:dyDescent="0.25">
      <c r="H41607"/>
    </row>
    <row r="41608" spans="8:8" hidden="1" x14ac:dyDescent="0.25">
      <c r="H41608"/>
    </row>
    <row r="41609" spans="8:8" hidden="1" x14ac:dyDescent="0.25">
      <c r="H41609"/>
    </row>
    <row r="41610" spans="8:8" hidden="1" x14ac:dyDescent="0.25">
      <c r="H41610"/>
    </row>
    <row r="41611" spans="8:8" hidden="1" x14ac:dyDescent="0.25">
      <c r="H41611"/>
    </row>
    <row r="41612" spans="8:8" hidden="1" x14ac:dyDescent="0.25">
      <c r="H41612"/>
    </row>
    <row r="41613" spans="8:8" hidden="1" x14ac:dyDescent="0.25">
      <c r="H41613"/>
    </row>
    <row r="41614" spans="8:8" hidden="1" x14ac:dyDescent="0.25">
      <c r="H41614"/>
    </row>
    <row r="41615" spans="8:8" hidden="1" x14ac:dyDescent="0.25">
      <c r="H41615"/>
    </row>
    <row r="41616" spans="8:8" hidden="1" x14ac:dyDescent="0.25">
      <c r="H41616"/>
    </row>
    <row r="41617" spans="8:8" hidden="1" x14ac:dyDescent="0.25">
      <c r="H41617"/>
    </row>
    <row r="41618" spans="8:8" hidden="1" x14ac:dyDescent="0.25">
      <c r="H41618"/>
    </row>
    <row r="41619" spans="8:8" hidden="1" x14ac:dyDescent="0.25">
      <c r="H41619"/>
    </row>
    <row r="41620" spans="8:8" hidden="1" x14ac:dyDescent="0.25">
      <c r="H41620"/>
    </row>
    <row r="41621" spans="8:8" hidden="1" x14ac:dyDescent="0.25">
      <c r="H41621"/>
    </row>
    <row r="41622" spans="8:8" hidden="1" x14ac:dyDescent="0.25">
      <c r="H41622"/>
    </row>
    <row r="41623" spans="8:8" hidden="1" x14ac:dyDescent="0.25">
      <c r="H41623"/>
    </row>
    <row r="41624" spans="8:8" hidden="1" x14ac:dyDescent="0.25">
      <c r="H41624"/>
    </row>
    <row r="41625" spans="8:8" hidden="1" x14ac:dyDescent="0.25">
      <c r="H41625"/>
    </row>
    <row r="41626" spans="8:8" hidden="1" x14ac:dyDescent="0.25">
      <c r="H41626"/>
    </row>
    <row r="41627" spans="8:8" hidden="1" x14ac:dyDescent="0.25">
      <c r="H41627"/>
    </row>
    <row r="41628" spans="8:8" hidden="1" x14ac:dyDescent="0.25">
      <c r="H41628"/>
    </row>
    <row r="41629" spans="8:8" hidden="1" x14ac:dyDescent="0.25">
      <c r="H41629"/>
    </row>
    <row r="41630" spans="8:8" hidden="1" x14ac:dyDescent="0.25">
      <c r="H41630"/>
    </row>
    <row r="41631" spans="8:8" hidden="1" x14ac:dyDescent="0.25">
      <c r="H41631"/>
    </row>
    <row r="41632" spans="8:8" hidden="1" x14ac:dyDescent="0.25">
      <c r="H41632"/>
    </row>
    <row r="41633" spans="8:8" hidden="1" x14ac:dyDescent="0.25">
      <c r="H41633"/>
    </row>
    <row r="41634" spans="8:8" hidden="1" x14ac:dyDescent="0.25">
      <c r="H41634"/>
    </row>
    <row r="41635" spans="8:8" hidden="1" x14ac:dyDescent="0.25">
      <c r="H41635"/>
    </row>
    <row r="41636" spans="8:8" hidden="1" x14ac:dyDescent="0.25">
      <c r="H41636"/>
    </row>
    <row r="41637" spans="8:8" hidden="1" x14ac:dyDescent="0.25">
      <c r="H41637"/>
    </row>
    <row r="41638" spans="8:8" hidden="1" x14ac:dyDescent="0.25">
      <c r="H41638"/>
    </row>
    <row r="41639" spans="8:8" hidden="1" x14ac:dyDescent="0.25">
      <c r="H41639"/>
    </row>
    <row r="41640" spans="8:8" hidden="1" x14ac:dyDescent="0.25">
      <c r="H41640"/>
    </row>
    <row r="41641" spans="8:8" hidden="1" x14ac:dyDescent="0.25">
      <c r="H41641"/>
    </row>
    <row r="41642" spans="8:8" hidden="1" x14ac:dyDescent="0.25">
      <c r="H41642"/>
    </row>
    <row r="41643" spans="8:8" hidden="1" x14ac:dyDescent="0.25">
      <c r="H41643"/>
    </row>
    <row r="41644" spans="8:8" hidden="1" x14ac:dyDescent="0.25">
      <c r="H41644"/>
    </row>
    <row r="41645" spans="8:8" hidden="1" x14ac:dyDescent="0.25">
      <c r="H41645"/>
    </row>
    <row r="41646" spans="8:8" hidden="1" x14ac:dyDescent="0.25">
      <c r="H41646"/>
    </row>
    <row r="41647" spans="8:8" hidden="1" x14ac:dyDescent="0.25">
      <c r="H41647"/>
    </row>
    <row r="41648" spans="8:8" hidden="1" x14ac:dyDescent="0.25">
      <c r="H41648"/>
    </row>
    <row r="41649" spans="8:8" hidden="1" x14ac:dyDescent="0.25">
      <c r="H41649"/>
    </row>
    <row r="41650" spans="8:8" hidden="1" x14ac:dyDescent="0.25">
      <c r="H41650"/>
    </row>
    <row r="41651" spans="8:8" hidden="1" x14ac:dyDescent="0.25">
      <c r="H41651"/>
    </row>
    <row r="41652" spans="8:8" hidden="1" x14ac:dyDescent="0.25">
      <c r="H41652"/>
    </row>
    <row r="41653" spans="8:8" hidden="1" x14ac:dyDescent="0.25">
      <c r="H41653"/>
    </row>
    <row r="41654" spans="8:8" hidden="1" x14ac:dyDescent="0.25">
      <c r="H41654"/>
    </row>
    <row r="41655" spans="8:8" hidden="1" x14ac:dyDescent="0.25">
      <c r="H41655"/>
    </row>
    <row r="41656" spans="8:8" hidden="1" x14ac:dyDescent="0.25">
      <c r="H41656"/>
    </row>
    <row r="41657" spans="8:8" hidden="1" x14ac:dyDescent="0.25">
      <c r="H41657"/>
    </row>
    <row r="41658" spans="8:8" hidden="1" x14ac:dyDescent="0.25">
      <c r="H41658"/>
    </row>
    <row r="41659" spans="8:8" hidden="1" x14ac:dyDescent="0.25">
      <c r="H41659"/>
    </row>
    <row r="41660" spans="8:8" hidden="1" x14ac:dyDescent="0.25">
      <c r="H41660"/>
    </row>
    <row r="41661" spans="8:8" hidden="1" x14ac:dyDescent="0.25">
      <c r="H41661"/>
    </row>
    <row r="41662" spans="8:8" hidden="1" x14ac:dyDescent="0.25">
      <c r="H41662"/>
    </row>
    <row r="41663" spans="8:8" hidden="1" x14ac:dyDescent="0.25">
      <c r="H41663"/>
    </row>
    <row r="41664" spans="8:8" hidden="1" x14ac:dyDescent="0.25">
      <c r="H41664"/>
    </row>
    <row r="41665" spans="8:8" hidden="1" x14ac:dyDescent="0.25">
      <c r="H41665"/>
    </row>
    <row r="41666" spans="8:8" hidden="1" x14ac:dyDescent="0.25">
      <c r="H41666"/>
    </row>
    <row r="41667" spans="8:8" hidden="1" x14ac:dyDescent="0.25">
      <c r="H41667"/>
    </row>
    <row r="41668" spans="8:8" hidden="1" x14ac:dyDescent="0.25">
      <c r="H41668"/>
    </row>
    <row r="41669" spans="8:8" hidden="1" x14ac:dyDescent="0.25">
      <c r="H41669"/>
    </row>
    <row r="41670" spans="8:8" hidden="1" x14ac:dyDescent="0.25">
      <c r="H41670"/>
    </row>
    <row r="41671" spans="8:8" hidden="1" x14ac:dyDescent="0.25">
      <c r="H41671"/>
    </row>
    <row r="41672" spans="8:8" hidden="1" x14ac:dyDescent="0.25">
      <c r="H41672"/>
    </row>
    <row r="41673" spans="8:8" hidden="1" x14ac:dyDescent="0.25">
      <c r="H41673"/>
    </row>
    <row r="41674" spans="8:8" hidden="1" x14ac:dyDescent="0.25">
      <c r="H41674"/>
    </row>
    <row r="41675" spans="8:8" hidden="1" x14ac:dyDescent="0.25">
      <c r="H41675"/>
    </row>
    <row r="41676" spans="8:8" hidden="1" x14ac:dyDescent="0.25">
      <c r="H41676"/>
    </row>
    <row r="41677" spans="8:8" hidden="1" x14ac:dyDescent="0.25">
      <c r="H41677"/>
    </row>
    <row r="41678" spans="8:8" hidden="1" x14ac:dyDescent="0.25">
      <c r="H41678"/>
    </row>
    <row r="41679" spans="8:8" hidden="1" x14ac:dyDescent="0.25">
      <c r="H41679"/>
    </row>
    <row r="41680" spans="8:8" hidden="1" x14ac:dyDescent="0.25">
      <c r="H41680"/>
    </row>
    <row r="41681" spans="8:8" hidden="1" x14ac:dyDescent="0.25">
      <c r="H41681"/>
    </row>
    <row r="41682" spans="8:8" hidden="1" x14ac:dyDescent="0.25">
      <c r="H41682"/>
    </row>
    <row r="41683" spans="8:8" hidden="1" x14ac:dyDescent="0.25">
      <c r="H41683"/>
    </row>
    <row r="41684" spans="8:8" hidden="1" x14ac:dyDescent="0.25">
      <c r="H41684"/>
    </row>
    <row r="41685" spans="8:8" hidden="1" x14ac:dyDescent="0.25">
      <c r="H41685"/>
    </row>
    <row r="41686" spans="8:8" hidden="1" x14ac:dyDescent="0.25">
      <c r="H41686"/>
    </row>
    <row r="41687" spans="8:8" hidden="1" x14ac:dyDescent="0.25">
      <c r="H41687"/>
    </row>
    <row r="41688" spans="8:8" hidden="1" x14ac:dyDescent="0.25">
      <c r="H41688"/>
    </row>
    <row r="41689" spans="8:8" hidden="1" x14ac:dyDescent="0.25">
      <c r="H41689"/>
    </row>
    <row r="41690" spans="8:8" hidden="1" x14ac:dyDescent="0.25">
      <c r="H41690"/>
    </row>
    <row r="41691" spans="8:8" hidden="1" x14ac:dyDescent="0.25">
      <c r="H41691"/>
    </row>
    <row r="41692" spans="8:8" hidden="1" x14ac:dyDescent="0.25">
      <c r="H41692"/>
    </row>
    <row r="41693" spans="8:8" hidden="1" x14ac:dyDescent="0.25">
      <c r="H41693"/>
    </row>
    <row r="41694" spans="8:8" hidden="1" x14ac:dyDescent="0.25">
      <c r="H41694"/>
    </row>
    <row r="41695" spans="8:8" hidden="1" x14ac:dyDescent="0.25">
      <c r="H41695"/>
    </row>
    <row r="41696" spans="8:8" hidden="1" x14ac:dyDescent="0.25">
      <c r="H41696"/>
    </row>
    <row r="41697" spans="8:8" hidden="1" x14ac:dyDescent="0.25">
      <c r="H41697"/>
    </row>
    <row r="41698" spans="8:8" hidden="1" x14ac:dyDescent="0.25">
      <c r="H41698"/>
    </row>
    <row r="41699" spans="8:8" hidden="1" x14ac:dyDescent="0.25">
      <c r="H41699"/>
    </row>
    <row r="41700" spans="8:8" hidden="1" x14ac:dyDescent="0.25">
      <c r="H41700"/>
    </row>
    <row r="41701" spans="8:8" hidden="1" x14ac:dyDescent="0.25">
      <c r="H41701"/>
    </row>
    <row r="41702" spans="8:8" hidden="1" x14ac:dyDescent="0.25">
      <c r="H41702"/>
    </row>
    <row r="41703" spans="8:8" hidden="1" x14ac:dyDescent="0.25">
      <c r="H41703"/>
    </row>
    <row r="41704" spans="8:8" hidden="1" x14ac:dyDescent="0.25">
      <c r="H41704"/>
    </row>
    <row r="41705" spans="8:8" hidden="1" x14ac:dyDescent="0.25">
      <c r="H41705"/>
    </row>
    <row r="41706" spans="8:8" hidden="1" x14ac:dyDescent="0.25">
      <c r="H41706"/>
    </row>
    <row r="41707" spans="8:8" hidden="1" x14ac:dyDescent="0.25">
      <c r="H41707"/>
    </row>
    <row r="41708" spans="8:8" hidden="1" x14ac:dyDescent="0.25">
      <c r="H41708"/>
    </row>
    <row r="41709" spans="8:8" hidden="1" x14ac:dyDescent="0.25">
      <c r="H41709"/>
    </row>
    <row r="41710" spans="8:8" hidden="1" x14ac:dyDescent="0.25">
      <c r="H41710"/>
    </row>
    <row r="41711" spans="8:8" hidden="1" x14ac:dyDescent="0.25">
      <c r="H41711"/>
    </row>
    <row r="41712" spans="8:8" hidden="1" x14ac:dyDescent="0.25">
      <c r="H41712"/>
    </row>
    <row r="41713" spans="8:8" hidden="1" x14ac:dyDescent="0.25">
      <c r="H41713"/>
    </row>
    <row r="41714" spans="8:8" hidden="1" x14ac:dyDescent="0.25">
      <c r="H41714"/>
    </row>
    <row r="41715" spans="8:8" hidden="1" x14ac:dyDescent="0.25">
      <c r="H41715"/>
    </row>
    <row r="41716" spans="8:8" hidden="1" x14ac:dyDescent="0.25">
      <c r="H41716"/>
    </row>
    <row r="41717" spans="8:8" hidden="1" x14ac:dyDescent="0.25">
      <c r="H41717"/>
    </row>
    <row r="41718" spans="8:8" hidden="1" x14ac:dyDescent="0.25">
      <c r="H41718"/>
    </row>
    <row r="41719" spans="8:8" hidden="1" x14ac:dyDescent="0.25">
      <c r="H41719"/>
    </row>
    <row r="41720" spans="8:8" hidden="1" x14ac:dyDescent="0.25">
      <c r="H41720"/>
    </row>
    <row r="41721" spans="8:8" hidden="1" x14ac:dyDescent="0.25">
      <c r="H41721"/>
    </row>
    <row r="41722" spans="8:8" hidden="1" x14ac:dyDescent="0.25">
      <c r="H41722"/>
    </row>
    <row r="41723" spans="8:8" hidden="1" x14ac:dyDescent="0.25">
      <c r="H41723"/>
    </row>
    <row r="41724" spans="8:8" hidden="1" x14ac:dyDescent="0.25">
      <c r="H41724"/>
    </row>
    <row r="41725" spans="8:8" hidden="1" x14ac:dyDescent="0.25">
      <c r="H41725"/>
    </row>
    <row r="41726" spans="8:8" hidden="1" x14ac:dyDescent="0.25">
      <c r="H41726"/>
    </row>
    <row r="41727" spans="8:8" hidden="1" x14ac:dyDescent="0.25">
      <c r="H41727"/>
    </row>
    <row r="41728" spans="8:8" hidden="1" x14ac:dyDescent="0.25">
      <c r="H41728"/>
    </row>
    <row r="41729" spans="8:8" hidden="1" x14ac:dyDescent="0.25">
      <c r="H41729"/>
    </row>
    <row r="41730" spans="8:8" hidden="1" x14ac:dyDescent="0.25">
      <c r="H41730"/>
    </row>
    <row r="41731" spans="8:8" hidden="1" x14ac:dyDescent="0.25">
      <c r="H41731"/>
    </row>
    <row r="41732" spans="8:8" hidden="1" x14ac:dyDescent="0.25">
      <c r="H41732"/>
    </row>
    <row r="41733" spans="8:8" hidden="1" x14ac:dyDescent="0.25">
      <c r="H41733"/>
    </row>
    <row r="41734" spans="8:8" hidden="1" x14ac:dyDescent="0.25">
      <c r="H41734"/>
    </row>
    <row r="41735" spans="8:8" hidden="1" x14ac:dyDescent="0.25">
      <c r="H41735"/>
    </row>
    <row r="41736" spans="8:8" hidden="1" x14ac:dyDescent="0.25">
      <c r="H41736"/>
    </row>
    <row r="41737" spans="8:8" hidden="1" x14ac:dyDescent="0.25">
      <c r="H41737"/>
    </row>
    <row r="41738" spans="8:8" hidden="1" x14ac:dyDescent="0.25">
      <c r="H41738"/>
    </row>
    <row r="41739" spans="8:8" hidden="1" x14ac:dyDescent="0.25">
      <c r="H41739"/>
    </row>
    <row r="41740" spans="8:8" hidden="1" x14ac:dyDescent="0.25">
      <c r="H41740"/>
    </row>
    <row r="41741" spans="8:8" hidden="1" x14ac:dyDescent="0.25">
      <c r="H41741"/>
    </row>
    <row r="41742" spans="8:8" hidden="1" x14ac:dyDescent="0.25">
      <c r="H41742"/>
    </row>
    <row r="41743" spans="8:8" hidden="1" x14ac:dyDescent="0.25">
      <c r="H41743"/>
    </row>
    <row r="41744" spans="8:8" hidden="1" x14ac:dyDescent="0.25">
      <c r="H41744"/>
    </row>
    <row r="41745" spans="8:8" hidden="1" x14ac:dyDescent="0.25">
      <c r="H41745"/>
    </row>
    <row r="41746" spans="8:8" hidden="1" x14ac:dyDescent="0.25">
      <c r="H41746"/>
    </row>
    <row r="41747" spans="8:8" hidden="1" x14ac:dyDescent="0.25">
      <c r="H41747"/>
    </row>
    <row r="41748" spans="8:8" hidden="1" x14ac:dyDescent="0.25">
      <c r="H41748"/>
    </row>
    <row r="41749" spans="8:8" hidden="1" x14ac:dyDescent="0.25">
      <c r="H41749"/>
    </row>
    <row r="41750" spans="8:8" hidden="1" x14ac:dyDescent="0.25">
      <c r="H41750"/>
    </row>
    <row r="41751" spans="8:8" hidden="1" x14ac:dyDescent="0.25">
      <c r="H41751"/>
    </row>
    <row r="41752" spans="8:8" hidden="1" x14ac:dyDescent="0.25">
      <c r="H41752"/>
    </row>
    <row r="41753" spans="8:8" hidden="1" x14ac:dyDescent="0.25">
      <c r="H41753"/>
    </row>
    <row r="41754" spans="8:8" hidden="1" x14ac:dyDescent="0.25">
      <c r="H41754"/>
    </row>
    <row r="41755" spans="8:8" hidden="1" x14ac:dyDescent="0.25">
      <c r="H41755"/>
    </row>
    <row r="41756" spans="8:8" hidden="1" x14ac:dyDescent="0.25">
      <c r="H41756"/>
    </row>
    <row r="41757" spans="8:8" hidden="1" x14ac:dyDescent="0.25">
      <c r="H41757"/>
    </row>
    <row r="41758" spans="8:8" hidden="1" x14ac:dyDescent="0.25">
      <c r="H41758"/>
    </row>
    <row r="41759" spans="8:8" hidden="1" x14ac:dyDescent="0.25">
      <c r="H41759"/>
    </row>
    <row r="41760" spans="8:8" hidden="1" x14ac:dyDescent="0.25">
      <c r="H41760"/>
    </row>
    <row r="41761" spans="8:8" hidden="1" x14ac:dyDescent="0.25">
      <c r="H41761"/>
    </row>
    <row r="41762" spans="8:8" hidden="1" x14ac:dyDescent="0.25">
      <c r="H41762"/>
    </row>
    <row r="41763" spans="8:8" hidden="1" x14ac:dyDescent="0.25">
      <c r="H41763"/>
    </row>
    <row r="41764" spans="8:8" hidden="1" x14ac:dyDescent="0.25">
      <c r="H41764"/>
    </row>
    <row r="41765" spans="8:8" hidden="1" x14ac:dyDescent="0.25">
      <c r="H41765"/>
    </row>
    <row r="41766" spans="8:8" hidden="1" x14ac:dyDescent="0.25">
      <c r="H41766"/>
    </row>
    <row r="41767" spans="8:8" hidden="1" x14ac:dyDescent="0.25">
      <c r="H41767"/>
    </row>
    <row r="41768" spans="8:8" hidden="1" x14ac:dyDescent="0.25">
      <c r="H41768"/>
    </row>
    <row r="41769" spans="8:8" hidden="1" x14ac:dyDescent="0.25">
      <c r="H41769"/>
    </row>
    <row r="41770" spans="8:8" hidden="1" x14ac:dyDescent="0.25">
      <c r="H41770"/>
    </row>
    <row r="41771" spans="8:8" hidden="1" x14ac:dyDescent="0.25">
      <c r="H41771"/>
    </row>
    <row r="41772" spans="8:8" hidden="1" x14ac:dyDescent="0.25">
      <c r="H41772"/>
    </row>
    <row r="41773" spans="8:8" hidden="1" x14ac:dyDescent="0.25">
      <c r="H41773"/>
    </row>
    <row r="41774" spans="8:8" hidden="1" x14ac:dyDescent="0.25">
      <c r="H41774"/>
    </row>
    <row r="41775" spans="8:8" hidden="1" x14ac:dyDescent="0.25">
      <c r="H41775"/>
    </row>
    <row r="41776" spans="8:8" hidden="1" x14ac:dyDescent="0.25">
      <c r="H41776"/>
    </row>
    <row r="41777" spans="8:8" hidden="1" x14ac:dyDescent="0.25">
      <c r="H41777"/>
    </row>
    <row r="41778" spans="8:8" hidden="1" x14ac:dyDescent="0.25">
      <c r="H41778"/>
    </row>
    <row r="41779" spans="8:8" hidden="1" x14ac:dyDescent="0.25">
      <c r="H41779"/>
    </row>
    <row r="41780" spans="8:8" hidden="1" x14ac:dyDescent="0.25">
      <c r="H41780"/>
    </row>
    <row r="41781" spans="8:8" hidden="1" x14ac:dyDescent="0.25">
      <c r="H41781"/>
    </row>
    <row r="41782" spans="8:8" hidden="1" x14ac:dyDescent="0.25">
      <c r="H41782"/>
    </row>
    <row r="41783" spans="8:8" hidden="1" x14ac:dyDescent="0.25">
      <c r="H41783"/>
    </row>
    <row r="41784" spans="8:8" hidden="1" x14ac:dyDescent="0.25">
      <c r="H41784"/>
    </row>
    <row r="41785" spans="8:8" hidden="1" x14ac:dyDescent="0.25">
      <c r="H41785"/>
    </row>
    <row r="41786" spans="8:8" hidden="1" x14ac:dyDescent="0.25">
      <c r="H41786"/>
    </row>
    <row r="41787" spans="8:8" hidden="1" x14ac:dyDescent="0.25">
      <c r="H41787"/>
    </row>
    <row r="41788" spans="8:8" hidden="1" x14ac:dyDescent="0.25">
      <c r="H41788"/>
    </row>
    <row r="41789" spans="8:8" hidden="1" x14ac:dyDescent="0.25">
      <c r="H41789"/>
    </row>
    <row r="41790" spans="8:8" hidden="1" x14ac:dyDescent="0.25">
      <c r="H41790"/>
    </row>
    <row r="41791" spans="8:8" hidden="1" x14ac:dyDescent="0.25">
      <c r="H41791"/>
    </row>
    <row r="41792" spans="8:8" hidden="1" x14ac:dyDescent="0.25">
      <c r="H41792"/>
    </row>
    <row r="41793" spans="8:8" hidden="1" x14ac:dyDescent="0.25">
      <c r="H41793"/>
    </row>
    <row r="41794" spans="8:8" hidden="1" x14ac:dyDescent="0.25">
      <c r="H41794"/>
    </row>
    <row r="41795" spans="8:8" hidden="1" x14ac:dyDescent="0.25">
      <c r="H41795"/>
    </row>
    <row r="41796" spans="8:8" hidden="1" x14ac:dyDescent="0.25">
      <c r="H41796"/>
    </row>
    <row r="41797" spans="8:8" hidden="1" x14ac:dyDescent="0.25">
      <c r="H41797"/>
    </row>
    <row r="41798" spans="8:8" hidden="1" x14ac:dyDescent="0.25">
      <c r="H41798"/>
    </row>
    <row r="41799" spans="8:8" hidden="1" x14ac:dyDescent="0.25">
      <c r="H41799"/>
    </row>
    <row r="41800" spans="8:8" hidden="1" x14ac:dyDescent="0.25">
      <c r="H41800"/>
    </row>
    <row r="41801" spans="8:8" hidden="1" x14ac:dyDescent="0.25">
      <c r="H41801"/>
    </row>
    <row r="41802" spans="8:8" hidden="1" x14ac:dyDescent="0.25">
      <c r="H41802"/>
    </row>
    <row r="41803" spans="8:8" hidden="1" x14ac:dyDescent="0.25">
      <c r="H41803"/>
    </row>
    <row r="41804" spans="8:8" hidden="1" x14ac:dyDescent="0.25">
      <c r="H41804"/>
    </row>
    <row r="41805" spans="8:8" hidden="1" x14ac:dyDescent="0.25">
      <c r="H41805"/>
    </row>
    <row r="41806" spans="8:8" hidden="1" x14ac:dyDescent="0.25">
      <c r="H41806"/>
    </row>
    <row r="41807" spans="8:8" hidden="1" x14ac:dyDescent="0.25">
      <c r="H41807"/>
    </row>
    <row r="41808" spans="8:8" hidden="1" x14ac:dyDescent="0.25">
      <c r="H41808"/>
    </row>
    <row r="41809" spans="8:8" hidden="1" x14ac:dyDescent="0.25">
      <c r="H41809"/>
    </row>
    <row r="41810" spans="8:8" hidden="1" x14ac:dyDescent="0.25">
      <c r="H41810"/>
    </row>
    <row r="41811" spans="8:8" hidden="1" x14ac:dyDescent="0.25">
      <c r="H41811"/>
    </row>
    <row r="41812" spans="8:8" hidden="1" x14ac:dyDescent="0.25">
      <c r="H41812"/>
    </row>
    <row r="41813" spans="8:8" hidden="1" x14ac:dyDescent="0.25">
      <c r="H41813"/>
    </row>
    <row r="41814" spans="8:8" hidden="1" x14ac:dyDescent="0.25">
      <c r="H41814"/>
    </row>
    <row r="41815" spans="8:8" hidden="1" x14ac:dyDescent="0.25">
      <c r="H41815"/>
    </row>
    <row r="41816" spans="8:8" hidden="1" x14ac:dyDescent="0.25">
      <c r="H41816"/>
    </row>
    <row r="41817" spans="8:8" hidden="1" x14ac:dyDescent="0.25">
      <c r="H41817"/>
    </row>
    <row r="41818" spans="8:8" hidden="1" x14ac:dyDescent="0.25">
      <c r="H41818"/>
    </row>
    <row r="41819" spans="8:8" hidden="1" x14ac:dyDescent="0.25">
      <c r="H41819"/>
    </row>
    <row r="41820" spans="8:8" hidden="1" x14ac:dyDescent="0.25">
      <c r="H41820"/>
    </row>
    <row r="41821" spans="8:8" hidden="1" x14ac:dyDescent="0.25">
      <c r="H41821"/>
    </row>
    <row r="41822" spans="8:8" hidden="1" x14ac:dyDescent="0.25">
      <c r="H41822"/>
    </row>
    <row r="41823" spans="8:8" hidden="1" x14ac:dyDescent="0.25">
      <c r="H41823"/>
    </row>
    <row r="41824" spans="8:8" hidden="1" x14ac:dyDescent="0.25">
      <c r="H41824"/>
    </row>
    <row r="41825" spans="8:8" hidden="1" x14ac:dyDescent="0.25">
      <c r="H41825"/>
    </row>
    <row r="41826" spans="8:8" hidden="1" x14ac:dyDescent="0.25">
      <c r="H41826"/>
    </row>
    <row r="41827" spans="8:8" hidden="1" x14ac:dyDescent="0.25">
      <c r="H41827"/>
    </row>
    <row r="41828" spans="8:8" hidden="1" x14ac:dyDescent="0.25">
      <c r="H41828"/>
    </row>
    <row r="41829" spans="8:8" hidden="1" x14ac:dyDescent="0.25">
      <c r="H41829"/>
    </row>
    <row r="41830" spans="8:8" hidden="1" x14ac:dyDescent="0.25">
      <c r="H41830"/>
    </row>
    <row r="41831" spans="8:8" hidden="1" x14ac:dyDescent="0.25">
      <c r="H41831"/>
    </row>
    <row r="41832" spans="8:8" hidden="1" x14ac:dyDescent="0.25">
      <c r="H41832"/>
    </row>
    <row r="41833" spans="8:8" hidden="1" x14ac:dyDescent="0.25">
      <c r="H41833"/>
    </row>
    <row r="41834" spans="8:8" hidden="1" x14ac:dyDescent="0.25">
      <c r="H41834"/>
    </row>
    <row r="41835" spans="8:8" hidden="1" x14ac:dyDescent="0.25">
      <c r="H41835"/>
    </row>
    <row r="41836" spans="8:8" hidden="1" x14ac:dyDescent="0.25">
      <c r="H41836"/>
    </row>
    <row r="41837" spans="8:8" hidden="1" x14ac:dyDescent="0.25">
      <c r="H41837"/>
    </row>
    <row r="41838" spans="8:8" hidden="1" x14ac:dyDescent="0.25">
      <c r="H41838"/>
    </row>
    <row r="41839" spans="8:8" hidden="1" x14ac:dyDescent="0.25">
      <c r="H41839"/>
    </row>
    <row r="41840" spans="8:8" hidden="1" x14ac:dyDescent="0.25">
      <c r="H41840"/>
    </row>
    <row r="41841" spans="8:8" hidden="1" x14ac:dyDescent="0.25">
      <c r="H41841"/>
    </row>
    <row r="41842" spans="8:8" hidden="1" x14ac:dyDescent="0.25">
      <c r="H41842"/>
    </row>
    <row r="41843" spans="8:8" hidden="1" x14ac:dyDescent="0.25">
      <c r="H41843"/>
    </row>
    <row r="41844" spans="8:8" hidden="1" x14ac:dyDescent="0.25">
      <c r="H41844"/>
    </row>
    <row r="41845" spans="8:8" hidden="1" x14ac:dyDescent="0.25">
      <c r="H41845"/>
    </row>
    <row r="41846" spans="8:8" hidden="1" x14ac:dyDescent="0.25">
      <c r="H41846"/>
    </row>
    <row r="41847" spans="8:8" hidden="1" x14ac:dyDescent="0.25">
      <c r="H41847"/>
    </row>
    <row r="41848" spans="8:8" hidden="1" x14ac:dyDescent="0.25">
      <c r="H41848"/>
    </row>
    <row r="41849" spans="8:8" hidden="1" x14ac:dyDescent="0.25">
      <c r="H41849"/>
    </row>
    <row r="41850" spans="8:8" hidden="1" x14ac:dyDescent="0.25">
      <c r="H41850"/>
    </row>
    <row r="41851" spans="8:8" hidden="1" x14ac:dyDescent="0.25">
      <c r="H41851"/>
    </row>
    <row r="41852" spans="8:8" hidden="1" x14ac:dyDescent="0.25">
      <c r="H41852"/>
    </row>
    <row r="41853" spans="8:8" hidden="1" x14ac:dyDescent="0.25">
      <c r="H41853"/>
    </row>
    <row r="41854" spans="8:8" hidden="1" x14ac:dyDescent="0.25">
      <c r="H41854"/>
    </row>
    <row r="41855" spans="8:8" hidden="1" x14ac:dyDescent="0.25">
      <c r="H41855"/>
    </row>
    <row r="41856" spans="8:8" hidden="1" x14ac:dyDescent="0.25">
      <c r="H41856"/>
    </row>
    <row r="41857" spans="8:8" hidden="1" x14ac:dyDescent="0.25">
      <c r="H41857"/>
    </row>
    <row r="41858" spans="8:8" hidden="1" x14ac:dyDescent="0.25">
      <c r="H41858"/>
    </row>
    <row r="41859" spans="8:8" hidden="1" x14ac:dyDescent="0.25">
      <c r="H41859"/>
    </row>
    <row r="41860" spans="8:8" hidden="1" x14ac:dyDescent="0.25">
      <c r="H41860"/>
    </row>
    <row r="41861" spans="8:8" hidden="1" x14ac:dyDescent="0.25">
      <c r="H41861"/>
    </row>
    <row r="41862" spans="8:8" hidden="1" x14ac:dyDescent="0.25">
      <c r="H41862"/>
    </row>
    <row r="41863" spans="8:8" hidden="1" x14ac:dyDescent="0.25">
      <c r="H41863"/>
    </row>
    <row r="41864" spans="8:8" hidden="1" x14ac:dyDescent="0.25">
      <c r="H41864"/>
    </row>
    <row r="41865" spans="8:8" hidden="1" x14ac:dyDescent="0.25">
      <c r="H41865"/>
    </row>
    <row r="41866" spans="8:8" hidden="1" x14ac:dyDescent="0.25">
      <c r="H41866"/>
    </row>
    <row r="41867" spans="8:8" hidden="1" x14ac:dyDescent="0.25">
      <c r="H41867"/>
    </row>
    <row r="41868" spans="8:8" hidden="1" x14ac:dyDescent="0.25">
      <c r="H41868"/>
    </row>
    <row r="41869" spans="8:8" hidden="1" x14ac:dyDescent="0.25">
      <c r="H41869"/>
    </row>
    <row r="41870" spans="8:8" hidden="1" x14ac:dyDescent="0.25">
      <c r="H41870"/>
    </row>
    <row r="41871" spans="8:8" hidden="1" x14ac:dyDescent="0.25">
      <c r="H41871"/>
    </row>
    <row r="41872" spans="8:8" hidden="1" x14ac:dyDescent="0.25">
      <c r="H41872"/>
    </row>
    <row r="41873" spans="8:8" hidden="1" x14ac:dyDescent="0.25">
      <c r="H41873"/>
    </row>
    <row r="41874" spans="8:8" hidden="1" x14ac:dyDescent="0.25">
      <c r="H41874"/>
    </row>
    <row r="41875" spans="8:8" hidden="1" x14ac:dyDescent="0.25">
      <c r="H41875"/>
    </row>
    <row r="41876" spans="8:8" hidden="1" x14ac:dyDescent="0.25">
      <c r="H41876"/>
    </row>
    <row r="41877" spans="8:8" hidden="1" x14ac:dyDescent="0.25">
      <c r="H41877"/>
    </row>
    <row r="41878" spans="8:8" hidden="1" x14ac:dyDescent="0.25">
      <c r="H41878"/>
    </row>
    <row r="41879" spans="8:8" hidden="1" x14ac:dyDescent="0.25">
      <c r="H41879"/>
    </row>
    <row r="41880" spans="8:8" hidden="1" x14ac:dyDescent="0.25">
      <c r="H41880"/>
    </row>
    <row r="41881" spans="8:8" hidden="1" x14ac:dyDescent="0.25">
      <c r="H41881"/>
    </row>
    <row r="41882" spans="8:8" hidden="1" x14ac:dyDescent="0.25">
      <c r="H41882"/>
    </row>
    <row r="41883" spans="8:8" hidden="1" x14ac:dyDescent="0.25">
      <c r="H41883"/>
    </row>
    <row r="41884" spans="8:8" hidden="1" x14ac:dyDescent="0.25">
      <c r="H41884"/>
    </row>
    <row r="41885" spans="8:8" hidden="1" x14ac:dyDescent="0.25">
      <c r="H41885"/>
    </row>
    <row r="41886" spans="8:8" hidden="1" x14ac:dyDescent="0.25">
      <c r="H41886"/>
    </row>
    <row r="41887" spans="8:8" hidden="1" x14ac:dyDescent="0.25">
      <c r="H41887"/>
    </row>
    <row r="41888" spans="8:8" hidden="1" x14ac:dyDescent="0.25">
      <c r="H41888"/>
    </row>
    <row r="41889" spans="8:8" hidden="1" x14ac:dyDescent="0.25">
      <c r="H41889"/>
    </row>
    <row r="41890" spans="8:8" hidden="1" x14ac:dyDescent="0.25">
      <c r="H41890"/>
    </row>
    <row r="41891" spans="8:8" hidden="1" x14ac:dyDescent="0.25">
      <c r="H41891"/>
    </row>
    <row r="41892" spans="8:8" hidden="1" x14ac:dyDescent="0.25">
      <c r="H41892"/>
    </row>
    <row r="41893" spans="8:8" hidden="1" x14ac:dyDescent="0.25">
      <c r="H41893"/>
    </row>
    <row r="41894" spans="8:8" hidden="1" x14ac:dyDescent="0.25">
      <c r="H41894"/>
    </row>
    <row r="41895" spans="8:8" hidden="1" x14ac:dyDescent="0.25">
      <c r="H41895"/>
    </row>
    <row r="41896" spans="8:8" hidden="1" x14ac:dyDescent="0.25">
      <c r="H41896"/>
    </row>
    <row r="41897" spans="8:8" hidden="1" x14ac:dyDescent="0.25">
      <c r="H41897"/>
    </row>
    <row r="41898" spans="8:8" hidden="1" x14ac:dyDescent="0.25">
      <c r="H41898"/>
    </row>
    <row r="41899" spans="8:8" hidden="1" x14ac:dyDescent="0.25">
      <c r="H41899"/>
    </row>
    <row r="41900" spans="8:8" hidden="1" x14ac:dyDescent="0.25">
      <c r="H41900"/>
    </row>
    <row r="41901" spans="8:8" hidden="1" x14ac:dyDescent="0.25">
      <c r="H41901"/>
    </row>
    <row r="41902" spans="8:8" hidden="1" x14ac:dyDescent="0.25">
      <c r="H41902"/>
    </row>
    <row r="41903" spans="8:8" hidden="1" x14ac:dyDescent="0.25">
      <c r="H41903"/>
    </row>
    <row r="41904" spans="8:8" hidden="1" x14ac:dyDescent="0.25">
      <c r="H41904"/>
    </row>
    <row r="41905" spans="8:8" hidden="1" x14ac:dyDescent="0.25">
      <c r="H41905"/>
    </row>
    <row r="41906" spans="8:8" hidden="1" x14ac:dyDescent="0.25">
      <c r="H41906"/>
    </row>
    <row r="41907" spans="8:8" hidden="1" x14ac:dyDescent="0.25">
      <c r="H41907"/>
    </row>
    <row r="41908" spans="8:8" hidden="1" x14ac:dyDescent="0.25">
      <c r="H41908"/>
    </row>
    <row r="41909" spans="8:8" hidden="1" x14ac:dyDescent="0.25">
      <c r="H41909"/>
    </row>
    <row r="41910" spans="8:8" hidden="1" x14ac:dyDescent="0.25">
      <c r="H41910"/>
    </row>
    <row r="41911" spans="8:8" hidden="1" x14ac:dyDescent="0.25">
      <c r="H41911"/>
    </row>
    <row r="41912" spans="8:8" hidden="1" x14ac:dyDescent="0.25">
      <c r="H41912"/>
    </row>
    <row r="41913" spans="8:8" hidden="1" x14ac:dyDescent="0.25">
      <c r="H41913"/>
    </row>
    <row r="41914" spans="8:8" hidden="1" x14ac:dyDescent="0.25">
      <c r="H41914"/>
    </row>
    <row r="41915" spans="8:8" hidden="1" x14ac:dyDescent="0.25">
      <c r="H41915"/>
    </row>
    <row r="41916" spans="8:8" hidden="1" x14ac:dyDescent="0.25">
      <c r="H41916"/>
    </row>
    <row r="41917" spans="8:8" hidden="1" x14ac:dyDescent="0.25">
      <c r="H41917"/>
    </row>
    <row r="41918" spans="8:8" hidden="1" x14ac:dyDescent="0.25">
      <c r="H41918"/>
    </row>
    <row r="41919" spans="8:8" hidden="1" x14ac:dyDescent="0.25">
      <c r="H41919"/>
    </row>
    <row r="41920" spans="8:8" hidden="1" x14ac:dyDescent="0.25">
      <c r="H41920"/>
    </row>
    <row r="41921" spans="8:8" hidden="1" x14ac:dyDescent="0.25">
      <c r="H41921"/>
    </row>
    <row r="41922" spans="8:8" hidden="1" x14ac:dyDescent="0.25">
      <c r="H41922"/>
    </row>
    <row r="41923" spans="8:8" hidden="1" x14ac:dyDescent="0.25">
      <c r="H41923"/>
    </row>
    <row r="41924" spans="8:8" hidden="1" x14ac:dyDescent="0.25">
      <c r="H41924"/>
    </row>
    <row r="41925" spans="8:8" hidden="1" x14ac:dyDescent="0.25">
      <c r="H41925"/>
    </row>
    <row r="41926" spans="8:8" hidden="1" x14ac:dyDescent="0.25">
      <c r="H41926"/>
    </row>
    <row r="41927" spans="8:8" hidden="1" x14ac:dyDescent="0.25">
      <c r="H41927"/>
    </row>
    <row r="41928" spans="8:8" hidden="1" x14ac:dyDescent="0.25">
      <c r="H41928"/>
    </row>
    <row r="41929" spans="8:8" hidden="1" x14ac:dyDescent="0.25">
      <c r="H41929"/>
    </row>
    <row r="41930" spans="8:8" hidden="1" x14ac:dyDescent="0.25">
      <c r="H41930"/>
    </row>
    <row r="41931" spans="8:8" hidden="1" x14ac:dyDescent="0.25">
      <c r="H41931"/>
    </row>
    <row r="41932" spans="8:8" hidden="1" x14ac:dyDescent="0.25">
      <c r="H41932"/>
    </row>
    <row r="41933" spans="8:8" hidden="1" x14ac:dyDescent="0.25">
      <c r="H41933"/>
    </row>
    <row r="41934" spans="8:8" hidden="1" x14ac:dyDescent="0.25">
      <c r="H41934"/>
    </row>
    <row r="41935" spans="8:8" hidden="1" x14ac:dyDescent="0.25">
      <c r="H41935"/>
    </row>
    <row r="41936" spans="8:8" hidden="1" x14ac:dyDescent="0.25">
      <c r="H41936"/>
    </row>
    <row r="41937" spans="8:8" hidden="1" x14ac:dyDescent="0.25">
      <c r="H41937"/>
    </row>
    <row r="41938" spans="8:8" hidden="1" x14ac:dyDescent="0.25">
      <c r="H41938"/>
    </row>
    <row r="41939" spans="8:8" hidden="1" x14ac:dyDescent="0.25">
      <c r="H41939"/>
    </row>
    <row r="41940" spans="8:8" hidden="1" x14ac:dyDescent="0.25">
      <c r="H41940"/>
    </row>
    <row r="41941" spans="8:8" hidden="1" x14ac:dyDescent="0.25">
      <c r="H41941"/>
    </row>
    <row r="41942" spans="8:8" hidden="1" x14ac:dyDescent="0.25">
      <c r="H41942"/>
    </row>
    <row r="41943" spans="8:8" hidden="1" x14ac:dyDescent="0.25">
      <c r="H41943"/>
    </row>
    <row r="41944" spans="8:8" hidden="1" x14ac:dyDescent="0.25">
      <c r="H41944"/>
    </row>
    <row r="41945" spans="8:8" hidden="1" x14ac:dyDescent="0.25">
      <c r="H41945"/>
    </row>
    <row r="41946" spans="8:8" hidden="1" x14ac:dyDescent="0.25">
      <c r="H41946"/>
    </row>
    <row r="41947" spans="8:8" hidden="1" x14ac:dyDescent="0.25">
      <c r="H41947"/>
    </row>
    <row r="41948" spans="8:8" hidden="1" x14ac:dyDescent="0.25">
      <c r="H41948"/>
    </row>
    <row r="41949" spans="8:8" hidden="1" x14ac:dyDescent="0.25">
      <c r="H41949"/>
    </row>
    <row r="41950" spans="8:8" hidden="1" x14ac:dyDescent="0.25">
      <c r="H41950"/>
    </row>
    <row r="41951" spans="8:8" hidden="1" x14ac:dyDescent="0.25">
      <c r="H41951"/>
    </row>
    <row r="41952" spans="8:8" hidden="1" x14ac:dyDescent="0.25">
      <c r="H41952"/>
    </row>
    <row r="41953" spans="8:8" hidden="1" x14ac:dyDescent="0.25">
      <c r="H41953"/>
    </row>
    <row r="41954" spans="8:8" hidden="1" x14ac:dyDescent="0.25">
      <c r="H41954"/>
    </row>
    <row r="41955" spans="8:8" hidden="1" x14ac:dyDescent="0.25">
      <c r="H41955"/>
    </row>
    <row r="41956" spans="8:8" hidden="1" x14ac:dyDescent="0.25">
      <c r="H41956"/>
    </row>
    <row r="41957" spans="8:8" hidden="1" x14ac:dyDescent="0.25">
      <c r="H41957"/>
    </row>
    <row r="41958" spans="8:8" hidden="1" x14ac:dyDescent="0.25">
      <c r="H41958"/>
    </row>
    <row r="41959" spans="8:8" hidden="1" x14ac:dyDescent="0.25">
      <c r="H41959"/>
    </row>
    <row r="41960" spans="8:8" hidden="1" x14ac:dyDescent="0.25">
      <c r="H41960"/>
    </row>
    <row r="41961" spans="8:8" hidden="1" x14ac:dyDescent="0.25">
      <c r="H41961"/>
    </row>
    <row r="41962" spans="8:8" hidden="1" x14ac:dyDescent="0.25">
      <c r="H41962"/>
    </row>
    <row r="41963" spans="8:8" hidden="1" x14ac:dyDescent="0.25">
      <c r="H41963"/>
    </row>
    <row r="41964" spans="8:8" hidden="1" x14ac:dyDescent="0.25">
      <c r="H41964"/>
    </row>
    <row r="41965" spans="8:8" hidden="1" x14ac:dyDescent="0.25">
      <c r="H41965"/>
    </row>
    <row r="41966" spans="8:8" hidden="1" x14ac:dyDescent="0.25">
      <c r="H41966"/>
    </row>
    <row r="41967" spans="8:8" hidden="1" x14ac:dyDescent="0.25">
      <c r="H41967"/>
    </row>
    <row r="41968" spans="8:8" hidden="1" x14ac:dyDescent="0.25">
      <c r="H41968"/>
    </row>
    <row r="41969" spans="8:8" hidden="1" x14ac:dyDescent="0.25">
      <c r="H41969"/>
    </row>
    <row r="41970" spans="8:8" hidden="1" x14ac:dyDescent="0.25">
      <c r="H41970"/>
    </row>
    <row r="41971" spans="8:8" hidden="1" x14ac:dyDescent="0.25">
      <c r="H41971"/>
    </row>
    <row r="41972" spans="8:8" hidden="1" x14ac:dyDescent="0.25">
      <c r="H41972"/>
    </row>
    <row r="41973" spans="8:8" hidden="1" x14ac:dyDescent="0.25">
      <c r="H41973"/>
    </row>
    <row r="41974" spans="8:8" hidden="1" x14ac:dyDescent="0.25">
      <c r="H41974"/>
    </row>
    <row r="41975" spans="8:8" hidden="1" x14ac:dyDescent="0.25">
      <c r="H41975"/>
    </row>
    <row r="41976" spans="8:8" hidden="1" x14ac:dyDescent="0.25">
      <c r="H41976"/>
    </row>
    <row r="41977" spans="8:8" hidden="1" x14ac:dyDescent="0.25">
      <c r="H41977"/>
    </row>
    <row r="41978" spans="8:8" hidden="1" x14ac:dyDescent="0.25">
      <c r="H41978"/>
    </row>
    <row r="41979" spans="8:8" hidden="1" x14ac:dyDescent="0.25">
      <c r="H41979"/>
    </row>
    <row r="41980" spans="8:8" hidden="1" x14ac:dyDescent="0.25">
      <c r="H41980"/>
    </row>
    <row r="41981" spans="8:8" hidden="1" x14ac:dyDescent="0.25">
      <c r="H41981"/>
    </row>
    <row r="41982" spans="8:8" hidden="1" x14ac:dyDescent="0.25">
      <c r="H41982"/>
    </row>
    <row r="41983" spans="8:8" hidden="1" x14ac:dyDescent="0.25">
      <c r="H41983"/>
    </row>
    <row r="41984" spans="8:8" hidden="1" x14ac:dyDescent="0.25">
      <c r="H41984"/>
    </row>
    <row r="41985" spans="8:8" hidden="1" x14ac:dyDescent="0.25">
      <c r="H41985"/>
    </row>
    <row r="41986" spans="8:8" hidden="1" x14ac:dyDescent="0.25">
      <c r="H41986"/>
    </row>
    <row r="41987" spans="8:8" hidden="1" x14ac:dyDescent="0.25">
      <c r="H41987"/>
    </row>
    <row r="41988" spans="8:8" hidden="1" x14ac:dyDescent="0.25">
      <c r="H41988"/>
    </row>
    <row r="41989" spans="8:8" hidden="1" x14ac:dyDescent="0.25">
      <c r="H41989"/>
    </row>
    <row r="41990" spans="8:8" hidden="1" x14ac:dyDescent="0.25">
      <c r="H41990"/>
    </row>
    <row r="41991" spans="8:8" hidden="1" x14ac:dyDescent="0.25">
      <c r="H41991"/>
    </row>
    <row r="41992" spans="8:8" hidden="1" x14ac:dyDescent="0.25">
      <c r="H41992"/>
    </row>
    <row r="41993" spans="8:8" hidden="1" x14ac:dyDescent="0.25">
      <c r="H41993"/>
    </row>
    <row r="41994" spans="8:8" hidden="1" x14ac:dyDescent="0.25">
      <c r="H41994"/>
    </row>
    <row r="41995" spans="8:8" hidden="1" x14ac:dyDescent="0.25">
      <c r="H41995"/>
    </row>
    <row r="41996" spans="8:8" hidden="1" x14ac:dyDescent="0.25">
      <c r="H41996"/>
    </row>
    <row r="41997" spans="8:8" hidden="1" x14ac:dyDescent="0.25">
      <c r="H41997"/>
    </row>
    <row r="41998" spans="8:8" hidden="1" x14ac:dyDescent="0.25">
      <c r="H41998"/>
    </row>
    <row r="41999" spans="8:8" hidden="1" x14ac:dyDescent="0.25">
      <c r="H41999"/>
    </row>
    <row r="42000" spans="8:8" hidden="1" x14ac:dyDescent="0.25">
      <c r="H42000"/>
    </row>
    <row r="42001" spans="8:8" hidden="1" x14ac:dyDescent="0.25">
      <c r="H42001"/>
    </row>
    <row r="42002" spans="8:8" hidden="1" x14ac:dyDescent="0.25">
      <c r="H42002"/>
    </row>
    <row r="42003" spans="8:8" hidden="1" x14ac:dyDescent="0.25">
      <c r="H42003"/>
    </row>
    <row r="42004" spans="8:8" hidden="1" x14ac:dyDescent="0.25">
      <c r="H42004"/>
    </row>
    <row r="42005" spans="8:8" hidden="1" x14ac:dyDescent="0.25">
      <c r="H42005"/>
    </row>
    <row r="42006" spans="8:8" hidden="1" x14ac:dyDescent="0.25">
      <c r="H42006"/>
    </row>
    <row r="42007" spans="8:8" hidden="1" x14ac:dyDescent="0.25">
      <c r="H42007"/>
    </row>
    <row r="42008" spans="8:8" hidden="1" x14ac:dyDescent="0.25">
      <c r="H42008"/>
    </row>
    <row r="42009" spans="8:8" hidden="1" x14ac:dyDescent="0.25">
      <c r="H42009"/>
    </row>
    <row r="42010" spans="8:8" hidden="1" x14ac:dyDescent="0.25">
      <c r="H42010"/>
    </row>
    <row r="42011" spans="8:8" hidden="1" x14ac:dyDescent="0.25">
      <c r="H42011"/>
    </row>
    <row r="42012" spans="8:8" hidden="1" x14ac:dyDescent="0.25">
      <c r="H42012"/>
    </row>
    <row r="42013" spans="8:8" hidden="1" x14ac:dyDescent="0.25">
      <c r="H42013"/>
    </row>
    <row r="42014" spans="8:8" hidden="1" x14ac:dyDescent="0.25">
      <c r="H42014"/>
    </row>
    <row r="42015" spans="8:8" hidden="1" x14ac:dyDescent="0.25">
      <c r="H42015"/>
    </row>
    <row r="42016" spans="8:8" hidden="1" x14ac:dyDescent="0.25">
      <c r="H42016"/>
    </row>
    <row r="42017" spans="8:8" hidden="1" x14ac:dyDescent="0.25">
      <c r="H42017"/>
    </row>
    <row r="42018" spans="8:8" hidden="1" x14ac:dyDescent="0.25">
      <c r="H42018"/>
    </row>
    <row r="42019" spans="8:8" hidden="1" x14ac:dyDescent="0.25">
      <c r="H42019"/>
    </row>
    <row r="42020" spans="8:8" hidden="1" x14ac:dyDescent="0.25">
      <c r="H42020"/>
    </row>
    <row r="42021" spans="8:8" hidden="1" x14ac:dyDescent="0.25">
      <c r="H42021"/>
    </row>
    <row r="42022" spans="8:8" hidden="1" x14ac:dyDescent="0.25">
      <c r="H42022"/>
    </row>
    <row r="42023" spans="8:8" hidden="1" x14ac:dyDescent="0.25">
      <c r="H42023"/>
    </row>
    <row r="42024" spans="8:8" hidden="1" x14ac:dyDescent="0.25">
      <c r="H42024"/>
    </row>
    <row r="42025" spans="8:8" hidden="1" x14ac:dyDescent="0.25">
      <c r="H42025"/>
    </row>
    <row r="42026" spans="8:8" hidden="1" x14ac:dyDescent="0.25">
      <c r="H42026"/>
    </row>
    <row r="42027" spans="8:8" hidden="1" x14ac:dyDescent="0.25">
      <c r="H42027"/>
    </row>
    <row r="42028" spans="8:8" hidden="1" x14ac:dyDescent="0.25">
      <c r="H42028"/>
    </row>
    <row r="42029" spans="8:8" hidden="1" x14ac:dyDescent="0.25">
      <c r="H42029"/>
    </row>
    <row r="42030" spans="8:8" hidden="1" x14ac:dyDescent="0.25">
      <c r="H42030"/>
    </row>
    <row r="42031" spans="8:8" hidden="1" x14ac:dyDescent="0.25">
      <c r="H42031"/>
    </row>
    <row r="42032" spans="8:8" hidden="1" x14ac:dyDescent="0.25">
      <c r="H42032"/>
    </row>
    <row r="42033" spans="8:8" hidden="1" x14ac:dyDescent="0.25">
      <c r="H42033"/>
    </row>
    <row r="42034" spans="8:8" hidden="1" x14ac:dyDescent="0.25">
      <c r="H42034"/>
    </row>
    <row r="42035" spans="8:8" hidden="1" x14ac:dyDescent="0.25">
      <c r="H42035"/>
    </row>
    <row r="42036" spans="8:8" hidden="1" x14ac:dyDescent="0.25">
      <c r="H42036"/>
    </row>
    <row r="42037" spans="8:8" hidden="1" x14ac:dyDescent="0.25">
      <c r="H42037"/>
    </row>
    <row r="42038" spans="8:8" hidden="1" x14ac:dyDescent="0.25">
      <c r="H42038"/>
    </row>
    <row r="42039" spans="8:8" hidden="1" x14ac:dyDescent="0.25">
      <c r="H42039"/>
    </row>
    <row r="42040" spans="8:8" hidden="1" x14ac:dyDescent="0.25">
      <c r="H42040"/>
    </row>
    <row r="42041" spans="8:8" hidden="1" x14ac:dyDescent="0.25">
      <c r="H42041"/>
    </row>
    <row r="42042" spans="8:8" hidden="1" x14ac:dyDescent="0.25">
      <c r="H42042"/>
    </row>
    <row r="42043" spans="8:8" hidden="1" x14ac:dyDescent="0.25">
      <c r="H42043"/>
    </row>
    <row r="42044" spans="8:8" hidden="1" x14ac:dyDescent="0.25">
      <c r="H42044"/>
    </row>
    <row r="42045" spans="8:8" hidden="1" x14ac:dyDescent="0.25">
      <c r="H42045"/>
    </row>
    <row r="42046" spans="8:8" hidden="1" x14ac:dyDescent="0.25">
      <c r="H42046"/>
    </row>
    <row r="42047" spans="8:8" hidden="1" x14ac:dyDescent="0.25">
      <c r="H42047"/>
    </row>
    <row r="42048" spans="8:8" hidden="1" x14ac:dyDescent="0.25">
      <c r="H42048"/>
    </row>
    <row r="42049" spans="8:8" hidden="1" x14ac:dyDescent="0.25">
      <c r="H42049"/>
    </row>
    <row r="42050" spans="8:8" hidden="1" x14ac:dyDescent="0.25">
      <c r="H42050"/>
    </row>
    <row r="42051" spans="8:8" hidden="1" x14ac:dyDescent="0.25">
      <c r="H42051"/>
    </row>
    <row r="42052" spans="8:8" hidden="1" x14ac:dyDescent="0.25">
      <c r="H42052"/>
    </row>
    <row r="42053" spans="8:8" hidden="1" x14ac:dyDescent="0.25">
      <c r="H42053"/>
    </row>
    <row r="42054" spans="8:8" hidden="1" x14ac:dyDescent="0.25">
      <c r="H42054"/>
    </row>
    <row r="42055" spans="8:8" hidden="1" x14ac:dyDescent="0.25">
      <c r="H42055"/>
    </row>
    <row r="42056" spans="8:8" hidden="1" x14ac:dyDescent="0.25">
      <c r="H42056"/>
    </row>
    <row r="42057" spans="8:8" hidden="1" x14ac:dyDescent="0.25">
      <c r="H42057"/>
    </row>
    <row r="42058" spans="8:8" hidden="1" x14ac:dyDescent="0.25">
      <c r="H42058"/>
    </row>
    <row r="42059" spans="8:8" hidden="1" x14ac:dyDescent="0.25">
      <c r="H42059"/>
    </row>
    <row r="42060" spans="8:8" hidden="1" x14ac:dyDescent="0.25">
      <c r="H42060"/>
    </row>
    <row r="42061" spans="8:8" hidden="1" x14ac:dyDescent="0.25">
      <c r="H42061"/>
    </row>
    <row r="42062" spans="8:8" hidden="1" x14ac:dyDescent="0.25">
      <c r="H42062"/>
    </row>
    <row r="42063" spans="8:8" hidden="1" x14ac:dyDescent="0.25">
      <c r="H42063"/>
    </row>
    <row r="42064" spans="8:8" hidden="1" x14ac:dyDescent="0.25">
      <c r="H42064"/>
    </row>
    <row r="42065" spans="8:8" hidden="1" x14ac:dyDescent="0.25">
      <c r="H42065"/>
    </row>
    <row r="42066" spans="8:8" hidden="1" x14ac:dyDescent="0.25">
      <c r="H42066"/>
    </row>
    <row r="42067" spans="8:8" hidden="1" x14ac:dyDescent="0.25">
      <c r="H42067"/>
    </row>
    <row r="42068" spans="8:8" hidden="1" x14ac:dyDescent="0.25">
      <c r="H42068"/>
    </row>
    <row r="42069" spans="8:8" hidden="1" x14ac:dyDescent="0.25">
      <c r="H42069"/>
    </row>
    <row r="42070" spans="8:8" hidden="1" x14ac:dyDescent="0.25">
      <c r="H42070"/>
    </row>
    <row r="42071" spans="8:8" hidden="1" x14ac:dyDescent="0.25">
      <c r="H42071"/>
    </row>
    <row r="42072" spans="8:8" hidden="1" x14ac:dyDescent="0.25">
      <c r="H42072"/>
    </row>
    <row r="42073" spans="8:8" hidden="1" x14ac:dyDescent="0.25">
      <c r="H42073"/>
    </row>
    <row r="42074" spans="8:8" hidden="1" x14ac:dyDescent="0.25">
      <c r="H42074"/>
    </row>
    <row r="42075" spans="8:8" hidden="1" x14ac:dyDescent="0.25">
      <c r="H42075"/>
    </row>
    <row r="42076" spans="8:8" hidden="1" x14ac:dyDescent="0.25">
      <c r="H42076"/>
    </row>
    <row r="42077" spans="8:8" hidden="1" x14ac:dyDescent="0.25">
      <c r="H42077"/>
    </row>
    <row r="42078" spans="8:8" hidden="1" x14ac:dyDescent="0.25">
      <c r="H42078"/>
    </row>
    <row r="42079" spans="8:8" hidden="1" x14ac:dyDescent="0.25">
      <c r="H42079"/>
    </row>
    <row r="42080" spans="8:8" hidden="1" x14ac:dyDescent="0.25">
      <c r="H42080"/>
    </row>
    <row r="42081" spans="8:8" hidden="1" x14ac:dyDescent="0.25">
      <c r="H42081"/>
    </row>
    <row r="42082" spans="8:8" hidden="1" x14ac:dyDescent="0.25">
      <c r="H42082"/>
    </row>
    <row r="42083" spans="8:8" hidden="1" x14ac:dyDescent="0.25">
      <c r="H42083"/>
    </row>
    <row r="42084" spans="8:8" hidden="1" x14ac:dyDescent="0.25">
      <c r="H42084"/>
    </row>
    <row r="42085" spans="8:8" hidden="1" x14ac:dyDescent="0.25">
      <c r="H42085"/>
    </row>
    <row r="42086" spans="8:8" hidden="1" x14ac:dyDescent="0.25">
      <c r="H42086"/>
    </row>
    <row r="42087" spans="8:8" hidden="1" x14ac:dyDescent="0.25">
      <c r="H42087"/>
    </row>
    <row r="42088" spans="8:8" hidden="1" x14ac:dyDescent="0.25">
      <c r="H42088"/>
    </row>
    <row r="42089" spans="8:8" hidden="1" x14ac:dyDescent="0.25">
      <c r="H42089"/>
    </row>
    <row r="42090" spans="8:8" hidden="1" x14ac:dyDescent="0.25">
      <c r="H42090"/>
    </row>
    <row r="42091" spans="8:8" hidden="1" x14ac:dyDescent="0.25">
      <c r="H42091"/>
    </row>
    <row r="42092" spans="8:8" hidden="1" x14ac:dyDescent="0.25">
      <c r="H42092"/>
    </row>
    <row r="42093" spans="8:8" hidden="1" x14ac:dyDescent="0.25">
      <c r="H42093"/>
    </row>
    <row r="42094" spans="8:8" hidden="1" x14ac:dyDescent="0.25">
      <c r="H42094"/>
    </row>
    <row r="42095" spans="8:8" hidden="1" x14ac:dyDescent="0.25">
      <c r="H42095"/>
    </row>
    <row r="42096" spans="8:8" hidden="1" x14ac:dyDescent="0.25">
      <c r="H42096"/>
    </row>
    <row r="42097" spans="8:8" hidden="1" x14ac:dyDescent="0.25">
      <c r="H42097"/>
    </row>
    <row r="42098" spans="8:8" hidden="1" x14ac:dyDescent="0.25">
      <c r="H42098"/>
    </row>
    <row r="42099" spans="8:8" hidden="1" x14ac:dyDescent="0.25">
      <c r="H42099"/>
    </row>
    <row r="42100" spans="8:8" hidden="1" x14ac:dyDescent="0.25">
      <c r="H42100"/>
    </row>
    <row r="42101" spans="8:8" hidden="1" x14ac:dyDescent="0.25">
      <c r="H42101"/>
    </row>
    <row r="42102" spans="8:8" hidden="1" x14ac:dyDescent="0.25">
      <c r="H42102"/>
    </row>
    <row r="42103" spans="8:8" hidden="1" x14ac:dyDescent="0.25">
      <c r="H42103"/>
    </row>
    <row r="42104" spans="8:8" hidden="1" x14ac:dyDescent="0.25">
      <c r="H42104"/>
    </row>
    <row r="42105" spans="8:8" hidden="1" x14ac:dyDescent="0.25">
      <c r="H42105"/>
    </row>
    <row r="42106" spans="8:8" hidden="1" x14ac:dyDescent="0.25">
      <c r="H42106"/>
    </row>
    <row r="42107" spans="8:8" hidden="1" x14ac:dyDescent="0.25">
      <c r="H42107"/>
    </row>
    <row r="42108" spans="8:8" hidden="1" x14ac:dyDescent="0.25">
      <c r="H42108"/>
    </row>
    <row r="42109" spans="8:8" hidden="1" x14ac:dyDescent="0.25">
      <c r="H42109"/>
    </row>
    <row r="42110" spans="8:8" hidden="1" x14ac:dyDescent="0.25">
      <c r="H42110"/>
    </row>
    <row r="42111" spans="8:8" hidden="1" x14ac:dyDescent="0.25">
      <c r="H42111"/>
    </row>
    <row r="42112" spans="8:8" hidden="1" x14ac:dyDescent="0.25">
      <c r="H42112"/>
    </row>
    <row r="42113" spans="8:8" hidden="1" x14ac:dyDescent="0.25">
      <c r="H42113"/>
    </row>
    <row r="42114" spans="8:8" hidden="1" x14ac:dyDescent="0.25">
      <c r="H42114"/>
    </row>
    <row r="42115" spans="8:8" hidden="1" x14ac:dyDescent="0.25">
      <c r="H42115"/>
    </row>
    <row r="42116" spans="8:8" hidden="1" x14ac:dyDescent="0.25">
      <c r="H42116"/>
    </row>
    <row r="42117" spans="8:8" hidden="1" x14ac:dyDescent="0.25">
      <c r="H42117"/>
    </row>
    <row r="42118" spans="8:8" hidden="1" x14ac:dyDescent="0.25">
      <c r="H42118"/>
    </row>
    <row r="42119" spans="8:8" hidden="1" x14ac:dyDescent="0.25">
      <c r="H42119"/>
    </row>
    <row r="42120" spans="8:8" hidden="1" x14ac:dyDescent="0.25">
      <c r="H42120"/>
    </row>
    <row r="42121" spans="8:8" hidden="1" x14ac:dyDescent="0.25">
      <c r="H42121"/>
    </row>
    <row r="42122" spans="8:8" hidden="1" x14ac:dyDescent="0.25">
      <c r="H42122"/>
    </row>
    <row r="42123" spans="8:8" hidden="1" x14ac:dyDescent="0.25">
      <c r="H42123"/>
    </row>
    <row r="42124" spans="8:8" hidden="1" x14ac:dyDescent="0.25">
      <c r="H42124"/>
    </row>
    <row r="42125" spans="8:8" hidden="1" x14ac:dyDescent="0.25">
      <c r="H42125"/>
    </row>
    <row r="42126" spans="8:8" hidden="1" x14ac:dyDescent="0.25">
      <c r="H42126"/>
    </row>
    <row r="42127" spans="8:8" hidden="1" x14ac:dyDescent="0.25">
      <c r="H42127"/>
    </row>
    <row r="42128" spans="8:8" hidden="1" x14ac:dyDescent="0.25">
      <c r="H42128"/>
    </row>
    <row r="42129" spans="8:8" hidden="1" x14ac:dyDescent="0.25">
      <c r="H42129"/>
    </row>
    <row r="42130" spans="8:8" hidden="1" x14ac:dyDescent="0.25">
      <c r="H42130"/>
    </row>
    <row r="42131" spans="8:8" hidden="1" x14ac:dyDescent="0.25">
      <c r="H42131"/>
    </row>
    <row r="42132" spans="8:8" hidden="1" x14ac:dyDescent="0.25">
      <c r="H42132"/>
    </row>
    <row r="42133" spans="8:8" hidden="1" x14ac:dyDescent="0.25">
      <c r="H42133"/>
    </row>
    <row r="42134" spans="8:8" hidden="1" x14ac:dyDescent="0.25">
      <c r="H42134"/>
    </row>
    <row r="42135" spans="8:8" hidden="1" x14ac:dyDescent="0.25">
      <c r="H42135"/>
    </row>
    <row r="42136" spans="8:8" hidden="1" x14ac:dyDescent="0.25">
      <c r="H42136"/>
    </row>
    <row r="42137" spans="8:8" hidden="1" x14ac:dyDescent="0.25">
      <c r="H42137"/>
    </row>
    <row r="42138" spans="8:8" hidden="1" x14ac:dyDescent="0.25">
      <c r="H42138"/>
    </row>
    <row r="42139" spans="8:8" hidden="1" x14ac:dyDescent="0.25">
      <c r="H42139"/>
    </row>
    <row r="42140" spans="8:8" hidden="1" x14ac:dyDescent="0.25">
      <c r="H42140"/>
    </row>
    <row r="42141" spans="8:8" hidden="1" x14ac:dyDescent="0.25">
      <c r="H42141"/>
    </row>
    <row r="42142" spans="8:8" hidden="1" x14ac:dyDescent="0.25">
      <c r="H42142"/>
    </row>
    <row r="42143" spans="8:8" hidden="1" x14ac:dyDescent="0.25">
      <c r="H42143"/>
    </row>
    <row r="42144" spans="8:8" hidden="1" x14ac:dyDescent="0.25">
      <c r="H42144"/>
    </row>
    <row r="42145" spans="8:8" hidden="1" x14ac:dyDescent="0.25">
      <c r="H42145"/>
    </row>
    <row r="42146" spans="8:8" hidden="1" x14ac:dyDescent="0.25">
      <c r="H42146"/>
    </row>
    <row r="42147" spans="8:8" hidden="1" x14ac:dyDescent="0.25">
      <c r="H42147"/>
    </row>
    <row r="42148" spans="8:8" hidden="1" x14ac:dyDescent="0.25">
      <c r="H42148"/>
    </row>
    <row r="42149" spans="8:8" hidden="1" x14ac:dyDescent="0.25">
      <c r="H42149"/>
    </row>
    <row r="42150" spans="8:8" hidden="1" x14ac:dyDescent="0.25">
      <c r="H42150"/>
    </row>
    <row r="42151" spans="8:8" hidden="1" x14ac:dyDescent="0.25">
      <c r="H42151"/>
    </row>
    <row r="42152" spans="8:8" hidden="1" x14ac:dyDescent="0.25">
      <c r="H42152"/>
    </row>
    <row r="42153" spans="8:8" hidden="1" x14ac:dyDescent="0.25">
      <c r="H42153"/>
    </row>
    <row r="42154" spans="8:8" hidden="1" x14ac:dyDescent="0.25">
      <c r="H42154"/>
    </row>
    <row r="42155" spans="8:8" hidden="1" x14ac:dyDescent="0.25">
      <c r="H42155"/>
    </row>
    <row r="42156" spans="8:8" hidden="1" x14ac:dyDescent="0.25">
      <c r="H42156"/>
    </row>
    <row r="42157" spans="8:8" hidden="1" x14ac:dyDescent="0.25">
      <c r="H42157"/>
    </row>
    <row r="42158" spans="8:8" hidden="1" x14ac:dyDescent="0.25">
      <c r="H42158"/>
    </row>
    <row r="42159" spans="8:8" hidden="1" x14ac:dyDescent="0.25">
      <c r="H42159"/>
    </row>
    <row r="42160" spans="8:8" hidden="1" x14ac:dyDescent="0.25">
      <c r="H42160"/>
    </row>
    <row r="42161" spans="8:8" hidden="1" x14ac:dyDescent="0.25">
      <c r="H42161"/>
    </row>
    <row r="42162" spans="8:8" hidden="1" x14ac:dyDescent="0.25">
      <c r="H42162"/>
    </row>
    <row r="42163" spans="8:8" hidden="1" x14ac:dyDescent="0.25">
      <c r="H42163"/>
    </row>
    <row r="42164" spans="8:8" hidden="1" x14ac:dyDescent="0.25">
      <c r="H42164"/>
    </row>
    <row r="42165" spans="8:8" hidden="1" x14ac:dyDescent="0.25">
      <c r="H42165"/>
    </row>
    <row r="42166" spans="8:8" hidden="1" x14ac:dyDescent="0.25">
      <c r="H42166"/>
    </row>
    <row r="42167" spans="8:8" hidden="1" x14ac:dyDescent="0.25">
      <c r="H42167"/>
    </row>
    <row r="42168" spans="8:8" hidden="1" x14ac:dyDescent="0.25">
      <c r="H42168"/>
    </row>
    <row r="42169" spans="8:8" hidden="1" x14ac:dyDescent="0.25">
      <c r="H42169"/>
    </row>
    <row r="42170" spans="8:8" hidden="1" x14ac:dyDescent="0.25">
      <c r="H42170"/>
    </row>
    <row r="42171" spans="8:8" hidden="1" x14ac:dyDescent="0.25">
      <c r="H42171"/>
    </row>
    <row r="42172" spans="8:8" hidden="1" x14ac:dyDescent="0.25">
      <c r="H42172"/>
    </row>
    <row r="42173" spans="8:8" hidden="1" x14ac:dyDescent="0.25">
      <c r="H42173"/>
    </row>
    <row r="42174" spans="8:8" hidden="1" x14ac:dyDescent="0.25">
      <c r="H42174"/>
    </row>
    <row r="42175" spans="8:8" hidden="1" x14ac:dyDescent="0.25">
      <c r="H42175"/>
    </row>
    <row r="42176" spans="8:8" hidden="1" x14ac:dyDescent="0.25">
      <c r="H42176"/>
    </row>
    <row r="42177" spans="8:8" hidden="1" x14ac:dyDescent="0.25">
      <c r="H42177"/>
    </row>
    <row r="42178" spans="8:8" hidden="1" x14ac:dyDescent="0.25">
      <c r="H42178"/>
    </row>
    <row r="42179" spans="8:8" hidden="1" x14ac:dyDescent="0.25">
      <c r="H42179"/>
    </row>
    <row r="42180" spans="8:8" hidden="1" x14ac:dyDescent="0.25">
      <c r="H42180"/>
    </row>
    <row r="42181" spans="8:8" hidden="1" x14ac:dyDescent="0.25">
      <c r="H42181"/>
    </row>
    <row r="42182" spans="8:8" hidden="1" x14ac:dyDescent="0.25">
      <c r="H42182"/>
    </row>
    <row r="42183" spans="8:8" hidden="1" x14ac:dyDescent="0.25">
      <c r="H42183"/>
    </row>
    <row r="42184" spans="8:8" hidden="1" x14ac:dyDescent="0.25">
      <c r="H42184"/>
    </row>
    <row r="42185" spans="8:8" hidden="1" x14ac:dyDescent="0.25">
      <c r="H42185"/>
    </row>
    <row r="42186" spans="8:8" hidden="1" x14ac:dyDescent="0.25">
      <c r="H42186"/>
    </row>
    <row r="42187" spans="8:8" hidden="1" x14ac:dyDescent="0.25">
      <c r="H42187"/>
    </row>
    <row r="42188" spans="8:8" hidden="1" x14ac:dyDescent="0.25">
      <c r="H42188"/>
    </row>
    <row r="42189" spans="8:8" hidden="1" x14ac:dyDescent="0.25">
      <c r="H42189"/>
    </row>
    <row r="42190" spans="8:8" hidden="1" x14ac:dyDescent="0.25">
      <c r="H42190"/>
    </row>
    <row r="42191" spans="8:8" hidden="1" x14ac:dyDescent="0.25">
      <c r="H42191"/>
    </row>
    <row r="42192" spans="8:8" hidden="1" x14ac:dyDescent="0.25">
      <c r="H42192"/>
    </row>
    <row r="42193" spans="8:8" hidden="1" x14ac:dyDescent="0.25">
      <c r="H42193"/>
    </row>
    <row r="42194" spans="8:8" hidden="1" x14ac:dyDescent="0.25">
      <c r="H42194"/>
    </row>
    <row r="42195" spans="8:8" hidden="1" x14ac:dyDescent="0.25">
      <c r="H42195"/>
    </row>
    <row r="42196" spans="8:8" hidden="1" x14ac:dyDescent="0.25">
      <c r="H42196"/>
    </row>
    <row r="42197" spans="8:8" hidden="1" x14ac:dyDescent="0.25">
      <c r="H42197"/>
    </row>
    <row r="42198" spans="8:8" hidden="1" x14ac:dyDescent="0.25">
      <c r="H42198"/>
    </row>
    <row r="42199" spans="8:8" hidden="1" x14ac:dyDescent="0.25">
      <c r="H42199"/>
    </row>
    <row r="42200" spans="8:8" hidden="1" x14ac:dyDescent="0.25">
      <c r="H42200"/>
    </row>
    <row r="42201" spans="8:8" hidden="1" x14ac:dyDescent="0.25">
      <c r="H42201"/>
    </row>
    <row r="42202" spans="8:8" hidden="1" x14ac:dyDescent="0.25">
      <c r="H42202"/>
    </row>
    <row r="42203" spans="8:8" hidden="1" x14ac:dyDescent="0.25">
      <c r="H42203"/>
    </row>
    <row r="42204" spans="8:8" hidden="1" x14ac:dyDescent="0.25">
      <c r="H42204"/>
    </row>
    <row r="42205" spans="8:8" hidden="1" x14ac:dyDescent="0.25">
      <c r="H42205"/>
    </row>
    <row r="42206" spans="8:8" hidden="1" x14ac:dyDescent="0.25">
      <c r="H42206"/>
    </row>
    <row r="42207" spans="8:8" hidden="1" x14ac:dyDescent="0.25">
      <c r="H42207"/>
    </row>
    <row r="42208" spans="8:8" hidden="1" x14ac:dyDescent="0.25">
      <c r="H42208"/>
    </row>
    <row r="42209" spans="8:8" hidden="1" x14ac:dyDescent="0.25">
      <c r="H42209"/>
    </row>
    <row r="42210" spans="8:8" hidden="1" x14ac:dyDescent="0.25">
      <c r="H42210"/>
    </row>
    <row r="42211" spans="8:8" hidden="1" x14ac:dyDescent="0.25">
      <c r="H42211"/>
    </row>
    <row r="42212" spans="8:8" hidden="1" x14ac:dyDescent="0.25">
      <c r="H42212"/>
    </row>
    <row r="42213" spans="8:8" hidden="1" x14ac:dyDescent="0.25">
      <c r="H42213"/>
    </row>
    <row r="42214" spans="8:8" hidden="1" x14ac:dyDescent="0.25">
      <c r="H42214"/>
    </row>
    <row r="42215" spans="8:8" hidden="1" x14ac:dyDescent="0.25">
      <c r="H42215"/>
    </row>
    <row r="42216" spans="8:8" hidden="1" x14ac:dyDescent="0.25">
      <c r="H42216"/>
    </row>
    <row r="42217" spans="8:8" hidden="1" x14ac:dyDescent="0.25">
      <c r="H42217"/>
    </row>
    <row r="42218" spans="8:8" hidden="1" x14ac:dyDescent="0.25">
      <c r="H42218"/>
    </row>
    <row r="42219" spans="8:8" hidden="1" x14ac:dyDescent="0.25">
      <c r="H42219"/>
    </row>
    <row r="42220" spans="8:8" hidden="1" x14ac:dyDescent="0.25">
      <c r="H42220"/>
    </row>
    <row r="42221" spans="8:8" hidden="1" x14ac:dyDescent="0.25">
      <c r="H42221"/>
    </row>
    <row r="42222" spans="8:8" hidden="1" x14ac:dyDescent="0.25">
      <c r="H42222"/>
    </row>
    <row r="42223" spans="8:8" hidden="1" x14ac:dyDescent="0.25">
      <c r="H42223"/>
    </row>
    <row r="42224" spans="8:8" hidden="1" x14ac:dyDescent="0.25">
      <c r="H42224"/>
    </row>
    <row r="42225" spans="8:8" hidden="1" x14ac:dyDescent="0.25">
      <c r="H42225"/>
    </row>
    <row r="42226" spans="8:8" hidden="1" x14ac:dyDescent="0.25">
      <c r="H42226"/>
    </row>
    <row r="42227" spans="8:8" hidden="1" x14ac:dyDescent="0.25">
      <c r="H42227"/>
    </row>
    <row r="42228" spans="8:8" hidden="1" x14ac:dyDescent="0.25">
      <c r="H42228"/>
    </row>
    <row r="42229" spans="8:8" hidden="1" x14ac:dyDescent="0.25">
      <c r="H42229"/>
    </row>
    <row r="42230" spans="8:8" hidden="1" x14ac:dyDescent="0.25">
      <c r="H42230"/>
    </row>
    <row r="42231" spans="8:8" hidden="1" x14ac:dyDescent="0.25">
      <c r="H42231"/>
    </row>
    <row r="42232" spans="8:8" hidden="1" x14ac:dyDescent="0.25">
      <c r="H42232"/>
    </row>
    <row r="42233" spans="8:8" hidden="1" x14ac:dyDescent="0.25">
      <c r="H42233"/>
    </row>
    <row r="42234" spans="8:8" hidden="1" x14ac:dyDescent="0.25">
      <c r="H42234"/>
    </row>
    <row r="42235" spans="8:8" hidden="1" x14ac:dyDescent="0.25">
      <c r="H42235"/>
    </row>
    <row r="42236" spans="8:8" hidden="1" x14ac:dyDescent="0.25">
      <c r="H42236"/>
    </row>
    <row r="42237" spans="8:8" hidden="1" x14ac:dyDescent="0.25">
      <c r="H42237"/>
    </row>
    <row r="42238" spans="8:8" hidden="1" x14ac:dyDescent="0.25">
      <c r="H42238"/>
    </row>
    <row r="42239" spans="8:8" hidden="1" x14ac:dyDescent="0.25">
      <c r="H42239"/>
    </row>
    <row r="42240" spans="8:8" hidden="1" x14ac:dyDescent="0.25">
      <c r="H42240"/>
    </row>
    <row r="42241" spans="8:8" hidden="1" x14ac:dyDescent="0.25">
      <c r="H42241"/>
    </row>
    <row r="42242" spans="8:8" hidden="1" x14ac:dyDescent="0.25">
      <c r="H42242"/>
    </row>
    <row r="42243" spans="8:8" hidden="1" x14ac:dyDescent="0.25">
      <c r="H42243"/>
    </row>
    <row r="42244" spans="8:8" hidden="1" x14ac:dyDescent="0.25">
      <c r="H42244"/>
    </row>
    <row r="42245" spans="8:8" hidden="1" x14ac:dyDescent="0.25">
      <c r="H42245"/>
    </row>
    <row r="42246" spans="8:8" hidden="1" x14ac:dyDescent="0.25">
      <c r="H42246"/>
    </row>
    <row r="42247" spans="8:8" hidden="1" x14ac:dyDescent="0.25">
      <c r="H42247"/>
    </row>
    <row r="42248" spans="8:8" hidden="1" x14ac:dyDescent="0.25">
      <c r="H42248"/>
    </row>
    <row r="42249" spans="8:8" hidden="1" x14ac:dyDescent="0.25">
      <c r="H42249"/>
    </row>
    <row r="42250" spans="8:8" hidden="1" x14ac:dyDescent="0.25">
      <c r="H42250"/>
    </row>
    <row r="42251" spans="8:8" hidden="1" x14ac:dyDescent="0.25">
      <c r="H42251"/>
    </row>
    <row r="42252" spans="8:8" hidden="1" x14ac:dyDescent="0.25">
      <c r="H42252"/>
    </row>
    <row r="42253" spans="8:8" hidden="1" x14ac:dyDescent="0.25">
      <c r="H42253"/>
    </row>
    <row r="42254" spans="8:8" hidden="1" x14ac:dyDescent="0.25">
      <c r="H42254"/>
    </row>
    <row r="42255" spans="8:8" hidden="1" x14ac:dyDescent="0.25">
      <c r="H42255"/>
    </row>
    <row r="42256" spans="8:8" hidden="1" x14ac:dyDescent="0.25">
      <c r="H42256"/>
    </row>
    <row r="42257" spans="8:8" hidden="1" x14ac:dyDescent="0.25">
      <c r="H42257"/>
    </row>
    <row r="42258" spans="8:8" hidden="1" x14ac:dyDescent="0.25">
      <c r="H42258"/>
    </row>
    <row r="42259" spans="8:8" hidden="1" x14ac:dyDescent="0.25">
      <c r="H42259"/>
    </row>
    <row r="42260" spans="8:8" hidden="1" x14ac:dyDescent="0.25">
      <c r="H42260"/>
    </row>
    <row r="42261" spans="8:8" hidden="1" x14ac:dyDescent="0.25">
      <c r="H42261"/>
    </row>
    <row r="42262" spans="8:8" hidden="1" x14ac:dyDescent="0.25">
      <c r="H42262"/>
    </row>
    <row r="42263" spans="8:8" hidden="1" x14ac:dyDescent="0.25">
      <c r="H42263"/>
    </row>
    <row r="42264" spans="8:8" hidden="1" x14ac:dyDescent="0.25">
      <c r="H42264"/>
    </row>
    <row r="42265" spans="8:8" hidden="1" x14ac:dyDescent="0.25">
      <c r="H42265"/>
    </row>
    <row r="42266" spans="8:8" hidden="1" x14ac:dyDescent="0.25">
      <c r="H42266"/>
    </row>
    <row r="42267" spans="8:8" hidden="1" x14ac:dyDescent="0.25">
      <c r="H42267"/>
    </row>
    <row r="42268" spans="8:8" hidden="1" x14ac:dyDescent="0.25">
      <c r="H42268"/>
    </row>
    <row r="42269" spans="8:8" hidden="1" x14ac:dyDescent="0.25">
      <c r="H42269"/>
    </row>
    <row r="42270" spans="8:8" hidden="1" x14ac:dyDescent="0.25">
      <c r="H42270"/>
    </row>
    <row r="42271" spans="8:8" hidden="1" x14ac:dyDescent="0.25">
      <c r="H42271"/>
    </row>
    <row r="42272" spans="8:8" hidden="1" x14ac:dyDescent="0.25">
      <c r="H42272"/>
    </row>
    <row r="42273" spans="8:8" hidden="1" x14ac:dyDescent="0.25">
      <c r="H42273"/>
    </row>
    <row r="42274" spans="8:8" hidden="1" x14ac:dyDescent="0.25">
      <c r="H42274"/>
    </row>
    <row r="42275" spans="8:8" hidden="1" x14ac:dyDescent="0.25">
      <c r="H42275"/>
    </row>
    <row r="42276" spans="8:8" hidden="1" x14ac:dyDescent="0.25">
      <c r="H42276"/>
    </row>
    <row r="42277" spans="8:8" hidden="1" x14ac:dyDescent="0.25">
      <c r="H42277"/>
    </row>
    <row r="42278" spans="8:8" hidden="1" x14ac:dyDescent="0.25">
      <c r="H42278"/>
    </row>
    <row r="42279" spans="8:8" hidden="1" x14ac:dyDescent="0.25">
      <c r="H42279"/>
    </row>
    <row r="42280" spans="8:8" hidden="1" x14ac:dyDescent="0.25">
      <c r="H42280"/>
    </row>
    <row r="42281" spans="8:8" hidden="1" x14ac:dyDescent="0.25">
      <c r="H42281"/>
    </row>
    <row r="42282" spans="8:8" hidden="1" x14ac:dyDescent="0.25">
      <c r="H42282"/>
    </row>
    <row r="42283" spans="8:8" hidden="1" x14ac:dyDescent="0.25">
      <c r="H42283"/>
    </row>
    <row r="42284" spans="8:8" hidden="1" x14ac:dyDescent="0.25">
      <c r="H42284"/>
    </row>
    <row r="42285" spans="8:8" hidden="1" x14ac:dyDescent="0.25">
      <c r="H42285"/>
    </row>
    <row r="42286" spans="8:8" hidden="1" x14ac:dyDescent="0.25">
      <c r="H42286"/>
    </row>
    <row r="42287" spans="8:8" hidden="1" x14ac:dyDescent="0.25">
      <c r="H42287"/>
    </row>
    <row r="42288" spans="8:8" hidden="1" x14ac:dyDescent="0.25">
      <c r="H42288"/>
    </row>
    <row r="42289" spans="8:8" hidden="1" x14ac:dyDescent="0.25">
      <c r="H42289"/>
    </row>
    <row r="42290" spans="8:8" hidden="1" x14ac:dyDescent="0.25">
      <c r="H42290"/>
    </row>
    <row r="42291" spans="8:8" hidden="1" x14ac:dyDescent="0.25">
      <c r="H42291"/>
    </row>
    <row r="42292" spans="8:8" hidden="1" x14ac:dyDescent="0.25">
      <c r="H42292"/>
    </row>
    <row r="42293" spans="8:8" hidden="1" x14ac:dyDescent="0.25">
      <c r="H42293"/>
    </row>
    <row r="42294" spans="8:8" hidden="1" x14ac:dyDescent="0.25">
      <c r="H42294"/>
    </row>
    <row r="42295" spans="8:8" hidden="1" x14ac:dyDescent="0.25">
      <c r="H42295"/>
    </row>
    <row r="42296" spans="8:8" hidden="1" x14ac:dyDescent="0.25">
      <c r="H42296"/>
    </row>
    <row r="42297" spans="8:8" hidden="1" x14ac:dyDescent="0.25">
      <c r="H42297"/>
    </row>
    <row r="42298" spans="8:8" hidden="1" x14ac:dyDescent="0.25">
      <c r="H42298"/>
    </row>
    <row r="42299" spans="8:8" hidden="1" x14ac:dyDescent="0.25">
      <c r="H42299"/>
    </row>
    <row r="42300" spans="8:8" hidden="1" x14ac:dyDescent="0.25">
      <c r="H42300"/>
    </row>
    <row r="42301" spans="8:8" hidden="1" x14ac:dyDescent="0.25">
      <c r="H42301"/>
    </row>
    <row r="42302" spans="8:8" hidden="1" x14ac:dyDescent="0.25">
      <c r="H42302"/>
    </row>
    <row r="42303" spans="8:8" hidden="1" x14ac:dyDescent="0.25">
      <c r="H42303"/>
    </row>
    <row r="42304" spans="8:8" hidden="1" x14ac:dyDescent="0.25">
      <c r="H42304"/>
    </row>
    <row r="42305" spans="8:8" hidden="1" x14ac:dyDescent="0.25">
      <c r="H42305"/>
    </row>
    <row r="42306" spans="8:8" hidden="1" x14ac:dyDescent="0.25">
      <c r="H42306"/>
    </row>
    <row r="42307" spans="8:8" hidden="1" x14ac:dyDescent="0.25">
      <c r="H42307"/>
    </row>
    <row r="42308" spans="8:8" hidden="1" x14ac:dyDescent="0.25">
      <c r="H42308"/>
    </row>
    <row r="42309" spans="8:8" hidden="1" x14ac:dyDescent="0.25">
      <c r="H42309"/>
    </row>
    <row r="42310" spans="8:8" hidden="1" x14ac:dyDescent="0.25">
      <c r="H42310"/>
    </row>
    <row r="42311" spans="8:8" hidden="1" x14ac:dyDescent="0.25">
      <c r="H42311"/>
    </row>
    <row r="42312" spans="8:8" hidden="1" x14ac:dyDescent="0.25">
      <c r="H42312"/>
    </row>
    <row r="42313" spans="8:8" hidden="1" x14ac:dyDescent="0.25">
      <c r="H42313"/>
    </row>
    <row r="42314" spans="8:8" hidden="1" x14ac:dyDescent="0.25">
      <c r="H42314"/>
    </row>
    <row r="42315" spans="8:8" hidden="1" x14ac:dyDescent="0.25">
      <c r="H42315"/>
    </row>
    <row r="42316" spans="8:8" hidden="1" x14ac:dyDescent="0.25">
      <c r="H42316"/>
    </row>
    <row r="42317" spans="8:8" hidden="1" x14ac:dyDescent="0.25">
      <c r="H42317"/>
    </row>
    <row r="42318" spans="8:8" hidden="1" x14ac:dyDescent="0.25">
      <c r="H42318"/>
    </row>
    <row r="42319" spans="8:8" hidden="1" x14ac:dyDescent="0.25">
      <c r="H42319"/>
    </row>
    <row r="42320" spans="8:8" hidden="1" x14ac:dyDescent="0.25">
      <c r="H42320"/>
    </row>
    <row r="42321" spans="8:8" hidden="1" x14ac:dyDescent="0.25">
      <c r="H42321"/>
    </row>
    <row r="42322" spans="8:8" hidden="1" x14ac:dyDescent="0.25">
      <c r="H42322"/>
    </row>
    <row r="42323" spans="8:8" hidden="1" x14ac:dyDescent="0.25">
      <c r="H42323"/>
    </row>
    <row r="42324" spans="8:8" hidden="1" x14ac:dyDescent="0.25">
      <c r="H42324"/>
    </row>
    <row r="42325" spans="8:8" hidden="1" x14ac:dyDescent="0.25">
      <c r="H42325"/>
    </row>
    <row r="42326" spans="8:8" hidden="1" x14ac:dyDescent="0.25">
      <c r="H42326"/>
    </row>
    <row r="42327" spans="8:8" hidden="1" x14ac:dyDescent="0.25">
      <c r="H42327"/>
    </row>
    <row r="42328" spans="8:8" hidden="1" x14ac:dyDescent="0.25">
      <c r="H42328"/>
    </row>
    <row r="42329" spans="8:8" hidden="1" x14ac:dyDescent="0.25">
      <c r="H42329"/>
    </row>
    <row r="42330" spans="8:8" hidden="1" x14ac:dyDescent="0.25">
      <c r="H42330"/>
    </row>
    <row r="42331" spans="8:8" hidden="1" x14ac:dyDescent="0.25">
      <c r="H42331"/>
    </row>
    <row r="42332" spans="8:8" hidden="1" x14ac:dyDescent="0.25">
      <c r="H42332"/>
    </row>
    <row r="42333" spans="8:8" hidden="1" x14ac:dyDescent="0.25">
      <c r="H42333"/>
    </row>
    <row r="42334" spans="8:8" hidden="1" x14ac:dyDescent="0.25">
      <c r="H42334"/>
    </row>
    <row r="42335" spans="8:8" hidden="1" x14ac:dyDescent="0.25">
      <c r="H42335"/>
    </row>
    <row r="42336" spans="8:8" hidden="1" x14ac:dyDescent="0.25">
      <c r="H42336"/>
    </row>
    <row r="42337" spans="8:8" hidden="1" x14ac:dyDescent="0.25">
      <c r="H42337"/>
    </row>
    <row r="42338" spans="8:8" hidden="1" x14ac:dyDescent="0.25">
      <c r="H42338"/>
    </row>
    <row r="42339" spans="8:8" hidden="1" x14ac:dyDescent="0.25">
      <c r="H42339"/>
    </row>
    <row r="42340" spans="8:8" hidden="1" x14ac:dyDescent="0.25">
      <c r="H42340"/>
    </row>
    <row r="42341" spans="8:8" hidden="1" x14ac:dyDescent="0.25">
      <c r="H42341"/>
    </row>
    <row r="42342" spans="8:8" hidden="1" x14ac:dyDescent="0.25">
      <c r="H42342"/>
    </row>
    <row r="42343" spans="8:8" hidden="1" x14ac:dyDescent="0.25">
      <c r="H42343"/>
    </row>
    <row r="42344" spans="8:8" hidden="1" x14ac:dyDescent="0.25">
      <c r="H42344"/>
    </row>
    <row r="42345" spans="8:8" hidden="1" x14ac:dyDescent="0.25">
      <c r="H42345"/>
    </row>
    <row r="42346" spans="8:8" hidden="1" x14ac:dyDescent="0.25">
      <c r="H42346"/>
    </row>
    <row r="42347" spans="8:8" hidden="1" x14ac:dyDescent="0.25">
      <c r="H42347"/>
    </row>
    <row r="42348" spans="8:8" hidden="1" x14ac:dyDescent="0.25">
      <c r="H42348"/>
    </row>
    <row r="42349" spans="8:8" hidden="1" x14ac:dyDescent="0.25">
      <c r="H42349"/>
    </row>
    <row r="42350" spans="8:8" hidden="1" x14ac:dyDescent="0.25">
      <c r="H42350"/>
    </row>
    <row r="42351" spans="8:8" hidden="1" x14ac:dyDescent="0.25">
      <c r="H42351"/>
    </row>
    <row r="42352" spans="8:8" hidden="1" x14ac:dyDescent="0.25">
      <c r="H42352"/>
    </row>
    <row r="42353" spans="8:8" hidden="1" x14ac:dyDescent="0.25">
      <c r="H42353"/>
    </row>
    <row r="42354" spans="8:8" hidden="1" x14ac:dyDescent="0.25">
      <c r="H42354"/>
    </row>
    <row r="42355" spans="8:8" hidden="1" x14ac:dyDescent="0.25">
      <c r="H42355"/>
    </row>
    <row r="42356" spans="8:8" hidden="1" x14ac:dyDescent="0.25">
      <c r="H42356"/>
    </row>
    <row r="42357" spans="8:8" hidden="1" x14ac:dyDescent="0.25">
      <c r="H42357"/>
    </row>
    <row r="42358" spans="8:8" hidden="1" x14ac:dyDescent="0.25">
      <c r="H42358"/>
    </row>
    <row r="42359" spans="8:8" hidden="1" x14ac:dyDescent="0.25">
      <c r="H42359"/>
    </row>
    <row r="42360" spans="8:8" hidden="1" x14ac:dyDescent="0.25">
      <c r="H42360"/>
    </row>
    <row r="42361" spans="8:8" hidden="1" x14ac:dyDescent="0.25">
      <c r="H42361"/>
    </row>
    <row r="42362" spans="8:8" hidden="1" x14ac:dyDescent="0.25">
      <c r="H42362"/>
    </row>
    <row r="42363" spans="8:8" hidden="1" x14ac:dyDescent="0.25">
      <c r="H42363"/>
    </row>
    <row r="42364" spans="8:8" hidden="1" x14ac:dyDescent="0.25">
      <c r="H42364"/>
    </row>
    <row r="42365" spans="8:8" hidden="1" x14ac:dyDescent="0.25">
      <c r="H42365"/>
    </row>
    <row r="42366" spans="8:8" hidden="1" x14ac:dyDescent="0.25">
      <c r="H42366"/>
    </row>
    <row r="42367" spans="8:8" hidden="1" x14ac:dyDescent="0.25">
      <c r="H42367"/>
    </row>
    <row r="42368" spans="8:8" hidden="1" x14ac:dyDescent="0.25">
      <c r="H42368"/>
    </row>
    <row r="42369" spans="8:8" hidden="1" x14ac:dyDescent="0.25">
      <c r="H42369"/>
    </row>
    <row r="42370" spans="8:8" hidden="1" x14ac:dyDescent="0.25">
      <c r="H42370"/>
    </row>
    <row r="42371" spans="8:8" hidden="1" x14ac:dyDescent="0.25">
      <c r="H42371"/>
    </row>
    <row r="42372" spans="8:8" hidden="1" x14ac:dyDescent="0.25">
      <c r="H42372"/>
    </row>
    <row r="42373" spans="8:8" hidden="1" x14ac:dyDescent="0.25">
      <c r="H42373"/>
    </row>
    <row r="42374" spans="8:8" hidden="1" x14ac:dyDescent="0.25">
      <c r="H42374"/>
    </row>
    <row r="42375" spans="8:8" hidden="1" x14ac:dyDescent="0.25">
      <c r="H42375"/>
    </row>
    <row r="42376" spans="8:8" hidden="1" x14ac:dyDescent="0.25">
      <c r="H42376"/>
    </row>
    <row r="42377" spans="8:8" hidden="1" x14ac:dyDescent="0.25">
      <c r="H42377"/>
    </row>
    <row r="42378" spans="8:8" hidden="1" x14ac:dyDescent="0.25">
      <c r="H42378"/>
    </row>
    <row r="42379" spans="8:8" hidden="1" x14ac:dyDescent="0.25">
      <c r="H42379"/>
    </row>
    <row r="42380" spans="8:8" hidden="1" x14ac:dyDescent="0.25">
      <c r="H42380"/>
    </row>
    <row r="42381" spans="8:8" hidden="1" x14ac:dyDescent="0.25">
      <c r="H42381"/>
    </row>
    <row r="42382" spans="8:8" hidden="1" x14ac:dyDescent="0.25">
      <c r="H42382"/>
    </row>
    <row r="42383" spans="8:8" hidden="1" x14ac:dyDescent="0.25">
      <c r="H42383"/>
    </row>
    <row r="42384" spans="8:8" hidden="1" x14ac:dyDescent="0.25">
      <c r="H42384"/>
    </row>
    <row r="42385" spans="8:8" hidden="1" x14ac:dyDescent="0.25">
      <c r="H42385"/>
    </row>
    <row r="42386" spans="8:8" hidden="1" x14ac:dyDescent="0.25">
      <c r="H42386"/>
    </row>
    <row r="42387" spans="8:8" hidden="1" x14ac:dyDescent="0.25">
      <c r="H42387"/>
    </row>
    <row r="42388" spans="8:8" hidden="1" x14ac:dyDescent="0.25">
      <c r="H42388"/>
    </row>
    <row r="42389" spans="8:8" hidden="1" x14ac:dyDescent="0.25">
      <c r="H42389"/>
    </row>
    <row r="42390" spans="8:8" hidden="1" x14ac:dyDescent="0.25">
      <c r="H42390"/>
    </row>
    <row r="42391" spans="8:8" hidden="1" x14ac:dyDescent="0.25">
      <c r="H42391"/>
    </row>
    <row r="42392" spans="8:8" hidden="1" x14ac:dyDescent="0.25">
      <c r="H42392"/>
    </row>
    <row r="42393" spans="8:8" hidden="1" x14ac:dyDescent="0.25">
      <c r="H42393"/>
    </row>
    <row r="42394" spans="8:8" hidden="1" x14ac:dyDescent="0.25">
      <c r="H42394"/>
    </row>
    <row r="42395" spans="8:8" hidden="1" x14ac:dyDescent="0.25">
      <c r="H42395"/>
    </row>
    <row r="42396" spans="8:8" hidden="1" x14ac:dyDescent="0.25">
      <c r="H42396"/>
    </row>
    <row r="42397" spans="8:8" hidden="1" x14ac:dyDescent="0.25">
      <c r="H42397"/>
    </row>
    <row r="42398" spans="8:8" hidden="1" x14ac:dyDescent="0.25">
      <c r="H42398"/>
    </row>
    <row r="42399" spans="8:8" hidden="1" x14ac:dyDescent="0.25">
      <c r="H42399"/>
    </row>
    <row r="42400" spans="8:8" hidden="1" x14ac:dyDescent="0.25">
      <c r="H42400"/>
    </row>
    <row r="42401" spans="8:8" hidden="1" x14ac:dyDescent="0.25">
      <c r="H42401"/>
    </row>
    <row r="42402" spans="8:8" hidden="1" x14ac:dyDescent="0.25">
      <c r="H42402"/>
    </row>
    <row r="42403" spans="8:8" hidden="1" x14ac:dyDescent="0.25">
      <c r="H42403"/>
    </row>
    <row r="42404" spans="8:8" hidden="1" x14ac:dyDescent="0.25">
      <c r="H42404"/>
    </row>
    <row r="42405" spans="8:8" hidden="1" x14ac:dyDescent="0.25">
      <c r="H42405"/>
    </row>
    <row r="42406" spans="8:8" hidden="1" x14ac:dyDescent="0.25">
      <c r="H42406"/>
    </row>
    <row r="42407" spans="8:8" hidden="1" x14ac:dyDescent="0.25">
      <c r="H42407"/>
    </row>
    <row r="42408" spans="8:8" hidden="1" x14ac:dyDescent="0.25">
      <c r="H42408"/>
    </row>
    <row r="42409" spans="8:8" hidden="1" x14ac:dyDescent="0.25">
      <c r="H42409"/>
    </row>
    <row r="42410" spans="8:8" hidden="1" x14ac:dyDescent="0.25">
      <c r="H42410"/>
    </row>
    <row r="42411" spans="8:8" hidden="1" x14ac:dyDescent="0.25">
      <c r="H42411"/>
    </row>
    <row r="42412" spans="8:8" hidden="1" x14ac:dyDescent="0.25">
      <c r="H42412"/>
    </row>
    <row r="42413" spans="8:8" hidden="1" x14ac:dyDescent="0.25">
      <c r="H42413"/>
    </row>
    <row r="42414" spans="8:8" hidden="1" x14ac:dyDescent="0.25">
      <c r="H42414"/>
    </row>
    <row r="42415" spans="8:8" hidden="1" x14ac:dyDescent="0.25">
      <c r="H42415"/>
    </row>
    <row r="42416" spans="8:8" hidden="1" x14ac:dyDescent="0.25">
      <c r="H42416"/>
    </row>
    <row r="42417" spans="8:8" hidden="1" x14ac:dyDescent="0.25">
      <c r="H42417"/>
    </row>
    <row r="42418" spans="8:8" hidden="1" x14ac:dyDescent="0.25">
      <c r="H42418"/>
    </row>
    <row r="42419" spans="8:8" hidden="1" x14ac:dyDescent="0.25">
      <c r="H42419"/>
    </row>
    <row r="42420" spans="8:8" hidden="1" x14ac:dyDescent="0.25">
      <c r="H42420"/>
    </row>
    <row r="42421" spans="8:8" hidden="1" x14ac:dyDescent="0.25">
      <c r="H42421"/>
    </row>
    <row r="42422" spans="8:8" hidden="1" x14ac:dyDescent="0.25">
      <c r="H42422"/>
    </row>
    <row r="42423" spans="8:8" hidden="1" x14ac:dyDescent="0.25">
      <c r="H42423"/>
    </row>
    <row r="42424" spans="8:8" hidden="1" x14ac:dyDescent="0.25">
      <c r="H42424"/>
    </row>
    <row r="42425" spans="8:8" hidden="1" x14ac:dyDescent="0.25">
      <c r="H42425"/>
    </row>
    <row r="42426" spans="8:8" hidden="1" x14ac:dyDescent="0.25">
      <c r="H42426"/>
    </row>
    <row r="42427" spans="8:8" hidden="1" x14ac:dyDescent="0.25">
      <c r="H42427"/>
    </row>
    <row r="42428" spans="8:8" hidden="1" x14ac:dyDescent="0.25">
      <c r="H42428"/>
    </row>
    <row r="42429" spans="8:8" hidden="1" x14ac:dyDescent="0.25">
      <c r="H42429"/>
    </row>
    <row r="42430" spans="8:8" hidden="1" x14ac:dyDescent="0.25">
      <c r="H42430"/>
    </row>
    <row r="42431" spans="8:8" hidden="1" x14ac:dyDescent="0.25">
      <c r="H42431"/>
    </row>
    <row r="42432" spans="8:8" hidden="1" x14ac:dyDescent="0.25">
      <c r="H42432"/>
    </row>
    <row r="42433" spans="8:8" hidden="1" x14ac:dyDescent="0.25">
      <c r="H42433"/>
    </row>
    <row r="42434" spans="8:8" hidden="1" x14ac:dyDescent="0.25">
      <c r="H42434"/>
    </row>
    <row r="42435" spans="8:8" hidden="1" x14ac:dyDescent="0.25">
      <c r="H42435"/>
    </row>
    <row r="42436" spans="8:8" hidden="1" x14ac:dyDescent="0.25">
      <c r="H42436"/>
    </row>
    <row r="42437" spans="8:8" hidden="1" x14ac:dyDescent="0.25">
      <c r="H42437"/>
    </row>
    <row r="42438" spans="8:8" hidden="1" x14ac:dyDescent="0.25">
      <c r="H42438"/>
    </row>
    <row r="42439" spans="8:8" hidden="1" x14ac:dyDescent="0.25">
      <c r="H42439"/>
    </row>
    <row r="42440" spans="8:8" hidden="1" x14ac:dyDescent="0.25">
      <c r="H42440"/>
    </row>
    <row r="42441" spans="8:8" hidden="1" x14ac:dyDescent="0.25">
      <c r="H42441"/>
    </row>
    <row r="42442" spans="8:8" hidden="1" x14ac:dyDescent="0.25">
      <c r="H42442"/>
    </row>
    <row r="42443" spans="8:8" hidden="1" x14ac:dyDescent="0.25">
      <c r="H42443"/>
    </row>
    <row r="42444" spans="8:8" hidden="1" x14ac:dyDescent="0.25">
      <c r="H42444"/>
    </row>
    <row r="42445" spans="8:8" hidden="1" x14ac:dyDescent="0.25">
      <c r="H42445"/>
    </row>
    <row r="42446" spans="8:8" hidden="1" x14ac:dyDescent="0.25">
      <c r="H42446"/>
    </row>
    <row r="42447" spans="8:8" hidden="1" x14ac:dyDescent="0.25">
      <c r="H42447"/>
    </row>
    <row r="42448" spans="8:8" hidden="1" x14ac:dyDescent="0.25">
      <c r="H42448"/>
    </row>
    <row r="42449" spans="8:8" hidden="1" x14ac:dyDescent="0.25">
      <c r="H42449"/>
    </row>
    <row r="42450" spans="8:8" hidden="1" x14ac:dyDescent="0.25">
      <c r="H42450"/>
    </row>
    <row r="42451" spans="8:8" hidden="1" x14ac:dyDescent="0.25">
      <c r="H42451"/>
    </row>
    <row r="42452" spans="8:8" hidden="1" x14ac:dyDescent="0.25">
      <c r="H42452"/>
    </row>
    <row r="42453" spans="8:8" hidden="1" x14ac:dyDescent="0.25">
      <c r="H42453"/>
    </row>
    <row r="42454" spans="8:8" hidden="1" x14ac:dyDescent="0.25">
      <c r="H42454"/>
    </row>
    <row r="42455" spans="8:8" hidden="1" x14ac:dyDescent="0.25">
      <c r="H42455"/>
    </row>
    <row r="42456" spans="8:8" hidden="1" x14ac:dyDescent="0.25">
      <c r="H42456"/>
    </row>
    <row r="42457" spans="8:8" hidden="1" x14ac:dyDescent="0.25">
      <c r="H42457"/>
    </row>
    <row r="42458" spans="8:8" hidden="1" x14ac:dyDescent="0.25">
      <c r="H42458"/>
    </row>
    <row r="42459" spans="8:8" hidden="1" x14ac:dyDescent="0.25">
      <c r="H42459"/>
    </row>
    <row r="42460" spans="8:8" hidden="1" x14ac:dyDescent="0.25">
      <c r="H42460"/>
    </row>
    <row r="42461" spans="8:8" hidden="1" x14ac:dyDescent="0.25">
      <c r="H42461"/>
    </row>
    <row r="42462" spans="8:8" hidden="1" x14ac:dyDescent="0.25">
      <c r="H42462"/>
    </row>
    <row r="42463" spans="8:8" hidden="1" x14ac:dyDescent="0.25">
      <c r="H42463"/>
    </row>
    <row r="42464" spans="8:8" hidden="1" x14ac:dyDescent="0.25">
      <c r="H42464"/>
    </row>
    <row r="42465" spans="8:8" hidden="1" x14ac:dyDescent="0.25">
      <c r="H42465"/>
    </row>
    <row r="42466" spans="8:8" hidden="1" x14ac:dyDescent="0.25">
      <c r="H42466"/>
    </row>
    <row r="42467" spans="8:8" hidden="1" x14ac:dyDescent="0.25">
      <c r="H42467"/>
    </row>
    <row r="42468" spans="8:8" hidden="1" x14ac:dyDescent="0.25">
      <c r="H42468"/>
    </row>
    <row r="42469" spans="8:8" hidden="1" x14ac:dyDescent="0.25">
      <c r="H42469"/>
    </row>
    <row r="42470" spans="8:8" hidden="1" x14ac:dyDescent="0.25">
      <c r="H42470"/>
    </row>
    <row r="42471" spans="8:8" hidden="1" x14ac:dyDescent="0.25">
      <c r="H42471"/>
    </row>
    <row r="42472" spans="8:8" hidden="1" x14ac:dyDescent="0.25">
      <c r="H42472"/>
    </row>
    <row r="42473" spans="8:8" hidden="1" x14ac:dyDescent="0.25">
      <c r="H42473"/>
    </row>
    <row r="42474" spans="8:8" hidden="1" x14ac:dyDescent="0.25">
      <c r="H42474"/>
    </row>
    <row r="42475" spans="8:8" hidden="1" x14ac:dyDescent="0.25">
      <c r="H42475"/>
    </row>
    <row r="42476" spans="8:8" hidden="1" x14ac:dyDescent="0.25">
      <c r="H42476"/>
    </row>
    <row r="42477" spans="8:8" hidden="1" x14ac:dyDescent="0.25">
      <c r="H42477"/>
    </row>
    <row r="42478" spans="8:8" hidden="1" x14ac:dyDescent="0.25">
      <c r="H42478"/>
    </row>
    <row r="42479" spans="8:8" hidden="1" x14ac:dyDescent="0.25">
      <c r="H42479"/>
    </row>
    <row r="42480" spans="8:8" hidden="1" x14ac:dyDescent="0.25">
      <c r="H42480"/>
    </row>
    <row r="42481" spans="8:8" hidden="1" x14ac:dyDescent="0.25">
      <c r="H42481"/>
    </row>
    <row r="42482" spans="8:8" hidden="1" x14ac:dyDescent="0.25">
      <c r="H42482"/>
    </row>
    <row r="42483" spans="8:8" hidden="1" x14ac:dyDescent="0.25">
      <c r="H42483"/>
    </row>
    <row r="42484" spans="8:8" hidden="1" x14ac:dyDescent="0.25">
      <c r="H42484"/>
    </row>
    <row r="42485" spans="8:8" hidden="1" x14ac:dyDescent="0.25">
      <c r="H42485"/>
    </row>
    <row r="42486" spans="8:8" hidden="1" x14ac:dyDescent="0.25">
      <c r="H42486"/>
    </row>
    <row r="42487" spans="8:8" hidden="1" x14ac:dyDescent="0.25">
      <c r="H42487"/>
    </row>
    <row r="42488" spans="8:8" hidden="1" x14ac:dyDescent="0.25">
      <c r="H42488"/>
    </row>
    <row r="42489" spans="8:8" hidden="1" x14ac:dyDescent="0.25">
      <c r="H42489"/>
    </row>
    <row r="42490" spans="8:8" hidden="1" x14ac:dyDescent="0.25">
      <c r="H42490"/>
    </row>
    <row r="42491" spans="8:8" hidden="1" x14ac:dyDescent="0.25">
      <c r="H42491"/>
    </row>
    <row r="42492" spans="8:8" hidden="1" x14ac:dyDescent="0.25">
      <c r="H42492"/>
    </row>
    <row r="42493" spans="8:8" hidden="1" x14ac:dyDescent="0.25">
      <c r="H42493"/>
    </row>
    <row r="42494" spans="8:8" hidden="1" x14ac:dyDescent="0.25">
      <c r="H42494"/>
    </row>
    <row r="42495" spans="8:8" hidden="1" x14ac:dyDescent="0.25">
      <c r="H42495"/>
    </row>
    <row r="42496" spans="8:8" hidden="1" x14ac:dyDescent="0.25">
      <c r="H42496"/>
    </row>
    <row r="42497" spans="8:8" hidden="1" x14ac:dyDescent="0.25">
      <c r="H42497"/>
    </row>
    <row r="42498" spans="8:8" hidden="1" x14ac:dyDescent="0.25">
      <c r="H42498"/>
    </row>
    <row r="42499" spans="8:8" hidden="1" x14ac:dyDescent="0.25">
      <c r="H42499"/>
    </row>
    <row r="42500" spans="8:8" hidden="1" x14ac:dyDescent="0.25">
      <c r="H42500"/>
    </row>
    <row r="42501" spans="8:8" hidden="1" x14ac:dyDescent="0.25">
      <c r="H42501"/>
    </row>
    <row r="42502" spans="8:8" hidden="1" x14ac:dyDescent="0.25">
      <c r="H42502"/>
    </row>
    <row r="42503" spans="8:8" hidden="1" x14ac:dyDescent="0.25">
      <c r="H42503"/>
    </row>
    <row r="42504" spans="8:8" hidden="1" x14ac:dyDescent="0.25">
      <c r="H42504"/>
    </row>
    <row r="42505" spans="8:8" hidden="1" x14ac:dyDescent="0.25">
      <c r="H42505"/>
    </row>
    <row r="42506" spans="8:8" hidden="1" x14ac:dyDescent="0.25">
      <c r="H42506"/>
    </row>
    <row r="42507" spans="8:8" hidden="1" x14ac:dyDescent="0.25">
      <c r="H42507"/>
    </row>
    <row r="42508" spans="8:8" hidden="1" x14ac:dyDescent="0.25">
      <c r="H42508"/>
    </row>
    <row r="42509" spans="8:8" hidden="1" x14ac:dyDescent="0.25">
      <c r="H42509"/>
    </row>
    <row r="42510" spans="8:8" hidden="1" x14ac:dyDescent="0.25">
      <c r="H42510"/>
    </row>
    <row r="42511" spans="8:8" hidden="1" x14ac:dyDescent="0.25">
      <c r="H42511"/>
    </row>
    <row r="42512" spans="8:8" hidden="1" x14ac:dyDescent="0.25">
      <c r="H42512"/>
    </row>
    <row r="42513" spans="8:8" hidden="1" x14ac:dyDescent="0.25">
      <c r="H42513"/>
    </row>
    <row r="42514" spans="8:8" hidden="1" x14ac:dyDescent="0.25">
      <c r="H42514"/>
    </row>
    <row r="42515" spans="8:8" hidden="1" x14ac:dyDescent="0.25">
      <c r="H42515"/>
    </row>
    <row r="42516" spans="8:8" hidden="1" x14ac:dyDescent="0.25">
      <c r="H42516"/>
    </row>
    <row r="42517" spans="8:8" hidden="1" x14ac:dyDescent="0.25">
      <c r="H42517"/>
    </row>
    <row r="42518" spans="8:8" hidden="1" x14ac:dyDescent="0.25">
      <c r="H42518"/>
    </row>
    <row r="42519" spans="8:8" hidden="1" x14ac:dyDescent="0.25">
      <c r="H42519"/>
    </row>
    <row r="42520" spans="8:8" hidden="1" x14ac:dyDescent="0.25">
      <c r="H42520"/>
    </row>
    <row r="42521" spans="8:8" hidden="1" x14ac:dyDescent="0.25">
      <c r="H42521"/>
    </row>
    <row r="42522" spans="8:8" hidden="1" x14ac:dyDescent="0.25">
      <c r="H42522"/>
    </row>
    <row r="42523" spans="8:8" hidden="1" x14ac:dyDescent="0.25">
      <c r="H42523"/>
    </row>
    <row r="42524" spans="8:8" hidden="1" x14ac:dyDescent="0.25">
      <c r="H42524"/>
    </row>
    <row r="42525" spans="8:8" hidden="1" x14ac:dyDescent="0.25">
      <c r="H42525"/>
    </row>
    <row r="42526" spans="8:8" hidden="1" x14ac:dyDescent="0.25">
      <c r="H42526"/>
    </row>
    <row r="42527" spans="8:8" hidden="1" x14ac:dyDescent="0.25">
      <c r="H42527"/>
    </row>
    <row r="42528" spans="8:8" hidden="1" x14ac:dyDescent="0.25">
      <c r="H42528"/>
    </row>
    <row r="42529" spans="8:8" hidden="1" x14ac:dyDescent="0.25">
      <c r="H42529"/>
    </row>
    <row r="42530" spans="8:8" hidden="1" x14ac:dyDescent="0.25">
      <c r="H42530"/>
    </row>
    <row r="42531" spans="8:8" hidden="1" x14ac:dyDescent="0.25">
      <c r="H42531"/>
    </row>
    <row r="42532" spans="8:8" hidden="1" x14ac:dyDescent="0.25">
      <c r="H42532"/>
    </row>
    <row r="42533" spans="8:8" hidden="1" x14ac:dyDescent="0.25">
      <c r="H42533"/>
    </row>
    <row r="42534" spans="8:8" hidden="1" x14ac:dyDescent="0.25">
      <c r="H42534"/>
    </row>
    <row r="42535" spans="8:8" hidden="1" x14ac:dyDescent="0.25">
      <c r="H42535"/>
    </row>
    <row r="42536" spans="8:8" hidden="1" x14ac:dyDescent="0.25">
      <c r="H42536"/>
    </row>
    <row r="42537" spans="8:8" hidden="1" x14ac:dyDescent="0.25">
      <c r="H42537"/>
    </row>
    <row r="42538" spans="8:8" hidden="1" x14ac:dyDescent="0.25">
      <c r="H42538"/>
    </row>
    <row r="42539" spans="8:8" hidden="1" x14ac:dyDescent="0.25">
      <c r="H42539"/>
    </row>
    <row r="42540" spans="8:8" hidden="1" x14ac:dyDescent="0.25">
      <c r="H42540"/>
    </row>
    <row r="42541" spans="8:8" hidden="1" x14ac:dyDescent="0.25">
      <c r="H42541"/>
    </row>
    <row r="42542" spans="8:8" hidden="1" x14ac:dyDescent="0.25">
      <c r="H42542"/>
    </row>
    <row r="42543" spans="8:8" hidden="1" x14ac:dyDescent="0.25">
      <c r="H42543"/>
    </row>
    <row r="42544" spans="8:8" hidden="1" x14ac:dyDescent="0.25">
      <c r="H42544"/>
    </row>
    <row r="42545" spans="8:8" hidden="1" x14ac:dyDescent="0.25">
      <c r="H42545"/>
    </row>
    <row r="42546" spans="8:8" hidden="1" x14ac:dyDescent="0.25">
      <c r="H42546"/>
    </row>
    <row r="42547" spans="8:8" hidden="1" x14ac:dyDescent="0.25">
      <c r="H42547"/>
    </row>
    <row r="42548" spans="8:8" hidden="1" x14ac:dyDescent="0.25">
      <c r="H42548"/>
    </row>
    <row r="42549" spans="8:8" hidden="1" x14ac:dyDescent="0.25">
      <c r="H42549"/>
    </row>
    <row r="42550" spans="8:8" hidden="1" x14ac:dyDescent="0.25">
      <c r="H42550"/>
    </row>
    <row r="42551" spans="8:8" hidden="1" x14ac:dyDescent="0.25">
      <c r="H42551"/>
    </row>
    <row r="42552" spans="8:8" hidden="1" x14ac:dyDescent="0.25">
      <c r="H42552"/>
    </row>
    <row r="42553" spans="8:8" hidden="1" x14ac:dyDescent="0.25">
      <c r="H42553"/>
    </row>
    <row r="42554" spans="8:8" hidden="1" x14ac:dyDescent="0.25">
      <c r="H42554"/>
    </row>
    <row r="42555" spans="8:8" hidden="1" x14ac:dyDescent="0.25">
      <c r="H42555"/>
    </row>
    <row r="42556" spans="8:8" hidden="1" x14ac:dyDescent="0.25">
      <c r="H42556"/>
    </row>
    <row r="42557" spans="8:8" hidden="1" x14ac:dyDescent="0.25">
      <c r="H42557"/>
    </row>
    <row r="42558" spans="8:8" hidden="1" x14ac:dyDescent="0.25">
      <c r="H42558"/>
    </row>
    <row r="42559" spans="8:8" hidden="1" x14ac:dyDescent="0.25">
      <c r="H42559"/>
    </row>
    <row r="42560" spans="8:8" hidden="1" x14ac:dyDescent="0.25">
      <c r="H42560"/>
    </row>
    <row r="42561" spans="8:8" hidden="1" x14ac:dyDescent="0.25">
      <c r="H42561"/>
    </row>
    <row r="42562" spans="8:8" hidden="1" x14ac:dyDescent="0.25">
      <c r="H42562"/>
    </row>
    <row r="42563" spans="8:8" hidden="1" x14ac:dyDescent="0.25">
      <c r="H42563"/>
    </row>
    <row r="42564" spans="8:8" hidden="1" x14ac:dyDescent="0.25">
      <c r="H42564"/>
    </row>
    <row r="42565" spans="8:8" hidden="1" x14ac:dyDescent="0.25">
      <c r="H42565"/>
    </row>
    <row r="42566" spans="8:8" hidden="1" x14ac:dyDescent="0.25">
      <c r="H42566"/>
    </row>
    <row r="42567" spans="8:8" hidden="1" x14ac:dyDescent="0.25">
      <c r="H42567"/>
    </row>
    <row r="42568" spans="8:8" hidden="1" x14ac:dyDescent="0.25">
      <c r="H42568"/>
    </row>
    <row r="42569" spans="8:8" hidden="1" x14ac:dyDescent="0.25">
      <c r="H42569"/>
    </row>
    <row r="42570" spans="8:8" hidden="1" x14ac:dyDescent="0.25">
      <c r="H42570"/>
    </row>
    <row r="42571" spans="8:8" hidden="1" x14ac:dyDescent="0.25">
      <c r="H42571"/>
    </row>
    <row r="42572" spans="8:8" hidden="1" x14ac:dyDescent="0.25">
      <c r="H42572"/>
    </row>
    <row r="42573" spans="8:8" hidden="1" x14ac:dyDescent="0.25">
      <c r="H42573"/>
    </row>
    <row r="42574" spans="8:8" hidden="1" x14ac:dyDescent="0.25">
      <c r="H42574"/>
    </row>
    <row r="42575" spans="8:8" hidden="1" x14ac:dyDescent="0.25">
      <c r="H42575"/>
    </row>
    <row r="42576" spans="8:8" hidden="1" x14ac:dyDescent="0.25">
      <c r="H42576"/>
    </row>
    <row r="42577" spans="8:8" hidden="1" x14ac:dyDescent="0.25">
      <c r="H42577"/>
    </row>
    <row r="42578" spans="8:8" hidden="1" x14ac:dyDescent="0.25">
      <c r="H42578"/>
    </row>
    <row r="42579" spans="8:8" hidden="1" x14ac:dyDescent="0.25">
      <c r="H42579"/>
    </row>
    <row r="42580" spans="8:8" hidden="1" x14ac:dyDescent="0.25">
      <c r="H42580"/>
    </row>
    <row r="42581" spans="8:8" hidden="1" x14ac:dyDescent="0.25">
      <c r="H42581"/>
    </row>
    <row r="42582" spans="8:8" hidden="1" x14ac:dyDescent="0.25">
      <c r="H42582"/>
    </row>
    <row r="42583" spans="8:8" hidden="1" x14ac:dyDescent="0.25">
      <c r="H42583"/>
    </row>
    <row r="42584" spans="8:8" hidden="1" x14ac:dyDescent="0.25">
      <c r="H42584"/>
    </row>
    <row r="42585" spans="8:8" hidden="1" x14ac:dyDescent="0.25">
      <c r="H42585"/>
    </row>
    <row r="42586" spans="8:8" hidden="1" x14ac:dyDescent="0.25">
      <c r="H42586"/>
    </row>
    <row r="42587" spans="8:8" hidden="1" x14ac:dyDescent="0.25">
      <c r="H42587"/>
    </row>
    <row r="42588" spans="8:8" hidden="1" x14ac:dyDescent="0.25">
      <c r="H42588"/>
    </row>
    <row r="42589" spans="8:8" hidden="1" x14ac:dyDescent="0.25">
      <c r="H42589"/>
    </row>
    <row r="42590" spans="8:8" hidden="1" x14ac:dyDescent="0.25">
      <c r="H42590"/>
    </row>
    <row r="42591" spans="8:8" hidden="1" x14ac:dyDescent="0.25">
      <c r="H42591"/>
    </row>
    <row r="42592" spans="8:8" hidden="1" x14ac:dyDescent="0.25">
      <c r="H42592"/>
    </row>
    <row r="42593" spans="8:8" hidden="1" x14ac:dyDescent="0.25">
      <c r="H42593"/>
    </row>
    <row r="42594" spans="8:8" hidden="1" x14ac:dyDescent="0.25">
      <c r="H42594"/>
    </row>
    <row r="42595" spans="8:8" hidden="1" x14ac:dyDescent="0.25">
      <c r="H42595"/>
    </row>
    <row r="42596" spans="8:8" hidden="1" x14ac:dyDescent="0.25">
      <c r="H42596"/>
    </row>
    <row r="42597" spans="8:8" hidden="1" x14ac:dyDescent="0.25">
      <c r="H42597"/>
    </row>
    <row r="42598" spans="8:8" hidden="1" x14ac:dyDescent="0.25">
      <c r="H42598"/>
    </row>
    <row r="42599" spans="8:8" hidden="1" x14ac:dyDescent="0.25">
      <c r="H42599"/>
    </row>
    <row r="42600" spans="8:8" hidden="1" x14ac:dyDescent="0.25">
      <c r="H42600"/>
    </row>
    <row r="42601" spans="8:8" hidden="1" x14ac:dyDescent="0.25">
      <c r="H42601"/>
    </row>
    <row r="42602" spans="8:8" hidden="1" x14ac:dyDescent="0.25">
      <c r="H42602"/>
    </row>
    <row r="42603" spans="8:8" hidden="1" x14ac:dyDescent="0.25">
      <c r="H42603"/>
    </row>
    <row r="42604" spans="8:8" hidden="1" x14ac:dyDescent="0.25">
      <c r="H42604"/>
    </row>
    <row r="42605" spans="8:8" hidden="1" x14ac:dyDescent="0.25">
      <c r="H42605"/>
    </row>
    <row r="42606" spans="8:8" hidden="1" x14ac:dyDescent="0.25">
      <c r="H42606"/>
    </row>
    <row r="42607" spans="8:8" hidden="1" x14ac:dyDescent="0.25">
      <c r="H42607"/>
    </row>
    <row r="42608" spans="8:8" hidden="1" x14ac:dyDescent="0.25">
      <c r="H42608"/>
    </row>
    <row r="42609" spans="8:8" hidden="1" x14ac:dyDescent="0.25">
      <c r="H42609"/>
    </row>
    <row r="42610" spans="8:8" hidden="1" x14ac:dyDescent="0.25">
      <c r="H42610"/>
    </row>
    <row r="42611" spans="8:8" hidden="1" x14ac:dyDescent="0.25">
      <c r="H42611"/>
    </row>
    <row r="42612" spans="8:8" hidden="1" x14ac:dyDescent="0.25">
      <c r="H42612"/>
    </row>
    <row r="42613" spans="8:8" hidden="1" x14ac:dyDescent="0.25">
      <c r="H42613"/>
    </row>
    <row r="42614" spans="8:8" hidden="1" x14ac:dyDescent="0.25">
      <c r="H42614"/>
    </row>
    <row r="42615" spans="8:8" hidden="1" x14ac:dyDescent="0.25">
      <c r="H42615"/>
    </row>
    <row r="42616" spans="8:8" hidden="1" x14ac:dyDescent="0.25">
      <c r="H42616"/>
    </row>
    <row r="42617" spans="8:8" hidden="1" x14ac:dyDescent="0.25">
      <c r="H42617"/>
    </row>
    <row r="42618" spans="8:8" hidden="1" x14ac:dyDescent="0.25">
      <c r="H42618"/>
    </row>
    <row r="42619" spans="8:8" hidden="1" x14ac:dyDescent="0.25">
      <c r="H42619"/>
    </row>
    <row r="42620" spans="8:8" hidden="1" x14ac:dyDescent="0.25">
      <c r="H42620"/>
    </row>
    <row r="42621" spans="8:8" hidden="1" x14ac:dyDescent="0.25">
      <c r="H42621"/>
    </row>
    <row r="42622" spans="8:8" hidden="1" x14ac:dyDescent="0.25">
      <c r="H42622"/>
    </row>
    <row r="42623" spans="8:8" hidden="1" x14ac:dyDescent="0.25">
      <c r="H42623"/>
    </row>
    <row r="42624" spans="8:8" hidden="1" x14ac:dyDescent="0.25">
      <c r="H42624"/>
    </row>
    <row r="42625" spans="8:8" hidden="1" x14ac:dyDescent="0.25">
      <c r="H42625"/>
    </row>
    <row r="42626" spans="8:8" hidden="1" x14ac:dyDescent="0.25">
      <c r="H42626"/>
    </row>
    <row r="42627" spans="8:8" hidden="1" x14ac:dyDescent="0.25">
      <c r="H42627"/>
    </row>
    <row r="42628" spans="8:8" hidden="1" x14ac:dyDescent="0.25">
      <c r="H42628"/>
    </row>
    <row r="42629" spans="8:8" hidden="1" x14ac:dyDescent="0.25">
      <c r="H42629"/>
    </row>
    <row r="42630" spans="8:8" hidden="1" x14ac:dyDescent="0.25">
      <c r="H42630"/>
    </row>
    <row r="42631" spans="8:8" hidden="1" x14ac:dyDescent="0.25">
      <c r="H42631"/>
    </row>
    <row r="42632" spans="8:8" hidden="1" x14ac:dyDescent="0.25">
      <c r="H42632"/>
    </row>
    <row r="42633" spans="8:8" hidden="1" x14ac:dyDescent="0.25">
      <c r="H42633"/>
    </row>
    <row r="42634" spans="8:8" hidden="1" x14ac:dyDescent="0.25">
      <c r="H42634"/>
    </row>
    <row r="42635" spans="8:8" hidden="1" x14ac:dyDescent="0.25">
      <c r="H42635"/>
    </row>
    <row r="42636" spans="8:8" hidden="1" x14ac:dyDescent="0.25">
      <c r="H42636"/>
    </row>
    <row r="42637" spans="8:8" hidden="1" x14ac:dyDescent="0.25">
      <c r="H42637"/>
    </row>
    <row r="42638" spans="8:8" hidden="1" x14ac:dyDescent="0.25">
      <c r="H42638"/>
    </row>
    <row r="42639" spans="8:8" hidden="1" x14ac:dyDescent="0.25">
      <c r="H42639"/>
    </row>
    <row r="42640" spans="8:8" hidden="1" x14ac:dyDescent="0.25">
      <c r="H42640"/>
    </row>
    <row r="42641" spans="8:8" hidden="1" x14ac:dyDescent="0.25">
      <c r="H42641"/>
    </row>
    <row r="42642" spans="8:8" hidden="1" x14ac:dyDescent="0.25">
      <c r="H42642"/>
    </row>
    <row r="42643" spans="8:8" hidden="1" x14ac:dyDescent="0.25">
      <c r="H42643"/>
    </row>
    <row r="42644" spans="8:8" hidden="1" x14ac:dyDescent="0.25">
      <c r="H42644"/>
    </row>
    <row r="42645" spans="8:8" hidden="1" x14ac:dyDescent="0.25">
      <c r="H42645"/>
    </row>
    <row r="42646" spans="8:8" hidden="1" x14ac:dyDescent="0.25">
      <c r="H42646"/>
    </row>
    <row r="42647" spans="8:8" hidden="1" x14ac:dyDescent="0.25">
      <c r="H42647"/>
    </row>
    <row r="42648" spans="8:8" hidden="1" x14ac:dyDescent="0.25">
      <c r="H42648"/>
    </row>
    <row r="42649" spans="8:8" hidden="1" x14ac:dyDescent="0.25">
      <c r="H42649"/>
    </row>
    <row r="42650" spans="8:8" hidden="1" x14ac:dyDescent="0.25">
      <c r="H42650"/>
    </row>
    <row r="42651" spans="8:8" hidden="1" x14ac:dyDescent="0.25">
      <c r="H42651"/>
    </row>
    <row r="42652" spans="8:8" hidden="1" x14ac:dyDescent="0.25">
      <c r="H42652"/>
    </row>
    <row r="42653" spans="8:8" hidden="1" x14ac:dyDescent="0.25">
      <c r="H42653"/>
    </row>
    <row r="42654" spans="8:8" hidden="1" x14ac:dyDescent="0.25">
      <c r="H42654"/>
    </row>
    <row r="42655" spans="8:8" hidden="1" x14ac:dyDescent="0.25">
      <c r="H42655"/>
    </row>
    <row r="42656" spans="8:8" hidden="1" x14ac:dyDescent="0.25">
      <c r="H42656"/>
    </row>
    <row r="42657" spans="8:8" hidden="1" x14ac:dyDescent="0.25">
      <c r="H42657"/>
    </row>
    <row r="42658" spans="8:8" hidden="1" x14ac:dyDescent="0.25">
      <c r="H42658"/>
    </row>
    <row r="42659" spans="8:8" hidden="1" x14ac:dyDescent="0.25">
      <c r="H42659"/>
    </row>
    <row r="42660" spans="8:8" hidden="1" x14ac:dyDescent="0.25">
      <c r="H42660"/>
    </row>
    <row r="42661" spans="8:8" hidden="1" x14ac:dyDescent="0.25">
      <c r="H42661"/>
    </row>
    <row r="42662" spans="8:8" hidden="1" x14ac:dyDescent="0.25">
      <c r="H42662"/>
    </row>
    <row r="42663" spans="8:8" hidden="1" x14ac:dyDescent="0.25">
      <c r="H42663"/>
    </row>
    <row r="42664" spans="8:8" hidden="1" x14ac:dyDescent="0.25">
      <c r="H42664"/>
    </row>
    <row r="42665" spans="8:8" hidden="1" x14ac:dyDescent="0.25">
      <c r="H42665"/>
    </row>
    <row r="42666" spans="8:8" hidden="1" x14ac:dyDescent="0.25">
      <c r="H42666"/>
    </row>
    <row r="42667" spans="8:8" hidden="1" x14ac:dyDescent="0.25">
      <c r="H42667"/>
    </row>
    <row r="42668" spans="8:8" hidden="1" x14ac:dyDescent="0.25">
      <c r="H42668"/>
    </row>
    <row r="42669" spans="8:8" hidden="1" x14ac:dyDescent="0.25">
      <c r="H42669"/>
    </row>
    <row r="42670" spans="8:8" hidden="1" x14ac:dyDescent="0.25">
      <c r="H42670"/>
    </row>
    <row r="42671" spans="8:8" hidden="1" x14ac:dyDescent="0.25">
      <c r="H42671"/>
    </row>
    <row r="42672" spans="8:8" hidden="1" x14ac:dyDescent="0.25">
      <c r="H42672"/>
    </row>
    <row r="42673" spans="8:8" hidden="1" x14ac:dyDescent="0.25">
      <c r="H42673"/>
    </row>
    <row r="42674" spans="8:8" hidden="1" x14ac:dyDescent="0.25">
      <c r="H42674"/>
    </row>
    <row r="42675" spans="8:8" hidden="1" x14ac:dyDescent="0.25">
      <c r="H42675"/>
    </row>
    <row r="42676" spans="8:8" hidden="1" x14ac:dyDescent="0.25">
      <c r="H42676"/>
    </row>
    <row r="42677" spans="8:8" hidden="1" x14ac:dyDescent="0.25">
      <c r="H42677"/>
    </row>
    <row r="42678" spans="8:8" hidden="1" x14ac:dyDescent="0.25">
      <c r="H42678"/>
    </row>
    <row r="42679" spans="8:8" hidden="1" x14ac:dyDescent="0.25">
      <c r="H42679"/>
    </row>
    <row r="42680" spans="8:8" hidden="1" x14ac:dyDescent="0.25">
      <c r="H42680"/>
    </row>
    <row r="42681" spans="8:8" hidden="1" x14ac:dyDescent="0.25">
      <c r="H42681"/>
    </row>
    <row r="42682" spans="8:8" hidden="1" x14ac:dyDescent="0.25">
      <c r="H42682"/>
    </row>
    <row r="42683" spans="8:8" hidden="1" x14ac:dyDescent="0.25">
      <c r="H42683"/>
    </row>
    <row r="42684" spans="8:8" hidden="1" x14ac:dyDescent="0.25">
      <c r="H42684"/>
    </row>
    <row r="42685" spans="8:8" hidden="1" x14ac:dyDescent="0.25">
      <c r="H42685"/>
    </row>
    <row r="42686" spans="8:8" hidden="1" x14ac:dyDescent="0.25">
      <c r="H42686"/>
    </row>
    <row r="42687" spans="8:8" hidden="1" x14ac:dyDescent="0.25">
      <c r="H42687"/>
    </row>
    <row r="42688" spans="8:8" hidden="1" x14ac:dyDescent="0.25">
      <c r="H42688"/>
    </row>
    <row r="42689" spans="8:8" hidden="1" x14ac:dyDescent="0.25">
      <c r="H42689"/>
    </row>
    <row r="42690" spans="8:8" hidden="1" x14ac:dyDescent="0.25">
      <c r="H42690"/>
    </row>
    <row r="42691" spans="8:8" hidden="1" x14ac:dyDescent="0.25">
      <c r="H42691"/>
    </row>
    <row r="42692" spans="8:8" hidden="1" x14ac:dyDescent="0.25">
      <c r="H42692"/>
    </row>
    <row r="42693" spans="8:8" hidden="1" x14ac:dyDescent="0.25">
      <c r="H42693"/>
    </row>
    <row r="42694" spans="8:8" hidden="1" x14ac:dyDescent="0.25">
      <c r="H42694"/>
    </row>
    <row r="42695" spans="8:8" hidden="1" x14ac:dyDescent="0.25">
      <c r="H42695"/>
    </row>
    <row r="42696" spans="8:8" hidden="1" x14ac:dyDescent="0.25">
      <c r="H42696"/>
    </row>
    <row r="42697" spans="8:8" hidden="1" x14ac:dyDescent="0.25">
      <c r="H42697"/>
    </row>
    <row r="42698" spans="8:8" hidden="1" x14ac:dyDescent="0.25">
      <c r="H42698"/>
    </row>
    <row r="42699" spans="8:8" hidden="1" x14ac:dyDescent="0.25">
      <c r="H42699"/>
    </row>
    <row r="42700" spans="8:8" hidden="1" x14ac:dyDescent="0.25">
      <c r="H42700"/>
    </row>
    <row r="42701" spans="8:8" hidden="1" x14ac:dyDescent="0.25">
      <c r="H42701"/>
    </row>
    <row r="42702" spans="8:8" hidden="1" x14ac:dyDescent="0.25">
      <c r="H42702"/>
    </row>
    <row r="42703" spans="8:8" hidden="1" x14ac:dyDescent="0.25">
      <c r="H42703"/>
    </row>
    <row r="42704" spans="8:8" hidden="1" x14ac:dyDescent="0.25">
      <c r="H42704"/>
    </row>
    <row r="42705" spans="8:8" hidden="1" x14ac:dyDescent="0.25">
      <c r="H42705"/>
    </row>
    <row r="42706" spans="8:8" hidden="1" x14ac:dyDescent="0.25">
      <c r="H42706"/>
    </row>
    <row r="42707" spans="8:8" hidden="1" x14ac:dyDescent="0.25">
      <c r="H42707"/>
    </row>
    <row r="42708" spans="8:8" hidden="1" x14ac:dyDescent="0.25">
      <c r="H42708"/>
    </row>
    <row r="42709" spans="8:8" hidden="1" x14ac:dyDescent="0.25">
      <c r="H42709"/>
    </row>
    <row r="42710" spans="8:8" hidden="1" x14ac:dyDescent="0.25">
      <c r="H42710"/>
    </row>
    <row r="42711" spans="8:8" hidden="1" x14ac:dyDescent="0.25">
      <c r="H42711"/>
    </row>
    <row r="42712" spans="8:8" hidden="1" x14ac:dyDescent="0.25">
      <c r="H42712"/>
    </row>
    <row r="42713" spans="8:8" hidden="1" x14ac:dyDescent="0.25">
      <c r="H42713"/>
    </row>
    <row r="42714" spans="8:8" hidden="1" x14ac:dyDescent="0.25">
      <c r="H42714"/>
    </row>
    <row r="42715" spans="8:8" hidden="1" x14ac:dyDescent="0.25">
      <c r="H42715"/>
    </row>
    <row r="42716" spans="8:8" hidden="1" x14ac:dyDescent="0.25">
      <c r="H42716"/>
    </row>
    <row r="42717" spans="8:8" hidden="1" x14ac:dyDescent="0.25">
      <c r="H42717"/>
    </row>
    <row r="42718" spans="8:8" hidden="1" x14ac:dyDescent="0.25">
      <c r="H42718"/>
    </row>
    <row r="42719" spans="8:8" hidden="1" x14ac:dyDescent="0.25">
      <c r="H42719"/>
    </row>
    <row r="42720" spans="8:8" hidden="1" x14ac:dyDescent="0.25">
      <c r="H42720"/>
    </row>
    <row r="42721" spans="8:8" hidden="1" x14ac:dyDescent="0.25">
      <c r="H42721"/>
    </row>
    <row r="42722" spans="8:8" hidden="1" x14ac:dyDescent="0.25">
      <c r="H42722"/>
    </row>
    <row r="42723" spans="8:8" hidden="1" x14ac:dyDescent="0.25">
      <c r="H42723"/>
    </row>
    <row r="42724" spans="8:8" hidden="1" x14ac:dyDescent="0.25">
      <c r="H42724"/>
    </row>
    <row r="42725" spans="8:8" hidden="1" x14ac:dyDescent="0.25">
      <c r="H42725"/>
    </row>
    <row r="42726" spans="8:8" hidden="1" x14ac:dyDescent="0.25">
      <c r="H42726"/>
    </row>
    <row r="42727" spans="8:8" hidden="1" x14ac:dyDescent="0.25">
      <c r="H42727"/>
    </row>
    <row r="42728" spans="8:8" hidden="1" x14ac:dyDescent="0.25">
      <c r="H42728"/>
    </row>
    <row r="42729" spans="8:8" hidden="1" x14ac:dyDescent="0.25">
      <c r="H42729"/>
    </row>
    <row r="42730" spans="8:8" hidden="1" x14ac:dyDescent="0.25">
      <c r="H42730"/>
    </row>
    <row r="42731" spans="8:8" hidden="1" x14ac:dyDescent="0.25">
      <c r="H42731"/>
    </row>
    <row r="42732" spans="8:8" hidden="1" x14ac:dyDescent="0.25">
      <c r="H42732"/>
    </row>
    <row r="42733" spans="8:8" hidden="1" x14ac:dyDescent="0.25">
      <c r="H42733"/>
    </row>
    <row r="42734" spans="8:8" hidden="1" x14ac:dyDescent="0.25">
      <c r="H42734"/>
    </row>
    <row r="42735" spans="8:8" hidden="1" x14ac:dyDescent="0.25">
      <c r="H42735"/>
    </row>
    <row r="42736" spans="8:8" hidden="1" x14ac:dyDescent="0.25">
      <c r="H42736"/>
    </row>
    <row r="42737" spans="8:8" hidden="1" x14ac:dyDescent="0.25">
      <c r="H42737"/>
    </row>
    <row r="42738" spans="8:8" hidden="1" x14ac:dyDescent="0.25">
      <c r="H42738"/>
    </row>
    <row r="42739" spans="8:8" hidden="1" x14ac:dyDescent="0.25">
      <c r="H42739"/>
    </row>
    <row r="42740" spans="8:8" hidden="1" x14ac:dyDescent="0.25">
      <c r="H42740"/>
    </row>
    <row r="42741" spans="8:8" hidden="1" x14ac:dyDescent="0.25">
      <c r="H42741"/>
    </row>
    <row r="42742" spans="8:8" hidden="1" x14ac:dyDescent="0.25">
      <c r="H42742"/>
    </row>
    <row r="42743" spans="8:8" hidden="1" x14ac:dyDescent="0.25">
      <c r="H42743"/>
    </row>
    <row r="42744" spans="8:8" hidden="1" x14ac:dyDescent="0.25">
      <c r="H42744"/>
    </row>
    <row r="42745" spans="8:8" hidden="1" x14ac:dyDescent="0.25">
      <c r="H42745"/>
    </row>
    <row r="42746" spans="8:8" hidden="1" x14ac:dyDescent="0.25">
      <c r="H42746"/>
    </row>
    <row r="42747" spans="8:8" hidden="1" x14ac:dyDescent="0.25">
      <c r="H42747"/>
    </row>
    <row r="42748" spans="8:8" hidden="1" x14ac:dyDescent="0.25">
      <c r="H42748"/>
    </row>
    <row r="42749" spans="8:8" hidden="1" x14ac:dyDescent="0.25">
      <c r="H42749"/>
    </row>
    <row r="42750" spans="8:8" hidden="1" x14ac:dyDescent="0.25">
      <c r="H42750"/>
    </row>
    <row r="42751" spans="8:8" hidden="1" x14ac:dyDescent="0.25">
      <c r="H42751"/>
    </row>
    <row r="42752" spans="8:8" hidden="1" x14ac:dyDescent="0.25">
      <c r="H42752"/>
    </row>
    <row r="42753" spans="8:8" hidden="1" x14ac:dyDescent="0.25">
      <c r="H42753"/>
    </row>
    <row r="42754" spans="8:8" hidden="1" x14ac:dyDescent="0.25">
      <c r="H42754"/>
    </row>
    <row r="42755" spans="8:8" hidden="1" x14ac:dyDescent="0.25">
      <c r="H42755"/>
    </row>
    <row r="42756" spans="8:8" hidden="1" x14ac:dyDescent="0.25">
      <c r="H42756"/>
    </row>
    <row r="42757" spans="8:8" hidden="1" x14ac:dyDescent="0.25">
      <c r="H42757"/>
    </row>
    <row r="42758" spans="8:8" hidden="1" x14ac:dyDescent="0.25">
      <c r="H42758"/>
    </row>
    <row r="42759" spans="8:8" hidden="1" x14ac:dyDescent="0.25">
      <c r="H42759"/>
    </row>
    <row r="42760" spans="8:8" hidden="1" x14ac:dyDescent="0.25">
      <c r="H42760"/>
    </row>
    <row r="42761" spans="8:8" hidden="1" x14ac:dyDescent="0.25">
      <c r="H42761"/>
    </row>
    <row r="42762" spans="8:8" hidden="1" x14ac:dyDescent="0.25">
      <c r="H42762"/>
    </row>
    <row r="42763" spans="8:8" hidden="1" x14ac:dyDescent="0.25">
      <c r="H42763"/>
    </row>
    <row r="42764" spans="8:8" hidden="1" x14ac:dyDescent="0.25">
      <c r="H42764"/>
    </row>
    <row r="42765" spans="8:8" hidden="1" x14ac:dyDescent="0.25">
      <c r="H42765"/>
    </row>
    <row r="42766" spans="8:8" hidden="1" x14ac:dyDescent="0.25">
      <c r="H42766"/>
    </row>
    <row r="42767" spans="8:8" hidden="1" x14ac:dyDescent="0.25">
      <c r="H42767"/>
    </row>
    <row r="42768" spans="8:8" hidden="1" x14ac:dyDescent="0.25">
      <c r="H42768"/>
    </row>
    <row r="42769" spans="8:8" hidden="1" x14ac:dyDescent="0.25">
      <c r="H42769"/>
    </row>
    <row r="42770" spans="8:8" hidden="1" x14ac:dyDescent="0.25">
      <c r="H42770"/>
    </row>
    <row r="42771" spans="8:8" hidden="1" x14ac:dyDescent="0.25">
      <c r="H42771"/>
    </row>
    <row r="42772" spans="8:8" hidden="1" x14ac:dyDescent="0.25">
      <c r="H42772"/>
    </row>
    <row r="42773" spans="8:8" hidden="1" x14ac:dyDescent="0.25">
      <c r="H42773"/>
    </row>
    <row r="42774" spans="8:8" hidden="1" x14ac:dyDescent="0.25">
      <c r="H42774"/>
    </row>
    <row r="42775" spans="8:8" hidden="1" x14ac:dyDescent="0.25">
      <c r="H42775"/>
    </row>
    <row r="42776" spans="8:8" hidden="1" x14ac:dyDescent="0.25">
      <c r="H42776"/>
    </row>
    <row r="42777" spans="8:8" hidden="1" x14ac:dyDescent="0.25">
      <c r="H42777"/>
    </row>
    <row r="42778" spans="8:8" hidden="1" x14ac:dyDescent="0.25">
      <c r="H42778"/>
    </row>
    <row r="42779" spans="8:8" hidden="1" x14ac:dyDescent="0.25">
      <c r="H42779"/>
    </row>
    <row r="42780" spans="8:8" hidden="1" x14ac:dyDescent="0.25">
      <c r="H42780"/>
    </row>
    <row r="42781" spans="8:8" hidden="1" x14ac:dyDescent="0.25">
      <c r="H42781"/>
    </row>
    <row r="42782" spans="8:8" hidden="1" x14ac:dyDescent="0.25">
      <c r="H42782"/>
    </row>
    <row r="42783" spans="8:8" hidden="1" x14ac:dyDescent="0.25">
      <c r="H42783"/>
    </row>
    <row r="42784" spans="8:8" hidden="1" x14ac:dyDescent="0.25">
      <c r="H42784"/>
    </row>
    <row r="42785" spans="8:8" hidden="1" x14ac:dyDescent="0.25">
      <c r="H42785"/>
    </row>
    <row r="42786" spans="8:8" hidden="1" x14ac:dyDescent="0.25">
      <c r="H42786"/>
    </row>
    <row r="42787" spans="8:8" hidden="1" x14ac:dyDescent="0.25">
      <c r="H42787"/>
    </row>
    <row r="42788" spans="8:8" hidden="1" x14ac:dyDescent="0.25">
      <c r="H42788"/>
    </row>
    <row r="42789" spans="8:8" hidden="1" x14ac:dyDescent="0.25">
      <c r="H42789"/>
    </row>
    <row r="42790" spans="8:8" hidden="1" x14ac:dyDescent="0.25">
      <c r="H42790"/>
    </row>
    <row r="42791" spans="8:8" hidden="1" x14ac:dyDescent="0.25">
      <c r="H42791"/>
    </row>
    <row r="42792" spans="8:8" hidden="1" x14ac:dyDescent="0.25">
      <c r="H42792"/>
    </row>
    <row r="42793" spans="8:8" hidden="1" x14ac:dyDescent="0.25">
      <c r="H42793"/>
    </row>
    <row r="42794" spans="8:8" hidden="1" x14ac:dyDescent="0.25">
      <c r="H42794"/>
    </row>
    <row r="42795" spans="8:8" hidden="1" x14ac:dyDescent="0.25">
      <c r="H42795"/>
    </row>
    <row r="42796" spans="8:8" hidden="1" x14ac:dyDescent="0.25">
      <c r="H42796"/>
    </row>
    <row r="42797" spans="8:8" hidden="1" x14ac:dyDescent="0.25">
      <c r="H42797"/>
    </row>
    <row r="42798" spans="8:8" hidden="1" x14ac:dyDescent="0.25">
      <c r="H42798"/>
    </row>
    <row r="42799" spans="8:8" hidden="1" x14ac:dyDescent="0.25">
      <c r="H42799"/>
    </row>
    <row r="42800" spans="8:8" hidden="1" x14ac:dyDescent="0.25">
      <c r="H42800"/>
    </row>
    <row r="42801" spans="8:8" hidden="1" x14ac:dyDescent="0.25">
      <c r="H42801"/>
    </row>
    <row r="42802" spans="8:8" hidden="1" x14ac:dyDescent="0.25">
      <c r="H42802"/>
    </row>
    <row r="42803" spans="8:8" hidden="1" x14ac:dyDescent="0.25">
      <c r="H42803"/>
    </row>
    <row r="42804" spans="8:8" hidden="1" x14ac:dyDescent="0.25">
      <c r="H42804"/>
    </row>
    <row r="42805" spans="8:8" hidden="1" x14ac:dyDescent="0.25">
      <c r="H42805"/>
    </row>
    <row r="42806" spans="8:8" hidden="1" x14ac:dyDescent="0.25">
      <c r="H42806"/>
    </row>
    <row r="42807" spans="8:8" hidden="1" x14ac:dyDescent="0.25">
      <c r="H42807"/>
    </row>
    <row r="42808" spans="8:8" hidden="1" x14ac:dyDescent="0.25">
      <c r="H42808"/>
    </row>
    <row r="42809" spans="8:8" hidden="1" x14ac:dyDescent="0.25">
      <c r="H42809"/>
    </row>
    <row r="42810" spans="8:8" hidden="1" x14ac:dyDescent="0.25">
      <c r="H42810"/>
    </row>
    <row r="42811" spans="8:8" hidden="1" x14ac:dyDescent="0.25">
      <c r="H42811"/>
    </row>
    <row r="42812" spans="8:8" hidden="1" x14ac:dyDescent="0.25">
      <c r="H42812"/>
    </row>
    <row r="42813" spans="8:8" hidden="1" x14ac:dyDescent="0.25">
      <c r="H42813"/>
    </row>
    <row r="42814" spans="8:8" hidden="1" x14ac:dyDescent="0.25">
      <c r="H42814"/>
    </row>
    <row r="42815" spans="8:8" hidden="1" x14ac:dyDescent="0.25">
      <c r="H42815"/>
    </row>
    <row r="42816" spans="8:8" hidden="1" x14ac:dyDescent="0.25">
      <c r="H42816"/>
    </row>
    <row r="42817" spans="8:8" hidden="1" x14ac:dyDescent="0.25">
      <c r="H42817"/>
    </row>
    <row r="42818" spans="8:8" hidden="1" x14ac:dyDescent="0.25">
      <c r="H42818"/>
    </row>
    <row r="42819" spans="8:8" hidden="1" x14ac:dyDescent="0.25">
      <c r="H42819"/>
    </row>
    <row r="42820" spans="8:8" hidden="1" x14ac:dyDescent="0.25">
      <c r="H42820"/>
    </row>
    <row r="42821" spans="8:8" hidden="1" x14ac:dyDescent="0.25">
      <c r="H42821"/>
    </row>
    <row r="42822" spans="8:8" hidden="1" x14ac:dyDescent="0.25">
      <c r="H42822"/>
    </row>
    <row r="42823" spans="8:8" hidden="1" x14ac:dyDescent="0.25">
      <c r="H42823"/>
    </row>
    <row r="42824" spans="8:8" hidden="1" x14ac:dyDescent="0.25">
      <c r="H42824"/>
    </row>
    <row r="42825" spans="8:8" hidden="1" x14ac:dyDescent="0.25">
      <c r="H42825"/>
    </row>
    <row r="42826" spans="8:8" hidden="1" x14ac:dyDescent="0.25">
      <c r="H42826"/>
    </row>
    <row r="42827" spans="8:8" hidden="1" x14ac:dyDescent="0.25">
      <c r="H42827"/>
    </row>
    <row r="42828" spans="8:8" hidden="1" x14ac:dyDescent="0.25">
      <c r="H42828"/>
    </row>
    <row r="42829" spans="8:8" hidden="1" x14ac:dyDescent="0.25">
      <c r="H42829"/>
    </row>
    <row r="42830" spans="8:8" hidden="1" x14ac:dyDescent="0.25">
      <c r="H42830"/>
    </row>
    <row r="42831" spans="8:8" hidden="1" x14ac:dyDescent="0.25">
      <c r="H42831"/>
    </row>
    <row r="42832" spans="8:8" hidden="1" x14ac:dyDescent="0.25">
      <c r="H42832"/>
    </row>
    <row r="42833" spans="8:8" hidden="1" x14ac:dyDescent="0.25">
      <c r="H42833"/>
    </row>
    <row r="42834" spans="8:8" hidden="1" x14ac:dyDescent="0.25">
      <c r="H42834"/>
    </row>
    <row r="42835" spans="8:8" hidden="1" x14ac:dyDescent="0.25">
      <c r="H42835"/>
    </row>
    <row r="42836" spans="8:8" hidden="1" x14ac:dyDescent="0.25">
      <c r="H42836"/>
    </row>
    <row r="42837" spans="8:8" hidden="1" x14ac:dyDescent="0.25">
      <c r="H42837"/>
    </row>
    <row r="42838" spans="8:8" hidden="1" x14ac:dyDescent="0.25">
      <c r="H42838"/>
    </row>
    <row r="42839" spans="8:8" hidden="1" x14ac:dyDescent="0.25">
      <c r="H42839"/>
    </row>
    <row r="42840" spans="8:8" hidden="1" x14ac:dyDescent="0.25">
      <c r="H42840"/>
    </row>
    <row r="42841" spans="8:8" hidden="1" x14ac:dyDescent="0.25">
      <c r="H42841"/>
    </row>
    <row r="42842" spans="8:8" hidden="1" x14ac:dyDescent="0.25">
      <c r="H42842"/>
    </row>
    <row r="42843" spans="8:8" hidden="1" x14ac:dyDescent="0.25">
      <c r="H42843"/>
    </row>
    <row r="42844" spans="8:8" hidden="1" x14ac:dyDescent="0.25">
      <c r="H42844"/>
    </row>
    <row r="42845" spans="8:8" hidden="1" x14ac:dyDescent="0.25">
      <c r="H42845"/>
    </row>
    <row r="42846" spans="8:8" hidden="1" x14ac:dyDescent="0.25">
      <c r="H42846"/>
    </row>
    <row r="42847" spans="8:8" hidden="1" x14ac:dyDescent="0.25">
      <c r="H42847"/>
    </row>
    <row r="42848" spans="8:8" hidden="1" x14ac:dyDescent="0.25">
      <c r="H42848"/>
    </row>
    <row r="42849" spans="8:8" hidden="1" x14ac:dyDescent="0.25">
      <c r="H42849"/>
    </row>
    <row r="42850" spans="8:8" hidden="1" x14ac:dyDescent="0.25">
      <c r="H42850"/>
    </row>
    <row r="42851" spans="8:8" hidden="1" x14ac:dyDescent="0.25">
      <c r="H42851"/>
    </row>
    <row r="42852" spans="8:8" hidden="1" x14ac:dyDescent="0.25">
      <c r="H42852"/>
    </row>
    <row r="42853" spans="8:8" hidden="1" x14ac:dyDescent="0.25">
      <c r="H42853"/>
    </row>
    <row r="42854" spans="8:8" hidden="1" x14ac:dyDescent="0.25">
      <c r="H42854"/>
    </row>
    <row r="42855" spans="8:8" hidden="1" x14ac:dyDescent="0.25">
      <c r="H42855"/>
    </row>
    <row r="42856" spans="8:8" hidden="1" x14ac:dyDescent="0.25">
      <c r="H42856"/>
    </row>
    <row r="42857" spans="8:8" hidden="1" x14ac:dyDescent="0.25">
      <c r="H42857"/>
    </row>
    <row r="42858" spans="8:8" hidden="1" x14ac:dyDescent="0.25">
      <c r="H42858"/>
    </row>
    <row r="42859" spans="8:8" hidden="1" x14ac:dyDescent="0.25">
      <c r="H42859"/>
    </row>
    <row r="42860" spans="8:8" hidden="1" x14ac:dyDescent="0.25">
      <c r="H42860"/>
    </row>
    <row r="42861" spans="8:8" hidden="1" x14ac:dyDescent="0.25">
      <c r="H42861"/>
    </row>
    <row r="42862" spans="8:8" hidden="1" x14ac:dyDescent="0.25">
      <c r="H42862"/>
    </row>
    <row r="42863" spans="8:8" hidden="1" x14ac:dyDescent="0.25">
      <c r="H42863"/>
    </row>
    <row r="42864" spans="8:8" hidden="1" x14ac:dyDescent="0.25">
      <c r="H42864"/>
    </row>
    <row r="42865" spans="8:8" hidden="1" x14ac:dyDescent="0.25">
      <c r="H42865"/>
    </row>
    <row r="42866" spans="8:8" hidden="1" x14ac:dyDescent="0.25">
      <c r="H42866"/>
    </row>
    <row r="42867" spans="8:8" hidden="1" x14ac:dyDescent="0.25">
      <c r="H42867"/>
    </row>
    <row r="42868" spans="8:8" hidden="1" x14ac:dyDescent="0.25">
      <c r="H42868"/>
    </row>
    <row r="42869" spans="8:8" hidden="1" x14ac:dyDescent="0.25">
      <c r="H42869"/>
    </row>
    <row r="42870" spans="8:8" hidden="1" x14ac:dyDescent="0.25">
      <c r="H42870"/>
    </row>
    <row r="42871" spans="8:8" hidden="1" x14ac:dyDescent="0.25">
      <c r="H42871"/>
    </row>
    <row r="42872" spans="8:8" hidden="1" x14ac:dyDescent="0.25">
      <c r="H42872"/>
    </row>
    <row r="42873" spans="8:8" hidden="1" x14ac:dyDescent="0.25">
      <c r="H42873"/>
    </row>
    <row r="42874" spans="8:8" hidden="1" x14ac:dyDescent="0.25">
      <c r="H42874"/>
    </row>
    <row r="42875" spans="8:8" hidden="1" x14ac:dyDescent="0.25">
      <c r="H42875"/>
    </row>
    <row r="42876" spans="8:8" hidden="1" x14ac:dyDescent="0.25">
      <c r="H42876"/>
    </row>
    <row r="42877" spans="8:8" hidden="1" x14ac:dyDescent="0.25">
      <c r="H42877"/>
    </row>
    <row r="42878" spans="8:8" hidden="1" x14ac:dyDescent="0.25">
      <c r="H42878"/>
    </row>
    <row r="42879" spans="8:8" hidden="1" x14ac:dyDescent="0.25">
      <c r="H42879"/>
    </row>
    <row r="42880" spans="8:8" hidden="1" x14ac:dyDescent="0.25">
      <c r="H42880"/>
    </row>
    <row r="42881" spans="8:8" hidden="1" x14ac:dyDescent="0.25">
      <c r="H42881"/>
    </row>
    <row r="42882" spans="8:8" hidden="1" x14ac:dyDescent="0.25">
      <c r="H42882"/>
    </row>
    <row r="42883" spans="8:8" hidden="1" x14ac:dyDescent="0.25">
      <c r="H42883"/>
    </row>
    <row r="42884" spans="8:8" hidden="1" x14ac:dyDescent="0.25">
      <c r="H42884"/>
    </row>
    <row r="42885" spans="8:8" hidden="1" x14ac:dyDescent="0.25">
      <c r="H42885"/>
    </row>
    <row r="42886" spans="8:8" hidden="1" x14ac:dyDescent="0.25">
      <c r="H42886"/>
    </row>
    <row r="42887" spans="8:8" hidden="1" x14ac:dyDescent="0.25">
      <c r="H42887"/>
    </row>
    <row r="42888" spans="8:8" hidden="1" x14ac:dyDescent="0.25">
      <c r="H42888"/>
    </row>
    <row r="42889" spans="8:8" hidden="1" x14ac:dyDescent="0.25">
      <c r="H42889"/>
    </row>
    <row r="42890" spans="8:8" hidden="1" x14ac:dyDescent="0.25">
      <c r="H42890"/>
    </row>
    <row r="42891" spans="8:8" hidden="1" x14ac:dyDescent="0.25">
      <c r="H42891"/>
    </row>
    <row r="42892" spans="8:8" hidden="1" x14ac:dyDescent="0.25">
      <c r="H42892"/>
    </row>
    <row r="42893" spans="8:8" hidden="1" x14ac:dyDescent="0.25">
      <c r="H42893"/>
    </row>
    <row r="42894" spans="8:8" hidden="1" x14ac:dyDescent="0.25">
      <c r="H42894"/>
    </row>
    <row r="42895" spans="8:8" hidden="1" x14ac:dyDescent="0.25">
      <c r="H42895"/>
    </row>
    <row r="42896" spans="8:8" hidden="1" x14ac:dyDescent="0.25">
      <c r="H42896"/>
    </row>
    <row r="42897" spans="8:8" hidden="1" x14ac:dyDescent="0.25">
      <c r="H42897"/>
    </row>
    <row r="42898" spans="8:8" hidden="1" x14ac:dyDescent="0.25">
      <c r="H42898"/>
    </row>
    <row r="42899" spans="8:8" hidden="1" x14ac:dyDescent="0.25">
      <c r="H42899"/>
    </row>
    <row r="42900" spans="8:8" hidden="1" x14ac:dyDescent="0.25">
      <c r="H42900"/>
    </row>
    <row r="42901" spans="8:8" hidden="1" x14ac:dyDescent="0.25">
      <c r="H42901"/>
    </row>
    <row r="42902" spans="8:8" hidden="1" x14ac:dyDescent="0.25">
      <c r="H42902"/>
    </row>
    <row r="42903" spans="8:8" hidden="1" x14ac:dyDescent="0.25">
      <c r="H42903"/>
    </row>
    <row r="42904" spans="8:8" hidden="1" x14ac:dyDescent="0.25">
      <c r="H42904"/>
    </row>
    <row r="42905" spans="8:8" hidden="1" x14ac:dyDescent="0.25">
      <c r="H42905"/>
    </row>
    <row r="42906" spans="8:8" hidden="1" x14ac:dyDescent="0.25">
      <c r="H42906"/>
    </row>
    <row r="42907" spans="8:8" hidden="1" x14ac:dyDescent="0.25">
      <c r="H42907"/>
    </row>
    <row r="42908" spans="8:8" hidden="1" x14ac:dyDescent="0.25">
      <c r="H42908"/>
    </row>
    <row r="42909" spans="8:8" hidden="1" x14ac:dyDescent="0.25">
      <c r="H42909"/>
    </row>
    <row r="42910" spans="8:8" hidden="1" x14ac:dyDescent="0.25">
      <c r="H42910"/>
    </row>
    <row r="42911" spans="8:8" hidden="1" x14ac:dyDescent="0.25">
      <c r="H42911"/>
    </row>
    <row r="42912" spans="8:8" hidden="1" x14ac:dyDescent="0.25">
      <c r="H42912"/>
    </row>
    <row r="42913" spans="8:8" hidden="1" x14ac:dyDescent="0.25">
      <c r="H42913"/>
    </row>
    <row r="42914" spans="8:8" hidden="1" x14ac:dyDescent="0.25">
      <c r="H42914"/>
    </row>
    <row r="42915" spans="8:8" hidden="1" x14ac:dyDescent="0.25">
      <c r="H42915"/>
    </row>
    <row r="42916" spans="8:8" hidden="1" x14ac:dyDescent="0.25">
      <c r="H42916"/>
    </row>
    <row r="42917" spans="8:8" hidden="1" x14ac:dyDescent="0.25">
      <c r="H42917"/>
    </row>
    <row r="42918" spans="8:8" hidden="1" x14ac:dyDescent="0.25">
      <c r="H42918"/>
    </row>
    <row r="42919" spans="8:8" hidden="1" x14ac:dyDescent="0.25">
      <c r="H42919"/>
    </row>
    <row r="42920" spans="8:8" hidden="1" x14ac:dyDescent="0.25">
      <c r="H42920"/>
    </row>
    <row r="42921" spans="8:8" hidden="1" x14ac:dyDescent="0.25">
      <c r="H42921"/>
    </row>
    <row r="42922" spans="8:8" hidden="1" x14ac:dyDescent="0.25">
      <c r="H42922"/>
    </row>
    <row r="42923" spans="8:8" hidden="1" x14ac:dyDescent="0.25">
      <c r="H42923"/>
    </row>
    <row r="42924" spans="8:8" hidden="1" x14ac:dyDescent="0.25">
      <c r="H42924"/>
    </row>
    <row r="42925" spans="8:8" hidden="1" x14ac:dyDescent="0.25">
      <c r="H42925"/>
    </row>
    <row r="42926" spans="8:8" hidden="1" x14ac:dyDescent="0.25">
      <c r="H42926"/>
    </row>
    <row r="42927" spans="8:8" hidden="1" x14ac:dyDescent="0.25">
      <c r="H42927"/>
    </row>
    <row r="42928" spans="8:8" hidden="1" x14ac:dyDescent="0.25">
      <c r="H42928"/>
    </row>
    <row r="42929" spans="8:8" hidden="1" x14ac:dyDescent="0.25">
      <c r="H42929"/>
    </row>
    <row r="42930" spans="8:8" hidden="1" x14ac:dyDescent="0.25">
      <c r="H42930"/>
    </row>
    <row r="42931" spans="8:8" hidden="1" x14ac:dyDescent="0.25">
      <c r="H42931"/>
    </row>
    <row r="42932" spans="8:8" hidden="1" x14ac:dyDescent="0.25">
      <c r="H42932"/>
    </row>
    <row r="42933" spans="8:8" hidden="1" x14ac:dyDescent="0.25">
      <c r="H42933"/>
    </row>
    <row r="42934" spans="8:8" hidden="1" x14ac:dyDescent="0.25">
      <c r="H42934"/>
    </row>
    <row r="42935" spans="8:8" hidden="1" x14ac:dyDescent="0.25">
      <c r="H42935"/>
    </row>
    <row r="42936" spans="8:8" hidden="1" x14ac:dyDescent="0.25">
      <c r="H42936"/>
    </row>
    <row r="42937" spans="8:8" hidden="1" x14ac:dyDescent="0.25">
      <c r="H42937"/>
    </row>
    <row r="42938" spans="8:8" hidden="1" x14ac:dyDescent="0.25">
      <c r="H42938"/>
    </row>
    <row r="42939" spans="8:8" hidden="1" x14ac:dyDescent="0.25">
      <c r="H42939"/>
    </row>
    <row r="42940" spans="8:8" hidden="1" x14ac:dyDescent="0.25">
      <c r="H42940"/>
    </row>
    <row r="42941" spans="8:8" hidden="1" x14ac:dyDescent="0.25">
      <c r="H42941"/>
    </row>
    <row r="42942" spans="8:8" hidden="1" x14ac:dyDescent="0.25">
      <c r="H42942"/>
    </row>
    <row r="42943" spans="8:8" hidden="1" x14ac:dyDescent="0.25">
      <c r="H42943"/>
    </row>
    <row r="42944" spans="8:8" hidden="1" x14ac:dyDescent="0.25">
      <c r="H42944"/>
    </row>
    <row r="42945" spans="8:8" hidden="1" x14ac:dyDescent="0.25">
      <c r="H42945"/>
    </row>
    <row r="42946" spans="8:8" hidden="1" x14ac:dyDescent="0.25">
      <c r="H42946"/>
    </row>
    <row r="42947" spans="8:8" hidden="1" x14ac:dyDescent="0.25">
      <c r="H42947"/>
    </row>
    <row r="42948" spans="8:8" hidden="1" x14ac:dyDescent="0.25">
      <c r="H42948"/>
    </row>
    <row r="42949" spans="8:8" hidden="1" x14ac:dyDescent="0.25">
      <c r="H42949"/>
    </row>
    <row r="42950" spans="8:8" hidden="1" x14ac:dyDescent="0.25">
      <c r="H42950"/>
    </row>
    <row r="42951" spans="8:8" hidden="1" x14ac:dyDescent="0.25">
      <c r="H42951"/>
    </row>
    <row r="42952" spans="8:8" hidden="1" x14ac:dyDescent="0.25">
      <c r="H42952"/>
    </row>
    <row r="42953" spans="8:8" hidden="1" x14ac:dyDescent="0.25">
      <c r="H42953"/>
    </row>
    <row r="42954" spans="8:8" hidden="1" x14ac:dyDescent="0.25">
      <c r="H42954"/>
    </row>
    <row r="42955" spans="8:8" hidden="1" x14ac:dyDescent="0.25">
      <c r="H42955"/>
    </row>
    <row r="42956" spans="8:8" hidden="1" x14ac:dyDescent="0.25">
      <c r="H42956"/>
    </row>
    <row r="42957" spans="8:8" hidden="1" x14ac:dyDescent="0.25">
      <c r="H42957"/>
    </row>
    <row r="42958" spans="8:8" hidden="1" x14ac:dyDescent="0.25">
      <c r="H42958"/>
    </row>
    <row r="42959" spans="8:8" hidden="1" x14ac:dyDescent="0.25">
      <c r="H42959"/>
    </row>
    <row r="42960" spans="8:8" hidden="1" x14ac:dyDescent="0.25">
      <c r="H42960"/>
    </row>
    <row r="42961" spans="8:8" hidden="1" x14ac:dyDescent="0.25">
      <c r="H42961"/>
    </row>
    <row r="42962" spans="8:8" hidden="1" x14ac:dyDescent="0.25">
      <c r="H42962"/>
    </row>
    <row r="42963" spans="8:8" hidden="1" x14ac:dyDescent="0.25">
      <c r="H42963"/>
    </row>
    <row r="42964" spans="8:8" hidden="1" x14ac:dyDescent="0.25">
      <c r="H42964"/>
    </row>
    <row r="42965" spans="8:8" hidden="1" x14ac:dyDescent="0.25">
      <c r="H42965"/>
    </row>
    <row r="42966" spans="8:8" hidden="1" x14ac:dyDescent="0.25">
      <c r="H42966"/>
    </row>
    <row r="42967" spans="8:8" hidden="1" x14ac:dyDescent="0.25">
      <c r="H42967"/>
    </row>
    <row r="42968" spans="8:8" hidden="1" x14ac:dyDescent="0.25">
      <c r="H42968"/>
    </row>
    <row r="42969" spans="8:8" hidden="1" x14ac:dyDescent="0.25">
      <c r="H42969"/>
    </row>
    <row r="42970" spans="8:8" hidden="1" x14ac:dyDescent="0.25">
      <c r="H42970"/>
    </row>
    <row r="42971" spans="8:8" hidden="1" x14ac:dyDescent="0.25">
      <c r="H42971"/>
    </row>
    <row r="42972" spans="8:8" hidden="1" x14ac:dyDescent="0.25">
      <c r="H42972"/>
    </row>
    <row r="42973" spans="8:8" hidden="1" x14ac:dyDescent="0.25">
      <c r="H42973"/>
    </row>
    <row r="42974" spans="8:8" hidden="1" x14ac:dyDescent="0.25">
      <c r="H42974"/>
    </row>
    <row r="42975" spans="8:8" hidden="1" x14ac:dyDescent="0.25">
      <c r="H42975"/>
    </row>
    <row r="42976" spans="8:8" hidden="1" x14ac:dyDescent="0.25">
      <c r="H42976"/>
    </row>
    <row r="42977" spans="8:8" hidden="1" x14ac:dyDescent="0.25">
      <c r="H42977"/>
    </row>
    <row r="42978" spans="8:8" hidden="1" x14ac:dyDescent="0.25">
      <c r="H42978"/>
    </row>
    <row r="42979" spans="8:8" hidden="1" x14ac:dyDescent="0.25">
      <c r="H42979"/>
    </row>
    <row r="42980" spans="8:8" hidden="1" x14ac:dyDescent="0.25">
      <c r="H42980"/>
    </row>
    <row r="42981" spans="8:8" hidden="1" x14ac:dyDescent="0.25">
      <c r="H42981"/>
    </row>
    <row r="42982" spans="8:8" hidden="1" x14ac:dyDescent="0.25">
      <c r="H42982"/>
    </row>
    <row r="42983" spans="8:8" hidden="1" x14ac:dyDescent="0.25">
      <c r="H42983"/>
    </row>
    <row r="42984" spans="8:8" hidden="1" x14ac:dyDescent="0.25">
      <c r="H42984"/>
    </row>
    <row r="42985" spans="8:8" hidden="1" x14ac:dyDescent="0.25">
      <c r="H42985"/>
    </row>
    <row r="42986" spans="8:8" hidden="1" x14ac:dyDescent="0.25">
      <c r="H42986"/>
    </row>
    <row r="42987" spans="8:8" hidden="1" x14ac:dyDescent="0.25">
      <c r="H42987"/>
    </row>
    <row r="42988" spans="8:8" hidden="1" x14ac:dyDescent="0.25">
      <c r="H42988"/>
    </row>
    <row r="42989" spans="8:8" hidden="1" x14ac:dyDescent="0.25">
      <c r="H42989"/>
    </row>
    <row r="42990" spans="8:8" hidden="1" x14ac:dyDescent="0.25">
      <c r="H42990"/>
    </row>
    <row r="42991" spans="8:8" hidden="1" x14ac:dyDescent="0.25">
      <c r="H42991"/>
    </row>
    <row r="42992" spans="8:8" hidden="1" x14ac:dyDescent="0.25">
      <c r="H42992"/>
    </row>
    <row r="42993" spans="8:8" hidden="1" x14ac:dyDescent="0.25">
      <c r="H42993"/>
    </row>
    <row r="42994" spans="8:8" hidden="1" x14ac:dyDescent="0.25">
      <c r="H42994"/>
    </row>
    <row r="42995" spans="8:8" hidden="1" x14ac:dyDescent="0.25">
      <c r="H42995"/>
    </row>
    <row r="42996" spans="8:8" hidden="1" x14ac:dyDescent="0.25">
      <c r="H42996"/>
    </row>
    <row r="42997" spans="8:8" hidden="1" x14ac:dyDescent="0.25">
      <c r="H42997"/>
    </row>
    <row r="42998" spans="8:8" hidden="1" x14ac:dyDescent="0.25">
      <c r="H42998"/>
    </row>
    <row r="42999" spans="8:8" hidden="1" x14ac:dyDescent="0.25">
      <c r="H42999"/>
    </row>
    <row r="43000" spans="8:8" hidden="1" x14ac:dyDescent="0.25">
      <c r="H43000"/>
    </row>
    <row r="43001" spans="8:8" hidden="1" x14ac:dyDescent="0.25">
      <c r="H43001"/>
    </row>
    <row r="43002" spans="8:8" hidden="1" x14ac:dyDescent="0.25">
      <c r="H43002"/>
    </row>
    <row r="43003" spans="8:8" hidden="1" x14ac:dyDescent="0.25">
      <c r="H43003"/>
    </row>
    <row r="43004" spans="8:8" hidden="1" x14ac:dyDescent="0.25">
      <c r="H43004"/>
    </row>
    <row r="43005" spans="8:8" hidden="1" x14ac:dyDescent="0.25">
      <c r="H43005"/>
    </row>
    <row r="43006" spans="8:8" hidden="1" x14ac:dyDescent="0.25">
      <c r="H43006"/>
    </row>
    <row r="43007" spans="8:8" hidden="1" x14ac:dyDescent="0.25">
      <c r="H43007"/>
    </row>
    <row r="43008" spans="8:8" hidden="1" x14ac:dyDescent="0.25">
      <c r="H43008"/>
    </row>
    <row r="43009" spans="8:8" hidden="1" x14ac:dyDescent="0.25">
      <c r="H43009"/>
    </row>
    <row r="43010" spans="8:8" hidden="1" x14ac:dyDescent="0.25">
      <c r="H43010"/>
    </row>
    <row r="43011" spans="8:8" hidden="1" x14ac:dyDescent="0.25">
      <c r="H43011"/>
    </row>
    <row r="43012" spans="8:8" hidden="1" x14ac:dyDescent="0.25">
      <c r="H43012"/>
    </row>
    <row r="43013" spans="8:8" hidden="1" x14ac:dyDescent="0.25">
      <c r="H43013"/>
    </row>
    <row r="43014" spans="8:8" hidden="1" x14ac:dyDescent="0.25">
      <c r="H43014"/>
    </row>
    <row r="43015" spans="8:8" hidden="1" x14ac:dyDescent="0.25">
      <c r="H43015"/>
    </row>
    <row r="43016" spans="8:8" hidden="1" x14ac:dyDescent="0.25">
      <c r="H43016"/>
    </row>
    <row r="43017" spans="8:8" hidden="1" x14ac:dyDescent="0.25">
      <c r="H43017"/>
    </row>
    <row r="43018" spans="8:8" hidden="1" x14ac:dyDescent="0.25">
      <c r="H43018"/>
    </row>
    <row r="43019" spans="8:8" hidden="1" x14ac:dyDescent="0.25">
      <c r="H43019"/>
    </row>
    <row r="43020" spans="8:8" hidden="1" x14ac:dyDescent="0.25">
      <c r="H43020"/>
    </row>
    <row r="43021" spans="8:8" hidden="1" x14ac:dyDescent="0.25">
      <c r="H43021"/>
    </row>
    <row r="43022" spans="8:8" hidden="1" x14ac:dyDescent="0.25">
      <c r="H43022"/>
    </row>
    <row r="43023" spans="8:8" hidden="1" x14ac:dyDescent="0.25">
      <c r="H43023"/>
    </row>
    <row r="43024" spans="8:8" hidden="1" x14ac:dyDescent="0.25">
      <c r="H43024"/>
    </row>
    <row r="43025" spans="8:8" hidden="1" x14ac:dyDescent="0.25">
      <c r="H43025"/>
    </row>
    <row r="43026" spans="8:8" hidden="1" x14ac:dyDescent="0.25">
      <c r="H43026"/>
    </row>
    <row r="43027" spans="8:8" hidden="1" x14ac:dyDescent="0.25">
      <c r="H43027"/>
    </row>
    <row r="43028" spans="8:8" hidden="1" x14ac:dyDescent="0.25">
      <c r="H43028"/>
    </row>
    <row r="43029" spans="8:8" hidden="1" x14ac:dyDescent="0.25">
      <c r="H43029"/>
    </row>
    <row r="43030" spans="8:8" hidden="1" x14ac:dyDescent="0.25">
      <c r="H43030"/>
    </row>
    <row r="43031" spans="8:8" hidden="1" x14ac:dyDescent="0.25">
      <c r="H43031"/>
    </row>
    <row r="43032" spans="8:8" hidden="1" x14ac:dyDescent="0.25">
      <c r="H43032"/>
    </row>
    <row r="43033" spans="8:8" hidden="1" x14ac:dyDescent="0.25">
      <c r="H43033"/>
    </row>
    <row r="43034" spans="8:8" hidden="1" x14ac:dyDescent="0.25">
      <c r="H43034"/>
    </row>
    <row r="43035" spans="8:8" hidden="1" x14ac:dyDescent="0.25">
      <c r="H43035"/>
    </row>
    <row r="43036" spans="8:8" hidden="1" x14ac:dyDescent="0.25">
      <c r="H43036"/>
    </row>
    <row r="43037" spans="8:8" hidden="1" x14ac:dyDescent="0.25">
      <c r="H43037"/>
    </row>
    <row r="43038" spans="8:8" hidden="1" x14ac:dyDescent="0.25">
      <c r="H43038"/>
    </row>
    <row r="43039" spans="8:8" hidden="1" x14ac:dyDescent="0.25">
      <c r="H43039"/>
    </row>
    <row r="43040" spans="8:8" hidden="1" x14ac:dyDescent="0.25">
      <c r="H43040"/>
    </row>
    <row r="43041" spans="8:8" hidden="1" x14ac:dyDescent="0.25">
      <c r="H43041"/>
    </row>
    <row r="43042" spans="8:8" hidden="1" x14ac:dyDescent="0.25">
      <c r="H43042"/>
    </row>
    <row r="43043" spans="8:8" hidden="1" x14ac:dyDescent="0.25">
      <c r="H43043"/>
    </row>
    <row r="43044" spans="8:8" hidden="1" x14ac:dyDescent="0.25">
      <c r="H43044"/>
    </row>
    <row r="43045" spans="8:8" hidden="1" x14ac:dyDescent="0.25">
      <c r="H43045"/>
    </row>
    <row r="43046" spans="8:8" hidden="1" x14ac:dyDescent="0.25">
      <c r="H43046"/>
    </row>
    <row r="43047" spans="8:8" hidden="1" x14ac:dyDescent="0.25">
      <c r="H43047"/>
    </row>
    <row r="43048" spans="8:8" hidden="1" x14ac:dyDescent="0.25">
      <c r="H43048"/>
    </row>
    <row r="43049" spans="8:8" hidden="1" x14ac:dyDescent="0.25">
      <c r="H43049"/>
    </row>
    <row r="43050" spans="8:8" hidden="1" x14ac:dyDescent="0.25">
      <c r="H43050"/>
    </row>
    <row r="43051" spans="8:8" hidden="1" x14ac:dyDescent="0.25">
      <c r="H43051"/>
    </row>
    <row r="43052" spans="8:8" hidden="1" x14ac:dyDescent="0.25">
      <c r="H43052"/>
    </row>
    <row r="43053" spans="8:8" hidden="1" x14ac:dyDescent="0.25">
      <c r="H43053"/>
    </row>
    <row r="43054" spans="8:8" hidden="1" x14ac:dyDescent="0.25">
      <c r="H43054"/>
    </row>
    <row r="43055" spans="8:8" hidden="1" x14ac:dyDescent="0.25">
      <c r="H43055"/>
    </row>
    <row r="43056" spans="8:8" hidden="1" x14ac:dyDescent="0.25">
      <c r="H43056"/>
    </row>
    <row r="43057" spans="8:8" hidden="1" x14ac:dyDescent="0.25">
      <c r="H43057"/>
    </row>
    <row r="43058" spans="8:8" hidden="1" x14ac:dyDescent="0.25">
      <c r="H43058"/>
    </row>
    <row r="43059" spans="8:8" hidden="1" x14ac:dyDescent="0.25">
      <c r="H43059"/>
    </row>
    <row r="43060" spans="8:8" hidden="1" x14ac:dyDescent="0.25">
      <c r="H43060"/>
    </row>
    <row r="43061" spans="8:8" hidden="1" x14ac:dyDescent="0.25">
      <c r="H43061"/>
    </row>
    <row r="43062" spans="8:8" hidden="1" x14ac:dyDescent="0.25">
      <c r="H43062"/>
    </row>
    <row r="43063" spans="8:8" hidden="1" x14ac:dyDescent="0.25">
      <c r="H43063"/>
    </row>
    <row r="43064" spans="8:8" hidden="1" x14ac:dyDescent="0.25">
      <c r="H43064"/>
    </row>
    <row r="43065" spans="8:8" hidden="1" x14ac:dyDescent="0.25">
      <c r="H43065"/>
    </row>
    <row r="43066" spans="8:8" hidden="1" x14ac:dyDescent="0.25">
      <c r="H43066"/>
    </row>
    <row r="43067" spans="8:8" hidden="1" x14ac:dyDescent="0.25">
      <c r="H43067"/>
    </row>
    <row r="43068" spans="8:8" hidden="1" x14ac:dyDescent="0.25">
      <c r="H43068"/>
    </row>
    <row r="43069" spans="8:8" hidden="1" x14ac:dyDescent="0.25">
      <c r="H43069"/>
    </row>
    <row r="43070" spans="8:8" hidden="1" x14ac:dyDescent="0.25">
      <c r="H43070"/>
    </row>
    <row r="43071" spans="8:8" hidden="1" x14ac:dyDescent="0.25">
      <c r="H43071"/>
    </row>
    <row r="43072" spans="8:8" hidden="1" x14ac:dyDescent="0.25">
      <c r="H43072"/>
    </row>
    <row r="43073" spans="8:8" hidden="1" x14ac:dyDescent="0.25">
      <c r="H43073"/>
    </row>
    <row r="43074" spans="8:8" hidden="1" x14ac:dyDescent="0.25">
      <c r="H43074"/>
    </row>
    <row r="43075" spans="8:8" hidden="1" x14ac:dyDescent="0.25">
      <c r="H43075"/>
    </row>
    <row r="43076" spans="8:8" hidden="1" x14ac:dyDescent="0.25">
      <c r="H43076"/>
    </row>
    <row r="43077" spans="8:8" hidden="1" x14ac:dyDescent="0.25">
      <c r="H43077"/>
    </row>
    <row r="43078" spans="8:8" hidden="1" x14ac:dyDescent="0.25">
      <c r="H43078"/>
    </row>
    <row r="43079" spans="8:8" hidden="1" x14ac:dyDescent="0.25">
      <c r="H43079"/>
    </row>
    <row r="43080" spans="8:8" hidden="1" x14ac:dyDescent="0.25">
      <c r="H43080"/>
    </row>
    <row r="43081" spans="8:8" hidden="1" x14ac:dyDescent="0.25">
      <c r="H43081"/>
    </row>
    <row r="43082" spans="8:8" hidden="1" x14ac:dyDescent="0.25">
      <c r="H43082"/>
    </row>
    <row r="43083" spans="8:8" hidden="1" x14ac:dyDescent="0.25">
      <c r="H43083"/>
    </row>
    <row r="43084" spans="8:8" hidden="1" x14ac:dyDescent="0.25">
      <c r="H43084"/>
    </row>
    <row r="43085" spans="8:8" hidden="1" x14ac:dyDescent="0.25">
      <c r="H43085"/>
    </row>
    <row r="43086" spans="8:8" hidden="1" x14ac:dyDescent="0.25">
      <c r="H43086"/>
    </row>
    <row r="43087" spans="8:8" hidden="1" x14ac:dyDescent="0.25">
      <c r="H43087"/>
    </row>
    <row r="43088" spans="8:8" hidden="1" x14ac:dyDescent="0.25">
      <c r="H43088"/>
    </row>
    <row r="43089" spans="8:8" hidden="1" x14ac:dyDescent="0.25">
      <c r="H43089"/>
    </row>
    <row r="43090" spans="8:8" hidden="1" x14ac:dyDescent="0.25">
      <c r="H43090"/>
    </row>
    <row r="43091" spans="8:8" hidden="1" x14ac:dyDescent="0.25">
      <c r="H43091"/>
    </row>
    <row r="43092" spans="8:8" hidden="1" x14ac:dyDescent="0.25">
      <c r="H43092"/>
    </row>
    <row r="43093" spans="8:8" hidden="1" x14ac:dyDescent="0.25">
      <c r="H43093"/>
    </row>
    <row r="43094" spans="8:8" hidden="1" x14ac:dyDescent="0.25">
      <c r="H43094"/>
    </row>
    <row r="43095" spans="8:8" hidden="1" x14ac:dyDescent="0.25">
      <c r="H43095"/>
    </row>
    <row r="43096" spans="8:8" hidden="1" x14ac:dyDescent="0.25">
      <c r="H43096"/>
    </row>
    <row r="43097" spans="8:8" hidden="1" x14ac:dyDescent="0.25">
      <c r="H43097"/>
    </row>
    <row r="43098" spans="8:8" hidden="1" x14ac:dyDescent="0.25">
      <c r="H43098"/>
    </row>
    <row r="43099" spans="8:8" hidden="1" x14ac:dyDescent="0.25">
      <c r="H43099"/>
    </row>
    <row r="43100" spans="8:8" hidden="1" x14ac:dyDescent="0.25">
      <c r="H43100"/>
    </row>
    <row r="43101" spans="8:8" hidden="1" x14ac:dyDescent="0.25">
      <c r="H43101"/>
    </row>
    <row r="43102" spans="8:8" hidden="1" x14ac:dyDescent="0.25">
      <c r="H43102"/>
    </row>
    <row r="43103" spans="8:8" hidden="1" x14ac:dyDescent="0.25">
      <c r="H43103"/>
    </row>
    <row r="43104" spans="8:8" hidden="1" x14ac:dyDescent="0.25">
      <c r="H43104"/>
    </row>
    <row r="43105" spans="8:8" hidden="1" x14ac:dyDescent="0.25">
      <c r="H43105"/>
    </row>
    <row r="43106" spans="8:8" hidden="1" x14ac:dyDescent="0.25">
      <c r="H43106"/>
    </row>
    <row r="43107" spans="8:8" hidden="1" x14ac:dyDescent="0.25">
      <c r="H43107"/>
    </row>
    <row r="43108" spans="8:8" hidden="1" x14ac:dyDescent="0.25">
      <c r="H43108"/>
    </row>
    <row r="43109" spans="8:8" hidden="1" x14ac:dyDescent="0.25">
      <c r="H43109"/>
    </row>
    <row r="43110" spans="8:8" hidden="1" x14ac:dyDescent="0.25">
      <c r="H43110"/>
    </row>
    <row r="43111" spans="8:8" hidden="1" x14ac:dyDescent="0.25">
      <c r="H43111"/>
    </row>
    <row r="43112" spans="8:8" hidden="1" x14ac:dyDescent="0.25">
      <c r="H43112"/>
    </row>
    <row r="43113" spans="8:8" hidden="1" x14ac:dyDescent="0.25">
      <c r="H43113"/>
    </row>
    <row r="43114" spans="8:8" hidden="1" x14ac:dyDescent="0.25">
      <c r="H43114"/>
    </row>
    <row r="43115" spans="8:8" hidden="1" x14ac:dyDescent="0.25">
      <c r="H43115"/>
    </row>
    <row r="43116" spans="8:8" hidden="1" x14ac:dyDescent="0.25">
      <c r="H43116"/>
    </row>
    <row r="43117" spans="8:8" hidden="1" x14ac:dyDescent="0.25">
      <c r="H43117"/>
    </row>
    <row r="43118" spans="8:8" hidden="1" x14ac:dyDescent="0.25">
      <c r="H43118"/>
    </row>
    <row r="43119" spans="8:8" hidden="1" x14ac:dyDescent="0.25">
      <c r="H43119"/>
    </row>
    <row r="43120" spans="8:8" hidden="1" x14ac:dyDescent="0.25">
      <c r="H43120"/>
    </row>
    <row r="43121" spans="8:8" hidden="1" x14ac:dyDescent="0.25">
      <c r="H43121"/>
    </row>
    <row r="43122" spans="8:8" hidden="1" x14ac:dyDescent="0.25">
      <c r="H43122"/>
    </row>
    <row r="43123" spans="8:8" hidden="1" x14ac:dyDescent="0.25">
      <c r="H43123"/>
    </row>
    <row r="43124" spans="8:8" hidden="1" x14ac:dyDescent="0.25">
      <c r="H43124"/>
    </row>
    <row r="43125" spans="8:8" hidden="1" x14ac:dyDescent="0.25">
      <c r="H43125"/>
    </row>
    <row r="43126" spans="8:8" hidden="1" x14ac:dyDescent="0.25">
      <c r="H43126"/>
    </row>
    <row r="43127" spans="8:8" hidden="1" x14ac:dyDescent="0.25">
      <c r="H43127"/>
    </row>
    <row r="43128" spans="8:8" hidden="1" x14ac:dyDescent="0.25">
      <c r="H43128"/>
    </row>
    <row r="43129" spans="8:8" hidden="1" x14ac:dyDescent="0.25">
      <c r="H43129"/>
    </row>
    <row r="43130" spans="8:8" hidden="1" x14ac:dyDescent="0.25">
      <c r="H43130"/>
    </row>
    <row r="43131" spans="8:8" hidden="1" x14ac:dyDescent="0.25">
      <c r="H43131"/>
    </row>
    <row r="43132" spans="8:8" hidden="1" x14ac:dyDescent="0.25">
      <c r="H43132"/>
    </row>
    <row r="43133" spans="8:8" hidden="1" x14ac:dyDescent="0.25">
      <c r="H43133"/>
    </row>
    <row r="43134" spans="8:8" hidden="1" x14ac:dyDescent="0.25">
      <c r="H43134"/>
    </row>
    <row r="43135" spans="8:8" hidden="1" x14ac:dyDescent="0.25">
      <c r="H43135"/>
    </row>
    <row r="43136" spans="8:8" hidden="1" x14ac:dyDescent="0.25">
      <c r="H43136"/>
    </row>
    <row r="43137" spans="8:8" hidden="1" x14ac:dyDescent="0.25">
      <c r="H43137"/>
    </row>
    <row r="43138" spans="8:8" hidden="1" x14ac:dyDescent="0.25">
      <c r="H43138"/>
    </row>
    <row r="43139" spans="8:8" hidden="1" x14ac:dyDescent="0.25">
      <c r="H43139"/>
    </row>
    <row r="43140" spans="8:8" hidden="1" x14ac:dyDescent="0.25">
      <c r="H43140"/>
    </row>
    <row r="43141" spans="8:8" hidden="1" x14ac:dyDescent="0.25">
      <c r="H43141"/>
    </row>
    <row r="43142" spans="8:8" hidden="1" x14ac:dyDescent="0.25">
      <c r="H43142"/>
    </row>
    <row r="43143" spans="8:8" hidden="1" x14ac:dyDescent="0.25">
      <c r="H43143"/>
    </row>
    <row r="43144" spans="8:8" hidden="1" x14ac:dyDescent="0.25">
      <c r="H43144"/>
    </row>
    <row r="43145" spans="8:8" hidden="1" x14ac:dyDescent="0.25">
      <c r="H43145"/>
    </row>
    <row r="43146" spans="8:8" hidden="1" x14ac:dyDescent="0.25">
      <c r="H43146"/>
    </row>
    <row r="43147" spans="8:8" hidden="1" x14ac:dyDescent="0.25">
      <c r="H43147"/>
    </row>
    <row r="43148" spans="8:8" hidden="1" x14ac:dyDescent="0.25">
      <c r="H43148"/>
    </row>
    <row r="43149" spans="8:8" hidden="1" x14ac:dyDescent="0.25">
      <c r="H43149"/>
    </row>
    <row r="43150" spans="8:8" hidden="1" x14ac:dyDescent="0.25">
      <c r="H43150"/>
    </row>
    <row r="43151" spans="8:8" hidden="1" x14ac:dyDescent="0.25">
      <c r="H43151"/>
    </row>
    <row r="43152" spans="8:8" hidden="1" x14ac:dyDescent="0.25">
      <c r="H43152"/>
    </row>
    <row r="43153" spans="8:8" hidden="1" x14ac:dyDescent="0.25">
      <c r="H43153"/>
    </row>
    <row r="43154" spans="8:8" hidden="1" x14ac:dyDescent="0.25">
      <c r="H43154"/>
    </row>
    <row r="43155" spans="8:8" hidden="1" x14ac:dyDescent="0.25">
      <c r="H43155"/>
    </row>
    <row r="43156" spans="8:8" hidden="1" x14ac:dyDescent="0.25">
      <c r="H43156"/>
    </row>
    <row r="43157" spans="8:8" hidden="1" x14ac:dyDescent="0.25">
      <c r="H43157"/>
    </row>
    <row r="43158" spans="8:8" hidden="1" x14ac:dyDescent="0.25">
      <c r="H43158"/>
    </row>
    <row r="43159" spans="8:8" hidden="1" x14ac:dyDescent="0.25">
      <c r="H43159"/>
    </row>
    <row r="43160" spans="8:8" hidden="1" x14ac:dyDescent="0.25">
      <c r="H43160"/>
    </row>
    <row r="43161" spans="8:8" hidden="1" x14ac:dyDescent="0.25">
      <c r="H43161"/>
    </row>
    <row r="43162" spans="8:8" hidden="1" x14ac:dyDescent="0.25">
      <c r="H43162"/>
    </row>
    <row r="43163" spans="8:8" hidden="1" x14ac:dyDescent="0.25">
      <c r="H43163"/>
    </row>
    <row r="43164" spans="8:8" hidden="1" x14ac:dyDescent="0.25">
      <c r="H43164"/>
    </row>
    <row r="43165" spans="8:8" hidden="1" x14ac:dyDescent="0.25">
      <c r="H43165"/>
    </row>
    <row r="43166" spans="8:8" hidden="1" x14ac:dyDescent="0.25">
      <c r="H43166"/>
    </row>
    <row r="43167" spans="8:8" hidden="1" x14ac:dyDescent="0.25">
      <c r="H43167"/>
    </row>
    <row r="43168" spans="8:8" hidden="1" x14ac:dyDescent="0.25">
      <c r="H43168"/>
    </row>
    <row r="43169" spans="8:8" hidden="1" x14ac:dyDescent="0.25">
      <c r="H43169"/>
    </row>
    <row r="43170" spans="8:8" hidden="1" x14ac:dyDescent="0.25">
      <c r="H43170"/>
    </row>
    <row r="43171" spans="8:8" hidden="1" x14ac:dyDescent="0.25">
      <c r="H43171"/>
    </row>
    <row r="43172" spans="8:8" hidden="1" x14ac:dyDescent="0.25">
      <c r="H43172"/>
    </row>
    <row r="43173" spans="8:8" hidden="1" x14ac:dyDescent="0.25">
      <c r="H43173"/>
    </row>
    <row r="43174" spans="8:8" hidden="1" x14ac:dyDescent="0.25">
      <c r="H43174"/>
    </row>
    <row r="43175" spans="8:8" hidden="1" x14ac:dyDescent="0.25">
      <c r="H43175"/>
    </row>
    <row r="43176" spans="8:8" hidden="1" x14ac:dyDescent="0.25">
      <c r="H43176"/>
    </row>
    <row r="43177" spans="8:8" hidden="1" x14ac:dyDescent="0.25">
      <c r="H43177"/>
    </row>
    <row r="43178" spans="8:8" hidden="1" x14ac:dyDescent="0.25">
      <c r="H43178"/>
    </row>
    <row r="43179" spans="8:8" hidden="1" x14ac:dyDescent="0.25">
      <c r="H43179"/>
    </row>
    <row r="43180" spans="8:8" hidden="1" x14ac:dyDescent="0.25">
      <c r="H43180"/>
    </row>
    <row r="43181" spans="8:8" hidden="1" x14ac:dyDescent="0.25">
      <c r="H43181"/>
    </row>
    <row r="43182" spans="8:8" hidden="1" x14ac:dyDescent="0.25">
      <c r="H43182"/>
    </row>
    <row r="43183" spans="8:8" hidden="1" x14ac:dyDescent="0.25">
      <c r="H43183"/>
    </row>
    <row r="43184" spans="8:8" hidden="1" x14ac:dyDescent="0.25">
      <c r="H43184"/>
    </row>
    <row r="43185" spans="8:8" hidden="1" x14ac:dyDescent="0.25">
      <c r="H43185"/>
    </row>
    <row r="43186" spans="8:8" hidden="1" x14ac:dyDescent="0.25">
      <c r="H43186"/>
    </row>
    <row r="43187" spans="8:8" hidden="1" x14ac:dyDescent="0.25">
      <c r="H43187"/>
    </row>
    <row r="43188" spans="8:8" hidden="1" x14ac:dyDescent="0.25">
      <c r="H43188"/>
    </row>
    <row r="43189" spans="8:8" hidden="1" x14ac:dyDescent="0.25">
      <c r="H43189"/>
    </row>
    <row r="43190" spans="8:8" hidden="1" x14ac:dyDescent="0.25">
      <c r="H43190"/>
    </row>
    <row r="43191" spans="8:8" hidden="1" x14ac:dyDescent="0.25">
      <c r="H43191"/>
    </row>
    <row r="43192" spans="8:8" hidden="1" x14ac:dyDescent="0.25">
      <c r="H43192"/>
    </row>
    <row r="43193" spans="8:8" hidden="1" x14ac:dyDescent="0.25">
      <c r="H43193"/>
    </row>
    <row r="43194" spans="8:8" hidden="1" x14ac:dyDescent="0.25">
      <c r="H43194"/>
    </row>
    <row r="43195" spans="8:8" hidden="1" x14ac:dyDescent="0.25">
      <c r="H43195"/>
    </row>
    <row r="43196" spans="8:8" hidden="1" x14ac:dyDescent="0.25">
      <c r="H43196"/>
    </row>
    <row r="43197" spans="8:8" hidden="1" x14ac:dyDescent="0.25">
      <c r="H43197"/>
    </row>
    <row r="43198" spans="8:8" hidden="1" x14ac:dyDescent="0.25">
      <c r="H43198"/>
    </row>
    <row r="43199" spans="8:8" hidden="1" x14ac:dyDescent="0.25">
      <c r="H43199"/>
    </row>
    <row r="43200" spans="8:8" hidden="1" x14ac:dyDescent="0.25">
      <c r="H43200"/>
    </row>
    <row r="43201" spans="8:8" hidden="1" x14ac:dyDescent="0.25">
      <c r="H43201"/>
    </row>
    <row r="43202" spans="8:8" hidden="1" x14ac:dyDescent="0.25">
      <c r="H43202"/>
    </row>
    <row r="43203" spans="8:8" hidden="1" x14ac:dyDescent="0.25">
      <c r="H43203"/>
    </row>
    <row r="43204" spans="8:8" hidden="1" x14ac:dyDescent="0.25">
      <c r="H43204"/>
    </row>
    <row r="43205" spans="8:8" hidden="1" x14ac:dyDescent="0.25">
      <c r="H43205"/>
    </row>
    <row r="43206" spans="8:8" hidden="1" x14ac:dyDescent="0.25">
      <c r="H43206"/>
    </row>
    <row r="43207" spans="8:8" hidden="1" x14ac:dyDescent="0.25">
      <c r="H43207"/>
    </row>
    <row r="43208" spans="8:8" hidden="1" x14ac:dyDescent="0.25">
      <c r="H43208"/>
    </row>
    <row r="43209" spans="8:8" hidden="1" x14ac:dyDescent="0.25">
      <c r="H43209"/>
    </row>
    <row r="43210" spans="8:8" hidden="1" x14ac:dyDescent="0.25">
      <c r="H43210"/>
    </row>
    <row r="43211" spans="8:8" hidden="1" x14ac:dyDescent="0.25">
      <c r="H43211"/>
    </row>
    <row r="43212" spans="8:8" hidden="1" x14ac:dyDescent="0.25">
      <c r="H43212"/>
    </row>
    <row r="43213" spans="8:8" hidden="1" x14ac:dyDescent="0.25">
      <c r="H43213"/>
    </row>
    <row r="43214" spans="8:8" hidden="1" x14ac:dyDescent="0.25">
      <c r="H43214"/>
    </row>
    <row r="43215" spans="8:8" hidden="1" x14ac:dyDescent="0.25">
      <c r="H43215"/>
    </row>
    <row r="43216" spans="8:8" hidden="1" x14ac:dyDescent="0.25">
      <c r="H43216"/>
    </row>
    <row r="43217" spans="8:8" hidden="1" x14ac:dyDescent="0.25">
      <c r="H43217"/>
    </row>
    <row r="43218" spans="8:8" hidden="1" x14ac:dyDescent="0.25">
      <c r="H43218"/>
    </row>
    <row r="43219" spans="8:8" hidden="1" x14ac:dyDescent="0.25">
      <c r="H43219"/>
    </row>
    <row r="43220" spans="8:8" hidden="1" x14ac:dyDescent="0.25">
      <c r="H43220"/>
    </row>
    <row r="43221" spans="8:8" hidden="1" x14ac:dyDescent="0.25">
      <c r="H43221"/>
    </row>
    <row r="43222" spans="8:8" hidden="1" x14ac:dyDescent="0.25">
      <c r="H43222"/>
    </row>
    <row r="43223" spans="8:8" hidden="1" x14ac:dyDescent="0.25">
      <c r="H43223"/>
    </row>
    <row r="43224" spans="8:8" hidden="1" x14ac:dyDescent="0.25">
      <c r="H43224"/>
    </row>
    <row r="43225" spans="8:8" hidden="1" x14ac:dyDescent="0.25">
      <c r="H43225"/>
    </row>
    <row r="43226" spans="8:8" hidden="1" x14ac:dyDescent="0.25">
      <c r="H43226"/>
    </row>
    <row r="43227" spans="8:8" hidden="1" x14ac:dyDescent="0.25">
      <c r="H43227"/>
    </row>
    <row r="43228" spans="8:8" hidden="1" x14ac:dyDescent="0.25">
      <c r="H43228"/>
    </row>
    <row r="43229" spans="8:8" hidden="1" x14ac:dyDescent="0.25">
      <c r="H43229"/>
    </row>
    <row r="43230" spans="8:8" hidden="1" x14ac:dyDescent="0.25">
      <c r="H43230"/>
    </row>
    <row r="43231" spans="8:8" hidden="1" x14ac:dyDescent="0.25">
      <c r="H43231"/>
    </row>
    <row r="43232" spans="8:8" hidden="1" x14ac:dyDescent="0.25">
      <c r="H43232"/>
    </row>
    <row r="43233" spans="8:8" hidden="1" x14ac:dyDescent="0.25">
      <c r="H43233"/>
    </row>
    <row r="43234" spans="8:8" hidden="1" x14ac:dyDescent="0.25">
      <c r="H43234"/>
    </row>
    <row r="43235" spans="8:8" hidden="1" x14ac:dyDescent="0.25">
      <c r="H43235"/>
    </row>
    <row r="43236" spans="8:8" hidden="1" x14ac:dyDescent="0.25">
      <c r="H43236"/>
    </row>
    <row r="43237" spans="8:8" hidden="1" x14ac:dyDescent="0.25">
      <c r="H43237"/>
    </row>
    <row r="43238" spans="8:8" hidden="1" x14ac:dyDescent="0.25">
      <c r="H43238"/>
    </row>
    <row r="43239" spans="8:8" hidden="1" x14ac:dyDescent="0.25">
      <c r="H43239"/>
    </row>
    <row r="43240" spans="8:8" hidden="1" x14ac:dyDescent="0.25">
      <c r="H43240"/>
    </row>
    <row r="43241" spans="8:8" hidden="1" x14ac:dyDescent="0.25">
      <c r="H43241"/>
    </row>
    <row r="43242" spans="8:8" hidden="1" x14ac:dyDescent="0.25">
      <c r="H43242"/>
    </row>
    <row r="43243" spans="8:8" hidden="1" x14ac:dyDescent="0.25">
      <c r="H43243"/>
    </row>
    <row r="43244" spans="8:8" hidden="1" x14ac:dyDescent="0.25">
      <c r="H43244"/>
    </row>
    <row r="43245" spans="8:8" hidden="1" x14ac:dyDescent="0.25">
      <c r="H43245"/>
    </row>
    <row r="43246" spans="8:8" hidden="1" x14ac:dyDescent="0.25">
      <c r="H43246"/>
    </row>
    <row r="43247" spans="8:8" hidden="1" x14ac:dyDescent="0.25">
      <c r="H43247"/>
    </row>
    <row r="43248" spans="8:8" hidden="1" x14ac:dyDescent="0.25">
      <c r="H43248"/>
    </row>
    <row r="43249" spans="8:8" hidden="1" x14ac:dyDescent="0.25">
      <c r="H43249"/>
    </row>
    <row r="43250" spans="8:8" hidden="1" x14ac:dyDescent="0.25">
      <c r="H43250"/>
    </row>
    <row r="43251" spans="8:8" hidden="1" x14ac:dyDescent="0.25">
      <c r="H43251"/>
    </row>
    <row r="43252" spans="8:8" hidden="1" x14ac:dyDescent="0.25">
      <c r="H43252"/>
    </row>
    <row r="43253" spans="8:8" hidden="1" x14ac:dyDescent="0.25">
      <c r="H43253"/>
    </row>
    <row r="43254" spans="8:8" hidden="1" x14ac:dyDescent="0.25">
      <c r="H43254"/>
    </row>
    <row r="43255" spans="8:8" hidden="1" x14ac:dyDescent="0.25">
      <c r="H43255"/>
    </row>
    <row r="43256" spans="8:8" hidden="1" x14ac:dyDescent="0.25">
      <c r="H43256"/>
    </row>
    <row r="43257" spans="8:8" hidden="1" x14ac:dyDescent="0.25">
      <c r="H43257"/>
    </row>
    <row r="43258" spans="8:8" hidden="1" x14ac:dyDescent="0.25">
      <c r="H43258"/>
    </row>
    <row r="43259" spans="8:8" hidden="1" x14ac:dyDescent="0.25">
      <c r="H43259"/>
    </row>
    <row r="43260" spans="8:8" hidden="1" x14ac:dyDescent="0.25">
      <c r="H43260"/>
    </row>
    <row r="43261" spans="8:8" hidden="1" x14ac:dyDescent="0.25">
      <c r="H43261"/>
    </row>
    <row r="43262" spans="8:8" hidden="1" x14ac:dyDescent="0.25">
      <c r="H43262"/>
    </row>
    <row r="43263" spans="8:8" hidden="1" x14ac:dyDescent="0.25">
      <c r="H43263"/>
    </row>
    <row r="43264" spans="8:8" hidden="1" x14ac:dyDescent="0.25">
      <c r="H43264"/>
    </row>
    <row r="43265" spans="8:8" hidden="1" x14ac:dyDescent="0.25">
      <c r="H43265"/>
    </row>
    <row r="43266" spans="8:8" hidden="1" x14ac:dyDescent="0.25">
      <c r="H43266"/>
    </row>
    <row r="43267" spans="8:8" hidden="1" x14ac:dyDescent="0.25">
      <c r="H43267"/>
    </row>
    <row r="43268" spans="8:8" hidden="1" x14ac:dyDescent="0.25">
      <c r="H43268"/>
    </row>
    <row r="43269" spans="8:8" hidden="1" x14ac:dyDescent="0.25">
      <c r="H43269"/>
    </row>
    <row r="43270" spans="8:8" hidden="1" x14ac:dyDescent="0.25">
      <c r="H43270"/>
    </row>
    <row r="43271" spans="8:8" hidden="1" x14ac:dyDescent="0.25">
      <c r="H43271"/>
    </row>
    <row r="43272" spans="8:8" hidden="1" x14ac:dyDescent="0.25">
      <c r="H43272"/>
    </row>
    <row r="43273" spans="8:8" hidden="1" x14ac:dyDescent="0.25">
      <c r="H43273"/>
    </row>
    <row r="43274" spans="8:8" hidden="1" x14ac:dyDescent="0.25">
      <c r="H43274"/>
    </row>
    <row r="43275" spans="8:8" hidden="1" x14ac:dyDescent="0.25">
      <c r="H43275"/>
    </row>
    <row r="43276" spans="8:8" hidden="1" x14ac:dyDescent="0.25">
      <c r="H43276"/>
    </row>
    <row r="43277" spans="8:8" hidden="1" x14ac:dyDescent="0.25">
      <c r="H43277"/>
    </row>
    <row r="43278" spans="8:8" hidden="1" x14ac:dyDescent="0.25">
      <c r="H43278"/>
    </row>
    <row r="43279" spans="8:8" hidden="1" x14ac:dyDescent="0.25">
      <c r="H43279"/>
    </row>
    <row r="43280" spans="8:8" hidden="1" x14ac:dyDescent="0.25">
      <c r="H43280"/>
    </row>
    <row r="43281" spans="8:8" hidden="1" x14ac:dyDescent="0.25">
      <c r="H43281"/>
    </row>
    <row r="43282" spans="8:8" hidden="1" x14ac:dyDescent="0.25">
      <c r="H43282"/>
    </row>
    <row r="43283" spans="8:8" hidden="1" x14ac:dyDescent="0.25">
      <c r="H43283"/>
    </row>
    <row r="43284" spans="8:8" hidden="1" x14ac:dyDescent="0.25">
      <c r="H43284"/>
    </row>
    <row r="43285" spans="8:8" hidden="1" x14ac:dyDescent="0.25">
      <c r="H43285"/>
    </row>
    <row r="43286" spans="8:8" hidden="1" x14ac:dyDescent="0.25">
      <c r="H43286"/>
    </row>
    <row r="43287" spans="8:8" hidden="1" x14ac:dyDescent="0.25">
      <c r="H43287"/>
    </row>
    <row r="43288" spans="8:8" hidden="1" x14ac:dyDescent="0.25">
      <c r="H43288"/>
    </row>
    <row r="43289" spans="8:8" hidden="1" x14ac:dyDescent="0.25">
      <c r="H43289"/>
    </row>
    <row r="43290" spans="8:8" hidden="1" x14ac:dyDescent="0.25">
      <c r="H43290"/>
    </row>
    <row r="43291" spans="8:8" hidden="1" x14ac:dyDescent="0.25">
      <c r="H43291"/>
    </row>
    <row r="43292" spans="8:8" hidden="1" x14ac:dyDescent="0.25">
      <c r="H43292"/>
    </row>
    <row r="43293" spans="8:8" hidden="1" x14ac:dyDescent="0.25">
      <c r="H43293"/>
    </row>
    <row r="43294" spans="8:8" hidden="1" x14ac:dyDescent="0.25">
      <c r="H43294"/>
    </row>
    <row r="43295" spans="8:8" hidden="1" x14ac:dyDescent="0.25">
      <c r="H43295"/>
    </row>
    <row r="43296" spans="8:8" hidden="1" x14ac:dyDescent="0.25">
      <c r="H43296"/>
    </row>
    <row r="43297" spans="8:8" hidden="1" x14ac:dyDescent="0.25">
      <c r="H43297"/>
    </row>
    <row r="43298" spans="8:8" hidden="1" x14ac:dyDescent="0.25">
      <c r="H43298"/>
    </row>
    <row r="43299" spans="8:8" hidden="1" x14ac:dyDescent="0.25">
      <c r="H43299"/>
    </row>
    <row r="43300" spans="8:8" hidden="1" x14ac:dyDescent="0.25">
      <c r="H43300"/>
    </row>
    <row r="43301" spans="8:8" hidden="1" x14ac:dyDescent="0.25">
      <c r="H43301"/>
    </row>
    <row r="43302" spans="8:8" hidden="1" x14ac:dyDescent="0.25">
      <c r="H43302"/>
    </row>
    <row r="43303" spans="8:8" hidden="1" x14ac:dyDescent="0.25">
      <c r="H43303"/>
    </row>
    <row r="43304" spans="8:8" hidden="1" x14ac:dyDescent="0.25">
      <c r="H43304"/>
    </row>
    <row r="43305" spans="8:8" hidden="1" x14ac:dyDescent="0.25">
      <c r="H43305"/>
    </row>
    <row r="43306" spans="8:8" hidden="1" x14ac:dyDescent="0.25">
      <c r="H43306"/>
    </row>
    <row r="43307" spans="8:8" hidden="1" x14ac:dyDescent="0.25">
      <c r="H43307"/>
    </row>
    <row r="43308" spans="8:8" hidden="1" x14ac:dyDescent="0.25">
      <c r="H43308"/>
    </row>
    <row r="43309" spans="8:8" hidden="1" x14ac:dyDescent="0.25">
      <c r="H43309"/>
    </row>
    <row r="43310" spans="8:8" hidden="1" x14ac:dyDescent="0.25">
      <c r="H43310"/>
    </row>
    <row r="43311" spans="8:8" hidden="1" x14ac:dyDescent="0.25">
      <c r="H43311"/>
    </row>
    <row r="43312" spans="8:8" hidden="1" x14ac:dyDescent="0.25">
      <c r="H43312"/>
    </row>
    <row r="43313" spans="8:8" hidden="1" x14ac:dyDescent="0.25">
      <c r="H43313"/>
    </row>
    <row r="43314" spans="8:8" hidden="1" x14ac:dyDescent="0.25">
      <c r="H43314"/>
    </row>
    <row r="43315" spans="8:8" hidden="1" x14ac:dyDescent="0.25">
      <c r="H43315"/>
    </row>
    <row r="43316" spans="8:8" hidden="1" x14ac:dyDescent="0.25">
      <c r="H43316"/>
    </row>
    <row r="43317" spans="8:8" hidden="1" x14ac:dyDescent="0.25">
      <c r="H43317"/>
    </row>
    <row r="43318" spans="8:8" hidden="1" x14ac:dyDescent="0.25">
      <c r="H43318"/>
    </row>
    <row r="43319" spans="8:8" hidden="1" x14ac:dyDescent="0.25">
      <c r="H43319"/>
    </row>
    <row r="43320" spans="8:8" hidden="1" x14ac:dyDescent="0.25">
      <c r="H43320"/>
    </row>
    <row r="43321" spans="8:8" hidden="1" x14ac:dyDescent="0.25">
      <c r="H43321"/>
    </row>
    <row r="43322" spans="8:8" hidden="1" x14ac:dyDescent="0.25">
      <c r="H43322"/>
    </row>
    <row r="43323" spans="8:8" hidden="1" x14ac:dyDescent="0.25">
      <c r="H43323"/>
    </row>
    <row r="43324" spans="8:8" hidden="1" x14ac:dyDescent="0.25">
      <c r="H43324"/>
    </row>
    <row r="43325" spans="8:8" hidden="1" x14ac:dyDescent="0.25">
      <c r="H43325"/>
    </row>
    <row r="43326" spans="8:8" hidden="1" x14ac:dyDescent="0.25">
      <c r="H43326"/>
    </row>
    <row r="43327" spans="8:8" hidden="1" x14ac:dyDescent="0.25">
      <c r="H43327"/>
    </row>
    <row r="43328" spans="8:8" hidden="1" x14ac:dyDescent="0.25">
      <c r="H43328"/>
    </row>
    <row r="43329" spans="8:8" hidden="1" x14ac:dyDescent="0.25">
      <c r="H43329"/>
    </row>
    <row r="43330" spans="8:8" hidden="1" x14ac:dyDescent="0.25">
      <c r="H43330"/>
    </row>
    <row r="43331" spans="8:8" hidden="1" x14ac:dyDescent="0.25">
      <c r="H43331"/>
    </row>
    <row r="43332" spans="8:8" hidden="1" x14ac:dyDescent="0.25">
      <c r="H43332"/>
    </row>
    <row r="43333" spans="8:8" hidden="1" x14ac:dyDescent="0.25">
      <c r="H43333"/>
    </row>
    <row r="43334" spans="8:8" hidden="1" x14ac:dyDescent="0.25">
      <c r="H43334"/>
    </row>
    <row r="43335" spans="8:8" hidden="1" x14ac:dyDescent="0.25">
      <c r="H43335"/>
    </row>
    <row r="43336" spans="8:8" hidden="1" x14ac:dyDescent="0.25">
      <c r="H43336"/>
    </row>
    <row r="43337" spans="8:8" hidden="1" x14ac:dyDescent="0.25">
      <c r="H43337"/>
    </row>
    <row r="43338" spans="8:8" hidden="1" x14ac:dyDescent="0.25">
      <c r="H43338"/>
    </row>
    <row r="43339" spans="8:8" hidden="1" x14ac:dyDescent="0.25">
      <c r="H43339"/>
    </row>
    <row r="43340" spans="8:8" hidden="1" x14ac:dyDescent="0.25">
      <c r="H43340"/>
    </row>
    <row r="43341" spans="8:8" hidden="1" x14ac:dyDescent="0.25">
      <c r="H43341"/>
    </row>
    <row r="43342" spans="8:8" hidden="1" x14ac:dyDescent="0.25">
      <c r="H43342"/>
    </row>
    <row r="43343" spans="8:8" hidden="1" x14ac:dyDescent="0.25">
      <c r="H43343"/>
    </row>
    <row r="43344" spans="8:8" hidden="1" x14ac:dyDescent="0.25">
      <c r="H43344"/>
    </row>
    <row r="43345" spans="8:8" hidden="1" x14ac:dyDescent="0.25">
      <c r="H43345"/>
    </row>
    <row r="43346" spans="8:8" hidden="1" x14ac:dyDescent="0.25">
      <c r="H43346"/>
    </row>
    <row r="43347" spans="8:8" hidden="1" x14ac:dyDescent="0.25">
      <c r="H43347"/>
    </row>
    <row r="43348" spans="8:8" hidden="1" x14ac:dyDescent="0.25">
      <c r="H43348"/>
    </row>
    <row r="43349" spans="8:8" hidden="1" x14ac:dyDescent="0.25">
      <c r="H43349"/>
    </row>
    <row r="43350" spans="8:8" hidden="1" x14ac:dyDescent="0.25">
      <c r="H43350"/>
    </row>
    <row r="43351" spans="8:8" hidden="1" x14ac:dyDescent="0.25">
      <c r="H43351"/>
    </row>
    <row r="43352" spans="8:8" hidden="1" x14ac:dyDescent="0.25">
      <c r="H43352"/>
    </row>
    <row r="43353" spans="8:8" hidden="1" x14ac:dyDescent="0.25">
      <c r="H43353"/>
    </row>
    <row r="43354" spans="8:8" hidden="1" x14ac:dyDescent="0.25">
      <c r="H43354"/>
    </row>
    <row r="43355" spans="8:8" hidden="1" x14ac:dyDescent="0.25">
      <c r="H43355"/>
    </row>
    <row r="43356" spans="8:8" hidden="1" x14ac:dyDescent="0.25">
      <c r="H43356"/>
    </row>
    <row r="43357" spans="8:8" hidden="1" x14ac:dyDescent="0.25">
      <c r="H43357"/>
    </row>
    <row r="43358" spans="8:8" hidden="1" x14ac:dyDescent="0.25">
      <c r="H43358"/>
    </row>
    <row r="43359" spans="8:8" hidden="1" x14ac:dyDescent="0.25">
      <c r="H43359"/>
    </row>
    <row r="43360" spans="8:8" hidden="1" x14ac:dyDescent="0.25">
      <c r="H43360"/>
    </row>
    <row r="43361" spans="8:8" hidden="1" x14ac:dyDescent="0.25">
      <c r="H43361"/>
    </row>
    <row r="43362" spans="8:8" hidden="1" x14ac:dyDescent="0.25">
      <c r="H43362"/>
    </row>
    <row r="43363" spans="8:8" hidden="1" x14ac:dyDescent="0.25">
      <c r="H43363"/>
    </row>
    <row r="43364" spans="8:8" hidden="1" x14ac:dyDescent="0.25">
      <c r="H43364"/>
    </row>
    <row r="43365" spans="8:8" hidden="1" x14ac:dyDescent="0.25">
      <c r="H43365"/>
    </row>
    <row r="43366" spans="8:8" hidden="1" x14ac:dyDescent="0.25">
      <c r="H43366"/>
    </row>
    <row r="43367" spans="8:8" hidden="1" x14ac:dyDescent="0.25">
      <c r="H43367"/>
    </row>
    <row r="43368" spans="8:8" hidden="1" x14ac:dyDescent="0.25">
      <c r="H43368"/>
    </row>
    <row r="43369" spans="8:8" hidden="1" x14ac:dyDescent="0.25">
      <c r="H43369"/>
    </row>
    <row r="43370" spans="8:8" hidden="1" x14ac:dyDescent="0.25">
      <c r="H43370"/>
    </row>
    <row r="43371" spans="8:8" hidden="1" x14ac:dyDescent="0.25">
      <c r="H43371"/>
    </row>
    <row r="43372" spans="8:8" hidden="1" x14ac:dyDescent="0.25">
      <c r="H43372"/>
    </row>
    <row r="43373" spans="8:8" hidden="1" x14ac:dyDescent="0.25">
      <c r="H43373"/>
    </row>
    <row r="43374" spans="8:8" hidden="1" x14ac:dyDescent="0.25">
      <c r="H43374"/>
    </row>
    <row r="43375" spans="8:8" hidden="1" x14ac:dyDescent="0.25">
      <c r="H43375"/>
    </row>
    <row r="43376" spans="8:8" hidden="1" x14ac:dyDescent="0.25">
      <c r="H43376"/>
    </row>
    <row r="43377" spans="8:8" hidden="1" x14ac:dyDescent="0.25">
      <c r="H43377"/>
    </row>
    <row r="43378" spans="8:8" hidden="1" x14ac:dyDescent="0.25">
      <c r="H43378"/>
    </row>
    <row r="43379" spans="8:8" hidden="1" x14ac:dyDescent="0.25">
      <c r="H43379"/>
    </row>
    <row r="43380" spans="8:8" hidden="1" x14ac:dyDescent="0.25">
      <c r="H43380"/>
    </row>
    <row r="43381" spans="8:8" hidden="1" x14ac:dyDescent="0.25">
      <c r="H43381"/>
    </row>
    <row r="43382" spans="8:8" hidden="1" x14ac:dyDescent="0.25">
      <c r="H43382"/>
    </row>
    <row r="43383" spans="8:8" hidden="1" x14ac:dyDescent="0.25">
      <c r="H43383"/>
    </row>
    <row r="43384" spans="8:8" hidden="1" x14ac:dyDescent="0.25">
      <c r="H43384"/>
    </row>
    <row r="43385" spans="8:8" hidden="1" x14ac:dyDescent="0.25">
      <c r="H43385"/>
    </row>
    <row r="43386" spans="8:8" hidden="1" x14ac:dyDescent="0.25">
      <c r="H43386"/>
    </row>
    <row r="43387" spans="8:8" hidden="1" x14ac:dyDescent="0.25">
      <c r="H43387"/>
    </row>
    <row r="43388" spans="8:8" hidden="1" x14ac:dyDescent="0.25">
      <c r="H43388"/>
    </row>
    <row r="43389" spans="8:8" hidden="1" x14ac:dyDescent="0.25">
      <c r="H43389"/>
    </row>
    <row r="43390" spans="8:8" hidden="1" x14ac:dyDescent="0.25">
      <c r="H43390"/>
    </row>
    <row r="43391" spans="8:8" hidden="1" x14ac:dyDescent="0.25">
      <c r="H43391"/>
    </row>
    <row r="43392" spans="8:8" hidden="1" x14ac:dyDescent="0.25">
      <c r="H43392"/>
    </row>
    <row r="43393" spans="8:8" hidden="1" x14ac:dyDescent="0.25">
      <c r="H43393"/>
    </row>
    <row r="43394" spans="8:8" hidden="1" x14ac:dyDescent="0.25">
      <c r="H43394"/>
    </row>
    <row r="43395" spans="8:8" hidden="1" x14ac:dyDescent="0.25">
      <c r="H43395"/>
    </row>
    <row r="43396" spans="8:8" hidden="1" x14ac:dyDescent="0.25">
      <c r="H43396"/>
    </row>
    <row r="43397" spans="8:8" hidden="1" x14ac:dyDescent="0.25">
      <c r="H43397"/>
    </row>
    <row r="43398" spans="8:8" hidden="1" x14ac:dyDescent="0.25">
      <c r="H43398"/>
    </row>
    <row r="43399" spans="8:8" hidden="1" x14ac:dyDescent="0.25">
      <c r="H43399"/>
    </row>
    <row r="43400" spans="8:8" hidden="1" x14ac:dyDescent="0.25">
      <c r="H43400"/>
    </row>
    <row r="43401" spans="8:8" hidden="1" x14ac:dyDescent="0.25">
      <c r="H43401"/>
    </row>
    <row r="43402" spans="8:8" hidden="1" x14ac:dyDescent="0.25">
      <c r="H43402"/>
    </row>
    <row r="43403" spans="8:8" hidden="1" x14ac:dyDescent="0.25">
      <c r="H43403"/>
    </row>
    <row r="43404" spans="8:8" hidden="1" x14ac:dyDescent="0.25">
      <c r="H43404"/>
    </row>
    <row r="43405" spans="8:8" hidden="1" x14ac:dyDescent="0.25">
      <c r="H43405"/>
    </row>
    <row r="43406" spans="8:8" hidden="1" x14ac:dyDescent="0.25">
      <c r="H43406"/>
    </row>
    <row r="43407" spans="8:8" hidden="1" x14ac:dyDescent="0.25">
      <c r="H43407"/>
    </row>
    <row r="43408" spans="8:8" hidden="1" x14ac:dyDescent="0.25">
      <c r="H43408"/>
    </row>
    <row r="43409" spans="8:8" hidden="1" x14ac:dyDescent="0.25">
      <c r="H43409"/>
    </row>
    <row r="43410" spans="8:8" hidden="1" x14ac:dyDescent="0.25">
      <c r="H43410"/>
    </row>
    <row r="43411" spans="8:8" hidden="1" x14ac:dyDescent="0.25">
      <c r="H43411"/>
    </row>
    <row r="43412" spans="8:8" hidden="1" x14ac:dyDescent="0.25">
      <c r="H43412"/>
    </row>
    <row r="43413" spans="8:8" hidden="1" x14ac:dyDescent="0.25">
      <c r="H43413"/>
    </row>
    <row r="43414" spans="8:8" hidden="1" x14ac:dyDescent="0.25">
      <c r="H43414"/>
    </row>
    <row r="43415" spans="8:8" hidden="1" x14ac:dyDescent="0.25">
      <c r="H43415"/>
    </row>
    <row r="43416" spans="8:8" hidden="1" x14ac:dyDescent="0.25">
      <c r="H43416"/>
    </row>
    <row r="43417" spans="8:8" hidden="1" x14ac:dyDescent="0.25">
      <c r="H43417"/>
    </row>
    <row r="43418" spans="8:8" hidden="1" x14ac:dyDescent="0.25">
      <c r="H43418"/>
    </row>
    <row r="43419" spans="8:8" hidden="1" x14ac:dyDescent="0.25">
      <c r="H43419"/>
    </row>
    <row r="43420" spans="8:8" hidden="1" x14ac:dyDescent="0.25">
      <c r="H43420"/>
    </row>
    <row r="43421" spans="8:8" hidden="1" x14ac:dyDescent="0.25">
      <c r="H43421"/>
    </row>
    <row r="43422" spans="8:8" hidden="1" x14ac:dyDescent="0.25">
      <c r="H43422"/>
    </row>
    <row r="43423" spans="8:8" hidden="1" x14ac:dyDescent="0.25">
      <c r="H43423"/>
    </row>
    <row r="43424" spans="8:8" hidden="1" x14ac:dyDescent="0.25">
      <c r="H43424"/>
    </row>
    <row r="43425" spans="8:8" hidden="1" x14ac:dyDescent="0.25">
      <c r="H43425"/>
    </row>
    <row r="43426" spans="8:8" hidden="1" x14ac:dyDescent="0.25">
      <c r="H43426"/>
    </row>
    <row r="43427" spans="8:8" hidden="1" x14ac:dyDescent="0.25">
      <c r="H43427"/>
    </row>
    <row r="43428" spans="8:8" hidden="1" x14ac:dyDescent="0.25">
      <c r="H43428"/>
    </row>
    <row r="43429" spans="8:8" hidden="1" x14ac:dyDescent="0.25">
      <c r="H43429"/>
    </row>
    <row r="43430" spans="8:8" hidden="1" x14ac:dyDescent="0.25">
      <c r="H43430"/>
    </row>
    <row r="43431" spans="8:8" hidden="1" x14ac:dyDescent="0.25">
      <c r="H43431"/>
    </row>
    <row r="43432" spans="8:8" hidden="1" x14ac:dyDescent="0.25">
      <c r="H43432"/>
    </row>
    <row r="43433" spans="8:8" hidden="1" x14ac:dyDescent="0.25">
      <c r="H43433"/>
    </row>
    <row r="43434" spans="8:8" hidden="1" x14ac:dyDescent="0.25">
      <c r="H43434"/>
    </row>
    <row r="43435" spans="8:8" hidden="1" x14ac:dyDescent="0.25">
      <c r="H43435"/>
    </row>
    <row r="43436" spans="8:8" hidden="1" x14ac:dyDescent="0.25">
      <c r="H43436"/>
    </row>
    <row r="43437" spans="8:8" hidden="1" x14ac:dyDescent="0.25">
      <c r="H43437"/>
    </row>
    <row r="43438" spans="8:8" hidden="1" x14ac:dyDescent="0.25">
      <c r="H43438"/>
    </row>
    <row r="43439" spans="8:8" hidden="1" x14ac:dyDescent="0.25">
      <c r="H43439"/>
    </row>
    <row r="43440" spans="8:8" hidden="1" x14ac:dyDescent="0.25">
      <c r="H43440"/>
    </row>
    <row r="43441" spans="8:8" hidden="1" x14ac:dyDescent="0.25">
      <c r="H43441"/>
    </row>
    <row r="43442" spans="8:8" hidden="1" x14ac:dyDescent="0.25">
      <c r="H43442"/>
    </row>
    <row r="43443" spans="8:8" hidden="1" x14ac:dyDescent="0.25">
      <c r="H43443"/>
    </row>
    <row r="43444" spans="8:8" hidden="1" x14ac:dyDescent="0.25">
      <c r="H43444"/>
    </row>
    <row r="43445" spans="8:8" hidden="1" x14ac:dyDescent="0.25">
      <c r="H43445"/>
    </row>
    <row r="43446" spans="8:8" hidden="1" x14ac:dyDescent="0.25">
      <c r="H43446"/>
    </row>
    <row r="43447" spans="8:8" hidden="1" x14ac:dyDescent="0.25">
      <c r="H43447"/>
    </row>
    <row r="43448" spans="8:8" hidden="1" x14ac:dyDescent="0.25">
      <c r="H43448"/>
    </row>
    <row r="43449" spans="8:8" hidden="1" x14ac:dyDescent="0.25">
      <c r="H43449"/>
    </row>
    <row r="43450" spans="8:8" hidden="1" x14ac:dyDescent="0.25">
      <c r="H43450"/>
    </row>
    <row r="43451" spans="8:8" hidden="1" x14ac:dyDescent="0.25">
      <c r="H43451"/>
    </row>
    <row r="43452" spans="8:8" hidden="1" x14ac:dyDescent="0.25">
      <c r="H43452"/>
    </row>
    <row r="43453" spans="8:8" hidden="1" x14ac:dyDescent="0.25">
      <c r="H43453"/>
    </row>
    <row r="43454" spans="8:8" hidden="1" x14ac:dyDescent="0.25">
      <c r="H43454"/>
    </row>
    <row r="43455" spans="8:8" hidden="1" x14ac:dyDescent="0.25">
      <c r="H43455"/>
    </row>
    <row r="43456" spans="8:8" hidden="1" x14ac:dyDescent="0.25">
      <c r="H43456"/>
    </row>
    <row r="43457" spans="8:8" hidden="1" x14ac:dyDescent="0.25">
      <c r="H43457"/>
    </row>
    <row r="43458" spans="8:8" hidden="1" x14ac:dyDescent="0.25">
      <c r="H43458"/>
    </row>
    <row r="43459" spans="8:8" hidden="1" x14ac:dyDescent="0.25">
      <c r="H43459"/>
    </row>
    <row r="43460" spans="8:8" hidden="1" x14ac:dyDescent="0.25">
      <c r="H43460"/>
    </row>
    <row r="43461" spans="8:8" hidden="1" x14ac:dyDescent="0.25">
      <c r="H43461"/>
    </row>
    <row r="43462" spans="8:8" hidden="1" x14ac:dyDescent="0.25">
      <c r="H43462"/>
    </row>
    <row r="43463" spans="8:8" hidden="1" x14ac:dyDescent="0.25">
      <c r="H43463"/>
    </row>
    <row r="43464" spans="8:8" hidden="1" x14ac:dyDescent="0.25">
      <c r="H43464"/>
    </row>
    <row r="43465" spans="8:8" hidden="1" x14ac:dyDescent="0.25">
      <c r="H43465"/>
    </row>
    <row r="43466" spans="8:8" hidden="1" x14ac:dyDescent="0.25">
      <c r="H43466"/>
    </row>
    <row r="43467" spans="8:8" hidden="1" x14ac:dyDescent="0.25">
      <c r="H43467"/>
    </row>
    <row r="43468" spans="8:8" hidden="1" x14ac:dyDescent="0.25">
      <c r="H43468"/>
    </row>
    <row r="43469" spans="8:8" hidden="1" x14ac:dyDescent="0.25">
      <c r="H43469"/>
    </row>
    <row r="43470" spans="8:8" hidden="1" x14ac:dyDescent="0.25">
      <c r="H43470"/>
    </row>
    <row r="43471" spans="8:8" hidden="1" x14ac:dyDescent="0.25">
      <c r="H43471"/>
    </row>
    <row r="43472" spans="8:8" hidden="1" x14ac:dyDescent="0.25">
      <c r="H43472"/>
    </row>
    <row r="43473" spans="8:8" hidden="1" x14ac:dyDescent="0.25">
      <c r="H43473"/>
    </row>
    <row r="43474" spans="8:8" hidden="1" x14ac:dyDescent="0.25">
      <c r="H43474"/>
    </row>
    <row r="43475" spans="8:8" hidden="1" x14ac:dyDescent="0.25">
      <c r="H43475"/>
    </row>
    <row r="43476" spans="8:8" hidden="1" x14ac:dyDescent="0.25">
      <c r="H43476"/>
    </row>
    <row r="43477" spans="8:8" hidden="1" x14ac:dyDescent="0.25">
      <c r="H43477"/>
    </row>
    <row r="43478" spans="8:8" hidden="1" x14ac:dyDescent="0.25">
      <c r="H43478"/>
    </row>
    <row r="43479" spans="8:8" hidden="1" x14ac:dyDescent="0.25">
      <c r="H43479"/>
    </row>
    <row r="43480" spans="8:8" hidden="1" x14ac:dyDescent="0.25">
      <c r="H43480"/>
    </row>
    <row r="43481" spans="8:8" hidden="1" x14ac:dyDescent="0.25">
      <c r="H43481"/>
    </row>
    <row r="43482" spans="8:8" hidden="1" x14ac:dyDescent="0.25">
      <c r="H43482"/>
    </row>
    <row r="43483" spans="8:8" hidden="1" x14ac:dyDescent="0.25">
      <c r="H43483"/>
    </row>
    <row r="43484" spans="8:8" hidden="1" x14ac:dyDescent="0.25">
      <c r="H43484"/>
    </row>
    <row r="43485" spans="8:8" hidden="1" x14ac:dyDescent="0.25">
      <c r="H43485"/>
    </row>
    <row r="43486" spans="8:8" hidden="1" x14ac:dyDescent="0.25">
      <c r="H43486"/>
    </row>
    <row r="43487" spans="8:8" hidden="1" x14ac:dyDescent="0.25">
      <c r="H43487"/>
    </row>
    <row r="43488" spans="8:8" hidden="1" x14ac:dyDescent="0.25">
      <c r="H43488"/>
    </row>
    <row r="43489" spans="8:8" hidden="1" x14ac:dyDescent="0.25">
      <c r="H43489"/>
    </row>
    <row r="43490" spans="8:8" hidden="1" x14ac:dyDescent="0.25">
      <c r="H43490"/>
    </row>
    <row r="43491" spans="8:8" hidden="1" x14ac:dyDescent="0.25">
      <c r="H43491"/>
    </row>
    <row r="43492" spans="8:8" hidden="1" x14ac:dyDescent="0.25">
      <c r="H43492"/>
    </row>
    <row r="43493" spans="8:8" hidden="1" x14ac:dyDescent="0.25">
      <c r="H43493"/>
    </row>
    <row r="43494" spans="8:8" hidden="1" x14ac:dyDescent="0.25">
      <c r="H43494"/>
    </row>
    <row r="43495" spans="8:8" hidden="1" x14ac:dyDescent="0.25">
      <c r="H43495"/>
    </row>
    <row r="43496" spans="8:8" hidden="1" x14ac:dyDescent="0.25">
      <c r="H43496"/>
    </row>
    <row r="43497" spans="8:8" hidden="1" x14ac:dyDescent="0.25">
      <c r="H43497"/>
    </row>
    <row r="43498" spans="8:8" hidden="1" x14ac:dyDescent="0.25">
      <c r="H43498"/>
    </row>
    <row r="43499" spans="8:8" hidden="1" x14ac:dyDescent="0.25">
      <c r="H43499"/>
    </row>
    <row r="43500" spans="8:8" hidden="1" x14ac:dyDescent="0.25">
      <c r="H43500"/>
    </row>
    <row r="43501" spans="8:8" hidden="1" x14ac:dyDescent="0.25">
      <c r="H43501"/>
    </row>
    <row r="43502" spans="8:8" hidden="1" x14ac:dyDescent="0.25">
      <c r="H43502"/>
    </row>
    <row r="43503" spans="8:8" hidden="1" x14ac:dyDescent="0.25">
      <c r="H43503"/>
    </row>
    <row r="43504" spans="8:8" hidden="1" x14ac:dyDescent="0.25">
      <c r="H43504"/>
    </row>
    <row r="43505" spans="8:8" hidden="1" x14ac:dyDescent="0.25">
      <c r="H43505"/>
    </row>
    <row r="43506" spans="8:8" hidden="1" x14ac:dyDescent="0.25">
      <c r="H43506"/>
    </row>
    <row r="43507" spans="8:8" hidden="1" x14ac:dyDescent="0.25">
      <c r="H43507"/>
    </row>
    <row r="43508" spans="8:8" hidden="1" x14ac:dyDescent="0.25">
      <c r="H43508"/>
    </row>
    <row r="43509" spans="8:8" hidden="1" x14ac:dyDescent="0.25">
      <c r="H43509"/>
    </row>
    <row r="43510" spans="8:8" hidden="1" x14ac:dyDescent="0.25">
      <c r="H43510"/>
    </row>
    <row r="43511" spans="8:8" hidden="1" x14ac:dyDescent="0.25">
      <c r="H43511"/>
    </row>
    <row r="43512" spans="8:8" hidden="1" x14ac:dyDescent="0.25">
      <c r="H43512"/>
    </row>
    <row r="43513" spans="8:8" hidden="1" x14ac:dyDescent="0.25">
      <c r="H43513"/>
    </row>
    <row r="43514" spans="8:8" hidden="1" x14ac:dyDescent="0.25">
      <c r="H43514"/>
    </row>
    <row r="43515" spans="8:8" hidden="1" x14ac:dyDescent="0.25">
      <c r="H43515"/>
    </row>
    <row r="43516" spans="8:8" hidden="1" x14ac:dyDescent="0.25">
      <c r="H43516"/>
    </row>
    <row r="43517" spans="8:8" hidden="1" x14ac:dyDescent="0.25">
      <c r="H43517"/>
    </row>
    <row r="43518" spans="8:8" hidden="1" x14ac:dyDescent="0.25">
      <c r="H43518"/>
    </row>
    <row r="43519" spans="8:8" hidden="1" x14ac:dyDescent="0.25">
      <c r="H43519"/>
    </row>
    <row r="43520" spans="8:8" hidden="1" x14ac:dyDescent="0.25">
      <c r="H43520"/>
    </row>
    <row r="43521" spans="8:8" hidden="1" x14ac:dyDescent="0.25">
      <c r="H43521"/>
    </row>
    <row r="43522" spans="8:8" hidden="1" x14ac:dyDescent="0.25">
      <c r="H43522"/>
    </row>
    <row r="43523" spans="8:8" hidden="1" x14ac:dyDescent="0.25">
      <c r="H43523"/>
    </row>
    <row r="43524" spans="8:8" hidden="1" x14ac:dyDescent="0.25">
      <c r="H43524"/>
    </row>
    <row r="43525" spans="8:8" hidden="1" x14ac:dyDescent="0.25">
      <c r="H43525"/>
    </row>
    <row r="43526" spans="8:8" hidden="1" x14ac:dyDescent="0.25">
      <c r="H43526"/>
    </row>
    <row r="43527" spans="8:8" hidden="1" x14ac:dyDescent="0.25">
      <c r="H43527"/>
    </row>
    <row r="43528" spans="8:8" hidden="1" x14ac:dyDescent="0.25">
      <c r="H43528"/>
    </row>
    <row r="43529" spans="8:8" hidden="1" x14ac:dyDescent="0.25">
      <c r="H43529"/>
    </row>
    <row r="43530" spans="8:8" hidden="1" x14ac:dyDescent="0.25">
      <c r="H43530"/>
    </row>
    <row r="43531" spans="8:8" hidden="1" x14ac:dyDescent="0.25">
      <c r="H43531"/>
    </row>
    <row r="43532" spans="8:8" hidden="1" x14ac:dyDescent="0.25">
      <c r="H43532"/>
    </row>
    <row r="43533" spans="8:8" hidden="1" x14ac:dyDescent="0.25">
      <c r="H43533"/>
    </row>
    <row r="43534" spans="8:8" hidden="1" x14ac:dyDescent="0.25">
      <c r="H43534"/>
    </row>
    <row r="43535" spans="8:8" hidden="1" x14ac:dyDescent="0.25">
      <c r="H43535"/>
    </row>
    <row r="43536" spans="8:8" hidden="1" x14ac:dyDescent="0.25">
      <c r="H43536"/>
    </row>
    <row r="43537" spans="8:8" hidden="1" x14ac:dyDescent="0.25">
      <c r="H43537"/>
    </row>
    <row r="43538" spans="8:8" hidden="1" x14ac:dyDescent="0.25">
      <c r="H43538"/>
    </row>
    <row r="43539" spans="8:8" hidden="1" x14ac:dyDescent="0.25">
      <c r="H43539"/>
    </row>
    <row r="43540" spans="8:8" hidden="1" x14ac:dyDescent="0.25">
      <c r="H43540"/>
    </row>
    <row r="43541" spans="8:8" hidden="1" x14ac:dyDescent="0.25">
      <c r="H43541"/>
    </row>
    <row r="43542" spans="8:8" hidden="1" x14ac:dyDescent="0.25">
      <c r="H43542"/>
    </row>
    <row r="43543" spans="8:8" hidden="1" x14ac:dyDescent="0.25">
      <c r="H43543"/>
    </row>
    <row r="43544" spans="8:8" hidden="1" x14ac:dyDescent="0.25">
      <c r="H43544"/>
    </row>
    <row r="43545" spans="8:8" hidden="1" x14ac:dyDescent="0.25">
      <c r="H43545"/>
    </row>
    <row r="43546" spans="8:8" hidden="1" x14ac:dyDescent="0.25">
      <c r="H43546"/>
    </row>
    <row r="43547" spans="8:8" hidden="1" x14ac:dyDescent="0.25">
      <c r="H43547"/>
    </row>
    <row r="43548" spans="8:8" hidden="1" x14ac:dyDescent="0.25">
      <c r="H43548"/>
    </row>
    <row r="43549" spans="8:8" hidden="1" x14ac:dyDescent="0.25">
      <c r="H43549"/>
    </row>
    <row r="43550" spans="8:8" hidden="1" x14ac:dyDescent="0.25">
      <c r="H43550"/>
    </row>
    <row r="43551" spans="8:8" hidden="1" x14ac:dyDescent="0.25">
      <c r="H43551"/>
    </row>
    <row r="43552" spans="8:8" hidden="1" x14ac:dyDescent="0.25">
      <c r="H43552"/>
    </row>
    <row r="43553" spans="8:8" hidden="1" x14ac:dyDescent="0.25">
      <c r="H43553"/>
    </row>
    <row r="43554" spans="8:8" hidden="1" x14ac:dyDescent="0.25">
      <c r="H43554"/>
    </row>
    <row r="43555" spans="8:8" hidden="1" x14ac:dyDescent="0.25">
      <c r="H43555"/>
    </row>
    <row r="43556" spans="8:8" hidden="1" x14ac:dyDescent="0.25">
      <c r="H43556"/>
    </row>
    <row r="43557" spans="8:8" hidden="1" x14ac:dyDescent="0.25">
      <c r="H43557"/>
    </row>
    <row r="43558" spans="8:8" hidden="1" x14ac:dyDescent="0.25">
      <c r="H43558"/>
    </row>
    <row r="43559" spans="8:8" hidden="1" x14ac:dyDescent="0.25">
      <c r="H43559"/>
    </row>
    <row r="43560" spans="8:8" hidden="1" x14ac:dyDescent="0.25">
      <c r="H43560"/>
    </row>
    <row r="43561" spans="8:8" hidden="1" x14ac:dyDescent="0.25">
      <c r="H43561"/>
    </row>
    <row r="43562" spans="8:8" hidden="1" x14ac:dyDescent="0.25">
      <c r="H43562"/>
    </row>
    <row r="43563" spans="8:8" hidden="1" x14ac:dyDescent="0.25">
      <c r="H43563"/>
    </row>
    <row r="43564" spans="8:8" hidden="1" x14ac:dyDescent="0.25">
      <c r="H43564"/>
    </row>
    <row r="43565" spans="8:8" hidden="1" x14ac:dyDescent="0.25">
      <c r="H43565"/>
    </row>
    <row r="43566" spans="8:8" hidden="1" x14ac:dyDescent="0.25">
      <c r="H43566"/>
    </row>
    <row r="43567" spans="8:8" hidden="1" x14ac:dyDescent="0.25">
      <c r="H43567"/>
    </row>
    <row r="43568" spans="8:8" hidden="1" x14ac:dyDescent="0.25">
      <c r="H43568"/>
    </row>
    <row r="43569" spans="8:8" hidden="1" x14ac:dyDescent="0.25">
      <c r="H43569"/>
    </row>
    <row r="43570" spans="8:8" hidden="1" x14ac:dyDescent="0.25">
      <c r="H43570"/>
    </row>
    <row r="43571" spans="8:8" hidden="1" x14ac:dyDescent="0.25">
      <c r="H43571"/>
    </row>
    <row r="43572" spans="8:8" hidden="1" x14ac:dyDescent="0.25">
      <c r="H43572"/>
    </row>
    <row r="43573" spans="8:8" hidden="1" x14ac:dyDescent="0.25">
      <c r="H43573"/>
    </row>
    <row r="43574" spans="8:8" hidden="1" x14ac:dyDescent="0.25">
      <c r="H43574"/>
    </row>
    <row r="43575" spans="8:8" hidden="1" x14ac:dyDescent="0.25">
      <c r="H43575"/>
    </row>
    <row r="43576" spans="8:8" hidden="1" x14ac:dyDescent="0.25">
      <c r="H43576"/>
    </row>
    <row r="43577" spans="8:8" hidden="1" x14ac:dyDescent="0.25">
      <c r="H43577"/>
    </row>
    <row r="43578" spans="8:8" hidden="1" x14ac:dyDescent="0.25">
      <c r="H43578"/>
    </row>
    <row r="43579" spans="8:8" hidden="1" x14ac:dyDescent="0.25">
      <c r="H43579"/>
    </row>
    <row r="43580" spans="8:8" hidden="1" x14ac:dyDescent="0.25">
      <c r="H43580"/>
    </row>
    <row r="43581" spans="8:8" hidden="1" x14ac:dyDescent="0.25">
      <c r="H43581"/>
    </row>
    <row r="43582" spans="8:8" hidden="1" x14ac:dyDescent="0.25">
      <c r="H43582"/>
    </row>
    <row r="43583" spans="8:8" hidden="1" x14ac:dyDescent="0.25">
      <c r="H43583"/>
    </row>
    <row r="43584" spans="8:8" hidden="1" x14ac:dyDescent="0.25">
      <c r="H43584"/>
    </row>
    <row r="43585" spans="8:8" hidden="1" x14ac:dyDescent="0.25">
      <c r="H43585"/>
    </row>
    <row r="43586" spans="8:8" hidden="1" x14ac:dyDescent="0.25">
      <c r="H43586"/>
    </row>
    <row r="43587" spans="8:8" hidden="1" x14ac:dyDescent="0.25">
      <c r="H43587"/>
    </row>
    <row r="43588" spans="8:8" hidden="1" x14ac:dyDescent="0.25">
      <c r="H43588"/>
    </row>
    <row r="43589" spans="8:8" hidden="1" x14ac:dyDescent="0.25">
      <c r="H43589"/>
    </row>
    <row r="43590" spans="8:8" hidden="1" x14ac:dyDescent="0.25">
      <c r="H43590"/>
    </row>
    <row r="43591" spans="8:8" hidden="1" x14ac:dyDescent="0.25">
      <c r="H43591"/>
    </row>
    <row r="43592" spans="8:8" hidden="1" x14ac:dyDescent="0.25">
      <c r="H43592"/>
    </row>
    <row r="43593" spans="8:8" hidden="1" x14ac:dyDescent="0.25">
      <c r="H43593"/>
    </row>
    <row r="43594" spans="8:8" hidden="1" x14ac:dyDescent="0.25">
      <c r="H43594"/>
    </row>
    <row r="43595" spans="8:8" hidden="1" x14ac:dyDescent="0.25">
      <c r="H43595"/>
    </row>
    <row r="43596" spans="8:8" hidden="1" x14ac:dyDescent="0.25">
      <c r="H43596"/>
    </row>
    <row r="43597" spans="8:8" hidden="1" x14ac:dyDescent="0.25">
      <c r="H43597"/>
    </row>
    <row r="43598" spans="8:8" hidden="1" x14ac:dyDescent="0.25">
      <c r="H43598"/>
    </row>
    <row r="43599" spans="8:8" hidden="1" x14ac:dyDescent="0.25">
      <c r="H43599"/>
    </row>
    <row r="43600" spans="8:8" hidden="1" x14ac:dyDescent="0.25">
      <c r="H43600"/>
    </row>
    <row r="43601" spans="8:8" hidden="1" x14ac:dyDescent="0.25">
      <c r="H43601"/>
    </row>
    <row r="43602" spans="8:8" hidden="1" x14ac:dyDescent="0.25">
      <c r="H43602"/>
    </row>
    <row r="43603" spans="8:8" hidden="1" x14ac:dyDescent="0.25">
      <c r="H43603"/>
    </row>
    <row r="43604" spans="8:8" hidden="1" x14ac:dyDescent="0.25">
      <c r="H43604"/>
    </row>
    <row r="43605" spans="8:8" hidden="1" x14ac:dyDescent="0.25">
      <c r="H43605"/>
    </row>
    <row r="43606" spans="8:8" hidden="1" x14ac:dyDescent="0.25">
      <c r="H43606"/>
    </row>
    <row r="43607" spans="8:8" hidden="1" x14ac:dyDescent="0.25">
      <c r="H43607"/>
    </row>
    <row r="43608" spans="8:8" hidden="1" x14ac:dyDescent="0.25">
      <c r="H43608"/>
    </row>
    <row r="43609" spans="8:8" hidden="1" x14ac:dyDescent="0.25">
      <c r="H43609"/>
    </row>
    <row r="43610" spans="8:8" hidden="1" x14ac:dyDescent="0.25">
      <c r="H43610"/>
    </row>
    <row r="43611" spans="8:8" hidden="1" x14ac:dyDescent="0.25">
      <c r="H43611"/>
    </row>
    <row r="43612" spans="8:8" hidden="1" x14ac:dyDescent="0.25">
      <c r="H43612"/>
    </row>
    <row r="43613" spans="8:8" hidden="1" x14ac:dyDescent="0.25">
      <c r="H43613"/>
    </row>
    <row r="43614" spans="8:8" hidden="1" x14ac:dyDescent="0.25">
      <c r="H43614"/>
    </row>
    <row r="43615" spans="8:8" hidden="1" x14ac:dyDescent="0.25">
      <c r="H43615"/>
    </row>
    <row r="43616" spans="8:8" hidden="1" x14ac:dyDescent="0.25">
      <c r="H43616"/>
    </row>
    <row r="43617" spans="8:8" hidden="1" x14ac:dyDescent="0.25">
      <c r="H43617"/>
    </row>
    <row r="43618" spans="8:8" hidden="1" x14ac:dyDescent="0.25">
      <c r="H43618"/>
    </row>
    <row r="43619" spans="8:8" hidden="1" x14ac:dyDescent="0.25">
      <c r="H43619"/>
    </row>
    <row r="43620" spans="8:8" hidden="1" x14ac:dyDescent="0.25">
      <c r="H43620"/>
    </row>
    <row r="43621" spans="8:8" hidden="1" x14ac:dyDescent="0.25">
      <c r="H43621"/>
    </row>
    <row r="43622" spans="8:8" hidden="1" x14ac:dyDescent="0.25">
      <c r="H43622"/>
    </row>
    <row r="43623" spans="8:8" hidden="1" x14ac:dyDescent="0.25">
      <c r="H43623"/>
    </row>
    <row r="43624" spans="8:8" hidden="1" x14ac:dyDescent="0.25">
      <c r="H43624"/>
    </row>
    <row r="43625" spans="8:8" hidden="1" x14ac:dyDescent="0.25">
      <c r="H43625"/>
    </row>
    <row r="43626" spans="8:8" hidden="1" x14ac:dyDescent="0.25">
      <c r="H43626"/>
    </row>
    <row r="43627" spans="8:8" hidden="1" x14ac:dyDescent="0.25">
      <c r="H43627"/>
    </row>
    <row r="43628" spans="8:8" hidden="1" x14ac:dyDescent="0.25">
      <c r="H43628"/>
    </row>
    <row r="43629" spans="8:8" hidden="1" x14ac:dyDescent="0.25">
      <c r="H43629"/>
    </row>
    <row r="43630" spans="8:8" hidden="1" x14ac:dyDescent="0.25">
      <c r="H43630"/>
    </row>
    <row r="43631" spans="8:8" hidden="1" x14ac:dyDescent="0.25">
      <c r="H43631"/>
    </row>
    <row r="43632" spans="8:8" hidden="1" x14ac:dyDescent="0.25">
      <c r="H43632"/>
    </row>
    <row r="43633" spans="8:8" hidden="1" x14ac:dyDescent="0.25">
      <c r="H43633"/>
    </row>
    <row r="43634" spans="8:8" hidden="1" x14ac:dyDescent="0.25">
      <c r="H43634"/>
    </row>
    <row r="43635" spans="8:8" hidden="1" x14ac:dyDescent="0.25">
      <c r="H43635"/>
    </row>
    <row r="43636" spans="8:8" hidden="1" x14ac:dyDescent="0.25">
      <c r="H43636"/>
    </row>
    <row r="43637" spans="8:8" hidden="1" x14ac:dyDescent="0.25">
      <c r="H43637"/>
    </row>
    <row r="43638" spans="8:8" hidden="1" x14ac:dyDescent="0.25">
      <c r="H43638"/>
    </row>
    <row r="43639" spans="8:8" hidden="1" x14ac:dyDescent="0.25">
      <c r="H43639"/>
    </row>
    <row r="43640" spans="8:8" hidden="1" x14ac:dyDescent="0.25">
      <c r="H43640"/>
    </row>
    <row r="43641" spans="8:8" hidden="1" x14ac:dyDescent="0.25">
      <c r="H43641"/>
    </row>
    <row r="43642" spans="8:8" hidden="1" x14ac:dyDescent="0.25">
      <c r="H43642"/>
    </row>
    <row r="43643" spans="8:8" hidden="1" x14ac:dyDescent="0.25">
      <c r="H43643"/>
    </row>
    <row r="43644" spans="8:8" hidden="1" x14ac:dyDescent="0.25">
      <c r="H43644"/>
    </row>
    <row r="43645" spans="8:8" hidden="1" x14ac:dyDescent="0.25">
      <c r="H43645"/>
    </row>
    <row r="43646" spans="8:8" hidden="1" x14ac:dyDescent="0.25">
      <c r="H43646"/>
    </row>
    <row r="43647" spans="8:8" hidden="1" x14ac:dyDescent="0.25">
      <c r="H43647"/>
    </row>
    <row r="43648" spans="8:8" hidden="1" x14ac:dyDescent="0.25">
      <c r="H43648"/>
    </row>
    <row r="43649" spans="8:8" hidden="1" x14ac:dyDescent="0.25">
      <c r="H43649"/>
    </row>
    <row r="43650" spans="8:8" hidden="1" x14ac:dyDescent="0.25">
      <c r="H43650"/>
    </row>
    <row r="43651" spans="8:8" hidden="1" x14ac:dyDescent="0.25">
      <c r="H43651"/>
    </row>
    <row r="43652" spans="8:8" hidden="1" x14ac:dyDescent="0.25">
      <c r="H43652"/>
    </row>
    <row r="43653" spans="8:8" hidden="1" x14ac:dyDescent="0.25">
      <c r="H43653"/>
    </row>
    <row r="43654" spans="8:8" hidden="1" x14ac:dyDescent="0.25">
      <c r="H43654"/>
    </row>
    <row r="43655" spans="8:8" hidden="1" x14ac:dyDescent="0.25">
      <c r="H43655"/>
    </row>
    <row r="43656" spans="8:8" hidden="1" x14ac:dyDescent="0.25">
      <c r="H43656"/>
    </row>
    <row r="43657" spans="8:8" hidden="1" x14ac:dyDescent="0.25">
      <c r="H43657"/>
    </row>
    <row r="43658" spans="8:8" hidden="1" x14ac:dyDescent="0.25">
      <c r="H43658"/>
    </row>
    <row r="43659" spans="8:8" hidden="1" x14ac:dyDescent="0.25">
      <c r="H43659"/>
    </row>
    <row r="43660" spans="8:8" hidden="1" x14ac:dyDescent="0.25">
      <c r="H43660"/>
    </row>
    <row r="43661" spans="8:8" hidden="1" x14ac:dyDescent="0.25">
      <c r="H43661"/>
    </row>
    <row r="43662" spans="8:8" hidden="1" x14ac:dyDescent="0.25">
      <c r="H43662"/>
    </row>
    <row r="43663" spans="8:8" hidden="1" x14ac:dyDescent="0.25">
      <c r="H43663"/>
    </row>
    <row r="43664" spans="8:8" hidden="1" x14ac:dyDescent="0.25">
      <c r="H43664"/>
    </row>
    <row r="43665" spans="8:8" hidden="1" x14ac:dyDescent="0.25">
      <c r="H43665"/>
    </row>
    <row r="43666" spans="8:8" hidden="1" x14ac:dyDescent="0.25">
      <c r="H43666"/>
    </row>
    <row r="43667" spans="8:8" hidden="1" x14ac:dyDescent="0.25">
      <c r="H43667"/>
    </row>
    <row r="43668" spans="8:8" hidden="1" x14ac:dyDescent="0.25">
      <c r="H43668"/>
    </row>
    <row r="43669" spans="8:8" hidden="1" x14ac:dyDescent="0.25">
      <c r="H43669"/>
    </row>
    <row r="43670" spans="8:8" hidden="1" x14ac:dyDescent="0.25">
      <c r="H43670"/>
    </row>
    <row r="43671" spans="8:8" hidden="1" x14ac:dyDescent="0.25">
      <c r="H43671"/>
    </row>
    <row r="43672" spans="8:8" hidden="1" x14ac:dyDescent="0.25">
      <c r="H43672"/>
    </row>
    <row r="43673" spans="8:8" hidden="1" x14ac:dyDescent="0.25">
      <c r="H43673"/>
    </row>
    <row r="43674" spans="8:8" hidden="1" x14ac:dyDescent="0.25">
      <c r="H43674"/>
    </row>
    <row r="43675" spans="8:8" hidden="1" x14ac:dyDescent="0.25">
      <c r="H43675"/>
    </row>
    <row r="43676" spans="8:8" hidden="1" x14ac:dyDescent="0.25">
      <c r="H43676"/>
    </row>
    <row r="43677" spans="8:8" hidden="1" x14ac:dyDescent="0.25">
      <c r="H43677"/>
    </row>
    <row r="43678" spans="8:8" hidden="1" x14ac:dyDescent="0.25">
      <c r="H43678"/>
    </row>
    <row r="43679" spans="8:8" hidden="1" x14ac:dyDescent="0.25">
      <c r="H43679"/>
    </row>
    <row r="43680" spans="8:8" hidden="1" x14ac:dyDescent="0.25">
      <c r="H43680"/>
    </row>
    <row r="43681" spans="8:8" hidden="1" x14ac:dyDescent="0.25">
      <c r="H43681"/>
    </row>
    <row r="43682" spans="8:8" hidden="1" x14ac:dyDescent="0.25">
      <c r="H43682"/>
    </row>
    <row r="43683" spans="8:8" hidden="1" x14ac:dyDescent="0.25">
      <c r="H43683"/>
    </row>
    <row r="43684" spans="8:8" hidden="1" x14ac:dyDescent="0.25">
      <c r="H43684"/>
    </row>
    <row r="43685" spans="8:8" hidden="1" x14ac:dyDescent="0.25">
      <c r="H43685"/>
    </row>
    <row r="43686" spans="8:8" hidden="1" x14ac:dyDescent="0.25">
      <c r="H43686"/>
    </row>
    <row r="43687" spans="8:8" hidden="1" x14ac:dyDescent="0.25">
      <c r="H43687"/>
    </row>
    <row r="43688" spans="8:8" hidden="1" x14ac:dyDescent="0.25">
      <c r="H43688"/>
    </row>
    <row r="43689" spans="8:8" hidden="1" x14ac:dyDescent="0.25">
      <c r="H43689"/>
    </row>
    <row r="43690" spans="8:8" hidden="1" x14ac:dyDescent="0.25">
      <c r="H43690"/>
    </row>
    <row r="43691" spans="8:8" hidden="1" x14ac:dyDescent="0.25">
      <c r="H43691"/>
    </row>
    <row r="43692" spans="8:8" hidden="1" x14ac:dyDescent="0.25">
      <c r="H43692"/>
    </row>
    <row r="43693" spans="8:8" hidden="1" x14ac:dyDescent="0.25">
      <c r="H43693"/>
    </row>
    <row r="43694" spans="8:8" hidden="1" x14ac:dyDescent="0.25">
      <c r="H43694"/>
    </row>
    <row r="43695" spans="8:8" hidden="1" x14ac:dyDescent="0.25">
      <c r="H43695"/>
    </row>
    <row r="43696" spans="8:8" hidden="1" x14ac:dyDescent="0.25">
      <c r="H43696"/>
    </row>
    <row r="43697" spans="8:8" hidden="1" x14ac:dyDescent="0.25">
      <c r="H43697"/>
    </row>
    <row r="43698" spans="8:8" hidden="1" x14ac:dyDescent="0.25">
      <c r="H43698"/>
    </row>
    <row r="43699" spans="8:8" hidden="1" x14ac:dyDescent="0.25">
      <c r="H43699"/>
    </row>
    <row r="43700" spans="8:8" hidden="1" x14ac:dyDescent="0.25">
      <c r="H43700"/>
    </row>
    <row r="43701" spans="8:8" hidden="1" x14ac:dyDescent="0.25">
      <c r="H43701"/>
    </row>
    <row r="43702" spans="8:8" hidden="1" x14ac:dyDescent="0.25">
      <c r="H43702"/>
    </row>
    <row r="43703" spans="8:8" hidden="1" x14ac:dyDescent="0.25">
      <c r="H43703"/>
    </row>
    <row r="43704" spans="8:8" hidden="1" x14ac:dyDescent="0.25">
      <c r="H43704"/>
    </row>
    <row r="43705" spans="8:8" hidden="1" x14ac:dyDescent="0.25">
      <c r="H43705"/>
    </row>
    <row r="43706" spans="8:8" hidden="1" x14ac:dyDescent="0.25">
      <c r="H43706"/>
    </row>
    <row r="43707" spans="8:8" hidden="1" x14ac:dyDescent="0.25">
      <c r="H43707"/>
    </row>
    <row r="43708" spans="8:8" hidden="1" x14ac:dyDescent="0.25">
      <c r="H43708"/>
    </row>
    <row r="43709" spans="8:8" hidden="1" x14ac:dyDescent="0.25">
      <c r="H43709"/>
    </row>
    <row r="43710" spans="8:8" hidden="1" x14ac:dyDescent="0.25">
      <c r="H43710"/>
    </row>
    <row r="43711" spans="8:8" hidden="1" x14ac:dyDescent="0.25">
      <c r="H43711"/>
    </row>
    <row r="43712" spans="8:8" hidden="1" x14ac:dyDescent="0.25">
      <c r="H43712"/>
    </row>
    <row r="43713" spans="8:8" hidden="1" x14ac:dyDescent="0.25">
      <c r="H43713"/>
    </row>
    <row r="43714" spans="8:8" hidden="1" x14ac:dyDescent="0.25">
      <c r="H43714"/>
    </row>
    <row r="43715" spans="8:8" hidden="1" x14ac:dyDescent="0.25">
      <c r="H43715"/>
    </row>
    <row r="43716" spans="8:8" hidden="1" x14ac:dyDescent="0.25">
      <c r="H43716"/>
    </row>
    <row r="43717" spans="8:8" hidden="1" x14ac:dyDescent="0.25">
      <c r="H43717"/>
    </row>
    <row r="43718" spans="8:8" hidden="1" x14ac:dyDescent="0.25">
      <c r="H43718"/>
    </row>
    <row r="43719" spans="8:8" hidden="1" x14ac:dyDescent="0.25">
      <c r="H43719"/>
    </row>
    <row r="43720" spans="8:8" hidden="1" x14ac:dyDescent="0.25">
      <c r="H43720"/>
    </row>
    <row r="43721" spans="8:8" hidden="1" x14ac:dyDescent="0.25">
      <c r="H43721"/>
    </row>
    <row r="43722" spans="8:8" hidden="1" x14ac:dyDescent="0.25">
      <c r="H43722"/>
    </row>
    <row r="43723" spans="8:8" hidden="1" x14ac:dyDescent="0.25">
      <c r="H43723"/>
    </row>
    <row r="43724" spans="8:8" hidden="1" x14ac:dyDescent="0.25">
      <c r="H43724"/>
    </row>
    <row r="43725" spans="8:8" hidden="1" x14ac:dyDescent="0.25">
      <c r="H43725"/>
    </row>
    <row r="43726" spans="8:8" hidden="1" x14ac:dyDescent="0.25">
      <c r="H43726"/>
    </row>
    <row r="43727" spans="8:8" hidden="1" x14ac:dyDescent="0.25">
      <c r="H43727"/>
    </row>
    <row r="43728" spans="8:8" hidden="1" x14ac:dyDescent="0.25">
      <c r="H43728"/>
    </row>
    <row r="43729" spans="8:8" hidden="1" x14ac:dyDescent="0.25">
      <c r="H43729"/>
    </row>
    <row r="43730" spans="8:8" hidden="1" x14ac:dyDescent="0.25">
      <c r="H43730"/>
    </row>
    <row r="43731" spans="8:8" hidden="1" x14ac:dyDescent="0.25">
      <c r="H43731"/>
    </row>
    <row r="43732" spans="8:8" hidden="1" x14ac:dyDescent="0.25">
      <c r="H43732"/>
    </row>
    <row r="43733" spans="8:8" hidden="1" x14ac:dyDescent="0.25">
      <c r="H43733"/>
    </row>
    <row r="43734" spans="8:8" hidden="1" x14ac:dyDescent="0.25">
      <c r="H43734"/>
    </row>
    <row r="43735" spans="8:8" hidden="1" x14ac:dyDescent="0.25">
      <c r="H43735"/>
    </row>
    <row r="43736" spans="8:8" hidden="1" x14ac:dyDescent="0.25">
      <c r="H43736"/>
    </row>
    <row r="43737" spans="8:8" hidden="1" x14ac:dyDescent="0.25">
      <c r="H43737"/>
    </row>
    <row r="43738" spans="8:8" hidden="1" x14ac:dyDescent="0.25">
      <c r="H43738"/>
    </row>
    <row r="43739" spans="8:8" hidden="1" x14ac:dyDescent="0.25">
      <c r="H43739"/>
    </row>
    <row r="43740" spans="8:8" hidden="1" x14ac:dyDescent="0.25">
      <c r="H43740"/>
    </row>
    <row r="43741" spans="8:8" hidden="1" x14ac:dyDescent="0.25">
      <c r="H43741"/>
    </row>
    <row r="43742" spans="8:8" hidden="1" x14ac:dyDescent="0.25">
      <c r="H43742"/>
    </row>
    <row r="43743" spans="8:8" hidden="1" x14ac:dyDescent="0.25">
      <c r="H43743"/>
    </row>
    <row r="43744" spans="8:8" hidden="1" x14ac:dyDescent="0.25">
      <c r="H43744"/>
    </row>
    <row r="43745" spans="8:8" hidden="1" x14ac:dyDescent="0.25">
      <c r="H43745"/>
    </row>
    <row r="43746" spans="8:8" hidden="1" x14ac:dyDescent="0.25">
      <c r="H43746"/>
    </row>
    <row r="43747" spans="8:8" hidden="1" x14ac:dyDescent="0.25">
      <c r="H43747"/>
    </row>
    <row r="43748" spans="8:8" hidden="1" x14ac:dyDescent="0.25">
      <c r="H43748"/>
    </row>
    <row r="43749" spans="8:8" hidden="1" x14ac:dyDescent="0.25">
      <c r="H43749"/>
    </row>
    <row r="43750" spans="8:8" hidden="1" x14ac:dyDescent="0.25">
      <c r="H43750"/>
    </row>
    <row r="43751" spans="8:8" hidden="1" x14ac:dyDescent="0.25">
      <c r="H43751"/>
    </row>
    <row r="43752" spans="8:8" hidden="1" x14ac:dyDescent="0.25">
      <c r="H43752"/>
    </row>
    <row r="43753" spans="8:8" hidden="1" x14ac:dyDescent="0.25">
      <c r="H43753"/>
    </row>
    <row r="43754" spans="8:8" hidden="1" x14ac:dyDescent="0.25">
      <c r="H43754"/>
    </row>
    <row r="43755" spans="8:8" hidden="1" x14ac:dyDescent="0.25">
      <c r="H43755"/>
    </row>
    <row r="43756" spans="8:8" hidden="1" x14ac:dyDescent="0.25">
      <c r="H43756"/>
    </row>
    <row r="43757" spans="8:8" hidden="1" x14ac:dyDescent="0.25">
      <c r="H43757"/>
    </row>
    <row r="43758" spans="8:8" hidden="1" x14ac:dyDescent="0.25">
      <c r="H43758"/>
    </row>
    <row r="43759" spans="8:8" hidden="1" x14ac:dyDescent="0.25">
      <c r="H43759"/>
    </row>
    <row r="43760" spans="8:8" hidden="1" x14ac:dyDescent="0.25">
      <c r="H43760"/>
    </row>
    <row r="43761" spans="8:8" hidden="1" x14ac:dyDescent="0.25">
      <c r="H43761"/>
    </row>
    <row r="43762" spans="8:8" hidden="1" x14ac:dyDescent="0.25">
      <c r="H43762"/>
    </row>
    <row r="43763" spans="8:8" hidden="1" x14ac:dyDescent="0.25">
      <c r="H43763"/>
    </row>
    <row r="43764" spans="8:8" hidden="1" x14ac:dyDescent="0.25">
      <c r="H43764"/>
    </row>
    <row r="43765" spans="8:8" hidden="1" x14ac:dyDescent="0.25">
      <c r="H43765"/>
    </row>
    <row r="43766" spans="8:8" hidden="1" x14ac:dyDescent="0.25">
      <c r="H43766"/>
    </row>
    <row r="43767" spans="8:8" hidden="1" x14ac:dyDescent="0.25">
      <c r="H43767"/>
    </row>
    <row r="43768" spans="8:8" hidden="1" x14ac:dyDescent="0.25">
      <c r="H43768"/>
    </row>
    <row r="43769" spans="8:8" hidden="1" x14ac:dyDescent="0.25">
      <c r="H43769"/>
    </row>
    <row r="43770" spans="8:8" hidden="1" x14ac:dyDescent="0.25">
      <c r="H43770"/>
    </row>
    <row r="43771" spans="8:8" hidden="1" x14ac:dyDescent="0.25">
      <c r="H43771"/>
    </row>
    <row r="43772" spans="8:8" hidden="1" x14ac:dyDescent="0.25">
      <c r="H43772"/>
    </row>
    <row r="43773" spans="8:8" hidden="1" x14ac:dyDescent="0.25">
      <c r="H43773"/>
    </row>
    <row r="43774" spans="8:8" hidden="1" x14ac:dyDescent="0.25">
      <c r="H43774"/>
    </row>
    <row r="43775" spans="8:8" hidden="1" x14ac:dyDescent="0.25">
      <c r="H43775"/>
    </row>
    <row r="43776" spans="8:8" hidden="1" x14ac:dyDescent="0.25">
      <c r="H43776"/>
    </row>
    <row r="43777" spans="8:8" hidden="1" x14ac:dyDescent="0.25">
      <c r="H43777"/>
    </row>
    <row r="43778" spans="8:8" hidden="1" x14ac:dyDescent="0.25">
      <c r="H43778"/>
    </row>
    <row r="43779" spans="8:8" hidden="1" x14ac:dyDescent="0.25">
      <c r="H43779"/>
    </row>
    <row r="43780" spans="8:8" hidden="1" x14ac:dyDescent="0.25">
      <c r="H43780"/>
    </row>
    <row r="43781" spans="8:8" hidden="1" x14ac:dyDescent="0.25">
      <c r="H43781"/>
    </row>
    <row r="43782" spans="8:8" hidden="1" x14ac:dyDescent="0.25">
      <c r="H43782"/>
    </row>
    <row r="43783" spans="8:8" hidden="1" x14ac:dyDescent="0.25">
      <c r="H43783"/>
    </row>
    <row r="43784" spans="8:8" hidden="1" x14ac:dyDescent="0.25">
      <c r="H43784"/>
    </row>
    <row r="43785" spans="8:8" hidden="1" x14ac:dyDescent="0.25">
      <c r="H43785"/>
    </row>
    <row r="43786" spans="8:8" hidden="1" x14ac:dyDescent="0.25">
      <c r="H43786"/>
    </row>
    <row r="43787" spans="8:8" hidden="1" x14ac:dyDescent="0.25">
      <c r="H43787"/>
    </row>
    <row r="43788" spans="8:8" hidden="1" x14ac:dyDescent="0.25">
      <c r="H43788"/>
    </row>
    <row r="43789" spans="8:8" hidden="1" x14ac:dyDescent="0.25">
      <c r="H43789"/>
    </row>
    <row r="43790" spans="8:8" hidden="1" x14ac:dyDescent="0.25">
      <c r="H43790"/>
    </row>
    <row r="43791" spans="8:8" hidden="1" x14ac:dyDescent="0.25">
      <c r="H43791"/>
    </row>
    <row r="43792" spans="8:8" hidden="1" x14ac:dyDescent="0.25">
      <c r="H43792"/>
    </row>
    <row r="43793" spans="8:8" hidden="1" x14ac:dyDescent="0.25">
      <c r="H43793"/>
    </row>
    <row r="43794" spans="8:8" hidden="1" x14ac:dyDescent="0.25">
      <c r="H43794"/>
    </row>
    <row r="43795" spans="8:8" hidden="1" x14ac:dyDescent="0.25">
      <c r="H43795"/>
    </row>
    <row r="43796" spans="8:8" hidden="1" x14ac:dyDescent="0.25">
      <c r="H43796"/>
    </row>
    <row r="43797" spans="8:8" hidden="1" x14ac:dyDescent="0.25">
      <c r="H43797"/>
    </row>
    <row r="43798" spans="8:8" hidden="1" x14ac:dyDescent="0.25">
      <c r="H43798"/>
    </row>
    <row r="43799" spans="8:8" hidden="1" x14ac:dyDescent="0.25">
      <c r="H43799"/>
    </row>
    <row r="43800" spans="8:8" hidden="1" x14ac:dyDescent="0.25">
      <c r="H43800"/>
    </row>
    <row r="43801" spans="8:8" hidden="1" x14ac:dyDescent="0.25">
      <c r="H43801"/>
    </row>
    <row r="43802" spans="8:8" hidden="1" x14ac:dyDescent="0.25">
      <c r="H43802"/>
    </row>
    <row r="43803" spans="8:8" hidden="1" x14ac:dyDescent="0.25">
      <c r="H43803"/>
    </row>
    <row r="43804" spans="8:8" hidden="1" x14ac:dyDescent="0.25">
      <c r="H43804"/>
    </row>
    <row r="43805" spans="8:8" hidden="1" x14ac:dyDescent="0.25">
      <c r="H43805"/>
    </row>
    <row r="43806" spans="8:8" hidden="1" x14ac:dyDescent="0.25">
      <c r="H43806"/>
    </row>
    <row r="43807" spans="8:8" hidden="1" x14ac:dyDescent="0.25">
      <c r="H43807"/>
    </row>
    <row r="43808" spans="8:8" hidden="1" x14ac:dyDescent="0.25">
      <c r="H43808"/>
    </row>
    <row r="43809" spans="8:8" hidden="1" x14ac:dyDescent="0.25">
      <c r="H43809"/>
    </row>
    <row r="43810" spans="8:8" hidden="1" x14ac:dyDescent="0.25">
      <c r="H43810"/>
    </row>
    <row r="43811" spans="8:8" hidden="1" x14ac:dyDescent="0.25">
      <c r="H43811"/>
    </row>
    <row r="43812" spans="8:8" hidden="1" x14ac:dyDescent="0.25">
      <c r="H43812"/>
    </row>
    <row r="43813" spans="8:8" hidden="1" x14ac:dyDescent="0.25">
      <c r="H43813"/>
    </row>
    <row r="43814" spans="8:8" hidden="1" x14ac:dyDescent="0.25">
      <c r="H43814"/>
    </row>
    <row r="43815" spans="8:8" hidden="1" x14ac:dyDescent="0.25">
      <c r="H43815"/>
    </row>
    <row r="43816" spans="8:8" hidden="1" x14ac:dyDescent="0.25">
      <c r="H43816"/>
    </row>
    <row r="43817" spans="8:8" hidden="1" x14ac:dyDescent="0.25">
      <c r="H43817"/>
    </row>
    <row r="43818" spans="8:8" hidden="1" x14ac:dyDescent="0.25">
      <c r="H43818"/>
    </row>
    <row r="43819" spans="8:8" hidden="1" x14ac:dyDescent="0.25">
      <c r="H43819"/>
    </row>
    <row r="43820" spans="8:8" hidden="1" x14ac:dyDescent="0.25">
      <c r="H43820"/>
    </row>
    <row r="43821" spans="8:8" hidden="1" x14ac:dyDescent="0.25">
      <c r="H43821"/>
    </row>
    <row r="43822" spans="8:8" hidden="1" x14ac:dyDescent="0.25">
      <c r="H43822"/>
    </row>
    <row r="43823" spans="8:8" hidden="1" x14ac:dyDescent="0.25">
      <c r="H43823"/>
    </row>
    <row r="43824" spans="8:8" hidden="1" x14ac:dyDescent="0.25">
      <c r="H43824"/>
    </row>
    <row r="43825" spans="8:8" hidden="1" x14ac:dyDescent="0.25">
      <c r="H43825"/>
    </row>
    <row r="43826" spans="8:8" hidden="1" x14ac:dyDescent="0.25">
      <c r="H43826"/>
    </row>
    <row r="43827" spans="8:8" hidden="1" x14ac:dyDescent="0.25">
      <c r="H43827"/>
    </row>
    <row r="43828" spans="8:8" hidden="1" x14ac:dyDescent="0.25">
      <c r="H43828"/>
    </row>
    <row r="43829" spans="8:8" hidden="1" x14ac:dyDescent="0.25">
      <c r="H43829"/>
    </row>
    <row r="43830" spans="8:8" hidden="1" x14ac:dyDescent="0.25">
      <c r="H43830"/>
    </row>
    <row r="43831" spans="8:8" hidden="1" x14ac:dyDescent="0.25">
      <c r="H43831"/>
    </row>
    <row r="43832" spans="8:8" hidden="1" x14ac:dyDescent="0.25">
      <c r="H43832"/>
    </row>
    <row r="43833" spans="8:8" hidden="1" x14ac:dyDescent="0.25">
      <c r="H43833"/>
    </row>
    <row r="43834" spans="8:8" hidden="1" x14ac:dyDescent="0.25">
      <c r="H43834"/>
    </row>
    <row r="43835" spans="8:8" hidden="1" x14ac:dyDescent="0.25">
      <c r="H43835"/>
    </row>
    <row r="43836" spans="8:8" hidden="1" x14ac:dyDescent="0.25">
      <c r="H43836"/>
    </row>
    <row r="43837" spans="8:8" hidden="1" x14ac:dyDescent="0.25">
      <c r="H43837"/>
    </row>
    <row r="43838" spans="8:8" hidden="1" x14ac:dyDescent="0.25">
      <c r="H43838"/>
    </row>
    <row r="43839" spans="8:8" hidden="1" x14ac:dyDescent="0.25">
      <c r="H43839"/>
    </row>
    <row r="43840" spans="8:8" hidden="1" x14ac:dyDescent="0.25">
      <c r="H43840"/>
    </row>
    <row r="43841" spans="8:8" hidden="1" x14ac:dyDescent="0.25">
      <c r="H43841"/>
    </row>
    <row r="43842" spans="8:8" hidden="1" x14ac:dyDescent="0.25">
      <c r="H43842"/>
    </row>
    <row r="43843" spans="8:8" hidden="1" x14ac:dyDescent="0.25">
      <c r="H43843"/>
    </row>
    <row r="43844" spans="8:8" hidden="1" x14ac:dyDescent="0.25">
      <c r="H43844"/>
    </row>
    <row r="43845" spans="8:8" hidden="1" x14ac:dyDescent="0.25">
      <c r="H43845"/>
    </row>
    <row r="43846" spans="8:8" hidden="1" x14ac:dyDescent="0.25">
      <c r="H43846"/>
    </row>
    <row r="43847" spans="8:8" hidden="1" x14ac:dyDescent="0.25">
      <c r="H43847"/>
    </row>
    <row r="43848" spans="8:8" hidden="1" x14ac:dyDescent="0.25">
      <c r="H43848"/>
    </row>
    <row r="43849" spans="8:8" hidden="1" x14ac:dyDescent="0.25">
      <c r="H43849"/>
    </row>
    <row r="43850" spans="8:8" hidden="1" x14ac:dyDescent="0.25">
      <c r="H43850"/>
    </row>
    <row r="43851" spans="8:8" hidden="1" x14ac:dyDescent="0.25">
      <c r="H43851"/>
    </row>
    <row r="43852" spans="8:8" hidden="1" x14ac:dyDescent="0.25">
      <c r="H43852"/>
    </row>
    <row r="43853" spans="8:8" hidden="1" x14ac:dyDescent="0.25">
      <c r="H43853"/>
    </row>
    <row r="43854" spans="8:8" hidden="1" x14ac:dyDescent="0.25">
      <c r="H43854"/>
    </row>
    <row r="43855" spans="8:8" hidden="1" x14ac:dyDescent="0.25">
      <c r="H43855"/>
    </row>
    <row r="43856" spans="8:8" hidden="1" x14ac:dyDescent="0.25">
      <c r="H43856"/>
    </row>
    <row r="43857" spans="8:8" hidden="1" x14ac:dyDescent="0.25">
      <c r="H43857"/>
    </row>
    <row r="43858" spans="8:8" hidden="1" x14ac:dyDescent="0.25">
      <c r="H43858"/>
    </row>
    <row r="43859" spans="8:8" hidden="1" x14ac:dyDescent="0.25">
      <c r="H43859"/>
    </row>
    <row r="43860" spans="8:8" hidden="1" x14ac:dyDescent="0.25">
      <c r="H43860"/>
    </row>
    <row r="43861" spans="8:8" hidden="1" x14ac:dyDescent="0.25">
      <c r="H43861"/>
    </row>
    <row r="43862" spans="8:8" hidden="1" x14ac:dyDescent="0.25">
      <c r="H43862"/>
    </row>
    <row r="43863" spans="8:8" hidden="1" x14ac:dyDescent="0.25">
      <c r="H43863"/>
    </row>
    <row r="43864" spans="8:8" hidden="1" x14ac:dyDescent="0.25">
      <c r="H43864"/>
    </row>
    <row r="43865" spans="8:8" hidden="1" x14ac:dyDescent="0.25">
      <c r="H43865"/>
    </row>
    <row r="43866" spans="8:8" hidden="1" x14ac:dyDescent="0.25">
      <c r="H43866"/>
    </row>
    <row r="43867" spans="8:8" hidden="1" x14ac:dyDescent="0.25">
      <c r="H43867"/>
    </row>
    <row r="43868" spans="8:8" hidden="1" x14ac:dyDescent="0.25">
      <c r="H43868"/>
    </row>
    <row r="43869" spans="8:8" hidden="1" x14ac:dyDescent="0.25">
      <c r="H43869"/>
    </row>
    <row r="43870" spans="8:8" hidden="1" x14ac:dyDescent="0.25">
      <c r="H43870"/>
    </row>
    <row r="43871" spans="8:8" hidden="1" x14ac:dyDescent="0.25">
      <c r="H43871"/>
    </row>
    <row r="43872" spans="8:8" hidden="1" x14ac:dyDescent="0.25">
      <c r="H43872"/>
    </row>
    <row r="43873" spans="8:8" hidden="1" x14ac:dyDescent="0.25">
      <c r="H43873"/>
    </row>
    <row r="43874" spans="8:8" hidden="1" x14ac:dyDescent="0.25">
      <c r="H43874"/>
    </row>
    <row r="43875" spans="8:8" hidden="1" x14ac:dyDescent="0.25">
      <c r="H43875"/>
    </row>
    <row r="43876" spans="8:8" hidden="1" x14ac:dyDescent="0.25">
      <c r="H43876"/>
    </row>
    <row r="43877" spans="8:8" hidden="1" x14ac:dyDescent="0.25">
      <c r="H43877"/>
    </row>
    <row r="43878" spans="8:8" hidden="1" x14ac:dyDescent="0.25">
      <c r="H43878"/>
    </row>
    <row r="43879" spans="8:8" hidden="1" x14ac:dyDescent="0.25">
      <c r="H43879"/>
    </row>
    <row r="43880" spans="8:8" hidden="1" x14ac:dyDescent="0.25">
      <c r="H43880"/>
    </row>
    <row r="43881" spans="8:8" hidden="1" x14ac:dyDescent="0.25">
      <c r="H43881"/>
    </row>
    <row r="43882" spans="8:8" hidden="1" x14ac:dyDescent="0.25">
      <c r="H43882"/>
    </row>
    <row r="43883" spans="8:8" hidden="1" x14ac:dyDescent="0.25">
      <c r="H43883"/>
    </row>
    <row r="43884" spans="8:8" hidden="1" x14ac:dyDescent="0.25">
      <c r="H43884"/>
    </row>
    <row r="43885" spans="8:8" hidden="1" x14ac:dyDescent="0.25">
      <c r="H43885"/>
    </row>
    <row r="43886" spans="8:8" hidden="1" x14ac:dyDescent="0.25">
      <c r="H43886"/>
    </row>
    <row r="43887" spans="8:8" hidden="1" x14ac:dyDescent="0.25">
      <c r="H43887"/>
    </row>
    <row r="43888" spans="8:8" hidden="1" x14ac:dyDescent="0.25">
      <c r="H43888"/>
    </row>
    <row r="43889" spans="8:8" hidden="1" x14ac:dyDescent="0.25">
      <c r="H43889"/>
    </row>
    <row r="43890" spans="8:8" hidden="1" x14ac:dyDescent="0.25">
      <c r="H43890"/>
    </row>
    <row r="43891" spans="8:8" hidden="1" x14ac:dyDescent="0.25">
      <c r="H43891"/>
    </row>
    <row r="43892" spans="8:8" hidden="1" x14ac:dyDescent="0.25">
      <c r="H43892"/>
    </row>
    <row r="43893" spans="8:8" hidden="1" x14ac:dyDescent="0.25">
      <c r="H43893"/>
    </row>
    <row r="43894" spans="8:8" hidden="1" x14ac:dyDescent="0.25">
      <c r="H43894"/>
    </row>
    <row r="43895" spans="8:8" hidden="1" x14ac:dyDescent="0.25">
      <c r="H43895"/>
    </row>
    <row r="43896" spans="8:8" hidden="1" x14ac:dyDescent="0.25">
      <c r="H43896"/>
    </row>
    <row r="43897" spans="8:8" hidden="1" x14ac:dyDescent="0.25">
      <c r="H43897"/>
    </row>
    <row r="43898" spans="8:8" hidden="1" x14ac:dyDescent="0.25">
      <c r="H43898"/>
    </row>
    <row r="43899" spans="8:8" hidden="1" x14ac:dyDescent="0.25">
      <c r="H43899"/>
    </row>
    <row r="43900" spans="8:8" hidden="1" x14ac:dyDescent="0.25">
      <c r="H43900"/>
    </row>
    <row r="43901" spans="8:8" hidden="1" x14ac:dyDescent="0.25">
      <c r="H43901"/>
    </row>
    <row r="43902" spans="8:8" hidden="1" x14ac:dyDescent="0.25">
      <c r="H43902"/>
    </row>
    <row r="43903" spans="8:8" hidden="1" x14ac:dyDescent="0.25">
      <c r="H43903"/>
    </row>
    <row r="43904" spans="8:8" hidden="1" x14ac:dyDescent="0.25">
      <c r="H43904"/>
    </row>
    <row r="43905" spans="8:8" hidden="1" x14ac:dyDescent="0.25">
      <c r="H43905"/>
    </row>
    <row r="43906" spans="8:8" hidden="1" x14ac:dyDescent="0.25">
      <c r="H43906"/>
    </row>
    <row r="43907" spans="8:8" hidden="1" x14ac:dyDescent="0.25">
      <c r="H43907"/>
    </row>
    <row r="43908" spans="8:8" hidden="1" x14ac:dyDescent="0.25">
      <c r="H43908"/>
    </row>
    <row r="43909" spans="8:8" hidden="1" x14ac:dyDescent="0.25">
      <c r="H43909"/>
    </row>
    <row r="43910" spans="8:8" hidden="1" x14ac:dyDescent="0.25">
      <c r="H43910"/>
    </row>
    <row r="43911" spans="8:8" hidden="1" x14ac:dyDescent="0.25">
      <c r="H43911"/>
    </row>
    <row r="43912" spans="8:8" hidden="1" x14ac:dyDescent="0.25">
      <c r="H43912"/>
    </row>
    <row r="43913" spans="8:8" hidden="1" x14ac:dyDescent="0.25">
      <c r="H43913"/>
    </row>
    <row r="43914" spans="8:8" hidden="1" x14ac:dyDescent="0.25">
      <c r="H43914"/>
    </row>
    <row r="43915" spans="8:8" hidden="1" x14ac:dyDescent="0.25">
      <c r="H43915"/>
    </row>
    <row r="43916" spans="8:8" hidden="1" x14ac:dyDescent="0.25">
      <c r="H43916"/>
    </row>
    <row r="43917" spans="8:8" hidden="1" x14ac:dyDescent="0.25">
      <c r="H43917"/>
    </row>
    <row r="43918" spans="8:8" hidden="1" x14ac:dyDescent="0.25">
      <c r="H43918"/>
    </row>
    <row r="43919" spans="8:8" hidden="1" x14ac:dyDescent="0.25">
      <c r="H43919"/>
    </row>
    <row r="43920" spans="8:8" hidden="1" x14ac:dyDescent="0.25">
      <c r="H43920"/>
    </row>
    <row r="43921" spans="8:8" hidden="1" x14ac:dyDescent="0.25">
      <c r="H43921"/>
    </row>
    <row r="43922" spans="8:8" hidden="1" x14ac:dyDescent="0.25">
      <c r="H43922"/>
    </row>
    <row r="43923" spans="8:8" hidden="1" x14ac:dyDescent="0.25">
      <c r="H43923"/>
    </row>
    <row r="43924" spans="8:8" hidden="1" x14ac:dyDescent="0.25">
      <c r="H43924"/>
    </row>
    <row r="43925" spans="8:8" hidden="1" x14ac:dyDescent="0.25">
      <c r="H43925"/>
    </row>
    <row r="43926" spans="8:8" hidden="1" x14ac:dyDescent="0.25">
      <c r="H43926"/>
    </row>
    <row r="43927" spans="8:8" hidden="1" x14ac:dyDescent="0.25">
      <c r="H43927"/>
    </row>
    <row r="43928" spans="8:8" hidden="1" x14ac:dyDescent="0.25">
      <c r="H43928"/>
    </row>
    <row r="43929" spans="8:8" hidden="1" x14ac:dyDescent="0.25">
      <c r="H43929"/>
    </row>
    <row r="43930" spans="8:8" hidden="1" x14ac:dyDescent="0.25">
      <c r="H43930"/>
    </row>
    <row r="43931" spans="8:8" hidden="1" x14ac:dyDescent="0.25">
      <c r="H43931"/>
    </row>
    <row r="43932" spans="8:8" hidden="1" x14ac:dyDescent="0.25">
      <c r="H43932"/>
    </row>
    <row r="43933" spans="8:8" hidden="1" x14ac:dyDescent="0.25">
      <c r="H43933"/>
    </row>
    <row r="43934" spans="8:8" hidden="1" x14ac:dyDescent="0.25">
      <c r="H43934"/>
    </row>
    <row r="43935" spans="8:8" hidden="1" x14ac:dyDescent="0.25">
      <c r="H43935"/>
    </row>
    <row r="43936" spans="8:8" hidden="1" x14ac:dyDescent="0.25">
      <c r="H43936"/>
    </row>
    <row r="43937" spans="8:8" hidden="1" x14ac:dyDescent="0.25">
      <c r="H43937"/>
    </row>
    <row r="43938" spans="8:8" hidden="1" x14ac:dyDescent="0.25">
      <c r="H43938"/>
    </row>
    <row r="43939" spans="8:8" hidden="1" x14ac:dyDescent="0.25">
      <c r="H43939"/>
    </row>
    <row r="43940" spans="8:8" hidden="1" x14ac:dyDescent="0.25">
      <c r="H43940"/>
    </row>
    <row r="43941" spans="8:8" hidden="1" x14ac:dyDescent="0.25">
      <c r="H43941"/>
    </row>
    <row r="43942" spans="8:8" hidden="1" x14ac:dyDescent="0.25">
      <c r="H43942"/>
    </row>
    <row r="43943" spans="8:8" hidden="1" x14ac:dyDescent="0.25">
      <c r="H43943"/>
    </row>
    <row r="43944" spans="8:8" hidden="1" x14ac:dyDescent="0.25">
      <c r="H43944"/>
    </row>
    <row r="43945" spans="8:8" hidden="1" x14ac:dyDescent="0.25">
      <c r="H43945"/>
    </row>
    <row r="43946" spans="8:8" hidden="1" x14ac:dyDescent="0.25">
      <c r="H43946"/>
    </row>
    <row r="43947" spans="8:8" hidden="1" x14ac:dyDescent="0.25">
      <c r="H43947"/>
    </row>
    <row r="43948" spans="8:8" hidden="1" x14ac:dyDescent="0.25">
      <c r="H43948"/>
    </row>
    <row r="43949" spans="8:8" hidden="1" x14ac:dyDescent="0.25">
      <c r="H43949"/>
    </row>
    <row r="43950" spans="8:8" hidden="1" x14ac:dyDescent="0.25">
      <c r="H43950"/>
    </row>
    <row r="43951" spans="8:8" hidden="1" x14ac:dyDescent="0.25">
      <c r="H43951"/>
    </row>
    <row r="43952" spans="8:8" hidden="1" x14ac:dyDescent="0.25">
      <c r="H43952"/>
    </row>
    <row r="43953" spans="8:8" hidden="1" x14ac:dyDescent="0.25">
      <c r="H43953"/>
    </row>
    <row r="43954" spans="8:8" hidden="1" x14ac:dyDescent="0.25">
      <c r="H43954"/>
    </row>
    <row r="43955" spans="8:8" hidden="1" x14ac:dyDescent="0.25">
      <c r="H43955"/>
    </row>
    <row r="43956" spans="8:8" hidden="1" x14ac:dyDescent="0.25">
      <c r="H43956"/>
    </row>
    <row r="43957" spans="8:8" hidden="1" x14ac:dyDescent="0.25">
      <c r="H43957"/>
    </row>
    <row r="43958" spans="8:8" hidden="1" x14ac:dyDescent="0.25">
      <c r="H43958"/>
    </row>
    <row r="43959" spans="8:8" hidden="1" x14ac:dyDescent="0.25">
      <c r="H43959"/>
    </row>
    <row r="43960" spans="8:8" hidden="1" x14ac:dyDescent="0.25">
      <c r="H43960"/>
    </row>
    <row r="43961" spans="8:8" hidden="1" x14ac:dyDescent="0.25">
      <c r="H43961"/>
    </row>
    <row r="43962" spans="8:8" hidden="1" x14ac:dyDescent="0.25">
      <c r="H43962"/>
    </row>
    <row r="43963" spans="8:8" hidden="1" x14ac:dyDescent="0.25">
      <c r="H43963"/>
    </row>
    <row r="43964" spans="8:8" hidden="1" x14ac:dyDescent="0.25">
      <c r="H43964"/>
    </row>
    <row r="43965" spans="8:8" hidden="1" x14ac:dyDescent="0.25">
      <c r="H43965"/>
    </row>
    <row r="43966" spans="8:8" hidden="1" x14ac:dyDescent="0.25">
      <c r="H43966"/>
    </row>
    <row r="43967" spans="8:8" hidden="1" x14ac:dyDescent="0.25">
      <c r="H43967"/>
    </row>
    <row r="43968" spans="8:8" hidden="1" x14ac:dyDescent="0.25">
      <c r="H43968"/>
    </row>
    <row r="43969" spans="8:8" hidden="1" x14ac:dyDescent="0.25">
      <c r="H43969"/>
    </row>
    <row r="43970" spans="8:8" hidden="1" x14ac:dyDescent="0.25">
      <c r="H43970"/>
    </row>
    <row r="43971" spans="8:8" hidden="1" x14ac:dyDescent="0.25">
      <c r="H43971"/>
    </row>
    <row r="43972" spans="8:8" hidden="1" x14ac:dyDescent="0.25">
      <c r="H43972"/>
    </row>
    <row r="43973" spans="8:8" hidden="1" x14ac:dyDescent="0.25">
      <c r="H43973"/>
    </row>
    <row r="43974" spans="8:8" hidden="1" x14ac:dyDescent="0.25">
      <c r="H43974"/>
    </row>
    <row r="43975" spans="8:8" hidden="1" x14ac:dyDescent="0.25">
      <c r="H43975"/>
    </row>
    <row r="43976" spans="8:8" hidden="1" x14ac:dyDescent="0.25">
      <c r="H43976"/>
    </row>
    <row r="43977" spans="8:8" hidden="1" x14ac:dyDescent="0.25">
      <c r="H43977"/>
    </row>
    <row r="43978" spans="8:8" hidden="1" x14ac:dyDescent="0.25">
      <c r="H43978"/>
    </row>
    <row r="43979" spans="8:8" hidden="1" x14ac:dyDescent="0.25">
      <c r="H43979"/>
    </row>
    <row r="43980" spans="8:8" hidden="1" x14ac:dyDescent="0.25">
      <c r="H43980"/>
    </row>
    <row r="43981" spans="8:8" hidden="1" x14ac:dyDescent="0.25">
      <c r="H43981"/>
    </row>
    <row r="43982" spans="8:8" hidden="1" x14ac:dyDescent="0.25">
      <c r="H43982"/>
    </row>
    <row r="43983" spans="8:8" hidden="1" x14ac:dyDescent="0.25">
      <c r="H43983"/>
    </row>
    <row r="43984" spans="8:8" hidden="1" x14ac:dyDescent="0.25">
      <c r="H43984"/>
    </row>
    <row r="43985" spans="8:8" hidden="1" x14ac:dyDescent="0.25">
      <c r="H43985"/>
    </row>
    <row r="43986" spans="8:8" hidden="1" x14ac:dyDescent="0.25">
      <c r="H43986"/>
    </row>
    <row r="43987" spans="8:8" hidden="1" x14ac:dyDescent="0.25">
      <c r="H43987"/>
    </row>
    <row r="43988" spans="8:8" hidden="1" x14ac:dyDescent="0.25">
      <c r="H43988"/>
    </row>
    <row r="43989" spans="8:8" hidden="1" x14ac:dyDescent="0.25">
      <c r="H43989"/>
    </row>
    <row r="43990" spans="8:8" hidden="1" x14ac:dyDescent="0.25">
      <c r="H43990"/>
    </row>
    <row r="43991" spans="8:8" hidden="1" x14ac:dyDescent="0.25">
      <c r="H43991"/>
    </row>
    <row r="43992" spans="8:8" hidden="1" x14ac:dyDescent="0.25">
      <c r="H43992"/>
    </row>
    <row r="43993" spans="8:8" hidden="1" x14ac:dyDescent="0.25">
      <c r="H43993"/>
    </row>
    <row r="43994" spans="8:8" hidden="1" x14ac:dyDescent="0.25">
      <c r="H43994"/>
    </row>
    <row r="43995" spans="8:8" hidden="1" x14ac:dyDescent="0.25">
      <c r="H43995"/>
    </row>
    <row r="43996" spans="8:8" hidden="1" x14ac:dyDescent="0.25">
      <c r="H43996"/>
    </row>
    <row r="43997" spans="8:8" hidden="1" x14ac:dyDescent="0.25">
      <c r="H43997"/>
    </row>
    <row r="43998" spans="8:8" hidden="1" x14ac:dyDescent="0.25">
      <c r="H43998"/>
    </row>
    <row r="43999" spans="8:8" hidden="1" x14ac:dyDescent="0.25">
      <c r="H43999"/>
    </row>
    <row r="44000" spans="8:8" hidden="1" x14ac:dyDescent="0.25">
      <c r="H44000"/>
    </row>
    <row r="44001" spans="8:8" hidden="1" x14ac:dyDescent="0.25">
      <c r="H44001"/>
    </row>
    <row r="44002" spans="8:8" hidden="1" x14ac:dyDescent="0.25">
      <c r="H44002"/>
    </row>
    <row r="44003" spans="8:8" hidden="1" x14ac:dyDescent="0.25">
      <c r="H44003"/>
    </row>
    <row r="44004" spans="8:8" hidden="1" x14ac:dyDescent="0.25">
      <c r="H44004"/>
    </row>
    <row r="44005" spans="8:8" hidden="1" x14ac:dyDescent="0.25">
      <c r="H44005"/>
    </row>
    <row r="44006" spans="8:8" hidden="1" x14ac:dyDescent="0.25">
      <c r="H44006"/>
    </row>
    <row r="44007" spans="8:8" hidden="1" x14ac:dyDescent="0.25">
      <c r="H44007"/>
    </row>
    <row r="44008" spans="8:8" hidden="1" x14ac:dyDescent="0.25">
      <c r="H44008"/>
    </row>
    <row r="44009" spans="8:8" hidden="1" x14ac:dyDescent="0.25">
      <c r="H44009"/>
    </row>
    <row r="44010" spans="8:8" hidden="1" x14ac:dyDescent="0.25">
      <c r="H44010"/>
    </row>
    <row r="44011" spans="8:8" hidden="1" x14ac:dyDescent="0.25">
      <c r="H44011"/>
    </row>
    <row r="44012" spans="8:8" hidden="1" x14ac:dyDescent="0.25">
      <c r="H44012"/>
    </row>
    <row r="44013" spans="8:8" hidden="1" x14ac:dyDescent="0.25">
      <c r="H44013"/>
    </row>
    <row r="44014" spans="8:8" hidden="1" x14ac:dyDescent="0.25">
      <c r="H44014"/>
    </row>
    <row r="44015" spans="8:8" hidden="1" x14ac:dyDescent="0.25">
      <c r="H44015"/>
    </row>
    <row r="44016" spans="8:8" hidden="1" x14ac:dyDescent="0.25">
      <c r="H44016"/>
    </row>
    <row r="44017" spans="8:8" hidden="1" x14ac:dyDescent="0.25">
      <c r="H44017"/>
    </row>
    <row r="44018" spans="8:8" hidden="1" x14ac:dyDescent="0.25">
      <c r="H44018"/>
    </row>
    <row r="44019" spans="8:8" hidden="1" x14ac:dyDescent="0.25">
      <c r="H44019"/>
    </row>
    <row r="44020" spans="8:8" hidden="1" x14ac:dyDescent="0.25">
      <c r="H44020"/>
    </row>
    <row r="44021" spans="8:8" hidden="1" x14ac:dyDescent="0.25">
      <c r="H44021"/>
    </row>
    <row r="44022" spans="8:8" hidden="1" x14ac:dyDescent="0.25">
      <c r="H44022"/>
    </row>
    <row r="44023" spans="8:8" hidden="1" x14ac:dyDescent="0.25">
      <c r="H44023"/>
    </row>
    <row r="44024" spans="8:8" hidden="1" x14ac:dyDescent="0.25">
      <c r="H44024"/>
    </row>
    <row r="44025" spans="8:8" hidden="1" x14ac:dyDescent="0.25">
      <c r="H44025"/>
    </row>
    <row r="44026" spans="8:8" hidden="1" x14ac:dyDescent="0.25">
      <c r="H44026"/>
    </row>
    <row r="44027" spans="8:8" hidden="1" x14ac:dyDescent="0.25">
      <c r="H44027"/>
    </row>
    <row r="44028" spans="8:8" hidden="1" x14ac:dyDescent="0.25">
      <c r="H44028"/>
    </row>
    <row r="44029" spans="8:8" hidden="1" x14ac:dyDescent="0.25">
      <c r="H44029"/>
    </row>
    <row r="44030" spans="8:8" hidden="1" x14ac:dyDescent="0.25">
      <c r="H44030"/>
    </row>
    <row r="44031" spans="8:8" hidden="1" x14ac:dyDescent="0.25">
      <c r="H44031"/>
    </row>
    <row r="44032" spans="8:8" hidden="1" x14ac:dyDescent="0.25">
      <c r="H44032"/>
    </row>
    <row r="44033" spans="8:8" hidden="1" x14ac:dyDescent="0.25">
      <c r="H44033"/>
    </row>
    <row r="44034" spans="8:8" hidden="1" x14ac:dyDescent="0.25">
      <c r="H44034"/>
    </row>
    <row r="44035" spans="8:8" hidden="1" x14ac:dyDescent="0.25">
      <c r="H44035"/>
    </row>
    <row r="44036" spans="8:8" hidden="1" x14ac:dyDescent="0.25">
      <c r="H44036"/>
    </row>
    <row r="44037" spans="8:8" hidden="1" x14ac:dyDescent="0.25">
      <c r="H44037"/>
    </row>
    <row r="44038" spans="8:8" hidden="1" x14ac:dyDescent="0.25">
      <c r="H44038"/>
    </row>
    <row r="44039" spans="8:8" hidden="1" x14ac:dyDescent="0.25">
      <c r="H44039"/>
    </row>
    <row r="44040" spans="8:8" hidden="1" x14ac:dyDescent="0.25">
      <c r="H44040"/>
    </row>
    <row r="44041" spans="8:8" hidden="1" x14ac:dyDescent="0.25">
      <c r="H44041"/>
    </row>
    <row r="44042" spans="8:8" hidden="1" x14ac:dyDescent="0.25">
      <c r="H44042"/>
    </row>
    <row r="44043" spans="8:8" hidden="1" x14ac:dyDescent="0.25">
      <c r="H44043"/>
    </row>
    <row r="44044" spans="8:8" hidden="1" x14ac:dyDescent="0.25">
      <c r="H44044"/>
    </row>
    <row r="44045" spans="8:8" hidden="1" x14ac:dyDescent="0.25">
      <c r="H44045"/>
    </row>
    <row r="44046" spans="8:8" hidden="1" x14ac:dyDescent="0.25">
      <c r="H44046"/>
    </row>
    <row r="44047" spans="8:8" hidden="1" x14ac:dyDescent="0.25">
      <c r="H44047"/>
    </row>
    <row r="44048" spans="8:8" hidden="1" x14ac:dyDescent="0.25">
      <c r="H44048"/>
    </row>
    <row r="44049" spans="8:8" hidden="1" x14ac:dyDescent="0.25">
      <c r="H44049"/>
    </row>
    <row r="44050" spans="8:8" hidden="1" x14ac:dyDescent="0.25">
      <c r="H44050"/>
    </row>
    <row r="44051" spans="8:8" hidden="1" x14ac:dyDescent="0.25">
      <c r="H44051"/>
    </row>
    <row r="44052" spans="8:8" hidden="1" x14ac:dyDescent="0.25">
      <c r="H44052"/>
    </row>
    <row r="44053" spans="8:8" hidden="1" x14ac:dyDescent="0.25">
      <c r="H44053"/>
    </row>
    <row r="44054" spans="8:8" hidden="1" x14ac:dyDescent="0.25">
      <c r="H44054"/>
    </row>
    <row r="44055" spans="8:8" hidden="1" x14ac:dyDescent="0.25">
      <c r="H44055"/>
    </row>
    <row r="44056" spans="8:8" hidden="1" x14ac:dyDescent="0.25">
      <c r="H44056"/>
    </row>
    <row r="44057" spans="8:8" hidden="1" x14ac:dyDescent="0.25">
      <c r="H44057"/>
    </row>
    <row r="44058" spans="8:8" hidden="1" x14ac:dyDescent="0.25">
      <c r="H44058"/>
    </row>
    <row r="44059" spans="8:8" hidden="1" x14ac:dyDescent="0.25">
      <c r="H44059"/>
    </row>
    <row r="44060" spans="8:8" hidden="1" x14ac:dyDescent="0.25">
      <c r="H44060"/>
    </row>
    <row r="44061" spans="8:8" hidden="1" x14ac:dyDescent="0.25">
      <c r="H44061"/>
    </row>
    <row r="44062" spans="8:8" hidden="1" x14ac:dyDescent="0.25">
      <c r="H44062"/>
    </row>
    <row r="44063" spans="8:8" hidden="1" x14ac:dyDescent="0.25">
      <c r="H44063"/>
    </row>
    <row r="44064" spans="8:8" hidden="1" x14ac:dyDescent="0.25">
      <c r="H44064"/>
    </row>
    <row r="44065" spans="8:8" hidden="1" x14ac:dyDescent="0.25">
      <c r="H44065"/>
    </row>
    <row r="44066" spans="8:8" hidden="1" x14ac:dyDescent="0.25">
      <c r="H44066"/>
    </row>
    <row r="44067" spans="8:8" hidden="1" x14ac:dyDescent="0.25">
      <c r="H44067"/>
    </row>
    <row r="44068" spans="8:8" hidden="1" x14ac:dyDescent="0.25">
      <c r="H44068"/>
    </row>
    <row r="44069" spans="8:8" hidden="1" x14ac:dyDescent="0.25">
      <c r="H44069"/>
    </row>
    <row r="44070" spans="8:8" hidden="1" x14ac:dyDescent="0.25">
      <c r="H44070"/>
    </row>
    <row r="44071" spans="8:8" hidden="1" x14ac:dyDescent="0.25">
      <c r="H44071"/>
    </row>
    <row r="44072" spans="8:8" hidden="1" x14ac:dyDescent="0.25">
      <c r="H44072"/>
    </row>
    <row r="44073" spans="8:8" hidden="1" x14ac:dyDescent="0.25">
      <c r="H44073"/>
    </row>
    <row r="44074" spans="8:8" hidden="1" x14ac:dyDescent="0.25">
      <c r="H44074"/>
    </row>
    <row r="44075" spans="8:8" hidden="1" x14ac:dyDescent="0.25">
      <c r="H44075"/>
    </row>
    <row r="44076" spans="8:8" hidden="1" x14ac:dyDescent="0.25">
      <c r="H44076"/>
    </row>
    <row r="44077" spans="8:8" hidden="1" x14ac:dyDescent="0.25">
      <c r="H44077"/>
    </row>
    <row r="44078" spans="8:8" hidden="1" x14ac:dyDescent="0.25">
      <c r="H44078"/>
    </row>
    <row r="44079" spans="8:8" hidden="1" x14ac:dyDescent="0.25">
      <c r="H44079"/>
    </row>
    <row r="44080" spans="8:8" hidden="1" x14ac:dyDescent="0.25">
      <c r="H44080"/>
    </row>
    <row r="44081" spans="8:8" hidden="1" x14ac:dyDescent="0.25">
      <c r="H44081"/>
    </row>
    <row r="44082" spans="8:8" hidden="1" x14ac:dyDescent="0.25">
      <c r="H44082"/>
    </row>
    <row r="44083" spans="8:8" hidden="1" x14ac:dyDescent="0.25">
      <c r="H44083"/>
    </row>
    <row r="44084" spans="8:8" hidden="1" x14ac:dyDescent="0.25">
      <c r="H44084"/>
    </row>
    <row r="44085" spans="8:8" hidden="1" x14ac:dyDescent="0.25">
      <c r="H44085"/>
    </row>
    <row r="44086" spans="8:8" hidden="1" x14ac:dyDescent="0.25">
      <c r="H44086"/>
    </row>
    <row r="44087" spans="8:8" hidden="1" x14ac:dyDescent="0.25">
      <c r="H44087"/>
    </row>
    <row r="44088" spans="8:8" hidden="1" x14ac:dyDescent="0.25">
      <c r="H44088"/>
    </row>
    <row r="44089" spans="8:8" hidden="1" x14ac:dyDescent="0.25">
      <c r="H44089"/>
    </row>
    <row r="44090" spans="8:8" hidden="1" x14ac:dyDescent="0.25">
      <c r="H44090"/>
    </row>
    <row r="44091" spans="8:8" hidden="1" x14ac:dyDescent="0.25">
      <c r="H44091"/>
    </row>
    <row r="44092" spans="8:8" hidden="1" x14ac:dyDescent="0.25">
      <c r="H44092"/>
    </row>
    <row r="44093" spans="8:8" hidden="1" x14ac:dyDescent="0.25">
      <c r="H44093"/>
    </row>
    <row r="44094" spans="8:8" hidden="1" x14ac:dyDescent="0.25">
      <c r="H44094"/>
    </row>
    <row r="44095" spans="8:8" hidden="1" x14ac:dyDescent="0.25">
      <c r="H44095"/>
    </row>
    <row r="44096" spans="8:8" hidden="1" x14ac:dyDescent="0.25">
      <c r="H44096"/>
    </row>
    <row r="44097" spans="8:8" hidden="1" x14ac:dyDescent="0.25">
      <c r="H44097"/>
    </row>
    <row r="44098" spans="8:8" hidden="1" x14ac:dyDescent="0.25">
      <c r="H44098"/>
    </row>
    <row r="44099" spans="8:8" hidden="1" x14ac:dyDescent="0.25">
      <c r="H44099"/>
    </row>
    <row r="44100" spans="8:8" hidden="1" x14ac:dyDescent="0.25">
      <c r="H44100"/>
    </row>
    <row r="44101" spans="8:8" hidden="1" x14ac:dyDescent="0.25">
      <c r="H44101"/>
    </row>
    <row r="44102" spans="8:8" hidden="1" x14ac:dyDescent="0.25">
      <c r="H44102"/>
    </row>
    <row r="44103" spans="8:8" hidden="1" x14ac:dyDescent="0.25">
      <c r="H44103"/>
    </row>
    <row r="44104" spans="8:8" hidden="1" x14ac:dyDescent="0.25">
      <c r="H44104"/>
    </row>
    <row r="44105" spans="8:8" hidden="1" x14ac:dyDescent="0.25">
      <c r="H44105"/>
    </row>
    <row r="44106" spans="8:8" hidden="1" x14ac:dyDescent="0.25">
      <c r="H44106"/>
    </row>
    <row r="44107" spans="8:8" hidden="1" x14ac:dyDescent="0.25">
      <c r="H44107"/>
    </row>
    <row r="44108" spans="8:8" hidden="1" x14ac:dyDescent="0.25">
      <c r="H44108"/>
    </row>
    <row r="44109" spans="8:8" hidden="1" x14ac:dyDescent="0.25">
      <c r="H44109"/>
    </row>
    <row r="44110" spans="8:8" hidden="1" x14ac:dyDescent="0.25">
      <c r="H44110"/>
    </row>
    <row r="44111" spans="8:8" hidden="1" x14ac:dyDescent="0.25">
      <c r="H44111"/>
    </row>
    <row r="44112" spans="8:8" hidden="1" x14ac:dyDescent="0.25">
      <c r="H44112"/>
    </row>
    <row r="44113" spans="8:8" hidden="1" x14ac:dyDescent="0.25">
      <c r="H44113"/>
    </row>
    <row r="44114" spans="8:8" hidden="1" x14ac:dyDescent="0.25">
      <c r="H44114"/>
    </row>
    <row r="44115" spans="8:8" hidden="1" x14ac:dyDescent="0.25">
      <c r="H44115"/>
    </row>
    <row r="44116" spans="8:8" hidden="1" x14ac:dyDescent="0.25">
      <c r="H44116"/>
    </row>
    <row r="44117" spans="8:8" hidden="1" x14ac:dyDescent="0.25">
      <c r="H44117"/>
    </row>
    <row r="44118" spans="8:8" hidden="1" x14ac:dyDescent="0.25">
      <c r="H44118"/>
    </row>
    <row r="44119" spans="8:8" hidden="1" x14ac:dyDescent="0.25">
      <c r="H44119"/>
    </row>
    <row r="44120" spans="8:8" hidden="1" x14ac:dyDescent="0.25">
      <c r="H44120"/>
    </row>
    <row r="44121" spans="8:8" hidden="1" x14ac:dyDescent="0.25">
      <c r="H44121"/>
    </row>
    <row r="44122" spans="8:8" hidden="1" x14ac:dyDescent="0.25">
      <c r="H44122"/>
    </row>
    <row r="44123" spans="8:8" hidden="1" x14ac:dyDescent="0.25">
      <c r="H44123"/>
    </row>
    <row r="44124" spans="8:8" hidden="1" x14ac:dyDescent="0.25">
      <c r="H44124"/>
    </row>
    <row r="44125" spans="8:8" hidden="1" x14ac:dyDescent="0.25">
      <c r="H44125"/>
    </row>
    <row r="44126" spans="8:8" hidden="1" x14ac:dyDescent="0.25">
      <c r="H44126"/>
    </row>
    <row r="44127" spans="8:8" hidden="1" x14ac:dyDescent="0.25">
      <c r="H44127"/>
    </row>
    <row r="44128" spans="8:8" hidden="1" x14ac:dyDescent="0.25">
      <c r="H44128"/>
    </row>
    <row r="44129" spans="8:8" hidden="1" x14ac:dyDescent="0.25">
      <c r="H44129"/>
    </row>
    <row r="44130" spans="8:8" hidden="1" x14ac:dyDescent="0.25">
      <c r="H44130"/>
    </row>
    <row r="44131" spans="8:8" hidden="1" x14ac:dyDescent="0.25">
      <c r="H44131"/>
    </row>
    <row r="44132" spans="8:8" hidden="1" x14ac:dyDescent="0.25">
      <c r="H44132"/>
    </row>
    <row r="44133" spans="8:8" hidden="1" x14ac:dyDescent="0.25">
      <c r="H44133"/>
    </row>
    <row r="44134" spans="8:8" hidden="1" x14ac:dyDescent="0.25">
      <c r="H44134"/>
    </row>
    <row r="44135" spans="8:8" hidden="1" x14ac:dyDescent="0.25">
      <c r="H44135"/>
    </row>
    <row r="44136" spans="8:8" hidden="1" x14ac:dyDescent="0.25">
      <c r="H44136"/>
    </row>
    <row r="44137" spans="8:8" hidden="1" x14ac:dyDescent="0.25">
      <c r="H44137"/>
    </row>
    <row r="44138" spans="8:8" hidden="1" x14ac:dyDescent="0.25">
      <c r="H44138"/>
    </row>
    <row r="44139" spans="8:8" hidden="1" x14ac:dyDescent="0.25">
      <c r="H44139"/>
    </row>
    <row r="44140" spans="8:8" hidden="1" x14ac:dyDescent="0.25">
      <c r="H44140"/>
    </row>
    <row r="44141" spans="8:8" hidden="1" x14ac:dyDescent="0.25">
      <c r="H44141"/>
    </row>
    <row r="44142" spans="8:8" hidden="1" x14ac:dyDescent="0.25">
      <c r="H44142"/>
    </row>
    <row r="44143" spans="8:8" hidden="1" x14ac:dyDescent="0.25">
      <c r="H44143"/>
    </row>
    <row r="44144" spans="8:8" hidden="1" x14ac:dyDescent="0.25">
      <c r="H44144"/>
    </row>
    <row r="44145" spans="8:8" hidden="1" x14ac:dyDescent="0.25">
      <c r="H44145"/>
    </row>
    <row r="44146" spans="8:8" hidden="1" x14ac:dyDescent="0.25">
      <c r="H44146"/>
    </row>
    <row r="44147" spans="8:8" hidden="1" x14ac:dyDescent="0.25">
      <c r="H44147"/>
    </row>
    <row r="44148" spans="8:8" hidden="1" x14ac:dyDescent="0.25">
      <c r="H44148"/>
    </row>
    <row r="44149" spans="8:8" hidden="1" x14ac:dyDescent="0.25">
      <c r="H44149"/>
    </row>
    <row r="44150" spans="8:8" hidden="1" x14ac:dyDescent="0.25">
      <c r="H44150"/>
    </row>
    <row r="44151" spans="8:8" hidden="1" x14ac:dyDescent="0.25">
      <c r="H44151"/>
    </row>
    <row r="44152" spans="8:8" hidden="1" x14ac:dyDescent="0.25">
      <c r="H44152"/>
    </row>
    <row r="44153" spans="8:8" hidden="1" x14ac:dyDescent="0.25">
      <c r="H44153"/>
    </row>
    <row r="44154" spans="8:8" hidden="1" x14ac:dyDescent="0.25">
      <c r="H44154"/>
    </row>
    <row r="44155" spans="8:8" hidden="1" x14ac:dyDescent="0.25">
      <c r="H44155"/>
    </row>
    <row r="44156" spans="8:8" hidden="1" x14ac:dyDescent="0.25">
      <c r="H44156"/>
    </row>
    <row r="44157" spans="8:8" hidden="1" x14ac:dyDescent="0.25">
      <c r="H44157"/>
    </row>
    <row r="44158" spans="8:8" hidden="1" x14ac:dyDescent="0.25">
      <c r="H44158"/>
    </row>
    <row r="44159" spans="8:8" hidden="1" x14ac:dyDescent="0.25">
      <c r="H44159"/>
    </row>
    <row r="44160" spans="8:8" hidden="1" x14ac:dyDescent="0.25">
      <c r="H44160"/>
    </row>
    <row r="44161" spans="8:8" hidden="1" x14ac:dyDescent="0.25">
      <c r="H44161"/>
    </row>
    <row r="44162" spans="8:8" hidden="1" x14ac:dyDescent="0.25">
      <c r="H44162"/>
    </row>
    <row r="44163" spans="8:8" hidden="1" x14ac:dyDescent="0.25">
      <c r="H44163"/>
    </row>
    <row r="44164" spans="8:8" hidden="1" x14ac:dyDescent="0.25">
      <c r="H44164"/>
    </row>
    <row r="44165" spans="8:8" hidden="1" x14ac:dyDescent="0.25">
      <c r="H44165"/>
    </row>
    <row r="44166" spans="8:8" hidden="1" x14ac:dyDescent="0.25">
      <c r="H44166"/>
    </row>
    <row r="44167" spans="8:8" hidden="1" x14ac:dyDescent="0.25">
      <c r="H44167"/>
    </row>
    <row r="44168" spans="8:8" hidden="1" x14ac:dyDescent="0.25">
      <c r="H44168"/>
    </row>
    <row r="44169" spans="8:8" hidden="1" x14ac:dyDescent="0.25">
      <c r="H44169"/>
    </row>
    <row r="44170" spans="8:8" hidden="1" x14ac:dyDescent="0.25">
      <c r="H44170"/>
    </row>
    <row r="44171" spans="8:8" hidden="1" x14ac:dyDescent="0.25">
      <c r="H44171"/>
    </row>
    <row r="44172" spans="8:8" hidden="1" x14ac:dyDescent="0.25">
      <c r="H44172"/>
    </row>
    <row r="44173" spans="8:8" hidden="1" x14ac:dyDescent="0.25">
      <c r="H44173"/>
    </row>
    <row r="44174" spans="8:8" hidden="1" x14ac:dyDescent="0.25">
      <c r="H44174"/>
    </row>
    <row r="44175" spans="8:8" hidden="1" x14ac:dyDescent="0.25">
      <c r="H44175"/>
    </row>
    <row r="44176" spans="8:8" hidden="1" x14ac:dyDescent="0.25">
      <c r="H44176"/>
    </row>
    <row r="44177" spans="8:8" hidden="1" x14ac:dyDescent="0.25">
      <c r="H44177"/>
    </row>
    <row r="44178" spans="8:8" hidden="1" x14ac:dyDescent="0.25">
      <c r="H44178"/>
    </row>
    <row r="44179" spans="8:8" hidden="1" x14ac:dyDescent="0.25">
      <c r="H44179"/>
    </row>
    <row r="44180" spans="8:8" hidden="1" x14ac:dyDescent="0.25">
      <c r="H44180"/>
    </row>
    <row r="44181" spans="8:8" hidden="1" x14ac:dyDescent="0.25">
      <c r="H44181"/>
    </row>
    <row r="44182" spans="8:8" hidden="1" x14ac:dyDescent="0.25">
      <c r="H44182"/>
    </row>
    <row r="44183" spans="8:8" hidden="1" x14ac:dyDescent="0.25">
      <c r="H44183"/>
    </row>
    <row r="44184" spans="8:8" hidden="1" x14ac:dyDescent="0.25">
      <c r="H44184"/>
    </row>
    <row r="44185" spans="8:8" hidden="1" x14ac:dyDescent="0.25">
      <c r="H44185"/>
    </row>
    <row r="44186" spans="8:8" hidden="1" x14ac:dyDescent="0.25">
      <c r="H44186"/>
    </row>
    <row r="44187" spans="8:8" hidden="1" x14ac:dyDescent="0.25">
      <c r="H44187"/>
    </row>
    <row r="44188" spans="8:8" hidden="1" x14ac:dyDescent="0.25">
      <c r="H44188"/>
    </row>
    <row r="44189" spans="8:8" hidden="1" x14ac:dyDescent="0.25">
      <c r="H44189"/>
    </row>
    <row r="44190" spans="8:8" hidden="1" x14ac:dyDescent="0.25">
      <c r="H44190"/>
    </row>
    <row r="44191" spans="8:8" hidden="1" x14ac:dyDescent="0.25">
      <c r="H44191"/>
    </row>
    <row r="44192" spans="8:8" hidden="1" x14ac:dyDescent="0.25">
      <c r="H44192"/>
    </row>
    <row r="44193" spans="8:8" hidden="1" x14ac:dyDescent="0.25">
      <c r="H44193"/>
    </row>
    <row r="44194" spans="8:8" hidden="1" x14ac:dyDescent="0.25">
      <c r="H44194"/>
    </row>
    <row r="44195" spans="8:8" hidden="1" x14ac:dyDescent="0.25">
      <c r="H44195"/>
    </row>
    <row r="44196" spans="8:8" hidden="1" x14ac:dyDescent="0.25">
      <c r="H44196"/>
    </row>
    <row r="44197" spans="8:8" hidden="1" x14ac:dyDescent="0.25">
      <c r="H44197"/>
    </row>
    <row r="44198" spans="8:8" hidden="1" x14ac:dyDescent="0.25">
      <c r="H44198"/>
    </row>
    <row r="44199" spans="8:8" hidden="1" x14ac:dyDescent="0.25">
      <c r="H44199"/>
    </row>
    <row r="44200" spans="8:8" hidden="1" x14ac:dyDescent="0.25">
      <c r="H44200"/>
    </row>
    <row r="44201" spans="8:8" hidden="1" x14ac:dyDescent="0.25">
      <c r="H44201"/>
    </row>
    <row r="44202" spans="8:8" hidden="1" x14ac:dyDescent="0.25">
      <c r="H44202"/>
    </row>
    <row r="44203" spans="8:8" hidden="1" x14ac:dyDescent="0.25">
      <c r="H44203"/>
    </row>
    <row r="44204" spans="8:8" hidden="1" x14ac:dyDescent="0.25">
      <c r="H44204"/>
    </row>
    <row r="44205" spans="8:8" hidden="1" x14ac:dyDescent="0.25">
      <c r="H44205"/>
    </row>
    <row r="44206" spans="8:8" hidden="1" x14ac:dyDescent="0.25">
      <c r="H44206"/>
    </row>
    <row r="44207" spans="8:8" hidden="1" x14ac:dyDescent="0.25">
      <c r="H44207"/>
    </row>
    <row r="44208" spans="8:8" hidden="1" x14ac:dyDescent="0.25">
      <c r="H44208"/>
    </row>
    <row r="44209" spans="8:8" hidden="1" x14ac:dyDescent="0.25">
      <c r="H44209"/>
    </row>
    <row r="44210" spans="8:8" hidden="1" x14ac:dyDescent="0.25">
      <c r="H44210"/>
    </row>
    <row r="44211" spans="8:8" hidden="1" x14ac:dyDescent="0.25">
      <c r="H44211"/>
    </row>
    <row r="44212" spans="8:8" hidden="1" x14ac:dyDescent="0.25">
      <c r="H44212"/>
    </row>
    <row r="44213" spans="8:8" hidden="1" x14ac:dyDescent="0.25">
      <c r="H44213"/>
    </row>
    <row r="44214" spans="8:8" hidden="1" x14ac:dyDescent="0.25">
      <c r="H44214"/>
    </row>
    <row r="44215" spans="8:8" hidden="1" x14ac:dyDescent="0.25">
      <c r="H44215"/>
    </row>
    <row r="44216" spans="8:8" hidden="1" x14ac:dyDescent="0.25">
      <c r="H44216"/>
    </row>
    <row r="44217" spans="8:8" hidden="1" x14ac:dyDescent="0.25">
      <c r="H44217"/>
    </row>
    <row r="44218" spans="8:8" hidden="1" x14ac:dyDescent="0.25">
      <c r="H44218"/>
    </row>
    <row r="44219" spans="8:8" hidden="1" x14ac:dyDescent="0.25">
      <c r="H44219"/>
    </row>
    <row r="44220" spans="8:8" hidden="1" x14ac:dyDescent="0.25">
      <c r="H44220"/>
    </row>
    <row r="44221" spans="8:8" hidden="1" x14ac:dyDescent="0.25">
      <c r="H44221"/>
    </row>
    <row r="44222" spans="8:8" hidden="1" x14ac:dyDescent="0.25">
      <c r="H44222"/>
    </row>
    <row r="44223" spans="8:8" hidden="1" x14ac:dyDescent="0.25">
      <c r="H44223"/>
    </row>
    <row r="44224" spans="8:8" hidden="1" x14ac:dyDescent="0.25">
      <c r="H44224"/>
    </row>
    <row r="44225" spans="8:8" hidden="1" x14ac:dyDescent="0.25">
      <c r="H44225"/>
    </row>
    <row r="44226" spans="8:8" hidden="1" x14ac:dyDescent="0.25">
      <c r="H44226"/>
    </row>
    <row r="44227" spans="8:8" hidden="1" x14ac:dyDescent="0.25">
      <c r="H44227"/>
    </row>
    <row r="44228" spans="8:8" hidden="1" x14ac:dyDescent="0.25">
      <c r="H44228"/>
    </row>
    <row r="44229" spans="8:8" hidden="1" x14ac:dyDescent="0.25">
      <c r="H44229"/>
    </row>
    <row r="44230" spans="8:8" hidden="1" x14ac:dyDescent="0.25">
      <c r="H44230"/>
    </row>
    <row r="44231" spans="8:8" hidden="1" x14ac:dyDescent="0.25">
      <c r="H44231"/>
    </row>
    <row r="44232" spans="8:8" hidden="1" x14ac:dyDescent="0.25">
      <c r="H44232"/>
    </row>
    <row r="44233" spans="8:8" hidden="1" x14ac:dyDescent="0.25">
      <c r="H44233"/>
    </row>
    <row r="44234" spans="8:8" hidden="1" x14ac:dyDescent="0.25">
      <c r="H44234"/>
    </row>
    <row r="44235" spans="8:8" hidden="1" x14ac:dyDescent="0.25">
      <c r="H44235"/>
    </row>
    <row r="44236" spans="8:8" hidden="1" x14ac:dyDescent="0.25">
      <c r="H44236"/>
    </row>
    <row r="44237" spans="8:8" hidden="1" x14ac:dyDescent="0.25">
      <c r="H44237"/>
    </row>
    <row r="44238" spans="8:8" hidden="1" x14ac:dyDescent="0.25">
      <c r="H44238"/>
    </row>
    <row r="44239" spans="8:8" hidden="1" x14ac:dyDescent="0.25">
      <c r="H44239"/>
    </row>
    <row r="44240" spans="8:8" hidden="1" x14ac:dyDescent="0.25">
      <c r="H44240"/>
    </row>
    <row r="44241" spans="8:8" hidden="1" x14ac:dyDescent="0.25">
      <c r="H44241"/>
    </row>
    <row r="44242" spans="8:8" hidden="1" x14ac:dyDescent="0.25">
      <c r="H44242"/>
    </row>
    <row r="44243" spans="8:8" hidden="1" x14ac:dyDescent="0.25">
      <c r="H44243"/>
    </row>
    <row r="44244" spans="8:8" hidden="1" x14ac:dyDescent="0.25">
      <c r="H44244"/>
    </row>
    <row r="44245" spans="8:8" hidden="1" x14ac:dyDescent="0.25">
      <c r="H44245"/>
    </row>
    <row r="44246" spans="8:8" hidden="1" x14ac:dyDescent="0.25">
      <c r="H44246"/>
    </row>
    <row r="44247" spans="8:8" hidden="1" x14ac:dyDescent="0.25">
      <c r="H44247"/>
    </row>
    <row r="44248" spans="8:8" hidden="1" x14ac:dyDescent="0.25">
      <c r="H44248"/>
    </row>
    <row r="44249" spans="8:8" hidden="1" x14ac:dyDescent="0.25">
      <c r="H44249"/>
    </row>
    <row r="44250" spans="8:8" hidden="1" x14ac:dyDescent="0.25">
      <c r="H44250"/>
    </row>
    <row r="44251" spans="8:8" hidden="1" x14ac:dyDescent="0.25">
      <c r="H44251"/>
    </row>
    <row r="44252" spans="8:8" hidden="1" x14ac:dyDescent="0.25">
      <c r="H44252"/>
    </row>
    <row r="44253" spans="8:8" hidden="1" x14ac:dyDescent="0.25">
      <c r="H44253"/>
    </row>
    <row r="44254" spans="8:8" hidden="1" x14ac:dyDescent="0.25">
      <c r="H44254"/>
    </row>
    <row r="44255" spans="8:8" hidden="1" x14ac:dyDescent="0.25">
      <c r="H44255"/>
    </row>
    <row r="44256" spans="8:8" hidden="1" x14ac:dyDescent="0.25">
      <c r="H44256"/>
    </row>
    <row r="44257" spans="8:8" hidden="1" x14ac:dyDescent="0.25">
      <c r="H44257"/>
    </row>
    <row r="44258" spans="8:8" hidden="1" x14ac:dyDescent="0.25">
      <c r="H44258"/>
    </row>
    <row r="44259" spans="8:8" hidden="1" x14ac:dyDescent="0.25">
      <c r="H44259"/>
    </row>
    <row r="44260" spans="8:8" hidden="1" x14ac:dyDescent="0.25">
      <c r="H44260"/>
    </row>
    <row r="44261" spans="8:8" hidden="1" x14ac:dyDescent="0.25">
      <c r="H44261"/>
    </row>
    <row r="44262" spans="8:8" hidden="1" x14ac:dyDescent="0.25">
      <c r="H44262"/>
    </row>
    <row r="44263" spans="8:8" hidden="1" x14ac:dyDescent="0.25">
      <c r="H44263"/>
    </row>
    <row r="44264" spans="8:8" hidden="1" x14ac:dyDescent="0.25">
      <c r="H44264"/>
    </row>
    <row r="44265" spans="8:8" hidden="1" x14ac:dyDescent="0.25">
      <c r="H44265"/>
    </row>
    <row r="44266" spans="8:8" hidden="1" x14ac:dyDescent="0.25">
      <c r="H44266"/>
    </row>
    <row r="44267" spans="8:8" hidden="1" x14ac:dyDescent="0.25">
      <c r="H44267"/>
    </row>
    <row r="44268" spans="8:8" hidden="1" x14ac:dyDescent="0.25">
      <c r="H44268"/>
    </row>
    <row r="44269" spans="8:8" hidden="1" x14ac:dyDescent="0.25">
      <c r="H44269"/>
    </row>
    <row r="44270" spans="8:8" hidden="1" x14ac:dyDescent="0.25">
      <c r="H44270"/>
    </row>
    <row r="44271" spans="8:8" hidden="1" x14ac:dyDescent="0.25">
      <c r="H44271"/>
    </row>
    <row r="44272" spans="8:8" hidden="1" x14ac:dyDescent="0.25">
      <c r="H44272"/>
    </row>
    <row r="44273" spans="8:8" hidden="1" x14ac:dyDescent="0.25">
      <c r="H44273"/>
    </row>
    <row r="44274" spans="8:8" hidden="1" x14ac:dyDescent="0.25">
      <c r="H44274"/>
    </row>
    <row r="44275" spans="8:8" hidden="1" x14ac:dyDescent="0.25">
      <c r="H44275"/>
    </row>
    <row r="44276" spans="8:8" hidden="1" x14ac:dyDescent="0.25">
      <c r="H44276"/>
    </row>
    <row r="44277" spans="8:8" hidden="1" x14ac:dyDescent="0.25">
      <c r="H44277"/>
    </row>
    <row r="44278" spans="8:8" hidden="1" x14ac:dyDescent="0.25">
      <c r="H44278"/>
    </row>
    <row r="44279" spans="8:8" hidden="1" x14ac:dyDescent="0.25">
      <c r="H44279"/>
    </row>
    <row r="44280" spans="8:8" hidden="1" x14ac:dyDescent="0.25">
      <c r="H44280"/>
    </row>
    <row r="44281" spans="8:8" hidden="1" x14ac:dyDescent="0.25">
      <c r="H44281"/>
    </row>
    <row r="44282" spans="8:8" hidden="1" x14ac:dyDescent="0.25">
      <c r="H44282"/>
    </row>
    <row r="44283" spans="8:8" hidden="1" x14ac:dyDescent="0.25">
      <c r="H44283"/>
    </row>
    <row r="44284" spans="8:8" hidden="1" x14ac:dyDescent="0.25">
      <c r="H44284"/>
    </row>
    <row r="44285" spans="8:8" hidden="1" x14ac:dyDescent="0.25">
      <c r="H44285"/>
    </row>
    <row r="44286" spans="8:8" hidden="1" x14ac:dyDescent="0.25">
      <c r="H44286"/>
    </row>
    <row r="44287" spans="8:8" hidden="1" x14ac:dyDescent="0.25">
      <c r="H44287"/>
    </row>
    <row r="44288" spans="8:8" hidden="1" x14ac:dyDescent="0.25">
      <c r="H44288"/>
    </row>
    <row r="44289" spans="8:8" hidden="1" x14ac:dyDescent="0.25">
      <c r="H44289"/>
    </row>
    <row r="44290" spans="8:8" hidden="1" x14ac:dyDescent="0.25">
      <c r="H44290"/>
    </row>
    <row r="44291" spans="8:8" hidden="1" x14ac:dyDescent="0.25">
      <c r="H44291"/>
    </row>
    <row r="44292" spans="8:8" hidden="1" x14ac:dyDescent="0.25">
      <c r="H44292"/>
    </row>
    <row r="44293" spans="8:8" hidden="1" x14ac:dyDescent="0.25">
      <c r="H44293"/>
    </row>
    <row r="44294" spans="8:8" hidden="1" x14ac:dyDescent="0.25">
      <c r="H44294"/>
    </row>
    <row r="44295" spans="8:8" hidden="1" x14ac:dyDescent="0.25">
      <c r="H44295"/>
    </row>
    <row r="44296" spans="8:8" hidden="1" x14ac:dyDescent="0.25">
      <c r="H44296"/>
    </row>
    <row r="44297" spans="8:8" hidden="1" x14ac:dyDescent="0.25">
      <c r="H44297"/>
    </row>
    <row r="44298" spans="8:8" hidden="1" x14ac:dyDescent="0.25">
      <c r="H44298"/>
    </row>
    <row r="44299" spans="8:8" hidden="1" x14ac:dyDescent="0.25">
      <c r="H44299"/>
    </row>
    <row r="44300" spans="8:8" hidden="1" x14ac:dyDescent="0.25">
      <c r="H44300"/>
    </row>
    <row r="44301" spans="8:8" hidden="1" x14ac:dyDescent="0.25">
      <c r="H44301"/>
    </row>
    <row r="44302" spans="8:8" hidden="1" x14ac:dyDescent="0.25">
      <c r="H44302"/>
    </row>
    <row r="44303" spans="8:8" hidden="1" x14ac:dyDescent="0.25">
      <c r="H44303"/>
    </row>
    <row r="44304" spans="8:8" hidden="1" x14ac:dyDescent="0.25">
      <c r="H44304"/>
    </row>
    <row r="44305" spans="8:8" hidden="1" x14ac:dyDescent="0.25">
      <c r="H44305"/>
    </row>
    <row r="44306" spans="8:8" hidden="1" x14ac:dyDescent="0.25">
      <c r="H44306"/>
    </row>
    <row r="44307" spans="8:8" hidden="1" x14ac:dyDescent="0.25">
      <c r="H44307"/>
    </row>
    <row r="44308" spans="8:8" hidden="1" x14ac:dyDescent="0.25">
      <c r="H44308"/>
    </row>
    <row r="44309" spans="8:8" hidden="1" x14ac:dyDescent="0.25">
      <c r="H44309"/>
    </row>
    <row r="44310" spans="8:8" hidden="1" x14ac:dyDescent="0.25">
      <c r="H44310"/>
    </row>
    <row r="44311" spans="8:8" hidden="1" x14ac:dyDescent="0.25">
      <c r="H44311"/>
    </row>
    <row r="44312" spans="8:8" hidden="1" x14ac:dyDescent="0.25">
      <c r="H44312"/>
    </row>
    <row r="44313" spans="8:8" hidden="1" x14ac:dyDescent="0.25">
      <c r="H44313"/>
    </row>
    <row r="44314" spans="8:8" hidden="1" x14ac:dyDescent="0.25">
      <c r="H44314"/>
    </row>
    <row r="44315" spans="8:8" hidden="1" x14ac:dyDescent="0.25">
      <c r="H44315"/>
    </row>
    <row r="44316" spans="8:8" hidden="1" x14ac:dyDescent="0.25">
      <c r="H44316"/>
    </row>
    <row r="44317" spans="8:8" hidden="1" x14ac:dyDescent="0.25">
      <c r="H44317"/>
    </row>
    <row r="44318" spans="8:8" hidden="1" x14ac:dyDescent="0.25">
      <c r="H44318"/>
    </row>
    <row r="44319" spans="8:8" hidden="1" x14ac:dyDescent="0.25">
      <c r="H44319"/>
    </row>
    <row r="44320" spans="8:8" hidden="1" x14ac:dyDescent="0.25">
      <c r="H44320"/>
    </row>
    <row r="44321" spans="8:8" hidden="1" x14ac:dyDescent="0.25">
      <c r="H44321"/>
    </row>
    <row r="44322" spans="8:8" hidden="1" x14ac:dyDescent="0.25">
      <c r="H44322"/>
    </row>
    <row r="44323" spans="8:8" hidden="1" x14ac:dyDescent="0.25">
      <c r="H44323"/>
    </row>
    <row r="44324" spans="8:8" hidden="1" x14ac:dyDescent="0.25">
      <c r="H44324"/>
    </row>
    <row r="44325" spans="8:8" hidden="1" x14ac:dyDescent="0.25">
      <c r="H44325"/>
    </row>
    <row r="44326" spans="8:8" hidden="1" x14ac:dyDescent="0.25">
      <c r="H44326"/>
    </row>
    <row r="44327" spans="8:8" hidden="1" x14ac:dyDescent="0.25">
      <c r="H44327"/>
    </row>
    <row r="44328" spans="8:8" hidden="1" x14ac:dyDescent="0.25">
      <c r="H44328"/>
    </row>
    <row r="44329" spans="8:8" hidden="1" x14ac:dyDescent="0.25">
      <c r="H44329"/>
    </row>
    <row r="44330" spans="8:8" hidden="1" x14ac:dyDescent="0.25">
      <c r="H44330"/>
    </row>
    <row r="44331" spans="8:8" hidden="1" x14ac:dyDescent="0.25">
      <c r="H44331"/>
    </row>
    <row r="44332" spans="8:8" hidden="1" x14ac:dyDescent="0.25">
      <c r="H44332"/>
    </row>
    <row r="44333" spans="8:8" hidden="1" x14ac:dyDescent="0.25">
      <c r="H44333"/>
    </row>
    <row r="44334" spans="8:8" hidden="1" x14ac:dyDescent="0.25">
      <c r="H44334"/>
    </row>
    <row r="44335" spans="8:8" hidden="1" x14ac:dyDescent="0.25">
      <c r="H44335"/>
    </row>
    <row r="44336" spans="8:8" hidden="1" x14ac:dyDescent="0.25">
      <c r="H44336"/>
    </row>
    <row r="44337" spans="8:8" hidden="1" x14ac:dyDescent="0.25">
      <c r="H44337"/>
    </row>
    <row r="44338" spans="8:8" hidden="1" x14ac:dyDescent="0.25">
      <c r="H44338"/>
    </row>
    <row r="44339" spans="8:8" hidden="1" x14ac:dyDescent="0.25">
      <c r="H44339"/>
    </row>
    <row r="44340" spans="8:8" hidden="1" x14ac:dyDescent="0.25">
      <c r="H44340"/>
    </row>
    <row r="44341" spans="8:8" hidden="1" x14ac:dyDescent="0.25">
      <c r="H44341"/>
    </row>
    <row r="44342" spans="8:8" hidden="1" x14ac:dyDescent="0.25">
      <c r="H44342"/>
    </row>
    <row r="44343" spans="8:8" hidden="1" x14ac:dyDescent="0.25">
      <c r="H44343"/>
    </row>
    <row r="44344" spans="8:8" hidden="1" x14ac:dyDescent="0.25">
      <c r="H44344"/>
    </row>
    <row r="44345" spans="8:8" hidden="1" x14ac:dyDescent="0.25">
      <c r="H44345"/>
    </row>
    <row r="44346" spans="8:8" hidden="1" x14ac:dyDescent="0.25">
      <c r="H44346"/>
    </row>
    <row r="44347" spans="8:8" hidden="1" x14ac:dyDescent="0.25">
      <c r="H44347"/>
    </row>
    <row r="44348" spans="8:8" hidden="1" x14ac:dyDescent="0.25">
      <c r="H44348"/>
    </row>
    <row r="44349" spans="8:8" hidden="1" x14ac:dyDescent="0.25">
      <c r="H44349"/>
    </row>
    <row r="44350" spans="8:8" hidden="1" x14ac:dyDescent="0.25">
      <c r="H44350"/>
    </row>
    <row r="44351" spans="8:8" hidden="1" x14ac:dyDescent="0.25">
      <c r="H44351"/>
    </row>
    <row r="44352" spans="8:8" hidden="1" x14ac:dyDescent="0.25">
      <c r="H44352"/>
    </row>
    <row r="44353" spans="8:8" hidden="1" x14ac:dyDescent="0.25">
      <c r="H44353"/>
    </row>
    <row r="44354" spans="8:8" hidden="1" x14ac:dyDescent="0.25">
      <c r="H44354"/>
    </row>
    <row r="44355" spans="8:8" hidden="1" x14ac:dyDescent="0.25">
      <c r="H44355"/>
    </row>
    <row r="44356" spans="8:8" hidden="1" x14ac:dyDescent="0.25">
      <c r="H44356"/>
    </row>
    <row r="44357" spans="8:8" hidden="1" x14ac:dyDescent="0.25">
      <c r="H44357"/>
    </row>
    <row r="44358" spans="8:8" hidden="1" x14ac:dyDescent="0.25">
      <c r="H44358"/>
    </row>
    <row r="44359" spans="8:8" hidden="1" x14ac:dyDescent="0.25">
      <c r="H44359"/>
    </row>
    <row r="44360" spans="8:8" hidden="1" x14ac:dyDescent="0.25">
      <c r="H44360"/>
    </row>
    <row r="44361" spans="8:8" hidden="1" x14ac:dyDescent="0.25">
      <c r="H44361"/>
    </row>
    <row r="44362" spans="8:8" hidden="1" x14ac:dyDescent="0.25">
      <c r="H44362"/>
    </row>
    <row r="44363" spans="8:8" hidden="1" x14ac:dyDescent="0.25">
      <c r="H44363"/>
    </row>
    <row r="44364" spans="8:8" hidden="1" x14ac:dyDescent="0.25">
      <c r="H44364"/>
    </row>
    <row r="44365" spans="8:8" hidden="1" x14ac:dyDescent="0.25">
      <c r="H44365"/>
    </row>
    <row r="44366" spans="8:8" hidden="1" x14ac:dyDescent="0.25">
      <c r="H44366"/>
    </row>
    <row r="44367" spans="8:8" hidden="1" x14ac:dyDescent="0.25">
      <c r="H44367"/>
    </row>
    <row r="44368" spans="8:8" hidden="1" x14ac:dyDescent="0.25">
      <c r="H44368"/>
    </row>
    <row r="44369" spans="8:8" hidden="1" x14ac:dyDescent="0.25">
      <c r="H44369"/>
    </row>
    <row r="44370" spans="8:8" hidden="1" x14ac:dyDescent="0.25">
      <c r="H44370"/>
    </row>
    <row r="44371" spans="8:8" hidden="1" x14ac:dyDescent="0.25">
      <c r="H44371"/>
    </row>
    <row r="44372" spans="8:8" hidden="1" x14ac:dyDescent="0.25">
      <c r="H44372"/>
    </row>
    <row r="44373" spans="8:8" hidden="1" x14ac:dyDescent="0.25">
      <c r="H44373"/>
    </row>
    <row r="44374" spans="8:8" hidden="1" x14ac:dyDescent="0.25">
      <c r="H44374"/>
    </row>
    <row r="44375" spans="8:8" hidden="1" x14ac:dyDescent="0.25">
      <c r="H44375"/>
    </row>
    <row r="44376" spans="8:8" hidden="1" x14ac:dyDescent="0.25">
      <c r="H44376"/>
    </row>
    <row r="44377" spans="8:8" hidden="1" x14ac:dyDescent="0.25">
      <c r="H44377"/>
    </row>
    <row r="44378" spans="8:8" hidden="1" x14ac:dyDescent="0.25">
      <c r="H44378"/>
    </row>
    <row r="44379" spans="8:8" hidden="1" x14ac:dyDescent="0.25">
      <c r="H44379"/>
    </row>
    <row r="44380" spans="8:8" hidden="1" x14ac:dyDescent="0.25">
      <c r="H44380"/>
    </row>
    <row r="44381" spans="8:8" hidden="1" x14ac:dyDescent="0.25">
      <c r="H44381"/>
    </row>
    <row r="44382" spans="8:8" hidden="1" x14ac:dyDescent="0.25">
      <c r="H44382"/>
    </row>
    <row r="44383" spans="8:8" hidden="1" x14ac:dyDescent="0.25">
      <c r="H44383"/>
    </row>
    <row r="44384" spans="8:8" hidden="1" x14ac:dyDescent="0.25">
      <c r="H44384"/>
    </row>
    <row r="44385" spans="8:8" hidden="1" x14ac:dyDescent="0.25">
      <c r="H44385"/>
    </row>
    <row r="44386" spans="8:8" hidden="1" x14ac:dyDescent="0.25">
      <c r="H44386"/>
    </row>
    <row r="44387" spans="8:8" hidden="1" x14ac:dyDescent="0.25">
      <c r="H44387"/>
    </row>
    <row r="44388" spans="8:8" hidden="1" x14ac:dyDescent="0.25">
      <c r="H44388"/>
    </row>
    <row r="44389" spans="8:8" hidden="1" x14ac:dyDescent="0.25">
      <c r="H44389"/>
    </row>
    <row r="44390" spans="8:8" hidden="1" x14ac:dyDescent="0.25">
      <c r="H44390"/>
    </row>
    <row r="44391" spans="8:8" hidden="1" x14ac:dyDescent="0.25">
      <c r="H44391"/>
    </row>
    <row r="44392" spans="8:8" hidden="1" x14ac:dyDescent="0.25">
      <c r="H44392"/>
    </row>
    <row r="44393" spans="8:8" hidden="1" x14ac:dyDescent="0.25">
      <c r="H44393"/>
    </row>
    <row r="44394" spans="8:8" hidden="1" x14ac:dyDescent="0.25">
      <c r="H44394"/>
    </row>
    <row r="44395" spans="8:8" hidden="1" x14ac:dyDescent="0.25">
      <c r="H44395"/>
    </row>
    <row r="44396" spans="8:8" hidden="1" x14ac:dyDescent="0.25">
      <c r="H44396"/>
    </row>
    <row r="44397" spans="8:8" hidden="1" x14ac:dyDescent="0.25">
      <c r="H44397"/>
    </row>
    <row r="44398" spans="8:8" hidden="1" x14ac:dyDescent="0.25">
      <c r="H44398"/>
    </row>
    <row r="44399" spans="8:8" hidden="1" x14ac:dyDescent="0.25">
      <c r="H44399"/>
    </row>
    <row r="44400" spans="8:8" hidden="1" x14ac:dyDescent="0.25">
      <c r="H44400"/>
    </row>
    <row r="44401" spans="8:8" hidden="1" x14ac:dyDescent="0.25">
      <c r="H44401"/>
    </row>
    <row r="44402" spans="8:8" hidden="1" x14ac:dyDescent="0.25">
      <c r="H44402"/>
    </row>
    <row r="44403" spans="8:8" hidden="1" x14ac:dyDescent="0.25">
      <c r="H44403"/>
    </row>
    <row r="44404" spans="8:8" hidden="1" x14ac:dyDescent="0.25">
      <c r="H44404"/>
    </row>
    <row r="44405" spans="8:8" hidden="1" x14ac:dyDescent="0.25">
      <c r="H44405"/>
    </row>
    <row r="44406" spans="8:8" hidden="1" x14ac:dyDescent="0.25">
      <c r="H44406"/>
    </row>
    <row r="44407" spans="8:8" hidden="1" x14ac:dyDescent="0.25">
      <c r="H44407"/>
    </row>
    <row r="44408" spans="8:8" hidden="1" x14ac:dyDescent="0.25">
      <c r="H44408"/>
    </row>
    <row r="44409" spans="8:8" hidden="1" x14ac:dyDescent="0.25">
      <c r="H44409"/>
    </row>
    <row r="44410" spans="8:8" hidden="1" x14ac:dyDescent="0.25">
      <c r="H44410"/>
    </row>
    <row r="44411" spans="8:8" hidden="1" x14ac:dyDescent="0.25">
      <c r="H44411"/>
    </row>
    <row r="44412" spans="8:8" hidden="1" x14ac:dyDescent="0.25">
      <c r="H44412"/>
    </row>
    <row r="44413" spans="8:8" hidden="1" x14ac:dyDescent="0.25">
      <c r="H44413"/>
    </row>
    <row r="44414" spans="8:8" hidden="1" x14ac:dyDescent="0.25">
      <c r="H44414"/>
    </row>
    <row r="44415" spans="8:8" hidden="1" x14ac:dyDescent="0.25">
      <c r="H44415"/>
    </row>
    <row r="44416" spans="8:8" hidden="1" x14ac:dyDescent="0.25">
      <c r="H44416"/>
    </row>
    <row r="44417" spans="8:8" hidden="1" x14ac:dyDescent="0.25">
      <c r="H44417"/>
    </row>
    <row r="44418" spans="8:8" hidden="1" x14ac:dyDescent="0.25">
      <c r="H44418"/>
    </row>
    <row r="44419" spans="8:8" hidden="1" x14ac:dyDescent="0.25">
      <c r="H44419"/>
    </row>
    <row r="44420" spans="8:8" hidden="1" x14ac:dyDescent="0.25">
      <c r="H44420"/>
    </row>
    <row r="44421" spans="8:8" hidden="1" x14ac:dyDescent="0.25">
      <c r="H44421"/>
    </row>
    <row r="44422" spans="8:8" hidden="1" x14ac:dyDescent="0.25">
      <c r="H44422"/>
    </row>
    <row r="44423" spans="8:8" hidden="1" x14ac:dyDescent="0.25">
      <c r="H44423"/>
    </row>
    <row r="44424" spans="8:8" hidden="1" x14ac:dyDescent="0.25">
      <c r="H44424"/>
    </row>
    <row r="44425" spans="8:8" hidden="1" x14ac:dyDescent="0.25">
      <c r="H44425"/>
    </row>
    <row r="44426" spans="8:8" hidden="1" x14ac:dyDescent="0.25">
      <c r="H44426"/>
    </row>
    <row r="44427" spans="8:8" hidden="1" x14ac:dyDescent="0.25">
      <c r="H44427"/>
    </row>
    <row r="44428" spans="8:8" hidden="1" x14ac:dyDescent="0.25">
      <c r="H44428"/>
    </row>
    <row r="44429" spans="8:8" hidden="1" x14ac:dyDescent="0.25">
      <c r="H44429"/>
    </row>
    <row r="44430" spans="8:8" hidden="1" x14ac:dyDescent="0.25">
      <c r="H44430"/>
    </row>
    <row r="44431" spans="8:8" hidden="1" x14ac:dyDescent="0.25">
      <c r="H44431"/>
    </row>
    <row r="44432" spans="8:8" hidden="1" x14ac:dyDescent="0.25">
      <c r="H44432"/>
    </row>
    <row r="44433" spans="8:8" hidden="1" x14ac:dyDescent="0.25">
      <c r="H44433"/>
    </row>
    <row r="44434" spans="8:8" hidden="1" x14ac:dyDescent="0.25">
      <c r="H44434"/>
    </row>
    <row r="44435" spans="8:8" hidden="1" x14ac:dyDescent="0.25">
      <c r="H44435"/>
    </row>
    <row r="44436" spans="8:8" hidden="1" x14ac:dyDescent="0.25">
      <c r="H44436"/>
    </row>
    <row r="44437" spans="8:8" hidden="1" x14ac:dyDescent="0.25">
      <c r="H44437"/>
    </row>
    <row r="44438" spans="8:8" hidden="1" x14ac:dyDescent="0.25">
      <c r="H44438"/>
    </row>
    <row r="44439" spans="8:8" hidden="1" x14ac:dyDescent="0.25">
      <c r="H44439"/>
    </row>
    <row r="44440" spans="8:8" hidden="1" x14ac:dyDescent="0.25">
      <c r="H44440"/>
    </row>
    <row r="44441" spans="8:8" hidden="1" x14ac:dyDescent="0.25">
      <c r="H44441"/>
    </row>
    <row r="44442" spans="8:8" hidden="1" x14ac:dyDescent="0.25">
      <c r="H44442"/>
    </row>
    <row r="44443" spans="8:8" hidden="1" x14ac:dyDescent="0.25">
      <c r="H44443"/>
    </row>
    <row r="44444" spans="8:8" hidden="1" x14ac:dyDescent="0.25">
      <c r="H44444"/>
    </row>
    <row r="44445" spans="8:8" hidden="1" x14ac:dyDescent="0.25">
      <c r="H44445"/>
    </row>
    <row r="44446" spans="8:8" hidden="1" x14ac:dyDescent="0.25">
      <c r="H44446"/>
    </row>
    <row r="44447" spans="8:8" hidden="1" x14ac:dyDescent="0.25">
      <c r="H44447"/>
    </row>
    <row r="44448" spans="8:8" hidden="1" x14ac:dyDescent="0.25">
      <c r="H44448"/>
    </row>
    <row r="44449" spans="8:8" hidden="1" x14ac:dyDescent="0.25">
      <c r="H44449"/>
    </row>
    <row r="44450" spans="8:8" hidden="1" x14ac:dyDescent="0.25">
      <c r="H44450"/>
    </row>
    <row r="44451" spans="8:8" hidden="1" x14ac:dyDescent="0.25">
      <c r="H44451"/>
    </row>
    <row r="44452" spans="8:8" hidden="1" x14ac:dyDescent="0.25">
      <c r="H44452"/>
    </row>
    <row r="44453" spans="8:8" hidden="1" x14ac:dyDescent="0.25">
      <c r="H44453"/>
    </row>
    <row r="44454" spans="8:8" hidden="1" x14ac:dyDescent="0.25">
      <c r="H44454"/>
    </row>
    <row r="44455" spans="8:8" hidden="1" x14ac:dyDescent="0.25">
      <c r="H44455"/>
    </row>
    <row r="44456" spans="8:8" hidden="1" x14ac:dyDescent="0.25">
      <c r="H44456"/>
    </row>
    <row r="44457" spans="8:8" hidden="1" x14ac:dyDescent="0.25">
      <c r="H44457"/>
    </row>
    <row r="44458" spans="8:8" hidden="1" x14ac:dyDescent="0.25">
      <c r="H44458"/>
    </row>
    <row r="44459" spans="8:8" hidden="1" x14ac:dyDescent="0.25">
      <c r="H44459"/>
    </row>
    <row r="44460" spans="8:8" hidden="1" x14ac:dyDescent="0.25">
      <c r="H44460"/>
    </row>
    <row r="44461" spans="8:8" hidden="1" x14ac:dyDescent="0.25">
      <c r="H44461"/>
    </row>
    <row r="44462" spans="8:8" hidden="1" x14ac:dyDescent="0.25">
      <c r="H44462"/>
    </row>
    <row r="44463" spans="8:8" hidden="1" x14ac:dyDescent="0.25">
      <c r="H44463"/>
    </row>
    <row r="44464" spans="8:8" hidden="1" x14ac:dyDescent="0.25">
      <c r="H44464"/>
    </row>
    <row r="44465" spans="8:8" hidden="1" x14ac:dyDescent="0.25">
      <c r="H44465"/>
    </row>
    <row r="44466" spans="8:8" hidden="1" x14ac:dyDescent="0.25">
      <c r="H44466"/>
    </row>
    <row r="44467" spans="8:8" hidden="1" x14ac:dyDescent="0.25">
      <c r="H44467"/>
    </row>
    <row r="44468" spans="8:8" hidden="1" x14ac:dyDescent="0.25">
      <c r="H44468"/>
    </row>
    <row r="44469" spans="8:8" hidden="1" x14ac:dyDescent="0.25">
      <c r="H44469"/>
    </row>
    <row r="44470" spans="8:8" hidden="1" x14ac:dyDescent="0.25">
      <c r="H44470"/>
    </row>
    <row r="44471" spans="8:8" hidden="1" x14ac:dyDescent="0.25">
      <c r="H44471"/>
    </row>
    <row r="44472" spans="8:8" hidden="1" x14ac:dyDescent="0.25">
      <c r="H44472"/>
    </row>
    <row r="44473" spans="8:8" hidden="1" x14ac:dyDescent="0.25">
      <c r="H44473"/>
    </row>
    <row r="44474" spans="8:8" hidden="1" x14ac:dyDescent="0.25">
      <c r="H44474"/>
    </row>
    <row r="44475" spans="8:8" hidden="1" x14ac:dyDescent="0.25">
      <c r="H44475"/>
    </row>
    <row r="44476" spans="8:8" hidden="1" x14ac:dyDescent="0.25">
      <c r="H44476"/>
    </row>
    <row r="44477" spans="8:8" hidden="1" x14ac:dyDescent="0.25">
      <c r="H44477"/>
    </row>
    <row r="44478" spans="8:8" hidden="1" x14ac:dyDescent="0.25">
      <c r="H44478"/>
    </row>
    <row r="44479" spans="8:8" hidden="1" x14ac:dyDescent="0.25">
      <c r="H44479"/>
    </row>
    <row r="44480" spans="8:8" hidden="1" x14ac:dyDescent="0.25">
      <c r="H44480"/>
    </row>
    <row r="44481" spans="8:8" hidden="1" x14ac:dyDescent="0.25">
      <c r="H44481"/>
    </row>
    <row r="44482" spans="8:8" hidden="1" x14ac:dyDescent="0.25">
      <c r="H44482"/>
    </row>
    <row r="44483" spans="8:8" hidden="1" x14ac:dyDescent="0.25">
      <c r="H44483"/>
    </row>
    <row r="44484" spans="8:8" hidden="1" x14ac:dyDescent="0.25">
      <c r="H44484"/>
    </row>
    <row r="44485" spans="8:8" hidden="1" x14ac:dyDescent="0.25">
      <c r="H44485"/>
    </row>
    <row r="44486" spans="8:8" hidden="1" x14ac:dyDescent="0.25">
      <c r="H44486"/>
    </row>
    <row r="44487" spans="8:8" hidden="1" x14ac:dyDescent="0.25">
      <c r="H44487"/>
    </row>
    <row r="44488" spans="8:8" hidden="1" x14ac:dyDescent="0.25">
      <c r="H44488"/>
    </row>
    <row r="44489" spans="8:8" hidden="1" x14ac:dyDescent="0.25">
      <c r="H44489"/>
    </row>
    <row r="44490" spans="8:8" hidden="1" x14ac:dyDescent="0.25">
      <c r="H44490"/>
    </row>
    <row r="44491" spans="8:8" hidden="1" x14ac:dyDescent="0.25">
      <c r="H44491"/>
    </row>
    <row r="44492" spans="8:8" hidden="1" x14ac:dyDescent="0.25">
      <c r="H44492"/>
    </row>
    <row r="44493" spans="8:8" hidden="1" x14ac:dyDescent="0.25">
      <c r="H44493"/>
    </row>
    <row r="44494" spans="8:8" hidden="1" x14ac:dyDescent="0.25">
      <c r="H44494"/>
    </row>
    <row r="44495" spans="8:8" hidden="1" x14ac:dyDescent="0.25">
      <c r="H44495"/>
    </row>
    <row r="44496" spans="8:8" hidden="1" x14ac:dyDescent="0.25">
      <c r="H44496"/>
    </row>
    <row r="44497" spans="8:8" hidden="1" x14ac:dyDescent="0.25">
      <c r="H44497"/>
    </row>
    <row r="44498" spans="8:8" hidden="1" x14ac:dyDescent="0.25">
      <c r="H44498"/>
    </row>
    <row r="44499" spans="8:8" hidden="1" x14ac:dyDescent="0.25">
      <c r="H44499"/>
    </row>
    <row r="44500" spans="8:8" hidden="1" x14ac:dyDescent="0.25">
      <c r="H44500"/>
    </row>
    <row r="44501" spans="8:8" hidden="1" x14ac:dyDescent="0.25">
      <c r="H44501"/>
    </row>
    <row r="44502" spans="8:8" hidden="1" x14ac:dyDescent="0.25">
      <c r="H44502"/>
    </row>
    <row r="44503" spans="8:8" hidden="1" x14ac:dyDescent="0.25">
      <c r="H44503"/>
    </row>
    <row r="44504" spans="8:8" hidden="1" x14ac:dyDescent="0.25">
      <c r="H44504"/>
    </row>
    <row r="44505" spans="8:8" hidden="1" x14ac:dyDescent="0.25">
      <c r="H44505"/>
    </row>
    <row r="44506" spans="8:8" hidden="1" x14ac:dyDescent="0.25">
      <c r="H44506"/>
    </row>
    <row r="44507" spans="8:8" hidden="1" x14ac:dyDescent="0.25">
      <c r="H44507"/>
    </row>
    <row r="44508" spans="8:8" hidden="1" x14ac:dyDescent="0.25">
      <c r="H44508"/>
    </row>
    <row r="44509" spans="8:8" hidden="1" x14ac:dyDescent="0.25">
      <c r="H44509"/>
    </row>
    <row r="44510" spans="8:8" hidden="1" x14ac:dyDescent="0.25">
      <c r="H44510"/>
    </row>
    <row r="44511" spans="8:8" hidden="1" x14ac:dyDescent="0.25">
      <c r="H44511"/>
    </row>
    <row r="44512" spans="8:8" hidden="1" x14ac:dyDescent="0.25">
      <c r="H44512"/>
    </row>
    <row r="44513" spans="8:8" hidden="1" x14ac:dyDescent="0.25">
      <c r="H44513"/>
    </row>
    <row r="44514" spans="8:8" hidden="1" x14ac:dyDescent="0.25">
      <c r="H44514"/>
    </row>
    <row r="44515" spans="8:8" hidden="1" x14ac:dyDescent="0.25">
      <c r="H44515"/>
    </row>
    <row r="44516" spans="8:8" hidden="1" x14ac:dyDescent="0.25">
      <c r="H44516"/>
    </row>
    <row r="44517" spans="8:8" hidden="1" x14ac:dyDescent="0.25">
      <c r="H44517"/>
    </row>
    <row r="44518" spans="8:8" hidden="1" x14ac:dyDescent="0.25">
      <c r="H44518"/>
    </row>
    <row r="44519" spans="8:8" hidden="1" x14ac:dyDescent="0.25">
      <c r="H44519"/>
    </row>
    <row r="44520" spans="8:8" hidden="1" x14ac:dyDescent="0.25">
      <c r="H44520"/>
    </row>
    <row r="44521" spans="8:8" hidden="1" x14ac:dyDescent="0.25">
      <c r="H44521"/>
    </row>
    <row r="44522" spans="8:8" hidden="1" x14ac:dyDescent="0.25">
      <c r="H44522"/>
    </row>
    <row r="44523" spans="8:8" hidden="1" x14ac:dyDescent="0.25">
      <c r="H44523"/>
    </row>
    <row r="44524" spans="8:8" hidden="1" x14ac:dyDescent="0.25">
      <c r="H44524"/>
    </row>
    <row r="44525" spans="8:8" hidden="1" x14ac:dyDescent="0.25">
      <c r="H44525"/>
    </row>
    <row r="44526" spans="8:8" hidden="1" x14ac:dyDescent="0.25">
      <c r="H44526"/>
    </row>
    <row r="44527" spans="8:8" hidden="1" x14ac:dyDescent="0.25">
      <c r="H44527"/>
    </row>
    <row r="44528" spans="8:8" hidden="1" x14ac:dyDescent="0.25">
      <c r="H44528"/>
    </row>
    <row r="44529" spans="8:8" hidden="1" x14ac:dyDescent="0.25">
      <c r="H44529"/>
    </row>
    <row r="44530" spans="8:8" hidden="1" x14ac:dyDescent="0.25">
      <c r="H44530"/>
    </row>
    <row r="44531" spans="8:8" hidden="1" x14ac:dyDescent="0.25">
      <c r="H44531"/>
    </row>
    <row r="44532" spans="8:8" hidden="1" x14ac:dyDescent="0.25">
      <c r="H44532"/>
    </row>
    <row r="44533" spans="8:8" hidden="1" x14ac:dyDescent="0.25">
      <c r="H44533"/>
    </row>
    <row r="44534" spans="8:8" hidden="1" x14ac:dyDescent="0.25">
      <c r="H44534"/>
    </row>
    <row r="44535" spans="8:8" hidden="1" x14ac:dyDescent="0.25">
      <c r="H44535"/>
    </row>
    <row r="44536" spans="8:8" hidden="1" x14ac:dyDescent="0.25">
      <c r="H44536"/>
    </row>
    <row r="44537" spans="8:8" hidden="1" x14ac:dyDescent="0.25">
      <c r="H44537"/>
    </row>
    <row r="44538" spans="8:8" hidden="1" x14ac:dyDescent="0.25">
      <c r="H44538"/>
    </row>
    <row r="44539" spans="8:8" hidden="1" x14ac:dyDescent="0.25">
      <c r="H44539"/>
    </row>
    <row r="44540" spans="8:8" hidden="1" x14ac:dyDescent="0.25">
      <c r="H44540"/>
    </row>
    <row r="44541" spans="8:8" hidden="1" x14ac:dyDescent="0.25">
      <c r="H44541"/>
    </row>
    <row r="44542" spans="8:8" hidden="1" x14ac:dyDescent="0.25">
      <c r="H44542"/>
    </row>
    <row r="44543" spans="8:8" hidden="1" x14ac:dyDescent="0.25">
      <c r="H44543"/>
    </row>
    <row r="44544" spans="8:8" hidden="1" x14ac:dyDescent="0.25">
      <c r="H44544"/>
    </row>
    <row r="44545" spans="8:8" hidden="1" x14ac:dyDescent="0.25">
      <c r="H44545"/>
    </row>
    <row r="44546" spans="8:8" hidden="1" x14ac:dyDescent="0.25">
      <c r="H44546"/>
    </row>
    <row r="44547" spans="8:8" hidden="1" x14ac:dyDescent="0.25">
      <c r="H44547"/>
    </row>
    <row r="44548" spans="8:8" hidden="1" x14ac:dyDescent="0.25">
      <c r="H44548"/>
    </row>
    <row r="44549" spans="8:8" hidden="1" x14ac:dyDescent="0.25">
      <c r="H44549"/>
    </row>
    <row r="44550" spans="8:8" hidden="1" x14ac:dyDescent="0.25">
      <c r="H44550"/>
    </row>
    <row r="44551" spans="8:8" hidden="1" x14ac:dyDescent="0.25">
      <c r="H44551"/>
    </row>
    <row r="44552" spans="8:8" hidden="1" x14ac:dyDescent="0.25">
      <c r="H44552"/>
    </row>
    <row r="44553" spans="8:8" hidden="1" x14ac:dyDescent="0.25">
      <c r="H44553"/>
    </row>
    <row r="44554" spans="8:8" hidden="1" x14ac:dyDescent="0.25">
      <c r="H44554"/>
    </row>
    <row r="44555" spans="8:8" hidden="1" x14ac:dyDescent="0.25">
      <c r="H44555"/>
    </row>
    <row r="44556" spans="8:8" hidden="1" x14ac:dyDescent="0.25">
      <c r="H44556"/>
    </row>
    <row r="44557" spans="8:8" hidden="1" x14ac:dyDescent="0.25">
      <c r="H44557"/>
    </row>
    <row r="44558" spans="8:8" hidden="1" x14ac:dyDescent="0.25">
      <c r="H44558"/>
    </row>
    <row r="44559" spans="8:8" hidden="1" x14ac:dyDescent="0.25">
      <c r="H44559"/>
    </row>
    <row r="44560" spans="8:8" hidden="1" x14ac:dyDescent="0.25">
      <c r="H44560"/>
    </row>
    <row r="44561" spans="8:8" hidden="1" x14ac:dyDescent="0.25">
      <c r="H44561"/>
    </row>
    <row r="44562" spans="8:8" hidden="1" x14ac:dyDescent="0.25">
      <c r="H44562"/>
    </row>
    <row r="44563" spans="8:8" hidden="1" x14ac:dyDescent="0.25">
      <c r="H44563"/>
    </row>
    <row r="44564" spans="8:8" hidden="1" x14ac:dyDescent="0.25">
      <c r="H44564"/>
    </row>
    <row r="44565" spans="8:8" hidden="1" x14ac:dyDescent="0.25">
      <c r="H44565"/>
    </row>
    <row r="44566" spans="8:8" hidden="1" x14ac:dyDescent="0.25">
      <c r="H44566"/>
    </row>
    <row r="44567" spans="8:8" hidden="1" x14ac:dyDescent="0.25">
      <c r="H44567"/>
    </row>
    <row r="44568" spans="8:8" hidden="1" x14ac:dyDescent="0.25">
      <c r="H44568"/>
    </row>
    <row r="44569" spans="8:8" hidden="1" x14ac:dyDescent="0.25">
      <c r="H44569"/>
    </row>
    <row r="44570" spans="8:8" hidden="1" x14ac:dyDescent="0.25">
      <c r="H44570"/>
    </row>
    <row r="44571" spans="8:8" hidden="1" x14ac:dyDescent="0.25">
      <c r="H44571"/>
    </row>
    <row r="44572" spans="8:8" hidden="1" x14ac:dyDescent="0.25">
      <c r="H44572"/>
    </row>
    <row r="44573" spans="8:8" hidden="1" x14ac:dyDescent="0.25">
      <c r="H44573"/>
    </row>
    <row r="44574" spans="8:8" hidden="1" x14ac:dyDescent="0.25">
      <c r="H44574"/>
    </row>
    <row r="44575" spans="8:8" hidden="1" x14ac:dyDescent="0.25">
      <c r="H44575"/>
    </row>
    <row r="44576" spans="8:8" hidden="1" x14ac:dyDescent="0.25">
      <c r="H44576"/>
    </row>
    <row r="44577" spans="8:8" hidden="1" x14ac:dyDescent="0.25">
      <c r="H44577"/>
    </row>
    <row r="44578" spans="8:8" hidden="1" x14ac:dyDescent="0.25">
      <c r="H44578"/>
    </row>
    <row r="44579" spans="8:8" hidden="1" x14ac:dyDescent="0.25">
      <c r="H44579"/>
    </row>
    <row r="44580" spans="8:8" hidden="1" x14ac:dyDescent="0.25">
      <c r="H44580"/>
    </row>
    <row r="44581" spans="8:8" hidden="1" x14ac:dyDescent="0.25">
      <c r="H44581"/>
    </row>
    <row r="44582" spans="8:8" hidden="1" x14ac:dyDescent="0.25">
      <c r="H44582"/>
    </row>
    <row r="44583" spans="8:8" hidden="1" x14ac:dyDescent="0.25">
      <c r="H44583"/>
    </row>
    <row r="44584" spans="8:8" hidden="1" x14ac:dyDescent="0.25">
      <c r="H44584"/>
    </row>
    <row r="44585" spans="8:8" hidden="1" x14ac:dyDescent="0.25">
      <c r="H44585"/>
    </row>
    <row r="44586" spans="8:8" hidden="1" x14ac:dyDescent="0.25">
      <c r="H44586"/>
    </row>
    <row r="44587" spans="8:8" hidden="1" x14ac:dyDescent="0.25">
      <c r="H44587"/>
    </row>
    <row r="44588" spans="8:8" hidden="1" x14ac:dyDescent="0.25">
      <c r="H44588"/>
    </row>
    <row r="44589" spans="8:8" hidden="1" x14ac:dyDescent="0.25">
      <c r="H44589"/>
    </row>
    <row r="44590" spans="8:8" hidden="1" x14ac:dyDescent="0.25">
      <c r="H44590"/>
    </row>
    <row r="44591" spans="8:8" hidden="1" x14ac:dyDescent="0.25">
      <c r="H44591"/>
    </row>
    <row r="44592" spans="8:8" hidden="1" x14ac:dyDescent="0.25">
      <c r="H44592"/>
    </row>
    <row r="44593" spans="8:8" hidden="1" x14ac:dyDescent="0.25">
      <c r="H44593"/>
    </row>
    <row r="44594" spans="8:8" hidden="1" x14ac:dyDescent="0.25">
      <c r="H44594"/>
    </row>
    <row r="44595" spans="8:8" hidden="1" x14ac:dyDescent="0.25">
      <c r="H44595"/>
    </row>
    <row r="44596" spans="8:8" hidden="1" x14ac:dyDescent="0.25">
      <c r="H44596"/>
    </row>
    <row r="44597" spans="8:8" hidden="1" x14ac:dyDescent="0.25">
      <c r="H44597"/>
    </row>
    <row r="44598" spans="8:8" hidden="1" x14ac:dyDescent="0.25">
      <c r="H44598"/>
    </row>
    <row r="44599" spans="8:8" hidden="1" x14ac:dyDescent="0.25">
      <c r="H44599"/>
    </row>
    <row r="44600" spans="8:8" hidden="1" x14ac:dyDescent="0.25">
      <c r="H44600"/>
    </row>
    <row r="44601" spans="8:8" hidden="1" x14ac:dyDescent="0.25">
      <c r="H44601"/>
    </row>
    <row r="44602" spans="8:8" hidden="1" x14ac:dyDescent="0.25">
      <c r="H44602"/>
    </row>
    <row r="44603" spans="8:8" hidden="1" x14ac:dyDescent="0.25">
      <c r="H44603"/>
    </row>
    <row r="44604" spans="8:8" hidden="1" x14ac:dyDescent="0.25">
      <c r="H44604"/>
    </row>
    <row r="44605" spans="8:8" hidden="1" x14ac:dyDescent="0.25">
      <c r="H44605"/>
    </row>
    <row r="44606" spans="8:8" hidden="1" x14ac:dyDescent="0.25">
      <c r="H44606"/>
    </row>
    <row r="44607" spans="8:8" hidden="1" x14ac:dyDescent="0.25">
      <c r="H44607"/>
    </row>
    <row r="44608" spans="8:8" hidden="1" x14ac:dyDescent="0.25">
      <c r="H44608"/>
    </row>
    <row r="44609" spans="8:8" hidden="1" x14ac:dyDescent="0.25">
      <c r="H44609"/>
    </row>
    <row r="44610" spans="8:8" hidden="1" x14ac:dyDescent="0.25">
      <c r="H44610"/>
    </row>
    <row r="44611" spans="8:8" hidden="1" x14ac:dyDescent="0.25">
      <c r="H44611"/>
    </row>
    <row r="44612" spans="8:8" hidden="1" x14ac:dyDescent="0.25">
      <c r="H44612"/>
    </row>
    <row r="44613" spans="8:8" hidden="1" x14ac:dyDescent="0.25">
      <c r="H44613"/>
    </row>
    <row r="44614" spans="8:8" hidden="1" x14ac:dyDescent="0.25">
      <c r="H44614"/>
    </row>
    <row r="44615" spans="8:8" hidden="1" x14ac:dyDescent="0.25">
      <c r="H44615"/>
    </row>
    <row r="44616" spans="8:8" hidden="1" x14ac:dyDescent="0.25">
      <c r="H44616"/>
    </row>
    <row r="44617" spans="8:8" hidden="1" x14ac:dyDescent="0.25">
      <c r="H44617"/>
    </row>
    <row r="44618" spans="8:8" hidden="1" x14ac:dyDescent="0.25">
      <c r="H44618"/>
    </row>
    <row r="44619" spans="8:8" hidden="1" x14ac:dyDescent="0.25">
      <c r="H44619"/>
    </row>
    <row r="44620" spans="8:8" hidden="1" x14ac:dyDescent="0.25">
      <c r="H44620"/>
    </row>
    <row r="44621" spans="8:8" hidden="1" x14ac:dyDescent="0.25">
      <c r="H44621"/>
    </row>
    <row r="44622" spans="8:8" hidden="1" x14ac:dyDescent="0.25">
      <c r="H44622"/>
    </row>
    <row r="44623" spans="8:8" hidden="1" x14ac:dyDescent="0.25">
      <c r="H44623"/>
    </row>
    <row r="44624" spans="8:8" hidden="1" x14ac:dyDescent="0.25">
      <c r="H44624"/>
    </row>
    <row r="44625" spans="8:8" hidden="1" x14ac:dyDescent="0.25">
      <c r="H44625"/>
    </row>
    <row r="44626" spans="8:8" hidden="1" x14ac:dyDescent="0.25">
      <c r="H44626"/>
    </row>
    <row r="44627" spans="8:8" hidden="1" x14ac:dyDescent="0.25">
      <c r="H44627"/>
    </row>
    <row r="44628" spans="8:8" hidden="1" x14ac:dyDescent="0.25">
      <c r="H44628"/>
    </row>
    <row r="44629" spans="8:8" hidden="1" x14ac:dyDescent="0.25">
      <c r="H44629"/>
    </row>
    <row r="44630" spans="8:8" hidden="1" x14ac:dyDescent="0.25">
      <c r="H44630"/>
    </row>
    <row r="44631" spans="8:8" hidden="1" x14ac:dyDescent="0.25">
      <c r="H44631"/>
    </row>
    <row r="44632" spans="8:8" hidden="1" x14ac:dyDescent="0.25">
      <c r="H44632"/>
    </row>
    <row r="44633" spans="8:8" hidden="1" x14ac:dyDescent="0.25">
      <c r="H44633"/>
    </row>
    <row r="44634" spans="8:8" hidden="1" x14ac:dyDescent="0.25">
      <c r="H44634"/>
    </row>
    <row r="44635" spans="8:8" hidden="1" x14ac:dyDescent="0.25">
      <c r="H44635"/>
    </row>
    <row r="44636" spans="8:8" hidden="1" x14ac:dyDescent="0.25">
      <c r="H44636"/>
    </row>
    <row r="44637" spans="8:8" hidden="1" x14ac:dyDescent="0.25">
      <c r="H44637"/>
    </row>
    <row r="44638" spans="8:8" hidden="1" x14ac:dyDescent="0.25">
      <c r="H44638"/>
    </row>
    <row r="44639" spans="8:8" hidden="1" x14ac:dyDescent="0.25">
      <c r="H44639"/>
    </row>
    <row r="44640" spans="8:8" hidden="1" x14ac:dyDescent="0.25">
      <c r="H44640"/>
    </row>
    <row r="44641" spans="8:8" hidden="1" x14ac:dyDescent="0.25">
      <c r="H44641"/>
    </row>
    <row r="44642" spans="8:8" hidden="1" x14ac:dyDescent="0.25">
      <c r="H44642"/>
    </row>
    <row r="44643" spans="8:8" hidden="1" x14ac:dyDescent="0.25">
      <c r="H44643"/>
    </row>
    <row r="44644" spans="8:8" hidden="1" x14ac:dyDescent="0.25">
      <c r="H44644"/>
    </row>
    <row r="44645" spans="8:8" hidden="1" x14ac:dyDescent="0.25">
      <c r="H44645"/>
    </row>
    <row r="44646" spans="8:8" hidden="1" x14ac:dyDescent="0.25">
      <c r="H44646"/>
    </row>
    <row r="44647" spans="8:8" hidden="1" x14ac:dyDescent="0.25">
      <c r="H44647"/>
    </row>
    <row r="44648" spans="8:8" hidden="1" x14ac:dyDescent="0.25">
      <c r="H44648"/>
    </row>
    <row r="44649" spans="8:8" hidden="1" x14ac:dyDescent="0.25">
      <c r="H44649"/>
    </row>
    <row r="44650" spans="8:8" hidden="1" x14ac:dyDescent="0.25">
      <c r="H44650"/>
    </row>
    <row r="44651" spans="8:8" hidden="1" x14ac:dyDescent="0.25">
      <c r="H44651"/>
    </row>
    <row r="44652" spans="8:8" hidden="1" x14ac:dyDescent="0.25">
      <c r="H44652"/>
    </row>
    <row r="44653" spans="8:8" hidden="1" x14ac:dyDescent="0.25">
      <c r="H44653"/>
    </row>
    <row r="44654" spans="8:8" hidden="1" x14ac:dyDescent="0.25">
      <c r="H44654"/>
    </row>
    <row r="44655" spans="8:8" hidden="1" x14ac:dyDescent="0.25">
      <c r="H44655"/>
    </row>
    <row r="44656" spans="8:8" hidden="1" x14ac:dyDescent="0.25">
      <c r="H44656"/>
    </row>
    <row r="44657" spans="8:8" hidden="1" x14ac:dyDescent="0.25">
      <c r="H44657"/>
    </row>
    <row r="44658" spans="8:8" hidden="1" x14ac:dyDescent="0.25">
      <c r="H44658"/>
    </row>
    <row r="44659" spans="8:8" hidden="1" x14ac:dyDescent="0.25">
      <c r="H44659"/>
    </row>
    <row r="44660" spans="8:8" hidden="1" x14ac:dyDescent="0.25">
      <c r="H44660"/>
    </row>
    <row r="44661" spans="8:8" hidden="1" x14ac:dyDescent="0.25">
      <c r="H44661"/>
    </row>
    <row r="44662" spans="8:8" hidden="1" x14ac:dyDescent="0.25">
      <c r="H44662"/>
    </row>
    <row r="44663" spans="8:8" hidden="1" x14ac:dyDescent="0.25">
      <c r="H44663"/>
    </row>
    <row r="44664" spans="8:8" hidden="1" x14ac:dyDescent="0.25">
      <c r="H44664"/>
    </row>
    <row r="44665" spans="8:8" hidden="1" x14ac:dyDescent="0.25">
      <c r="H44665"/>
    </row>
    <row r="44666" spans="8:8" hidden="1" x14ac:dyDescent="0.25">
      <c r="H44666"/>
    </row>
    <row r="44667" spans="8:8" hidden="1" x14ac:dyDescent="0.25">
      <c r="H44667"/>
    </row>
    <row r="44668" spans="8:8" hidden="1" x14ac:dyDescent="0.25">
      <c r="H44668"/>
    </row>
    <row r="44669" spans="8:8" hidden="1" x14ac:dyDescent="0.25">
      <c r="H44669"/>
    </row>
    <row r="44670" spans="8:8" hidden="1" x14ac:dyDescent="0.25">
      <c r="H44670"/>
    </row>
    <row r="44671" spans="8:8" hidden="1" x14ac:dyDescent="0.25">
      <c r="H44671"/>
    </row>
    <row r="44672" spans="8:8" hidden="1" x14ac:dyDescent="0.25">
      <c r="H44672"/>
    </row>
    <row r="44673" spans="8:8" hidden="1" x14ac:dyDescent="0.25">
      <c r="H44673"/>
    </row>
    <row r="44674" spans="8:8" hidden="1" x14ac:dyDescent="0.25">
      <c r="H44674"/>
    </row>
    <row r="44675" spans="8:8" hidden="1" x14ac:dyDescent="0.25">
      <c r="H44675"/>
    </row>
    <row r="44676" spans="8:8" hidden="1" x14ac:dyDescent="0.25">
      <c r="H44676"/>
    </row>
    <row r="44677" spans="8:8" hidden="1" x14ac:dyDescent="0.25">
      <c r="H44677"/>
    </row>
    <row r="44678" spans="8:8" hidden="1" x14ac:dyDescent="0.25">
      <c r="H44678"/>
    </row>
    <row r="44679" spans="8:8" hidden="1" x14ac:dyDescent="0.25">
      <c r="H44679"/>
    </row>
    <row r="44680" spans="8:8" hidden="1" x14ac:dyDescent="0.25">
      <c r="H44680"/>
    </row>
    <row r="44681" spans="8:8" hidden="1" x14ac:dyDescent="0.25">
      <c r="H44681"/>
    </row>
    <row r="44682" spans="8:8" hidden="1" x14ac:dyDescent="0.25">
      <c r="H44682"/>
    </row>
    <row r="44683" spans="8:8" hidden="1" x14ac:dyDescent="0.25">
      <c r="H44683"/>
    </row>
    <row r="44684" spans="8:8" hidden="1" x14ac:dyDescent="0.25">
      <c r="H44684"/>
    </row>
    <row r="44685" spans="8:8" hidden="1" x14ac:dyDescent="0.25">
      <c r="H44685"/>
    </row>
    <row r="44686" spans="8:8" hidden="1" x14ac:dyDescent="0.25">
      <c r="H44686"/>
    </row>
    <row r="44687" spans="8:8" hidden="1" x14ac:dyDescent="0.25">
      <c r="H44687"/>
    </row>
    <row r="44688" spans="8:8" hidden="1" x14ac:dyDescent="0.25">
      <c r="H44688"/>
    </row>
    <row r="44689" spans="8:8" hidden="1" x14ac:dyDescent="0.25">
      <c r="H44689"/>
    </row>
    <row r="44690" spans="8:8" hidden="1" x14ac:dyDescent="0.25">
      <c r="H44690"/>
    </row>
    <row r="44691" spans="8:8" hidden="1" x14ac:dyDescent="0.25">
      <c r="H44691"/>
    </row>
    <row r="44692" spans="8:8" hidden="1" x14ac:dyDescent="0.25">
      <c r="H44692"/>
    </row>
    <row r="44693" spans="8:8" hidden="1" x14ac:dyDescent="0.25">
      <c r="H44693"/>
    </row>
    <row r="44694" spans="8:8" hidden="1" x14ac:dyDescent="0.25">
      <c r="H44694"/>
    </row>
    <row r="44695" spans="8:8" hidden="1" x14ac:dyDescent="0.25">
      <c r="H44695"/>
    </row>
    <row r="44696" spans="8:8" hidden="1" x14ac:dyDescent="0.25">
      <c r="H44696"/>
    </row>
    <row r="44697" spans="8:8" hidden="1" x14ac:dyDescent="0.25">
      <c r="H44697"/>
    </row>
    <row r="44698" spans="8:8" hidden="1" x14ac:dyDescent="0.25">
      <c r="H44698"/>
    </row>
    <row r="44699" spans="8:8" hidden="1" x14ac:dyDescent="0.25">
      <c r="H44699"/>
    </row>
    <row r="44700" spans="8:8" hidden="1" x14ac:dyDescent="0.25">
      <c r="H44700"/>
    </row>
    <row r="44701" spans="8:8" hidden="1" x14ac:dyDescent="0.25">
      <c r="H44701"/>
    </row>
    <row r="44702" spans="8:8" hidden="1" x14ac:dyDescent="0.25">
      <c r="H44702"/>
    </row>
    <row r="44703" spans="8:8" hidden="1" x14ac:dyDescent="0.25">
      <c r="H44703"/>
    </row>
    <row r="44704" spans="8:8" hidden="1" x14ac:dyDescent="0.25">
      <c r="H44704"/>
    </row>
    <row r="44705" spans="8:8" hidden="1" x14ac:dyDescent="0.25">
      <c r="H44705"/>
    </row>
    <row r="44706" spans="8:8" hidden="1" x14ac:dyDescent="0.25">
      <c r="H44706"/>
    </row>
    <row r="44707" spans="8:8" hidden="1" x14ac:dyDescent="0.25">
      <c r="H44707"/>
    </row>
    <row r="44708" spans="8:8" hidden="1" x14ac:dyDescent="0.25">
      <c r="H44708"/>
    </row>
    <row r="44709" spans="8:8" hidden="1" x14ac:dyDescent="0.25">
      <c r="H44709"/>
    </row>
    <row r="44710" spans="8:8" hidden="1" x14ac:dyDescent="0.25">
      <c r="H44710"/>
    </row>
    <row r="44711" spans="8:8" hidden="1" x14ac:dyDescent="0.25">
      <c r="H44711"/>
    </row>
    <row r="44712" spans="8:8" hidden="1" x14ac:dyDescent="0.25">
      <c r="H44712"/>
    </row>
    <row r="44713" spans="8:8" hidden="1" x14ac:dyDescent="0.25">
      <c r="H44713"/>
    </row>
    <row r="44714" spans="8:8" hidden="1" x14ac:dyDescent="0.25">
      <c r="H44714"/>
    </row>
    <row r="44715" spans="8:8" hidden="1" x14ac:dyDescent="0.25">
      <c r="H44715"/>
    </row>
    <row r="44716" spans="8:8" hidden="1" x14ac:dyDescent="0.25">
      <c r="H44716"/>
    </row>
    <row r="44717" spans="8:8" hidden="1" x14ac:dyDescent="0.25">
      <c r="H44717"/>
    </row>
    <row r="44718" spans="8:8" hidden="1" x14ac:dyDescent="0.25">
      <c r="H44718"/>
    </row>
    <row r="44719" spans="8:8" hidden="1" x14ac:dyDescent="0.25">
      <c r="H44719"/>
    </row>
    <row r="44720" spans="8:8" hidden="1" x14ac:dyDescent="0.25">
      <c r="H44720"/>
    </row>
    <row r="44721" spans="8:8" hidden="1" x14ac:dyDescent="0.25">
      <c r="H44721"/>
    </row>
    <row r="44722" spans="8:8" hidden="1" x14ac:dyDescent="0.25">
      <c r="H44722"/>
    </row>
    <row r="44723" spans="8:8" hidden="1" x14ac:dyDescent="0.25">
      <c r="H44723"/>
    </row>
    <row r="44724" spans="8:8" hidden="1" x14ac:dyDescent="0.25">
      <c r="H44724"/>
    </row>
    <row r="44725" spans="8:8" hidden="1" x14ac:dyDescent="0.25">
      <c r="H44725"/>
    </row>
    <row r="44726" spans="8:8" hidden="1" x14ac:dyDescent="0.25">
      <c r="H44726"/>
    </row>
    <row r="44727" spans="8:8" hidden="1" x14ac:dyDescent="0.25">
      <c r="H44727"/>
    </row>
    <row r="44728" spans="8:8" hidden="1" x14ac:dyDescent="0.25">
      <c r="H44728"/>
    </row>
    <row r="44729" spans="8:8" hidden="1" x14ac:dyDescent="0.25">
      <c r="H44729"/>
    </row>
    <row r="44730" spans="8:8" hidden="1" x14ac:dyDescent="0.25">
      <c r="H44730"/>
    </row>
    <row r="44731" spans="8:8" hidden="1" x14ac:dyDescent="0.25">
      <c r="H44731"/>
    </row>
    <row r="44732" spans="8:8" hidden="1" x14ac:dyDescent="0.25">
      <c r="H44732"/>
    </row>
    <row r="44733" spans="8:8" hidden="1" x14ac:dyDescent="0.25">
      <c r="H44733"/>
    </row>
    <row r="44734" spans="8:8" hidden="1" x14ac:dyDescent="0.25">
      <c r="H44734"/>
    </row>
    <row r="44735" spans="8:8" hidden="1" x14ac:dyDescent="0.25">
      <c r="H44735"/>
    </row>
    <row r="44736" spans="8:8" hidden="1" x14ac:dyDescent="0.25">
      <c r="H44736"/>
    </row>
    <row r="44737" spans="8:8" hidden="1" x14ac:dyDescent="0.25">
      <c r="H44737"/>
    </row>
    <row r="44738" spans="8:8" hidden="1" x14ac:dyDescent="0.25">
      <c r="H44738"/>
    </row>
    <row r="44739" spans="8:8" hidden="1" x14ac:dyDescent="0.25">
      <c r="H44739"/>
    </row>
    <row r="44740" spans="8:8" hidden="1" x14ac:dyDescent="0.25">
      <c r="H44740"/>
    </row>
    <row r="44741" spans="8:8" hidden="1" x14ac:dyDescent="0.25">
      <c r="H44741"/>
    </row>
    <row r="44742" spans="8:8" hidden="1" x14ac:dyDescent="0.25">
      <c r="H44742"/>
    </row>
    <row r="44743" spans="8:8" hidden="1" x14ac:dyDescent="0.25">
      <c r="H44743"/>
    </row>
    <row r="44744" spans="8:8" hidden="1" x14ac:dyDescent="0.25">
      <c r="H44744"/>
    </row>
    <row r="44745" spans="8:8" hidden="1" x14ac:dyDescent="0.25">
      <c r="H44745"/>
    </row>
    <row r="44746" spans="8:8" hidden="1" x14ac:dyDescent="0.25">
      <c r="H44746"/>
    </row>
    <row r="44747" spans="8:8" hidden="1" x14ac:dyDescent="0.25">
      <c r="H44747"/>
    </row>
    <row r="44748" spans="8:8" hidden="1" x14ac:dyDescent="0.25">
      <c r="H44748"/>
    </row>
    <row r="44749" spans="8:8" hidden="1" x14ac:dyDescent="0.25">
      <c r="H44749"/>
    </row>
    <row r="44750" spans="8:8" hidden="1" x14ac:dyDescent="0.25">
      <c r="H44750"/>
    </row>
    <row r="44751" spans="8:8" hidden="1" x14ac:dyDescent="0.25">
      <c r="H44751"/>
    </row>
    <row r="44752" spans="8:8" hidden="1" x14ac:dyDescent="0.25">
      <c r="H44752"/>
    </row>
    <row r="44753" spans="8:8" hidden="1" x14ac:dyDescent="0.25">
      <c r="H44753"/>
    </row>
    <row r="44754" spans="8:8" hidden="1" x14ac:dyDescent="0.25">
      <c r="H44754"/>
    </row>
    <row r="44755" spans="8:8" hidden="1" x14ac:dyDescent="0.25">
      <c r="H44755"/>
    </row>
    <row r="44756" spans="8:8" hidden="1" x14ac:dyDescent="0.25">
      <c r="H44756"/>
    </row>
    <row r="44757" spans="8:8" hidden="1" x14ac:dyDescent="0.25">
      <c r="H44757"/>
    </row>
    <row r="44758" spans="8:8" hidden="1" x14ac:dyDescent="0.25">
      <c r="H44758"/>
    </row>
    <row r="44759" spans="8:8" hidden="1" x14ac:dyDescent="0.25">
      <c r="H44759"/>
    </row>
    <row r="44760" spans="8:8" hidden="1" x14ac:dyDescent="0.25">
      <c r="H44760"/>
    </row>
    <row r="44761" spans="8:8" hidden="1" x14ac:dyDescent="0.25">
      <c r="H44761"/>
    </row>
    <row r="44762" spans="8:8" hidden="1" x14ac:dyDescent="0.25">
      <c r="H44762"/>
    </row>
    <row r="44763" spans="8:8" hidden="1" x14ac:dyDescent="0.25">
      <c r="H44763"/>
    </row>
    <row r="44764" spans="8:8" hidden="1" x14ac:dyDescent="0.25">
      <c r="H44764"/>
    </row>
    <row r="44765" spans="8:8" hidden="1" x14ac:dyDescent="0.25">
      <c r="H44765"/>
    </row>
    <row r="44766" spans="8:8" hidden="1" x14ac:dyDescent="0.25">
      <c r="H44766"/>
    </row>
    <row r="44767" spans="8:8" hidden="1" x14ac:dyDescent="0.25">
      <c r="H44767"/>
    </row>
    <row r="44768" spans="8:8" hidden="1" x14ac:dyDescent="0.25">
      <c r="H44768"/>
    </row>
    <row r="44769" spans="8:8" hidden="1" x14ac:dyDescent="0.25">
      <c r="H44769"/>
    </row>
    <row r="44770" spans="8:8" hidden="1" x14ac:dyDescent="0.25">
      <c r="H44770"/>
    </row>
    <row r="44771" spans="8:8" hidden="1" x14ac:dyDescent="0.25">
      <c r="H44771"/>
    </row>
    <row r="44772" spans="8:8" hidden="1" x14ac:dyDescent="0.25">
      <c r="H44772"/>
    </row>
    <row r="44773" spans="8:8" hidden="1" x14ac:dyDescent="0.25">
      <c r="H44773"/>
    </row>
    <row r="44774" spans="8:8" hidden="1" x14ac:dyDescent="0.25">
      <c r="H44774"/>
    </row>
    <row r="44775" spans="8:8" hidden="1" x14ac:dyDescent="0.25">
      <c r="H44775"/>
    </row>
    <row r="44776" spans="8:8" hidden="1" x14ac:dyDescent="0.25">
      <c r="H44776"/>
    </row>
    <row r="44777" spans="8:8" hidden="1" x14ac:dyDescent="0.25">
      <c r="H44777"/>
    </row>
    <row r="44778" spans="8:8" hidden="1" x14ac:dyDescent="0.25">
      <c r="H44778"/>
    </row>
    <row r="44779" spans="8:8" hidden="1" x14ac:dyDescent="0.25">
      <c r="H44779"/>
    </row>
    <row r="44780" spans="8:8" hidden="1" x14ac:dyDescent="0.25">
      <c r="H44780"/>
    </row>
    <row r="44781" spans="8:8" hidden="1" x14ac:dyDescent="0.25">
      <c r="H44781"/>
    </row>
    <row r="44782" spans="8:8" hidden="1" x14ac:dyDescent="0.25">
      <c r="H44782"/>
    </row>
    <row r="44783" spans="8:8" hidden="1" x14ac:dyDescent="0.25">
      <c r="H44783"/>
    </row>
    <row r="44784" spans="8:8" hidden="1" x14ac:dyDescent="0.25">
      <c r="H44784"/>
    </row>
    <row r="44785" spans="8:8" hidden="1" x14ac:dyDescent="0.25">
      <c r="H44785"/>
    </row>
    <row r="44786" spans="8:8" hidden="1" x14ac:dyDescent="0.25">
      <c r="H44786"/>
    </row>
    <row r="44787" spans="8:8" hidden="1" x14ac:dyDescent="0.25">
      <c r="H44787"/>
    </row>
    <row r="44788" spans="8:8" hidden="1" x14ac:dyDescent="0.25">
      <c r="H44788"/>
    </row>
    <row r="44789" spans="8:8" hidden="1" x14ac:dyDescent="0.25">
      <c r="H44789"/>
    </row>
    <row r="44790" spans="8:8" hidden="1" x14ac:dyDescent="0.25">
      <c r="H44790"/>
    </row>
    <row r="44791" spans="8:8" hidden="1" x14ac:dyDescent="0.25">
      <c r="H44791"/>
    </row>
    <row r="44792" spans="8:8" hidden="1" x14ac:dyDescent="0.25">
      <c r="H44792"/>
    </row>
    <row r="44793" spans="8:8" hidden="1" x14ac:dyDescent="0.25">
      <c r="H44793"/>
    </row>
    <row r="44794" spans="8:8" hidden="1" x14ac:dyDescent="0.25">
      <c r="H44794"/>
    </row>
    <row r="44795" spans="8:8" hidden="1" x14ac:dyDescent="0.25">
      <c r="H44795"/>
    </row>
    <row r="44796" spans="8:8" hidden="1" x14ac:dyDescent="0.25">
      <c r="H44796"/>
    </row>
    <row r="44797" spans="8:8" hidden="1" x14ac:dyDescent="0.25">
      <c r="H44797"/>
    </row>
    <row r="44798" spans="8:8" hidden="1" x14ac:dyDescent="0.25">
      <c r="H44798"/>
    </row>
    <row r="44799" spans="8:8" hidden="1" x14ac:dyDescent="0.25">
      <c r="H44799"/>
    </row>
    <row r="44800" spans="8:8" hidden="1" x14ac:dyDescent="0.25">
      <c r="H44800"/>
    </row>
    <row r="44801" spans="8:8" hidden="1" x14ac:dyDescent="0.25">
      <c r="H44801"/>
    </row>
    <row r="44802" spans="8:8" hidden="1" x14ac:dyDescent="0.25">
      <c r="H44802"/>
    </row>
    <row r="44803" spans="8:8" hidden="1" x14ac:dyDescent="0.25">
      <c r="H44803"/>
    </row>
    <row r="44804" spans="8:8" hidden="1" x14ac:dyDescent="0.25">
      <c r="H44804"/>
    </row>
    <row r="44805" spans="8:8" hidden="1" x14ac:dyDescent="0.25">
      <c r="H44805"/>
    </row>
    <row r="44806" spans="8:8" hidden="1" x14ac:dyDescent="0.25">
      <c r="H44806"/>
    </row>
    <row r="44807" spans="8:8" hidden="1" x14ac:dyDescent="0.25">
      <c r="H44807"/>
    </row>
    <row r="44808" spans="8:8" hidden="1" x14ac:dyDescent="0.25">
      <c r="H44808"/>
    </row>
    <row r="44809" spans="8:8" hidden="1" x14ac:dyDescent="0.25">
      <c r="H44809"/>
    </row>
    <row r="44810" spans="8:8" hidden="1" x14ac:dyDescent="0.25">
      <c r="H44810"/>
    </row>
    <row r="44811" spans="8:8" hidden="1" x14ac:dyDescent="0.25">
      <c r="H44811"/>
    </row>
    <row r="44812" spans="8:8" hidden="1" x14ac:dyDescent="0.25">
      <c r="H44812"/>
    </row>
    <row r="44813" spans="8:8" hidden="1" x14ac:dyDescent="0.25">
      <c r="H44813"/>
    </row>
    <row r="44814" spans="8:8" hidden="1" x14ac:dyDescent="0.25">
      <c r="H44814"/>
    </row>
    <row r="44815" spans="8:8" hidden="1" x14ac:dyDescent="0.25">
      <c r="H44815"/>
    </row>
    <row r="44816" spans="8:8" hidden="1" x14ac:dyDescent="0.25">
      <c r="H44816"/>
    </row>
    <row r="44817" spans="8:8" hidden="1" x14ac:dyDescent="0.25">
      <c r="H44817"/>
    </row>
    <row r="44818" spans="8:8" hidden="1" x14ac:dyDescent="0.25">
      <c r="H44818"/>
    </row>
    <row r="44819" spans="8:8" hidden="1" x14ac:dyDescent="0.25">
      <c r="H44819"/>
    </row>
    <row r="44820" spans="8:8" hidden="1" x14ac:dyDescent="0.25">
      <c r="H44820"/>
    </row>
    <row r="44821" spans="8:8" hidden="1" x14ac:dyDescent="0.25">
      <c r="H44821"/>
    </row>
    <row r="44822" spans="8:8" hidden="1" x14ac:dyDescent="0.25">
      <c r="H44822"/>
    </row>
    <row r="44823" spans="8:8" hidden="1" x14ac:dyDescent="0.25">
      <c r="H44823"/>
    </row>
    <row r="44824" spans="8:8" hidden="1" x14ac:dyDescent="0.25">
      <c r="H44824"/>
    </row>
    <row r="44825" spans="8:8" hidden="1" x14ac:dyDescent="0.25">
      <c r="H44825"/>
    </row>
    <row r="44826" spans="8:8" hidden="1" x14ac:dyDescent="0.25">
      <c r="H44826"/>
    </row>
    <row r="44827" spans="8:8" hidden="1" x14ac:dyDescent="0.25">
      <c r="H44827"/>
    </row>
    <row r="44828" spans="8:8" hidden="1" x14ac:dyDescent="0.25">
      <c r="H44828"/>
    </row>
    <row r="44829" spans="8:8" hidden="1" x14ac:dyDescent="0.25">
      <c r="H44829"/>
    </row>
    <row r="44830" spans="8:8" hidden="1" x14ac:dyDescent="0.25">
      <c r="H44830"/>
    </row>
    <row r="44831" spans="8:8" hidden="1" x14ac:dyDescent="0.25">
      <c r="H44831"/>
    </row>
    <row r="44832" spans="8:8" hidden="1" x14ac:dyDescent="0.25">
      <c r="H44832"/>
    </row>
    <row r="44833" spans="8:8" hidden="1" x14ac:dyDescent="0.25">
      <c r="H44833"/>
    </row>
    <row r="44834" spans="8:8" hidden="1" x14ac:dyDescent="0.25">
      <c r="H44834"/>
    </row>
    <row r="44835" spans="8:8" hidden="1" x14ac:dyDescent="0.25">
      <c r="H44835"/>
    </row>
    <row r="44836" spans="8:8" hidden="1" x14ac:dyDescent="0.25">
      <c r="H44836"/>
    </row>
    <row r="44837" spans="8:8" hidden="1" x14ac:dyDescent="0.25">
      <c r="H44837"/>
    </row>
    <row r="44838" spans="8:8" hidden="1" x14ac:dyDescent="0.25">
      <c r="H44838"/>
    </row>
    <row r="44839" spans="8:8" hidden="1" x14ac:dyDescent="0.25">
      <c r="H44839"/>
    </row>
    <row r="44840" spans="8:8" hidden="1" x14ac:dyDescent="0.25">
      <c r="H44840"/>
    </row>
    <row r="44841" spans="8:8" hidden="1" x14ac:dyDescent="0.25">
      <c r="H44841"/>
    </row>
    <row r="44842" spans="8:8" hidden="1" x14ac:dyDescent="0.25">
      <c r="H44842"/>
    </row>
    <row r="44843" spans="8:8" hidden="1" x14ac:dyDescent="0.25">
      <c r="H44843"/>
    </row>
    <row r="44844" spans="8:8" hidden="1" x14ac:dyDescent="0.25">
      <c r="H44844"/>
    </row>
    <row r="44845" spans="8:8" hidden="1" x14ac:dyDescent="0.25">
      <c r="H44845"/>
    </row>
    <row r="44846" spans="8:8" hidden="1" x14ac:dyDescent="0.25">
      <c r="H44846"/>
    </row>
    <row r="44847" spans="8:8" hidden="1" x14ac:dyDescent="0.25">
      <c r="H44847"/>
    </row>
    <row r="44848" spans="8:8" hidden="1" x14ac:dyDescent="0.25">
      <c r="H44848"/>
    </row>
    <row r="44849" spans="8:8" hidden="1" x14ac:dyDescent="0.25">
      <c r="H44849"/>
    </row>
    <row r="44850" spans="8:8" hidden="1" x14ac:dyDescent="0.25">
      <c r="H44850"/>
    </row>
    <row r="44851" spans="8:8" hidden="1" x14ac:dyDescent="0.25">
      <c r="H44851"/>
    </row>
    <row r="44852" spans="8:8" hidden="1" x14ac:dyDescent="0.25">
      <c r="H44852"/>
    </row>
    <row r="44853" spans="8:8" hidden="1" x14ac:dyDescent="0.25">
      <c r="H44853"/>
    </row>
    <row r="44854" spans="8:8" hidden="1" x14ac:dyDescent="0.25">
      <c r="H44854"/>
    </row>
    <row r="44855" spans="8:8" hidden="1" x14ac:dyDescent="0.25">
      <c r="H44855"/>
    </row>
    <row r="44856" spans="8:8" hidden="1" x14ac:dyDescent="0.25">
      <c r="H44856"/>
    </row>
    <row r="44857" spans="8:8" hidden="1" x14ac:dyDescent="0.25">
      <c r="H44857"/>
    </row>
    <row r="44858" spans="8:8" hidden="1" x14ac:dyDescent="0.25">
      <c r="H44858"/>
    </row>
    <row r="44859" spans="8:8" hidden="1" x14ac:dyDescent="0.25">
      <c r="H44859"/>
    </row>
    <row r="44860" spans="8:8" hidden="1" x14ac:dyDescent="0.25">
      <c r="H44860"/>
    </row>
    <row r="44861" spans="8:8" hidden="1" x14ac:dyDescent="0.25">
      <c r="H44861"/>
    </row>
    <row r="44862" spans="8:8" hidden="1" x14ac:dyDescent="0.25">
      <c r="H44862"/>
    </row>
    <row r="44863" spans="8:8" hidden="1" x14ac:dyDescent="0.25">
      <c r="H44863"/>
    </row>
    <row r="44864" spans="8:8" hidden="1" x14ac:dyDescent="0.25">
      <c r="H44864"/>
    </row>
    <row r="44865" spans="8:8" hidden="1" x14ac:dyDescent="0.25">
      <c r="H44865"/>
    </row>
    <row r="44866" spans="8:8" hidden="1" x14ac:dyDescent="0.25">
      <c r="H44866"/>
    </row>
    <row r="44867" spans="8:8" hidden="1" x14ac:dyDescent="0.25">
      <c r="H44867"/>
    </row>
    <row r="44868" spans="8:8" hidden="1" x14ac:dyDescent="0.25">
      <c r="H44868"/>
    </row>
    <row r="44869" spans="8:8" hidden="1" x14ac:dyDescent="0.25">
      <c r="H44869"/>
    </row>
    <row r="44870" spans="8:8" hidden="1" x14ac:dyDescent="0.25">
      <c r="H44870"/>
    </row>
    <row r="44871" spans="8:8" hidden="1" x14ac:dyDescent="0.25">
      <c r="H44871"/>
    </row>
    <row r="44872" spans="8:8" hidden="1" x14ac:dyDescent="0.25">
      <c r="H44872"/>
    </row>
    <row r="44873" spans="8:8" hidden="1" x14ac:dyDescent="0.25">
      <c r="H44873"/>
    </row>
    <row r="44874" spans="8:8" hidden="1" x14ac:dyDescent="0.25">
      <c r="H44874"/>
    </row>
    <row r="44875" spans="8:8" hidden="1" x14ac:dyDescent="0.25">
      <c r="H44875"/>
    </row>
    <row r="44876" spans="8:8" hidden="1" x14ac:dyDescent="0.25">
      <c r="H44876"/>
    </row>
    <row r="44877" spans="8:8" hidden="1" x14ac:dyDescent="0.25">
      <c r="H44877"/>
    </row>
    <row r="44878" spans="8:8" hidden="1" x14ac:dyDescent="0.25">
      <c r="H44878"/>
    </row>
    <row r="44879" spans="8:8" hidden="1" x14ac:dyDescent="0.25">
      <c r="H44879"/>
    </row>
    <row r="44880" spans="8:8" hidden="1" x14ac:dyDescent="0.25">
      <c r="H44880"/>
    </row>
    <row r="44881" spans="8:8" hidden="1" x14ac:dyDescent="0.25">
      <c r="H44881"/>
    </row>
    <row r="44882" spans="8:8" hidden="1" x14ac:dyDescent="0.25">
      <c r="H44882"/>
    </row>
    <row r="44883" spans="8:8" hidden="1" x14ac:dyDescent="0.25">
      <c r="H44883"/>
    </row>
    <row r="44884" spans="8:8" hidden="1" x14ac:dyDescent="0.25">
      <c r="H44884"/>
    </row>
    <row r="44885" spans="8:8" hidden="1" x14ac:dyDescent="0.25">
      <c r="H44885"/>
    </row>
    <row r="44886" spans="8:8" hidden="1" x14ac:dyDescent="0.25">
      <c r="H44886"/>
    </row>
    <row r="44887" spans="8:8" hidden="1" x14ac:dyDescent="0.25">
      <c r="H44887"/>
    </row>
    <row r="44888" spans="8:8" hidden="1" x14ac:dyDescent="0.25">
      <c r="H44888"/>
    </row>
    <row r="44889" spans="8:8" hidden="1" x14ac:dyDescent="0.25">
      <c r="H44889"/>
    </row>
    <row r="44890" spans="8:8" hidden="1" x14ac:dyDescent="0.25">
      <c r="H44890"/>
    </row>
    <row r="44891" spans="8:8" hidden="1" x14ac:dyDescent="0.25">
      <c r="H44891"/>
    </row>
    <row r="44892" spans="8:8" hidden="1" x14ac:dyDescent="0.25">
      <c r="H44892"/>
    </row>
    <row r="44893" spans="8:8" hidden="1" x14ac:dyDescent="0.25">
      <c r="H44893"/>
    </row>
    <row r="44894" spans="8:8" hidden="1" x14ac:dyDescent="0.25">
      <c r="H44894"/>
    </row>
    <row r="44895" spans="8:8" hidden="1" x14ac:dyDescent="0.25">
      <c r="H44895"/>
    </row>
    <row r="44896" spans="8:8" hidden="1" x14ac:dyDescent="0.25">
      <c r="H44896"/>
    </row>
    <row r="44897" spans="8:8" hidden="1" x14ac:dyDescent="0.25">
      <c r="H44897"/>
    </row>
    <row r="44898" spans="8:8" hidden="1" x14ac:dyDescent="0.25">
      <c r="H44898"/>
    </row>
    <row r="44899" spans="8:8" hidden="1" x14ac:dyDescent="0.25">
      <c r="H44899"/>
    </row>
    <row r="44900" spans="8:8" hidden="1" x14ac:dyDescent="0.25">
      <c r="H44900"/>
    </row>
    <row r="44901" spans="8:8" hidden="1" x14ac:dyDescent="0.25">
      <c r="H44901"/>
    </row>
    <row r="44902" spans="8:8" hidden="1" x14ac:dyDescent="0.25">
      <c r="H44902"/>
    </row>
    <row r="44903" spans="8:8" hidden="1" x14ac:dyDescent="0.25">
      <c r="H44903"/>
    </row>
    <row r="44904" spans="8:8" hidden="1" x14ac:dyDescent="0.25">
      <c r="H44904"/>
    </row>
    <row r="44905" spans="8:8" hidden="1" x14ac:dyDescent="0.25">
      <c r="H44905"/>
    </row>
    <row r="44906" spans="8:8" hidden="1" x14ac:dyDescent="0.25">
      <c r="H44906"/>
    </row>
    <row r="44907" spans="8:8" hidden="1" x14ac:dyDescent="0.25">
      <c r="H44907"/>
    </row>
    <row r="44908" spans="8:8" hidden="1" x14ac:dyDescent="0.25">
      <c r="H44908"/>
    </row>
    <row r="44909" spans="8:8" hidden="1" x14ac:dyDescent="0.25">
      <c r="H44909"/>
    </row>
    <row r="44910" spans="8:8" hidden="1" x14ac:dyDescent="0.25">
      <c r="H44910"/>
    </row>
    <row r="44911" spans="8:8" hidden="1" x14ac:dyDescent="0.25">
      <c r="H44911"/>
    </row>
    <row r="44912" spans="8:8" hidden="1" x14ac:dyDescent="0.25">
      <c r="H44912"/>
    </row>
    <row r="44913" spans="8:8" hidden="1" x14ac:dyDescent="0.25">
      <c r="H44913"/>
    </row>
    <row r="44914" spans="8:8" hidden="1" x14ac:dyDescent="0.25">
      <c r="H44914"/>
    </row>
    <row r="44915" spans="8:8" hidden="1" x14ac:dyDescent="0.25">
      <c r="H44915"/>
    </row>
    <row r="44916" spans="8:8" hidden="1" x14ac:dyDescent="0.25">
      <c r="H44916"/>
    </row>
    <row r="44917" spans="8:8" hidden="1" x14ac:dyDescent="0.25">
      <c r="H44917"/>
    </row>
    <row r="44918" spans="8:8" hidden="1" x14ac:dyDescent="0.25">
      <c r="H44918"/>
    </row>
    <row r="44919" spans="8:8" hidden="1" x14ac:dyDescent="0.25">
      <c r="H44919"/>
    </row>
    <row r="44920" spans="8:8" hidden="1" x14ac:dyDescent="0.25">
      <c r="H44920"/>
    </row>
    <row r="44921" spans="8:8" hidden="1" x14ac:dyDescent="0.25">
      <c r="H44921"/>
    </row>
    <row r="44922" spans="8:8" hidden="1" x14ac:dyDescent="0.25">
      <c r="H44922"/>
    </row>
    <row r="44923" spans="8:8" hidden="1" x14ac:dyDescent="0.25">
      <c r="H44923"/>
    </row>
    <row r="44924" spans="8:8" hidden="1" x14ac:dyDescent="0.25">
      <c r="H44924"/>
    </row>
    <row r="44925" spans="8:8" hidden="1" x14ac:dyDescent="0.25">
      <c r="H44925"/>
    </row>
    <row r="44926" spans="8:8" hidden="1" x14ac:dyDescent="0.25">
      <c r="H44926"/>
    </row>
    <row r="44927" spans="8:8" hidden="1" x14ac:dyDescent="0.25">
      <c r="H44927"/>
    </row>
    <row r="44928" spans="8:8" hidden="1" x14ac:dyDescent="0.25">
      <c r="H44928"/>
    </row>
    <row r="44929" spans="8:8" hidden="1" x14ac:dyDescent="0.25">
      <c r="H44929"/>
    </row>
    <row r="44930" spans="8:8" hidden="1" x14ac:dyDescent="0.25">
      <c r="H44930"/>
    </row>
    <row r="44931" spans="8:8" hidden="1" x14ac:dyDescent="0.25">
      <c r="H44931"/>
    </row>
    <row r="44932" spans="8:8" hidden="1" x14ac:dyDescent="0.25">
      <c r="H44932"/>
    </row>
    <row r="44933" spans="8:8" hidden="1" x14ac:dyDescent="0.25">
      <c r="H44933"/>
    </row>
    <row r="44934" spans="8:8" hidden="1" x14ac:dyDescent="0.25">
      <c r="H44934"/>
    </row>
    <row r="44935" spans="8:8" hidden="1" x14ac:dyDescent="0.25">
      <c r="H44935"/>
    </row>
    <row r="44936" spans="8:8" hidden="1" x14ac:dyDescent="0.25">
      <c r="H44936"/>
    </row>
    <row r="44937" spans="8:8" hidden="1" x14ac:dyDescent="0.25">
      <c r="H44937"/>
    </row>
    <row r="44938" spans="8:8" hidden="1" x14ac:dyDescent="0.25">
      <c r="H44938"/>
    </row>
    <row r="44939" spans="8:8" hidden="1" x14ac:dyDescent="0.25">
      <c r="H44939"/>
    </row>
    <row r="44940" spans="8:8" hidden="1" x14ac:dyDescent="0.25">
      <c r="H44940"/>
    </row>
    <row r="44941" spans="8:8" hidden="1" x14ac:dyDescent="0.25">
      <c r="H44941"/>
    </row>
    <row r="44942" spans="8:8" hidden="1" x14ac:dyDescent="0.25">
      <c r="H44942"/>
    </row>
    <row r="44943" spans="8:8" hidden="1" x14ac:dyDescent="0.25">
      <c r="H44943"/>
    </row>
    <row r="44944" spans="8:8" hidden="1" x14ac:dyDescent="0.25">
      <c r="H44944"/>
    </row>
    <row r="44945" spans="8:8" hidden="1" x14ac:dyDescent="0.25">
      <c r="H44945"/>
    </row>
    <row r="44946" spans="8:8" hidden="1" x14ac:dyDescent="0.25">
      <c r="H44946"/>
    </row>
    <row r="44947" spans="8:8" hidden="1" x14ac:dyDescent="0.25">
      <c r="H44947"/>
    </row>
    <row r="44948" spans="8:8" hidden="1" x14ac:dyDescent="0.25">
      <c r="H44948"/>
    </row>
    <row r="44949" spans="8:8" hidden="1" x14ac:dyDescent="0.25">
      <c r="H44949"/>
    </row>
    <row r="44950" spans="8:8" hidden="1" x14ac:dyDescent="0.25">
      <c r="H44950"/>
    </row>
    <row r="44951" spans="8:8" hidden="1" x14ac:dyDescent="0.25">
      <c r="H44951"/>
    </row>
    <row r="44952" spans="8:8" hidden="1" x14ac:dyDescent="0.25">
      <c r="H44952"/>
    </row>
    <row r="44953" spans="8:8" hidden="1" x14ac:dyDescent="0.25">
      <c r="H44953"/>
    </row>
    <row r="44954" spans="8:8" hidden="1" x14ac:dyDescent="0.25">
      <c r="H44954"/>
    </row>
    <row r="44955" spans="8:8" hidden="1" x14ac:dyDescent="0.25">
      <c r="H44955"/>
    </row>
    <row r="44956" spans="8:8" hidden="1" x14ac:dyDescent="0.25">
      <c r="H44956"/>
    </row>
    <row r="44957" spans="8:8" hidden="1" x14ac:dyDescent="0.25">
      <c r="H44957"/>
    </row>
    <row r="44958" spans="8:8" hidden="1" x14ac:dyDescent="0.25">
      <c r="H44958"/>
    </row>
    <row r="44959" spans="8:8" hidden="1" x14ac:dyDescent="0.25">
      <c r="H44959"/>
    </row>
    <row r="44960" spans="8:8" hidden="1" x14ac:dyDescent="0.25">
      <c r="H44960"/>
    </row>
    <row r="44961" spans="8:8" hidden="1" x14ac:dyDescent="0.25">
      <c r="H44961"/>
    </row>
    <row r="44962" spans="8:8" hidden="1" x14ac:dyDescent="0.25">
      <c r="H44962"/>
    </row>
    <row r="44963" spans="8:8" hidden="1" x14ac:dyDescent="0.25">
      <c r="H44963"/>
    </row>
    <row r="44964" spans="8:8" hidden="1" x14ac:dyDescent="0.25">
      <c r="H44964"/>
    </row>
    <row r="44965" spans="8:8" hidden="1" x14ac:dyDescent="0.25">
      <c r="H44965"/>
    </row>
    <row r="44966" spans="8:8" hidden="1" x14ac:dyDescent="0.25">
      <c r="H44966"/>
    </row>
    <row r="44967" spans="8:8" hidden="1" x14ac:dyDescent="0.25">
      <c r="H44967"/>
    </row>
    <row r="44968" spans="8:8" hidden="1" x14ac:dyDescent="0.25">
      <c r="H44968"/>
    </row>
    <row r="44969" spans="8:8" hidden="1" x14ac:dyDescent="0.25">
      <c r="H44969"/>
    </row>
    <row r="44970" spans="8:8" hidden="1" x14ac:dyDescent="0.25">
      <c r="H44970"/>
    </row>
    <row r="44971" spans="8:8" hidden="1" x14ac:dyDescent="0.25">
      <c r="H44971"/>
    </row>
    <row r="44972" spans="8:8" hidden="1" x14ac:dyDescent="0.25">
      <c r="H44972"/>
    </row>
    <row r="44973" spans="8:8" hidden="1" x14ac:dyDescent="0.25">
      <c r="H44973"/>
    </row>
    <row r="44974" spans="8:8" hidden="1" x14ac:dyDescent="0.25">
      <c r="H44974"/>
    </row>
    <row r="44975" spans="8:8" hidden="1" x14ac:dyDescent="0.25">
      <c r="H44975"/>
    </row>
    <row r="44976" spans="8:8" hidden="1" x14ac:dyDescent="0.25">
      <c r="H44976"/>
    </row>
    <row r="44977" spans="8:8" hidden="1" x14ac:dyDescent="0.25">
      <c r="H44977"/>
    </row>
    <row r="44978" spans="8:8" hidden="1" x14ac:dyDescent="0.25">
      <c r="H44978"/>
    </row>
    <row r="44979" spans="8:8" hidden="1" x14ac:dyDescent="0.25">
      <c r="H44979"/>
    </row>
    <row r="44980" spans="8:8" hidden="1" x14ac:dyDescent="0.25">
      <c r="H44980"/>
    </row>
    <row r="44981" spans="8:8" hidden="1" x14ac:dyDescent="0.25">
      <c r="H44981"/>
    </row>
    <row r="44982" spans="8:8" hidden="1" x14ac:dyDescent="0.25">
      <c r="H44982"/>
    </row>
    <row r="44983" spans="8:8" hidden="1" x14ac:dyDescent="0.25">
      <c r="H44983"/>
    </row>
    <row r="44984" spans="8:8" hidden="1" x14ac:dyDescent="0.25">
      <c r="H44984"/>
    </row>
    <row r="44985" spans="8:8" hidden="1" x14ac:dyDescent="0.25">
      <c r="H44985"/>
    </row>
    <row r="44986" spans="8:8" hidden="1" x14ac:dyDescent="0.25">
      <c r="H44986"/>
    </row>
    <row r="44987" spans="8:8" hidden="1" x14ac:dyDescent="0.25">
      <c r="H44987"/>
    </row>
    <row r="44988" spans="8:8" hidden="1" x14ac:dyDescent="0.25">
      <c r="H44988"/>
    </row>
    <row r="44989" spans="8:8" hidden="1" x14ac:dyDescent="0.25">
      <c r="H44989"/>
    </row>
    <row r="44990" spans="8:8" hidden="1" x14ac:dyDescent="0.25">
      <c r="H44990"/>
    </row>
    <row r="44991" spans="8:8" hidden="1" x14ac:dyDescent="0.25">
      <c r="H44991"/>
    </row>
    <row r="44992" spans="8:8" hidden="1" x14ac:dyDescent="0.25">
      <c r="H44992"/>
    </row>
    <row r="44993" spans="8:8" hidden="1" x14ac:dyDescent="0.25">
      <c r="H44993"/>
    </row>
    <row r="44994" spans="8:8" hidden="1" x14ac:dyDescent="0.25">
      <c r="H44994"/>
    </row>
    <row r="44995" spans="8:8" hidden="1" x14ac:dyDescent="0.25">
      <c r="H44995"/>
    </row>
    <row r="44996" spans="8:8" hidden="1" x14ac:dyDescent="0.25">
      <c r="H44996"/>
    </row>
    <row r="44997" spans="8:8" hidden="1" x14ac:dyDescent="0.25">
      <c r="H44997"/>
    </row>
    <row r="44998" spans="8:8" hidden="1" x14ac:dyDescent="0.25">
      <c r="H44998"/>
    </row>
    <row r="44999" spans="8:8" hidden="1" x14ac:dyDescent="0.25">
      <c r="H44999"/>
    </row>
    <row r="45000" spans="8:8" hidden="1" x14ac:dyDescent="0.25">
      <c r="H45000"/>
    </row>
    <row r="45001" spans="8:8" hidden="1" x14ac:dyDescent="0.25">
      <c r="H45001"/>
    </row>
    <row r="45002" spans="8:8" hidden="1" x14ac:dyDescent="0.25">
      <c r="H45002"/>
    </row>
    <row r="45003" spans="8:8" hidden="1" x14ac:dyDescent="0.25">
      <c r="H45003"/>
    </row>
    <row r="45004" spans="8:8" hidden="1" x14ac:dyDescent="0.25">
      <c r="H45004"/>
    </row>
    <row r="45005" spans="8:8" hidden="1" x14ac:dyDescent="0.25">
      <c r="H45005"/>
    </row>
    <row r="45006" spans="8:8" hidden="1" x14ac:dyDescent="0.25">
      <c r="H45006"/>
    </row>
    <row r="45007" spans="8:8" hidden="1" x14ac:dyDescent="0.25">
      <c r="H45007"/>
    </row>
    <row r="45008" spans="8:8" hidden="1" x14ac:dyDescent="0.25">
      <c r="H45008"/>
    </row>
    <row r="45009" spans="8:8" hidden="1" x14ac:dyDescent="0.25">
      <c r="H45009"/>
    </row>
    <row r="45010" spans="8:8" hidden="1" x14ac:dyDescent="0.25">
      <c r="H45010"/>
    </row>
    <row r="45011" spans="8:8" hidden="1" x14ac:dyDescent="0.25">
      <c r="H45011"/>
    </row>
    <row r="45012" spans="8:8" hidden="1" x14ac:dyDescent="0.25">
      <c r="H45012"/>
    </row>
    <row r="45013" spans="8:8" hidden="1" x14ac:dyDescent="0.25">
      <c r="H45013"/>
    </row>
    <row r="45014" spans="8:8" hidden="1" x14ac:dyDescent="0.25">
      <c r="H45014"/>
    </row>
    <row r="45015" spans="8:8" hidden="1" x14ac:dyDescent="0.25">
      <c r="H45015"/>
    </row>
    <row r="45016" spans="8:8" hidden="1" x14ac:dyDescent="0.25">
      <c r="H45016"/>
    </row>
    <row r="45017" spans="8:8" hidden="1" x14ac:dyDescent="0.25">
      <c r="H45017"/>
    </row>
    <row r="45018" spans="8:8" hidden="1" x14ac:dyDescent="0.25">
      <c r="H45018"/>
    </row>
    <row r="45019" spans="8:8" hidden="1" x14ac:dyDescent="0.25">
      <c r="H45019"/>
    </row>
    <row r="45020" spans="8:8" hidden="1" x14ac:dyDescent="0.25">
      <c r="H45020"/>
    </row>
    <row r="45021" spans="8:8" hidden="1" x14ac:dyDescent="0.25">
      <c r="H45021"/>
    </row>
    <row r="45022" spans="8:8" hidden="1" x14ac:dyDescent="0.25">
      <c r="H45022"/>
    </row>
    <row r="45023" spans="8:8" hidden="1" x14ac:dyDescent="0.25">
      <c r="H45023"/>
    </row>
    <row r="45024" spans="8:8" hidden="1" x14ac:dyDescent="0.25">
      <c r="H45024"/>
    </row>
    <row r="45025" spans="8:8" hidden="1" x14ac:dyDescent="0.25">
      <c r="H45025"/>
    </row>
    <row r="45026" spans="8:8" hidden="1" x14ac:dyDescent="0.25">
      <c r="H45026"/>
    </row>
    <row r="45027" spans="8:8" hidden="1" x14ac:dyDescent="0.25">
      <c r="H45027"/>
    </row>
    <row r="45028" spans="8:8" hidden="1" x14ac:dyDescent="0.25">
      <c r="H45028"/>
    </row>
    <row r="45029" spans="8:8" hidden="1" x14ac:dyDescent="0.25">
      <c r="H45029"/>
    </row>
    <row r="45030" spans="8:8" hidden="1" x14ac:dyDescent="0.25">
      <c r="H45030"/>
    </row>
    <row r="45031" spans="8:8" hidden="1" x14ac:dyDescent="0.25">
      <c r="H45031"/>
    </row>
    <row r="45032" spans="8:8" hidden="1" x14ac:dyDescent="0.25">
      <c r="H45032"/>
    </row>
    <row r="45033" spans="8:8" hidden="1" x14ac:dyDescent="0.25">
      <c r="H45033"/>
    </row>
    <row r="45034" spans="8:8" hidden="1" x14ac:dyDescent="0.25">
      <c r="H45034"/>
    </row>
    <row r="45035" spans="8:8" hidden="1" x14ac:dyDescent="0.25">
      <c r="H45035"/>
    </row>
    <row r="45036" spans="8:8" hidden="1" x14ac:dyDescent="0.25">
      <c r="H45036"/>
    </row>
    <row r="45037" spans="8:8" hidden="1" x14ac:dyDescent="0.25">
      <c r="H45037"/>
    </row>
    <row r="45038" spans="8:8" hidden="1" x14ac:dyDescent="0.25">
      <c r="H45038"/>
    </row>
    <row r="45039" spans="8:8" hidden="1" x14ac:dyDescent="0.25">
      <c r="H45039"/>
    </row>
    <row r="45040" spans="8:8" hidden="1" x14ac:dyDescent="0.25">
      <c r="H45040"/>
    </row>
    <row r="45041" spans="8:8" hidden="1" x14ac:dyDescent="0.25">
      <c r="H45041"/>
    </row>
    <row r="45042" spans="8:8" hidden="1" x14ac:dyDescent="0.25">
      <c r="H45042"/>
    </row>
    <row r="45043" spans="8:8" hidden="1" x14ac:dyDescent="0.25">
      <c r="H45043"/>
    </row>
    <row r="45044" spans="8:8" hidden="1" x14ac:dyDescent="0.25">
      <c r="H45044"/>
    </row>
    <row r="45045" spans="8:8" hidden="1" x14ac:dyDescent="0.25">
      <c r="H45045"/>
    </row>
    <row r="45046" spans="8:8" hidden="1" x14ac:dyDescent="0.25">
      <c r="H45046"/>
    </row>
    <row r="45047" spans="8:8" hidden="1" x14ac:dyDescent="0.25">
      <c r="H45047"/>
    </row>
    <row r="45048" spans="8:8" hidden="1" x14ac:dyDescent="0.25">
      <c r="H45048"/>
    </row>
    <row r="45049" spans="8:8" hidden="1" x14ac:dyDescent="0.25">
      <c r="H45049"/>
    </row>
    <row r="45050" spans="8:8" hidden="1" x14ac:dyDescent="0.25">
      <c r="H45050"/>
    </row>
    <row r="45051" spans="8:8" hidden="1" x14ac:dyDescent="0.25">
      <c r="H45051"/>
    </row>
    <row r="45052" spans="8:8" hidden="1" x14ac:dyDescent="0.25">
      <c r="H45052"/>
    </row>
    <row r="45053" spans="8:8" hidden="1" x14ac:dyDescent="0.25">
      <c r="H45053"/>
    </row>
    <row r="45054" spans="8:8" hidden="1" x14ac:dyDescent="0.25">
      <c r="H45054"/>
    </row>
    <row r="45055" spans="8:8" hidden="1" x14ac:dyDescent="0.25">
      <c r="H45055"/>
    </row>
    <row r="45056" spans="8:8" hidden="1" x14ac:dyDescent="0.25">
      <c r="H45056"/>
    </row>
    <row r="45057" spans="8:8" hidden="1" x14ac:dyDescent="0.25">
      <c r="H45057"/>
    </row>
    <row r="45058" spans="8:8" hidden="1" x14ac:dyDescent="0.25">
      <c r="H45058"/>
    </row>
    <row r="45059" spans="8:8" hidden="1" x14ac:dyDescent="0.25">
      <c r="H45059"/>
    </row>
    <row r="45060" spans="8:8" hidden="1" x14ac:dyDescent="0.25">
      <c r="H45060"/>
    </row>
    <row r="45061" spans="8:8" hidden="1" x14ac:dyDescent="0.25">
      <c r="H45061"/>
    </row>
    <row r="45062" spans="8:8" hidden="1" x14ac:dyDescent="0.25">
      <c r="H45062"/>
    </row>
    <row r="45063" spans="8:8" hidden="1" x14ac:dyDescent="0.25">
      <c r="H45063"/>
    </row>
    <row r="45064" spans="8:8" hidden="1" x14ac:dyDescent="0.25">
      <c r="H45064"/>
    </row>
    <row r="45065" spans="8:8" hidden="1" x14ac:dyDescent="0.25">
      <c r="H45065"/>
    </row>
    <row r="45066" spans="8:8" hidden="1" x14ac:dyDescent="0.25">
      <c r="H45066"/>
    </row>
    <row r="45067" spans="8:8" hidden="1" x14ac:dyDescent="0.25">
      <c r="H45067"/>
    </row>
    <row r="45068" spans="8:8" hidden="1" x14ac:dyDescent="0.25">
      <c r="H45068"/>
    </row>
    <row r="45069" spans="8:8" hidden="1" x14ac:dyDescent="0.25">
      <c r="H45069"/>
    </row>
    <row r="45070" spans="8:8" hidden="1" x14ac:dyDescent="0.25">
      <c r="H45070"/>
    </row>
    <row r="45071" spans="8:8" hidden="1" x14ac:dyDescent="0.25">
      <c r="H45071"/>
    </row>
    <row r="45072" spans="8:8" hidden="1" x14ac:dyDescent="0.25">
      <c r="H45072"/>
    </row>
    <row r="45073" spans="8:8" hidden="1" x14ac:dyDescent="0.25">
      <c r="H45073"/>
    </row>
    <row r="45074" spans="8:8" hidden="1" x14ac:dyDescent="0.25">
      <c r="H45074"/>
    </row>
    <row r="45075" spans="8:8" hidden="1" x14ac:dyDescent="0.25">
      <c r="H45075"/>
    </row>
    <row r="45076" spans="8:8" hidden="1" x14ac:dyDescent="0.25">
      <c r="H45076"/>
    </row>
    <row r="45077" spans="8:8" hidden="1" x14ac:dyDescent="0.25">
      <c r="H45077"/>
    </row>
    <row r="45078" spans="8:8" hidden="1" x14ac:dyDescent="0.25">
      <c r="H45078"/>
    </row>
    <row r="45079" spans="8:8" hidden="1" x14ac:dyDescent="0.25">
      <c r="H45079"/>
    </row>
    <row r="45080" spans="8:8" hidden="1" x14ac:dyDescent="0.25">
      <c r="H45080"/>
    </row>
    <row r="45081" spans="8:8" hidden="1" x14ac:dyDescent="0.25">
      <c r="H45081"/>
    </row>
    <row r="45082" spans="8:8" hidden="1" x14ac:dyDescent="0.25">
      <c r="H45082"/>
    </row>
    <row r="45083" spans="8:8" hidden="1" x14ac:dyDescent="0.25">
      <c r="H45083"/>
    </row>
    <row r="45084" spans="8:8" hidden="1" x14ac:dyDescent="0.25">
      <c r="H45084"/>
    </row>
    <row r="45085" spans="8:8" hidden="1" x14ac:dyDescent="0.25">
      <c r="H45085"/>
    </row>
    <row r="45086" spans="8:8" hidden="1" x14ac:dyDescent="0.25">
      <c r="H45086"/>
    </row>
    <row r="45087" spans="8:8" hidden="1" x14ac:dyDescent="0.25">
      <c r="H45087"/>
    </row>
    <row r="45088" spans="8:8" hidden="1" x14ac:dyDescent="0.25">
      <c r="H45088"/>
    </row>
    <row r="45089" spans="8:8" hidden="1" x14ac:dyDescent="0.25">
      <c r="H45089"/>
    </row>
    <row r="45090" spans="8:8" hidden="1" x14ac:dyDescent="0.25">
      <c r="H45090"/>
    </row>
    <row r="45091" spans="8:8" hidden="1" x14ac:dyDescent="0.25">
      <c r="H45091"/>
    </row>
    <row r="45092" spans="8:8" hidden="1" x14ac:dyDescent="0.25">
      <c r="H45092"/>
    </row>
    <row r="45093" spans="8:8" hidden="1" x14ac:dyDescent="0.25">
      <c r="H45093"/>
    </row>
    <row r="45094" spans="8:8" hidden="1" x14ac:dyDescent="0.25">
      <c r="H45094"/>
    </row>
    <row r="45095" spans="8:8" hidden="1" x14ac:dyDescent="0.25">
      <c r="H45095"/>
    </row>
    <row r="45096" spans="8:8" hidden="1" x14ac:dyDescent="0.25">
      <c r="H45096"/>
    </row>
    <row r="45097" spans="8:8" hidden="1" x14ac:dyDescent="0.25">
      <c r="H45097"/>
    </row>
    <row r="45098" spans="8:8" hidden="1" x14ac:dyDescent="0.25">
      <c r="H45098"/>
    </row>
    <row r="45099" spans="8:8" hidden="1" x14ac:dyDescent="0.25">
      <c r="H45099"/>
    </row>
    <row r="45100" spans="8:8" hidden="1" x14ac:dyDescent="0.25">
      <c r="H45100"/>
    </row>
    <row r="45101" spans="8:8" hidden="1" x14ac:dyDescent="0.25">
      <c r="H45101"/>
    </row>
    <row r="45102" spans="8:8" hidden="1" x14ac:dyDescent="0.25">
      <c r="H45102"/>
    </row>
    <row r="45103" spans="8:8" hidden="1" x14ac:dyDescent="0.25">
      <c r="H45103"/>
    </row>
    <row r="45104" spans="8:8" hidden="1" x14ac:dyDescent="0.25">
      <c r="H45104"/>
    </row>
    <row r="45105" spans="8:8" hidden="1" x14ac:dyDescent="0.25">
      <c r="H45105"/>
    </row>
    <row r="45106" spans="8:8" hidden="1" x14ac:dyDescent="0.25">
      <c r="H45106"/>
    </row>
    <row r="45107" spans="8:8" hidden="1" x14ac:dyDescent="0.25">
      <c r="H45107"/>
    </row>
    <row r="45108" spans="8:8" hidden="1" x14ac:dyDescent="0.25">
      <c r="H45108"/>
    </row>
    <row r="45109" spans="8:8" hidden="1" x14ac:dyDescent="0.25">
      <c r="H45109"/>
    </row>
    <row r="45110" spans="8:8" hidden="1" x14ac:dyDescent="0.25">
      <c r="H45110"/>
    </row>
    <row r="45111" spans="8:8" hidden="1" x14ac:dyDescent="0.25">
      <c r="H45111"/>
    </row>
    <row r="45112" spans="8:8" hidden="1" x14ac:dyDescent="0.25">
      <c r="H45112"/>
    </row>
    <row r="45113" spans="8:8" hidden="1" x14ac:dyDescent="0.25">
      <c r="H45113"/>
    </row>
    <row r="45114" spans="8:8" hidden="1" x14ac:dyDescent="0.25">
      <c r="H45114"/>
    </row>
    <row r="45115" spans="8:8" hidden="1" x14ac:dyDescent="0.25">
      <c r="H45115"/>
    </row>
    <row r="45116" spans="8:8" hidden="1" x14ac:dyDescent="0.25">
      <c r="H45116"/>
    </row>
    <row r="45117" spans="8:8" hidden="1" x14ac:dyDescent="0.25">
      <c r="H45117"/>
    </row>
    <row r="45118" spans="8:8" hidden="1" x14ac:dyDescent="0.25">
      <c r="H45118"/>
    </row>
    <row r="45119" spans="8:8" hidden="1" x14ac:dyDescent="0.25">
      <c r="H45119"/>
    </row>
    <row r="45120" spans="8:8" hidden="1" x14ac:dyDescent="0.25">
      <c r="H45120"/>
    </row>
    <row r="45121" spans="8:8" hidden="1" x14ac:dyDescent="0.25">
      <c r="H45121"/>
    </row>
    <row r="45122" spans="8:8" hidden="1" x14ac:dyDescent="0.25">
      <c r="H45122"/>
    </row>
    <row r="45123" spans="8:8" hidden="1" x14ac:dyDescent="0.25">
      <c r="H45123"/>
    </row>
    <row r="45124" spans="8:8" hidden="1" x14ac:dyDescent="0.25">
      <c r="H45124"/>
    </row>
    <row r="45125" spans="8:8" hidden="1" x14ac:dyDescent="0.25">
      <c r="H45125"/>
    </row>
    <row r="45126" spans="8:8" hidden="1" x14ac:dyDescent="0.25">
      <c r="H45126"/>
    </row>
    <row r="45127" spans="8:8" hidden="1" x14ac:dyDescent="0.25">
      <c r="H45127"/>
    </row>
    <row r="45128" spans="8:8" hidden="1" x14ac:dyDescent="0.25">
      <c r="H45128"/>
    </row>
    <row r="45129" spans="8:8" hidden="1" x14ac:dyDescent="0.25">
      <c r="H45129"/>
    </row>
    <row r="45130" spans="8:8" hidden="1" x14ac:dyDescent="0.25">
      <c r="H45130"/>
    </row>
    <row r="45131" spans="8:8" hidden="1" x14ac:dyDescent="0.25">
      <c r="H45131"/>
    </row>
    <row r="45132" spans="8:8" hidden="1" x14ac:dyDescent="0.25">
      <c r="H45132"/>
    </row>
    <row r="45133" spans="8:8" hidden="1" x14ac:dyDescent="0.25">
      <c r="H45133"/>
    </row>
    <row r="45134" spans="8:8" hidden="1" x14ac:dyDescent="0.25">
      <c r="H45134"/>
    </row>
    <row r="45135" spans="8:8" hidden="1" x14ac:dyDescent="0.25">
      <c r="H45135"/>
    </row>
    <row r="45136" spans="8:8" hidden="1" x14ac:dyDescent="0.25">
      <c r="H45136"/>
    </row>
    <row r="45137" spans="8:8" hidden="1" x14ac:dyDescent="0.25">
      <c r="H45137"/>
    </row>
    <row r="45138" spans="8:8" hidden="1" x14ac:dyDescent="0.25">
      <c r="H45138"/>
    </row>
    <row r="45139" spans="8:8" hidden="1" x14ac:dyDescent="0.25">
      <c r="H45139"/>
    </row>
    <row r="45140" spans="8:8" hidden="1" x14ac:dyDescent="0.25">
      <c r="H45140"/>
    </row>
    <row r="45141" spans="8:8" hidden="1" x14ac:dyDescent="0.25">
      <c r="H45141"/>
    </row>
    <row r="45142" spans="8:8" hidden="1" x14ac:dyDescent="0.25">
      <c r="H45142"/>
    </row>
    <row r="45143" spans="8:8" hidden="1" x14ac:dyDescent="0.25">
      <c r="H45143"/>
    </row>
    <row r="45144" spans="8:8" hidden="1" x14ac:dyDescent="0.25">
      <c r="H45144"/>
    </row>
    <row r="45145" spans="8:8" hidden="1" x14ac:dyDescent="0.25">
      <c r="H45145"/>
    </row>
    <row r="45146" spans="8:8" hidden="1" x14ac:dyDescent="0.25">
      <c r="H45146"/>
    </row>
    <row r="45147" spans="8:8" hidden="1" x14ac:dyDescent="0.25">
      <c r="H45147"/>
    </row>
    <row r="45148" spans="8:8" hidden="1" x14ac:dyDescent="0.25">
      <c r="H45148"/>
    </row>
    <row r="45149" spans="8:8" hidden="1" x14ac:dyDescent="0.25">
      <c r="H45149"/>
    </row>
    <row r="45150" spans="8:8" hidden="1" x14ac:dyDescent="0.25">
      <c r="H45150"/>
    </row>
    <row r="45151" spans="8:8" hidden="1" x14ac:dyDescent="0.25">
      <c r="H45151"/>
    </row>
    <row r="45152" spans="8:8" hidden="1" x14ac:dyDescent="0.25">
      <c r="H45152"/>
    </row>
    <row r="45153" spans="8:8" hidden="1" x14ac:dyDescent="0.25">
      <c r="H45153"/>
    </row>
    <row r="45154" spans="8:8" hidden="1" x14ac:dyDescent="0.25">
      <c r="H45154"/>
    </row>
    <row r="45155" spans="8:8" hidden="1" x14ac:dyDescent="0.25">
      <c r="H45155"/>
    </row>
    <row r="45156" spans="8:8" hidden="1" x14ac:dyDescent="0.25">
      <c r="H45156"/>
    </row>
    <row r="45157" spans="8:8" hidden="1" x14ac:dyDescent="0.25">
      <c r="H45157"/>
    </row>
    <row r="45158" spans="8:8" hidden="1" x14ac:dyDescent="0.25">
      <c r="H45158"/>
    </row>
    <row r="45159" spans="8:8" hidden="1" x14ac:dyDescent="0.25">
      <c r="H45159"/>
    </row>
    <row r="45160" spans="8:8" hidden="1" x14ac:dyDescent="0.25">
      <c r="H45160"/>
    </row>
    <row r="45161" spans="8:8" hidden="1" x14ac:dyDescent="0.25">
      <c r="H45161"/>
    </row>
    <row r="45162" spans="8:8" hidden="1" x14ac:dyDescent="0.25">
      <c r="H45162"/>
    </row>
    <row r="45163" spans="8:8" hidden="1" x14ac:dyDescent="0.25">
      <c r="H45163"/>
    </row>
    <row r="45164" spans="8:8" hidden="1" x14ac:dyDescent="0.25">
      <c r="H45164"/>
    </row>
    <row r="45165" spans="8:8" hidden="1" x14ac:dyDescent="0.25">
      <c r="H45165"/>
    </row>
    <row r="45166" spans="8:8" hidden="1" x14ac:dyDescent="0.25">
      <c r="H45166"/>
    </row>
    <row r="45167" spans="8:8" hidden="1" x14ac:dyDescent="0.25">
      <c r="H45167"/>
    </row>
    <row r="45168" spans="8:8" hidden="1" x14ac:dyDescent="0.25">
      <c r="H45168"/>
    </row>
    <row r="45169" spans="8:8" hidden="1" x14ac:dyDescent="0.25">
      <c r="H45169"/>
    </row>
    <row r="45170" spans="8:8" hidden="1" x14ac:dyDescent="0.25">
      <c r="H45170"/>
    </row>
    <row r="45171" spans="8:8" hidden="1" x14ac:dyDescent="0.25">
      <c r="H45171"/>
    </row>
    <row r="45172" spans="8:8" hidden="1" x14ac:dyDescent="0.25">
      <c r="H45172"/>
    </row>
    <row r="45173" spans="8:8" hidden="1" x14ac:dyDescent="0.25">
      <c r="H45173"/>
    </row>
    <row r="45174" spans="8:8" hidden="1" x14ac:dyDescent="0.25">
      <c r="H45174"/>
    </row>
    <row r="45175" spans="8:8" hidden="1" x14ac:dyDescent="0.25">
      <c r="H45175"/>
    </row>
    <row r="45176" spans="8:8" hidden="1" x14ac:dyDescent="0.25">
      <c r="H45176"/>
    </row>
    <row r="45177" spans="8:8" hidden="1" x14ac:dyDescent="0.25">
      <c r="H45177"/>
    </row>
    <row r="45178" spans="8:8" hidden="1" x14ac:dyDescent="0.25">
      <c r="H45178"/>
    </row>
    <row r="45179" spans="8:8" hidden="1" x14ac:dyDescent="0.25">
      <c r="H45179"/>
    </row>
    <row r="45180" spans="8:8" hidden="1" x14ac:dyDescent="0.25">
      <c r="H45180"/>
    </row>
    <row r="45181" spans="8:8" hidden="1" x14ac:dyDescent="0.25">
      <c r="H45181"/>
    </row>
    <row r="45182" spans="8:8" hidden="1" x14ac:dyDescent="0.25">
      <c r="H45182"/>
    </row>
    <row r="45183" spans="8:8" hidden="1" x14ac:dyDescent="0.25">
      <c r="H45183"/>
    </row>
    <row r="45184" spans="8:8" hidden="1" x14ac:dyDescent="0.25">
      <c r="H45184"/>
    </row>
    <row r="45185" spans="8:8" hidden="1" x14ac:dyDescent="0.25">
      <c r="H45185"/>
    </row>
    <row r="45186" spans="8:8" hidden="1" x14ac:dyDescent="0.25">
      <c r="H45186"/>
    </row>
    <row r="45187" spans="8:8" hidden="1" x14ac:dyDescent="0.25">
      <c r="H45187"/>
    </row>
    <row r="45188" spans="8:8" hidden="1" x14ac:dyDescent="0.25">
      <c r="H45188"/>
    </row>
    <row r="45189" spans="8:8" hidden="1" x14ac:dyDescent="0.25">
      <c r="H45189"/>
    </row>
    <row r="45190" spans="8:8" hidden="1" x14ac:dyDescent="0.25">
      <c r="H45190"/>
    </row>
    <row r="45191" spans="8:8" hidden="1" x14ac:dyDescent="0.25">
      <c r="H45191"/>
    </row>
    <row r="45192" spans="8:8" hidden="1" x14ac:dyDescent="0.25">
      <c r="H45192"/>
    </row>
    <row r="45193" spans="8:8" hidden="1" x14ac:dyDescent="0.25">
      <c r="H45193"/>
    </row>
    <row r="45194" spans="8:8" hidden="1" x14ac:dyDescent="0.25">
      <c r="H45194"/>
    </row>
    <row r="45195" spans="8:8" hidden="1" x14ac:dyDescent="0.25">
      <c r="H45195"/>
    </row>
    <row r="45196" spans="8:8" hidden="1" x14ac:dyDescent="0.25">
      <c r="H45196"/>
    </row>
    <row r="45197" spans="8:8" hidden="1" x14ac:dyDescent="0.25">
      <c r="H45197"/>
    </row>
    <row r="45198" spans="8:8" hidden="1" x14ac:dyDescent="0.25">
      <c r="H45198"/>
    </row>
    <row r="45199" spans="8:8" hidden="1" x14ac:dyDescent="0.25">
      <c r="H45199"/>
    </row>
    <row r="45200" spans="8:8" hidden="1" x14ac:dyDescent="0.25">
      <c r="H45200"/>
    </row>
    <row r="45201" spans="8:8" hidden="1" x14ac:dyDescent="0.25">
      <c r="H45201"/>
    </row>
    <row r="45202" spans="8:8" hidden="1" x14ac:dyDescent="0.25">
      <c r="H45202"/>
    </row>
    <row r="45203" spans="8:8" hidden="1" x14ac:dyDescent="0.25">
      <c r="H45203"/>
    </row>
    <row r="45204" spans="8:8" hidden="1" x14ac:dyDescent="0.25">
      <c r="H45204"/>
    </row>
    <row r="45205" spans="8:8" hidden="1" x14ac:dyDescent="0.25">
      <c r="H45205"/>
    </row>
    <row r="45206" spans="8:8" hidden="1" x14ac:dyDescent="0.25">
      <c r="H45206"/>
    </row>
    <row r="45207" spans="8:8" hidden="1" x14ac:dyDescent="0.25">
      <c r="H45207"/>
    </row>
    <row r="45208" spans="8:8" hidden="1" x14ac:dyDescent="0.25">
      <c r="H45208"/>
    </row>
    <row r="45209" spans="8:8" hidden="1" x14ac:dyDescent="0.25">
      <c r="H45209"/>
    </row>
    <row r="45210" spans="8:8" hidden="1" x14ac:dyDescent="0.25">
      <c r="H45210"/>
    </row>
    <row r="45211" spans="8:8" hidden="1" x14ac:dyDescent="0.25">
      <c r="H45211"/>
    </row>
    <row r="45212" spans="8:8" hidden="1" x14ac:dyDescent="0.25">
      <c r="H45212"/>
    </row>
    <row r="45213" spans="8:8" hidden="1" x14ac:dyDescent="0.25">
      <c r="H45213"/>
    </row>
    <row r="45214" spans="8:8" hidden="1" x14ac:dyDescent="0.25">
      <c r="H45214"/>
    </row>
    <row r="45215" spans="8:8" hidden="1" x14ac:dyDescent="0.25">
      <c r="H45215"/>
    </row>
    <row r="45216" spans="8:8" hidden="1" x14ac:dyDescent="0.25">
      <c r="H45216"/>
    </row>
    <row r="45217" spans="8:8" hidden="1" x14ac:dyDescent="0.25">
      <c r="H45217"/>
    </row>
    <row r="45218" spans="8:8" hidden="1" x14ac:dyDescent="0.25">
      <c r="H45218"/>
    </row>
    <row r="45219" spans="8:8" hidden="1" x14ac:dyDescent="0.25">
      <c r="H45219"/>
    </row>
    <row r="45220" spans="8:8" hidden="1" x14ac:dyDescent="0.25">
      <c r="H45220"/>
    </row>
    <row r="45221" spans="8:8" hidden="1" x14ac:dyDescent="0.25">
      <c r="H45221"/>
    </row>
    <row r="45222" spans="8:8" hidden="1" x14ac:dyDescent="0.25">
      <c r="H45222"/>
    </row>
    <row r="45223" spans="8:8" hidden="1" x14ac:dyDescent="0.25">
      <c r="H45223"/>
    </row>
    <row r="45224" spans="8:8" hidden="1" x14ac:dyDescent="0.25">
      <c r="H45224"/>
    </row>
    <row r="45225" spans="8:8" hidden="1" x14ac:dyDescent="0.25">
      <c r="H45225"/>
    </row>
    <row r="45226" spans="8:8" hidden="1" x14ac:dyDescent="0.25">
      <c r="H45226"/>
    </row>
    <row r="45227" spans="8:8" hidden="1" x14ac:dyDescent="0.25">
      <c r="H45227"/>
    </row>
    <row r="45228" spans="8:8" hidden="1" x14ac:dyDescent="0.25">
      <c r="H45228"/>
    </row>
    <row r="45229" spans="8:8" hidden="1" x14ac:dyDescent="0.25">
      <c r="H45229"/>
    </row>
    <row r="45230" spans="8:8" hidden="1" x14ac:dyDescent="0.25">
      <c r="H45230"/>
    </row>
    <row r="45231" spans="8:8" hidden="1" x14ac:dyDescent="0.25">
      <c r="H45231"/>
    </row>
    <row r="45232" spans="8:8" hidden="1" x14ac:dyDescent="0.25">
      <c r="H45232"/>
    </row>
    <row r="45233" spans="8:8" hidden="1" x14ac:dyDescent="0.25">
      <c r="H45233"/>
    </row>
    <row r="45234" spans="8:8" hidden="1" x14ac:dyDescent="0.25">
      <c r="H45234"/>
    </row>
    <row r="45235" spans="8:8" hidden="1" x14ac:dyDescent="0.25">
      <c r="H45235"/>
    </row>
    <row r="45236" spans="8:8" hidden="1" x14ac:dyDescent="0.25">
      <c r="H45236"/>
    </row>
    <row r="45237" spans="8:8" hidden="1" x14ac:dyDescent="0.25">
      <c r="H45237"/>
    </row>
    <row r="45238" spans="8:8" hidden="1" x14ac:dyDescent="0.25">
      <c r="H45238"/>
    </row>
    <row r="45239" spans="8:8" hidden="1" x14ac:dyDescent="0.25">
      <c r="H45239"/>
    </row>
    <row r="45240" spans="8:8" hidden="1" x14ac:dyDescent="0.25">
      <c r="H45240"/>
    </row>
    <row r="45241" spans="8:8" hidden="1" x14ac:dyDescent="0.25">
      <c r="H45241"/>
    </row>
    <row r="45242" spans="8:8" hidden="1" x14ac:dyDescent="0.25">
      <c r="H45242"/>
    </row>
    <row r="45243" spans="8:8" hidden="1" x14ac:dyDescent="0.25">
      <c r="H45243"/>
    </row>
    <row r="45244" spans="8:8" hidden="1" x14ac:dyDescent="0.25">
      <c r="H45244"/>
    </row>
    <row r="45245" spans="8:8" hidden="1" x14ac:dyDescent="0.25">
      <c r="H45245"/>
    </row>
    <row r="45246" spans="8:8" hidden="1" x14ac:dyDescent="0.25">
      <c r="H45246"/>
    </row>
    <row r="45247" spans="8:8" hidden="1" x14ac:dyDescent="0.25">
      <c r="H45247"/>
    </row>
    <row r="45248" spans="8:8" hidden="1" x14ac:dyDescent="0.25">
      <c r="H45248"/>
    </row>
    <row r="45249" spans="8:8" hidden="1" x14ac:dyDescent="0.25">
      <c r="H45249"/>
    </row>
    <row r="45250" spans="8:8" hidden="1" x14ac:dyDescent="0.25">
      <c r="H45250"/>
    </row>
    <row r="45251" spans="8:8" hidden="1" x14ac:dyDescent="0.25">
      <c r="H45251"/>
    </row>
    <row r="45252" spans="8:8" hidden="1" x14ac:dyDescent="0.25">
      <c r="H45252"/>
    </row>
    <row r="45253" spans="8:8" hidden="1" x14ac:dyDescent="0.25">
      <c r="H45253"/>
    </row>
    <row r="45254" spans="8:8" hidden="1" x14ac:dyDescent="0.25">
      <c r="H45254"/>
    </row>
    <row r="45255" spans="8:8" hidden="1" x14ac:dyDescent="0.25">
      <c r="H45255"/>
    </row>
    <row r="45256" spans="8:8" hidden="1" x14ac:dyDescent="0.25">
      <c r="H45256"/>
    </row>
    <row r="45257" spans="8:8" hidden="1" x14ac:dyDescent="0.25">
      <c r="H45257"/>
    </row>
    <row r="45258" spans="8:8" hidden="1" x14ac:dyDescent="0.25">
      <c r="H45258"/>
    </row>
    <row r="45259" spans="8:8" hidden="1" x14ac:dyDescent="0.25">
      <c r="H45259"/>
    </row>
    <row r="45260" spans="8:8" hidden="1" x14ac:dyDescent="0.25">
      <c r="H45260"/>
    </row>
    <row r="45261" spans="8:8" hidden="1" x14ac:dyDescent="0.25">
      <c r="H45261"/>
    </row>
    <row r="45262" spans="8:8" hidden="1" x14ac:dyDescent="0.25">
      <c r="H45262"/>
    </row>
    <row r="45263" spans="8:8" hidden="1" x14ac:dyDescent="0.25">
      <c r="H45263"/>
    </row>
    <row r="45264" spans="8:8" hidden="1" x14ac:dyDescent="0.25">
      <c r="H45264"/>
    </row>
    <row r="45265" spans="8:8" hidden="1" x14ac:dyDescent="0.25">
      <c r="H45265"/>
    </row>
    <row r="45266" spans="8:8" hidden="1" x14ac:dyDescent="0.25">
      <c r="H45266"/>
    </row>
    <row r="45267" spans="8:8" hidden="1" x14ac:dyDescent="0.25">
      <c r="H45267"/>
    </row>
    <row r="45268" spans="8:8" hidden="1" x14ac:dyDescent="0.25">
      <c r="H45268"/>
    </row>
    <row r="45269" spans="8:8" hidden="1" x14ac:dyDescent="0.25">
      <c r="H45269"/>
    </row>
    <row r="45270" spans="8:8" hidden="1" x14ac:dyDescent="0.25">
      <c r="H45270"/>
    </row>
    <row r="45271" spans="8:8" hidden="1" x14ac:dyDescent="0.25">
      <c r="H45271"/>
    </row>
    <row r="45272" spans="8:8" hidden="1" x14ac:dyDescent="0.25">
      <c r="H45272"/>
    </row>
    <row r="45273" spans="8:8" hidden="1" x14ac:dyDescent="0.25">
      <c r="H45273"/>
    </row>
    <row r="45274" spans="8:8" hidden="1" x14ac:dyDescent="0.25">
      <c r="H45274"/>
    </row>
    <row r="45275" spans="8:8" hidden="1" x14ac:dyDescent="0.25">
      <c r="H45275"/>
    </row>
    <row r="45276" spans="8:8" hidden="1" x14ac:dyDescent="0.25">
      <c r="H45276"/>
    </row>
    <row r="45277" spans="8:8" hidden="1" x14ac:dyDescent="0.25">
      <c r="H45277"/>
    </row>
    <row r="45278" spans="8:8" hidden="1" x14ac:dyDescent="0.25">
      <c r="H45278"/>
    </row>
    <row r="45279" spans="8:8" hidden="1" x14ac:dyDescent="0.25">
      <c r="H45279"/>
    </row>
    <row r="45280" spans="8:8" hidden="1" x14ac:dyDescent="0.25">
      <c r="H45280"/>
    </row>
    <row r="45281" spans="8:8" hidden="1" x14ac:dyDescent="0.25">
      <c r="H45281"/>
    </row>
    <row r="45282" spans="8:8" hidden="1" x14ac:dyDescent="0.25">
      <c r="H45282"/>
    </row>
    <row r="45283" spans="8:8" hidden="1" x14ac:dyDescent="0.25">
      <c r="H45283"/>
    </row>
    <row r="45284" spans="8:8" hidden="1" x14ac:dyDescent="0.25">
      <c r="H45284"/>
    </row>
    <row r="45285" spans="8:8" hidden="1" x14ac:dyDescent="0.25">
      <c r="H45285"/>
    </row>
    <row r="45286" spans="8:8" hidden="1" x14ac:dyDescent="0.25">
      <c r="H45286"/>
    </row>
    <row r="45287" spans="8:8" hidden="1" x14ac:dyDescent="0.25">
      <c r="H45287"/>
    </row>
    <row r="45288" spans="8:8" hidden="1" x14ac:dyDescent="0.25">
      <c r="H45288"/>
    </row>
    <row r="45289" spans="8:8" hidden="1" x14ac:dyDescent="0.25">
      <c r="H45289"/>
    </row>
    <row r="45290" spans="8:8" hidden="1" x14ac:dyDescent="0.25">
      <c r="H45290"/>
    </row>
    <row r="45291" spans="8:8" hidden="1" x14ac:dyDescent="0.25">
      <c r="H45291"/>
    </row>
    <row r="45292" spans="8:8" hidden="1" x14ac:dyDescent="0.25">
      <c r="H45292"/>
    </row>
    <row r="45293" spans="8:8" hidden="1" x14ac:dyDescent="0.25">
      <c r="H45293"/>
    </row>
    <row r="45294" spans="8:8" hidden="1" x14ac:dyDescent="0.25">
      <c r="H45294"/>
    </row>
    <row r="45295" spans="8:8" hidden="1" x14ac:dyDescent="0.25">
      <c r="H45295"/>
    </row>
    <row r="45296" spans="8:8" hidden="1" x14ac:dyDescent="0.25">
      <c r="H45296"/>
    </row>
    <row r="45297" spans="8:8" hidden="1" x14ac:dyDescent="0.25">
      <c r="H45297"/>
    </row>
    <row r="45298" spans="8:8" hidden="1" x14ac:dyDescent="0.25">
      <c r="H45298"/>
    </row>
    <row r="45299" spans="8:8" hidden="1" x14ac:dyDescent="0.25">
      <c r="H45299"/>
    </row>
    <row r="45300" spans="8:8" hidden="1" x14ac:dyDescent="0.25">
      <c r="H45300"/>
    </row>
    <row r="45301" spans="8:8" hidden="1" x14ac:dyDescent="0.25">
      <c r="H45301"/>
    </row>
    <row r="45302" spans="8:8" hidden="1" x14ac:dyDescent="0.25">
      <c r="H45302"/>
    </row>
    <row r="45303" spans="8:8" hidden="1" x14ac:dyDescent="0.25">
      <c r="H45303"/>
    </row>
    <row r="45304" spans="8:8" hidden="1" x14ac:dyDescent="0.25">
      <c r="H45304"/>
    </row>
    <row r="45305" spans="8:8" hidden="1" x14ac:dyDescent="0.25">
      <c r="H45305"/>
    </row>
    <row r="45306" spans="8:8" hidden="1" x14ac:dyDescent="0.25">
      <c r="H45306"/>
    </row>
    <row r="45307" spans="8:8" hidden="1" x14ac:dyDescent="0.25">
      <c r="H45307"/>
    </row>
    <row r="45308" spans="8:8" hidden="1" x14ac:dyDescent="0.25">
      <c r="H45308"/>
    </row>
    <row r="45309" spans="8:8" hidden="1" x14ac:dyDescent="0.25">
      <c r="H45309"/>
    </row>
    <row r="45310" spans="8:8" hidden="1" x14ac:dyDescent="0.25">
      <c r="H45310"/>
    </row>
    <row r="45311" spans="8:8" hidden="1" x14ac:dyDescent="0.25">
      <c r="H45311"/>
    </row>
    <row r="45312" spans="8:8" hidden="1" x14ac:dyDescent="0.25">
      <c r="H45312"/>
    </row>
    <row r="45313" spans="8:8" hidden="1" x14ac:dyDescent="0.25">
      <c r="H45313"/>
    </row>
    <row r="45314" spans="8:8" hidden="1" x14ac:dyDescent="0.25">
      <c r="H45314"/>
    </row>
    <row r="45315" spans="8:8" hidden="1" x14ac:dyDescent="0.25">
      <c r="H45315"/>
    </row>
    <row r="45316" spans="8:8" hidden="1" x14ac:dyDescent="0.25">
      <c r="H45316"/>
    </row>
    <row r="45317" spans="8:8" hidden="1" x14ac:dyDescent="0.25">
      <c r="H45317"/>
    </row>
    <row r="45318" spans="8:8" hidden="1" x14ac:dyDescent="0.25">
      <c r="H45318"/>
    </row>
    <row r="45319" spans="8:8" hidden="1" x14ac:dyDescent="0.25">
      <c r="H45319"/>
    </row>
    <row r="45320" spans="8:8" hidden="1" x14ac:dyDescent="0.25">
      <c r="H45320"/>
    </row>
    <row r="45321" spans="8:8" hidden="1" x14ac:dyDescent="0.25">
      <c r="H45321"/>
    </row>
    <row r="45322" spans="8:8" hidden="1" x14ac:dyDescent="0.25">
      <c r="H45322"/>
    </row>
    <row r="45323" spans="8:8" hidden="1" x14ac:dyDescent="0.25">
      <c r="H45323"/>
    </row>
    <row r="45324" spans="8:8" hidden="1" x14ac:dyDescent="0.25">
      <c r="H45324"/>
    </row>
    <row r="45325" spans="8:8" hidden="1" x14ac:dyDescent="0.25">
      <c r="H45325"/>
    </row>
    <row r="45326" spans="8:8" hidden="1" x14ac:dyDescent="0.25">
      <c r="H45326"/>
    </row>
    <row r="45327" spans="8:8" hidden="1" x14ac:dyDescent="0.25">
      <c r="H45327"/>
    </row>
    <row r="45328" spans="8:8" hidden="1" x14ac:dyDescent="0.25">
      <c r="H45328"/>
    </row>
    <row r="45329" spans="8:8" hidden="1" x14ac:dyDescent="0.25">
      <c r="H45329"/>
    </row>
    <row r="45330" spans="8:8" hidden="1" x14ac:dyDescent="0.25">
      <c r="H45330"/>
    </row>
    <row r="45331" spans="8:8" hidden="1" x14ac:dyDescent="0.25">
      <c r="H45331"/>
    </row>
    <row r="45332" spans="8:8" hidden="1" x14ac:dyDescent="0.25">
      <c r="H45332"/>
    </row>
    <row r="45333" spans="8:8" hidden="1" x14ac:dyDescent="0.25">
      <c r="H45333"/>
    </row>
    <row r="45334" spans="8:8" hidden="1" x14ac:dyDescent="0.25">
      <c r="H45334"/>
    </row>
    <row r="45335" spans="8:8" hidden="1" x14ac:dyDescent="0.25">
      <c r="H45335"/>
    </row>
    <row r="45336" spans="8:8" hidden="1" x14ac:dyDescent="0.25">
      <c r="H45336"/>
    </row>
    <row r="45337" spans="8:8" hidden="1" x14ac:dyDescent="0.25">
      <c r="H45337"/>
    </row>
    <row r="45338" spans="8:8" hidden="1" x14ac:dyDescent="0.25">
      <c r="H45338"/>
    </row>
    <row r="45339" spans="8:8" hidden="1" x14ac:dyDescent="0.25">
      <c r="H45339"/>
    </row>
    <row r="45340" spans="8:8" hidden="1" x14ac:dyDescent="0.25">
      <c r="H45340"/>
    </row>
    <row r="45341" spans="8:8" hidden="1" x14ac:dyDescent="0.25">
      <c r="H45341"/>
    </row>
    <row r="45342" spans="8:8" hidden="1" x14ac:dyDescent="0.25">
      <c r="H45342"/>
    </row>
    <row r="45343" spans="8:8" hidden="1" x14ac:dyDescent="0.25">
      <c r="H45343"/>
    </row>
    <row r="45344" spans="8:8" hidden="1" x14ac:dyDescent="0.25">
      <c r="H45344"/>
    </row>
    <row r="45345" spans="8:8" hidden="1" x14ac:dyDescent="0.25">
      <c r="H45345"/>
    </row>
    <row r="45346" spans="8:8" hidden="1" x14ac:dyDescent="0.25">
      <c r="H45346"/>
    </row>
    <row r="45347" spans="8:8" hidden="1" x14ac:dyDescent="0.25">
      <c r="H45347"/>
    </row>
    <row r="45348" spans="8:8" hidden="1" x14ac:dyDescent="0.25">
      <c r="H45348"/>
    </row>
    <row r="45349" spans="8:8" hidden="1" x14ac:dyDescent="0.25">
      <c r="H45349"/>
    </row>
    <row r="45350" spans="8:8" hidden="1" x14ac:dyDescent="0.25">
      <c r="H45350"/>
    </row>
    <row r="45351" spans="8:8" hidden="1" x14ac:dyDescent="0.25">
      <c r="H45351"/>
    </row>
    <row r="45352" spans="8:8" hidden="1" x14ac:dyDescent="0.25">
      <c r="H45352"/>
    </row>
    <row r="45353" spans="8:8" hidden="1" x14ac:dyDescent="0.25">
      <c r="H45353"/>
    </row>
    <row r="45354" spans="8:8" hidden="1" x14ac:dyDescent="0.25">
      <c r="H45354"/>
    </row>
    <row r="45355" spans="8:8" hidden="1" x14ac:dyDescent="0.25">
      <c r="H45355"/>
    </row>
    <row r="45356" spans="8:8" hidden="1" x14ac:dyDescent="0.25">
      <c r="H45356"/>
    </row>
    <row r="45357" spans="8:8" hidden="1" x14ac:dyDescent="0.25">
      <c r="H45357"/>
    </row>
    <row r="45358" spans="8:8" hidden="1" x14ac:dyDescent="0.25">
      <c r="H45358"/>
    </row>
    <row r="45359" spans="8:8" hidden="1" x14ac:dyDescent="0.25">
      <c r="H45359"/>
    </row>
    <row r="45360" spans="8:8" hidden="1" x14ac:dyDescent="0.25">
      <c r="H45360"/>
    </row>
    <row r="45361" spans="8:8" hidden="1" x14ac:dyDescent="0.25">
      <c r="H45361"/>
    </row>
    <row r="45362" spans="8:8" hidden="1" x14ac:dyDescent="0.25">
      <c r="H45362"/>
    </row>
    <row r="45363" spans="8:8" hidden="1" x14ac:dyDescent="0.25">
      <c r="H45363"/>
    </row>
    <row r="45364" spans="8:8" hidden="1" x14ac:dyDescent="0.25">
      <c r="H45364"/>
    </row>
    <row r="45365" spans="8:8" hidden="1" x14ac:dyDescent="0.25">
      <c r="H45365"/>
    </row>
    <row r="45366" spans="8:8" hidden="1" x14ac:dyDescent="0.25">
      <c r="H45366"/>
    </row>
    <row r="45367" spans="8:8" hidden="1" x14ac:dyDescent="0.25">
      <c r="H45367"/>
    </row>
    <row r="45368" spans="8:8" hidden="1" x14ac:dyDescent="0.25">
      <c r="H45368"/>
    </row>
    <row r="45369" spans="8:8" hidden="1" x14ac:dyDescent="0.25">
      <c r="H45369"/>
    </row>
    <row r="45370" spans="8:8" hidden="1" x14ac:dyDescent="0.25">
      <c r="H45370"/>
    </row>
    <row r="45371" spans="8:8" hidden="1" x14ac:dyDescent="0.25">
      <c r="H45371"/>
    </row>
    <row r="45372" spans="8:8" hidden="1" x14ac:dyDescent="0.25">
      <c r="H45372"/>
    </row>
    <row r="45373" spans="8:8" hidden="1" x14ac:dyDescent="0.25">
      <c r="H45373"/>
    </row>
    <row r="45374" spans="8:8" hidden="1" x14ac:dyDescent="0.25">
      <c r="H45374"/>
    </row>
    <row r="45375" spans="8:8" hidden="1" x14ac:dyDescent="0.25">
      <c r="H45375"/>
    </row>
    <row r="45376" spans="8:8" hidden="1" x14ac:dyDescent="0.25">
      <c r="H45376"/>
    </row>
    <row r="45377" spans="8:8" hidden="1" x14ac:dyDescent="0.25">
      <c r="H45377"/>
    </row>
    <row r="45378" spans="8:8" hidden="1" x14ac:dyDescent="0.25">
      <c r="H45378"/>
    </row>
    <row r="45379" spans="8:8" hidden="1" x14ac:dyDescent="0.25">
      <c r="H45379"/>
    </row>
    <row r="45380" spans="8:8" hidden="1" x14ac:dyDescent="0.25">
      <c r="H45380"/>
    </row>
    <row r="45381" spans="8:8" hidden="1" x14ac:dyDescent="0.25">
      <c r="H45381"/>
    </row>
    <row r="45382" spans="8:8" hidden="1" x14ac:dyDescent="0.25">
      <c r="H45382"/>
    </row>
    <row r="45383" spans="8:8" hidden="1" x14ac:dyDescent="0.25">
      <c r="H45383"/>
    </row>
    <row r="45384" spans="8:8" hidden="1" x14ac:dyDescent="0.25">
      <c r="H45384"/>
    </row>
    <row r="45385" spans="8:8" hidden="1" x14ac:dyDescent="0.25">
      <c r="H45385"/>
    </row>
    <row r="45386" spans="8:8" hidden="1" x14ac:dyDescent="0.25">
      <c r="H45386"/>
    </row>
    <row r="45387" spans="8:8" hidden="1" x14ac:dyDescent="0.25">
      <c r="H45387"/>
    </row>
    <row r="45388" spans="8:8" hidden="1" x14ac:dyDescent="0.25">
      <c r="H45388"/>
    </row>
    <row r="45389" spans="8:8" hidden="1" x14ac:dyDescent="0.25">
      <c r="H45389"/>
    </row>
    <row r="45390" spans="8:8" hidden="1" x14ac:dyDescent="0.25">
      <c r="H45390"/>
    </row>
    <row r="45391" spans="8:8" hidden="1" x14ac:dyDescent="0.25">
      <c r="H45391"/>
    </row>
    <row r="45392" spans="8:8" hidden="1" x14ac:dyDescent="0.25">
      <c r="H45392"/>
    </row>
    <row r="45393" spans="8:8" hidden="1" x14ac:dyDescent="0.25">
      <c r="H45393"/>
    </row>
    <row r="45394" spans="8:8" hidden="1" x14ac:dyDescent="0.25">
      <c r="H45394"/>
    </row>
    <row r="45395" spans="8:8" hidden="1" x14ac:dyDescent="0.25">
      <c r="H45395"/>
    </row>
    <row r="45396" spans="8:8" hidden="1" x14ac:dyDescent="0.25">
      <c r="H45396"/>
    </row>
    <row r="45397" spans="8:8" hidden="1" x14ac:dyDescent="0.25">
      <c r="H45397"/>
    </row>
    <row r="45398" spans="8:8" hidden="1" x14ac:dyDescent="0.25">
      <c r="H45398"/>
    </row>
    <row r="45399" spans="8:8" hidden="1" x14ac:dyDescent="0.25">
      <c r="H45399"/>
    </row>
    <row r="45400" spans="8:8" hidden="1" x14ac:dyDescent="0.25">
      <c r="H45400"/>
    </row>
    <row r="45401" spans="8:8" hidden="1" x14ac:dyDescent="0.25">
      <c r="H45401"/>
    </row>
    <row r="45402" spans="8:8" hidden="1" x14ac:dyDescent="0.25">
      <c r="H45402"/>
    </row>
    <row r="45403" spans="8:8" hidden="1" x14ac:dyDescent="0.25">
      <c r="H45403"/>
    </row>
    <row r="45404" spans="8:8" hidden="1" x14ac:dyDescent="0.25">
      <c r="H45404"/>
    </row>
    <row r="45405" spans="8:8" hidden="1" x14ac:dyDescent="0.25">
      <c r="H45405"/>
    </row>
    <row r="45406" spans="8:8" hidden="1" x14ac:dyDescent="0.25">
      <c r="H45406"/>
    </row>
    <row r="45407" spans="8:8" hidden="1" x14ac:dyDescent="0.25">
      <c r="H45407"/>
    </row>
    <row r="45408" spans="8:8" hidden="1" x14ac:dyDescent="0.25">
      <c r="H45408"/>
    </row>
    <row r="45409" spans="8:8" hidden="1" x14ac:dyDescent="0.25">
      <c r="H45409"/>
    </row>
    <row r="45410" spans="8:8" hidden="1" x14ac:dyDescent="0.25">
      <c r="H45410"/>
    </row>
    <row r="45411" spans="8:8" hidden="1" x14ac:dyDescent="0.25">
      <c r="H45411"/>
    </row>
    <row r="45412" spans="8:8" hidden="1" x14ac:dyDescent="0.25">
      <c r="H45412"/>
    </row>
    <row r="45413" spans="8:8" hidden="1" x14ac:dyDescent="0.25">
      <c r="H45413"/>
    </row>
    <row r="45414" spans="8:8" hidden="1" x14ac:dyDescent="0.25">
      <c r="H45414"/>
    </row>
    <row r="45415" spans="8:8" hidden="1" x14ac:dyDescent="0.25">
      <c r="H45415"/>
    </row>
    <row r="45416" spans="8:8" hidden="1" x14ac:dyDescent="0.25">
      <c r="H45416"/>
    </row>
    <row r="45417" spans="8:8" hidden="1" x14ac:dyDescent="0.25">
      <c r="H45417"/>
    </row>
    <row r="45418" spans="8:8" hidden="1" x14ac:dyDescent="0.25">
      <c r="H45418"/>
    </row>
    <row r="45419" spans="8:8" hidden="1" x14ac:dyDescent="0.25">
      <c r="H45419"/>
    </row>
    <row r="45420" spans="8:8" hidden="1" x14ac:dyDescent="0.25">
      <c r="H45420"/>
    </row>
    <row r="45421" spans="8:8" hidden="1" x14ac:dyDescent="0.25">
      <c r="H45421"/>
    </row>
    <row r="45422" spans="8:8" hidden="1" x14ac:dyDescent="0.25">
      <c r="H45422"/>
    </row>
    <row r="45423" spans="8:8" hidden="1" x14ac:dyDescent="0.25">
      <c r="H45423"/>
    </row>
    <row r="45424" spans="8:8" hidden="1" x14ac:dyDescent="0.25">
      <c r="H45424"/>
    </row>
    <row r="45425" spans="8:8" hidden="1" x14ac:dyDescent="0.25">
      <c r="H45425"/>
    </row>
    <row r="45426" spans="8:8" hidden="1" x14ac:dyDescent="0.25">
      <c r="H45426"/>
    </row>
    <row r="45427" spans="8:8" hidden="1" x14ac:dyDescent="0.25">
      <c r="H45427"/>
    </row>
    <row r="45428" spans="8:8" hidden="1" x14ac:dyDescent="0.25">
      <c r="H45428"/>
    </row>
    <row r="45429" spans="8:8" hidden="1" x14ac:dyDescent="0.25">
      <c r="H45429"/>
    </row>
    <row r="45430" spans="8:8" hidden="1" x14ac:dyDescent="0.25">
      <c r="H45430"/>
    </row>
    <row r="45431" spans="8:8" hidden="1" x14ac:dyDescent="0.25">
      <c r="H45431"/>
    </row>
    <row r="45432" spans="8:8" hidden="1" x14ac:dyDescent="0.25">
      <c r="H45432"/>
    </row>
    <row r="45433" spans="8:8" hidden="1" x14ac:dyDescent="0.25">
      <c r="H45433"/>
    </row>
    <row r="45434" spans="8:8" hidden="1" x14ac:dyDescent="0.25">
      <c r="H45434"/>
    </row>
    <row r="45435" spans="8:8" hidden="1" x14ac:dyDescent="0.25">
      <c r="H45435"/>
    </row>
    <row r="45436" spans="8:8" hidden="1" x14ac:dyDescent="0.25">
      <c r="H45436"/>
    </row>
    <row r="45437" spans="8:8" hidden="1" x14ac:dyDescent="0.25">
      <c r="H45437"/>
    </row>
    <row r="45438" spans="8:8" hidden="1" x14ac:dyDescent="0.25">
      <c r="H45438"/>
    </row>
    <row r="45439" spans="8:8" hidden="1" x14ac:dyDescent="0.25">
      <c r="H45439"/>
    </row>
    <row r="45440" spans="8:8" hidden="1" x14ac:dyDescent="0.25">
      <c r="H45440"/>
    </row>
    <row r="45441" spans="8:8" hidden="1" x14ac:dyDescent="0.25">
      <c r="H45441"/>
    </row>
    <row r="45442" spans="8:8" hidden="1" x14ac:dyDescent="0.25">
      <c r="H45442"/>
    </row>
    <row r="45443" spans="8:8" hidden="1" x14ac:dyDescent="0.25">
      <c r="H45443"/>
    </row>
    <row r="45444" spans="8:8" hidden="1" x14ac:dyDescent="0.25">
      <c r="H45444"/>
    </row>
    <row r="45445" spans="8:8" hidden="1" x14ac:dyDescent="0.25">
      <c r="H45445"/>
    </row>
    <row r="45446" spans="8:8" hidden="1" x14ac:dyDescent="0.25">
      <c r="H45446"/>
    </row>
    <row r="45447" spans="8:8" hidden="1" x14ac:dyDescent="0.25">
      <c r="H45447"/>
    </row>
    <row r="45448" spans="8:8" hidden="1" x14ac:dyDescent="0.25">
      <c r="H45448"/>
    </row>
    <row r="45449" spans="8:8" hidden="1" x14ac:dyDescent="0.25">
      <c r="H45449"/>
    </row>
    <row r="45450" spans="8:8" hidden="1" x14ac:dyDescent="0.25">
      <c r="H45450"/>
    </row>
    <row r="45451" spans="8:8" hidden="1" x14ac:dyDescent="0.25">
      <c r="H45451"/>
    </row>
    <row r="45452" spans="8:8" hidden="1" x14ac:dyDescent="0.25">
      <c r="H45452"/>
    </row>
    <row r="45453" spans="8:8" hidden="1" x14ac:dyDescent="0.25">
      <c r="H45453"/>
    </row>
    <row r="45454" spans="8:8" hidden="1" x14ac:dyDescent="0.25">
      <c r="H45454"/>
    </row>
    <row r="45455" spans="8:8" hidden="1" x14ac:dyDescent="0.25">
      <c r="H45455"/>
    </row>
    <row r="45456" spans="8:8" hidden="1" x14ac:dyDescent="0.25">
      <c r="H45456"/>
    </row>
    <row r="45457" spans="8:8" hidden="1" x14ac:dyDescent="0.25">
      <c r="H45457"/>
    </row>
    <row r="45458" spans="8:8" hidden="1" x14ac:dyDescent="0.25">
      <c r="H45458"/>
    </row>
    <row r="45459" spans="8:8" hidden="1" x14ac:dyDescent="0.25">
      <c r="H45459"/>
    </row>
    <row r="45460" spans="8:8" hidden="1" x14ac:dyDescent="0.25">
      <c r="H45460"/>
    </row>
    <row r="45461" spans="8:8" hidden="1" x14ac:dyDescent="0.25">
      <c r="H45461"/>
    </row>
    <row r="45462" spans="8:8" hidden="1" x14ac:dyDescent="0.25">
      <c r="H45462"/>
    </row>
    <row r="45463" spans="8:8" hidden="1" x14ac:dyDescent="0.25">
      <c r="H45463"/>
    </row>
    <row r="45464" spans="8:8" hidden="1" x14ac:dyDescent="0.25">
      <c r="H45464"/>
    </row>
    <row r="45465" spans="8:8" hidden="1" x14ac:dyDescent="0.25">
      <c r="H45465"/>
    </row>
    <row r="45466" spans="8:8" hidden="1" x14ac:dyDescent="0.25">
      <c r="H45466"/>
    </row>
    <row r="45467" spans="8:8" hidden="1" x14ac:dyDescent="0.25">
      <c r="H45467"/>
    </row>
    <row r="45468" spans="8:8" hidden="1" x14ac:dyDescent="0.25">
      <c r="H45468"/>
    </row>
    <row r="45469" spans="8:8" hidden="1" x14ac:dyDescent="0.25">
      <c r="H45469"/>
    </row>
    <row r="45470" spans="8:8" hidden="1" x14ac:dyDescent="0.25">
      <c r="H45470"/>
    </row>
    <row r="45471" spans="8:8" hidden="1" x14ac:dyDescent="0.25">
      <c r="H45471"/>
    </row>
    <row r="45472" spans="8:8" hidden="1" x14ac:dyDescent="0.25">
      <c r="H45472"/>
    </row>
    <row r="45473" spans="8:8" hidden="1" x14ac:dyDescent="0.25">
      <c r="H45473"/>
    </row>
    <row r="45474" spans="8:8" hidden="1" x14ac:dyDescent="0.25">
      <c r="H45474"/>
    </row>
    <row r="45475" spans="8:8" hidden="1" x14ac:dyDescent="0.25">
      <c r="H45475"/>
    </row>
    <row r="45476" spans="8:8" hidden="1" x14ac:dyDescent="0.25">
      <c r="H45476"/>
    </row>
    <row r="45477" spans="8:8" hidden="1" x14ac:dyDescent="0.25">
      <c r="H45477"/>
    </row>
    <row r="45478" spans="8:8" hidden="1" x14ac:dyDescent="0.25">
      <c r="H45478"/>
    </row>
    <row r="45479" spans="8:8" hidden="1" x14ac:dyDescent="0.25">
      <c r="H45479"/>
    </row>
    <row r="45480" spans="8:8" hidden="1" x14ac:dyDescent="0.25">
      <c r="H45480"/>
    </row>
    <row r="45481" spans="8:8" hidden="1" x14ac:dyDescent="0.25">
      <c r="H45481"/>
    </row>
    <row r="45482" spans="8:8" hidden="1" x14ac:dyDescent="0.25">
      <c r="H45482"/>
    </row>
    <row r="45483" spans="8:8" hidden="1" x14ac:dyDescent="0.25">
      <c r="H45483"/>
    </row>
    <row r="45484" spans="8:8" hidden="1" x14ac:dyDescent="0.25">
      <c r="H45484"/>
    </row>
    <row r="45485" spans="8:8" hidden="1" x14ac:dyDescent="0.25">
      <c r="H45485"/>
    </row>
    <row r="45486" spans="8:8" hidden="1" x14ac:dyDescent="0.25">
      <c r="H45486"/>
    </row>
    <row r="45487" spans="8:8" hidden="1" x14ac:dyDescent="0.25">
      <c r="H45487"/>
    </row>
    <row r="45488" spans="8:8" hidden="1" x14ac:dyDescent="0.25">
      <c r="H45488"/>
    </row>
    <row r="45489" spans="8:8" hidden="1" x14ac:dyDescent="0.25">
      <c r="H45489"/>
    </row>
    <row r="45490" spans="8:8" hidden="1" x14ac:dyDescent="0.25">
      <c r="H45490"/>
    </row>
    <row r="45491" spans="8:8" hidden="1" x14ac:dyDescent="0.25">
      <c r="H45491"/>
    </row>
    <row r="45492" spans="8:8" hidden="1" x14ac:dyDescent="0.25">
      <c r="H45492"/>
    </row>
    <row r="45493" spans="8:8" hidden="1" x14ac:dyDescent="0.25">
      <c r="H45493"/>
    </row>
    <row r="45494" spans="8:8" hidden="1" x14ac:dyDescent="0.25">
      <c r="H45494"/>
    </row>
    <row r="45495" spans="8:8" hidden="1" x14ac:dyDescent="0.25">
      <c r="H45495"/>
    </row>
    <row r="45496" spans="8:8" hidden="1" x14ac:dyDescent="0.25">
      <c r="H45496"/>
    </row>
    <row r="45497" spans="8:8" hidden="1" x14ac:dyDescent="0.25">
      <c r="H45497"/>
    </row>
    <row r="45498" spans="8:8" hidden="1" x14ac:dyDescent="0.25">
      <c r="H45498"/>
    </row>
    <row r="45499" spans="8:8" hidden="1" x14ac:dyDescent="0.25">
      <c r="H45499"/>
    </row>
    <row r="45500" spans="8:8" hidden="1" x14ac:dyDescent="0.25">
      <c r="H45500"/>
    </row>
    <row r="45501" spans="8:8" hidden="1" x14ac:dyDescent="0.25">
      <c r="H45501"/>
    </row>
    <row r="45502" spans="8:8" hidden="1" x14ac:dyDescent="0.25">
      <c r="H45502"/>
    </row>
    <row r="45503" spans="8:8" hidden="1" x14ac:dyDescent="0.25">
      <c r="H45503"/>
    </row>
    <row r="45504" spans="8:8" hidden="1" x14ac:dyDescent="0.25">
      <c r="H45504"/>
    </row>
    <row r="45505" spans="8:8" hidden="1" x14ac:dyDescent="0.25">
      <c r="H45505"/>
    </row>
    <row r="45506" spans="8:8" hidden="1" x14ac:dyDescent="0.25">
      <c r="H45506"/>
    </row>
    <row r="45507" spans="8:8" hidden="1" x14ac:dyDescent="0.25">
      <c r="H45507"/>
    </row>
    <row r="45508" spans="8:8" hidden="1" x14ac:dyDescent="0.25">
      <c r="H45508"/>
    </row>
    <row r="45509" spans="8:8" hidden="1" x14ac:dyDescent="0.25">
      <c r="H45509"/>
    </row>
    <row r="45510" spans="8:8" hidden="1" x14ac:dyDescent="0.25">
      <c r="H45510"/>
    </row>
    <row r="45511" spans="8:8" hidden="1" x14ac:dyDescent="0.25">
      <c r="H45511"/>
    </row>
    <row r="45512" spans="8:8" hidden="1" x14ac:dyDescent="0.25">
      <c r="H45512"/>
    </row>
    <row r="45513" spans="8:8" hidden="1" x14ac:dyDescent="0.25">
      <c r="H45513"/>
    </row>
    <row r="45514" spans="8:8" hidden="1" x14ac:dyDescent="0.25">
      <c r="H45514"/>
    </row>
    <row r="45515" spans="8:8" hidden="1" x14ac:dyDescent="0.25">
      <c r="H45515"/>
    </row>
    <row r="45516" spans="8:8" hidden="1" x14ac:dyDescent="0.25">
      <c r="H45516"/>
    </row>
    <row r="45517" spans="8:8" hidden="1" x14ac:dyDescent="0.25">
      <c r="H45517"/>
    </row>
    <row r="45518" spans="8:8" hidden="1" x14ac:dyDescent="0.25">
      <c r="H45518"/>
    </row>
    <row r="45519" spans="8:8" hidden="1" x14ac:dyDescent="0.25">
      <c r="H45519"/>
    </row>
    <row r="45520" spans="8:8" hidden="1" x14ac:dyDescent="0.25">
      <c r="H45520"/>
    </row>
    <row r="45521" spans="8:8" hidden="1" x14ac:dyDescent="0.25">
      <c r="H45521"/>
    </row>
    <row r="45522" spans="8:8" hidden="1" x14ac:dyDescent="0.25">
      <c r="H45522"/>
    </row>
    <row r="45523" spans="8:8" hidden="1" x14ac:dyDescent="0.25">
      <c r="H45523"/>
    </row>
    <row r="45524" spans="8:8" hidden="1" x14ac:dyDescent="0.25">
      <c r="H45524"/>
    </row>
    <row r="45525" spans="8:8" hidden="1" x14ac:dyDescent="0.25">
      <c r="H45525"/>
    </row>
    <row r="45526" spans="8:8" hidden="1" x14ac:dyDescent="0.25">
      <c r="H45526"/>
    </row>
    <row r="45527" spans="8:8" hidden="1" x14ac:dyDescent="0.25">
      <c r="H45527"/>
    </row>
    <row r="45528" spans="8:8" hidden="1" x14ac:dyDescent="0.25">
      <c r="H45528"/>
    </row>
    <row r="45529" spans="8:8" hidden="1" x14ac:dyDescent="0.25">
      <c r="H45529"/>
    </row>
    <row r="45530" spans="8:8" hidden="1" x14ac:dyDescent="0.25">
      <c r="H45530"/>
    </row>
    <row r="45531" spans="8:8" hidden="1" x14ac:dyDescent="0.25">
      <c r="H45531"/>
    </row>
    <row r="45532" spans="8:8" hidden="1" x14ac:dyDescent="0.25">
      <c r="H45532"/>
    </row>
    <row r="45533" spans="8:8" hidden="1" x14ac:dyDescent="0.25">
      <c r="H45533"/>
    </row>
    <row r="45534" spans="8:8" hidden="1" x14ac:dyDescent="0.25">
      <c r="H45534"/>
    </row>
    <row r="45535" spans="8:8" hidden="1" x14ac:dyDescent="0.25">
      <c r="H45535"/>
    </row>
    <row r="45536" spans="8:8" hidden="1" x14ac:dyDescent="0.25">
      <c r="H45536"/>
    </row>
    <row r="45537" spans="8:8" hidden="1" x14ac:dyDescent="0.25">
      <c r="H45537"/>
    </row>
    <row r="45538" spans="8:8" hidden="1" x14ac:dyDescent="0.25">
      <c r="H45538"/>
    </row>
    <row r="45539" spans="8:8" hidden="1" x14ac:dyDescent="0.25">
      <c r="H45539"/>
    </row>
    <row r="45540" spans="8:8" hidden="1" x14ac:dyDescent="0.25">
      <c r="H45540"/>
    </row>
    <row r="45541" spans="8:8" hidden="1" x14ac:dyDescent="0.25">
      <c r="H45541"/>
    </row>
    <row r="45542" spans="8:8" hidden="1" x14ac:dyDescent="0.25">
      <c r="H45542"/>
    </row>
    <row r="45543" spans="8:8" hidden="1" x14ac:dyDescent="0.25">
      <c r="H45543"/>
    </row>
    <row r="45544" spans="8:8" hidden="1" x14ac:dyDescent="0.25">
      <c r="H45544"/>
    </row>
    <row r="45545" spans="8:8" hidden="1" x14ac:dyDescent="0.25">
      <c r="H45545"/>
    </row>
    <row r="45546" spans="8:8" hidden="1" x14ac:dyDescent="0.25">
      <c r="H45546"/>
    </row>
    <row r="45547" spans="8:8" hidden="1" x14ac:dyDescent="0.25">
      <c r="H45547"/>
    </row>
    <row r="45548" spans="8:8" hidden="1" x14ac:dyDescent="0.25">
      <c r="H45548"/>
    </row>
    <row r="45549" spans="8:8" hidden="1" x14ac:dyDescent="0.25">
      <c r="H45549"/>
    </row>
    <row r="45550" spans="8:8" hidden="1" x14ac:dyDescent="0.25">
      <c r="H45550"/>
    </row>
    <row r="45551" spans="8:8" hidden="1" x14ac:dyDescent="0.25">
      <c r="H45551"/>
    </row>
    <row r="45552" spans="8:8" hidden="1" x14ac:dyDescent="0.25">
      <c r="H45552"/>
    </row>
    <row r="45553" spans="8:8" hidden="1" x14ac:dyDescent="0.25">
      <c r="H45553"/>
    </row>
    <row r="45554" spans="8:8" hidden="1" x14ac:dyDescent="0.25">
      <c r="H45554"/>
    </row>
    <row r="45555" spans="8:8" hidden="1" x14ac:dyDescent="0.25">
      <c r="H45555"/>
    </row>
    <row r="45556" spans="8:8" hidden="1" x14ac:dyDescent="0.25">
      <c r="H45556"/>
    </row>
    <row r="45557" spans="8:8" hidden="1" x14ac:dyDescent="0.25">
      <c r="H45557"/>
    </row>
    <row r="45558" spans="8:8" hidden="1" x14ac:dyDescent="0.25">
      <c r="H45558"/>
    </row>
    <row r="45559" spans="8:8" hidden="1" x14ac:dyDescent="0.25">
      <c r="H45559"/>
    </row>
    <row r="45560" spans="8:8" hidden="1" x14ac:dyDescent="0.25">
      <c r="H45560"/>
    </row>
    <row r="45561" spans="8:8" hidden="1" x14ac:dyDescent="0.25">
      <c r="H45561"/>
    </row>
    <row r="45562" spans="8:8" hidden="1" x14ac:dyDescent="0.25">
      <c r="H45562"/>
    </row>
    <row r="45563" spans="8:8" hidden="1" x14ac:dyDescent="0.25">
      <c r="H45563"/>
    </row>
    <row r="45564" spans="8:8" hidden="1" x14ac:dyDescent="0.25">
      <c r="H45564"/>
    </row>
    <row r="45565" spans="8:8" hidden="1" x14ac:dyDescent="0.25">
      <c r="H45565"/>
    </row>
    <row r="45566" spans="8:8" hidden="1" x14ac:dyDescent="0.25">
      <c r="H45566"/>
    </row>
    <row r="45567" spans="8:8" hidden="1" x14ac:dyDescent="0.25">
      <c r="H45567"/>
    </row>
    <row r="45568" spans="8:8" hidden="1" x14ac:dyDescent="0.25">
      <c r="H45568"/>
    </row>
    <row r="45569" spans="8:8" hidden="1" x14ac:dyDescent="0.25">
      <c r="H45569"/>
    </row>
    <row r="45570" spans="8:8" hidden="1" x14ac:dyDescent="0.25">
      <c r="H45570"/>
    </row>
    <row r="45571" spans="8:8" hidden="1" x14ac:dyDescent="0.25">
      <c r="H45571"/>
    </row>
    <row r="45572" spans="8:8" hidden="1" x14ac:dyDescent="0.25">
      <c r="H45572"/>
    </row>
    <row r="45573" spans="8:8" hidden="1" x14ac:dyDescent="0.25">
      <c r="H45573"/>
    </row>
    <row r="45574" spans="8:8" hidden="1" x14ac:dyDescent="0.25">
      <c r="H45574"/>
    </row>
    <row r="45575" spans="8:8" hidden="1" x14ac:dyDescent="0.25">
      <c r="H45575"/>
    </row>
    <row r="45576" spans="8:8" hidden="1" x14ac:dyDescent="0.25">
      <c r="H45576"/>
    </row>
    <row r="45577" spans="8:8" hidden="1" x14ac:dyDescent="0.25">
      <c r="H45577"/>
    </row>
    <row r="45578" spans="8:8" hidden="1" x14ac:dyDescent="0.25">
      <c r="H45578"/>
    </row>
    <row r="45579" spans="8:8" hidden="1" x14ac:dyDescent="0.25">
      <c r="H45579"/>
    </row>
    <row r="45580" spans="8:8" hidden="1" x14ac:dyDescent="0.25">
      <c r="H45580"/>
    </row>
    <row r="45581" spans="8:8" hidden="1" x14ac:dyDescent="0.25">
      <c r="H45581"/>
    </row>
    <row r="45582" spans="8:8" hidden="1" x14ac:dyDescent="0.25">
      <c r="H45582"/>
    </row>
    <row r="45583" spans="8:8" hidden="1" x14ac:dyDescent="0.25">
      <c r="H45583"/>
    </row>
    <row r="45584" spans="8:8" hidden="1" x14ac:dyDescent="0.25">
      <c r="H45584"/>
    </row>
    <row r="45585" spans="8:8" hidden="1" x14ac:dyDescent="0.25">
      <c r="H45585"/>
    </row>
    <row r="45586" spans="8:8" hidden="1" x14ac:dyDescent="0.25">
      <c r="H45586"/>
    </row>
    <row r="45587" spans="8:8" hidden="1" x14ac:dyDescent="0.25">
      <c r="H45587"/>
    </row>
    <row r="45588" spans="8:8" hidden="1" x14ac:dyDescent="0.25">
      <c r="H45588"/>
    </row>
    <row r="45589" spans="8:8" hidden="1" x14ac:dyDescent="0.25">
      <c r="H45589"/>
    </row>
    <row r="45590" spans="8:8" hidden="1" x14ac:dyDescent="0.25">
      <c r="H45590"/>
    </row>
    <row r="45591" spans="8:8" hidden="1" x14ac:dyDescent="0.25">
      <c r="H45591"/>
    </row>
    <row r="45592" spans="8:8" hidden="1" x14ac:dyDescent="0.25">
      <c r="H45592"/>
    </row>
    <row r="45593" spans="8:8" hidden="1" x14ac:dyDescent="0.25">
      <c r="H45593"/>
    </row>
    <row r="45594" spans="8:8" hidden="1" x14ac:dyDescent="0.25">
      <c r="H45594"/>
    </row>
    <row r="45595" spans="8:8" hidden="1" x14ac:dyDescent="0.25">
      <c r="H45595"/>
    </row>
    <row r="45596" spans="8:8" hidden="1" x14ac:dyDescent="0.25">
      <c r="H45596"/>
    </row>
    <row r="45597" spans="8:8" hidden="1" x14ac:dyDescent="0.25">
      <c r="H45597"/>
    </row>
    <row r="45598" spans="8:8" hidden="1" x14ac:dyDescent="0.25">
      <c r="H45598"/>
    </row>
    <row r="45599" spans="8:8" hidden="1" x14ac:dyDescent="0.25">
      <c r="H45599"/>
    </row>
    <row r="45600" spans="8:8" hidden="1" x14ac:dyDescent="0.25">
      <c r="H45600"/>
    </row>
    <row r="45601" spans="8:8" hidden="1" x14ac:dyDescent="0.25">
      <c r="H45601"/>
    </row>
    <row r="45602" spans="8:8" hidden="1" x14ac:dyDescent="0.25">
      <c r="H45602"/>
    </row>
    <row r="45603" spans="8:8" hidden="1" x14ac:dyDescent="0.25">
      <c r="H45603"/>
    </row>
    <row r="45604" spans="8:8" hidden="1" x14ac:dyDescent="0.25">
      <c r="H45604"/>
    </row>
    <row r="45605" spans="8:8" hidden="1" x14ac:dyDescent="0.25">
      <c r="H45605"/>
    </row>
    <row r="45606" spans="8:8" hidden="1" x14ac:dyDescent="0.25">
      <c r="H45606"/>
    </row>
    <row r="45607" spans="8:8" hidden="1" x14ac:dyDescent="0.25">
      <c r="H45607"/>
    </row>
    <row r="45608" spans="8:8" hidden="1" x14ac:dyDescent="0.25">
      <c r="H45608"/>
    </row>
    <row r="45609" spans="8:8" hidden="1" x14ac:dyDescent="0.25">
      <c r="H45609"/>
    </row>
    <row r="45610" spans="8:8" hidden="1" x14ac:dyDescent="0.25">
      <c r="H45610"/>
    </row>
    <row r="45611" spans="8:8" hidden="1" x14ac:dyDescent="0.25">
      <c r="H45611"/>
    </row>
    <row r="45612" spans="8:8" hidden="1" x14ac:dyDescent="0.25">
      <c r="H45612"/>
    </row>
    <row r="45613" spans="8:8" hidden="1" x14ac:dyDescent="0.25">
      <c r="H45613"/>
    </row>
    <row r="45614" spans="8:8" hidden="1" x14ac:dyDescent="0.25">
      <c r="H45614"/>
    </row>
    <row r="45615" spans="8:8" hidden="1" x14ac:dyDescent="0.25">
      <c r="H45615"/>
    </row>
    <row r="45616" spans="8:8" hidden="1" x14ac:dyDescent="0.25">
      <c r="H45616"/>
    </row>
    <row r="45617" spans="8:8" hidden="1" x14ac:dyDescent="0.25">
      <c r="H45617"/>
    </row>
    <row r="45618" spans="8:8" hidden="1" x14ac:dyDescent="0.25">
      <c r="H45618"/>
    </row>
    <row r="45619" spans="8:8" hidden="1" x14ac:dyDescent="0.25">
      <c r="H45619"/>
    </row>
    <row r="45620" spans="8:8" hidden="1" x14ac:dyDescent="0.25">
      <c r="H45620"/>
    </row>
    <row r="45621" spans="8:8" hidden="1" x14ac:dyDescent="0.25">
      <c r="H45621"/>
    </row>
    <row r="45622" spans="8:8" hidden="1" x14ac:dyDescent="0.25">
      <c r="H45622"/>
    </row>
    <row r="45623" spans="8:8" hidden="1" x14ac:dyDescent="0.25">
      <c r="H45623"/>
    </row>
    <row r="45624" spans="8:8" hidden="1" x14ac:dyDescent="0.25">
      <c r="H45624"/>
    </row>
    <row r="45625" spans="8:8" hidden="1" x14ac:dyDescent="0.25">
      <c r="H45625"/>
    </row>
    <row r="45626" spans="8:8" hidden="1" x14ac:dyDescent="0.25">
      <c r="H45626"/>
    </row>
    <row r="45627" spans="8:8" hidden="1" x14ac:dyDescent="0.25">
      <c r="H45627"/>
    </row>
    <row r="45628" spans="8:8" hidden="1" x14ac:dyDescent="0.25">
      <c r="H45628"/>
    </row>
    <row r="45629" spans="8:8" hidden="1" x14ac:dyDescent="0.25">
      <c r="H45629"/>
    </row>
    <row r="45630" spans="8:8" hidden="1" x14ac:dyDescent="0.25">
      <c r="H45630"/>
    </row>
    <row r="45631" spans="8:8" hidden="1" x14ac:dyDescent="0.25">
      <c r="H45631"/>
    </row>
    <row r="45632" spans="8:8" hidden="1" x14ac:dyDescent="0.25">
      <c r="H45632"/>
    </row>
    <row r="45633" spans="8:8" hidden="1" x14ac:dyDescent="0.25">
      <c r="H45633"/>
    </row>
    <row r="45634" spans="8:8" hidden="1" x14ac:dyDescent="0.25">
      <c r="H45634"/>
    </row>
    <row r="45635" spans="8:8" hidden="1" x14ac:dyDescent="0.25">
      <c r="H45635"/>
    </row>
    <row r="45636" spans="8:8" hidden="1" x14ac:dyDescent="0.25">
      <c r="H45636"/>
    </row>
    <row r="45637" spans="8:8" hidden="1" x14ac:dyDescent="0.25">
      <c r="H45637"/>
    </row>
    <row r="45638" spans="8:8" hidden="1" x14ac:dyDescent="0.25">
      <c r="H45638"/>
    </row>
    <row r="45639" spans="8:8" hidden="1" x14ac:dyDescent="0.25">
      <c r="H45639"/>
    </row>
    <row r="45640" spans="8:8" hidden="1" x14ac:dyDescent="0.25">
      <c r="H45640"/>
    </row>
    <row r="45641" spans="8:8" hidden="1" x14ac:dyDescent="0.25">
      <c r="H45641"/>
    </row>
    <row r="45642" spans="8:8" hidden="1" x14ac:dyDescent="0.25">
      <c r="H45642"/>
    </row>
    <row r="45643" spans="8:8" hidden="1" x14ac:dyDescent="0.25">
      <c r="H45643"/>
    </row>
    <row r="45644" spans="8:8" hidden="1" x14ac:dyDescent="0.25">
      <c r="H45644"/>
    </row>
    <row r="45645" spans="8:8" hidden="1" x14ac:dyDescent="0.25">
      <c r="H45645"/>
    </row>
    <row r="45646" spans="8:8" hidden="1" x14ac:dyDescent="0.25">
      <c r="H45646"/>
    </row>
    <row r="45647" spans="8:8" hidden="1" x14ac:dyDescent="0.25">
      <c r="H45647"/>
    </row>
    <row r="45648" spans="8:8" hidden="1" x14ac:dyDescent="0.25">
      <c r="H45648"/>
    </row>
    <row r="45649" spans="8:8" hidden="1" x14ac:dyDescent="0.25">
      <c r="H45649"/>
    </row>
    <row r="45650" spans="8:8" hidden="1" x14ac:dyDescent="0.25">
      <c r="H45650"/>
    </row>
    <row r="45651" spans="8:8" hidden="1" x14ac:dyDescent="0.25">
      <c r="H45651"/>
    </row>
    <row r="45652" spans="8:8" hidden="1" x14ac:dyDescent="0.25">
      <c r="H45652"/>
    </row>
    <row r="45653" spans="8:8" hidden="1" x14ac:dyDescent="0.25">
      <c r="H45653"/>
    </row>
    <row r="45654" spans="8:8" hidden="1" x14ac:dyDescent="0.25">
      <c r="H45654"/>
    </row>
    <row r="45655" spans="8:8" hidden="1" x14ac:dyDescent="0.25">
      <c r="H45655"/>
    </row>
    <row r="45656" spans="8:8" hidden="1" x14ac:dyDescent="0.25">
      <c r="H45656"/>
    </row>
    <row r="45657" spans="8:8" hidden="1" x14ac:dyDescent="0.25">
      <c r="H45657"/>
    </row>
    <row r="45658" spans="8:8" hidden="1" x14ac:dyDescent="0.25">
      <c r="H45658"/>
    </row>
    <row r="45659" spans="8:8" hidden="1" x14ac:dyDescent="0.25">
      <c r="H45659"/>
    </row>
    <row r="45660" spans="8:8" hidden="1" x14ac:dyDescent="0.25">
      <c r="H45660"/>
    </row>
    <row r="45661" spans="8:8" hidden="1" x14ac:dyDescent="0.25">
      <c r="H45661"/>
    </row>
    <row r="45662" spans="8:8" hidden="1" x14ac:dyDescent="0.25">
      <c r="H45662"/>
    </row>
    <row r="45663" spans="8:8" hidden="1" x14ac:dyDescent="0.25">
      <c r="H45663"/>
    </row>
    <row r="45664" spans="8:8" hidden="1" x14ac:dyDescent="0.25">
      <c r="H45664"/>
    </row>
    <row r="45665" spans="8:8" hidden="1" x14ac:dyDescent="0.25">
      <c r="H45665"/>
    </row>
    <row r="45666" spans="8:8" hidden="1" x14ac:dyDescent="0.25">
      <c r="H45666"/>
    </row>
    <row r="45667" spans="8:8" hidden="1" x14ac:dyDescent="0.25">
      <c r="H45667"/>
    </row>
    <row r="45668" spans="8:8" hidden="1" x14ac:dyDescent="0.25">
      <c r="H45668"/>
    </row>
    <row r="45669" spans="8:8" hidden="1" x14ac:dyDescent="0.25">
      <c r="H45669"/>
    </row>
    <row r="45670" spans="8:8" hidden="1" x14ac:dyDescent="0.25">
      <c r="H45670"/>
    </row>
    <row r="45671" spans="8:8" hidden="1" x14ac:dyDescent="0.25">
      <c r="H45671"/>
    </row>
    <row r="45672" spans="8:8" hidden="1" x14ac:dyDescent="0.25">
      <c r="H45672"/>
    </row>
    <row r="45673" spans="8:8" hidden="1" x14ac:dyDescent="0.25">
      <c r="H45673"/>
    </row>
    <row r="45674" spans="8:8" hidden="1" x14ac:dyDescent="0.25">
      <c r="H45674"/>
    </row>
    <row r="45675" spans="8:8" hidden="1" x14ac:dyDescent="0.25">
      <c r="H45675"/>
    </row>
    <row r="45676" spans="8:8" hidden="1" x14ac:dyDescent="0.25">
      <c r="H45676"/>
    </row>
    <row r="45677" spans="8:8" hidden="1" x14ac:dyDescent="0.25">
      <c r="H45677"/>
    </row>
    <row r="45678" spans="8:8" hidden="1" x14ac:dyDescent="0.25">
      <c r="H45678"/>
    </row>
    <row r="45679" spans="8:8" hidden="1" x14ac:dyDescent="0.25">
      <c r="H45679"/>
    </row>
    <row r="45680" spans="8:8" hidden="1" x14ac:dyDescent="0.25">
      <c r="H45680"/>
    </row>
    <row r="45681" spans="8:8" hidden="1" x14ac:dyDescent="0.25">
      <c r="H45681"/>
    </row>
    <row r="45682" spans="8:8" hidden="1" x14ac:dyDescent="0.25">
      <c r="H45682"/>
    </row>
    <row r="45683" spans="8:8" hidden="1" x14ac:dyDescent="0.25">
      <c r="H45683"/>
    </row>
    <row r="45684" spans="8:8" hidden="1" x14ac:dyDescent="0.25">
      <c r="H45684"/>
    </row>
    <row r="45685" spans="8:8" hidden="1" x14ac:dyDescent="0.25">
      <c r="H45685"/>
    </row>
    <row r="45686" spans="8:8" hidden="1" x14ac:dyDescent="0.25">
      <c r="H45686"/>
    </row>
    <row r="45687" spans="8:8" hidden="1" x14ac:dyDescent="0.25">
      <c r="H45687"/>
    </row>
    <row r="45688" spans="8:8" hidden="1" x14ac:dyDescent="0.25">
      <c r="H45688"/>
    </row>
    <row r="45689" spans="8:8" hidden="1" x14ac:dyDescent="0.25">
      <c r="H45689"/>
    </row>
    <row r="45690" spans="8:8" hidden="1" x14ac:dyDescent="0.25">
      <c r="H45690"/>
    </row>
    <row r="45691" spans="8:8" hidden="1" x14ac:dyDescent="0.25">
      <c r="H45691"/>
    </row>
    <row r="45692" spans="8:8" hidden="1" x14ac:dyDescent="0.25">
      <c r="H45692"/>
    </row>
    <row r="45693" spans="8:8" hidden="1" x14ac:dyDescent="0.25">
      <c r="H45693"/>
    </row>
    <row r="45694" spans="8:8" hidden="1" x14ac:dyDescent="0.25">
      <c r="H45694"/>
    </row>
    <row r="45695" spans="8:8" hidden="1" x14ac:dyDescent="0.25">
      <c r="H45695"/>
    </row>
    <row r="45696" spans="8:8" hidden="1" x14ac:dyDescent="0.25">
      <c r="H45696"/>
    </row>
    <row r="45697" spans="8:8" hidden="1" x14ac:dyDescent="0.25">
      <c r="H45697"/>
    </row>
    <row r="45698" spans="8:8" hidden="1" x14ac:dyDescent="0.25">
      <c r="H45698"/>
    </row>
    <row r="45699" spans="8:8" hidden="1" x14ac:dyDescent="0.25">
      <c r="H45699"/>
    </row>
    <row r="45700" spans="8:8" hidden="1" x14ac:dyDescent="0.25">
      <c r="H45700"/>
    </row>
    <row r="45701" spans="8:8" hidden="1" x14ac:dyDescent="0.25">
      <c r="H45701"/>
    </row>
    <row r="45702" spans="8:8" hidden="1" x14ac:dyDescent="0.25">
      <c r="H45702"/>
    </row>
    <row r="45703" spans="8:8" hidden="1" x14ac:dyDescent="0.25">
      <c r="H45703"/>
    </row>
    <row r="45704" spans="8:8" hidden="1" x14ac:dyDescent="0.25">
      <c r="H45704"/>
    </row>
    <row r="45705" spans="8:8" hidden="1" x14ac:dyDescent="0.25">
      <c r="H45705"/>
    </row>
    <row r="45706" spans="8:8" hidden="1" x14ac:dyDescent="0.25">
      <c r="H45706"/>
    </row>
    <row r="45707" spans="8:8" hidden="1" x14ac:dyDescent="0.25">
      <c r="H45707"/>
    </row>
    <row r="45708" spans="8:8" hidden="1" x14ac:dyDescent="0.25">
      <c r="H45708"/>
    </row>
    <row r="45709" spans="8:8" hidden="1" x14ac:dyDescent="0.25">
      <c r="H45709"/>
    </row>
    <row r="45710" spans="8:8" hidden="1" x14ac:dyDescent="0.25">
      <c r="H45710"/>
    </row>
    <row r="45711" spans="8:8" hidden="1" x14ac:dyDescent="0.25">
      <c r="H45711"/>
    </row>
    <row r="45712" spans="8:8" hidden="1" x14ac:dyDescent="0.25">
      <c r="H45712"/>
    </row>
    <row r="45713" spans="8:8" hidden="1" x14ac:dyDescent="0.25">
      <c r="H45713"/>
    </row>
    <row r="45714" spans="8:8" hidden="1" x14ac:dyDescent="0.25">
      <c r="H45714"/>
    </row>
    <row r="45715" spans="8:8" hidden="1" x14ac:dyDescent="0.25">
      <c r="H45715"/>
    </row>
    <row r="45716" spans="8:8" hidden="1" x14ac:dyDescent="0.25">
      <c r="H45716"/>
    </row>
    <row r="45717" spans="8:8" hidden="1" x14ac:dyDescent="0.25">
      <c r="H45717"/>
    </row>
    <row r="45718" spans="8:8" hidden="1" x14ac:dyDescent="0.25">
      <c r="H45718"/>
    </row>
    <row r="45719" spans="8:8" hidden="1" x14ac:dyDescent="0.25">
      <c r="H45719"/>
    </row>
    <row r="45720" spans="8:8" hidden="1" x14ac:dyDescent="0.25">
      <c r="H45720"/>
    </row>
    <row r="45721" spans="8:8" hidden="1" x14ac:dyDescent="0.25">
      <c r="H45721"/>
    </row>
    <row r="45722" spans="8:8" hidden="1" x14ac:dyDescent="0.25">
      <c r="H45722"/>
    </row>
    <row r="45723" spans="8:8" hidden="1" x14ac:dyDescent="0.25">
      <c r="H45723"/>
    </row>
    <row r="45724" spans="8:8" hidden="1" x14ac:dyDescent="0.25">
      <c r="H45724"/>
    </row>
    <row r="45725" spans="8:8" hidden="1" x14ac:dyDescent="0.25">
      <c r="H45725"/>
    </row>
    <row r="45726" spans="8:8" hidden="1" x14ac:dyDescent="0.25">
      <c r="H45726"/>
    </row>
    <row r="45727" spans="8:8" hidden="1" x14ac:dyDescent="0.25">
      <c r="H45727"/>
    </row>
    <row r="45728" spans="8:8" hidden="1" x14ac:dyDescent="0.25">
      <c r="H45728"/>
    </row>
    <row r="45729" spans="8:8" hidden="1" x14ac:dyDescent="0.25">
      <c r="H45729"/>
    </row>
    <row r="45730" spans="8:8" hidden="1" x14ac:dyDescent="0.25">
      <c r="H45730"/>
    </row>
    <row r="45731" spans="8:8" hidden="1" x14ac:dyDescent="0.25">
      <c r="H45731"/>
    </row>
    <row r="45732" spans="8:8" hidden="1" x14ac:dyDescent="0.25">
      <c r="H45732"/>
    </row>
    <row r="45733" spans="8:8" hidden="1" x14ac:dyDescent="0.25">
      <c r="H45733"/>
    </row>
    <row r="45734" spans="8:8" hidden="1" x14ac:dyDescent="0.25">
      <c r="H45734"/>
    </row>
    <row r="45735" spans="8:8" hidden="1" x14ac:dyDescent="0.25">
      <c r="H45735"/>
    </row>
    <row r="45736" spans="8:8" hidden="1" x14ac:dyDescent="0.25">
      <c r="H45736"/>
    </row>
    <row r="45737" spans="8:8" hidden="1" x14ac:dyDescent="0.25">
      <c r="H45737"/>
    </row>
    <row r="45738" spans="8:8" hidden="1" x14ac:dyDescent="0.25">
      <c r="H45738"/>
    </row>
    <row r="45739" spans="8:8" hidden="1" x14ac:dyDescent="0.25">
      <c r="H45739"/>
    </row>
    <row r="45740" spans="8:8" hidden="1" x14ac:dyDescent="0.25">
      <c r="H45740"/>
    </row>
    <row r="45741" spans="8:8" hidden="1" x14ac:dyDescent="0.25">
      <c r="H45741"/>
    </row>
    <row r="45742" spans="8:8" hidden="1" x14ac:dyDescent="0.25">
      <c r="H45742"/>
    </row>
    <row r="45743" spans="8:8" hidden="1" x14ac:dyDescent="0.25">
      <c r="H45743"/>
    </row>
    <row r="45744" spans="8:8" hidden="1" x14ac:dyDescent="0.25">
      <c r="H45744"/>
    </row>
    <row r="45745" spans="8:8" hidden="1" x14ac:dyDescent="0.25">
      <c r="H45745"/>
    </row>
    <row r="45746" spans="8:8" hidden="1" x14ac:dyDescent="0.25">
      <c r="H45746"/>
    </row>
    <row r="45747" spans="8:8" hidden="1" x14ac:dyDescent="0.25">
      <c r="H45747"/>
    </row>
    <row r="45748" spans="8:8" hidden="1" x14ac:dyDescent="0.25">
      <c r="H45748"/>
    </row>
    <row r="45749" spans="8:8" hidden="1" x14ac:dyDescent="0.25">
      <c r="H45749"/>
    </row>
    <row r="45750" spans="8:8" hidden="1" x14ac:dyDescent="0.25">
      <c r="H45750"/>
    </row>
    <row r="45751" spans="8:8" hidden="1" x14ac:dyDescent="0.25">
      <c r="H45751"/>
    </row>
    <row r="45752" spans="8:8" hidden="1" x14ac:dyDescent="0.25">
      <c r="H45752"/>
    </row>
    <row r="45753" spans="8:8" hidden="1" x14ac:dyDescent="0.25">
      <c r="H45753"/>
    </row>
    <row r="45754" spans="8:8" hidden="1" x14ac:dyDescent="0.25">
      <c r="H45754"/>
    </row>
    <row r="45755" spans="8:8" hidden="1" x14ac:dyDescent="0.25">
      <c r="H45755"/>
    </row>
    <row r="45756" spans="8:8" hidden="1" x14ac:dyDescent="0.25">
      <c r="H45756"/>
    </row>
    <row r="45757" spans="8:8" hidden="1" x14ac:dyDescent="0.25">
      <c r="H45757"/>
    </row>
    <row r="45758" spans="8:8" hidden="1" x14ac:dyDescent="0.25">
      <c r="H45758"/>
    </row>
    <row r="45759" spans="8:8" hidden="1" x14ac:dyDescent="0.25">
      <c r="H45759"/>
    </row>
    <row r="45760" spans="8:8" hidden="1" x14ac:dyDescent="0.25">
      <c r="H45760"/>
    </row>
    <row r="45761" spans="8:8" hidden="1" x14ac:dyDescent="0.25">
      <c r="H45761"/>
    </row>
    <row r="45762" spans="8:8" hidden="1" x14ac:dyDescent="0.25">
      <c r="H45762"/>
    </row>
    <row r="45763" spans="8:8" hidden="1" x14ac:dyDescent="0.25">
      <c r="H45763"/>
    </row>
    <row r="45764" spans="8:8" hidden="1" x14ac:dyDescent="0.25">
      <c r="H45764"/>
    </row>
    <row r="45765" spans="8:8" hidden="1" x14ac:dyDescent="0.25">
      <c r="H45765"/>
    </row>
    <row r="45766" spans="8:8" hidden="1" x14ac:dyDescent="0.25">
      <c r="H45766"/>
    </row>
    <row r="45767" spans="8:8" hidden="1" x14ac:dyDescent="0.25">
      <c r="H45767"/>
    </row>
    <row r="45768" spans="8:8" hidden="1" x14ac:dyDescent="0.25">
      <c r="H45768"/>
    </row>
    <row r="45769" spans="8:8" hidden="1" x14ac:dyDescent="0.25">
      <c r="H45769"/>
    </row>
    <row r="45770" spans="8:8" hidden="1" x14ac:dyDescent="0.25">
      <c r="H45770"/>
    </row>
    <row r="45771" spans="8:8" hidden="1" x14ac:dyDescent="0.25">
      <c r="H45771"/>
    </row>
    <row r="45772" spans="8:8" hidden="1" x14ac:dyDescent="0.25">
      <c r="H45772"/>
    </row>
    <row r="45773" spans="8:8" hidden="1" x14ac:dyDescent="0.25">
      <c r="H45773"/>
    </row>
    <row r="45774" spans="8:8" hidden="1" x14ac:dyDescent="0.25">
      <c r="H45774"/>
    </row>
    <row r="45775" spans="8:8" hidden="1" x14ac:dyDescent="0.25">
      <c r="H45775"/>
    </row>
    <row r="45776" spans="8:8" hidden="1" x14ac:dyDescent="0.25">
      <c r="H45776"/>
    </row>
    <row r="45777" spans="8:8" hidden="1" x14ac:dyDescent="0.25">
      <c r="H45777"/>
    </row>
    <row r="45778" spans="8:8" hidden="1" x14ac:dyDescent="0.25">
      <c r="H45778"/>
    </row>
    <row r="45779" spans="8:8" hidden="1" x14ac:dyDescent="0.25">
      <c r="H45779"/>
    </row>
    <row r="45780" spans="8:8" hidden="1" x14ac:dyDescent="0.25">
      <c r="H45780"/>
    </row>
    <row r="45781" spans="8:8" hidden="1" x14ac:dyDescent="0.25">
      <c r="H45781"/>
    </row>
    <row r="45782" spans="8:8" hidden="1" x14ac:dyDescent="0.25">
      <c r="H45782"/>
    </row>
    <row r="45783" spans="8:8" hidden="1" x14ac:dyDescent="0.25">
      <c r="H45783"/>
    </row>
    <row r="45784" spans="8:8" hidden="1" x14ac:dyDescent="0.25">
      <c r="H45784"/>
    </row>
    <row r="45785" spans="8:8" hidden="1" x14ac:dyDescent="0.25">
      <c r="H45785"/>
    </row>
    <row r="45786" spans="8:8" hidden="1" x14ac:dyDescent="0.25">
      <c r="H45786"/>
    </row>
    <row r="45787" spans="8:8" hidden="1" x14ac:dyDescent="0.25">
      <c r="H45787"/>
    </row>
    <row r="45788" spans="8:8" hidden="1" x14ac:dyDescent="0.25">
      <c r="H45788"/>
    </row>
    <row r="45789" spans="8:8" hidden="1" x14ac:dyDescent="0.25">
      <c r="H45789"/>
    </row>
    <row r="45790" spans="8:8" hidden="1" x14ac:dyDescent="0.25">
      <c r="H45790"/>
    </row>
    <row r="45791" spans="8:8" hidden="1" x14ac:dyDescent="0.25">
      <c r="H45791"/>
    </row>
    <row r="45792" spans="8:8" hidden="1" x14ac:dyDescent="0.25">
      <c r="H45792"/>
    </row>
    <row r="45793" spans="8:8" hidden="1" x14ac:dyDescent="0.25">
      <c r="H45793"/>
    </row>
    <row r="45794" spans="8:8" hidden="1" x14ac:dyDescent="0.25">
      <c r="H45794"/>
    </row>
    <row r="45795" spans="8:8" hidden="1" x14ac:dyDescent="0.25">
      <c r="H45795"/>
    </row>
    <row r="45796" spans="8:8" hidden="1" x14ac:dyDescent="0.25">
      <c r="H45796"/>
    </row>
    <row r="45797" spans="8:8" hidden="1" x14ac:dyDescent="0.25">
      <c r="H45797"/>
    </row>
    <row r="45798" spans="8:8" hidden="1" x14ac:dyDescent="0.25">
      <c r="H45798"/>
    </row>
    <row r="45799" spans="8:8" hidden="1" x14ac:dyDescent="0.25">
      <c r="H45799"/>
    </row>
    <row r="45800" spans="8:8" hidden="1" x14ac:dyDescent="0.25">
      <c r="H45800"/>
    </row>
    <row r="45801" spans="8:8" hidden="1" x14ac:dyDescent="0.25">
      <c r="H45801"/>
    </row>
    <row r="45802" spans="8:8" hidden="1" x14ac:dyDescent="0.25">
      <c r="H45802"/>
    </row>
    <row r="45803" spans="8:8" hidden="1" x14ac:dyDescent="0.25">
      <c r="H45803"/>
    </row>
    <row r="45804" spans="8:8" hidden="1" x14ac:dyDescent="0.25">
      <c r="H45804"/>
    </row>
    <row r="45805" spans="8:8" hidden="1" x14ac:dyDescent="0.25">
      <c r="H45805"/>
    </row>
    <row r="45806" spans="8:8" hidden="1" x14ac:dyDescent="0.25">
      <c r="H45806"/>
    </row>
    <row r="45807" spans="8:8" hidden="1" x14ac:dyDescent="0.25">
      <c r="H45807"/>
    </row>
    <row r="45808" spans="8:8" hidden="1" x14ac:dyDescent="0.25">
      <c r="H45808"/>
    </row>
    <row r="45809" spans="8:8" hidden="1" x14ac:dyDescent="0.25">
      <c r="H45809"/>
    </row>
    <row r="45810" spans="8:8" hidden="1" x14ac:dyDescent="0.25">
      <c r="H45810"/>
    </row>
    <row r="45811" spans="8:8" hidden="1" x14ac:dyDescent="0.25">
      <c r="H45811"/>
    </row>
    <row r="45812" spans="8:8" hidden="1" x14ac:dyDescent="0.25">
      <c r="H45812"/>
    </row>
    <row r="45813" spans="8:8" hidden="1" x14ac:dyDescent="0.25">
      <c r="H45813"/>
    </row>
    <row r="45814" spans="8:8" hidden="1" x14ac:dyDescent="0.25">
      <c r="H45814"/>
    </row>
    <row r="45815" spans="8:8" hidden="1" x14ac:dyDescent="0.25">
      <c r="H45815"/>
    </row>
    <row r="45816" spans="8:8" hidden="1" x14ac:dyDescent="0.25">
      <c r="H45816"/>
    </row>
    <row r="45817" spans="8:8" hidden="1" x14ac:dyDescent="0.25">
      <c r="H45817"/>
    </row>
    <row r="45818" spans="8:8" hidden="1" x14ac:dyDescent="0.25">
      <c r="H45818"/>
    </row>
    <row r="45819" spans="8:8" hidden="1" x14ac:dyDescent="0.25">
      <c r="H45819"/>
    </row>
    <row r="45820" spans="8:8" hidden="1" x14ac:dyDescent="0.25">
      <c r="H45820"/>
    </row>
    <row r="45821" spans="8:8" hidden="1" x14ac:dyDescent="0.25">
      <c r="H45821"/>
    </row>
    <row r="45822" spans="8:8" hidden="1" x14ac:dyDescent="0.25">
      <c r="H45822"/>
    </row>
    <row r="45823" spans="8:8" hidden="1" x14ac:dyDescent="0.25">
      <c r="H45823"/>
    </row>
    <row r="45824" spans="8:8" hidden="1" x14ac:dyDescent="0.25">
      <c r="H45824"/>
    </row>
    <row r="45825" spans="8:8" hidden="1" x14ac:dyDescent="0.25">
      <c r="H45825"/>
    </row>
    <row r="45826" spans="8:8" hidden="1" x14ac:dyDescent="0.25">
      <c r="H45826"/>
    </row>
    <row r="45827" spans="8:8" hidden="1" x14ac:dyDescent="0.25">
      <c r="H45827"/>
    </row>
    <row r="45828" spans="8:8" hidden="1" x14ac:dyDescent="0.25">
      <c r="H45828"/>
    </row>
    <row r="45829" spans="8:8" hidden="1" x14ac:dyDescent="0.25">
      <c r="H45829"/>
    </row>
    <row r="45830" spans="8:8" hidden="1" x14ac:dyDescent="0.25">
      <c r="H45830"/>
    </row>
    <row r="45831" spans="8:8" hidden="1" x14ac:dyDescent="0.25">
      <c r="H45831"/>
    </row>
    <row r="45832" spans="8:8" hidden="1" x14ac:dyDescent="0.25">
      <c r="H45832"/>
    </row>
    <row r="45833" spans="8:8" hidden="1" x14ac:dyDescent="0.25">
      <c r="H45833"/>
    </row>
    <row r="45834" spans="8:8" hidden="1" x14ac:dyDescent="0.25">
      <c r="H45834"/>
    </row>
    <row r="45835" spans="8:8" hidden="1" x14ac:dyDescent="0.25">
      <c r="H45835"/>
    </row>
    <row r="45836" spans="8:8" hidden="1" x14ac:dyDescent="0.25">
      <c r="H45836"/>
    </row>
    <row r="45837" spans="8:8" hidden="1" x14ac:dyDescent="0.25">
      <c r="H45837"/>
    </row>
    <row r="45838" spans="8:8" hidden="1" x14ac:dyDescent="0.25">
      <c r="H45838"/>
    </row>
    <row r="45839" spans="8:8" hidden="1" x14ac:dyDescent="0.25">
      <c r="H45839"/>
    </row>
    <row r="45840" spans="8:8" hidden="1" x14ac:dyDescent="0.25">
      <c r="H45840"/>
    </row>
    <row r="45841" spans="8:8" hidden="1" x14ac:dyDescent="0.25">
      <c r="H45841"/>
    </row>
    <row r="45842" spans="8:8" hidden="1" x14ac:dyDescent="0.25">
      <c r="H45842"/>
    </row>
    <row r="45843" spans="8:8" hidden="1" x14ac:dyDescent="0.25">
      <c r="H45843"/>
    </row>
    <row r="45844" spans="8:8" hidden="1" x14ac:dyDescent="0.25">
      <c r="H45844"/>
    </row>
    <row r="45845" spans="8:8" hidden="1" x14ac:dyDescent="0.25">
      <c r="H45845"/>
    </row>
    <row r="45846" spans="8:8" hidden="1" x14ac:dyDescent="0.25">
      <c r="H45846"/>
    </row>
    <row r="45847" spans="8:8" hidden="1" x14ac:dyDescent="0.25">
      <c r="H45847"/>
    </row>
    <row r="45848" spans="8:8" hidden="1" x14ac:dyDescent="0.25">
      <c r="H45848"/>
    </row>
    <row r="45849" spans="8:8" hidden="1" x14ac:dyDescent="0.25">
      <c r="H45849"/>
    </row>
    <row r="45850" spans="8:8" hidden="1" x14ac:dyDescent="0.25">
      <c r="H45850"/>
    </row>
    <row r="45851" spans="8:8" hidden="1" x14ac:dyDescent="0.25">
      <c r="H45851"/>
    </row>
    <row r="45852" spans="8:8" hidden="1" x14ac:dyDescent="0.25">
      <c r="H45852"/>
    </row>
    <row r="45853" spans="8:8" hidden="1" x14ac:dyDescent="0.25">
      <c r="H45853"/>
    </row>
    <row r="45854" spans="8:8" hidden="1" x14ac:dyDescent="0.25">
      <c r="H45854"/>
    </row>
    <row r="45855" spans="8:8" hidden="1" x14ac:dyDescent="0.25">
      <c r="H45855"/>
    </row>
    <row r="45856" spans="8:8" hidden="1" x14ac:dyDescent="0.25">
      <c r="H45856"/>
    </row>
    <row r="45857" spans="8:8" hidden="1" x14ac:dyDescent="0.25">
      <c r="H45857"/>
    </row>
    <row r="45858" spans="8:8" hidden="1" x14ac:dyDescent="0.25">
      <c r="H45858"/>
    </row>
    <row r="45859" spans="8:8" hidden="1" x14ac:dyDescent="0.25">
      <c r="H45859"/>
    </row>
    <row r="45860" spans="8:8" hidden="1" x14ac:dyDescent="0.25">
      <c r="H45860"/>
    </row>
    <row r="45861" spans="8:8" hidden="1" x14ac:dyDescent="0.25">
      <c r="H45861"/>
    </row>
    <row r="45862" spans="8:8" hidden="1" x14ac:dyDescent="0.25">
      <c r="H45862"/>
    </row>
    <row r="45863" spans="8:8" hidden="1" x14ac:dyDescent="0.25">
      <c r="H45863"/>
    </row>
    <row r="45864" spans="8:8" hidden="1" x14ac:dyDescent="0.25">
      <c r="H45864"/>
    </row>
    <row r="45865" spans="8:8" hidden="1" x14ac:dyDescent="0.25">
      <c r="H45865"/>
    </row>
    <row r="45866" spans="8:8" hidden="1" x14ac:dyDescent="0.25">
      <c r="H45866"/>
    </row>
    <row r="45867" spans="8:8" hidden="1" x14ac:dyDescent="0.25">
      <c r="H45867"/>
    </row>
    <row r="45868" spans="8:8" hidden="1" x14ac:dyDescent="0.25">
      <c r="H45868"/>
    </row>
    <row r="45869" spans="8:8" hidden="1" x14ac:dyDescent="0.25">
      <c r="H45869"/>
    </row>
    <row r="45870" spans="8:8" hidden="1" x14ac:dyDescent="0.25">
      <c r="H45870"/>
    </row>
    <row r="45871" spans="8:8" hidden="1" x14ac:dyDescent="0.25">
      <c r="H45871"/>
    </row>
    <row r="45872" spans="8:8" hidden="1" x14ac:dyDescent="0.25">
      <c r="H45872"/>
    </row>
    <row r="45873" spans="8:8" hidden="1" x14ac:dyDescent="0.25">
      <c r="H45873"/>
    </row>
    <row r="45874" spans="8:8" hidden="1" x14ac:dyDescent="0.25">
      <c r="H45874"/>
    </row>
    <row r="45875" spans="8:8" hidden="1" x14ac:dyDescent="0.25">
      <c r="H45875"/>
    </row>
    <row r="45876" spans="8:8" hidden="1" x14ac:dyDescent="0.25">
      <c r="H45876"/>
    </row>
    <row r="45877" spans="8:8" hidden="1" x14ac:dyDescent="0.25">
      <c r="H45877"/>
    </row>
    <row r="45878" spans="8:8" hidden="1" x14ac:dyDescent="0.25">
      <c r="H45878"/>
    </row>
    <row r="45879" spans="8:8" hidden="1" x14ac:dyDescent="0.25">
      <c r="H45879"/>
    </row>
    <row r="45880" spans="8:8" hidden="1" x14ac:dyDescent="0.25">
      <c r="H45880"/>
    </row>
    <row r="45881" spans="8:8" hidden="1" x14ac:dyDescent="0.25">
      <c r="H45881"/>
    </row>
    <row r="45882" spans="8:8" hidden="1" x14ac:dyDescent="0.25">
      <c r="H45882"/>
    </row>
    <row r="45883" spans="8:8" hidden="1" x14ac:dyDescent="0.25">
      <c r="H45883"/>
    </row>
    <row r="45884" spans="8:8" hidden="1" x14ac:dyDescent="0.25">
      <c r="H45884"/>
    </row>
    <row r="45885" spans="8:8" hidden="1" x14ac:dyDescent="0.25">
      <c r="H45885"/>
    </row>
    <row r="45886" spans="8:8" hidden="1" x14ac:dyDescent="0.25">
      <c r="H45886"/>
    </row>
    <row r="45887" spans="8:8" hidden="1" x14ac:dyDescent="0.25">
      <c r="H45887"/>
    </row>
    <row r="45888" spans="8:8" hidden="1" x14ac:dyDescent="0.25">
      <c r="H45888"/>
    </row>
    <row r="45889" spans="8:8" hidden="1" x14ac:dyDescent="0.25">
      <c r="H45889"/>
    </row>
    <row r="45890" spans="8:8" hidden="1" x14ac:dyDescent="0.25">
      <c r="H45890"/>
    </row>
    <row r="45891" spans="8:8" hidden="1" x14ac:dyDescent="0.25">
      <c r="H45891"/>
    </row>
    <row r="45892" spans="8:8" hidden="1" x14ac:dyDescent="0.25">
      <c r="H45892"/>
    </row>
    <row r="45893" spans="8:8" hidden="1" x14ac:dyDescent="0.25">
      <c r="H45893"/>
    </row>
    <row r="45894" spans="8:8" hidden="1" x14ac:dyDescent="0.25">
      <c r="H45894"/>
    </row>
    <row r="45895" spans="8:8" hidden="1" x14ac:dyDescent="0.25">
      <c r="H45895"/>
    </row>
    <row r="45896" spans="8:8" hidden="1" x14ac:dyDescent="0.25">
      <c r="H45896"/>
    </row>
    <row r="45897" spans="8:8" hidden="1" x14ac:dyDescent="0.25">
      <c r="H45897"/>
    </row>
    <row r="45898" spans="8:8" hidden="1" x14ac:dyDescent="0.25">
      <c r="H45898"/>
    </row>
    <row r="45899" spans="8:8" hidden="1" x14ac:dyDescent="0.25">
      <c r="H45899"/>
    </row>
    <row r="45900" spans="8:8" hidden="1" x14ac:dyDescent="0.25">
      <c r="H45900"/>
    </row>
    <row r="45901" spans="8:8" hidden="1" x14ac:dyDescent="0.25">
      <c r="H45901"/>
    </row>
    <row r="45902" spans="8:8" hidden="1" x14ac:dyDescent="0.25">
      <c r="H45902"/>
    </row>
    <row r="45903" spans="8:8" hidden="1" x14ac:dyDescent="0.25">
      <c r="H45903"/>
    </row>
    <row r="45904" spans="8:8" hidden="1" x14ac:dyDescent="0.25">
      <c r="H45904"/>
    </row>
    <row r="45905" spans="8:8" hidden="1" x14ac:dyDescent="0.25">
      <c r="H45905"/>
    </row>
    <row r="45906" spans="8:8" hidden="1" x14ac:dyDescent="0.25">
      <c r="H45906"/>
    </row>
    <row r="45907" spans="8:8" hidden="1" x14ac:dyDescent="0.25">
      <c r="H45907"/>
    </row>
    <row r="45908" spans="8:8" hidden="1" x14ac:dyDescent="0.25">
      <c r="H45908"/>
    </row>
    <row r="45909" spans="8:8" hidden="1" x14ac:dyDescent="0.25">
      <c r="H45909"/>
    </row>
    <row r="45910" spans="8:8" hidden="1" x14ac:dyDescent="0.25">
      <c r="H45910"/>
    </row>
    <row r="45911" spans="8:8" hidden="1" x14ac:dyDescent="0.25">
      <c r="H45911"/>
    </row>
    <row r="45912" spans="8:8" hidden="1" x14ac:dyDescent="0.25">
      <c r="H45912"/>
    </row>
    <row r="45913" spans="8:8" hidden="1" x14ac:dyDescent="0.25">
      <c r="H45913"/>
    </row>
    <row r="45914" spans="8:8" hidden="1" x14ac:dyDescent="0.25">
      <c r="H45914"/>
    </row>
    <row r="45915" spans="8:8" hidden="1" x14ac:dyDescent="0.25">
      <c r="H45915"/>
    </row>
    <row r="45916" spans="8:8" hidden="1" x14ac:dyDescent="0.25">
      <c r="H45916"/>
    </row>
    <row r="45917" spans="8:8" hidden="1" x14ac:dyDescent="0.25">
      <c r="H45917"/>
    </row>
    <row r="45918" spans="8:8" hidden="1" x14ac:dyDescent="0.25">
      <c r="H45918"/>
    </row>
    <row r="45919" spans="8:8" hidden="1" x14ac:dyDescent="0.25">
      <c r="H45919"/>
    </row>
    <row r="45920" spans="8:8" hidden="1" x14ac:dyDescent="0.25">
      <c r="H45920"/>
    </row>
    <row r="45921" spans="8:8" hidden="1" x14ac:dyDescent="0.25">
      <c r="H45921"/>
    </row>
    <row r="45922" spans="8:8" hidden="1" x14ac:dyDescent="0.25">
      <c r="H45922"/>
    </row>
    <row r="45923" spans="8:8" hidden="1" x14ac:dyDescent="0.25">
      <c r="H45923"/>
    </row>
    <row r="45924" spans="8:8" hidden="1" x14ac:dyDescent="0.25">
      <c r="H45924"/>
    </row>
    <row r="45925" spans="8:8" hidden="1" x14ac:dyDescent="0.25">
      <c r="H45925"/>
    </row>
    <row r="45926" spans="8:8" hidden="1" x14ac:dyDescent="0.25">
      <c r="H45926"/>
    </row>
    <row r="45927" spans="8:8" hidden="1" x14ac:dyDescent="0.25">
      <c r="H45927"/>
    </row>
    <row r="45928" spans="8:8" hidden="1" x14ac:dyDescent="0.25">
      <c r="H45928"/>
    </row>
    <row r="45929" spans="8:8" hidden="1" x14ac:dyDescent="0.25">
      <c r="H45929"/>
    </row>
    <row r="45930" spans="8:8" hidden="1" x14ac:dyDescent="0.25">
      <c r="H45930"/>
    </row>
    <row r="45931" spans="8:8" hidden="1" x14ac:dyDescent="0.25">
      <c r="H45931"/>
    </row>
    <row r="45932" spans="8:8" hidden="1" x14ac:dyDescent="0.25">
      <c r="H45932"/>
    </row>
    <row r="45933" spans="8:8" hidden="1" x14ac:dyDescent="0.25">
      <c r="H45933"/>
    </row>
    <row r="45934" spans="8:8" hidden="1" x14ac:dyDescent="0.25">
      <c r="H45934"/>
    </row>
    <row r="45935" spans="8:8" hidden="1" x14ac:dyDescent="0.25">
      <c r="H45935"/>
    </row>
    <row r="45936" spans="8:8" hidden="1" x14ac:dyDescent="0.25">
      <c r="H45936"/>
    </row>
    <row r="45937" spans="8:8" hidden="1" x14ac:dyDescent="0.25">
      <c r="H45937"/>
    </row>
    <row r="45938" spans="8:8" hidden="1" x14ac:dyDescent="0.25">
      <c r="H45938"/>
    </row>
    <row r="45939" spans="8:8" hidden="1" x14ac:dyDescent="0.25">
      <c r="H45939"/>
    </row>
    <row r="45940" spans="8:8" hidden="1" x14ac:dyDescent="0.25">
      <c r="H45940"/>
    </row>
    <row r="45941" spans="8:8" hidden="1" x14ac:dyDescent="0.25">
      <c r="H45941"/>
    </row>
    <row r="45942" spans="8:8" hidden="1" x14ac:dyDescent="0.25">
      <c r="H45942"/>
    </row>
    <row r="45943" spans="8:8" hidden="1" x14ac:dyDescent="0.25">
      <c r="H45943"/>
    </row>
    <row r="45944" spans="8:8" hidden="1" x14ac:dyDescent="0.25">
      <c r="H45944"/>
    </row>
    <row r="45945" spans="8:8" hidden="1" x14ac:dyDescent="0.25">
      <c r="H45945"/>
    </row>
    <row r="45946" spans="8:8" hidden="1" x14ac:dyDescent="0.25">
      <c r="H45946"/>
    </row>
    <row r="45947" spans="8:8" hidden="1" x14ac:dyDescent="0.25">
      <c r="H45947"/>
    </row>
    <row r="45948" spans="8:8" hidden="1" x14ac:dyDescent="0.25">
      <c r="H45948"/>
    </row>
    <row r="45949" spans="8:8" hidden="1" x14ac:dyDescent="0.25">
      <c r="H45949"/>
    </row>
    <row r="45950" spans="8:8" hidden="1" x14ac:dyDescent="0.25">
      <c r="H45950"/>
    </row>
    <row r="45951" spans="8:8" hidden="1" x14ac:dyDescent="0.25">
      <c r="H45951"/>
    </row>
    <row r="45952" spans="8:8" hidden="1" x14ac:dyDescent="0.25">
      <c r="H45952"/>
    </row>
    <row r="45953" spans="8:8" hidden="1" x14ac:dyDescent="0.25">
      <c r="H45953"/>
    </row>
    <row r="45954" spans="8:8" hidden="1" x14ac:dyDescent="0.25">
      <c r="H45954"/>
    </row>
    <row r="45955" spans="8:8" hidden="1" x14ac:dyDescent="0.25">
      <c r="H45955"/>
    </row>
    <row r="45956" spans="8:8" hidden="1" x14ac:dyDescent="0.25">
      <c r="H45956"/>
    </row>
    <row r="45957" spans="8:8" hidden="1" x14ac:dyDescent="0.25">
      <c r="H45957"/>
    </row>
    <row r="45958" spans="8:8" hidden="1" x14ac:dyDescent="0.25">
      <c r="H45958"/>
    </row>
    <row r="45959" spans="8:8" hidden="1" x14ac:dyDescent="0.25">
      <c r="H45959"/>
    </row>
    <row r="45960" spans="8:8" hidden="1" x14ac:dyDescent="0.25">
      <c r="H45960"/>
    </row>
    <row r="45961" spans="8:8" hidden="1" x14ac:dyDescent="0.25">
      <c r="H45961"/>
    </row>
    <row r="45962" spans="8:8" hidden="1" x14ac:dyDescent="0.25">
      <c r="H45962"/>
    </row>
    <row r="45963" spans="8:8" hidden="1" x14ac:dyDescent="0.25">
      <c r="H45963"/>
    </row>
    <row r="45964" spans="8:8" hidden="1" x14ac:dyDescent="0.25">
      <c r="H45964"/>
    </row>
    <row r="45965" spans="8:8" hidden="1" x14ac:dyDescent="0.25">
      <c r="H45965"/>
    </row>
    <row r="45966" spans="8:8" hidden="1" x14ac:dyDescent="0.25">
      <c r="H45966"/>
    </row>
    <row r="45967" spans="8:8" hidden="1" x14ac:dyDescent="0.25">
      <c r="H45967"/>
    </row>
    <row r="45968" spans="8:8" hidden="1" x14ac:dyDescent="0.25">
      <c r="H45968"/>
    </row>
    <row r="45969" spans="8:8" hidden="1" x14ac:dyDescent="0.25">
      <c r="H45969"/>
    </row>
    <row r="45970" spans="8:8" hidden="1" x14ac:dyDescent="0.25">
      <c r="H45970"/>
    </row>
    <row r="45971" spans="8:8" hidden="1" x14ac:dyDescent="0.25">
      <c r="H45971"/>
    </row>
    <row r="45972" spans="8:8" hidden="1" x14ac:dyDescent="0.25">
      <c r="H45972"/>
    </row>
    <row r="45973" spans="8:8" hidden="1" x14ac:dyDescent="0.25">
      <c r="H45973"/>
    </row>
    <row r="45974" spans="8:8" hidden="1" x14ac:dyDescent="0.25">
      <c r="H45974"/>
    </row>
    <row r="45975" spans="8:8" hidden="1" x14ac:dyDescent="0.25">
      <c r="H45975"/>
    </row>
    <row r="45976" spans="8:8" hidden="1" x14ac:dyDescent="0.25">
      <c r="H45976"/>
    </row>
    <row r="45977" spans="8:8" hidden="1" x14ac:dyDescent="0.25">
      <c r="H45977"/>
    </row>
    <row r="45978" spans="8:8" hidden="1" x14ac:dyDescent="0.25">
      <c r="H45978"/>
    </row>
    <row r="45979" spans="8:8" hidden="1" x14ac:dyDescent="0.25">
      <c r="H45979"/>
    </row>
    <row r="45980" spans="8:8" hidden="1" x14ac:dyDescent="0.25">
      <c r="H45980"/>
    </row>
    <row r="45981" spans="8:8" hidden="1" x14ac:dyDescent="0.25">
      <c r="H45981"/>
    </row>
    <row r="45982" spans="8:8" hidden="1" x14ac:dyDescent="0.25">
      <c r="H45982"/>
    </row>
    <row r="45983" spans="8:8" hidden="1" x14ac:dyDescent="0.25">
      <c r="H45983"/>
    </row>
    <row r="45984" spans="8:8" hidden="1" x14ac:dyDescent="0.25">
      <c r="H45984"/>
    </row>
    <row r="45985" spans="8:8" hidden="1" x14ac:dyDescent="0.25">
      <c r="H45985"/>
    </row>
    <row r="45986" spans="8:8" hidden="1" x14ac:dyDescent="0.25">
      <c r="H45986"/>
    </row>
    <row r="45987" spans="8:8" hidden="1" x14ac:dyDescent="0.25">
      <c r="H45987"/>
    </row>
    <row r="45988" spans="8:8" hidden="1" x14ac:dyDescent="0.25">
      <c r="H45988"/>
    </row>
    <row r="45989" spans="8:8" hidden="1" x14ac:dyDescent="0.25">
      <c r="H45989"/>
    </row>
    <row r="45990" spans="8:8" hidden="1" x14ac:dyDescent="0.25">
      <c r="H45990"/>
    </row>
    <row r="45991" spans="8:8" hidden="1" x14ac:dyDescent="0.25">
      <c r="H45991"/>
    </row>
    <row r="45992" spans="8:8" hidden="1" x14ac:dyDescent="0.25">
      <c r="H45992"/>
    </row>
    <row r="45993" spans="8:8" hidden="1" x14ac:dyDescent="0.25">
      <c r="H45993"/>
    </row>
    <row r="45994" spans="8:8" hidden="1" x14ac:dyDescent="0.25">
      <c r="H45994"/>
    </row>
    <row r="45995" spans="8:8" hidden="1" x14ac:dyDescent="0.25">
      <c r="H45995"/>
    </row>
    <row r="45996" spans="8:8" hidden="1" x14ac:dyDescent="0.25">
      <c r="H45996"/>
    </row>
    <row r="45997" spans="8:8" hidden="1" x14ac:dyDescent="0.25">
      <c r="H45997"/>
    </row>
    <row r="45998" spans="8:8" hidden="1" x14ac:dyDescent="0.25">
      <c r="H45998"/>
    </row>
    <row r="45999" spans="8:8" hidden="1" x14ac:dyDescent="0.25">
      <c r="H45999"/>
    </row>
    <row r="46000" spans="8:8" hidden="1" x14ac:dyDescent="0.25">
      <c r="H46000"/>
    </row>
    <row r="46001" spans="8:8" hidden="1" x14ac:dyDescent="0.25">
      <c r="H46001"/>
    </row>
    <row r="46002" spans="8:8" hidden="1" x14ac:dyDescent="0.25">
      <c r="H46002"/>
    </row>
    <row r="46003" spans="8:8" hidden="1" x14ac:dyDescent="0.25">
      <c r="H46003"/>
    </row>
    <row r="46004" spans="8:8" hidden="1" x14ac:dyDescent="0.25">
      <c r="H46004"/>
    </row>
    <row r="46005" spans="8:8" hidden="1" x14ac:dyDescent="0.25">
      <c r="H46005"/>
    </row>
    <row r="46006" spans="8:8" hidden="1" x14ac:dyDescent="0.25">
      <c r="H46006"/>
    </row>
    <row r="46007" spans="8:8" hidden="1" x14ac:dyDescent="0.25">
      <c r="H46007"/>
    </row>
    <row r="46008" spans="8:8" hidden="1" x14ac:dyDescent="0.25">
      <c r="H46008"/>
    </row>
    <row r="46009" spans="8:8" hidden="1" x14ac:dyDescent="0.25">
      <c r="H46009"/>
    </row>
    <row r="46010" spans="8:8" hidden="1" x14ac:dyDescent="0.25">
      <c r="H46010"/>
    </row>
    <row r="46011" spans="8:8" hidden="1" x14ac:dyDescent="0.25">
      <c r="H46011"/>
    </row>
    <row r="46012" spans="8:8" hidden="1" x14ac:dyDescent="0.25">
      <c r="H46012"/>
    </row>
    <row r="46013" spans="8:8" hidden="1" x14ac:dyDescent="0.25">
      <c r="H46013"/>
    </row>
    <row r="46014" spans="8:8" hidden="1" x14ac:dyDescent="0.25">
      <c r="H46014"/>
    </row>
    <row r="46015" spans="8:8" hidden="1" x14ac:dyDescent="0.25">
      <c r="H46015"/>
    </row>
    <row r="46016" spans="8:8" hidden="1" x14ac:dyDescent="0.25">
      <c r="H46016"/>
    </row>
    <row r="46017" spans="8:8" hidden="1" x14ac:dyDescent="0.25">
      <c r="H46017"/>
    </row>
    <row r="46018" spans="8:8" hidden="1" x14ac:dyDescent="0.25">
      <c r="H46018"/>
    </row>
    <row r="46019" spans="8:8" hidden="1" x14ac:dyDescent="0.25">
      <c r="H46019"/>
    </row>
    <row r="46020" spans="8:8" hidden="1" x14ac:dyDescent="0.25">
      <c r="H46020"/>
    </row>
    <row r="46021" spans="8:8" hidden="1" x14ac:dyDescent="0.25">
      <c r="H46021"/>
    </row>
    <row r="46022" spans="8:8" hidden="1" x14ac:dyDescent="0.25">
      <c r="H46022"/>
    </row>
    <row r="46023" spans="8:8" hidden="1" x14ac:dyDescent="0.25">
      <c r="H46023"/>
    </row>
    <row r="46024" spans="8:8" hidden="1" x14ac:dyDescent="0.25">
      <c r="H46024"/>
    </row>
    <row r="46025" spans="8:8" hidden="1" x14ac:dyDescent="0.25">
      <c r="H46025"/>
    </row>
    <row r="46026" spans="8:8" hidden="1" x14ac:dyDescent="0.25">
      <c r="H46026"/>
    </row>
    <row r="46027" spans="8:8" hidden="1" x14ac:dyDescent="0.25">
      <c r="H46027"/>
    </row>
    <row r="46028" spans="8:8" hidden="1" x14ac:dyDescent="0.25">
      <c r="H46028"/>
    </row>
    <row r="46029" spans="8:8" hidden="1" x14ac:dyDescent="0.25">
      <c r="H46029"/>
    </row>
    <row r="46030" spans="8:8" hidden="1" x14ac:dyDescent="0.25">
      <c r="H46030"/>
    </row>
    <row r="46031" spans="8:8" hidden="1" x14ac:dyDescent="0.25">
      <c r="H46031"/>
    </row>
    <row r="46032" spans="8:8" hidden="1" x14ac:dyDescent="0.25">
      <c r="H46032"/>
    </row>
    <row r="46033" spans="8:8" hidden="1" x14ac:dyDescent="0.25">
      <c r="H46033"/>
    </row>
    <row r="46034" spans="8:8" hidden="1" x14ac:dyDescent="0.25">
      <c r="H46034"/>
    </row>
    <row r="46035" spans="8:8" hidden="1" x14ac:dyDescent="0.25">
      <c r="H46035"/>
    </row>
    <row r="46036" spans="8:8" hidden="1" x14ac:dyDescent="0.25">
      <c r="H46036"/>
    </row>
    <row r="46037" spans="8:8" hidden="1" x14ac:dyDescent="0.25">
      <c r="H46037"/>
    </row>
    <row r="46038" spans="8:8" hidden="1" x14ac:dyDescent="0.25">
      <c r="H46038"/>
    </row>
    <row r="46039" spans="8:8" hidden="1" x14ac:dyDescent="0.25">
      <c r="H46039"/>
    </row>
    <row r="46040" spans="8:8" hidden="1" x14ac:dyDescent="0.25">
      <c r="H46040"/>
    </row>
    <row r="46041" spans="8:8" hidden="1" x14ac:dyDescent="0.25">
      <c r="H46041"/>
    </row>
    <row r="46042" spans="8:8" hidden="1" x14ac:dyDescent="0.25">
      <c r="H46042"/>
    </row>
    <row r="46043" spans="8:8" hidden="1" x14ac:dyDescent="0.25">
      <c r="H46043"/>
    </row>
    <row r="46044" spans="8:8" hidden="1" x14ac:dyDescent="0.25">
      <c r="H46044"/>
    </row>
    <row r="46045" spans="8:8" hidden="1" x14ac:dyDescent="0.25">
      <c r="H46045"/>
    </row>
    <row r="46046" spans="8:8" hidden="1" x14ac:dyDescent="0.25">
      <c r="H46046"/>
    </row>
    <row r="46047" spans="8:8" hidden="1" x14ac:dyDescent="0.25">
      <c r="H46047"/>
    </row>
    <row r="46048" spans="8:8" hidden="1" x14ac:dyDescent="0.25">
      <c r="H46048"/>
    </row>
    <row r="46049" spans="8:8" hidden="1" x14ac:dyDescent="0.25">
      <c r="H46049"/>
    </row>
    <row r="46050" spans="8:8" hidden="1" x14ac:dyDescent="0.25">
      <c r="H46050"/>
    </row>
    <row r="46051" spans="8:8" hidden="1" x14ac:dyDescent="0.25">
      <c r="H46051"/>
    </row>
    <row r="46052" spans="8:8" hidden="1" x14ac:dyDescent="0.25">
      <c r="H46052"/>
    </row>
    <row r="46053" spans="8:8" hidden="1" x14ac:dyDescent="0.25">
      <c r="H46053"/>
    </row>
    <row r="46054" spans="8:8" hidden="1" x14ac:dyDescent="0.25">
      <c r="H46054"/>
    </row>
    <row r="46055" spans="8:8" hidden="1" x14ac:dyDescent="0.25">
      <c r="H46055"/>
    </row>
    <row r="46056" spans="8:8" hidden="1" x14ac:dyDescent="0.25">
      <c r="H46056"/>
    </row>
    <row r="46057" spans="8:8" hidden="1" x14ac:dyDescent="0.25">
      <c r="H46057"/>
    </row>
    <row r="46058" spans="8:8" hidden="1" x14ac:dyDescent="0.25">
      <c r="H46058"/>
    </row>
    <row r="46059" spans="8:8" hidden="1" x14ac:dyDescent="0.25">
      <c r="H46059"/>
    </row>
    <row r="46060" spans="8:8" hidden="1" x14ac:dyDescent="0.25">
      <c r="H46060"/>
    </row>
    <row r="46061" spans="8:8" hidden="1" x14ac:dyDescent="0.25">
      <c r="H46061"/>
    </row>
    <row r="46062" spans="8:8" hidden="1" x14ac:dyDescent="0.25">
      <c r="H46062"/>
    </row>
    <row r="46063" spans="8:8" hidden="1" x14ac:dyDescent="0.25">
      <c r="H46063"/>
    </row>
    <row r="46064" spans="8:8" hidden="1" x14ac:dyDescent="0.25">
      <c r="H46064"/>
    </row>
    <row r="46065" spans="8:8" hidden="1" x14ac:dyDescent="0.25">
      <c r="H46065"/>
    </row>
    <row r="46066" spans="8:8" hidden="1" x14ac:dyDescent="0.25">
      <c r="H46066"/>
    </row>
    <row r="46067" spans="8:8" hidden="1" x14ac:dyDescent="0.25">
      <c r="H46067"/>
    </row>
    <row r="46068" spans="8:8" hidden="1" x14ac:dyDescent="0.25">
      <c r="H46068"/>
    </row>
    <row r="46069" spans="8:8" hidden="1" x14ac:dyDescent="0.25">
      <c r="H46069"/>
    </row>
    <row r="46070" spans="8:8" hidden="1" x14ac:dyDescent="0.25">
      <c r="H46070"/>
    </row>
    <row r="46071" spans="8:8" hidden="1" x14ac:dyDescent="0.25">
      <c r="H46071"/>
    </row>
    <row r="46072" spans="8:8" hidden="1" x14ac:dyDescent="0.25">
      <c r="H46072"/>
    </row>
    <row r="46073" spans="8:8" hidden="1" x14ac:dyDescent="0.25">
      <c r="H46073"/>
    </row>
    <row r="46074" spans="8:8" hidden="1" x14ac:dyDescent="0.25">
      <c r="H46074"/>
    </row>
    <row r="46075" spans="8:8" hidden="1" x14ac:dyDescent="0.25">
      <c r="H46075"/>
    </row>
    <row r="46076" spans="8:8" hidden="1" x14ac:dyDescent="0.25">
      <c r="H46076"/>
    </row>
    <row r="46077" spans="8:8" hidden="1" x14ac:dyDescent="0.25">
      <c r="H46077"/>
    </row>
    <row r="46078" spans="8:8" hidden="1" x14ac:dyDescent="0.25">
      <c r="H46078"/>
    </row>
    <row r="46079" spans="8:8" hidden="1" x14ac:dyDescent="0.25">
      <c r="H46079"/>
    </row>
    <row r="46080" spans="8:8" hidden="1" x14ac:dyDescent="0.25">
      <c r="H46080"/>
    </row>
    <row r="46081" spans="8:8" hidden="1" x14ac:dyDescent="0.25">
      <c r="H46081"/>
    </row>
    <row r="46082" spans="8:8" hidden="1" x14ac:dyDescent="0.25">
      <c r="H46082"/>
    </row>
    <row r="46083" spans="8:8" hidden="1" x14ac:dyDescent="0.25">
      <c r="H46083"/>
    </row>
    <row r="46084" spans="8:8" hidden="1" x14ac:dyDescent="0.25">
      <c r="H46084"/>
    </row>
    <row r="46085" spans="8:8" hidden="1" x14ac:dyDescent="0.25">
      <c r="H46085"/>
    </row>
    <row r="46086" spans="8:8" hidden="1" x14ac:dyDescent="0.25">
      <c r="H46086"/>
    </row>
    <row r="46087" spans="8:8" hidden="1" x14ac:dyDescent="0.25">
      <c r="H46087"/>
    </row>
    <row r="46088" spans="8:8" hidden="1" x14ac:dyDescent="0.25">
      <c r="H46088"/>
    </row>
    <row r="46089" spans="8:8" hidden="1" x14ac:dyDescent="0.25">
      <c r="H46089"/>
    </row>
    <row r="46090" spans="8:8" hidden="1" x14ac:dyDescent="0.25">
      <c r="H46090"/>
    </row>
    <row r="46091" spans="8:8" hidden="1" x14ac:dyDescent="0.25">
      <c r="H46091"/>
    </row>
    <row r="46092" spans="8:8" hidden="1" x14ac:dyDescent="0.25">
      <c r="H46092"/>
    </row>
    <row r="46093" spans="8:8" hidden="1" x14ac:dyDescent="0.25">
      <c r="H46093"/>
    </row>
    <row r="46094" spans="8:8" hidden="1" x14ac:dyDescent="0.25">
      <c r="H46094"/>
    </row>
    <row r="46095" spans="8:8" hidden="1" x14ac:dyDescent="0.25">
      <c r="H46095"/>
    </row>
    <row r="46096" spans="8:8" hidden="1" x14ac:dyDescent="0.25">
      <c r="H46096"/>
    </row>
    <row r="46097" spans="8:8" hidden="1" x14ac:dyDescent="0.25">
      <c r="H46097"/>
    </row>
    <row r="46098" spans="8:8" hidden="1" x14ac:dyDescent="0.25">
      <c r="H46098"/>
    </row>
    <row r="46099" spans="8:8" hidden="1" x14ac:dyDescent="0.25">
      <c r="H46099"/>
    </row>
    <row r="46100" spans="8:8" hidden="1" x14ac:dyDescent="0.25">
      <c r="H46100"/>
    </row>
    <row r="46101" spans="8:8" hidden="1" x14ac:dyDescent="0.25">
      <c r="H46101"/>
    </row>
    <row r="46102" spans="8:8" hidden="1" x14ac:dyDescent="0.25">
      <c r="H46102"/>
    </row>
    <row r="46103" spans="8:8" hidden="1" x14ac:dyDescent="0.25">
      <c r="H46103"/>
    </row>
    <row r="46104" spans="8:8" hidden="1" x14ac:dyDescent="0.25">
      <c r="H46104"/>
    </row>
    <row r="46105" spans="8:8" hidden="1" x14ac:dyDescent="0.25">
      <c r="H46105"/>
    </row>
    <row r="46106" spans="8:8" hidden="1" x14ac:dyDescent="0.25">
      <c r="H46106"/>
    </row>
    <row r="46107" spans="8:8" hidden="1" x14ac:dyDescent="0.25">
      <c r="H46107"/>
    </row>
    <row r="46108" spans="8:8" hidden="1" x14ac:dyDescent="0.25">
      <c r="H46108"/>
    </row>
    <row r="46109" spans="8:8" hidden="1" x14ac:dyDescent="0.25">
      <c r="H46109"/>
    </row>
    <row r="46110" spans="8:8" hidden="1" x14ac:dyDescent="0.25">
      <c r="H46110"/>
    </row>
    <row r="46111" spans="8:8" hidden="1" x14ac:dyDescent="0.25">
      <c r="H46111"/>
    </row>
    <row r="46112" spans="8:8" hidden="1" x14ac:dyDescent="0.25">
      <c r="H46112"/>
    </row>
    <row r="46113" spans="8:8" hidden="1" x14ac:dyDescent="0.25">
      <c r="H46113"/>
    </row>
    <row r="46114" spans="8:8" hidden="1" x14ac:dyDescent="0.25">
      <c r="H46114"/>
    </row>
    <row r="46115" spans="8:8" hidden="1" x14ac:dyDescent="0.25">
      <c r="H46115"/>
    </row>
    <row r="46116" spans="8:8" hidden="1" x14ac:dyDescent="0.25">
      <c r="H46116"/>
    </row>
    <row r="46117" spans="8:8" hidden="1" x14ac:dyDescent="0.25">
      <c r="H46117"/>
    </row>
    <row r="46118" spans="8:8" hidden="1" x14ac:dyDescent="0.25">
      <c r="H46118"/>
    </row>
    <row r="46119" spans="8:8" hidden="1" x14ac:dyDescent="0.25">
      <c r="H46119"/>
    </row>
    <row r="46120" spans="8:8" hidden="1" x14ac:dyDescent="0.25">
      <c r="H46120"/>
    </row>
    <row r="46121" spans="8:8" hidden="1" x14ac:dyDescent="0.25">
      <c r="H46121"/>
    </row>
    <row r="46122" spans="8:8" hidden="1" x14ac:dyDescent="0.25">
      <c r="H46122"/>
    </row>
    <row r="46123" spans="8:8" hidden="1" x14ac:dyDescent="0.25">
      <c r="H46123"/>
    </row>
    <row r="46124" spans="8:8" hidden="1" x14ac:dyDescent="0.25">
      <c r="H46124"/>
    </row>
    <row r="46125" spans="8:8" hidden="1" x14ac:dyDescent="0.25">
      <c r="H46125"/>
    </row>
    <row r="46126" spans="8:8" hidden="1" x14ac:dyDescent="0.25">
      <c r="H46126"/>
    </row>
    <row r="46127" spans="8:8" hidden="1" x14ac:dyDescent="0.25">
      <c r="H46127"/>
    </row>
    <row r="46128" spans="8:8" hidden="1" x14ac:dyDescent="0.25">
      <c r="H46128"/>
    </row>
    <row r="46129" spans="8:8" hidden="1" x14ac:dyDescent="0.25">
      <c r="H46129"/>
    </row>
    <row r="46130" spans="8:8" hidden="1" x14ac:dyDescent="0.25">
      <c r="H46130"/>
    </row>
    <row r="46131" spans="8:8" hidden="1" x14ac:dyDescent="0.25">
      <c r="H46131"/>
    </row>
    <row r="46132" spans="8:8" hidden="1" x14ac:dyDescent="0.25">
      <c r="H46132"/>
    </row>
    <row r="46133" spans="8:8" hidden="1" x14ac:dyDescent="0.25">
      <c r="H46133"/>
    </row>
    <row r="46134" spans="8:8" hidden="1" x14ac:dyDescent="0.25">
      <c r="H46134"/>
    </row>
    <row r="46135" spans="8:8" hidden="1" x14ac:dyDescent="0.25">
      <c r="H46135"/>
    </row>
    <row r="46136" spans="8:8" hidden="1" x14ac:dyDescent="0.25">
      <c r="H46136"/>
    </row>
    <row r="46137" spans="8:8" hidden="1" x14ac:dyDescent="0.25">
      <c r="H46137"/>
    </row>
    <row r="46138" spans="8:8" hidden="1" x14ac:dyDescent="0.25">
      <c r="H46138"/>
    </row>
    <row r="46139" spans="8:8" hidden="1" x14ac:dyDescent="0.25">
      <c r="H46139"/>
    </row>
    <row r="46140" spans="8:8" hidden="1" x14ac:dyDescent="0.25">
      <c r="H46140"/>
    </row>
    <row r="46141" spans="8:8" hidden="1" x14ac:dyDescent="0.25">
      <c r="H46141"/>
    </row>
    <row r="46142" spans="8:8" hidden="1" x14ac:dyDescent="0.25">
      <c r="H46142"/>
    </row>
    <row r="46143" spans="8:8" hidden="1" x14ac:dyDescent="0.25">
      <c r="H46143"/>
    </row>
    <row r="46144" spans="8:8" hidden="1" x14ac:dyDescent="0.25">
      <c r="H46144"/>
    </row>
    <row r="46145" spans="8:8" hidden="1" x14ac:dyDescent="0.25">
      <c r="H46145"/>
    </row>
    <row r="46146" spans="8:8" hidden="1" x14ac:dyDescent="0.25">
      <c r="H46146"/>
    </row>
    <row r="46147" spans="8:8" hidden="1" x14ac:dyDescent="0.25">
      <c r="H46147"/>
    </row>
    <row r="46148" spans="8:8" hidden="1" x14ac:dyDescent="0.25">
      <c r="H46148"/>
    </row>
    <row r="46149" spans="8:8" hidden="1" x14ac:dyDescent="0.25">
      <c r="H46149"/>
    </row>
    <row r="46150" spans="8:8" hidden="1" x14ac:dyDescent="0.25">
      <c r="H46150"/>
    </row>
    <row r="46151" spans="8:8" hidden="1" x14ac:dyDescent="0.25">
      <c r="H46151"/>
    </row>
    <row r="46152" spans="8:8" hidden="1" x14ac:dyDescent="0.25">
      <c r="H46152"/>
    </row>
    <row r="46153" spans="8:8" hidden="1" x14ac:dyDescent="0.25">
      <c r="H46153"/>
    </row>
    <row r="46154" spans="8:8" hidden="1" x14ac:dyDescent="0.25">
      <c r="H46154"/>
    </row>
    <row r="46155" spans="8:8" hidden="1" x14ac:dyDescent="0.25">
      <c r="H46155"/>
    </row>
    <row r="46156" spans="8:8" hidden="1" x14ac:dyDescent="0.25">
      <c r="H46156"/>
    </row>
    <row r="46157" spans="8:8" hidden="1" x14ac:dyDescent="0.25">
      <c r="H46157"/>
    </row>
    <row r="46158" spans="8:8" hidden="1" x14ac:dyDescent="0.25">
      <c r="H46158"/>
    </row>
    <row r="46159" spans="8:8" hidden="1" x14ac:dyDescent="0.25">
      <c r="H46159"/>
    </row>
    <row r="46160" spans="8:8" hidden="1" x14ac:dyDescent="0.25">
      <c r="H46160"/>
    </row>
    <row r="46161" spans="8:8" hidden="1" x14ac:dyDescent="0.25">
      <c r="H46161"/>
    </row>
    <row r="46162" spans="8:8" hidden="1" x14ac:dyDescent="0.25">
      <c r="H46162"/>
    </row>
    <row r="46163" spans="8:8" hidden="1" x14ac:dyDescent="0.25">
      <c r="H46163"/>
    </row>
    <row r="46164" spans="8:8" hidden="1" x14ac:dyDescent="0.25">
      <c r="H46164"/>
    </row>
    <row r="46165" spans="8:8" hidden="1" x14ac:dyDescent="0.25">
      <c r="H46165"/>
    </row>
    <row r="46166" spans="8:8" hidden="1" x14ac:dyDescent="0.25">
      <c r="H46166"/>
    </row>
    <row r="46167" spans="8:8" hidden="1" x14ac:dyDescent="0.25">
      <c r="H46167"/>
    </row>
    <row r="46168" spans="8:8" hidden="1" x14ac:dyDescent="0.25">
      <c r="H46168"/>
    </row>
    <row r="46169" spans="8:8" hidden="1" x14ac:dyDescent="0.25">
      <c r="H46169"/>
    </row>
    <row r="46170" spans="8:8" hidden="1" x14ac:dyDescent="0.25">
      <c r="H46170"/>
    </row>
    <row r="46171" spans="8:8" hidden="1" x14ac:dyDescent="0.25">
      <c r="H46171"/>
    </row>
    <row r="46172" spans="8:8" hidden="1" x14ac:dyDescent="0.25">
      <c r="H46172"/>
    </row>
    <row r="46173" spans="8:8" hidden="1" x14ac:dyDescent="0.25">
      <c r="H46173"/>
    </row>
    <row r="46174" spans="8:8" hidden="1" x14ac:dyDescent="0.25">
      <c r="H46174"/>
    </row>
    <row r="46175" spans="8:8" hidden="1" x14ac:dyDescent="0.25">
      <c r="H46175"/>
    </row>
    <row r="46176" spans="8:8" hidden="1" x14ac:dyDescent="0.25">
      <c r="H46176"/>
    </row>
    <row r="46177" spans="8:8" hidden="1" x14ac:dyDescent="0.25">
      <c r="H46177"/>
    </row>
    <row r="46178" spans="8:8" hidden="1" x14ac:dyDescent="0.25">
      <c r="H46178"/>
    </row>
    <row r="46179" spans="8:8" hidden="1" x14ac:dyDescent="0.25">
      <c r="H46179"/>
    </row>
    <row r="46180" spans="8:8" hidden="1" x14ac:dyDescent="0.25">
      <c r="H46180"/>
    </row>
    <row r="46181" spans="8:8" hidden="1" x14ac:dyDescent="0.25">
      <c r="H46181"/>
    </row>
    <row r="46182" spans="8:8" hidden="1" x14ac:dyDescent="0.25">
      <c r="H46182"/>
    </row>
    <row r="46183" spans="8:8" hidden="1" x14ac:dyDescent="0.25">
      <c r="H46183"/>
    </row>
    <row r="46184" spans="8:8" hidden="1" x14ac:dyDescent="0.25">
      <c r="H46184"/>
    </row>
    <row r="46185" spans="8:8" hidden="1" x14ac:dyDescent="0.25">
      <c r="H46185"/>
    </row>
    <row r="46186" spans="8:8" hidden="1" x14ac:dyDescent="0.25">
      <c r="H46186"/>
    </row>
    <row r="46187" spans="8:8" hidden="1" x14ac:dyDescent="0.25">
      <c r="H46187"/>
    </row>
    <row r="46188" spans="8:8" hidden="1" x14ac:dyDescent="0.25">
      <c r="H46188"/>
    </row>
    <row r="46189" spans="8:8" hidden="1" x14ac:dyDescent="0.25">
      <c r="H46189"/>
    </row>
    <row r="46190" spans="8:8" hidden="1" x14ac:dyDescent="0.25">
      <c r="H46190"/>
    </row>
    <row r="46191" spans="8:8" hidden="1" x14ac:dyDescent="0.25">
      <c r="H46191"/>
    </row>
    <row r="46192" spans="8:8" hidden="1" x14ac:dyDescent="0.25">
      <c r="H46192"/>
    </row>
    <row r="46193" spans="8:8" hidden="1" x14ac:dyDescent="0.25">
      <c r="H46193"/>
    </row>
    <row r="46194" spans="8:8" hidden="1" x14ac:dyDescent="0.25">
      <c r="H46194"/>
    </row>
    <row r="46195" spans="8:8" hidden="1" x14ac:dyDescent="0.25">
      <c r="H46195"/>
    </row>
    <row r="46196" spans="8:8" hidden="1" x14ac:dyDescent="0.25">
      <c r="H46196"/>
    </row>
    <row r="46197" spans="8:8" hidden="1" x14ac:dyDescent="0.25">
      <c r="H46197"/>
    </row>
    <row r="46198" spans="8:8" hidden="1" x14ac:dyDescent="0.25">
      <c r="H46198"/>
    </row>
    <row r="46199" spans="8:8" hidden="1" x14ac:dyDescent="0.25">
      <c r="H46199"/>
    </row>
    <row r="46200" spans="8:8" hidden="1" x14ac:dyDescent="0.25">
      <c r="H46200"/>
    </row>
    <row r="46201" spans="8:8" hidden="1" x14ac:dyDescent="0.25">
      <c r="H46201"/>
    </row>
    <row r="46202" spans="8:8" hidden="1" x14ac:dyDescent="0.25">
      <c r="H46202"/>
    </row>
    <row r="46203" spans="8:8" hidden="1" x14ac:dyDescent="0.25">
      <c r="H46203"/>
    </row>
    <row r="46204" spans="8:8" hidden="1" x14ac:dyDescent="0.25">
      <c r="H46204"/>
    </row>
    <row r="46205" spans="8:8" hidden="1" x14ac:dyDescent="0.25">
      <c r="H46205"/>
    </row>
    <row r="46206" spans="8:8" hidden="1" x14ac:dyDescent="0.25">
      <c r="H46206"/>
    </row>
    <row r="46207" spans="8:8" hidden="1" x14ac:dyDescent="0.25">
      <c r="H46207"/>
    </row>
    <row r="46208" spans="8:8" hidden="1" x14ac:dyDescent="0.25">
      <c r="H46208"/>
    </row>
    <row r="46209" spans="8:8" hidden="1" x14ac:dyDescent="0.25">
      <c r="H46209"/>
    </row>
    <row r="46210" spans="8:8" hidden="1" x14ac:dyDescent="0.25">
      <c r="H46210"/>
    </row>
    <row r="46211" spans="8:8" hidden="1" x14ac:dyDescent="0.25">
      <c r="H46211"/>
    </row>
    <row r="46212" spans="8:8" hidden="1" x14ac:dyDescent="0.25">
      <c r="H46212"/>
    </row>
    <row r="46213" spans="8:8" hidden="1" x14ac:dyDescent="0.25">
      <c r="H46213"/>
    </row>
    <row r="46214" spans="8:8" hidden="1" x14ac:dyDescent="0.25">
      <c r="H46214"/>
    </row>
    <row r="46215" spans="8:8" hidden="1" x14ac:dyDescent="0.25">
      <c r="H46215"/>
    </row>
    <row r="46216" spans="8:8" hidden="1" x14ac:dyDescent="0.25">
      <c r="H46216"/>
    </row>
    <row r="46217" spans="8:8" hidden="1" x14ac:dyDescent="0.25">
      <c r="H46217"/>
    </row>
    <row r="46218" spans="8:8" hidden="1" x14ac:dyDescent="0.25">
      <c r="H46218"/>
    </row>
    <row r="46219" spans="8:8" hidden="1" x14ac:dyDescent="0.25">
      <c r="H46219"/>
    </row>
    <row r="46220" spans="8:8" hidden="1" x14ac:dyDescent="0.25">
      <c r="H46220"/>
    </row>
    <row r="46221" spans="8:8" hidden="1" x14ac:dyDescent="0.25">
      <c r="H46221"/>
    </row>
    <row r="46222" spans="8:8" hidden="1" x14ac:dyDescent="0.25">
      <c r="H46222"/>
    </row>
    <row r="46223" spans="8:8" hidden="1" x14ac:dyDescent="0.25">
      <c r="H46223"/>
    </row>
    <row r="46224" spans="8:8" hidden="1" x14ac:dyDescent="0.25">
      <c r="H46224"/>
    </row>
    <row r="46225" spans="8:8" hidden="1" x14ac:dyDescent="0.25">
      <c r="H46225"/>
    </row>
    <row r="46226" spans="8:8" hidden="1" x14ac:dyDescent="0.25">
      <c r="H46226"/>
    </row>
    <row r="46227" spans="8:8" hidden="1" x14ac:dyDescent="0.25">
      <c r="H46227"/>
    </row>
    <row r="46228" spans="8:8" hidden="1" x14ac:dyDescent="0.25">
      <c r="H46228"/>
    </row>
    <row r="46229" spans="8:8" hidden="1" x14ac:dyDescent="0.25">
      <c r="H46229"/>
    </row>
    <row r="46230" spans="8:8" hidden="1" x14ac:dyDescent="0.25">
      <c r="H46230"/>
    </row>
    <row r="46231" spans="8:8" hidden="1" x14ac:dyDescent="0.25">
      <c r="H46231"/>
    </row>
    <row r="46232" spans="8:8" hidden="1" x14ac:dyDescent="0.25">
      <c r="H46232"/>
    </row>
    <row r="46233" spans="8:8" hidden="1" x14ac:dyDescent="0.25">
      <c r="H46233"/>
    </row>
    <row r="46234" spans="8:8" hidden="1" x14ac:dyDescent="0.25">
      <c r="H46234"/>
    </row>
    <row r="46235" spans="8:8" hidden="1" x14ac:dyDescent="0.25">
      <c r="H46235"/>
    </row>
    <row r="46236" spans="8:8" hidden="1" x14ac:dyDescent="0.25">
      <c r="H46236"/>
    </row>
    <row r="46237" spans="8:8" hidden="1" x14ac:dyDescent="0.25">
      <c r="H46237"/>
    </row>
    <row r="46238" spans="8:8" hidden="1" x14ac:dyDescent="0.25">
      <c r="H46238"/>
    </row>
    <row r="46239" spans="8:8" hidden="1" x14ac:dyDescent="0.25">
      <c r="H46239"/>
    </row>
    <row r="46240" spans="8:8" hidden="1" x14ac:dyDescent="0.25">
      <c r="H46240"/>
    </row>
    <row r="46241" spans="8:8" hidden="1" x14ac:dyDescent="0.25">
      <c r="H46241"/>
    </row>
    <row r="46242" spans="8:8" hidden="1" x14ac:dyDescent="0.25">
      <c r="H46242"/>
    </row>
    <row r="46243" spans="8:8" hidden="1" x14ac:dyDescent="0.25">
      <c r="H46243"/>
    </row>
    <row r="46244" spans="8:8" hidden="1" x14ac:dyDescent="0.25">
      <c r="H46244"/>
    </row>
    <row r="46245" spans="8:8" hidden="1" x14ac:dyDescent="0.25">
      <c r="H46245"/>
    </row>
    <row r="46246" spans="8:8" hidden="1" x14ac:dyDescent="0.25">
      <c r="H46246"/>
    </row>
    <row r="46247" spans="8:8" hidden="1" x14ac:dyDescent="0.25">
      <c r="H46247"/>
    </row>
    <row r="46248" spans="8:8" hidden="1" x14ac:dyDescent="0.25">
      <c r="H46248"/>
    </row>
    <row r="46249" spans="8:8" hidden="1" x14ac:dyDescent="0.25">
      <c r="H46249"/>
    </row>
    <row r="46250" spans="8:8" hidden="1" x14ac:dyDescent="0.25">
      <c r="H46250"/>
    </row>
    <row r="46251" spans="8:8" hidden="1" x14ac:dyDescent="0.25">
      <c r="H46251"/>
    </row>
    <row r="46252" spans="8:8" hidden="1" x14ac:dyDescent="0.25">
      <c r="H46252"/>
    </row>
    <row r="46253" spans="8:8" hidden="1" x14ac:dyDescent="0.25">
      <c r="H46253"/>
    </row>
    <row r="46254" spans="8:8" hidden="1" x14ac:dyDescent="0.25">
      <c r="H46254"/>
    </row>
    <row r="46255" spans="8:8" hidden="1" x14ac:dyDescent="0.25">
      <c r="H46255"/>
    </row>
    <row r="46256" spans="8:8" hidden="1" x14ac:dyDescent="0.25">
      <c r="H46256"/>
    </row>
    <row r="46257" spans="8:8" hidden="1" x14ac:dyDescent="0.25">
      <c r="H46257"/>
    </row>
    <row r="46258" spans="8:8" hidden="1" x14ac:dyDescent="0.25">
      <c r="H46258"/>
    </row>
    <row r="46259" spans="8:8" hidden="1" x14ac:dyDescent="0.25">
      <c r="H46259"/>
    </row>
    <row r="46260" spans="8:8" hidden="1" x14ac:dyDescent="0.25">
      <c r="H46260"/>
    </row>
    <row r="46261" spans="8:8" hidden="1" x14ac:dyDescent="0.25">
      <c r="H46261"/>
    </row>
    <row r="46262" spans="8:8" hidden="1" x14ac:dyDescent="0.25">
      <c r="H46262"/>
    </row>
    <row r="46263" spans="8:8" hidden="1" x14ac:dyDescent="0.25">
      <c r="H46263"/>
    </row>
    <row r="46264" spans="8:8" hidden="1" x14ac:dyDescent="0.25">
      <c r="H46264"/>
    </row>
    <row r="46265" spans="8:8" hidden="1" x14ac:dyDescent="0.25">
      <c r="H46265"/>
    </row>
    <row r="46266" spans="8:8" hidden="1" x14ac:dyDescent="0.25">
      <c r="H46266"/>
    </row>
    <row r="46267" spans="8:8" hidden="1" x14ac:dyDescent="0.25">
      <c r="H46267"/>
    </row>
    <row r="46268" spans="8:8" hidden="1" x14ac:dyDescent="0.25">
      <c r="H46268"/>
    </row>
    <row r="46269" spans="8:8" hidden="1" x14ac:dyDescent="0.25">
      <c r="H46269"/>
    </row>
    <row r="46270" spans="8:8" hidden="1" x14ac:dyDescent="0.25">
      <c r="H46270"/>
    </row>
    <row r="46271" spans="8:8" hidden="1" x14ac:dyDescent="0.25">
      <c r="H46271"/>
    </row>
    <row r="46272" spans="8:8" hidden="1" x14ac:dyDescent="0.25">
      <c r="H46272"/>
    </row>
    <row r="46273" spans="8:8" hidden="1" x14ac:dyDescent="0.25">
      <c r="H46273"/>
    </row>
    <row r="46274" spans="8:8" hidden="1" x14ac:dyDescent="0.25">
      <c r="H46274"/>
    </row>
    <row r="46275" spans="8:8" hidden="1" x14ac:dyDescent="0.25">
      <c r="H46275"/>
    </row>
    <row r="46276" spans="8:8" hidden="1" x14ac:dyDescent="0.25">
      <c r="H46276"/>
    </row>
    <row r="46277" spans="8:8" hidden="1" x14ac:dyDescent="0.25">
      <c r="H46277"/>
    </row>
    <row r="46278" spans="8:8" hidden="1" x14ac:dyDescent="0.25">
      <c r="H46278"/>
    </row>
    <row r="46279" spans="8:8" hidden="1" x14ac:dyDescent="0.25">
      <c r="H46279"/>
    </row>
    <row r="46280" spans="8:8" hidden="1" x14ac:dyDescent="0.25">
      <c r="H46280"/>
    </row>
    <row r="46281" spans="8:8" hidden="1" x14ac:dyDescent="0.25">
      <c r="H46281"/>
    </row>
    <row r="46282" spans="8:8" hidden="1" x14ac:dyDescent="0.25">
      <c r="H46282"/>
    </row>
    <row r="46283" spans="8:8" hidden="1" x14ac:dyDescent="0.25">
      <c r="H46283"/>
    </row>
    <row r="46284" spans="8:8" hidden="1" x14ac:dyDescent="0.25">
      <c r="H46284"/>
    </row>
    <row r="46285" spans="8:8" hidden="1" x14ac:dyDescent="0.25">
      <c r="H46285"/>
    </row>
    <row r="46286" spans="8:8" hidden="1" x14ac:dyDescent="0.25">
      <c r="H46286"/>
    </row>
    <row r="46287" spans="8:8" hidden="1" x14ac:dyDescent="0.25">
      <c r="H46287"/>
    </row>
    <row r="46288" spans="8:8" hidden="1" x14ac:dyDescent="0.25">
      <c r="H46288"/>
    </row>
    <row r="46289" spans="8:8" hidden="1" x14ac:dyDescent="0.25">
      <c r="H46289"/>
    </row>
    <row r="46290" spans="8:8" hidden="1" x14ac:dyDescent="0.25">
      <c r="H46290"/>
    </row>
    <row r="46291" spans="8:8" hidden="1" x14ac:dyDescent="0.25">
      <c r="H46291"/>
    </row>
    <row r="46292" spans="8:8" hidden="1" x14ac:dyDescent="0.25">
      <c r="H46292"/>
    </row>
    <row r="46293" spans="8:8" hidden="1" x14ac:dyDescent="0.25">
      <c r="H46293"/>
    </row>
    <row r="46294" spans="8:8" hidden="1" x14ac:dyDescent="0.25">
      <c r="H46294"/>
    </row>
    <row r="46295" spans="8:8" hidden="1" x14ac:dyDescent="0.25">
      <c r="H46295"/>
    </row>
    <row r="46296" spans="8:8" hidden="1" x14ac:dyDescent="0.25">
      <c r="H46296"/>
    </row>
    <row r="46297" spans="8:8" hidden="1" x14ac:dyDescent="0.25">
      <c r="H46297"/>
    </row>
    <row r="46298" spans="8:8" hidden="1" x14ac:dyDescent="0.25">
      <c r="H46298"/>
    </row>
    <row r="46299" spans="8:8" hidden="1" x14ac:dyDescent="0.25">
      <c r="H46299"/>
    </row>
    <row r="46300" spans="8:8" hidden="1" x14ac:dyDescent="0.25">
      <c r="H46300"/>
    </row>
    <row r="46301" spans="8:8" hidden="1" x14ac:dyDescent="0.25">
      <c r="H46301"/>
    </row>
    <row r="46302" spans="8:8" hidden="1" x14ac:dyDescent="0.25">
      <c r="H46302"/>
    </row>
    <row r="46303" spans="8:8" hidden="1" x14ac:dyDescent="0.25">
      <c r="H46303"/>
    </row>
    <row r="46304" spans="8:8" hidden="1" x14ac:dyDescent="0.25">
      <c r="H46304"/>
    </row>
    <row r="46305" spans="8:8" hidden="1" x14ac:dyDescent="0.25">
      <c r="H46305"/>
    </row>
    <row r="46306" spans="8:8" hidden="1" x14ac:dyDescent="0.25">
      <c r="H46306"/>
    </row>
    <row r="46307" spans="8:8" hidden="1" x14ac:dyDescent="0.25">
      <c r="H46307"/>
    </row>
    <row r="46308" spans="8:8" hidden="1" x14ac:dyDescent="0.25">
      <c r="H46308"/>
    </row>
    <row r="46309" spans="8:8" hidden="1" x14ac:dyDescent="0.25">
      <c r="H46309"/>
    </row>
    <row r="46310" spans="8:8" hidden="1" x14ac:dyDescent="0.25">
      <c r="H46310"/>
    </row>
    <row r="46311" spans="8:8" hidden="1" x14ac:dyDescent="0.25">
      <c r="H46311"/>
    </row>
    <row r="46312" spans="8:8" hidden="1" x14ac:dyDescent="0.25">
      <c r="H46312"/>
    </row>
    <row r="46313" spans="8:8" hidden="1" x14ac:dyDescent="0.25">
      <c r="H46313"/>
    </row>
    <row r="46314" spans="8:8" hidden="1" x14ac:dyDescent="0.25">
      <c r="H46314"/>
    </row>
    <row r="46315" spans="8:8" hidden="1" x14ac:dyDescent="0.25">
      <c r="H46315"/>
    </row>
    <row r="46316" spans="8:8" hidden="1" x14ac:dyDescent="0.25">
      <c r="H46316"/>
    </row>
    <row r="46317" spans="8:8" hidden="1" x14ac:dyDescent="0.25">
      <c r="H46317"/>
    </row>
    <row r="46318" spans="8:8" hidden="1" x14ac:dyDescent="0.25">
      <c r="H46318"/>
    </row>
    <row r="46319" spans="8:8" hidden="1" x14ac:dyDescent="0.25">
      <c r="H46319"/>
    </row>
    <row r="46320" spans="8:8" hidden="1" x14ac:dyDescent="0.25">
      <c r="H46320"/>
    </row>
    <row r="46321" spans="8:8" hidden="1" x14ac:dyDescent="0.25">
      <c r="H46321"/>
    </row>
    <row r="46322" spans="8:8" hidden="1" x14ac:dyDescent="0.25">
      <c r="H46322"/>
    </row>
    <row r="46323" spans="8:8" hidden="1" x14ac:dyDescent="0.25">
      <c r="H46323"/>
    </row>
    <row r="46324" spans="8:8" hidden="1" x14ac:dyDescent="0.25">
      <c r="H46324"/>
    </row>
    <row r="46325" spans="8:8" hidden="1" x14ac:dyDescent="0.25">
      <c r="H46325"/>
    </row>
    <row r="46326" spans="8:8" hidden="1" x14ac:dyDescent="0.25">
      <c r="H46326"/>
    </row>
    <row r="46327" spans="8:8" hidden="1" x14ac:dyDescent="0.25">
      <c r="H46327"/>
    </row>
    <row r="46328" spans="8:8" hidden="1" x14ac:dyDescent="0.25">
      <c r="H46328"/>
    </row>
    <row r="46329" spans="8:8" hidden="1" x14ac:dyDescent="0.25">
      <c r="H46329"/>
    </row>
    <row r="46330" spans="8:8" hidden="1" x14ac:dyDescent="0.25">
      <c r="H46330"/>
    </row>
    <row r="46331" spans="8:8" hidden="1" x14ac:dyDescent="0.25">
      <c r="H46331"/>
    </row>
    <row r="46332" spans="8:8" hidden="1" x14ac:dyDescent="0.25">
      <c r="H46332"/>
    </row>
    <row r="46333" spans="8:8" hidden="1" x14ac:dyDescent="0.25">
      <c r="H46333"/>
    </row>
    <row r="46334" spans="8:8" hidden="1" x14ac:dyDescent="0.25">
      <c r="H46334"/>
    </row>
    <row r="46335" spans="8:8" hidden="1" x14ac:dyDescent="0.25">
      <c r="H46335"/>
    </row>
    <row r="46336" spans="8:8" hidden="1" x14ac:dyDescent="0.25">
      <c r="H46336"/>
    </row>
    <row r="46337" spans="8:8" hidden="1" x14ac:dyDescent="0.25">
      <c r="H46337"/>
    </row>
    <row r="46338" spans="8:8" hidden="1" x14ac:dyDescent="0.25">
      <c r="H46338"/>
    </row>
    <row r="46339" spans="8:8" hidden="1" x14ac:dyDescent="0.25">
      <c r="H46339"/>
    </row>
    <row r="46340" spans="8:8" hidden="1" x14ac:dyDescent="0.25">
      <c r="H46340"/>
    </row>
    <row r="46341" spans="8:8" hidden="1" x14ac:dyDescent="0.25">
      <c r="H46341"/>
    </row>
    <row r="46342" spans="8:8" hidden="1" x14ac:dyDescent="0.25">
      <c r="H46342"/>
    </row>
    <row r="46343" spans="8:8" hidden="1" x14ac:dyDescent="0.25">
      <c r="H46343"/>
    </row>
    <row r="46344" spans="8:8" hidden="1" x14ac:dyDescent="0.25">
      <c r="H46344"/>
    </row>
    <row r="46345" spans="8:8" hidden="1" x14ac:dyDescent="0.25">
      <c r="H46345"/>
    </row>
    <row r="46346" spans="8:8" hidden="1" x14ac:dyDescent="0.25">
      <c r="H46346"/>
    </row>
    <row r="46347" spans="8:8" hidden="1" x14ac:dyDescent="0.25">
      <c r="H46347"/>
    </row>
    <row r="46348" spans="8:8" hidden="1" x14ac:dyDescent="0.25">
      <c r="H46348"/>
    </row>
    <row r="46349" spans="8:8" hidden="1" x14ac:dyDescent="0.25">
      <c r="H46349"/>
    </row>
    <row r="46350" spans="8:8" hidden="1" x14ac:dyDescent="0.25">
      <c r="H46350"/>
    </row>
    <row r="46351" spans="8:8" hidden="1" x14ac:dyDescent="0.25">
      <c r="H46351"/>
    </row>
    <row r="46352" spans="8:8" hidden="1" x14ac:dyDescent="0.25">
      <c r="H46352"/>
    </row>
    <row r="46353" spans="8:8" hidden="1" x14ac:dyDescent="0.25">
      <c r="H46353"/>
    </row>
    <row r="46354" spans="8:8" hidden="1" x14ac:dyDescent="0.25">
      <c r="H46354"/>
    </row>
    <row r="46355" spans="8:8" hidden="1" x14ac:dyDescent="0.25">
      <c r="H46355"/>
    </row>
    <row r="46356" spans="8:8" hidden="1" x14ac:dyDescent="0.25">
      <c r="H46356"/>
    </row>
    <row r="46357" spans="8:8" hidden="1" x14ac:dyDescent="0.25">
      <c r="H46357"/>
    </row>
    <row r="46358" spans="8:8" hidden="1" x14ac:dyDescent="0.25">
      <c r="H46358"/>
    </row>
    <row r="46359" spans="8:8" hidden="1" x14ac:dyDescent="0.25">
      <c r="H46359"/>
    </row>
    <row r="46360" spans="8:8" hidden="1" x14ac:dyDescent="0.25">
      <c r="H46360"/>
    </row>
    <row r="46361" spans="8:8" hidden="1" x14ac:dyDescent="0.25">
      <c r="H46361"/>
    </row>
    <row r="46362" spans="8:8" hidden="1" x14ac:dyDescent="0.25">
      <c r="H46362"/>
    </row>
    <row r="46363" spans="8:8" hidden="1" x14ac:dyDescent="0.25">
      <c r="H46363"/>
    </row>
    <row r="46364" spans="8:8" hidden="1" x14ac:dyDescent="0.25">
      <c r="H46364"/>
    </row>
    <row r="46365" spans="8:8" hidden="1" x14ac:dyDescent="0.25">
      <c r="H46365"/>
    </row>
    <row r="46366" spans="8:8" hidden="1" x14ac:dyDescent="0.25">
      <c r="H46366"/>
    </row>
    <row r="46367" spans="8:8" hidden="1" x14ac:dyDescent="0.25">
      <c r="H46367"/>
    </row>
    <row r="46368" spans="8:8" hidden="1" x14ac:dyDescent="0.25">
      <c r="H46368"/>
    </row>
    <row r="46369" spans="8:8" hidden="1" x14ac:dyDescent="0.25">
      <c r="H46369"/>
    </row>
    <row r="46370" spans="8:8" hidden="1" x14ac:dyDescent="0.25">
      <c r="H46370"/>
    </row>
    <row r="46371" spans="8:8" hidden="1" x14ac:dyDescent="0.25">
      <c r="H46371"/>
    </row>
    <row r="46372" spans="8:8" hidden="1" x14ac:dyDescent="0.25">
      <c r="H46372"/>
    </row>
    <row r="46373" spans="8:8" hidden="1" x14ac:dyDescent="0.25">
      <c r="H46373"/>
    </row>
    <row r="46374" spans="8:8" hidden="1" x14ac:dyDescent="0.25">
      <c r="H46374"/>
    </row>
    <row r="46375" spans="8:8" hidden="1" x14ac:dyDescent="0.25">
      <c r="H46375"/>
    </row>
    <row r="46376" spans="8:8" hidden="1" x14ac:dyDescent="0.25">
      <c r="H46376"/>
    </row>
    <row r="46377" spans="8:8" hidden="1" x14ac:dyDescent="0.25">
      <c r="H46377"/>
    </row>
    <row r="46378" spans="8:8" hidden="1" x14ac:dyDescent="0.25">
      <c r="H46378"/>
    </row>
    <row r="46379" spans="8:8" hidden="1" x14ac:dyDescent="0.25">
      <c r="H46379"/>
    </row>
    <row r="46380" spans="8:8" hidden="1" x14ac:dyDescent="0.25">
      <c r="H46380"/>
    </row>
    <row r="46381" spans="8:8" hidden="1" x14ac:dyDescent="0.25">
      <c r="H46381"/>
    </row>
    <row r="46382" spans="8:8" hidden="1" x14ac:dyDescent="0.25">
      <c r="H46382"/>
    </row>
    <row r="46383" spans="8:8" hidden="1" x14ac:dyDescent="0.25">
      <c r="H46383"/>
    </row>
    <row r="46384" spans="8:8" hidden="1" x14ac:dyDescent="0.25">
      <c r="H46384"/>
    </row>
    <row r="46385" spans="8:8" hidden="1" x14ac:dyDescent="0.25">
      <c r="H46385"/>
    </row>
    <row r="46386" spans="8:8" hidden="1" x14ac:dyDescent="0.25">
      <c r="H46386"/>
    </row>
    <row r="46387" spans="8:8" hidden="1" x14ac:dyDescent="0.25">
      <c r="H46387"/>
    </row>
    <row r="46388" spans="8:8" hidden="1" x14ac:dyDescent="0.25">
      <c r="H46388"/>
    </row>
    <row r="46389" spans="8:8" hidden="1" x14ac:dyDescent="0.25">
      <c r="H46389"/>
    </row>
    <row r="46390" spans="8:8" hidden="1" x14ac:dyDescent="0.25">
      <c r="H46390"/>
    </row>
    <row r="46391" spans="8:8" hidden="1" x14ac:dyDescent="0.25">
      <c r="H46391"/>
    </row>
    <row r="46392" spans="8:8" hidden="1" x14ac:dyDescent="0.25">
      <c r="H46392"/>
    </row>
    <row r="46393" spans="8:8" hidden="1" x14ac:dyDescent="0.25">
      <c r="H46393"/>
    </row>
    <row r="46394" spans="8:8" hidden="1" x14ac:dyDescent="0.25">
      <c r="H46394"/>
    </row>
    <row r="46395" spans="8:8" hidden="1" x14ac:dyDescent="0.25">
      <c r="H46395"/>
    </row>
    <row r="46396" spans="8:8" hidden="1" x14ac:dyDescent="0.25">
      <c r="H46396"/>
    </row>
    <row r="46397" spans="8:8" hidden="1" x14ac:dyDescent="0.25">
      <c r="H46397"/>
    </row>
    <row r="46398" spans="8:8" hidden="1" x14ac:dyDescent="0.25">
      <c r="H46398"/>
    </row>
    <row r="46399" spans="8:8" hidden="1" x14ac:dyDescent="0.25">
      <c r="H46399"/>
    </row>
    <row r="46400" spans="8:8" hidden="1" x14ac:dyDescent="0.25">
      <c r="H46400"/>
    </row>
    <row r="46401" spans="8:8" hidden="1" x14ac:dyDescent="0.25">
      <c r="H46401"/>
    </row>
    <row r="46402" spans="8:8" hidden="1" x14ac:dyDescent="0.25">
      <c r="H46402"/>
    </row>
    <row r="46403" spans="8:8" hidden="1" x14ac:dyDescent="0.25">
      <c r="H46403"/>
    </row>
    <row r="46404" spans="8:8" hidden="1" x14ac:dyDescent="0.25">
      <c r="H46404"/>
    </row>
    <row r="46405" spans="8:8" hidden="1" x14ac:dyDescent="0.25">
      <c r="H46405"/>
    </row>
    <row r="46406" spans="8:8" hidden="1" x14ac:dyDescent="0.25">
      <c r="H46406"/>
    </row>
    <row r="46407" spans="8:8" hidden="1" x14ac:dyDescent="0.25">
      <c r="H46407"/>
    </row>
    <row r="46408" spans="8:8" hidden="1" x14ac:dyDescent="0.25">
      <c r="H46408"/>
    </row>
    <row r="46409" spans="8:8" hidden="1" x14ac:dyDescent="0.25">
      <c r="H46409"/>
    </row>
    <row r="46410" spans="8:8" hidden="1" x14ac:dyDescent="0.25">
      <c r="H46410"/>
    </row>
    <row r="46411" spans="8:8" hidden="1" x14ac:dyDescent="0.25">
      <c r="H46411"/>
    </row>
    <row r="46412" spans="8:8" hidden="1" x14ac:dyDescent="0.25">
      <c r="H46412"/>
    </row>
    <row r="46413" spans="8:8" hidden="1" x14ac:dyDescent="0.25">
      <c r="H46413"/>
    </row>
    <row r="46414" spans="8:8" hidden="1" x14ac:dyDescent="0.25">
      <c r="H46414"/>
    </row>
    <row r="46415" spans="8:8" hidden="1" x14ac:dyDescent="0.25">
      <c r="H46415"/>
    </row>
    <row r="46416" spans="8:8" hidden="1" x14ac:dyDescent="0.25">
      <c r="H46416"/>
    </row>
    <row r="46417" spans="8:8" hidden="1" x14ac:dyDescent="0.25">
      <c r="H46417"/>
    </row>
    <row r="46418" spans="8:8" hidden="1" x14ac:dyDescent="0.25">
      <c r="H46418"/>
    </row>
    <row r="46419" spans="8:8" hidden="1" x14ac:dyDescent="0.25">
      <c r="H46419"/>
    </row>
    <row r="46420" spans="8:8" hidden="1" x14ac:dyDescent="0.25">
      <c r="H46420"/>
    </row>
    <row r="46421" spans="8:8" hidden="1" x14ac:dyDescent="0.25">
      <c r="H46421"/>
    </row>
    <row r="46422" spans="8:8" hidden="1" x14ac:dyDescent="0.25">
      <c r="H46422"/>
    </row>
    <row r="46423" spans="8:8" hidden="1" x14ac:dyDescent="0.25">
      <c r="H46423"/>
    </row>
    <row r="46424" spans="8:8" hidden="1" x14ac:dyDescent="0.25">
      <c r="H46424"/>
    </row>
    <row r="46425" spans="8:8" hidden="1" x14ac:dyDescent="0.25">
      <c r="H46425"/>
    </row>
    <row r="46426" spans="8:8" hidden="1" x14ac:dyDescent="0.25">
      <c r="H46426"/>
    </row>
    <row r="46427" spans="8:8" hidden="1" x14ac:dyDescent="0.25">
      <c r="H46427"/>
    </row>
    <row r="46428" spans="8:8" hidden="1" x14ac:dyDescent="0.25">
      <c r="H46428"/>
    </row>
    <row r="46429" spans="8:8" hidden="1" x14ac:dyDescent="0.25">
      <c r="H46429"/>
    </row>
    <row r="46430" spans="8:8" hidden="1" x14ac:dyDescent="0.25">
      <c r="H46430"/>
    </row>
    <row r="46431" spans="8:8" hidden="1" x14ac:dyDescent="0.25">
      <c r="H46431"/>
    </row>
    <row r="46432" spans="8:8" hidden="1" x14ac:dyDescent="0.25">
      <c r="H46432"/>
    </row>
    <row r="46433" spans="8:8" hidden="1" x14ac:dyDescent="0.25">
      <c r="H46433"/>
    </row>
    <row r="46434" spans="8:8" hidden="1" x14ac:dyDescent="0.25">
      <c r="H46434"/>
    </row>
    <row r="46435" spans="8:8" hidden="1" x14ac:dyDescent="0.25">
      <c r="H46435"/>
    </row>
    <row r="46436" spans="8:8" hidden="1" x14ac:dyDescent="0.25">
      <c r="H46436"/>
    </row>
    <row r="46437" spans="8:8" hidden="1" x14ac:dyDescent="0.25">
      <c r="H46437"/>
    </row>
    <row r="46438" spans="8:8" hidden="1" x14ac:dyDescent="0.25">
      <c r="H46438"/>
    </row>
    <row r="46439" spans="8:8" hidden="1" x14ac:dyDescent="0.25">
      <c r="H46439"/>
    </row>
    <row r="46440" spans="8:8" hidden="1" x14ac:dyDescent="0.25">
      <c r="H46440"/>
    </row>
    <row r="46441" spans="8:8" hidden="1" x14ac:dyDescent="0.25">
      <c r="H46441"/>
    </row>
    <row r="46442" spans="8:8" hidden="1" x14ac:dyDescent="0.25">
      <c r="H46442"/>
    </row>
    <row r="46443" spans="8:8" hidden="1" x14ac:dyDescent="0.25">
      <c r="H46443"/>
    </row>
    <row r="46444" spans="8:8" hidden="1" x14ac:dyDescent="0.25">
      <c r="H46444"/>
    </row>
    <row r="46445" spans="8:8" hidden="1" x14ac:dyDescent="0.25">
      <c r="H46445"/>
    </row>
    <row r="46446" spans="8:8" hidden="1" x14ac:dyDescent="0.25">
      <c r="H46446"/>
    </row>
    <row r="46447" spans="8:8" hidden="1" x14ac:dyDescent="0.25">
      <c r="H46447"/>
    </row>
    <row r="46448" spans="8:8" hidden="1" x14ac:dyDescent="0.25">
      <c r="H46448"/>
    </row>
    <row r="46449" spans="8:8" hidden="1" x14ac:dyDescent="0.25">
      <c r="H46449"/>
    </row>
    <row r="46450" spans="8:8" hidden="1" x14ac:dyDescent="0.25">
      <c r="H46450"/>
    </row>
    <row r="46451" spans="8:8" hidden="1" x14ac:dyDescent="0.25">
      <c r="H46451"/>
    </row>
    <row r="46452" spans="8:8" hidden="1" x14ac:dyDescent="0.25">
      <c r="H46452"/>
    </row>
    <row r="46453" spans="8:8" hidden="1" x14ac:dyDescent="0.25">
      <c r="H46453"/>
    </row>
    <row r="46454" spans="8:8" hidden="1" x14ac:dyDescent="0.25">
      <c r="H46454"/>
    </row>
    <row r="46455" spans="8:8" hidden="1" x14ac:dyDescent="0.25">
      <c r="H46455"/>
    </row>
    <row r="46456" spans="8:8" hidden="1" x14ac:dyDescent="0.25">
      <c r="H46456"/>
    </row>
    <row r="46457" spans="8:8" hidden="1" x14ac:dyDescent="0.25">
      <c r="H46457"/>
    </row>
    <row r="46458" spans="8:8" hidden="1" x14ac:dyDescent="0.25">
      <c r="H46458"/>
    </row>
    <row r="46459" spans="8:8" hidden="1" x14ac:dyDescent="0.25">
      <c r="H46459"/>
    </row>
    <row r="46460" spans="8:8" hidden="1" x14ac:dyDescent="0.25">
      <c r="H46460"/>
    </row>
    <row r="46461" spans="8:8" hidden="1" x14ac:dyDescent="0.25">
      <c r="H46461"/>
    </row>
    <row r="46462" spans="8:8" hidden="1" x14ac:dyDescent="0.25">
      <c r="H46462"/>
    </row>
    <row r="46463" spans="8:8" hidden="1" x14ac:dyDescent="0.25">
      <c r="H46463"/>
    </row>
    <row r="46464" spans="8:8" hidden="1" x14ac:dyDescent="0.25">
      <c r="H46464"/>
    </row>
    <row r="46465" spans="8:8" hidden="1" x14ac:dyDescent="0.25">
      <c r="H46465"/>
    </row>
    <row r="46466" spans="8:8" hidden="1" x14ac:dyDescent="0.25">
      <c r="H46466"/>
    </row>
    <row r="46467" spans="8:8" hidden="1" x14ac:dyDescent="0.25">
      <c r="H46467"/>
    </row>
    <row r="46468" spans="8:8" hidden="1" x14ac:dyDescent="0.25">
      <c r="H46468"/>
    </row>
    <row r="46469" spans="8:8" hidden="1" x14ac:dyDescent="0.25">
      <c r="H46469"/>
    </row>
    <row r="46470" spans="8:8" hidden="1" x14ac:dyDescent="0.25">
      <c r="H46470"/>
    </row>
    <row r="46471" spans="8:8" hidden="1" x14ac:dyDescent="0.25">
      <c r="H46471"/>
    </row>
    <row r="46472" spans="8:8" hidden="1" x14ac:dyDescent="0.25">
      <c r="H46472"/>
    </row>
    <row r="46473" spans="8:8" hidden="1" x14ac:dyDescent="0.25">
      <c r="H46473"/>
    </row>
    <row r="46474" spans="8:8" hidden="1" x14ac:dyDescent="0.25">
      <c r="H46474"/>
    </row>
    <row r="46475" spans="8:8" hidden="1" x14ac:dyDescent="0.25">
      <c r="H46475"/>
    </row>
    <row r="46476" spans="8:8" hidden="1" x14ac:dyDescent="0.25">
      <c r="H46476"/>
    </row>
    <row r="46477" spans="8:8" hidden="1" x14ac:dyDescent="0.25">
      <c r="H46477"/>
    </row>
    <row r="46478" spans="8:8" hidden="1" x14ac:dyDescent="0.25">
      <c r="H46478"/>
    </row>
    <row r="46479" spans="8:8" hidden="1" x14ac:dyDescent="0.25">
      <c r="H46479"/>
    </row>
    <row r="46480" spans="8:8" hidden="1" x14ac:dyDescent="0.25">
      <c r="H46480"/>
    </row>
    <row r="46481" spans="8:8" hidden="1" x14ac:dyDescent="0.25">
      <c r="H46481"/>
    </row>
    <row r="46482" spans="8:8" hidden="1" x14ac:dyDescent="0.25">
      <c r="H46482"/>
    </row>
    <row r="46483" spans="8:8" hidden="1" x14ac:dyDescent="0.25">
      <c r="H46483"/>
    </row>
    <row r="46484" spans="8:8" hidden="1" x14ac:dyDescent="0.25">
      <c r="H46484"/>
    </row>
    <row r="46485" spans="8:8" hidden="1" x14ac:dyDescent="0.25">
      <c r="H46485"/>
    </row>
    <row r="46486" spans="8:8" hidden="1" x14ac:dyDescent="0.25">
      <c r="H46486"/>
    </row>
    <row r="46487" spans="8:8" hidden="1" x14ac:dyDescent="0.25">
      <c r="H46487"/>
    </row>
    <row r="46488" spans="8:8" hidden="1" x14ac:dyDescent="0.25">
      <c r="H46488"/>
    </row>
    <row r="46489" spans="8:8" hidden="1" x14ac:dyDescent="0.25">
      <c r="H46489"/>
    </row>
    <row r="46490" spans="8:8" hidden="1" x14ac:dyDescent="0.25">
      <c r="H46490"/>
    </row>
    <row r="46491" spans="8:8" hidden="1" x14ac:dyDescent="0.25">
      <c r="H46491"/>
    </row>
    <row r="46492" spans="8:8" hidden="1" x14ac:dyDescent="0.25">
      <c r="H46492"/>
    </row>
    <row r="46493" spans="8:8" hidden="1" x14ac:dyDescent="0.25">
      <c r="H46493"/>
    </row>
    <row r="46494" spans="8:8" hidden="1" x14ac:dyDescent="0.25">
      <c r="H46494"/>
    </row>
    <row r="46495" spans="8:8" hidden="1" x14ac:dyDescent="0.25">
      <c r="H46495"/>
    </row>
    <row r="46496" spans="8:8" hidden="1" x14ac:dyDescent="0.25">
      <c r="H46496"/>
    </row>
    <row r="46497" spans="8:8" hidden="1" x14ac:dyDescent="0.25">
      <c r="H46497"/>
    </row>
    <row r="46498" spans="8:8" hidden="1" x14ac:dyDescent="0.25">
      <c r="H46498"/>
    </row>
    <row r="46499" spans="8:8" hidden="1" x14ac:dyDescent="0.25">
      <c r="H46499"/>
    </row>
    <row r="46500" spans="8:8" hidden="1" x14ac:dyDescent="0.25">
      <c r="H46500"/>
    </row>
    <row r="46501" spans="8:8" hidden="1" x14ac:dyDescent="0.25">
      <c r="H46501"/>
    </row>
    <row r="46502" spans="8:8" hidden="1" x14ac:dyDescent="0.25">
      <c r="H46502"/>
    </row>
    <row r="46503" spans="8:8" hidden="1" x14ac:dyDescent="0.25">
      <c r="H46503"/>
    </row>
    <row r="46504" spans="8:8" hidden="1" x14ac:dyDescent="0.25">
      <c r="H46504"/>
    </row>
    <row r="46505" spans="8:8" hidden="1" x14ac:dyDescent="0.25">
      <c r="H46505"/>
    </row>
    <row r="46506" spans="8:8" hidden="1" x14ac:dyDescent="0.25">
      <c r="H46506"/>
    </row>
    <row r="46507" spans="8:8" hidden="1" x14ac:dyDescent="0.25">
      <c r="H46507"/>
    </row>
    <row r="46508" spans="8:8" hidden="1" x14ac:dyDescent="0.25">
      <c r="H46508"/>
    </row>
    <row r="46509" spans="8:8" hidden="1" x14ac:dyDescent="0.25">
      <c r="H46509"/>
    </row>
    <row r="46510" spans="8:8" hidden="1" x14ac:dyDescent="0.25">
      <c r="H46510"/>
    </row>
    <row r="46511" spans="8:8" hidden="1" x14ac:dyDescent="0.25">
      <c r="H46511"/>
    </row>
    <row r="46512" spans="8:8" hidden="1" x14ac:dyDescent="0.25">
      <c r="H46512"/>
    </row>
    <row r="46513" spans="8:8" hidden="1" x14ac:dyDescent="0.25">
      <c r="H46513"/>
    </row>
    <row r="46514" spans="8:8" hidden="1" x14ac:dyDescent="0.25">
      <c r="H46514"/>
    </row>
    <row r="46515" spans="8:8" hidden="1" x14ac:dyDescent="0.25">
      <c r="H46515"/>
    </row>
    <row r="46516" spans="8:8" hidden="1" x14ac:dyDescent="0.25">
      <c r="H46516"/>
    </row>
    <row r="46517" spans="8:8" hidden="1" x14ac:dyDescent="0.25">
      <c r="H46517"/>
    </row>
    <row r="46518" spans="8:8" hidden="1" x14ac:dyDescent="0.25">
      <c r="H46518"/>
    </row>
    <row r="46519" spans="8:8" hidden="1" x14ac:dyDescent="0.25">
      <c r="H46519"/>
    </row>
    <row r="46520" spans="8:8" hidden="1" x14ac:dyDescent="0.25">
      <c r="H46520"/>
    </row>
    <row r="46521" spans="8:8" hidden="1" x14ac:dyDescent="0.25">
      <c r="H46521"/>
    </row>
    <row r="46522" spans="8:8" hidden="1" x14ac:dyDescent="0.25">
      <c r="H46522"/>
    </row>
    <row r="46523" spans="8:8" hidden="1" x14ac:dyDescent="0.25">
      <c r="H46523"/>
    </row>
    <row r="46524" spans="8:8" hidden="1" x14ac:dyDescent="0.25">
      <c r="H46524"/>
    </row>
    <row r="46525" spans="8:8" hidden="1" x14ac:dyDescent="0.25">
      <c r="H46525"/>
    </row>
    <row r="46526" spans="8:8" hidden="1" x14ac:dyDescent="0.25">
      <c r="H46526"/>
    </row>
    <row r="46527" spans="8:8" hidden="1" x14ac:dyDescent="0.25">
      <c r="H46527"/>
    </row>
    <row r="46528" spans="8:8" hidden="1" x14ac:dyDescent="0.25">
      <c r="H46528"/>
    </row>
    <row r="46529" spans="8:8" hidden="1" x14ac:dyDescent="0.25">
      <c r="H46529"/>
    </row>
    <row r="46530" spans="8:8" hidden="1" x14ac:dyDescent="0.25">
      <c r="H46530"/>
    </row>
    <row r="46531" spans="8:8" hidden="1" x14ac:dyDescent="0.25">
      <c r="H46531"/>
    </row>
    <row r="46532" spans="8:8" hidden="1" x14ac:dyDescent="0.25">
      <c r="H46532"/>
    </row>
    <row r="46533" spans="8:8" hidden="1" x14ac:dyDescent="0.25">
      <c r="H46533"/>
    </row>
    <row r="46534" spans="8:8" hidden="1" x14ac:dyDescent="0.25">
      <c r="H46534"/>
    </row>
    <row r="46535" spans="8:8" hidden="1" x14ac:dyDescent="0.25">
      <c r="H46535"/>
    </row>
    <row r="46536" spans="8:8" hidden="1" x14ac:dyDescent="0.25">
      <c r="H46536"/>
    </row>
    <row r="46537" spans="8:8" hidden="1" x14ac:dyDescent="0.25">
      <c r="H46537"/>
    </row>
    <row r="46538" spans="8:8" hidden="1" x14ac:dyDescent="0.25">
      <c r="H46538"/>
    </row>
    <row r="46539" spans="8:8" hidden="1" x14ac:dyDescent="0.25">
      <c r="H46539"/>
    </row>
    <row r="46540" spans="8:8" hidden="1" x14ac:dyDescent="0.25">
      <c r="H46540"/>
    </row>
    <row r="46541" spans="8:8" hidden="1" x14ac:dyDescent="0.25">
      <c r="H46541"/>
    </row>
    <row r="46542" spans="8:8" hidden="1" x14ac:dyDescent="0.25">
      <c r="H46542"/>
    </row>
    <row r="46543" spans="8:8" hidden="1" x14ac:dyDescent="0.25">
      <c r="H46543"/>
    </row>
    <row r="46544" spans="8:8" hidden="1" x14ac:dyDescent="0.25">
      <c r="H46544"/>
    </row>
    <row r="46545" spans="8:8" hidden="1" x14ac:dyDescent="0.25">
      <c r="H46545"/>
    </row>
    <row r="46546" spans="8:8" hidden="1" x14ac:dyDescent="0.25">
      <c r="H46546"/>
    </row>
    <row r="46547" spans="8:8" hidden="1" x14ac:dyDescent="0.25">
      <c r="H46547"/>
    </row>
    <row r="46548" spans="8:8" hidden="1" x14ac:dyDescent="0.25">
      <c r="H46548"/>
    </row>
    <row r="46549" spans="8:8" hidden="1" x14ac:dyDescent="0.25">
      <c r="H46549"/>
    </row>
    <row r="46550" spans="8:8" hidden="1" x14ac:dyDescent="0.25">
      <c r="H46550"/>
    </row>
    <row r="46551" spans="8:8" hidden="1" x14ac:dyDescent="0.25">
      <c r="H46551"/>
    </row>
    <row r="46552" spans="8:8" hidden="1" x14ac:dyDescent="0.25">
      <c r="H46552"/>
    </row>
    <row r="46553" spans="8:8" hidden="1" x14ac:dyDescent="0.25">
      <c r="H46553"/>
    </row>
    <row r="46554" spans="8:8" hidden="1" x14ac:dyDescent="0.25">
      <c r="H46554"/>
    </row>
    <row r="46555" spans="8:8" hidden="1" x14ac:dyDescent="0.25">
      <c r="H46555"/>
    </row>
    <row r="46556" spans="8:8" hidden="1" x14ac:dyDescent="0.25">
      <c r="H46556"/>
    </row>
    <row r="46557" spans="8:8" hidden="1" x14ac:dyDescent="0.25">
      <c r="H46557"/>
    </row>
    <row r="46558" spans="8:8" hidden="1" x14ac:dyDescent="0.25">
      <c r="H46558"/>
    </row>
    <row r="46559" spans="8:8" hidden="1" x14ac:dyDescent="0.25">
      <c r="H46559"/>
    </row>
    <row r="46560" spans="8:8" hidden="1" x14ac:dyDescent="0.25">
      <c r="H46560"/>
    </row>
    <row r="46561" spans="8:8" hidden="1" x14ac:dyDescent="0.25">
      <c r="H46561"/>
    </row>
    <row r="46562" spans="8:8" hidden="1" x14ac:dyDescent="0.25">
      <c r="H46562"/>
    </row>
    <row r="46563" spans="8:8" hidden="1" x14ac:dyDescent="0.25">
      <c r="H46563"/>
    </row>
    <row r="46564" spans="8:8" hidden="1" x14ac:dyDescent="0.25">
      <c r="H46564"/>
    </row>
    <row r="46565" spans="8:8" hidden="1" x14ac:dyDescent="0.25">
      <c r="H46565"/>
    </row>
    <row r="46566" spans="8:8" hidden="1" x14ac:dyDescent="0.25">
      <c r="H46566"/>
    </row>
    <row r="46567" spans="8:8" hidden="1" x14ac:dyDescent="0.25">
      <c r="H46567"/>
    </row>
    <row r="46568" spans="8:8" hidden="1" x14ac:dyDescent="0.25">
      <c r="H46568"/>
    </row>
    <row r="46569" spans="8:8" hidden="1" x14ac:dyDescent="0.25">
      <c r="H46569"/>
    </row>
    <row r="46570" spans="8:8" hidden="1" x14ac:dyDescent="0.25">
      <c r="H46570"/>
    </row>
    <row r="46571" spans="8:8" hidden="1" x14ac:dyDescent="0.25">
      <c r="H46571"/>
    </row>
    <row r="46572" spans="8:8" hidden="1" x14ac:dyDescent="0.25">
      <c r="H46572"/>
    </row>
    <row r="46573" spans="8:8" hidden="1" x14ac:dyDescent="0.25">
      <c r="H46573"/>
    </row>
    <row r="46574" spans="8:8" hidden="1" x14ac:dyDescent="0.25">
      <c r="H46574"/>
    </row>
    <row r="46575" spans="8:8" hidden="1" x14ac:dyDescent="0.25">
      <c r="H46575"/>
    </row>
    <row r="46576" spans="8:8" hidden="1" x14ac:dyDescent="0.25">
      <c r="H46576"/>
    </row>
    <row r="46577" spans="8:8" hidden="1" x14ac:dyDescent="0.25">
      <c r="H46577"/>
    </row>
    <row r="46578" spans="8:8" hidden="1" x14ac:dyDescent="0.25">
      <c r="H46578"/>
    </row>
    <row r="46579" spans="8:8" hidden="1" x14ac:dyDescent="0.25">
      <c r="H46579"/>
    </row>
    <row r="46580" spans="8:8" hidden="1" x14ac:dyDescent="0.25">
      <c r="H46580"/>
    </row>
    <row r="46581" spans="8:8" hidden="1" x14ac:dyDescent="0.25">
      <c r="H46581"/>
    </row>
    <row r="46582" spans="8:8" hidden="1" x14ac:dyDescent="0.25">
      <c r="H46582"/>
    </row>
    <row r="46583" spans="8:8" hidden="1" x14ac:dyDescent="0.25">
      <c r="H46583"/>
    </row>
    <row r="46584" spans="8:8" hidden="1" x14ac:dyDescent="0.25">
      <c r="H46584"/>
    </row>
    <row r="46585" spans="8:8" hidden="1" x14ac:dyDescent="0.25">
      <c r="H46585"/>
    </row>
    <row r="46586" spans="8:8" hidden="1" x14ac:dyDescent="0.25">
      <c r="H46586"/>
    </row>
    <row r="46587" spans="8:8" hidden="1" x14ac:dyDescent="0.25">
      <c r="H46587"/>
    </row>
    <row r="46588" spans="8:8" hidden="1" x14ac:dyDescent="0.25">
      <c r="H46588"/>
    </row>
    <row r="46589" spans="8:8" hidden="1" x14ac:dyDescent="0.25">
      <c r="H46589"/>
    </row>
    <row r="46590" spans="8:8" hidden="1" x14ac:dyDescent="0.25">
      <c r="H46590"/>
    </row>
    <row r="46591" spans="8:8" hidden="1" x14ac:dyDescent="0.25">
      <c r="H46591"/>
    </row>
    <row r="46592" spans="8:8" hidden="1" x14ac:dyDescent="0.25">
      <c r="H46592"/>
    </row>
    <row r="46593" spans="8:8" hidden="1" x14ac:dyDescent="0.25">
      <c r="H46593"/>
    </row>
    <row r="46594" spans="8:8" hidden="1" x14ac:dyDescent="0.25">
      <c r="H46594"/>
    </row>
    <row r="46595" spans="8:8" hidden="1" x14ac:dyDescent="0.25">
      <c r="H46595"/>
    </row>
    <row r="46596" spans="8:8" hidden="1" x14ac:dyDescent="0.25">
      <c r="H46596"/>
    </row>
    <row r="46597" spans="8:8" hidden="1" x14ac:dyDescent="0.25">
      <c r="H46597"/>
    </row>
    <row r="46598" spans="8:8" hidden="1" x14ac:dyDescent="0.25">
      <c r="H46598"/>
    </row>
    <row r="46599" spans="8:8" hidden="1" x14ac:dyDescent="0.25">
      <c r="H46599"/>
    </row>
    <row r="46600" spans="8:8" hidden="1" x14ac:dyDescent="0.25">
      <c r="H46600"/>
    </row>
    <row r="46601" spans="8:8" hidden="1" x14ac:dyDescent="0.25">
      <c r="H46601"/>
    </row>
    <row r="46602" spans="8:8" hidden="1" x14ac:dyDescent="0.25">
      <c r="H46602"/>
    </row>
    <row r="46603" spans="8:8" hidden="1" x14ac:dyDescent="0.25">
      <c r="H46603"/>
    </row>
    <row r="46604" spans="8:8" hidden="1" x14ac:dyDescent="0.25">
      <c r="H46604"/>
    </row>
    <row r="46605" spans="8:8" hidden="1" x14ac:dyDescent="0.25">
      <c r="H46605"/>
    </row>
    <row r="46606" spans="8:8" hidden="1" x14ac:dyDescent="0.25">
      <c r="H46606"/>
    </row>
    <row r="46607" spans="8:8" hidden="1" x14ac:dyDescent="0.25">
      <c r="H46607"/>
    </row>
    <row r="46608" spans="8:8" hidden="1" x14ac:dyDescent="0.25">
      <c r="H46608"/>
    </row>
    <row r="46609" spans="8:8" hidden="1" x14ac:dyDescent="0.25">
      <c r="H46609"/>
    </row>
    <row r="46610" spans="8:8" hidden="1" x14ac:dyDescent="0.25">
      <c r="H46610"/>
    </row>
    <row r="46611" spans="8:8" hidden="1" x14ac:dyDescent="0.25">
      <c r="H46611"/>
    </row>
    <row r="46612" spans="8:8" hidden="1" x14ac:dyDescent="0.25">
      <c r="H46612"/>
    </row>
    <row r="46613" spans="8:8" hidden="1" x14ac:dyDescent="0.25">
      <c r="H46613"/>
    </row>
    <row r="46614" spans="8:8" hidden="1" x14ac:dyDescent="0.25">
      <c r="H46614"/>
    </row>
    <row r="46615" spans="8:8" hidden="1" x14ac:dyDescent="0.25">
      <c r="H46615"/>
    </row>
    <row r="46616" spans="8:8" hidden="1" x14ac:dyDescent="0.25">
      <c r="H46616"/>
    </row>
    <row r="46617" spans="8:8" hidden="1" x14ac:dyDescent="0.25">
      <c r="H46617"/>
    </row>
    <row r="46618" spans="8:8" hidden="1" x14ac:dyDescent="0.25">
      <c r="H46618"/>
    </row>
    <row r="46619" spans="8:8" hidden="1" x14ac:dyDescent="0.25">
      <c r="H46619"/>
    </row>
    <row r="46620" spans="8:8" hidden="1" x14ac:dyDescent="0.25">
      <c r="H46620"/>
    </row>
    <row r="46621" spans="8:8" hidden="1" x14ac:dyDescent="0.25">
      <c r="H46621"/>
    </row>
    <row r="46622" spans="8:8" hidden="1" x14ac:dyDescent="0.25">
      <c r="H46622"/>
    </row>
    <row r="46623" spans="8:8" hidden="1" x14ac:dyDescent="0.25">
      <c r="H46623"/>
    </row>
    <row r="46624" spans="8:8" hidden="1" x14ac:dyDescent="0.25">
      <c r="H46624"/>
    </row>
    <row r="46625" spans="8:8" hidden="1" x14ac:dyDescent="0.25">
      <c r="H46625"/>
    </row>
    <row r="46626" spans="8:8" hidden="1" x14ac:dyDescent="0.25">
      <c r="H46626"/>
    </row>
    <row r="46627" spans="8:8" hidden="1" x14ac:dyDescent="0.25">
      <c r="H46627"/>
    </row>
    <row r="46628" spans="8:8" hidden="1" x14ac:dyDescent="0.25">
      <c r="H46628"/>
    </row>
    <row r="46629" spans="8:8" hidden="1" x14ac:dyDescent="0.25">
      <c r="H46629"/>
    </row>
    <row r="46630" spans="8:8" hidden="1" x14ac:dyDescent="0.25">
      <c r="H46630"/>
    </row>
    <row r="46631" spans="8:8" hidden="1" x14ac:dyDescent="0.25">
      <c r="H46631"/>
    </row>
    <row r="46632" spans="8:8" hidden="1" x14ac:dyDescent="0.25">
      <c r="H46632"/>
    </row>
    <row r="46633" spans="8:8" hidden="1" x14ac:dyDescent="0.25">
      <c r="H46633"/>
    </row>
    <row r="46634" spans="8:8" hidden="1" x14ac:dyDescent="0.25">
      <c r="H46634"/>
    </row>
    <row r="46635" spans="8:8" hidden="1" x14ac:dyDescent="0.25">
      <c r="H46635"/>
    </row>
    <row r="46636" spans="8:8" hidden="1" x14ac:dyDescent="0.25">
      <c r="H46636"/>
    </row>
    <row r="46637" spans="8:8" hidden="1" x14ac:dyDescent="0.25">
      <c r="H46637"/>
    </row>
    <row r="46638" spans="8:8" hidden="1" x14ac:dyDescent="0.25">
      <c r="H46638"/>
    </row>
    <row r="46639" spans="8:8" hidden="1" x14ac:dyDescent="0.25">
      <c r="H46639"/>
    </row>
    <row r="46640" spans="8:8" hidden="1" x14ac:dyDescent="0.25">
      <c r="H46640"/>
    </row>
    <row r="46641" spans="8:8" hidden="1" x14ac:dyDescent="0.25">
      <c r="H46641"/>
    </row>
    <row r="46642" spans="8:8" hidden="1" x14ac:dyDescent="0.25">
      <c r="H46642"/>
    </row>
    <row r="46643" spans="8:8" hidden="1" x14ac:dyDescent="0.25">
      <c r="H46643"/>
    </row>
    <row r="46644" spans="8:8" hidden="1" x14ac:dyDescent="0.25">
      <c r="H46644"/>
    </row>
    <row r="46645" spans="8:8" hidden="1" x14ac:dyDescent="0.25">
      <c r="H46645"/>
    </row>
    <row r="46646" spans="8:8" hidden="1" x14ac:dyDescent="0.25">
      <c r="H46646"/>
    </row>
    <row r="46647" spans="8:8" hidden="1" x14ac:dyDescent="0.25">
      <c r="H46647"/>
    </row>
    <row r="46648" spans="8:8" hidden="1" x14ac:dyDescent="0.25">
      <c r="H46648"/>
    </row>
    <row r="46649" spans="8:8" hidden="1" x14ac:dyDescent="0.25">
      <c r="H46649"/>
    </row>
    <row r="46650" spans="8:8" hidden="1" x14ac:dyDescent="0.25">
      <c r="H46650"/>
    </row>
    <row r="46651" spans="8:8" hidden="1" x14ac:dyDescent="0.25">
      <c r="H46651"/>
    </row>
    <row r="46652" spans="8:8" hidden="1" x14ac:dyDescent="0.25">
      <c r="H46652"/>
    </row>
    <row r="46653" spans="8:8" hidden="1" x14ac:dyDescent="0.25">
      <c r="H46653"/>
    </row>
    <row r="46654" spans="8:8" hidden="1" x14ac:dyDescent="0.25">
      <c r="H46654"/>
    </row>
    <row r="46655" spans="8:8" hidden="1" x14ac:dyDescent="0.25">
      <c r="H46655"/>
    </row>
    <row r="46656" spans="8:8" hidden="1" x14ac:dyDescent="0.25">
      <c r="H46656"/>
    </row>
    <row r="46657" spans="8:8" hidden="1" x14ac:dyDescent="0.25">
      <c r="H46657"/>
    </row>
    <row r="46658" spans="8:8" hidden="1" x14ac:dyDescent="0.25">
      <c r="H46658"/>
    </row>
    <row r="46659" spans="8:8" hidden="1" x14ac:dyDescent="0.25">
      <c r="H46659"/>
    </row>
    <row r="46660" spans="8:8" hidden="1" x14ac:dyDescent="0.25">
      <c r="H46660"/>
    </row>
    <row r="46661" spans="8:8" hidden="1" x14ac:dyDescent="0.25">
      <c r="H46661"/>
    </row>
    <row r="46662" spans="8:8" hidden="1" x14ac:dyDescent="0.25">
      <c r="H46662"/>
    </row>
    <row r="46663" spans="8:8" hidden="1" x14ac:dyDescent="0.25">
      <c r="H46663"/>
    </row>
    <row r="46664" spans="8:8" hidden="1" x14ac:dyDescent="0.25">
      <c r="H46664"/>
    </row>
    <row r="46665" spans="8:8" hidden="1" x14ac:dyDescent="0.25">
      <c r="H46665"/>
    </row>
    <row r="46666" spans="8:8" hidden="1" x14ac:dyDescent="0.25">
      <c r="H46666"/>
    </row>
    <row r="46667" spans="8:8" hidden="1" x14ac:dyDescent="0.25">
      <c r="H46667"/>
    </row>
    <row r="46668" spans="8:8" hidden="1" x14ac:dyDescent="0.25">
      <c r="H46668"/>
    </row>
    <row r="46669" spans="8:8" hidden="1" x14ac:dyDescent="0.25">
      <c r="H46669"/>
    </row>
    <row r="46670" spans="8:8" hidden="1" x14ac:dyDescent="0.25">
      <c r="H46670"/>
    </row>
    <row r="46671" spans="8:8" hidden="1" x14ac:dyDescent="0.25">
      <c r="H46671"/>
    </row>
    <row r="46672" spans="8:8" hidden="1" x14ac:dyDescent="0.25">
      <c r="H46672"/>
    </row>
    <row r="46673" spans="8:8" hidden="1" x14ac:dyDescent="0.25">
      <c r="H46673"/>
    </row>
    <row r="46674" spans="8:8" hidden="1" x14ac:dyDescent="0.25">
      <c r="H46674"/>
    </row>
    <row r="46675" spans="8:8" hidden="1" x14ac:dyDescent="0.25">
      <c r="H46675"/>
    </row>
    <row r="46676" spans="8:8" hidden="1" x14ac:dyDescent="0.25">
      <c r="H46676"/>
    </row>
    <row r="46677" spans="8:8" hidden="1" x14ac:dyDescent="0.25">
      <c r="H46677"/>
    </row>
    <row r="46678" spans="8:8" hidden="1" x14ac:dyDescent="0.25">
      <c r="H46678"/>
    </row>
    <row r="46679" spans="8:8" hidden="1" x14ac:dyDescent="0.25">
      <c r="H46679"/>
    </row>
    <row r="46680" spans="8:8" hidden="1" x14ac:dyDescent="0.25">
      <c r="H46680"/>
    </row>
    <row r="46681" spans="8:8" hidden="1" x14ac:dyDescent="0.25">
      <c r="H46681"/>
    </row>
    <row r="46682" spans="8:8" hidden="1" x14ac:dyDescent="0.25">
      <c r="H46682"/>
    </row>
    <row r="46683" spans="8:8" hidden="1" x14ac:dyDescent="0.25">
      <c r="H46683"/>
    </row>
    <row r="46684" spans="8:8" hidden="1" x14ac:dyDescent="0.25">
      <c r="H46684"/>
    </row>
    <row r="46685" spans="8:8" hidden="1" x14ac:dyDescent="0.25">
      <c r="H46685"/>
    </row>
    <row r="46686" spans="8:8" hidden="1" x14ac:dyDescent="0.25">
      <c r="H46686"/>
    </row>
    <row r="46687" spans="8:8" hidden="1" x14ac:dyDescent="0.25">
      <c r="H46687"/>
    </row>
    <row r="46688" spans="8:8" hidden="1" x14ac:dyDescent="0.25">
      <c r="H46688"/>
    </row>
    <row r="46689" spans="8:8" hidden="1" x14ac:dyDescent="0.25">
      <c r="H46689"/>
    </row>
    <row r="46690" spans="8:8" hidden="1" x14ac:dyDescent="0.25">
      <c r="H46690"/>
    </row>
    <row r="46691" spans="8:8" hidden="1" x14ac:dyDescent="0.25">
      <c r="H46691"/>
    </row>
    <row r="46692" spans="8:8" hidden="1" x14ac:dyDescent="0.25">
      <c r="H46692"/>
    </row>
    <row r="46693" spans="8:8" hidden="1" x14ac:dyDescent="0.25">
      <c r="H46693"/>
    </row>
    <row r="46694" spans="8:8" hidden="1" x14ac:dyDescent="0.25">
      <c r="H46694"/>
    </row>
    <row r="46695" spans="8:8" hidden="1" x14ac:dyDescent="0.25">
      <c r="H46695"/>
    </row>
    <row r="46696" spans="8:8" hidden="1" x14ac:dyDescent="0.25">
      <c r="H46696"/>
    </row>
    <row r="46697" spans="8:8" hidden="1" x14ac:dyDescent="0.25">
      <c r="H46697"/>
    </row>
    <row r="46698" spans="8:8" hidden="1" x14ac:dyDescent="0.25">
      <c r="H46698"/>
    </row>
    <row r="46699" spans="8:8" hidden="1" x14ac:dyDescent="0.25">
      <c r="H46699"/>
    </row>
    <row r="46700" spans="8:8" hidden="1" x14ac:dyDescent="0.25">
      <c r="H46700"/>
    </row>
    <row r="46701" spans="8:8" hidden="1" x14ac:dyDescent="0.25">
      <c r="H46701"/>
    </row>
    <row r="46702" spans="8:8" hidden="1" x14ac:dyDescent="0.25">
      <c r="H46702"/>
    </row>
    <row r="46703" spans="8:8" hidden="1" x14ac:dyDescent="0.25">
      <c r="H46703"/>
    </row>
    <row r="46704" spans="8:8" hidden="1" x14ac:dyDescent="0.25">
      <c r="H46704"/>
    </row>
    <row r="46705" spans="8:8" hidden="1" x14ac:dyDescent="0.25">
      <c r="H46705"/>
    </row>
    <row r="46706" spans="8:8" hidden="1" x14ac:dyDescent="0.25">
      <c r="H46706"/>
    </row>
    <row r="46707" spans="8:8" hidden="1" x14ac:dyDescent="0.25">
      <c r="H46707"/>
    </row>
    <row r="46708" spans="8:8" hidden="1" x14ac:dyDescent="0.25">
      <c r="H46708"/>
    </row>
    <row r="46709" spans="8:8" hidden="1" x14ac:dyDescent="0.25">
      <c r="H46709"/>
    </row>
    <row r="46710" spans="8:8" hidden="1" x14ac:dyDescent="0.25">
      <c r="H46710"/>
    </row>
    <row r="46711" spans="8:8" hidden="1" x14ac:dyDescent="0.25">
      <c r="H46711"/>
    </row>
    <row r="46712" spans="8:8" hidden="1" x14ac:dyDescent="0.25">
      <c r="H46712"/>
    </row>
    <row r="46713" spans="8:8" hidden="1" x14ac:dyDescent="0.25">
      <c r="H46713"/>
    </row>
    <row r="46714" spans="8:8" hidden="1" x14ac:dyDescent="0.25">
      <c r="H46714"/>
    </row>
    <row r="46715" spans="8:8" hidden="1" x14ac:dyDescent="0.25">
      <c r="H46715"/>
    </row>
    <row r="46716" spans="8:8" hidden="1" x14ac:dyDescent="0.25">
      <c r="H46716"/>
    </row>
    <row r="46717" spans="8:8" hidden="1" x14ac:dyDescent="0.25">
      <c r="H46717"/>
    </row>
    <row r="46718" spans="8:8" hidden="1" x14ac:dyDescent="0.25">
      <c r="H46718"/>
    </row>
    <row r="46719" spans="8:8" hidden="1" x14ac:dyDescent="0.25">
      <c r="H46719"/>
    </row>
    <row r="46720" spans="8:8" hidden="1" x14ac:dyDescent="0.25">
      <c r="H46720"/>
    </row>
    <row r="46721" spans="8:8" hidden="1" x14ac:dyDescent="0.25">
      <c r="H46721"/>
    </row>
    <row r="46722" spans="8:8" hidden="1" x14ac:dyDescent="0.25">
      <c r="H46722"/>
    </row>
    <row r="46723" spans="8:8" hidden="1" x14ac:dyDescent="0.25">
      <c r="H46723"/>
    </row>
    <row r="46724" spans="8:8" hidden="1" x14ac:dyDescent="0.25">
      <c r="H46724"/>
    </row>
    <row r="46725" spans="8:8" hidden="1" x14ac:dyDescent="0.25">
      <c r="H46725"/>
    </row>
    <row r="46726" spans="8:8" hidden="1" x14ac:dyDescent="0.25">
      <c r="H46726"/>
    </row>
    <row r="46727" spans="8:8" hidden="1" x14ac:dyDescent="0.25">
      <c r="H46727"/>
    </row>
    <row r="46728" spans="8:8" hidden="1" x14ac:dyDescent="0.25">
      <c r="H46728"/>
    </row>
    <row r="46729" spans="8:8" hidden="1" x14ac:dyDescent="0.25">
      <c r="H46729"/>
    </row>
    <row r="46730" spans="8:8" hidden="1" x14ac:dyDescent="0.25">
      <c r="H46730"/>
    </row>
    <row r="46731" spans="8:8" hidden="1" x14ac:dyDescent="0.25">
      <c r="H46731"/>
    </row>
    <row r="46732" spans="8:8" hidden="1" x14ac:dyDescent="0.25">
      <c r="H46732"/>
    </row>
    <row r="46733" spans="8:8" hidden="1" x14ac:dyDescent="0.25">
      <c r="H46733"/>
    </row>
    <row r="46734" spans="8:8" hidden="1" x14ac:dyDescent="0.25">
      <c r="H46734"/>
    </row>
    <row r="46735" spans="8:8" hidden="1" x14ac:dyDescent="0.25">
      <c r="H46735"/>
    </row>
    <row r="46736" spans="8:8" hidden="1" x14ac:dyDescent="0.25">
      <c r="H46736"/>
    </row>
    <row r="46737" spans="8:8" hidden="1" x14ac:dyDescent="0.25">
      <c r="H46737"/>
    </row>
    <row r="46738" spans="8:8" hidden="1" x14ac:dyDescent="0.25">
      <c r="H46738"/>
    </row>
    <row r="46739" spans="8:8" hidden="1" x14ac:dyDescent="0.25">
      <c r="H46739"/>
    </row>
    <row r="46740" spans="8:8" hidden="1" x14ac:dyDescent="0.25">
      <c r="H46740"/>
    </row>
    <row r="46741" spans="8:8" hidden="1" x14ac:dyDescent="0.25">
      <c r="H46741"/>
    </row>
    <row r="46742" spans="8:8" hidden="1" x14ac:dyDescent="0.25">
      <c r="H46742"/>
    </row>
    <row r="46743" spans="8:8" hidden="1" x14ac:dyDescent="0.25">
      <c r="H46743"/>
    </row>
    <row r="46744" spans="8:8" hidden="1" x14ac:dyDescent="0.25">
      <c r="H46744"/>
    </row>
    <row r="46745" spans="8:8" hidden="1" x14ac:dyDescent="0.25">
      <c r="H46745"/>
    </row>
    <row r="46746" spans="8:8" hidden="1" x14ac:dyDescent="0.25">
      <c r="H46746"/>
    </row>
    <row r="46747" spans="8:8" hidden="1" x14ac:dyDescent="0.25">
      <c r="H46747"/>
    </row>
    <row r="46748" spans="8:8" hidden="1" x14ac:dyDescent="0.25">
      <c r="H46748"/>
    </row>
    <row r="46749" spans="8:8" hidden="1" x14ac:dyDescent="0.25">
      <c r="H46749"/>
    </row>
    <row r="46750" spans="8:8" hidden="1" x14ac:dyDescent="0.25">
      <c r="H46750"/>
    </row>
    <row r="46751" spans="8:8" hidden="1" x14ac:dyDescent="0.25">
      <c r="H46751"/>
    </row>
    <row r="46752" spans="8:8" hidden="1" x14ac:dyDescent="0.25">
      <c r="H46752"/>
    </row>
    <row r="46753" spans="8:8" hidden="1" x14ac:dyDescent="0.25">
      <c r="H46753"/>
    </row>
    <row r="46754" spans="8:8" hidden="1" x14ac:dyDescent="0.25">
      <c r="H46754"/>
    </row>
    <row r="46755" spans="8:8" hidden="1" x14ac:dyDescent="0.25">
      <c r="H46755"/>
    </row>
    <row r="46756" spans="8:8" hidden="1" x14ac:dyDescent="0.25">
      <c r="H46756"/>
    </row>
    <row r="46757" spans="8:8" hidden="1" x14ac:dyDescent="0.25">
      <c r="H46757"/>
    </row>
    <row r="46758" spans="8:8" hidden="1" x14ac:dyDescent="0.25">
      <c r="H46758"/>
    </row>
    <row r="46759" spans="8:8" hidden="1" x14ac:dyDescent="0.25">
      <c r="H46759"/>
    </row>
    <row r="46760" spans="8:8" hidden="1" x14ac:dyDescent="0.25">
      <c r="H46760"/>
    </row>
    <row r="46761" spans="8:8" hidden="1" x14ac:dyDescent="0.25">
      <c r="H46761"/>
    </row>
    <row r="46762" spans="8:8" hidden="1" x14ac:dyDescent="0.25">
      <c r="H46762"/>
    </row>
    <row r="46763" spans="8:8" hidden="1" x14ac:dyDescent="0.25">
      <c r="H46763"/>
    </row>
    <row r="46764" spans="8:8" hidden="1" x14ac:dyDescent="0.25">
      <c r="H46764"/>
    </row>
    <row r="46765" spans="8:8" hidden="1" x14ac:dyDescent="0.25">
      <c r="H46765"/>
    </row>
    <row r="46766" spans="8:8" hidden="1" x14ac:dyDescent="0.25">
      <c r="H46766"/>
    </row>
    <row r="46767" spans="8:8" hidden="1" x14ac:dyDescent="0.25">
      <c r="H46767"/>
    </row>
    <row r="46768" spans="8:8" hidden="1" x14ac:dyDescent="0.25">
      <c r="H46768"/>
    </row>
    <row r="46769" spans="8:8" hidden="1" x14ac:dyDescent="0.25">
      <c r="H46769"/>
    </row>
    <row r="46770" spans="8:8" hidden="1" x14ac:dyDescent="0.25">
      <c r="H46770"/>
    </row>
    <row r="46771" spans="8:8" hidden="1" x14ac:dyDescent="0.25">
      <c r="H46771"/>
    </row>
    <row r="46772" spans="8:8" hidden="1" x14ac:dyDescent="0.25">
      <c r="H46772"/>
    </row>
    <row r="46773" spans="8:8" hidden="1" x14ac:dyDescent="0.25">
      <c r="H46773"/>
    </row>
    <row r="46774" spans="8:8" hidden="1" x14ac:dyDescent="0.25">
      <c r="H46774"/>
    </row>
    <row r="46775" spans="8:8" hidden="1" x14ac:dyDescent="0.25">
      <c r="H46775"/>
    </row>
    <row r="46776" spans="8:8" hidden="1" x14ac:dyDescent="0.25">
      <c r="H46776"/>
    </row>
    <row r="46777" spans="8:8" hidden="1" x14ac:dyDescent="0.25">
      <c r="H46777"/>
    </row>
    <row r="46778" spans="8:8" hidden="1" x14ac:dyDescent="0.25">
      <c r="H46778"/>
    </row>
    <row r="46779" spans="8:8" hidden="1" x14ac:dyDescent="0.25">
      <c r="H46779"/>
    </row>
    <row r="46780" spans="8:8" hidden="1" x14ac:dyDescent="0.25">
      <c r="H46780"/>
    </row>
    <row r="46781" spans="8:8" hidden="1" x14ac:dyDescent="0.25">
      <c r="H46781"/>
    </row>
    <row r="46782" spans="8:8" hidden="1" x14ac:dyDescent="0.25">
      <c r="H46782"/>
    </row>
    <row r="46783" spans="8:8" hidden="1" x14ac:dyDescent="0.25">
      <c r="H46783"/>
    </row>
    <row r="46784" spans="8:8" hidden="1" x14ac:dyDescent="0.25">
      <c r="H46784"/>
    </row>
    <row r="46785" spans="8:8" hidden="1" x14ac:dyDescent="0.25">
      <c r="H46785"/>
    </row>
    <row r="46786" spans="8:8" hidden="1" x14ac:dyDescent="0.25">
      <c r="H46786"/>
    </row>
    <row r="46787" spans="8:8" hidden="1" x14ac:dyDescent="0.25">
      <c r="H46787"/>
    </row>
    <row r="46788" spans="8:8" hidden="1" x14ac:dyDescent="0.25">
      <c r="H46788"/>
    </row>
    <row r="46789" spans="8:8" hidden="1" x14ac:dyDescent="0.25">
      <c r="H46789"/>
    </row>
    <row r="46790" spans="8:8" hidden="1" x14ac:dyDescent="0.25">
      <c r="H46790"/>
    </row>
    <row r="46791" spans="8:8" hidden="1" x14ac:dyDescent="0.25">
      <c r="H46791"/>
    </row>
    <row r="46792" spans="8:8" hidden="1" x14ac:dyDescent="0.25">
      <c r="H46792"/>
    </row>
    <row r="46793" spans="8:8" hidden="1" x14ac:dyDescent="0.25">
      <c r="H46793"/>
    </row>
    <row r="46794" spans="8:8" hidden="1" x14ac:dyDescent="0.25">
      <c r="H46794"/>
    </row>
    <row r="46795" spans="8:8" hidden="1" x14ac:dyDescent="0.25">
      <c r="H46795"/>
    </row>
    <row r="46796" spans="8:8" hidden="1" x14ac:dyDescent="0.25">
      <c r="H46796"/>
    </row>
    <row r="46797" spans="8:8" hidden="1" x14ac:dyDescent="0.25">
      <c r="H46797"/>
    </row>
    <row r="46798" spans="8:8" hidden="1" x14ac:dyDescent="0.25">
      <c r="H46798"/>
    </row>
    <row r="46799" spans="8:8" hidden="1" x14ac:dyDescent="0.25">
      <c r="H46799"/>
    </row>
    <row r="46800" spans="8:8" hidden="1" x14ac:dyDescent="0.25">
      <c r="H46800"/>
    </row>
    <row r="46801" spans="8:8" hidden="1" x14ac:dyDescent="0.25">
      <c r="H46801"/>
    </row>
    <row r="46802" spans="8:8" hidden="1" x14ac:dyDescent="0.25">
      <c r="H46802"/>
    </row>
    <row r="46803" spans="8:8" hidden="1" x14ac:dyDescent="0.25">
      <c r="H46803"/>
    </row>
    <row r="46804" spans="8:8" hidden="1" x14ac:dyDescent="0.25">
      <c r="H46804"/>
    </row>
    <row r="46805" spans="8:8" hidden="1" x14ac:dyDescent="0.25">
      <c r="H46805"/>
    </row>
    <row r="46806" spans="8:8" hidden="1" x14ac:dyDescent="0.25">
      <c r="H46806"/>
    </row>
    <row r="46807" spans="8:8" hidden="1" x14ac:dyDescent="0.25">
      <c r="H46807"/>
    </row>
    <row r="46808" spans="8:8" hidden="1" x14ac:dyDescent="0.25">
      <c r="H46808"/>
    </row>
    <row r="46809" spans="8:8" hidden="1" x14ac:dyDescent="0.25">
      <c r="H46809"/>
    </row>
    <row r="46810" spans="8:8" hidden="1" x14ac:dyDescent="0.25">
      <c r="H46810"/>
    </row>
    <row r="46811" spans="8:8" hidden="1" x14ac:dyDescent="0.25">
      <c r="H46811"/>
    </row>
    <row r="46812" spans="8:8" hidden="1" x14ac:dyDescent="0.25">
      <c r="H46812"/>
    </row>
    <row r="46813" spans="8:8" hidden="1" x14ac:dyDescent="0.25">
      <c r="H46813"/>
    </row>
    <row r="46814" spans="8:8" hidden="1" x14ac:dyDescent="0.25">
      <c r="H46814"/>
    </row>
    <row r="46815" spans="8:8" hidden="1" x14ac:dyDescent="0.25">
      <c r="H46815"/>
    </row>
    <row r="46816" spans="8:8" hidden="1" x14ac:dyDescent="0.25">
      <c r="H46816"/>
    </row>
    <row r="46817" spans="8:8" hidden="1" x14ac:dyDescent="0.25">
      <c r="H46817"/>
    </row>
    <row r="46818" spans="8:8" hidden="1" x14ac:dyDescent="0.25">
      <c r="H46818"/>
    </row>
    <row r="46819" spans="8:8" hidden="1" x14ac:dyDescent="0.25">
      <c r="H46819"/>
    </row>
    <row r="46820" spans="8:8" hidden="1" x14ac:dyDescent="0.25">
      <c r="H46820"/>
    </row>
    <row r="46821" spans="8:8" hidden="1" x14ac:dyDescent="0.25">
      <c r="H46821"/>
    </row>
    <row r="46822" spans="8:8" hidden="1" x14ac:dyDescent="0.25">
      <c r="H46822"/>
    </row>
    <row r="46823" spans="8:8" hidden="1" x14ac:dyDescent="0.25">
      <c r="H46823"/>
    </row>
    <row r="46824" spans="8:8" hidden="1" x14ac:dyDescent="0.25">
      <c r="H46824"/>
    </row>
    <row r="46825" spans="8:8" hidden="1" x14ac:dyDescent="0.25">
      <c r="H46825"/>
    </row>
    <row r="46826" spans="8:8" hidden="1" x14ac:dyDescent="0.25">
      <c r="H46826"/>
    </row>
    <row r="46827" spans="8:8" hidden="1" x14ac:dyDescent="0.25">
      <c r="H46827"/>
    </row>
    <row r="46828" spans="8:8" hidden="1" x14ac:dyDescent="0.25">
      <c r="H46828"/>
    </row>
    <row r="46829" spans="8:8" hidden="1" x14ac:dyDescent="0.25">
      <c r="H46829"/>
    </row>
    <row r="46830" spans="8:8" hidden="1" x14ac:dyDescent="0.25">
      <c r="H46830"/>
    </row>
    <row r="46831" spans="8:8" hidden="1" x14ac:dyDescent="0.25">
      <c r="H46831"/>
    </row>
    <row r="46832" spans="8:8" hidden="1" x14ac:dyDescent="0.25">
      <c r="H46832"/>
    </row>
    <row r="46833" spans="8:8" hidden="1" x14ac:dyDescent="0.25">
      <c r="H46833"/>
    </row>
    <row r="46834" spans="8:8" hidden="1" x14ac:dyDescent="0.25">
      <c r="H46834"/>
    </row>
    <row r="46835" spans="8:8" hidden="1" x14ac:dyDescent="0.25">
      <c r="H46835"/>
    </row>
    <row r="46836" spans="8:8" hidden="1" x14ac:dyDescent="0.25">
      <c r="H46836"/>
    </row>
    <row r="46837" spans="8:8" hidden="1" x14ac:dyDescent="0.25">
      <c r="H46837"/>
    </row>
    <row r="46838" spans="8:8" hidden="1" x14ac:dyDescent="0.25">
      <c r="H46838"/>
    </row>
    <row r="46839" spans="8:8" hidden="1" x14ac:dyDescent="0.25">
      <c r="H46839"/>
    </row>
    <row r="46840" spans="8:8" hidden="1" x14ac:dyDescent="0.25">
      <c r="H46840"/>
    </row>
    <row r="46841" spans="8:8" hidden="1" x14ac:dyDescent="0.25">
      <c r="H46841"/>
    </row>
    <row r="46842" spans="8:8" hidden="1" x14ac:dyDescent="0.25">
      <c r="H46842"/>
    </row>
    <row r="46843" spans="8:8" hidden="1" x14ac:dyDescent="0.25">
      <c r="H46843"/>
    </row>
    <row r="46844" spans="8:8" hidden="1" x14ac:dyDescent="0.25">
      <c r="H46844"/>
    </row>
    <row r="46845" spans="8:8" hidden="1" x14ac:dyDescent="0.25">
      <c r="H46845"/>
    </row>
    <row r="46846" spans="8:8" hidden="1" x14ac:dyDescent="0.25">
      <c r="H46846"/>
    </row>
    <row r="46847" spans="8:8" hidden="1" x14ac:dyDescent="0.25">
      <c r="H46847"/>
    </row>
    <row r="46848" spans="8:8" hidden="1" x14ac:dyDescent="0.25">
      <c r="H46848"/>
    </row>
    <row r="46849" spans="8:8" hidden="1" x14ac:dyDescent="0.25">
      <c r="H46849"/>
    </row>
    <row r="46850" spans="8:8" hidden="1" x14ac:dyDescent="0.25">
      <c r="H46850"/>
    </row>
    <row r="46851" spans="8:8" hidden="1" x14ac:dyDescent="0.25">
      <c r="H46851"/>
    </row>
    <row r="46852" spans="8:8" hidden="1" x14ac:dyDescent="0.25">
      <c r="H46852"/>
    </row>
    <row r="46853" spans="8:8" hidden="1" x14ac:dyDescent="0.25">
      <c r="H46853"/>
    </row>
    <row r="46854" spans="8:8" hidden="1" x14ac:dyDescent="0.25">
      <c r="H46854"/>
    </row>
    <row r="46855" spans="8:8" hidden="1" x14ac:dyDescent="0.25">
      <c r="H46855"/>
    </row>
    <row r="46856" spans="8:8" hidden="1" x14ac:dyDescent="0.25">
      <c r="H46856"/>
    </row>
    <row r="46857" spans="8:8" hidden="1" x14ac:dyDescent="0.25">
      <c r="H46857"/>
    </row>
    <row r="46858" spans="8:8" hidden="1" x14ac:dyDescent="0.25">
      <c r="H46858"/>
    </row>
    <row r="46859" spans="8:8" hidden="1" x14ac:dyDescent="0.25">
      <c r="H46859"/>
    </row>
    <row r="46860" spans="8:8" hidden="1" x14ac:dyDescent="0.25">
      <c r="H46860"/>
    </row>
    <row r="46861" spans="8:8" hidden="1" x14ac:dyDescent="0.25">
      <c r="H46861"/>
    </row>
    <row r="46862" spans="8:8" hidden="1" x14ac:dyDescent="0.25">
      <c r="H46862"/>
    </row>
    <row r="46863" spans="8:8" hidden="1" x14ac:dyDescent="0.25">
      <c r="H46863"/>
    </row>
    <row r="46864" spans="8:8" hidden="1" x14ac:dyDescent="0.25">
      <c r="H46864"/>
    </row>
    <row r="46865" spans="8:8" hidden="1" x14ac:dyDescent="0.25">
      <c r="H46865"/>
    </row>
    <row r="46866" spans="8:8" hidden="1" x14ac:dyDescent="0.25">
      <c r="H46866"/>
    </row>
    <row r="46867" spans="8:8" hidden="1" x14ac:dyDescent="0.25">
      <c r="H46867"/>
    </row>
    <row r="46868" spans="8:8" hidden="1" x14ac:dyDescent="0.25">
      <c r="H46868"/>
    </row>
    <row r="46869" spans="8:8" hidden="1" x14ac:dyDescent="0.25">
      <c r="H46869"/>
    </row>
    <row r="46870" spans="8:8" hidden="1" x14ac:dyDescent="0.25">
      <c r="H46870"/>
    </row>
    <row r="46871" spans="8:8" hidden="1" x14ac:dyDescent="0.25">
      <c r="H46871"/>
    </row>
    <row r="46872" spans="8:8" hidden="1" x14ac:dyDescent="0.25">
      <c r="H46872"/>
    </row>
    <row r="46873" spans="8:8" hidden="1" x14ac:dyDescent="0.25">
      <c r="H46873"/>
    </row>
    <row r="46874" spans="8:8" hidden="1" x14ac:dyDescent="0.25">
      <c r="H46874"/>
    </row>
    <row r="46875" spans="8:8" hidden="1" x14ac:dyDescent="0.25">
      <c r="H46875"/>
    </row>
    <row r="46876" spans="8:8" hidden="1" x14ac:dyDescent="0.25">
      <c r="H46876"/>
    </row>
    <row r="46877" spans="8:8" hidden="1" x14ac:dyDescent="0.25">
      <c r="H46877"/>
    </row>
    <row r="46878" spans="8:8" hidden="1" x14ac:dyDescent="0.25">
      <c r="H46878"/>
    </row>
    <row r="46879" spans="8:8" hidden="1" x14ac:dyDescent="0.25">
      <c r="H46879"/>
    </row>
    <row r="46880" spans="8:8" hidden="1" x14ac:dyDescent="0.25">
      <c r="H46880"/>
    </row>
    <row r="46881" spans="8:8" hidden="1" x14ac:dyDescent="0.25">
      <c r="H46881"/>
    </row>
    <row r="46882" spans="8:8" hidden="1" x14ac:dyDescent="0.25">
      <c r="H46882"/>
    </row>
    <row r="46883" spans="8:8" hidden="1" x14ac:dyDescent="0.25">
      <c r="H46883"/>
    </row>
    <row r="46884" spans="8:8" hidden="1" x14ac:dyDescent="0.25">
      <c r="H46884"/>
    </row>
    <row r="46885" spans="8:8" hidden="1" x14ac:dyDescent="0.25">
      <c r="H46885"/>
    </row>
    <row r="46886" spans="8:8" hidden="1" x14ac:dyDescent="0.25">
      <c r="H46886"/>
    </row>
    <row r="46887" spans="8:8" hidden="1" x14ac:dyDescent="0.25">
      <c r="H46887"/>
    </row>
    <row r="46888" spans="8:8" hidden="1" x14ac:dyDescent="0.25">
      <c r="H46888"/>
    </row>
    <row r="46889" spans="8:8" hidden="1" x14ac:dyDescent="0.25">
      <c r="H46889"/>
    </row>
    <row r="46890" spans="8:8" hidden="1" x14ac:dyDescent="0.25">
      <c r="H46890"/>
    </row>
    <row r="46891" spans="8:8" hidden="1" x14ac:dyDescent="0.25">
      <c r="H46891"/>
    </row>
    <row r="46892" spans="8:8" hidden="1" x14ac:dyDescent="0.25">
      <c r="H46892"/>
    </row>
    <row r="46893" spans="8:8" hidden="1" x14ac:dyDescent="0.25">
      <c r="H46893"/>
    </row>
    <row r="46894" spans="8:8" hidden="1" x14ac:dyDescent="0.25">
      <c r="H46894"/>
    </row>
    <row r="46895" spans="8:8" hidden="1" x14ac:dyDescent="0.25">
      <c r="H46895"/>
    </row>
    <row r="46896" spans="8:8" hidden="1" x14ac:dyDescent="0.25">
      <c r="H46896"/>
    </row>
    <row r="46897" spans="8:8" hidden="1" x14ac:dyDescent="0.25">
      <c r="H46897"/>
    </row>
    <row r="46898" spans="8:8" hidden="1" x14ac:dyDescent="0.25">
      <c r="H46898"/>
    </row>
    <row r="46899" spans="8:8" hidden="1" x14ac:dyDescent="0.25">
      <c r="H46899"/>
    </row>
    <row r="46900" spans="8:8" hidden="1" x14ac:dyDescent="0.25">
      <c r="H46900"/>
    </row>
    <row r="46901" spans="8:8" hidden="1" x14ac:dyDescent="0.25">
      <c r="H46901"/>
    </row>
    <row r="46902" spans="8:8" hidden="1" x14ac:dyDescent="0.25">
      <c r="H46902"/>
    </row>
    <row r="46903" spans="8:8" hidden="1" x14ac:dyDescent="0.25">
      <c r="H46903"/>
    </row>
    <row r="46904" spans="8:8" hidden="1" x14ac:dyDescent="0.25">
      <c r="H46904"/>
    </row>
    <row r="46905" spans="8:8" hidden="1" x14ac:dyDescent="0.25">
      <c r="H46905"/>
    </row>
    <row r="46906" spans="8:8" hidden="1" x14ac:dyDescent="0.25">
      <c r="H46906"/>
    </row>
    <row r="46907" spans="8:8" hidden="1" x14ac:dyDescent="0.25">
      <c r="H46907"/>
    </row>
    <row r="46908" spans="8:8" hidden="1" x14ac:dyDescent="0.25">
      <c r="H46908"/>
    </row>
    <row r="46909" spans="8:8" hidden="1" x14ac:dyDescent="0.25">
      <c r="H46909"/>
    </row>
    <row r="46910" spans="8:8" hidden="1" x14ac:dyDescent="0.25">
      <c r="H46910"/>
    </row>
    <row r="46911" spans="8:8" hidden="1" x14ac:dyDescent="0.25">
      <c r="H46911"/>
    </row>
    <row r="46912" spans="8:8" hidden="1" x14ac:dyDescent="0.25">
      <c r="H46912"/>
    </row>
    <row r="46913" spans="8:8" hidden="1" x14ac:dyDescent="0.25">
      <c r="H46913"/>
    </row>
    <row r="46914" spans="8:8" hidden="1" x14ac:dyDescent="0.25">
      <c r="H46914"/>
    </row>
    <row r="46915" spans="8:8" hidden="1" x14ac:dyDescent="0.25">
      <c r="H46915"/>
    </row>
    <row r="46916" spans="8:8" hidden="1" x14ac:dyDescent="0.25">
      <c r="H46916"/>
    </row>
    <row r="46917" spans="8:8" hidden="1" x14ac:dyDescent="0.25">
      <c r="H46917"/>
    </row>
    <row r="46918" spans="8:8" hidden="1" x14ac:dyDescent="0.25">
      <c r="H46918"/>
    </row>
    <row r="46919" spans="8:8" hidden="1" x14ac:dyDescent="0.25">
      <c r="H46919"/>
    </row>
    <row r="46920" spans="8:8" hidden="1" x14ac:dyDescent="0.25">
      <c r="H46920"/>
    </row>
    <row r="46921" spans="8:8" hidden="1" x14ac:dyDescent="0.25">
      <c r="H46921"/>
    </row>
    <row r="46922" spans="8:8" hidden="1" x14ac:dyDescent="0.25">
      <c r="H46922"/>
    </row>
    <row r="46923" spans="8:8" hidden="1" x14ac:dyDescent="0.25">
      <c r="H46923"/>
    </row>
    <row r="46924" spans="8:8" hidden="1" x14ac:dyDescent="0.25">
      <c r="H46924"/>
    </row>
    <row r="46925" spans="8:8" hidden="1" x14ac:dyDescent="0.25">
      <c r="H46925"/>
    </row>
    <row r="46926" spans="8:8" hidden="1" x14ac:dyDescent="0.25">
      <c r="H46926"/>
    </row>
    <row r="46927" spans="8:8" hidden="1" x14ac:dyDescent="0.25">
      <c r="H46927"/>
    </row>
    <row r="46928" spans="8:8" hidden="1" x14ac:dyDescent="0.25">
      <c r="H46928"/>
    </row>
    <row r="46929" spans="8:8" hidden="1" x14ac:dyDescent="0.25">
      <c r="H46929"/>
    </row>
    <row r="46930" spans="8:8" hidden="1" x14ac:dyDescent="0.25">
      <c r="H46930"/>
    </row>
    <row r="46931" spans="8:8" hidden="1" x14ac:dyDescent="0.25">
      <c r="H46931"/>
    </row>
    <row r="46932" spans="8:8" hidden="1" x14ac:dyDescent="0.25">
      <c r="H46932"/>
    </row>
    <row r="46933" spans="8:8" hidden="1" x14ac:dyDescent="0.25">
      <c r="H46933"/>
    </row>
    <row r="46934" spans="8:8" hidden="1" x14ac:dyDescent="0.25">
      <c r="H46934"/>
    </row>
    <row r="46935" spans="8:8" hidden="1" x14ac:dyDescent="0.25">
      <c r="H46935"/>
    </row>
    <row r="46936" spans="8:8" hidden="1" x14ac:dyDescent="0.25">
      <c r="H46936"/>
    </row>
    <row r="46937" spans="8:8" hidden="1" x14ac:dyDescent="0.25">
      <c r="H46937"/>
    </row>
    <row r="46938" spans="8:8" hidden="1" x14ac:dyDescent="0.25">
      <c r="H46938"/>
    </row>
    <row r="46939" spans="8:8" hidden="1" x14ac:dyDescent="0.25">
      <c r="H46939"/>
    </row>
    <row r="46940" spans="8:8" hidden="1" x14ac:dyDescent="0.25">
      <c r="H46940"/>
    </row>
    <row r="46941" spans="8:8" hidden="1" x14ac:dyDescent="0.25">
      <c r="H46941"/>
    </row>
    <row r="46942" spans="8:8" hidden="1" x14ac:dyDescent="0.25">
      <c r="H46942"/>
    </row>
    <row r="46943" spans="8:8" hidden="1" x14ac:dyDescent="0.25">
      <c r="H46943"/>
    </row>
    <row r="46944" spans="8:8" hidden="1" x14ac:dyDescent="0.25">
      <c r="H46944"/>
    </row>
    <row r="46945" spans="8:8" hidden="1" x14ac:dyDescent="0.25">
      <c r="H46945"/>
    </row>
    <row r="46946" spans="8:8" hidden="1" x14ac:dyDescent="0.25">
      <c r="H46946"/>
    </row>
    <row r="46947" spans="8:8" hidden="1" x14ac:dyDescent="0.25">
      <c r="H46947"/>
    </row>
    <row r="46948" spans="8:8" hidden="1" x14ac:dyDescent="0.25">
      <c r="H46948"/>
    </row>
    <row r="46949" spans="8:8" hidden="1" x14ac:dyDescent="0.25">
      <c r="H46949"/>
    </row>
    <row r="46950" spans="8:8" hidden="1" x14ac:dyDescent="0.25">
      <c r="H46950"/>
    </row>
    <row r="46951" spans="8:8" hidden="1" x14ac:dyDescent="0.25">
      <c r="H46951"/>
    </row>
    <row r="46952" spans="8:8" hidden="1" x14ac:dyDescent="0.25">
      <c r="H46952"/>
    </row>
    <row r="46953" spans="8:8" hidden="1" x14ac:dyDescent="0.25">
      <c r="H46953"/>
    </row>
    <row r="46954" spans="8:8" hidden="1" x14ac:dyDescent="0.25">
      <c r="H46954"/>
    </row>
    <row r="46955" spans="8:8" hidden="1" x14ac:dyDescent="0.25">
      <c r="H46955"/>
    </row>
    <row r="46956" spans="8:8" hidden="1" x14ac:dyDescent="0.25">
      <c r="H46956"/>
    </row>
    <row r="46957" spans="8:8" hidden="1" x14ac:dyDescent="0.25">
      <c r="H46957"/>
    </row>
    <row r="46958" spans="8:8" hidden="1" x14ac:dyDescent="0.25">
      <c r="H46958"/>
    </row>
    <row r="46959" spans="8:8" hidden="1" x14ac:dyDescent="0.25">
      <c r="H46959"/>
    </row>
    <row r="46960" spans="8:8" hidden="1" x14ac:dyDescent="0.25">
      <c r="H46960"/>
    </row>
    <row r="46961" spans="8:8" hidden="1" x14ac:dyDescent="0.25">
      <c r="H46961"/>
    </row>
    <row r="46962" spans="8:8" hidden="1" x14ac:dyDescent="0.25">
      <c r="H46962"/>
    </row>
    <row r="46963" spans="8:8" hidden="1" x14ac:dyDescent="0.25">
      <c r="H46963"/>
    </row>
    <row r="46964" spans="8:8" hidden="1" x14ac:dyDescent="0.25">
      <c r="H46964"/>
    </row>
    <row r="46965" spans="8:8" hidden="1" x14ac:dyDescent="0.25">
      <c r="H46965"/>
    </row>
    <row r="46966" spans="8:8" hidden="1" x14ac:dyDescent="0.25">
      <c r="H46966"/>
    </row>
    <row r="46967" spans="8:8" hidden="1" x14ac:dyDescent="0.25">
      <c r="H46967"/>
    </row>
    <row r="46968" spans="8:8" hidden="1" x14ac:dyDescent="0.25">
      <c r="H46968"/>
    </row>
    <row r="46969" spans="8:8" hidden="1" x14ac:dyDescent="0.25">
      <c r="H46969"/>
    </row>
    <row r="46970" spans="8:8" hidden="1" x14ac:dyDescent="0.25">
      <c r="H46970"/>
    </row>
    <row r="46971" spans="8:8" hidden="1" x14ac:dyDescent="0.25">
      <c r="H46971"/>
    </row>
    <row r="46972" spans="8:8" hidden="1" x14ac:dyDescent="0.25">
      <c r="H46972"/>
    </row>
    <row r="46973" spans="8:8" hidden="1" x14ac:dyDescent="0.25">
      <c r="H46973"/>
    </row>
    <row r="46974" spans="8:8" hidden="1" x14ac:dyDescent="0.25">
      <c r="H46974"/>
    </row>
    <row r="46975" spans="8:8" hidden="1" x14ac:dyDescent="0.25">
      <c r="H46975"/>
    </row>
    <row r="46976" spans="8:8" hidden="1" x14ac:dyDescent="0.25">
      <c r="H46976"/>
    </row>
    <row r="46977" spans="8:8" hidden="1" x14ac:dyDescent="0.25">
      <c r="H46977"/>
    </row>
    <row r="46978" spans="8:8" hidden="1" x14ac:dyDescent="0.25">
      <c r="H46978"/>
    </row>
    <row r="46979" spans="8:8" hidden="1" x14ac:dyDescent="0.25">
      <c r="H46979"/>
    </row>
    <row r="46980" spans="8:8" hidden="1" x14ac:dyDescent="0.25">
      <c r="H46980"/>
    </row>
    <row r="46981" spans="8:8" hidden="1" x14ac:dyDescent="0.25">
      <c r="H46981"/>
    </row>
    <row r="46982" spans="8:8" hidden="1" x14ac:dyDescent="0.25">
      <c r="H46982"/>
    </row>
    <row r="46983" spans="8:8" hidden="1" x14ac:dyDescent="0.25">
      <c r="H46983"/>
    </row>
    <row r="46984" spans="8:8" hidden="1" x14ac:dyDescent="0.25">
      <c r="H46984"/>
    </row>
    <row r="46985" spans="8:8" hidden="1" x14ac:dyDescent="0.25">
      <c r="H46985"/>
    </row>
    <row r="46986" spans="8:8" hidden="1" x14ac:dyDescent="0.25">
      <c r="H46986"/>
    </row>
    <row r="46987" spans="8:8" hidden="1" x14ac:dyDescent="0.25">
      <c r="H46987"/>
    </row>
    <row r="46988" spans="8:8" hidden="1" x14ac:dyDescent="0.25">
      <c r="H46988"/>
    </row>
    <row r="46989" spans="8:8" hidden="1" x14ac:dyDescent="0.25">
      <c r="H46989"/>
    </row>
    <row r="46990" spans="8:8" hidden="1" x14ac:dyDescent="0.25">
      <c r="H46990"/>
    </row>
    <row r="46991" spans="8:8" hidden="1" x14ac:dyDescent="0.25">
      <c r="H46991"/>
    </row>
    <row r="46992" spans="8:8" hidden="1" x14ac:dyDescent="0.25">
      <c r="H46992"/>
    </row>
    <row r="46993" spans="8:8" hidden="1" x14ac:dyDescent="0.25">
      <c r="H46993"/>
    </row>
    <row r="46994" spans="8:8" hidden="1" x14ac:dyDescent="0.25">
      <c r="H46994"/>
    </row>
    <row r="46995" spans="8:8" hidden="1" x14ac:dyDescent="0.25">
      <c r="H46995"/>
    </row>
    <row r="46996" spans="8:8" hidden="1" x14ac:dyDescent="0.25">
      <c r="H46996"/>
    </row>
    <row r="46997" spans="8:8" hidden="1" x14ac:dyDescent="0.25">
      <c r="H46997"/>
    </row>
    <row r="46998" spans="8:8" hidden="1" x14ac:dyDescent="0.25">
      <c r="H46998"/>
    </row>
    <row r="46999" spans="8:8" hidden="1" x14ac:dyDescent="0.25">
      <c r="H46999"/>
    </row>
    <row r="47000" spans="8:8" hidden="1" x14ac:dyDescent="0.25">
      <c r="H47000"/>
    </row>
    <row r="47001" spans="8:8" hidden="1" x14ac:dyDescent="0.25">
      <c r="H47001"/>
    </row>
    <row r="47002" spans="8:8" hidden="1" x14ac:dyDescent="0.25">
      <c r="H47002"/>
    </row>
    <row r="47003" spans="8:8" hidden="1" x14ac:dyDescent="0.25">
      <c r="H47003"/>
    </row>
    <row r="47004" spans="8:8" hidden="1" x14ac:dyDescent="0.25">
      <c r="H47004"/>
    </row>
    <row r="47005" spans="8:8" hidden="1" x14ac:dyDescent="0.25">
      <c r="H47005"/>
    </row>
    <row r="47006" spans="8:8" hidden="1" x14ac:dyDescent="0.25">
      <c r="H47006"/>
    </row>
    <row r="47007" spans="8:8" hidden="1" x14ac:dyDescent="0.25">
      <c r="H47007"/>
    </row>
    <row r="47008" spans="8:8" hidden="1" x14ac:dyDescent="0.25">
      <c r="H47008"/>
    </row>
    <row r="47009" spans="8:8" hidden="1" x14ac:dyDescent="0.25">
      <c r="H47009"/>
    </row>
    <row r="47010" spans="8:8" hidden="1" x14ac:dyDescent="0.25">
      <c r="H47010"/>
    </row>
    <row r="47011" spans="8:8" hidden="1" x14ac:dyDescent="0.25">
      <c r="H47011"/>
    </row>
    <row r="47012" spans="8:8" hidden="1" x14ac:dyDescent="0.25">
      <c r="H47012"/>
    </row>
    <row r="47013" spans="8:8" hidden="1" x14ac:dyDescent="0.25">
      <c r="H47013"/>
    </row>
    <row r="47014" spans="8:8" hidden="1" x14ac:dyDescent="0.25">
      <c r="H47014"/>
    </row>
    <row r="47015" spans="8:8" hidden="1" x14ac:dyDescent="0.25">
      <c r="H47015"/>
    </row>
    <row r="47016" spans="8:8" hidden="1" x14ac:dyDescent="0.25">
      <c r="H47016"/>
    </row>
    <row r="47017" spans="8:8" hidden="1" x14ac:dyDescent="0.25">
      <c r="H47017"/>
    </row>
    <row r="47018" spans="8:8" hidden="1" x14ac:dyDescent="0.25">
      <c r="H47018"/>
    </row>
    <row r="47019" spans="8:8" hidden="1" x14ac:dyDescent="0.25">
      <c r="H47019"/>
    </row>
    <row r="47020" spans="8:8" hidden="1" x14ac:dyDescent="0.25">
      <c r="H47020"/>
    </row>
    <row r="47021" spans="8:8" hidden="1" x14ac:dyDescent="0.25">
      <c r="H47021"/>
    </row>
    <row r="47022" spans="8:8" hidden="1" x14ac:dyDescent="0.25">
      <c r="H47022"/>
    </row>
    <row r="47023" spans="8:8" hidden="1" x14ac:dyDescent="0.25">
      <c r="H47023"/>
    </row>
    <row r="47024" spans="8:8" hidden="1" x14ac:dyDescent="0.25">
      <c r="H47024"/>
    </row>
    <row r="47025" spans="8:8" hidden="1" x14ac:dyDescent="0.25">
      <c r="H47025"/>
    </row>
    <row r="47026" spans="8:8" hidden="1" x14ac:dyDescent="0.25">
      <c r="H47026"/>
    </row>
    <row r="47027" spans="8:8" hidden="1" x14ac:dyDescent="0.25">
      <c r="H47027"/>
    </row>
    <row r="47028" spans="8:8" hidden="1" x14ac:dyDescent="0.25">
      <c r="H47028"/>
    </row>
    <row r="47029" spans="8:8" hidden="1" x14ac:dyDescent="0.25">
      <c r="H47029"/>
    </row>
    <row r="47030" spans="8:8" hidden="1" x14ac:dyDescent="0.25">
      <c r="H47030"/>
    </row>
    <row r="47031" spans="8:8" hidden="1" x14ac:dyDescent="0.25">
      <c r="H47031"/>
    </row>
    <row r="47032" spans="8:8" hidden="1" x14ac:dyDescent="0.25">
      <c r="H47032"/>
    </row>
    <row r="47033" spans="8:8" hidden="1" x14ac:dyDescent="0.25">
      <c r="H47033"/>
    </row>
    <row r="47034" spans="8:8" hidden="1" x14ac:dyDescent="0.25">
      <c r="H47034"/>
    </row>
    <row r="47035" spans="8:8" hidden="1" x14ac:dyDescent="0.25">
      <c r="H47035"/>
    </row>
    <row r="47036" spans="8:8" hidden="1" x14ac:dyDescent="0.25">
      <c r="H47036"/>
    </row>
    <row r="47037" spans="8:8" hidden="1" x14ac:dyDescent="0.25">
      <c r="H47037"/>
    </row>
    <row r="47038" spans="8:8" hidden="1" x14ac:dyDescent="0.25">
      <c r="H47038"/>
    </row>
    <row r="47039" spans="8:8" hidden="1" x14ac:dyDescent="0.25">
      <c r="H47039"/>
    </row>
    <row r="47040" spans="8:8" hidden="1" x14ac:dyDescent="0.25">
      <c r="H47040"/>
    </row>
    <row r="47041" spans="8:8" hidden="1" x14ac:dyDescent="0.25">
      <c r="H47041"/>
    </row>
    <row r="47042" spans="8:8" hidden="1" x14ac:dyDescent="0.25">
      <c r="H47042"/>
    </row>
    <row r="47043" spans="8:8" hidden="1" x14ac:dyDescent="0.25">
      <c r="H47043"/>
    </row>
    <row r="47044" spans="8:8" hidden="1" x14ac:dyDescent="0.25">
      <c r="H47044"/>
    </row>
    <row r="47045" spans="8:8" hidden="1" x14ac:dyDescent="0.25">
      <c r="H47045"/>
    </row>
    <row r="47046" spans="8:8" hidden="1" x14ac:dyDescent="0.25">
      <c r="H47046"/>
    </row>
    <row r="47047" spans="8:8" hidden="1" x14ac:dyDescent="0.25">
      <c r="H47047"/>
    </row>
    <row r="47048" spans="8:8" hidden="1" x14ac:dyDescent="0.25">
      <c r="H47048"/>
    </row>
    <row r="47049" spans="8:8" hidden="1" x14ac:dyDescent="0.25">
      <c r="H47049"/>
    </row>
    <row r="47050" spans="8:8" hidden="1" x14ac:dyDescent="0.25">
      <c r="H47050"/>
    </row>
    <row r="47051" spans="8:8" hidden="1" x14ac:dyDescent="0.25">
      <c r="H47051"/>
    </row>
    <row r="47052" spans="8:8" hidden="1" x14ac:dyDescent="0.25">
      <c r="H47052"/>
    </row>
    <row r="47053" spans="8:8" hidden="1" x14ac:dyDescent="0.25">
      <c r="H47053"/>
    </row>
    <row r="47054" spans="8:8" hidden="1" x14ac:dyDescent="0.25">
      <c r="H47054"/>
    </row>
    <row r="47055" spans="8:8" hidden="1" x14ac:dyDescent="0.25">
      <c r="H47055"/>
    </row>
    <row r="47056" spans="8:8" hidden="1" x14ac:dyDescent="0.25">
      <c r="H47056"/>
    </row>
    <row r="47057" spans="8:8" hidden="1" x14ac:dyDescent="0.25">
      <c r="H47057"/>
    </row>
    <row r="47058" spans="8:8" hidden="1" x14ac:dyDescent="0.25">
      <c r="H47058"/>
    </row>
    <row r="47059" spans="8:8" hidden="1" x14ac:dyDescent="0.25">
      <c r="H47059"/>
    </row>
    <row r="47060" spans="8:8" hidden="1" x14ac:dyDescent="0.25">
      <c r="H47060"/>
    </row>
    <row r="47061" spans="8:8" hidden="1" x14ac:dyDescent="0.25">
      <c r="H47061"/>
    </row>
    <row r="47062" spans="8:8" hidden="1" x14ac:dyDescent="0.25">
      <c r="H47062"/>
    </row>
    <row r="47063" spans="8:8" hidden="1" x14ac:dyDescent="0.25">
      <c r="H47063"/>
    </row>
    <row r="47064" spans="8:8" hidden="1" x14ac:dyDescent="0.25">
      <c r="H47064"/>
    </row>
    <row r="47065" spans="8:8" hidden="1" x14ac:dyDescent="0.25">
      <c r="H47065"/>
    </row>
    <row r="47066" spans="8:8" hidden="1" x14ac:dyDescent="0.25">
      <c r="H47066"/>
    </row>
    <row r="47067" spans="8:8" hidden="1" x14ac:dyDescent="0.25">
      <c r="H47067"/>
    </row>
    <row r="47068" spans="8:8" hidden="1" x14ac:dyDescent="0.25">
      <c r="H47068"/>
    </row>
    <row r="47069" spans="8:8" hidden="1" x14ac:dyDescent="0.25">
      <c r="H47069"/>
    </row>
    <row r="47070" spans="8:8" hidden="1" x14ac:dyDescent="0.25">
      <c r="H47070"/>
    </row>
    <row r="47071" spans="8:8" hidden="1" x14ac:dyDescent="0.25">
      <c r="H47071"/>
    </row>
    <row r="47072" spans="8:8" hidden="1" x14ac:dyDescent="0.25">
      <c r="H47072"/>
    </row>
    <row r="47073" spans="8:8" hidden="1" x14ac:dyDescent="0.25">
      <c r="H47073"/>
    </row>
    <row r="47074" spans="8:8" hidden="1" x14ac:dyDescent="0.25">
      <c r="H47074"/>
    </row>
    <row r="47075" spans="8:8" hidden="1" x14ac:dyDescent="0.25">
      <c r="H47075"/>
    </row>
    <row r="47076" spans="8:8" hidden="1" x14ac:dyDescent="0.25">
      <c r="H47076"/>
    </row>
    <row r="47077" spans="8:8" hidden="1" x14ac:dyDescent="0.25">
      <c r="H47077"/>
    </row>
    <row r="47078" spans="8:8" hidden="1" x14ac:dyDescent="0.25">
      <c r="H47078"/>
    </row>
    <row r="47079" spans="8:8" hidden="1" x14ac:dyDescent="0.25">
      <c r="H47079"/>
    </row>
    <row r="47080" spans="8:8" hidden="1" x14ac:dyDescent="0.25">
      <c r="H47080"/>
    </row>
    <row r="47081" spans="8:8" hidden="1" x14ac:dyDescent="0.25">
      <c r="H47081"/>
    </row>
    <row r="47082" spans="8:8" hidden="1" x14ac:dyDescent="0.25">
      <c r="H47082"/>
    </row>
    <row r="47083" spans="8:8" hidden="1" x14ac:dyDescent="0.25">
      <c r="H47083"/>
    </row>
    <row r="47084" spans="8:8" hidden="1" x14ac:dyDescent="0.25">
      <c r="H47084"/>
    </row>
    <row r="47085" spans="8:8" hidden="1" x14ac:dyDescent="0.25">
      <c r="H47085"/>
    </row>
    <row r="47086" spans="8:8" hidden="1" x14ac:dyDescent="0.25">
      <c r="H47086"/>
    </row>
    <row r="47087" spans="8:8" hidden="1" x14ac:dyDescent="0.25">
      <c r="H47087"/>
    </row>
    <row r="47088" spans="8:8" hidden="1" x14ac:dyDescent="0.25">
      <c r="H47088"/>
    </row>
    <row r="47089" spans="8:8" hidden="1" x14ac:dyDescent="0.25">
      <c r="H47089"/>
    </row>
    <row r="47090" spans="8:8" hidden="1" x14ac:dyDescent="0.25">
      <c r="H47090"/>
    </row>
    <row r="47091" spans="8:8" hidden="1" x14ac:dyDescent="0.25">
      <c r="H47091"/>
    </row>
    <row r="47092" spans="8:8" hidden="1" x14ac:dyDescent="0.25">
      <c r="H47092"/>
    </row>
    <row r="47093" spans="8:8" hidden="1" x14ac:dyDescent="0.25">
      <c r="H47093"/>
    </row>
    <row r="47094" spans="8:8" hidden="1" x14ac:dyDescent="0.25">
      <c r="H47094"/>
    </row>
    <row r="47095" spans="8:8" hidden="1" x14ac:dyDescent="0.25">
      <c r="H47095"/>
    </row>
    <row r="47096" spans="8:8" hidden="1" x14ac:dyDescent="0.25">
      <c r="H47096"/>
    </row>
    <row r="47097" spans="8:8" hidden="1" x14ac:dyDescent="0.25">
      <c r="H47097"/>
    </row>
    <row r="47098" spans="8:8" hidden="1" x14ac:dyDescent="0.25">
      <c r="H47098"/>
    </row>
    <row r="47099" spans="8:8" hidden="1" x14ac:dyDescent="0.25">
      <c r="H47099"/>
    </row>
    <row r="47100" spans="8:8" hidden="1" x14ac:dyDescent="0.25">
      <c r="H47100"/>
    </row>
    <row r="47101" spans="8:8" hidden="1" x14ac:dyDescent="0.25">
      <c r="H47101"/>
    </row>
    <row r="47102" spans="8:8" hidden="1" x14ac:dyDescent="0.25">
      <c r="H47102"/>
    </row>
    <row r="47103" spans="8:8" hidden="1" x14ac:dyDescent="0.25">
      <c r="H47103"/>
    </row>
    <row r="47104" spans="8:8" hidden="1" x14ac:dyDescent="0.25">
      <c r="H47104"/>
    </row>
    <row r="47105" spans="8:8" hidden="1" x14ac:dyDescent="0.25">
      <c r="H47105"/>
    </row>
    <row r="47106" spans="8:8" hidden="1" x14ac:dyDescent="0.25">
      <c r="H47106"/>
    </row>
    <row r="47107" spans="8:8" hidden="1" x14ac:dyDescent="0.25">
      <c r="H47107"/>
    </row>
    <row r="47108" spans="8:8" hidden="1" x14ac:dyDescent="0.25">
      <c r="H47108"/>
    </row>
    <row r="47109" spans="8:8" hidden="1" x14ac:dyDescent="0.25">
      <c r="H47109"/>
    </row>
    <row r="47110" spans="8:8" hidden="1" x14ac:dyDescent="0.25">
      <c r="H47110"/>
    </row>
    <row r="47111" spans="8:8" hidden="1" x14ac:dyDescent="0.25">
      <c r="H47111"/>
    </row>
    <row r="47112" spans="8:8" hidden="1" x14ac:dyDescent="0.25">
      <c r="H47112"/>
    </row>
    <row r="47113" spans="8:8" hidden="1" x14ac:dyDescent="0.25">
      <c r="H47113"/>
    </row>
    <row r="47114" spans="8:8" hidden="1" x14ac:dyDescent="0.25">
      <c r="H47114"/>
    </row>
    <row r="47115" spans="8:8" hidden="1" x14ac:dyDescent="0.25">
      <c r="H47115"/>
    </row>
    <row r="47116" spans="8:8" hidden="1" x14ac:dyDescent="0.25">
      <c r="H47116"/>
    </row>
    <row r="47117" spans="8:8" hidden="1" x14ac:dyDescent="0.25">
      <c r="H47117"/>
    </row>
    <row r="47118" spans="8:8" hidden="1" x14ac:dyDescent="0.25">
      <c r="H47118"/>
    </row>
    <row r="47119" spans="8:8" hidden="1" x14ac:dyDescent="0.25">
      <c r="H47119"/>
    </row>
    <row r="47120" spans="8:8" hidden="1" x14ac:dyDescent="0.25">
      <c r="H47120"/>
    </row>
    <row r="47121" spans="8:8" hidden="1" x14ac:dyDescent="0.25">
      <c r="H47121"/>
    </row>
    <row r="47122" spans="8:8" hidden="1" x14ac:dyDescent="0.25">
      <c r="H47122"/>
    </row>
    <row r="47123" spans="8:8" hidden="1" x14ac:dyDescent="0.25">
      <c r="H47123"/>
    </row>
    <row r="47124" spans="8:8" hidden="1" x14ac:dyDescent="0.25">
      <c r="H47124"/>
    </row>
    <row r="47125" spans="8:8" hidden="1" x14ac:dyDescent="0.25">
      <c r="H47125"/>
    </row>
    <row r="47126" spans="8:8" hidden="1" x14ac:dyDescent="0.25">
      <c r="H47126"/>
    </row>
    <row r="47127" spans="8:8" hidden="1" x14ac:dyDescent="0.25">
      <c r="H47127"/>
    </row>
    <row r="47128" spans="8:8" hidden="1" x14ac:dyDescent="0.25">
      <c r="H47128"/>
    </row>
    <row r="47129" spans="8:8" hidden="1" x14ac:dyDescent="0.25">
      <c r="H47129"/>
    </row>
    <row r="47130" spans="8:8" hidden="1" x14ac:dyDescent="0.25">
      <c r="H47130"/>
    </row>
    <row r="47131" spans="8:8" hidden="1" x14ac:dyDescent="0.25">
      <c r="H47131"/>
    </row>
    <row r="47132" spans="8:8" hidden="1" x14ac:dyDescent="0.25">
      <c r="H47132"/>
    </row>
    <row r="47133" spans="8:8" hidden="1" x14ac:dyDescent="0.25">
      <c r="H47133"/>
    </row>
    <row r="47134" spans="8:8" hidden="1" x14ac:dyDescent="0.25">
      <c r="H47134"/>
    </row>
    <row r="47135" spans="8:8" hidden="1" x14ac:dyDescent="0.25">
      <c r="H47135"/>
    </row>
    <row r="47136" spans="8:8" hidden="1" x14ac:dyDescent="0.25">
      <c r="H47136"/>
    </row>
    <row r="47137" spans="8:8" hidden="1" x14ac:dyDescent="0.25">
      <c r="H47137"/>
    </row>
    <row r="47138" spans="8:8" hidden="1" x14ac:dyDescent="0.25">
      <c r="H47138"/>
    </row>
    <row r="47139" spans="8:8" hidden="1" x14ac:dyDescent="0.25">
      <c r="H47139"/>
    </row>
    <row r="47140" spans="8:8" hidden="1" x14ac:dyDescent="0.25">
      <c r="H47140"/>
    </row>
    <row r="47141" spans="8:8" hidden="1" x14ac:dyDescent="0.25">
      <c r="H47141"/>
    </row>
    <row r="47142" spans="8:8" hidden="1" x14ac:dyDescent="0.25">
      <c r="H47142"/>
    </row>
    <row r="47143" spans="8:8" hidden="1" x14ac:dyDescent="0.25">
      <c r="H47143"/>
    </row>
    <row r="47144" spans="8:8" hidden="1" x14ac:dyDescent="0.25">
      <c r="H47144"/>
    </row>
    <row r="47145" spans="8:8" hidden="1" x14ac:dyDescent="0.25">
      <c r="H47145"/>
    </row>
    <row r="47146" spans="8:8" hidden="1" x14ac:dyDescent="0.25">
      <c r="H47146"/>
    </row>
    <row r="47147" spans="8:8" hidden="1" x14ac:dyDescent="0.25">
      <c r="H47147"/>
    </row>
    <row r="47148" spans="8:8" hidden="1" x14ac:dyDescent="0.25">
      <c r="H47148"/>
    </row>
    <row r="47149" spans="8:8" hidden="1" x14ac:dyDescent="0.25">
      <c r="H47149"/>
    </row>
    <row r="47150" spans="8:8" hidden="1" x14ac:dyDescent="0.25">
      <c r="H47150"/>
    </row>
    <row r="47151" spans="8:8" hidden="1" x14ac:dyDescent="0.25">
      <c r="H47151"/>
    </row>
    <row r="47152" spans="8:8" hidden="1" x14ac:dyDescent="0.25">
      <c r="H47152"/>
    </row>
    <row r="47153" spans="8:8" hidden="1" x14ac:dyDescent="0.25">
      <c r="H47153"/>
    </row>
    <row r="47154" spans="8:8" hidden="1" x14ac:dyDescent="0.25">
      <c r="H47154"/>
    </row>
    <row r="47155" spans="8:8" hidden="1" x14ac:dyDescent="0.25">
      <c r="H47155"/>
    </row>
    <row r="47156" spans="8:8" hidden="1" x14ac:dyDescent="0.25">
      <c r="H47156"/>
    </row>
    <row r="47157" spans="8:8" hidden="1" x14ac:dyDescent="0.25">
      <c r="H47157"/>
    </row>
    <row r="47158" spans="8:8" hidden="1" x14ac:dyDescent="0.25">
      <c r="H47158"/>
    </row>
    <row r="47159" spans="8:8" hidden="1" x14ac:dyDescent="0.25">
      <c r="H47159"/>
    </row>
    <row r="47160" spans="8:8" hidden="1" x14ac:dyDescent="0.25">
      <c r="H47160"/>
    </row>
    <row r="47161" spans="8:8" hidden="1" x14ac:dyDescent="0.25">
      <c r="H47161"/>
    </row>
    <row r="47162" spans="8:8" hidden="1" x14ac:dyDescent="0.25">
      <c r="H47162"/>
    </row>
    <row r="47163" spans="8:8" hidden="1" x14ac:dyDescent="0.25">
      <c r="H47163"/>
    </row>
    <row r="47164" spans="8:8" hidden="1" x14ac:dyDescent="0.25">
      <c r="H47164"/>
    </row>
    <row r="47165" spans="8:8" hidden="1" x14ac:dyDescent="0.25">
      <c r="H47165"/>
    </row>
    <row r="47166" spans="8:8" hidden="1" x14ac:dyDescent="0.25">
      <c r="H47166"/>
    </row>
    <row r="47167" spans="8:8" hidden="1" x14ac:dyDescent="0.25">
      <c r="H47167"/>
    </row>
    <row r="47168" spans="8:8" hidden="1" x14ac:dyDescent="0.25">
      <c r="H47168"/>
    </row>
    <row r="47169" spans="8:8" hidden="1" x14ac:dyDescent="0.25">
      <c r="H47169"/>
    </row>
    <row r="47170" spans="8:8" hidden="1" x14ac:dyDescent="0.25">
      <c r="H47170"/>
    </row>
    <row r="47171" spans="8:8" hidden="1" x14ac:dyDescent="0.25">
      <c r="H47171"/>
    </row>
    <row r="47172" spans="8:8" hidden="1" x14ac:dyDescent="0.25">
      <c r="H47172"/>
    </row>
    <row r="47173" spans="8:8" hidden="1" x14ac:dyDescent="0.25">
      <c r="H47173"/>
    </row>
    <row r="47174" spans="8:8" hidden="1" x14ac:dyDescent="0.25">
      <c r="H47174"/>
    </row>
    <row r="47175" spans="8:8" hidden="1" x14ac:dyDescent="0.25">
      <c r="H47175"/>
    </row>
    <row r="47176" spans="8:8" hidden="1" x14ac:dyDescent="0.25">
      <c r="H47176"/>
    </row>
    <row r="47177" spans="8:8" hidden="1" x14ac:dyDescent="0.25">
      <c r="H47177"/>
    </row>
    <row r="47178" spans="8:8" hidden="1" x14ac:dyDescent="0.25">
      <c r="H47178"/>
    </row>
    <row r="47179" spans="8:8" hidden="1" x14ac:dyDescent="0.25">
      <c r="H47179"/>
    </row>
    <row r="47180" spans="8:8" hidden="1" x14ac:dyDescent="0.25">
      <c r="H47180"/>
    </row>
    <row r="47181" spans="8:8" hidden="1" x14ac:dyDescent="0.25">
      <c r="H47181"/>
    </row>
    <row r="47182" spans="8:8" hidden="1" x14ac:dyDescent="0.25">
      <c r="H47182"/>
    </row>
    <row r="47183" spans="8:8" hidden="1" x14ac:dyDescent="0.25">
      <c r="H47183"/>
    </row>
    <row r="47184" spans="8:8" hidden="1" x14ac:dyDescent="0.25">
      <c r="H47184"/>
    </row>
    <row r="47185" spans="8:8" hidden="1" x14ac:dyDescent="0.25">
      <c r="H47185"/>
    </row>
    <row r="47186" spans="8:8" hidden="1" x14ac:dyDescent="0.25">
      <c r="H47186"/>
    </row>
    <row r="47187" spans="8:8" hidden="1" x14ac:dyDescent="0.25">
      <c r="H47187"/>
    </row>
    <row r="47188" spans="8:8" hidden="1" x14ac:dyDescent="0.25">
      <c r="H47188"/>
    </row>
    <row r="47189" spans="8:8" hidden="1" x14ac:dyDescent="0.25">
      <c r="H47189"/>
    </row>
    <row r="47190" spans="8:8" hidden="1" x14ac:dyDescent="0.25">
      <c r="H47190"/>
    </row>
    <row r="47191" spans="8:8" hidden="1" x14ac:dyDescent="0.25">
      <c r="H47191"/>
    </row>
    <row r="47192" spans="8:8" hidden="1" x14ac:dyDescent="0.25">
      <c r="H47192"/>
    </row>
    <row r="47193" spans="8:8" hidden="1" x14ac:dyDescent="0.25">
      <c r="H47193"/>
    </row>
    <row r="47194" spans="8:8" hidden="1" x14ac:dyDescent="0.25">
      <c r="H47194"/>
    </row>
    <row r="47195" spans="8:8" hidden="1" x14ac:dyDescent="0.25">
      <c r="H47195"/>
    </row>
    <row r="47196" spans="8:8" hidden="1" x14ac:dyDescent="0.25">
      <c r="H47196"/>
    </row>
    <row r="47197" spans="8:8" hidden="1" x14ac:dyDescent="0.25">
      <c r="H47197"/>
    </row>
    <row r="47198" spans="8:8" hidden="1" x14ac:dyDescent="0.25">
      <c r="H47198"/>
    </row>
    <row r="47199" spans="8:8" hidden="1" x14ac:dyDescent="0.25">
      <c r="H47199"/>
    </row>
    <row r="47200" spans="8:8" hidden="1" x14ac:dyDescent="0.25">
      <c r="H47200"/>
    </row>
    <row r="47201" spans="8:8" hidden="1" x14ac:dyDescent="0.25">
      <c r="H47201"/>
    </row>
    <row r="47202" spans="8:8" hidden="1" x14ac:dyDescent="0.25">
      <c r="H47202"/>
    </row>
    <row r="47203" spans="8:8" hidden="1" x14ac:dyDescent="0.25">
      <c r="H47203"/>
    </row>
    <row r="47204" spans="8:8" hidden="1" x14ac:dyDescent="0.25">
      <c r="H47204"/>
    </row>
    <row r="47205" spans="8:8" hidden="1" x14ac:dyDescent="0.25">
      <c r="H47205"/>
    </row>
    <row r="47206" spans="8:8" hidden="1" x14ac:dyDescent="0.25">
      <c r="H47206"/>
    </row>
    <row r="47207" spans="8:8" hidden="1" x14ac:dyDescent="0.25">
      <c r="H47207"/>
    </row>
    <row r="47208" spans="8:8" hidden="1" x14ac:dyDescent="0.25">
      <c r="H47208"/>
    </row>
    <row r="47209" spans="8:8" hidden="1" x14ac:dyDescent="0.25">
      <c r="H47209"/>
    </row>
    <row r="47210" spans="8:8" hidden="1" x14ac:dyDescent="0.25">
      <c r="H47210"/>
    </row>
    <row r="47211" spans="8:8" hidden="1" x14ac:dyDescent="0.25">
      <c r="H47211"/>
    </row>
    <row r="47212" spans="8:8" hidden="1" x14ac:dyDescent="0.25">
      <c r="H47212"/>
    </row>
    <row r="47213" spans="8:8" hidden="1" x14ac:dyDescent="0.25">
      <c r="H47213"/>
    </row>
    <row r="47214" spans="8:8" hidden="1" x14ac:dyDescent="0.25">
      <c r="H47214"/>
    </row>
    <row r="47215" spans="8:8" hidden="1" x14ac:dyDescent="0.25">
      <c r="H47215"/>
    </row>
    <row r="47216" spans="8:8" hidden="1" x14ac:dyDescent="0.25">
      <c r="H47216"/>
    </row>
    <row r="47217" spans="8:8" hidden="1" x14ac:dyDescent="0.25">
      <c r="H47217"/>
    </row>
    <row r="47218" spans="8:8" hidden="1" x14ac:dyDescent="0.25">
      <c r="H47218"/>
    </row>
    <row r="47219" spans="8:8" hidden="1" x14ac:dyDescent="0.25">
      <c r="H47219"/>
    </row>
    <row r="47220" spans="8:8" hidden="1" x14ac:dyDescent="0.25">
      <c r="H47220"/>
    </row>
    <row r="47221" spans="8:8" hidden="1" x14ac:dyDescent="0.25">
      <c r="H47221"/>
    </row>
    <row r="47222" spans="8:8" hidden="1" x14ac:dyDescent="0.25">
      <c r="H47222"/>
    </row>
    <row r="47223" spans="8:8" hidden="1" x14ac:dyDescent="0.25">
      <c r="H47223"/>
    </row>
    <row r="47224" spans="8:8" hidden="1" x14ac:dyDescent="0.25">
      <c r="H47224"/>
    </row>
    <row r="47225" spans="8:8" hidden="1" x14ac:dyDescent="0.25">
      <c r="H47225"/>
    </row>
    <row r="47226" spans="8:8" hidden="1" x14ac:dyDescent="0.25">
      <c r="H47226"/>
    </row>
    <row r="47227" spans="8:8" hidden="1" x14ac:dyDescent="0.25">
      <c r="H47227"/>
    </row>
    <row r="47228" spans="8:8" hidden="1" x14ac:dyDescent="0.25">
      <c r="H47228"/>
    </row>
    <row r="47229" spans="8:8" hidden="1" x14ac:dyDescent="0.25">
      <c r="H47229"/>
    </row>
    <row r="47230" spans="8:8" hidden="1" x14ac:dyDescent="0.25">
      <c r="H47230"/>
    </row>
    <row r="47231" spans="8:8" hidden="1" x14ac:dyDescent="0.25">
      <c r="H47231"/>
    </row>
    <row r="47232" spans="8:8" hidden="1" x14ac:dyDescent="0.25">
      <c r="H47232"/>
    </row>
    <row r="47233" spans="8:8" hidden="1" x14ac:dyDescent="0.25">
      <c r="H47233"/>
    </row>
    <row r="47234" spans="8:8" hidden="1" x14ac:dyDescent="0.25">
      <c r="H47234"/>
    </row>
    <row r="47235" spans="8:8" hidden="1" x14ac:dyDescent="0.25">
      <c r="H47235"/>
    </row>
    <row r="47236" spans="8:8" hidden="1" x14ac:dyDescent="0.25">
      <c r="H47236"/>
    </row>
    <row r="47237" spans="8:8" hidden="1" x14ac:dyDescent="0.25">
      <c r="H47237"/>
    </row>
    <row r="47238" spans="8:8" hidden="1" x14ac:dyDescent="0.25">
      <c r="H47238"/>
    </row>
    <row r="47239" spans="8:8" hidden="1" x14ac:dyDescent="0.25">
      <c r="H47239"/>
    </row>
    <row r="47240" spans="8:8" hidden="1" x14ac:dyDescent="0.25">
      <c r="H47240"/>
    </row>
    <row r="47241" spans="8:8" hidden="1" x14ac:dyDescent="0.25">
      <c r="H47241"/>
    </row>
    <row r="47242" spans="8:8" hidden="1" x14ac:dyDescent="0.25">
      <c r="H47242"/>
    </row>
    <row r="47243" spans="8:8" hidden="1" x14ac:dyDescent="0.25">
      <c r="H47243"/>
    </row>
    <row r="47244" spans="8:8" hidden="1" x14ac:dyDescent="0.25">
      <c r="H47244"/>
    </row>
    <row r="47245" spans="8:8" hidden="1" x14ac:dyDescent="0.25">
      <c r="H47245"/>
    </row>
    <row r="47246" spans="8:8" hidden="1" x14ac:dyDescent="0.25">
      <c r="H47246"/>
    </row>
    <row r="47247" spans="8:8" hidden="1" x14ac:dyDescent="0.25">
      <c r="H47247"/>
    </row>
    <row r="47248" spans="8:8" hidden="1" x14ac:dyDescent="0.25">
      <c r="H47248"/>
    </row>
    <row r="47249" spans="8:8" hidden="1" x14ac:dyDescent="0.25">
      <c r="H47249"/>
    </row>
    <row r="47250" spans="8:8" hidden="1" x14ac:dyDescent="0.25">
      <c r="H47250"/>
    </row>
    <row r="47251" spans="8:8" hidden="1" x14ac:dyDescent="0.25">
      <c r="H47251"/>
    </row>
    <row r="47252" spans="8:8" hidden="1" x14ac:dyDescent="0.25">
      <c r="H47252"/>
    </row>
    <row r="47253" spans="8:8" hidden="1" x14ac:dyDescent="0.25">
      <c r="H47253"/>
    </row>
    <row r="47254" spans="8:8" hidden="1" x14ac:dyDescent="0.25">
      <c r="H47254"/>
    </row>
    <row r="47255" spans="8:8" hidden="1" x14ac:dyDescent="0.25">
      <c r="H47255"/>
    </row>
    <row r="47256" spans="8:8" hidden="1" x14ac:dyDescent="0.25">
      <c r="H47256"/>
    </row>
    <row r="47257" spans="8:8" hidden="1" x14ac:dyDescent="0.25">
      <c r="H47257"/>
    </row>
    <row r="47258" spans="8:8" hidden="1" x14ac:dyDescent="0.25">
      <c r="H47258"/>
    </row>
    <row r="47259" spans="8:8" hidden="1" x14ac:dyDescent="0.25">
      <c r="H47259"/>
    </row>
    <row r="47260" spans="8:8" hidden="1" x14ac:dyDescent="0.25">
      <c r="H47260"/>
    </row>
    <row r="47261" spans="8:8" hidden="1" x14ac:dyDescent="0.25">
      <c r="H47261"/>
    </row>
    <row r="47262" spans="8:8" hidden="1" x14ac:dyDescent="0.25">
      <c r="H47262"/>
    </row>
    <row r="47263" spans="8:8" hidden="1" x14ac:dyDescent="0.25">
      <c r="H47263"/>
    </row>
    <row r="47264" spans="8:8" hidden="1" x14ac:dyDescent="0.25">
      <c r="H47264"/>
    </row>
    <row r="47265" spans="8:8" hidden="1" x14ac:dyDescent="0.25">
      <c r="H47265"/>
    </row>
    <row r="47266" spans="8:8" hidden="1" x14ac:dyDescent="0.25">
      <c r="H47266"/>
    </row>
    <row r="47267" spans="8:8" hidden="1" x14ac:dyDescent="0.25">
      <c r="H47267"/>
    </row>
    <row r="47268" spans="8:8" hidden="1" x14ac:dyDescent="0.25">
      <c r="H47268"/>
    </row>
    <row r="47269" spans="8:8" hidden="1" x14ac:dyDescent="0.25">
      <c r="H47269"/>
    </row>
    <row r="47270" spans="8:8" hidden="1" x14ac:dyDescent="0.25">
      <c r="H47270"/>
    </row>
    <row r="47271" spans="8:8" hidden="1" x14ac:dyDescent="0.25">
      <c r="H47271"/>
    </row>
    <row r="47272" spans="8:8" hidden="1" x14ac:dyDescent="0.25">
      <c r="H47272"/>
    </row>
    <row r="47273" spans="8:8" hidden="1" x14ac:dyDescent="0.25">
      <c r="H47273"/>
    </row>
    <row r="47274" spans="8:8" hidden="1" x14ac:dyDescent="0.25">
      <c r="H47274"/>
    </row>
    <row r="47275" spans="8:8" hidden="1" x14ac:dyDescent="0.25">
      <c r="H47275"/>
    </row>
    <row r="47276" spans="8:8" hidden="1" x14ac:dyDescent="0.25">
      <c r="H47276"/>
    </row>
    <row r="47277" spans="8:8" hidden="1" x14ac:dyDescent="0.25">
      <c r="H47277"/>
    </row>
    <row r="47278" spans="8:8" hidden="1" x14ac:dyDescent="0.25">
      <c r="H47278"/>
    </row>
    <row r="47279" spans="8:8" hidden="1" x14ac:dyDescent="0.25">
      <c r="H47279"/>
    </row>
    <row r="47280" spans="8:8" hidden="1" x14ac:dyDescent="0.25">
      <c r="H47280"/>
    </row>
    <row r="47281" spans="8:8" hidden="1" x14ac:dyDescent="0.25">
      <c r="H47281"/>
    </row>
    <row r="47282" spans="8:8" hidden="1" x14ac:dyDescent="0.25">
      <c r="H47282"/>
    </row>
    <row r="47283" spans="8:8" hidden="1" x14ac:dyDescent="0.25">
      <c r="H47283"/>
    </row>
    <row r="47284" spans="8:8" hidden="1" x14ac:dyDescent="0.25">
      <c r="H47284"/>
    </row>
    <row r="47285" spans="8:8" hidden="1" x14ac:dyDescent="0.25">
      <c r="H47285"/>
    </row>
    <row r="47286" spans="8:8" hidden="1" x14ac:dyDescent="0.25">
      <c r="H47286"/>
    </row>
    <row r="47287" spans="8:8" hidden="1" x14ac:dyDescent="0.25">
      <c r="H47287"/>
    </row>
    <row r="47288" spans="8:8" hidden="1" x14ac:dyDescent="0.25">
      <c r="H47288"/>
    </row>
    <row r="47289" spans="8:8" hidden="1" x14ac:dyDescent="0.25">
      <c r="H47289"/>
    </row>
    <row r="47290" spans="8:8" hidden="1" x14ac:dyDescent="0.25">
      <c r="H47290"/>
    </row>
    <row r="47291" spans="8:8" hidden="1" x14ac:dyDescent="0.25">
      <c r="H47291"/>
    </row>
    <row r="47292" spans="8:8" hidden="1" x14ac:dyDescent="0.25">
      <c r="H47292"/>
    </row>
    <row r="47293" spans="8:8" hidden="1" x14ac:dyDescent="0.25">
      <c r="H47293"/>
    </row>
    <row r="47294" spans="8:8" hidden="1" x14ac:dyDescent="0.25">
      <c r="H47294"/>
    </row>
    <row r="47295" spans="8:8" hidden="1" x14ac:dyDescent="0.25">
      <c r="H47295"/>
    </row>
    <row r="47296" spans="8:8" hidden="1" x14ac:dyDescent="0.25">
      <c r="H47296"/>
    </row>
    <row r="47297" spans="8:8" hidden="1" x14ac:dyDescent="0.25">
      <c r="H47297"/>
    </row>
    <row r="47298" spans="8:8" hidden="1" x14ac:dyDescent="0.25">
      <c r="H47298"/>
    </row>
    <row r="47299" spans="8:8" hidden="1" x14ac:dyDescent="0.25">
      <c r="H47299"/>
    </row>
    <row r="47300" spans="8:8" hidden="1" x14ac:dyDescent="0.25">
      <c r="H47300"/>
    </row>
    <row r="47301" spans="8:8" hidden="1" x14ac:dyDescent="0.25">
      <c r="H47301"/>
    </row>
    <row r="47302" spans="8:8" hidden="1" x14ac:dyDescent="0.25">
      <c r="H47302"/>
    </row>
    <row r="47303" spans="8:8" hidden="1" x14ac:dyDescent="0.25">
      <c r="H47303"/>
    </row>
    <row r="47304" spans="8:8" hidden="1" x14ac:dyDescent="0.25">
      <c r="H47304"/>
    </row>
    <row r="47305" spans="8:8" hidden="1" x14ac:dyDescent="0.25">
      <c r="H47305"/>
    </row>
    <row r="47306" spans="8:8" hidden="1" x14ac:dyDescent="0.25">
      <c r="H47306"/>
    </row>
    <row r="47307" spans="8:8" hidden="1" x14ac:dyDescent="0.25">
      <c r="H47307"/>
    </row>
    <row r="47308" spans="8:8" hidden="1" x14ac:dyDescent="0.25">
      <c r="H47308"/>
    </row>
    <row r="47309" spans="8:8" hidden="1" x14ac:dyDescent="0.25">
      <c r="H47309"/>
    </row>
    <row r="47310" spans="8:8" hidden="1" x14ac:dyDescent="0.25">
      <c r="H47310"/>
    </row>
    <row r="47311" spans="8:8" hidden="1" x14ac:dyDescent="0.25">
      <c r="H47311"/>
    </row>
    <row r="47312" spans="8:8" hidden="1" x14ac:dyDescent="0.25">
      <c r="H47312"/>
    </row>
    <row r="47313" spans="8:8" hidden="1" x14ac:dyDescent="0.25">
      <c r="H47313"/>
    </row>
    <row r="47314" spans="8:8" hidden="1" x14ac:dyDescent="0.25">
      <c r="H47314"/>
    </row>
    <row r="47315" spans="8:8" hidden="1" x14ac:dyDescent="0.25">
      <c r="H47315"/>
    </row>
    <row r="47316" spans="8:8" hidden="1" x14ac:dyDescent="0.25">
      <c r="H47316"/>
    </row>
    <row r="47317" spans="8:8" hidden="1" x14ac:dyDescent="0.25">
      <c r="H47317"/>
    </row>
    <row r="47318" spans="8:8" hidden="1" x14ac:dyDescent="0.25">
      <c r="H47318"/>
    </row>
    <row r="47319" spans="8:8" hidden="1" x14ac:dyDescent="0.25">
      <c r="H47319"/>
    </row>
    <row r="47320" spans="8:8" hidden="1" x14ac:dyDescent="0.25">
      <c r="H47320"/>
    </row>
    <row r="47321" spans="8:8" hidden="1" x14ac:dyDescent="0.25">
      <c r="H47321"/>
    </row>
    <row r="47322" spans="8:8" hidden="1" x14ac:dyDescent="0.25">
      <c r="H47322"/>
    </row>
    <row r="47323" spans="8:8" hidden="1" x14ac:dyDescent="0.25">
      <c r="H47323"/>
    </row>
    <row r="47324" spans="8:8" hidden="1" x14ac:dyDescent="0.25">
      <c r="H47324"/>
    </row>
    <row r="47325" spans="8:8" hidden="1" x14ac:dyDescent="0.25">
      <c r="H47325"/>
    </row>
    <row r="47326" spans="8:8" hidden="1" x14ac:dyDescent="0.25">
      <c r="H47326"/>
    </row>
    <row r="47327" spans="8:8" hidden="1" x14ac:dyDescent="0.25">
      <c r="H47327"/>
    </row>
    <row r="47328" spans="8:8" hidden="1" x14ac:dyDescent="0.25">
      <c r="H47328"/>
    </row>
    <row r="47329" spans="8:8" hidden="1" x14ac:dyDescent="0.25">
      <c r="H47329"/>
    </row>
    <row r="47330" spans="8:8" hidden="1" x14ac:dyDescent="0.25">
      <c r="H47330"/>
    </row>
    <row r="47331" spans="8:8" hidden="1" x14ac:dyDescent="0.25">
      <c r="H47331"/>
    </row>
    <row r="47332" spans="8:8" hidden="1" x14ac:dyDescent="0.25">
      <c r="H47332"/>
    </row>
    <row r="47333" spans="8:8" hidden="1" x14ac:dyDescent="0.25">
      <c r="H47333"/>
    </row>
    <row r="47334" spans="8:8" hidden="1" x14ac:dyDescent="0.25">
      <c r="H47334"/>
    </row>
    <row r="47335" spans="8:8" hidden="1" x14ac:dyDescent="0.25">
      <c r="H47335"/>
    </row>
    <row r="47336" spans="8:8" hidden="1" x14ac:dyDescent="0.25">
      <c r="H47336"/>
    </row>
    <row r="47337" spans="8:8" hidden="1" x14ac:dyDescent="0.25">
      <c r="H47337"/>
    </row>
    <row r="47338" spans="8:8" hidden="1" x14ac:dyDescent="0.25">
      <c r="H47338"/>
    </row>
    <row r="47339" spans="8:8" hidden="1" x14ac:dyDescent="0.25">
      <c r="H47339"/>
    </row>
    <row r="47340" spans="8:8" hidden="1" x14ac:dyDescent="0.25">
      <c r="H47340"/>
    </row>
    <row r="47341" spans="8:8" hidden="1" x14ac:dyDescent="0.25">
      <c r="H47341"/>
    </row>
    <row r="47342" spans="8:8" hidden="1" x14ac:dyDescent="0.25">
      <c r="H47342"/>
    </row>
    <row r="47343" spans="8:8" hidden="1" x14ac:dyDescent="0.25">
      <c r="H47343"/>
    </row>
    <row r="47344" spans="8:8" hidden="1" x14ac:dyDescent="0.25">
      <c r="H47344"/>
    </row>
    <row r="47345" spans="8:8" hidden="1" x14ac:dyDescent="0.25">
      <c r="H47345"/>
    </row>
    <row r="47346" spans="8:8" hidden="1" x14ac:dyDescent="0.25">
      <c r="H47346"/>
    </row>
    <row r="47347" spans="8:8" hidden="1" x14ac:dyDescent="0.25">
      <c r="H47347"/>
    </row>
    <row r="47348" spans="8:8" hidden="1" x14ac:dyDescent="0.25">
      <c r="H47348"/>
    </row>
    <row r="47349" spans="8:8" hidden="1" x14ac:dyDescent="0.25">
      <c r="H47349"/>
    </row>
    <row r="47350" spans="8:8" hidden="1" x14ac:dyDescent="0.25">
      <c r="H47350"/>
    </row>
    <row r="47351" spans="8:8" hidden="1" x14ac:dyDescent="0.25">
      <c r="H47351"/>
    </row>
    <row r="47352" spans="8:8" hidden="1" x14ac:dyDescent="0.25">
      <c r="H47352"/>
    </row>
    <row r="47353" spans="8:8" hidden="1" x14ac:dyDescent="0.25">
      <c r="H47353"/>
    </row>
    <row r="47354" spans="8:8" hidden="1" x14ac:dyDescent="0.25">
      <c r="H47354"/>
    </row>
    <row r="47355" spans="8:8" hidden="1" x14ac:dyDescent="0.25">
      <c r="H47355"/>
    </row>
    <row r="47356" spans="8:8" hidden="1" x14ac:dyDescent="0.25">
      <c r="H47356"/>
    </row>
    <row r="47357" spans="8:8" hidden="1" x14ac:dyDescent="0.25">
      <c r="H47357"/>
    </row>
    <row r="47358" spans="8:8" hidden="1" x14ac:dyDescent="0.25">
      <c r="H47358"/>
    </row>
    <row r="47359" spans="8:8" hidden="1" x14ac:dyDescent="0.25">
      <c r="H47359"/>
    </row>
    <row r="47360" spans="8:8" hidden="1" x14ac:dyDescent="0.25">
      <c r="H47360"/>
    </row>
    <row r="47361" spans="8:8" hidden="1" x14ac:dyDescent="0.25">
      <c r="H47361"/>
    </row>
    <row r="47362" spans="8:8" hidden="1" x14ac:dyDescent="0.25">
      <c r="H47362"/>
    </row>
    <row r="47363" spans="8:8" hidden="1" x14ac:dyDescent="0.25">
      <c r="H47363"/>
    </row>
    <row r="47364" spans="8:8" hidden="1" x14ac:dyDescent="0.25">
      <c r="H47364"/>
    </row>
    <row r="47365" spans="8:8" hidden="1" x14ac:dyDescent="0.25">
      <c r="H47365"/>
    </row>
    <row r="47366" spans="8:8" hidden="1" x14ac:dyDescent="0.25">
      <c r="H47366"/>
    </row>
    <row r="47367" spans="8:8" hidden="1" x14ac:dyDescent="0.25">
      <c r="H47367"/>
    </row>
    <row r="47368" spans="8:8" hidden="1" x14ac:dyDescent="0.25">
      <c r="H47368"/>
    </row>
    <row r="47369" spans="8:8" hidden="1" x14ac:dyDescent="0.25">
      <c r="H47369"/>
    </row>
    <row r="47370" spans="8:8" hidden="1" x14ac:dyDescent="0.25">
      <c r="H47370"/>
    </row>
    <row r="47371" spans="8:8" hidden="1" x14ac:dyDescent="0.25">
      <c r="H47371"/>
    </row>
    <row r="47372" spans="8:8" hidden="1" x14ac:dyDescent="0.25">
      <c r="H47372"/>
    </row>
    <row r="47373" spans="8:8" hidden="1" x14ac:dyDescent="0.25">
      <c r="H47373"/>
    </row>
    <row r="47374" spans="8:8" hidden="1" x14ac:dyDescent="0.25">
      <c r="H47374"/>
    </row>
    <row r="47375" spans="8:8" hidden="1" x14ac:dyDescent="0.25">
      <c r="H47375"/>
    </row>
    <row r="47376" spans="8:8" hidden="1" x14ac:dyDescent="0.25">
      <c r="H47376"/>
    </row>
    <row r="47377" spans="8:8" hidden="1" x14ac:dyDescent="0.25">
      <c r="H47377"/>
    </row>
    <row r="47378" spans="8:8" hidden="1" x14ac:dyDescent="0.25">
      <c r="H47378"/>
    </row>
    <row r="47379" spans="8:8" hidden="1" x14ac:dyDescent="0.25">
      <c r="H47379"/>
    </row>
    <row r="47380" spans="8:8" hidden="1" x14ac:dyDescent="0.25">
      <c r="H47380"/>
    </row>
    <row r="47381" spans="8:8" hidden="1" x14ac:dyDescent="0.25">
      <c r="H47381"/>
    </row>
    <row r="47382" spans="8:8" hidden="1" x14ac:dyDescent="0.25">
      <c r="H47382"/>
    </row>
    <row r="47383" spans="8:8" hidden="1" x14ac:dyDescent="0.25">
      <c r="H47383"/>
    </row>
    <row r="47384" spans="8:8" hidden="1" x14ac:dyDescent="0.25">
      <c r="H47384"/>
    </row>
    <row r="47385" spans="8:8" hidden="1" x14ac:dyDescent="0.25">
      <c r="H47385"/>
    </row>
    <row r="47386" spans="8:8" hidden="1" x14ac:dyDescent="0.25">
      <c r="H47386"/>
    </row>
    <row r="47387" spans="8:8" hidden="1" x14ac:dyDescent="0.25">
      <c r="H47387"/>
    </row>
    <row r="47388" spans="8:8" hidden="1" x14ac:dyDescent="0.25">
      <c r="H47388"/>
    </row>
    <row r="47389" spans="8:8" hidden="1" x14ac:dyDescent="0.25">
      <c r="H47389"/>
    </row>
    <row r="47390" spans="8:8" hidden="1" x14ac:dyDescent="0.25">
      <c r="H47390"/>
    </row>
    <row r="47391" spans="8:8" hidden="1" x14ac:dyDescent="0.25">
      <c r="H47391"/>
    </row>
    <row r="47392" spans="8:8" hidden="1" x14ac:dyDescent="0.25">
      <c r="H47392"/>
    </row>
    <row r="47393" spans="8:8" hidden="1" x14ac:dyDescent="0.25">
      <c r="H47393"/>
    </row>
    <row r="47394" spans="8:8" hidden="1" x14ac:dyDescent="0.25">
      <c r="H47394"/>
    </row>
    <row r="47395" spans="8:8" hidden="1" x14ac:dyDescent="0.25">
      <c r="H47395"/>
    </row>
    <row r="47396" spans="8:8" hidden="1" x14ac:dyDescent="0.25">
      <c r="H47396"/>
    </row>
    <row r="47397" spans="8:8" hidden="1" x14ac:dyDescent="0.25">
      <c r="H47397"/>
    </row>
    <row r="47398" spans="8:8" hidden="1" x14ac:dyDescent="0.25">
      <c r="H47398"/>
    </row>
    <row r="47399" spans="8:8" hidden="1" x14ac:dyDescent="0.25">
      <c r="H47399"/>
    </row>
    <row r="47400" spans="8:8" hidden="1" x14ac:dyDescent="0.25">
      <c r="H47400"/>
    </row>
    <row r="47401" spans="8:8" hidden="1" x14ac:dyDescent="0.25">
      <c r="H47401"/>
    </row>
    <row r="47402" spans="8:8" hidden="1" x14ac:dyDescent="0.25">
      <c r="H47402"/>
    </row>
    <row r="47403" spans="8:8" hidden="1" x14ac:dyDescent="0.25">
      <c r="H47403"/>
    </row>
    <row r="47404" spans="8:8" hidden="1" x14ac:dyDescent="0.25">
      <c r="H47404"/>
    </row>
    <row r="47405" spans="8:8" hidden="1" x14ac:dyDescent="0.25">
      <c r="H47405"/>
    </row>
    <row r="47406" spans="8:8" hidden="1" x14ac:dyDescent="0.25">
      <c r="H47406"/>
    </row>
    <row r="47407" spans="8:8" hidden="1" x14ac:dyDescent="0.25">
      <c r="H47407"/>
    </row>
    <row r="47408" spans="8:8" hidden="1" x14ac:dyDescent="0.25">
      <c r="H47408"/>
    </row>
    <row r="47409" spans="8:8" hidden="1" x14ac:dyDescent="0.25">
      <c r="H47409"/>
    </row>
    <row r="47410" spans="8:8" hidden="1" x14ac:dyDescent="0.25">
      <c r="H47410"/>
    </row>
    <row r="47411" spans="8:8" hidden="1" x14ac:dyDescent="0.25">
      <c r="H47411"/>
    </row>
    <row r="47412" spans="8:8" hidden="1" x14ac:dyDescent="0.25">
      <c r="H47412"/>
    </row>
    <row r="47413" spans="8:8" hidden="1" x14ac:dyDescent="0.25">
      <c r="H47413"/>
    </row>
    <row r="47414" spans="8:8" hidden="1" x14ac:dyDescent="0.25">
      <c r="H47414"/>
    </row>
    <row r="47415" spans="8:8" hidden="1" x14ac:dyDescent="0.25">
      <c r="H47415"/>
    </row>
    <row r="47416" spans="8:8" hidden="1" x14ac:dyDescent="0.25">
      <c r="H47416"/>
    </row>
    <row r="47417" spans="8:8" hidden="1" x14ac:dyDescent="0.25">
      <c r="H47417"/>
    </row>
    <row r="47418" spans="8:8" hidden="1" x14ac:dyDescent="0.25">
      <c r="H47418"/>
    </row>
    <row r="47419" spans="8:8" hidden="1" x14ac:dyDescent="0.25">
      <c r="H47419"/>
    </row>
    <row r="47420" spans="8:8" hidden="1" x14ac:dyDescent="0.25">
      <c r="H47420"/>
    </row>
    <row r="47421" spans="8:8" hidden="1" x14ac:dyDescent="0.25">
      <c r="H47421"/>
    </row>
    <row r="47422" spans="8:8" hidden="1" x14ac:dyDescent="0.25">
      <c r="H47422"/>
    </row>
    <row r="47423" spans="8:8" hidden="1" x14ac:dyDescent="0.25">
      <c r="H47423"/>
    </row>
    <row r="47424" spans="8:8" hidden="1" x14ac:dyDescent="0.25">
      <c r="H47424"/>
    </row>
    <row r="47425" spans="8:8" hidden="1" x14ac:dyDescent="0.25">
      <c r="H47425"/>
    </row>
    <row r="47426" spans="8:8" hidden="1" x14ac:dyDescent="0.25">
      <c r="H47426"/>
    </row>
    <row r="47427" spans="8:8" hidden="1" x14ac:dyDescent="0.25">
      <c r="H47427"/>
    </row>
    <row r="47428" spans="8:8" hidden="1" x14ac:dyDescent="0.25">
      <c r="H47428"/>
    </row>
    <row r="47429" spans="8:8" hidden="1" x14ac:dyDescent="0.25">
      <c r="H47429"/>
    </row>
    <row r="47430" spans="8:8" hidden="1" x14ac:dyDescent="0.25">
      <c r="H47430"/>
    </row>
    <row r="47431" spans="8:8" hidden="1" x14ac:dyDescent="0.25">
      <c r="H47431"/>
    </row>
    <row r="47432" spans="8:8" hidden="1" x14ac:dyDescent="0.25">
      <c r="H47432"/>
    </row>
    <row r="47433" spans="8:8" hidden="1" x14ac:dyDescent="0.25">
      <c r="H47433"/>
    </row>
    <row r="47434" spans="8:8" hidden="1" x14ac:dyDescent="0.25">
      <c r="H47434"/>
    </row>
    <row r="47435" spans="8:8" hidden="1" x14ac:dyDescent="0.25">
      <c r="H47435"/>
    </row>
    <row r="47436" spans="8:8" hidden="1" x14ac:dyDescent="0.25">
      <c r="H47436"/>
    </row>
    <row r="47437" spans="8:8" hidden="1" x14ac:dyDescent="0.25">
      <c r="H47437"/>
    </row>
    <row r="47438" spans="8:8" hidden="1" x14ac:dyDescent="0.25">
      <c r="H47438"/>
    </row>
    <row r="47439" spans="8:8" hidden="1" x14ac:dyDescent="0.25">
      <c r="H47439"/>
    </row>
    <row r="47440" spans="8:8" hidden="1" x14ac:dyDescent="0.25">
      <c r="H47440"/>
    </row>
    <row r="47441" spans="8:8" hidden="1" x14ac:dyDescent="0.25">
      <c r="H47441"/>
    </row>
    <row r="47442" spans="8:8" hidden="1" x14ac:dyDescent="0.25">
      <c r="H47442"/>
    </row>
    <row r="47443" spans="8:8" hidden="1" x14ac:dyDescent="0.25">
      <c r="H47443"/>
    </row>
    <row r="47444" spans="8:8" hidden="1" x14ac:dyDescent="0.25">
      <c r="H47444"/>
    </row>
    <row r="47445" spans="8:8" hidden="1" x14ac:dyDescent="0.25">
      <c r="H47445"/>
    </row>
    <row r="47446" spans="8:8" hidden="1" x14ac:dyDescent="0.25">
      <c r="H47446"/>
    </row>
    <row r="47447" spans="8:8" hidden="1" x14ac:dyDescent="0.25">
      <c r="H47447"/>
    </row>
    <row r="47448" spans="8:8" hidden="1" x14ac:dyDescent="0.25">
      <c r="H47448"/>
    </row>
    <row r="47449" spans="8:8" hidden="1" x14ac:dyDescent="0.25">
      <c r="H47449"/>
    </row>
    <row r="47450" spans="8:8" hidden="1" x14ac:dyDescent="0.25">
      <c r="H47450"/>
    </row>
    <row r="47451" spans="8:8" hidden="1" x14ac:dyDescent="0.25">
      <c r="H47451"/>
    </row>
    <row r="47452" spans="8:8" hidden="1" x14ac:dyDescent="0.25">
      <c r="H47452"/>
    </row>
    <row r="47453" spans="8:8" hidden="1" x14ac:dyDescent="0.25">
      <c r="H47453"/>
    </row>
    <row r="47454" spans="8:8" hidden="1" x14ac:dyDescent="0.25">
      <c r="H47454"/>
    </row>
    <row r="47455" spans="8:8" hidden="1" x14ac:dyDescent="0.25">
      <c r="H47455"/>
    </row>
    <row r="47456" spans="8:8" hidden="1" x14ac:dyDescent="0.25">
      <c r="H47456"/>
    </row>
    <row r="47457" spans="8:8" hidden="1" x14ac:dyDescent="0.25">
      <c r="H47457"/>
    </row>
    <row r="47458" spans="8:8" hidden="1" x14ac:dyDescent="0.25">
      <c r="H47458"/>
    </row>
    <row r="47459" spans="8:8" hidden="1" x14ac:dyDescent="0.25">
      <c r="H47459"/>
    </row>
    <row r="47460" spans="8:8" hidden="1" x14ac:dyDescent="0.25">
      <c r="H47460"/>
    </row>
    <row r="47461" spans="8:8" hidden="1" x14ac:dyDescent="0.25">
      <c r="H47461"/>
    </row>
    <row r="47462" spans="8:8" hidden="1" x14ac:dyDescent="0.25">
      <c r="H47462"/>
    </row>
    <row r="47463" spans="8:8" hidden="1" x14ac:dyDescent="0.25">
      <c r="H47463"/>
    </row>
    <row r="47464" spans="8:8" hidden="1" x14ac:dyDescent="0.25">
      <c r="H47464"/>
    </row>
    <row r="47465" spans="8:8" hidden="1" x14ac:dyDescent="0.25">
      <c r="H47465"/>
    </row>
    <row r="47466" spans="8:8" hidden="1" x14ac:dyDescent="0.25">
      <c r="H47466"/>
    </row>
    <row r="47467" spans="8:8" hidden="1" x14ac:dyDescent="0.25">
      <c r="H47467"/>
    </row>
    <row r="47468" spans="8:8" hidden="1" x14ac:dyDescent="0.25">
      <c r="H47468"/>
    </row>
    <row r="47469" spans="8:8" hidden="1" x14ac:dyDescent="0.25">
      <c r="H47469"/>
    </row>
    <row r="47470" spans="8:8" hidden="1" x14ac:dyDescent="0.25">
      <c r="H47470"/>
    </row>
    <row r="47471" spans="8:8" hidden="1" x14ac:dyDescent="0.25">
      <c r="H47471"/>
    </row>
    <row r="47472" spans="8:8" hidden="1" x14ac:dyDescent="0.25">
      <c r="H47472"/>
    </row>
    <row r="47473" spans="8:8" hidden="1" x14ac:dyDescent="0.25">
      <c r="H47473"/>
    </row>
    <row r="47474" spans="8:8" hidden="1" x14ac:dyDescent="0.25">
      <c r="H47474"/>
    </row>
    <row r="47475" spans="8:8" hidden="1" x14ac:dyDescent="0.25">
      <c r="H47475"/>
    </row>
    <row r="47476" spans="8:8" hidden="1" x14ac:dyDescent="0.25">
      <c r="H47476"/>
    </row>
    <row r="47477" spans="8:8" hidden="1" x14ac:dyDescent="0.25">
      <c r="H47477"/>
    </row>
    <row r="47478" spans="8:8" hidden="1" x14ac:dyDescent="0.25">
      <c r="H47478"/>
    </row>
    <row r="47479" spans="8:8" hidden="1" x14ac:dyDescent="0.25">
      <c r="H47479"/>
    </row>
    <row r="47480" spans="8:8" hidden="1" x14ac:dyDescent="0.25">
      <c r="H47480"/>
    </row>
    <row r="47481" spans="8:8" hidden="1" x14ac:dyDescent="0.25">
      <c r="H47481"/>
    </row>
    <row r="47482" spans="8:8" hidden="1" x14ac:dyDescent="0.25">
      <c r="H47482"/>
    </row>
    <row r="47483" spans="8:8" hidden="1" x14ac:dyDescent="0.25">
      <c r="H47483"/>
    </row>
    <row r="47484" spans="8:8" hidden="1" x14ac:dyDescent="0.25">
      <c r="H47484"/>
    </row>
    <row r="47485" spans="8:8" hidden="1" x14ac:dyDescent="0.25">
      <c r="H47485"/>
    </row>
    <row r="47486" spans="8:8" hidden="1" x14ac:dyDescent="0.25">
      <c r="H47486"/>
    </row>
    <row r="47487" spans="8:8" hidden="1" x14ac:dyDescent="0.25">
      <c r="H47487"/>
    </row>
    <row r="47488" spans="8:8" hidden="1" x14ac:dyDescent="0.25">
      <c r="H47488"/>
    </row>
    <row r="47489" spans="8:8" hidden="1" x14ac:dyDescent="0.25">
      <c r="H47489"/>
    </row>
    <row r="47490" spans="8:8" hidden="1" x14ac:dyDescent="0.25">
      <c r="H47490"/>
    </row>
    <row r="47491" spans="8:8" hidden="1" x14ac:dyDescent="0.25">
      <c r="H47491"/>
    </row>
    <row r="47492" spans="8:8" hidden="1" x14ac:dyDescent="0.25">
      <c r="H47492"/>
    </row>
    <row r="47493" spans="8:8" hidden="1" x14ac:dyDescent="0.25">
      <c r="H47493"/>
    </row>
    <row r="47494" spans="8:8" hidden="1" x14ac:dyDescent="0.25">
      <c r="H47494"/>
    </row>
    <row r="47495" spans="8:8" hidden="1" x14ac:dyDescent="0.25">
      <c r="H47495"/>
    </row>
    <row r="47496" spans="8:8" hidden="1" x14ac:dyDescent="0.25">
      <c r="H47496"/>
    </row>
    <row r="47497" spans="8:8" hidden="1" x14ac:dyDescent="0.25">
      <c r="H47497"/>
    </row>
    <row r="47498" spans="8:8" hidden="1" x14ac:dyDescent="0.25">
      <c r="H47498"/>
    </row>
    <row r="47499" spans="8:8" hidden="1" x14ac:dyDescent="0.25">
      <c r="H47499"/>
    </row>
    <row r="47500" spans="8:8" hidden="1" x14ac:dyDescent="0.25">
      <c r="H47500"/>
    </row>
    <row r="47501" spans="8:8" hidden="1" x14ac:dyDescent="0.25">
      <c r="H47501"/>
    </row>
    <row r="47502" spans="8:8" hidden="1" x14ac:dyDescent="0.25">
      <c r="H47502"/>
    </row>
    <row r="47503" spans="8:8" hidden="1" x14ac:dyDescent="0.25">
      <c r="H47503"/>
    </row>
    <row r="47504" spans="8:8" hidden="1" x14ac:dyDescent="0.25">
      <c r="H47504"/>
    </row>
    <row r="47505" spans="8:8" hidden="1" x14ac:dyDescent="0.25">
      <c r="H47505"/>
    </row>
    <row r="47506" spans="8:8" hidden="1" x14ac:dyDescent="0.25">
      <c r="H47506"/>
    </row>
    <row r="47507" spans="8:8" hidden="1" x14ac:dyDescent="0.25">
      <c r="H47507"/>
    </row>
    <row r="47508" spans="8:8" hidden="1" x14ac:dyDescent="0.25">
      <c r="H47508"/>
    </row>
    <row r="47509" spans="8:8" hidden="1" x14ac:dyDescent="0.25">
      <c r="H47509"/>
    </row>
    <row r="47510" spans="8:8" hidden="1" x14ac:dyDescent="0.25">
      <c r="H47510"/>
    </row>
    <row r="47511" spans="8:8" hidden="1" x14ac:dyDescent="0.25">
      <c r="H47511"/>
    </row>
    <row r="47512" spans="8:8" hidden="1" x14ac:dyDescent="0.25">
      <c r="H47512"/>
    </row>
    <row r="47513" spans="8:8" hidden="1" x14ac:dyDescent="0.25">
      <c r="H47513"/>
    </row>
    <row r="47514" spans="8:8" hidden="1" x14ac:dyDescent="0.25">
      <c r="H47514"/>
    </row>
    <row r="47515" spans="8:8" hidden="1" x14ac:dyDescent="0.25">
      <c r="H47515"/>
    </row>
    <row r="47516" spans="8:8" hidden="1" x14ac:dyDescent="0.25">
      <c r="H47516"/>
    </row>
    <row r="47517" spans="8:8" hidden="1" x14ac:dyDescent="0.25">
      <c r="H47517"/>
    </row>
    <row r="47518" spans="8:8" hidden="1" x14ac:dyDescent="0.25">
      <c r="H47518"/>
    </row>
    <row r="47519" spans="8:8" hidden="1" x14ac:dyDescent="0.25">
      <c r="H47519"/>
    </row>
    <row r="47520" spans="8:8" hidden="1" x14ac:dyDescent="0.25">
      <c r="H47520"/>
    </row>
    <row r="47521" spans="8:8" hidden="1" x14ac:dyDescent="0.25">
      <c r="H47521"/>
    </row>
    <row r="47522" spans="8:8" hidden="1" x14ac:dyDescent="0.25">
      <c r="H47522"/>
    </row>
    <row r="47523" spans="8:8" hidden="1" x14ac:dyDescent="0.25">
      <c r="H47523"/>
    </row>
    <row r="47524" spans="8:8" hidden="1" x14ac:dyDescent="0.25">
      <c r="H47524"/>
    </row>
    <row r="47525" spans="8:8" hidden="1" x14ac:dyDescent="0.25">
      <c r="H47525"/>
    </row>
    <row r="47526" spans="8:8" hidden="1" x14ac:dyDescent="0.25">
      <c r="H47526"/>
    </row>
    <row r="47527" spans="8:8" hidden="1" x14ac:dyDescent="0.25">
      <c r="H47527"/>
    </row>
    <row r="47528" spans="8:8" hidden="1" x14ac:dyDescent="0.25">
      <c r="H47528"/>
    </row>
    <row r="47529" spans="8:8" hidden="1" x14ac:dyDescent="0.25">
      <c r="H47529"/>
    </row>
    <row r="47530" spans="8:8" hidden="1" x14ac:dyDescent="0.25">
      <c r="H47530"/>
    </row>
    <row r="47531" spans="8:8" hidden="1" x14ac:dyDescent="0.25">
      <c r="H47531"/>
    </row>
    <row r="47532" spans="8:8" hidden="1" x14ac:dyDescent="0.25">
      <c r="H47532"/>
    </row>
    <row r="47533" spans="8:8" hidden="1" x14ac:dyDescent="0.25">
      <c r="H47533"/>
    </row>
    <row r="47534" spans="8:8" hidden="1" x14ac:dyDescent="0.25">
      <c r="H47534"/>
    </row>
    <row r="47535" spans="8:8" hidden="1" x14ac:dyDescent="0.25">
      <c r="H47535"/>
    </row>
    <row r="47536" spans="8:8" hidden="1" x14ac:dyDescent="0.25">
      <c r="H47536"/>
    </row>
    <row r="47537" spans="8:8" hidden="1" x14ac:dyDescent="0.25">
      <c r="H47537"/>
    </row>
    <row r="47538" spans="8:8" hidden="1" x14ac:dyDescent="0.25">
      <c r="H47538"/>
    </row>
    <row r="47539" spans="8:8" hidden="1" x14ac:dyDescent="0.25">
      <c r="H47539"/>
    </row>
    <row r="47540" spans="8:8" hidden="1" x14ac:dyDescent="0.25">
      <c r="H47540"/>
    </row>
    <row r="47541" spans="8:8" hidden="1" x14ac:dyDescent="0.25">
      <c r="H47541"/>
    </row>
    <row r="47542" spans="8:8" hidden="1" x14ac:dyDescent="0.25">
      <c r="H47542"/>
    </row>
    <row r="47543" spans="8:8" hidden="1" x14ac:dyDescent="0.25">
      <c r="H47543"/>
    </row>
    <row r="47544" spans="8:8" hidden="1" x14ac:dyDescent="0.25">
      <c r="H47544"/>
    </row>
    <row r="47545" spans="8:8" hidden="1" x14ac:dyDescent="0.25">
      <c r="H47545"/>
    </row>
    <row r="47546" spans="8:8" hidden="1" x14ac:dyDescent="0.25">
      <c r="H47546"/>
    </row>
    <row r="47547" spans="8:8" hidden="1" x14ac:dyDescent="0.25">
      <c r="H47547"/>
    </row>
    <row r="47548" spans="8:8" hidden="1" x14ac:dyDescent="0.25">
      <c r="H47548"/>
    </row>
    <row r="47549" spans="8:8" hidden="1" x14ac:dyDescent="0.25">
      <c r="H47549"/>
    </row>
    <row r="47550" spans="8:8" hidden="1" x14ac:dyDescent="0.25">
      <c r="H47550"/>
    </row>
    <row r="47551" spans="8:8" hidden="1" x14ac:dyDescent="0.25">
      <c r="H47551"/>
    </row>
    <row r="47552" spans="8:8" hidden="1" x14ac:dyDescent="0.25">
      <c r="H47552"/>
    </row>
    <row r="47553" spans="8:8" hidden="1" x14ac:dyDescent="0.25">
      <c r="H47553"/>
    </row>
    <row r="47554" spans="8:8" hidden="1" x14ac:dyDescent="0.25">
      <c r="H47554"/>
    </row>
    <row r="47555" spans="8:8" hidden="1" x14ac:dyDescent="0.25">
      <c r="H47555"/>
    </row>
    <row r="47556" spans="8:8" hidden="1" x14ac:dyDescent="0.25">
      <c r="H47556"/>
    </row>
    <row r="47557" spans="8:8" hidden="1" x14ac:dyDescent="0.25">
      <c r="H47557"/>
    </row>
    <row r="47558" spans="8:8" hidden="1" x14ac:dyDescent="0.25">
      <c r="H47558"/>
    </row>
    <row r="47559" spans="8:8" hidden="1" x14ac:dyDescent="0.25">
      <c r="H47559"/>
    </row>
    <row r="47560" spans="8:8" hidden="1" x14ac:dyDescent="0.25">
      <c r="H47560"/>
    </row>
    <row r="47561" spans="8:8" hidden="1" x14ac:dyDescent="0.25">
      <c r="H47561"/>
    </row>
    <row r="47562" spans="8:8" hidden="1" x14ac:dyDescent="0.25">
      <c r="H47562"/>
    </row>
    <row r="47563" spans="8:8" hidden="1" x14ac:dyDescent="0.25">
      <c r="H47563"/>
    </row>
    <row r="47564" spans="8:8" hidden="1" x14ac:dyDescent="0.25">
      <c r="H47564"/>
    </row>
    <row r="47565" spans="8:8" hidden="1" x14ac:dyDescent="0.25">
      <c r="H47565"/>
    </row>
    <row r="47566" spans="8:8" hidden="1" x14ac:dyDescent="0.25">
      <c r="H47566"/>
    </row>
    <row r="47567" spans="8:8" hidden="1" x14ac:dyDescent="0.25">
      <c r="H47567"/>
    </row>
    <row r="47568" spans="8:8" hidden="1" x14ac:dyDescent="0.25">
      <c r="H47568"/>
    </row>
    <row r="47569" spans="8:8" hidden="1" x14ac:dyDescent="0.25">
      <c r="H47569"/>
    </row>
    <row r="47570" spans="8:8" hidden="1" x14ac:dyDescent="0.25">
      <c r="H47570"/>
    </row>
    <row r="47571" spans="8:8" hidden="1" x14ac:dyDescent="0.25">
      <c r="H47571"/>
    </row>
    <row r="47572" spans="8:8" hidden="1" x14ac:dyDescent="0.25">
      <c r="H47572"/>
    </row>
    <row r="47573" spans="8:8" hidden="1" x14ac:dyDescent="0.25">
      <c r="H47573"/>
    </row>
    <row r="47574" spans="8:8" hidden="1" x14ac:dyDescent="0.25">
      <c r="H47574"/>
    </row>
    <row r="47575" spans="8:8" hidden="1" x14ac:dyDescent="0.25">
      <c r="H47575"/>
    </row>
    <row r="47576" spans="8:8" hidden="1" x14ac:dyDescent="0.25">
      <c r="H47576"/>
    </row>
    <row r="47577" spans="8:8" hidden="1" x14ac:dyDescent="0.25">
      <c r="H47577"/>
    </row>
    <row r="47578" spans="8:8" hidden="1" x14ac:dyDescent="0.25">
      <c r="H47578"/>
    </row>
    <row r="47579" spans="8:8" hidden="1" x14ac:dyDescent="0.25">
      <c r="H47579"/>
    </row>
    <row r="47580" spans="8:8" hidden="1" x14ac:dyDescent="0.25">
      <c r="H47580"/>
    </row>
    <row r="47581" spans="8:8" hidden="1" x14ac:dyDescent="0.25">
      <c r="H47581"/>
    </row>
    <row r="47582" spans="8:8" hidden="1" x14ac:dyDescent="0.25">
      <c r="H47582"/>
    </row>
    <row r="47583" spans="8:8" hidden="1" x14ac:dyDescent="0.25">
      <c r="H47583"/>
    </row>
    <row r="47584" spans="8:8" hidden="1" x14ac:dyDescent="0.25">
      <c r="H47584"/>
    </row>
    <row r="47585" spans="8:8" hidden="1" x14ac:dyDescent="0.25">
      <c r="H47585"/>
    </row>
    <row r="47586" spans="8:8" hidden="1" x14ac:dyDescent="0.25">
      <c r="H47586"/>
    </row>
    <row r="47587" spans="8:8" hidden="1" x14ac:dyDescent="0.25">
      <c r="H47587"/>
    </row>
    <row r="47588" spans="8:8" hidden="1" x14ac:dyDescent="0.25">
      <c r="H47588"/>
    </row>
    <row r="47589" spans="8:8" hidden="1" x14ac:dyDescent="0.25">
      <c r="H47589"/>
    </row>
    <row r="47590" spans="8:8" hidden="1" x14ac:dyDescent="0.25">
      <c r="H47590"/>
    </row>
    <row r="47591" spans="8:8" hidden="1" x14ac:dyDescent="0.25">
      <c r="H47591"/>
    </row>
    <row r="47592" spans="8:8" hidden="1" x14ac:dyDescent="0.25">
      <c r="H47592"/>
    </row>
    <row r="47593" spans="8:8" hidden="1" x14ac:dyDescent="0.25">
      <c r="H47593"/>
    </row>
    <row r="47594" spans="8:8" hidden="1" x14ac:dyDescent="0.25">
      <c r="H47594"/>
    </row>
    <row r="47595" spans="8:8" hidden="1" x14ac:dyDescent="0.25">
      <c r="H47595"/>
    </row>
    <row r="47596" spans="8:8" hidden="1" x14ac:dyDescent="0.25">
      <c r="H47596"/>
    </row>
    <row r="47597" spans="8:8" hidden="1" x14ac:dyDescent="0.25">
      <c r="H47597"/>
    </row>
    <row r="47598" spans="8:8" hidden="1" x14ac:dyDescent="0.25">
      <c r="H47598"/>
    </row>
    <row r="47599" spans="8:8" hidden="1" x14ac:dyDescent="0.25">
      <c r="H47599"/>
    </row>
    <row r="47600" spans="8:8" hidden="1" x14ac:dyDescent="0.25">
      <c r="H47600"/>
    </row>
    <row r="47601" spans="8:8" hidden="1" x14ac:dyDescent="0.25">
      <c r="H47601"/>
    </row>
    <row r="47602" spans="8:8" hidden="1" x14ac:dyDescent="0.25">
      <c r="H47602"/>
    </row>
    <row r="47603" spans="8:8" hidden="1" x14ac:dyDescent="0.25">
      <c r="H47603"/>
    </row>
    <row r="47604" spans="8:8" hidden="1" x14ac:dyDescent="0.25">
      <c r="H47604"/>
    </row>
    <row r="47605" spans="8:8" hidden="1" x14ac:dyDescent="0.25">
      <c r="H47605"/>
    </row>
    <row r="47606" spans="8:8" hidden="1" x14ac:dyDescent="0.25">
      <c r="H47606"/>
    </row>
    <row r="47607" spans="8:8" hidden="1" x14ac:dyDescent="0.25">
      <c r="H47607"/>
    </row>
    <row r="47608" spans="8:8" hidden="1" x14ac:dyDescent="0.25">
      <c r="H47608"/>
    </row>
    <row r="47609" spans="8:8" hidden="1" x14ac:dyDescent="0.25">
      <c r="H47609"/>
    </row>
    <row r="47610" spans="8:8" hidden="1" x14ac:dyDescent="0.25">
      <c r="H47610"/>
    </row>
    <row r="47611" spans="8:8" hidden="1" x14ac:dyDescent="0.25">
      <c r="H47611"/>
    </row>
    <row r="47612" spans="8:8" hidden="1" x14ac:dyDescent="0.25">
      <c r="H47612"/>
    </row>
    <row r="47613" spans="8:8" hidden="1" x14ac:dyDescent="0.25">
      <c r="H47613"/>
    </row>
    <row r="47614" spans="8:8" hidden="1" x14ac:dyDescent="0.25">
      <c r="H47614"/>
    </row>
    <row r="47615" spans="8:8" hidden="1" x14ac:dyDescent="0.25">
      <c r="H47615"/>
    </row>
    <row r="47616" spans="8:8" hidden="1" x14ac:dyDescent="0.25">
      <c r="H47616"/>
    </row>
    <row r="47617" spans="8:8" hidden="1" x14ac:dyDescent="0.25">
      <c r="H47617"/>
    </row>
    <row r="47618" spans="8:8" hidden="1" x14ac:dyDescent="0.25">
      <c r="H47618"/>
    </row>
    <row r="47619" spans="8:8" hidden="1" x14ac:dyDescent="0.25">
      <c r="H47619"/>
    </row>
    <row r="47620" spans="8:8" hidden="1" x14ac:dyDescent="0.25">
      <c r="H47620"/>
    </row>
    <row r="47621" spans="8:8" hidden="1" x14ac:dyDescent="0.25">
      <c r="H47621"/>
    </row>
    <row r="47622" spans="8:8" hidden="1" x14ac:dyDescent="0.25">
      <c r="H47622"/>
    </row>
    <row r="47623" spans="8:8" hidden="1" x14ac:dyDescent="0.25">
      <c r="H47623"/>
    </row>
    <row r="47624" spans="8:8" hidden="1" x14ac:dyDescent="0.25">
      <c r="H47624"/>
    </row>
    <row r="47625" spans="8:8" hidden="1" x14ac:dyDescent="0.25">
      <c r="H47625"/>
    </row>
    <row r="47626" spans="8:8" hidden="1" x14ac:dyDescent="0.25">
      <c r="H47626"/>
    </row>
    <row r="47627" spans="8:8" hidden="1" x14ac:dyDescent="0.25">
      <c r="H47627"/>
    </row>
    <row r="47628" spans="8:8" hidden="1" x14ac:dyDescent="0.25">
      <c r="H47628"/>
    </row>
    <row r="47629" spans="8:8" hidden="1" x14ac:dyDescent="0.25">
      <c r="H47629"/>
    </row>
    <row r="47630" spans="8:8" hidden="1" x14ac:dyDescent="0.25">
      <c r="H47630"/>
    </row>
    <row r="47631" spans="8:8" hidden="1" x14ac:dyDescent="0.25">
      <c r="H47631"/>
    </row>
    <row r="47632" spans="8:8" hidden="1" x14ac:dyDescent="0.25">
      <c r="H47632"/>
    </row>
    <row r="47633" spans="8:8" hidden="1" x14ac:dyDescent="0.25">
      <c r="H47633"/>
    </row>
    <row r="47634" spans="8:8" hidden="1" x14ac:dyDescent="0.25">
      <c r="H47634"/>
    </row>
    <row r="47635" spans="8:8" hidden="1" x14ac:dyDescent="0.25">
      <c r="H47635"/>
    </row>
    <row r="47636" spans="8:8" hidden="1" x14ac:dyDescent="0.25">
      <c r="H47636"/>
    </row>
    <row r="47637" spans="8:8" hidden="1" x14ac:dyDescent="0.25">
      <c r="H47637"/>
    </row>
    <row r="47638" spans="8:8" hidden="1" x14ac:dyDescent="0.25">
      <c r="H47638"/>
    </row>
    <row r="47639" spans="8:8" hidden="1" x14ac:dyDescent="0.25">
      <c r="H47639"/>
    </row>
    <row r="47640" spans="8:8" hidden="1" x14ac:dyDescent="0.25">
      <c r="H47640"/>
    </row>
    <row r="47641" spans="8:8" hidden="1" x14ac:dyDescent="0.25">
      <c r="H47641"/>
    </row>
    <row r="47642" spans="8:8" hidden="1" x14ac:dyDescent="0.25">
      <c r="H47642"/>
    </row>
    <row r="47643" spans="8:8" hidden="1" x14ac:dyDescent="0.25">
      <c r="H47643"/>
    </row>
    <row r="47644" spans="8:8" hidden="1" x14ac:dyDescent="0.25">
      <c r="H47644"/>
    </row>
    <row r="47645" spans="8:8" hidden="1" x14ac:dyDescent="0.25">
      <c r="H47645"/>
    </row>
    <row r="47646" spans="8:8" hidden="1" x14ac:dyDescent="0.25">
      <c r="H47646"/>
    </row>
    <row r="47647" spans="8:8" hidden="1" x14ac:dyDescent="0.25">
      <c r="H47647"/>
    </row>
    <row r="47648" spans="8:8" hidden="1" x14ac:dyDescent="0.25">
      <c r="H47648"/>
    </row>
    <row r="47649" spans="8:8" hidden="1" x14ac:dyDescent="0.25">
      <c r="H47649"/>
    </row>
    <row r="47650" spans="8:8" hidden="1" x14ac:dyDescent="0.25">
      <c r="H47650"/>
    </row>
    <row r="47651" spans="8:8" hidden="1" x14ac:dyDescent="0.25">
      <c r="H47651"/>
    </row>
    <row r="47652" spans="8:8" hidden="1" x14ac:dyDescent="0.25">
      <c r="H47652"/>
    </row>
    <row r="47653" spans="8:8" hidden="1" x14ac:dyDescent="0.25">
      <c r="H47653"/>
    </row>
    <row r="47654" spans="8:8" hidden="1" x14ac:dyDescent="0.25">
      <c r="H47654"/>
    </row>
    <row r="47655" spans="8:8" hidden="1" x14ac:dyDescent="0.25">
      <c r="H47655"/>
    </row>
    <row r="47656" spans="8:8" hidden="1" x14ac:dyDescent="0.25">
      <c r="H47656"/>
    </row>
    <row r="47657" spans="8:8" hidden="1" x14ac:dyDescent="0.25">
      <c r="H47657"/>
    </row>
    <row r="47658" spans="8:8" hidden="1" x14ac:dyDescent="0.25">
      <c r="H47658"/>
    </row>
    <row r="47659" spans="8:8" hidden="1" x14ac:dyDescent="0.25">
      <c r="H47659"/>
    </row>
    <row r="47660" spans="8:8" hidden="1" x14ac:dyDescent="0.25">
      <c r="H47660"/>
    </row>
    <row r="47661" spans="8:8" hidden="1" x14ac:dyDescent="0.25">
      <c r="H47661"/>
    </row>
    <row r="47662" spans="8:8" hidden="1" x14ac:dyDescent="0.25">
      <c r="H47662"/>
    </row>
    <row r="47663" spans="8:8" hidden="1" x14ac:dyDescent="0.25">
      <c r="H47663"/>
    </row>
    <row r="47664" spans="8:8" hidden="1" x14ac:dyDescent="0.25">
      <c r="H47664"/>
    </row>
    <row r="47665" spans="8:8" hidden="1" x14ac:dyDescent="0.25">
      <c r="H47665"/>
    </row>
    <row r="47666" spans="8:8" hidden="1" x14ac:dyDescent="0.25">
      <c r="H47666"/>
    </row>
    <row r="47667" spans="8:8" hidden="1" x14ac:dyDescent="0.25">
      <c r="H47667"/>
    </row>
    <row r="47668" spans="8:8" hidden="1" x14ac:dyDescent="0.25">
      <c r="H47668"/>
    </row>
    <row r="47669" spans="8:8" hidden="1" x14ac:dyDescent="0.25">
      <c r="H47669"/>
    </row>
    <row r="47670" spans="8:8" hidden="1" x14ac:dyDescent="0.25">
      <c r="H47670"/>
    </row>
    <row r="47671" spans="8:8" hidden="1" x14ac:dyDescent="0.25">
      <c r="H47671"/>
    </row>
    <row r="47672" spans="8:8" hidden="1" x14ac:dyDescent="0.25">
      <c r="H47672"/>
    </row>
    <row r="47673" spans="8:8" hidden="1" x14ac:dyDescent="0.25">
      <c r="H47673"/>
    </row>
    <row r="47674" spans="8:8" hidden="1" x14ac:dyDescent="0.25">
      <c r="H47674"/>
    </row>
    <row r="47675" spans="8:8" hidden="1" x14ac:dyDescent="0.25">
      <c r="H47675"/>
    </row>
    <row r="47676" spans="8:8" hidden="1" x14ac:dyDescent="0.25">
      <c r="H47676"/>
    </row>
    <row r="47677" spans="8:8" hidden="1" x14ac:dyDescent="0.25">
      <c r="H47677"/>
    </row>
    <row r="47678" spans="8:8" hidden="1" x14ac:dyDescent="0.25">
      <c r="H47678"/>
    </row>
    <row r="47679" spans="8:8" hidden="1" x14ac:dyDescent="0.25">
      <c r="H47679"/>
    </row>
    <row r="47680" spans="8:8" hidden="1" x14ac:dyDescent="0.25">
      <c r="H47680"/>
    </row>
    <row r="47681" spans="8:8" hidden="1" x14ac:dyDescent="0.25">
      <c r="H47681"/>
    </row>
    <row r="47682" spans="8:8" hidden="1" x14ac:dyDescent="0.25">
      <c r="H47682"/>
    </row>
    <row r="47683" spans="8:8" hidden="1" x14ac:dyDescent="0.25">
      <c r="H47683"/>
    </row>
    <row r="47684" spans="8:8" hidden="1" x14ac:dyDescent="0.25">
      <c r="H47684"/>
    </row>
    <row r="47685" spans="8:8" hidden="1" x14ac:dyDescent="0.25">
      <c r="H47685"/>
    </row>
    <row r="47686" spans="8:8" hidden="1" x14ac:dyDescent="0.25">
      <c r="H47686"/>
    </row>
    <row r="47687" spans="8:8" hidden="1" x14ac:dyDescent="0.25">
      <c r="H47687"/>
    </row>
    <row r="47688" spans="8:8" hidden="1" x14ac:dyDescent="0.25">
      <c r="H47688"/>
    </row>
    <row r="47689" spans="8:8" hidden="1" x14ac:dyDescent="0.25">
      <c r="H47689"/>
    </row>
    <row r="47690" spans="8:8" hidden="1" x14ac:dyDescent="0.25">
      <c r="H47690"/>
    </row>
    <row r="47691" spans="8:8" hidden="1" x14ac:dyDescent="0.25">
      <c r="H47691"/>
    </row>
    <row r="47692" spans="8:8" hidden="1" x14ac:dyDescent="0.25">
      <c r="H47692"/>
    </row>
    <row r="47693" spans="8:8" hidden="1" x14ac:dyDescent="0.25">
      <c r="H47693"/>
    </row>
    <row r="47694" spans="8:8" hidden="1" x14ac:dyDescent="0.25">
      <c r="H47694"/>
    </row>
    <row r="47695" spans="8:8" hidden="1" x14ac:dyDescent="0.25">
      <c r="H47695"/>
    </row>
    <row r="47696" spans="8:8" hidden="1" x14ac:dyDescent="0.25">
      <c r="H47696"/>
    </row>
    <row r="47697" spans="8:8" hidden="1" x14ac:dyDescent="0.25">
      <c r="H47697"/>
    </row>
    <row r="47698" spans="8:8" hidden="1" x14ac:dyDescent="0.25">
      <c r="H47698"/>
    </row>
    <row r="47699" spans="8:8" hidden="1" x14ac:dyDescent="0.25">
      <c r="H47699"/>
    </row>
    <row r="47700" spans="8:8" hidden="1" x14ac:dyDescent="0.25">
      <c r="H47700"/>
    </row>
    <row r="47701" spans="8:8" hidden="1" x14ac:dyDescent="0.25">
      <c r="H47701"/>
    </row>
    <row r="47702" spans="8:8" hidden="1" x14ac:dyDescent="0.25">
      <c r="H47702"/>
    </row>
    <row r="47703" spans="8:8" hidden="1" x14ac:dyDescent="0.25">
      <c r="H47703"/>
    </row>
    <row r="47704" spans="8:8" hidden="1" x14ac:dyDescent="0.25">
      <c r="H47704"/>
    </row>
    <row r="47705" spans="8:8" hidden="1" x14ac:dyDescent="0.25">
      <c r="H47705"/>
    </row>
    <row r="47706" spans="8:8" hidden="1" x14ac:dyDescent="0.25">
      <c r="H47706"/>
    </row>
    <row r="47707" spans="8:8" hidden="1" x14ac:dyDescent="0.25">
      <c r="H47707"/>
    </row>
    <row r="47708" spans="8:8" hidden="1" x14ac:dyDescent="0.25">
      <c r="H47708"/>
    </row>
    <row r="47709" spans="8:8" hidden="1" x14ac:dyDescent="0.25">
      <c r="H47709"/>
    </row>
    <row r="47710" spans="8:8" hidden="1" x14ac:dyDescent="0.25">
      <c r="H47710"/>
    </row>
    <row r="47711" spans="8:8" hidden="1" x14ac:dyDescent="0.25">
      <c r="H47711"/>
    </row>
    <row r="47712" spans="8:8" hidden="1" x14ac:dyDescent="0.25">
      <c r="H47712"/>
    </row>
    <row r="47713" spans="8:8" hidden="1" x14ac:dyDescent="0.25">
      <c r="H47713"/>
    </row>
    <row r="47714" spans="8:8" hidden="1" x14ac:dyDescent="0.25">
      <c r="H47714"/>
    </row>
    <row r="47715" spans="8:8" hidden="1" x14ac:dyDescent="0.25">
      <c r="H47715"/>
    </row>
    <row r="47716" spans="8:8" hidden="1" x14ac:dyDescent="0.25">
      <c r="H47716"/>
    </row>
    <row r="47717" spans="8:8" hidden="1" x14ac:dyDescent="0.25">
      <c r="H47717"/>
    </row>
    <row r="47718" spans="8:8" hidden="1" x14ac:dyDescent="0.25">
      <c r="H47718"/>
    </row>
    <row r="47719" spans="8:8" hidden="1" x14ac:dyDescent="0.25">
      <c r="H47719"/>
    </row>
    <row r="47720" spans="8:8" hidden="1" x14ac:dyDescent="0.25">
      <c r="H47720"/>
    </row>
    <row r="47721" spans="8:8" hidden="1" x14ac:dyDescent="0.25">
      <c r="H47721"/>
    </row>
    <row r="47722" spans="8:8" hidden="1" x14ac:dyDescent="0.25">
      <c r="H47722"/>
    </row>
    <row r="47723" spans="8:8" hidden="1" x14ac:dyDescent="0.25">
      <c r="H47723"/>
    </row>
    <row r="47724" spans="8:8" hidden="1" x14ac:dyDescent="0.25">
      <c r="H47724"/>
    </row>
    <row r="47725" spans="8:8" hidden="1" x14ac:dyDescent="0.25">
      <c r="H47725"/>
    </row>
    <row r="47726" spans="8:8" hidden="1" x14ac:dyDescent="0.25">
      <c r="H47726"/>
    </row>
    <row r="47727" spans="8:8" hidden="1" x14ac:dyDescent="0.25">
      <c r="H47727"/>
    </row>
    <row r="47728" spans="8:8" hidden="1" x14ac:dyDescent="0.25">
      <c r="H47728"/>
    </row>
    <row r="47729" spans="8:8" hidden="1" x14ac:dyDescent="0.25">
      <c r="H47729"/>
    </row>
    <row r="47730" spans="8:8" hidden="1" x14ac:dyDescent="0.25">
      <c r="H47730"/>
    </row>
    <row r="47731" spans="8:8" hidden="1" x14ac:dyDescent="0.25">
      <c r="H47731"/>
    </row>
    <row r="47732" spans="8:8" hidden="1" x14ac:dyDescent="0.25">
      <c r="H47732"/>
    </row>
    <row r="47733" spans="8:8" hidden="1" x14ac:dyDescent="0.25">
      <c r="H47733"/>
    </row>
    <row r="47734" spans="8:8" hidden="1" x14ac:dyDescent="0.25">
      <c r="H47734"/>
    </row>
    <row r="47735" spans="8:8" hidden="1" x14ac:dyDescent="0.25">
      <c r="H47735"/>
    </row>
    <row r="47736" spans="8:8" hidden="1" x14ac:dyDescent="0.25">
      <c r="H47736"/>
    </row>
    <row r="47737" spans="8:8" hidden="1" x14ac:dyDescent="0.25">
      <c r="H47737"/>
    </row>
    <row r="47738" spans="8:8" hidden="1" x14ac:dyDescent="0.25">
      <c r="H47738"/>
    </row>
    <row r="47739" spans="8:8" hidden="1" x14ac:dyDescent="0.25">
      <c r="H47739"/>
    </row>
    <row r="47740" spans="8:8" hidden="1" x14ac:dyDescent="0.25">
      <c r="H47740"/>
    </row>
    <row r="47741" spans="8:8" hidden="1" x14ac:dyDescent="0.25">
      <c r="H47741"/>
    </row>
    <row r="47742" spans="8:8" hidden="1" x14ac:dyDescent="0.25">
      <c r="H47742"/>
    </row>
    <row r="47743" spans="8:8" hidden="1" x14ac:dyDescent="0.25">
      <c r="H47743"/>
    </row>
    <row r="47744" spans="8:8" hidden="1" x14ac:dyDescent="0.25">
      <c r="H47744"/>
    </row>
    <row r="47745" spans="8:8" hidden="1" x14ac:dyDescent="0.25">
      <c r="H47745"/>
    </row>
    <row r="47746" spans="8:8" hidden="1" x14ac:dyDescent="0.25">
      <c r="H47746"/>
    </row>
    <row r="47747" spans="8:8" hidden="1" x14ac:dyDescent="0.25">
      <c r="H47747"/>
    </row>
    <row r="47748" spans="8:8" hidden="1" x14ac:dyDescent="0.25">
      <c r="H47748"/>
    </row>
    <row r="47749" spans="8:8" hidden="1" x14ac:dyDescent="0.25">
      <c r="H47749"/>
    </row>
    <row r="47750" spans="8:8" hidden="1" x14ac:dyDescent="0.25">
      <c r="H47750"/>
    </row>
    <row r="47751" spans="8:8" hidden="1" x14ac:dyDescent="0.25">
      <c r="H47751"/>
    </row>
    <row r="47752" spans="8:8" hidden="1" x14ac:dyDescent="0.25">
      <c r="H47752"/>
    </row>
    <row r="47753" spans="8:8" hidden="1" x14ac:dyDescent="0.25">
      <c r="H47753"/>
    </row>
    <row r="47754" spans="8:8" hidden="1" x14ac:dyDescent="0.25">
      <c r="H47754"/>
    </row>
    <row r="47755" spans="8:8" hidden="1" x14ac:dyDescent="0.25">
      <c r="H47755"/>
    </row>
    <row r="47756" spans="8:8" hidden="1" x14ac:dyDescent="0.25">
      <c r="H47756"/>
    </row>
    <row r="47757" spans="8:8" hidden="1" x14ac:dyDescent="0.25">
      <c r="H47757"/>
    </row>
    <row r="47758" spans="8:8" hidden="1" x14ac:dyDescent="0.25">
      <c r="H47758"/>
    </row>
    <row r="47759" spans="8:8" hidden="1" x14ac:dyDescent="0.25">
      <c r="H47759"/>
    </row>
    <row r="47760" spans="8:8" hidden="1" x14ac:dyDescent="0.25">
      <c r="H47760"/>
    </row>
    <row r="47761" spans="8:8" hidden="1" x14ac:dyDescent="0.25">
      <c r="H47761"/>
    </row>
    <row r="47762" spans="8:8" hidden="1" x14ac:dyDescent="0.25">
      <c r="H47762"/>
    </row>
    <row r="47763" spans="8:8" hidden="1" x14ac:dyDescent="0.25">
      <c r="H47763"/>
    </row>
    <row r="47764" spans="8:8" hidden="1" x14ac:dyDescent="0.25">
      <c r="H47764"/>
    </row>
    <row r="47765" spans="8:8" hidden="1" x14ac:dyDescent="0.25">
      <c r="H47765"/>
    </row>
    <row r="47766" spans="8:8" hidden="1" x14ac:dyDescent="0.25">
      <c r="H47766"/>
    </row>
    <row r="47767" spans="8:8" hidden="1" x14ac:dyDescent="0.25">
      <c r="H47767"/>
    </row>
    <row r="47768" spans="8:8" hidden="1" x14ac:dyDescent="0.25">
      <c r="H47768"/>
    </row>
    <row r="47769" spans="8:8" hidden="1" x14ac:dyDescent="0.25">
      <c r="H47769"/>
    </row>
    <row r="47770" spans="8:8" hidden="1" x14ac:dyDescent="0.25">
      <c r="H47770"/>
    </row>
    <row r="47771" spans="8:8" hidden="1" x14ac:dyDescent="0.25">
      <c r="H47771"/>
    </row>
    <row r="47772" spans="8:8" hidden="1" x14ac:dyDescent="0.25">
      <c r="H47772"/>
    </row>
    <row r="47773" spans="8:8" hidden="1" x14ac:dyDescent="0.25">
      <c r="H47773"/>
    </row>
    <row r="47774" spans="8:8" hidden="1" x14ac:dyDescent="0.25">
      <c r="H47774"/>
    </row>
    <row r="47775" spans="8:8" hidden="1" x14ac:dyDescent="0.25">
      <c r="H47775"/>
    </row>
    <row r="47776" spans="8:8" hidden="1" x14ac:dyDescent="0.25">
      <c r="H47776"/>
    </row>
    <row r="47777" spans="8:8" hidden="1" x14ac:dyDescent="0.25">
      <c r="H47777"/>
    </row>
    <row r="47778" spans="8:8" hidden="1" x14ac:dyDescent="0.25">
      <c r="H47778"/>
    </row>
    <row r="47779" spans="8:8" hidden="1" x14ac:dyDescent="0.25">
      <c r="H47779"/>
    </row>
    <row r="47780" spans="8:8" hidden="1" x14ac:dyDescent="0.25">
      <c r="H47780"/>
    </row>
    <row r="47781" spans="8:8" hidden="1" x14ac:dyDescent="0.25">
      <c r="H47781"/>
    </row>
    <row r="47782" spans="8:8" hidden="1" x14ac:dyDescent="0.25">
      <c r="H47782"/>
    </row>
    <row r="47783" spans="8:8" hidden="1" x14ac:dyDescent="0.25">
      <c r="H47783"/>
    </row>
    <row r="47784" spans="8:8" hidden="1" x14ac:dyDescent="0.25">
      <c r="H47784"/>
    </row>
    <row r="47785" spans="8:8" hidden="1" x14ac:dyDescent="0.25">
      <c r="H47785"/>
    </row>
    <row r="47786" spans="8:8" hidden="1" x14ac:dyDescent="0.25">
      <c r="H47786"/>
    </row>
    <row r="47787" spans="8:8" hidden="1" x14ac:dyDescent="0.25">
      <c r="H47787"/>
    </row>
    <row r="47788" spans="8:8" hidden="1" x14ac:dyDescent="0.25">
      <c r="H47788"/>
    </row>
    <row r="47789" spans="8:8" hidden="1" x14ac:dyDescent="0.25">
      <c r="H47789"/>
    </row>
    <row r="47790" spans="8:8" hidden="1" x14ac:dyDescent="0.25">
      <c r="H47790"/>
    </row>
    <row r="47791" spans="8:8" hidden="1" x14ac:dyDescent="0.25">
      <c r="H47791"/>
    </row>
    <row r="47792" spans="8:8" hidden="1" x14ac:dyDescent="0.25">
      <c r="H47792"/>
    </row>
    <row r="47793" spans="8:8" hidden="1" x14ac:dyDescent="0.25">
      <c r="H47793"/>
    </row>
    <row r="47794" spans="8:8" hidden="1" x14ac:dyDescent="0.25">
      <c r="H47794"/>
    </row>
    <row r="47795" spans="8:8" hidden="1" x14ac:dyDescent="0.25">
      <c r="H47795"/>
    </row>
    <row r="47796" spans="8:8" hidden="1" x14ac:dyDescent="0.25">
      <c r="H47796"/>
    </row>
    <row r="47797" spans="8:8" hidden="1" x14ac:dyDescent="0.25">
      <c r="H47797"/>
    </row>
    <row r="47798" spans="8:8" hidden="1" x14ac:dyDescent="0.25">
      <c r="H47798"/>
    </row>
    <row r="47799" spans="8:8" hidden="1" x14ac:dyDescent="0.25">
      <c r="H47799"/>
    </row>
    <row r="47800" spans="8:8" hidden="1" x14ac:dyDescent="0.25">
      <c r="H47800"/>
    </row>
    <row r="47801" spans="8:8" hidden="1" x14ac:dyDescent="0.25">
      <c r="H47801"/>
    </row>
    <row r="47802" spans="8:8" hidden="1" x14ac:dyDescent="0.25">
      <c r="H47802"/>
    </row>
    <row r="47803" spans="8:8" hidden="1" x14ac:dyDescent="0.25">
      <c r="H47803"/>
    </row>
    <row r="47804" spans="8:8" hidden="1" x14ac:dyDescent="0.25">
      <c r="H47804"/>
    </row>
    <row r="47805" spans="8:8" hidden="1" x14ac:dyDescent="0.25">
      <c r="H47805"/>
    </row>
    <row r="47806" spans="8:8" hidden="1" x14ac:dyDescent="0.25">
      <c r="H47806"/>
    </row>
    <row r="47807" spans="8:8" hidden="1" x14ac:dyDescent="0.25">
      <c r="H47807"/>
    </row>
    <row r="47808" spans="8:8" hidden="1" x14ac:dyDescent="0.25">
      <c r="H47808"/>
    </row>
    <row r="47809" spans="8:8" hidden="1" x14ac:dyDescent="0.25">
      <c r="H47809"/>
    </row>
    <row r="47810" spans="8:8" hidden="1" x14ac:dyDescent="0.25">
      <c r="H47810"/>
    </row>
    <row r="47811" spans="8:8" hidden="1" x14ac:dyDescent="0.25">
      <c r="H47811"/>
    </row>
    <row r="47812" spans="8:8" hidden="1" x14ac:dyDescent="0.25">
      <c r="H47812"/>
    </row>
    <row r="47813" spans="8:8" hidden="1" x14ac:dyDescent="0.25">
      <c r="H47813"/>
    </row>
    <row r="47814" spans="8:8" hidden="1" x14ac:dyDescent="0.25">
      <c r="H47814"/>
    </row>
    <row r="47815" spans="8:8" hidden="1" x14ac:dyDescent="0.25">
      <c r="H47815"/>
    </row>
    <row r="47816" spans="8:8" hidden="1" x14ac:dyDescent="0.25">
      <c r="H47816"/>
    </row>
    <row r="47817" spans="8:8" hidden="1" x14ac:dyDescent="0.25">
      <c r="H47817"/>
    </row>
    <row r="47818" spans="8:8" hidden="1" x14ac:dyDescent="0.25">
      <c r="H47818"/>
    </row>
    <row r="47819" spans="8:8" hidden="1" x14ac:dyDescent="0.25">
      <c r="H47819"/>
    </row>
    <row r="47820" spans="8:8" hidden="1" x14ac:dyDescent="0.25">
      <c r="H47820"/>
    </row>
    <row r="47821" spans="8:8" hidden="1" x14ac:dyDescent="0.25">
      <c r="H47821"/>
    </row>
    <row r="47822" spans="8:8" hidden="1" x14ac:dyDescent="0.25">
      <c r="H47822"/>
    </row>
    <row r="47823" spans="8:8" hidden="1" x14ac:dyDescent="0.25">
      <c r="H47823"/>
    </row>
    <row r="47824" spans="8:8" hidden="1" x14ac:dyDescent="0.25">
      <c r="H47824"/>
    </row>
    <row r="47825" spans="8:8" hidden="1" x14ac:dyDescent="0.25">
      <c r="H47825"/>
    </row>
    <row r="47826" spans="8:8" hidden="1" x14ac:dyDescent="0.25">
      <c r="H47826"/>
    </row>
    <row r="47827" spans="8:8" hidden="1" x14ac:dyDescent="0.25">
      <c r="H47827"/>
    </row>
    <row r="47828" spans="8:8" hidden="1" x14ac:dyDescent="0.25">
      <c r="H47828"/>
    </row>
    <row r="47829" spans="8:8" hidden="1" x14ac:dyDescent="0.25">
      <c r="H47829"/>
    </row>
    <row r="47830" spans="8:8" hidden="1" x14ac:dyDescent="0.25">
      <c r="H47830"/>
    </row>
    <row r="47831" spans="8:8" hidden="1" x14ac:dyDescent="0.25">
      <c r="H47831"/>
    </row>
    <row r="47832" spans="8:8" hidden="1" x14ac:dyDescent="0.25">
      <c r="H47832"/>
    </row>
    <row r="47833" spans="8:8" hidden="1" x14ac:dyDescent="0.25">
      <c r="H47833"/>
    </row>
    <row r="47834" spans="8:8" hidden="1" x14ac:dyDescent="0.25">
      <c r="H47834"/>
    </row>
    <row r="47835" spans="8:8" hidden="1" x14ac:dyDescent="0.25">
      <c r="H47835"/>
    </row>
    <row r="47836" spans="8:8" hidden="1" x14ac:dyDescent="0.25">
      <c r="H47836"/>
    </row>
    <row r="47837" spans="8:8" hidden="1" x14ac:dyDescent="0.25">
      <c r="H47837"/>
    </row>
    <row r="47838" spans="8:8" hidden="1" x14ac:dyDescent="0.25">
      <c r="H47838"/>
    </row>
    <row r="47839" spans="8:8" hidden="1" x14ac:dyDescent="0.25">
      <c r="H47839"/>
    </row>
    <row r="47840" spans="8:8" hidden="1" x14ac:dyDescent="0.25">
      <c r="H47840"/>
    </row>
    <row r="47841" spans="8:8" hidden="1" x14ac:dyDescent="0.25">
      <c r="H47841"/>
    </row>
    <row r="47842" spans="8:8" hidden="1" x14ac:dyDescent="0.25">
      <c r="H47842"/>
    </row>
    <row r="47843" spans="8:8" hidden="1" x14ac:dyDescent="0.25">
      <c r="H47843"/>
    </row>
    <row r="47844" spans="8:8" hidden="1" x14ac:dyDescent="0.25">
      <c r="H47844"/>
    </row>
    <row r="47845" spans="8:8" hidden="1" x14ac:dyDescent="0.25">
      <c r="H47845"/>
    </row>
    <row r="47846" spans="8:8" hidden="1" x14ac:dyDescent="0.25">
      <c r="H47846"/>
    </row>
    <row r="47847" spans="8:8" hidden="1" x14ac:dyDescent="0.25">
      <c r="H47847"/>
    </row>
    <row r="47848" spans="8:8" hidden="1" x14ac:dyDescent="0.25">
      <c r="H47848"/>
    </row>
    <row r="47849" spans="8:8" hidden="1" x14ac:dyDescent="0.25">
      <c r="H47849"/>
    </row>
    <row r="47850" spans="8:8" hidden="1" x14ac:dyDescent="0.25">
      <c r="H47850"/>
    </row>
    <row r="47851" spans="8:8" hidden="1" x14ac:dyDescent="0.25">
      <c r="H47851"/>
    </row>
    <row r="47852" spans="8:8" hidden="1" x14ac:dyDescent="0.25">
      <c r="H47852"/>
    </row>
    <row r="47853" spans="8:8" hidden="1" x14ac:dyDescent="0.25">
      <c r="H47853"/>
    </row>
    <row r="47854" spans="8:8" hidden="1" x14ac:dyDescent="0.25">
      <c r="H47854"/>
    </row>
    <row r="47855" spans="8:8" hidden="1" x14ac:dyDescent="0.25">
      <c r="H47855"/>
    </row>
    <row r="47856" spans="8:8" hidden="1" x14ac:dyDescent="0.25">
      <c r="H47856"/>
    </row>
    <row r="47857" spans="8:8" hidden="1" x14ac:dyDescent="0.25">
      <c r="H47857"/>
    </row>
    <row r="47858" spans="8:8" hidden="1" x14ac:dyDescent="0.25">
      <c r="H47858"/>
    </row>
    <row r="47859" spans="8:8" hidden="1" x14ac:dyDescent="0.25">
      <c r="H47859"/>
    </row>
    <row r="47860" spans="8:8" hidden="1" x14ac:dyDescent="0.25">
      <c r="H47860"/>
    </row>
    <row r="47861" spans="8:8" hidden="1" x14ac:dyDescent="0.25">
      <c r="H47861"/>
    </row>
    <row r="47862" spans="8:8" hidden="1" x14ac:dyDescent="0.25">
      <c r="H47862"/>
    </row>
    <row r="47863" spans="8:8" hidden="1" x14ac:dyDescent="0.25">
      <c r="H47863"/>
    </row>
    <row r="47864" spans="8:8" hidden="1" x14ac:dyDescent="0.25">
      <c r="H47864"/>
    </row>
    <row r="47865" spans="8:8" hidden="1" x14ac:dyDescent="0.25">
      <c r="H47865"/>
    </row>
    <row r="47866" spans="8:8" hidden="1" x14ac:dyDescent="0.25">
      <c r="H47866"/>
    </row>
    <row r="47867" spans="8:8" hidden="1" x14ac:dyDescent="0.25">
      <c r="H47867"/>
    </row>
    <row r="47868" spans="8:8" hidden="1" x14ac:dyDescent="0.25">
      <c r="H47868"/>
    </row>
    <row r="47869" spans="8:8" hidden="1" x14ac:dyDescent="0.25">
      <c r="H47869"/>
    </row>
    <row r="47870" spans="8:8" hidden="1" x14ac:dyDescent="0.25">
      <c r="H47870"/>
    </row>
    <row r="47871" spans="8:8" hidden="1" x14ac:dyDescent="0.25">
      <c r="H47871"/>
    </row>
    <row r="47872" spans="8:8" hidden="1" x14ac:dyDescent="0.25">
      <c r="H47872"/>
    </row>
    <row r="47873" spans="8:8" hidden="1" x14ac:dyDescent="0.25">
      <c r="H47873"/>
    </row>
    <row r="47874" spans="8:8" hidden="1" x14ac:dyDescent="0.25">
      <c r="H47874"/>
    </row>
    <row r="47875" spans="8:8" hidden="1" x14ac:dyDescent="0.25">
      <c r="H47875"/>
    </row>
    <row r="47876" spans="8:8" hidden="1" x14ac:dyDescent="0.25">
      <c r="H47876"/>
    </row>
    <row r="47877" spans="8:8" hidden="1" x14ac:dyDescent="0.25">
      <c r="H47877"/>
    </row>
    <row r="47878" spans="8:8" hidden="1" x14ac:dyDescent="0.25">
      <c r="H47878"/>
    </row>
    <row r="47879" spans="8:8" hidden="1" x14ac:dyDescent="0.25">
      <c r="H47879"/>
    </row>
    <row r="47880" spans="8:8" hidden="1" x14ac:dyDescent="0.25">
      <c r="H47880"/>
    </row>
    <row r="47881" spans="8:8" hidden="1" x14ac:dyDescent="0.25">
      <c r="H47881"/>
    </row>
    <row r="47882" spans="8:8" hidden="1" x14ac:dyDescent="0.25">
      <c r="H47882"/>
    </row>
    <row r="47883" spans="8:8" hidden="1" x14ac:dyDescent="0.25">
      <c r="H47883"/>
    </row>
    <row r="47884" spans="8:8" hidden="1" x14ac:dyDescent="0.25">
      <c r="H47884"/>
    </row>
    <row r="47885" spans="8:8" hidden="1" x14ac:dyDescent="0.25">
      <c r="H47885"/>
    </row>
    <row r="47886" spans="8:8" hidden="1" x14ac:dyDescent="0.25">
      <c r="H47886"/>
    </row>
    <row r="47887" spans="8:8" hidden="1" x14ac:dyDescent="0.25">
      <c r="H47887"/>
    </row>
    <row r="47888" spans="8:8" hidden="1" x14ac:dyDescent="0.25">
      <c r="H47888"/>
    </row>
    <row r="47889" spans="8:8" hidden="1" x14ac:dyDescent="0.25">
      <c r="H47889"/>
    </row>
    <row r="47890" spans="8:8" hidden="1" x14ac:dyDescent="0.25">
      <c r="H47890"/>
    </row>
    <row r="47891" spans="8:8" hidden="1" x14ac:dyDescent="0.25">
      <c r="H47891"/>
    </row>
    <row r="47892" spans="8:8" hidden="1" x14ac:dyDescent="0.25">
      <c r="H47892"/>
    </row>
    <row r="47893" spans="8:8" hidden="1" x14ac:dyDescent="0.25">
      <c r="H47893"/>
    </row>
    <row r="47894" spans="8:8" hidden="1" x14ac:dyDescent="0.25">
      <c r="H47894"/>
    </row>
    <row r="47895" spans="8:8" hidden="1" x14ac:dyDescent="0.25">
      <c r="H47895"/>
    </row>
    <row r="47896" spans="8:8" hidden="1" x14ac:dyDescent="0.25">
      <c r="H47896"/>
    </row>
    <row r="47897" spans="8:8" hidden="1" x14ac:dyDescent="0.25">
      <c r="H47897"/>
    </row>
    <row r="47898" spans="8:8" hidden="1" x14ac:dyDescent="0.25">
      <c r="H47898"/>
    </row>
    <row r="47899" spans="8:8" hidden="1" x14ac:dyDescent="0.25">
      <c r="H47899"/>
    </row>
    <row r="47900" spans="8:8" hidden="1" x14ac:dyDescent="0.25">
      <c r="H47900"/>
    </row>
    <row r="47901" spans="8:8" hidden="1" x14ac:dyDescent="0.25">
      <c r="H47901"/>
    </row>
    <row r="47902" spans="8:8" hidden="1" x14ac:dyDescent="0.25">
      <c r="H47902"/>
    </row>
    <row r="47903" spans="8:8" hidden="1" x14ac:dyDescent="0.25">
      <c r="H47903"/>
    </row>
    <row r="47904" spans="8:8" hidden="1" x14ac:dyDescent="0.25">
      <c r="H47904"/>
    </row>
    <row r="47905" spans="8:8" hidden="1" x14ac:dyDescent="0.25">
      <c r="H47905"/>
    </row>
    <row r="47906" spans="8:8" hidden="1" x14ac:dyDescent="0.25">
      <c r="H47906"/>
    </row>
    <row r="47907" spans="8:8" hidden="1" x14ac:dyDescent="0.25">
      <c r="H47907"/>
    </row>
    <row r="47908" spans="8:8" hidden="1" x14ac:dyDescent="0.25">
      <c r="H47908"/>
    </row>
    <row r="47909" spans="8:8" hidden="1" x14ac:dyDescent="0.25">
      <c r="H47909"/>
    </row>
    <row r="47910" spans="8:8" hidden="1" x14ac:dyDescent="0.25">
      <c r="H47910"/>
    </row>
    <row r="47911" spans="8:8" hidden="1" x14ac:dyDescent="0.25">
      <c r="H47911"/>
    </row>
    <row r="47912" spans="8:8" hidden="1" x14ac:dyDescent="0.25">
      <c r="H47912"/>
    </row>
    <row r="47913" spans="8:8" hidden="1" x14ac:dyDescent="0.25">
      <c r="H47913"/>
    </row>
    <row r="47914" spans="8:8" hidden="1" x14ac:dyDescent="0.25">
      <c r="H47914"/>
    </row>
    <row r="47915" spans="8:8" hidden="1" x14ac:dyDescent="0.25">
      <c r="H47915"/>
    </row>
    <row r="47916" spans="8:8" hidden="1" x14ac:dyDescent="0.25">
      <c r="H47916"/>
    </row>
    <row r="47917" spans="8:8" hidden="1" x14ac:dyDescent="0.25">
      <c r="H47917"/>
    </row>
    <row r="47918" spans="8:8" hidden="1" x14ac:dyDescent="0.25">
      <c r="H47918"/>
    </row>
    <row r="47919" spans="8:8" hidden="1" x14ac:dyDescent="0.25">
      <c r="H47919"/>
    </row>
    <row r="47920" spans="8:8" hidden="1" x14ac:dyDescent="0.25">
      <c r="H47920"/>
    </row>
    <row r="47921" spans="8:8" hidden="1" x14ac:dyDescent="0.25">
      <c r="H47921"/>
    </row>
    <row r="47922" spans="8:8" hidden="1" x14ac:dyDescent="0.25">
      <c r="H47922"/>
    </row>
    <row r="47923" spans="8:8" hidden="1" x14ac:dyDescent="0.25">
      <c r="H47923"/>
    </row>
    <row r="47924" spans="8:8" hidden="1" x14ac:dyDescent="0.25">
      <c r="H47924"/>
    </row>
    <row r="47925" spans="8:8" hidden="1" x14ac:dyDescent="0.25">
      <c r="H47925"/>
    </row>
    <row r="47926" spans="8:8" hidden="1" x14ac:dyDescent="0.25">
      <c r="H47926"/>
    </row>
    <row r="47927" spans="8:8" hidden="1" x14ac:dyDescent="0.25">
      <c r="H47927"/>
    </row>
    <row r="47928" spans="8:8" hidden="1" x14ac:dyDescent="0.25">
      <c r="H47928"/>
    </row>
    <row r="47929" spans="8:8" hidden="1" x14ac:dyDescent="0.25">
      <c r="H47929"/>
    </row>
    <row r="47930" spans="8:8" hidden="1" x14ac:dyDescent="0.25">
      <c r="H47930"/>
    </row>
    <row r="47931" spans="8:8" hidden="1" x14ac:dyDescent="0.25">
      <c r="H47931"/>
    </row>
    <row r="47932" spans="8:8" hidden="1" x14ac:dyDescent="0.25">
      <c r="H47932"/>
    </row>
    <row r="47933" spans="8:8" hidden="1" x14ac:dyDescent="0.25">
      <c r="H47933"/>
    </row>
    <row r="47934" spans="8:8" hidden="1" x14ac:dyDescent="0.25">
      <c r="H47934"/>
    </row>
    <row r="47935" spans="8:8" hidden="1" x14ac:dyDescent="0.25">
      <c r="H47935"/>
    </row>
    <row r="47936" spans="8:8" hidden="1" x14ac:dyDescent="0.25">
      <c r="H47936"/>
    </row>
    <row r="47937" spans="8:8" hidden="1" x14ac:dyDescent="0.25">
      <c r="H47937"/>
    </row>
    <row r="47938" spans="8:8" hidden="1" x14ac:dyDescent="0.25">
      <c r="H47938"/>
    </row>
    <row r="47939" spans="8:8" hidden="1" x14ac:dyDescent="0.25">
      <c r="H47939"/>
    </row>
    <row r="47940" spans="8:8" hidden="1" x14ac:dyDescent="0.25">
      <c r="H47940"/>
    </row>
    <row r="47941" spans="8:8" hidden="1" x14ac:dyDescent="0.25">
      <c r="H47941"/>
    </row>
    <row r="47942" spans="8:8" hidden="1" x14ac:dyDescent="0.25">
      <c r="H47942"/>
    </row>
    <row r="47943" spans="8:8" hidden="1" x14ac:dyDescent="0.25">
      <c r="H47943"/>
    </row>
    <row r="47944" spans="8:8" hidden="1" x14ac:dyDescent="0.25">
      <c r="H47944"/>
    </row>
    <row r="47945" spans="8:8" hidden="1" x14ac:dyDescent="0.25">
      <c r="H47945"/>
    </row>
    <row r="47946" spans="8:8" hidden="1" x14ac:dyDescent="0.25">
      <c r="H47946"/>
    </row>
    <row r="47947" spans="8:8" hidden="1" x14ac:dyDescent="0.25">
      <c r="H47947"/>
    </row>
    <row r="47948" spans="8:8" hidden="1" x14ac:dyDescent="0.25">
      <c r="H47948"/>
    </row>
    <row r="47949" spans="8:8" hidden="1" x14ac:dyDescent="0.25">
      <c r="H47949"/>
    </row>
    <row r="47950" spans="8:8" hidden="1" x14ac:dyDescent="0.25">
      <c r="H47950"/>
    </row>
    <row r="47951" spans="8:8" hidden="1" x14ac:dyDescent="0.25">
      <c r="H47951"/>
    </row>
    <row r="47952" spans="8:8" hidden="1" x14ac:dyDescent="0.25">
      <c r="H47952"/>
    </row>
    <row r="47953" spans="8:8" hidden="1" x14ac:dyDescent="0.25">
      <c r="H47953"/>
    </row>
    <row r="47954" spans="8:8" hidden="1" x14ac:dyDescent="0.25">
      <c r="H47954"/>
    </row>
    <row r="47955" spans="8:8" hidden="1" x14ac:dyDescent="0.25">
      <c r="H47955"/>
    </row>
    <row r="47956" spans="8:8" hidden="1" x14ac:dyDescent="0.25">
      <c r="H47956"/>
    </row>
    <row r="47957" spans="8:8" hidden="1" x14ac:dyDescent="0.25">
      <c r="H47957"/>
    </row>
    <row r="47958" spans="8:8" hidden="1" x14ac:dyDescent="0.25">
      <c r="H47958"/>
    </row>
    <row r="47959" spans="8:8" hidden="1" x14ac:dyDescent="0.25">
      <c r="H47959"/>
    </row>
    <row r="47960" spans="8:8" hidden="1" x14ac:dyDescent="0.25">
      <c r="H47960"/>
    </row>
    <row r="47961" spans="8:8" hidden="1" x14ac:dyDescent="0.25">
      <c r="H47961"/>
    </row>
    <row r="47962" spans="8:8" hidden="1" x14ac:dyDescent="0.25">
      <c r="H47962"/>
    </row>
    <row r="47963" spans="8:8" hidden="1" x14ac:dyDescent="0.25">
      <c r="H47963"/>
    </row>
    <row r="47964" spans="8:8" hidden="1" x14ac:dyDescent="0.25">
      <c r="H47964"/>
    </row>
    <row r="47965" spans="8:8" hidden="1" x14ac:dyDescent="0.25">
      <c r="H47965"/>
    </row>
    <row r="47966" spans="8:8" hidden="1" x14ac:dyDescent="0.25">
      <c r="H47966"/>
    </row>
    <row r="47967" spans="8:8" hidden="1" x14ac:dyDescent="0.25">
      <c r="H47967"/>
    </row>
    <row r="47968" spans="8:8" hidden="1" x14ac:dyDescent="0.25">
      <c r="H47968"/>
    </row>
    <row r="47969" spans="8:8" hidden="1" x14ac:dyDescent="0.25">
      <c r="H47969"/>
    </row>
    <row r="47970" spans="8:8" hidden="1" x14ac:dyDescent="0.25">
      <c r="H47970"/>
    </row>
    <row r="47971" spans="8:8" hidden="1" x14ac:dyDescent="0.25">
      <c r="H47971"/>
    </row>
    <row r="47972" spans="8:8" hidden="1" x14ac:dyDescent="0.25">
      <c r="H47972"/>
    </row>
    <row r="47973" spans="8:8" hidden="1" x14ac:dyDescent="0.25">
      <c r="H47973"/>
    </row>
    <row r="47974" spans="8:8" hidden="1" x14ac:dyDescent="0.25">
      <c r="H47974"/>
    </row>
    <row r="47975" spans="8:8" hidden="1" x14ac:dyDescent="0.25">
      <c r="H47975"/>
    </row>
    <row r="47976" spans="8:8" hidden="1" x14ac:dyDescent="0.25">
      <c r="H47976"/>
    </row>
    <row r="47977" spans="8:8" hidden="1" x14ac:dyDescent="0.25">
      <c r="H47977"/>
    </row>
    <row r="47978" spans="8:8" hidden="1" x14ac:dyDescent="0.25">
      <c r="H47978"/>
    </row>
    <row r="47979" spans="8:8" hidden="1" x14ac:dyDescent="0.25">
      <c r="H47979"/>
    </row>
    <row r="47980" spans="8:8" hidden="1" x14ac:dyDescent="0.25">
      <c r="H47980"/>
    </row>
    <row r="47981" spans="8:8" hidden="1" x14ac:dyDescent="0.25">
      <c r="H47981"/>
    </row>
    <row r="47982" spans="8:8" hidden="1" x14ac:dyDescent="0.25">
      <c r="H47982"/>
    </row>
    <row r="47983" spans="8:8" hidden="1" x14ac:dyDescent="0.25">
      <c r="H47983"/>
    </row>
    <row r="47984" spans="8:8" hidden="1" x14ac:dyDescent="0.25">
      <c r="H47984"/>
    </row>
    <row r="47985" spans="8:8" hidden="1" x14ac:dyDescent="0.25">
      <c r="H47985"/>
    </row>
    <row r="47986" spans="8:8" hidden="1" x14ac:dyDescent="0.25">
      <c r="H47986"/>
    </row>
    <row r="47987" spans="8:8" hidden="1" x14ac:dyDescent="0.25">
      <c r="H47987"/>
    </row>
    <row r="47988" spans="8:8" hidden="1" x14ac:dyDescent="0.25">
      <c r="H47988"/>
    </row>
    <row r="47989" spans="8:8" hidden="1" x14ac:dyDescent="0.25">
      <c r="H47989"/>
    </row>
    <row r="47990" spans="8:8" hidden="1" x14ac:dyDescent="0.25">
      <c r="H47990"/>
    </row>
    <row r="47991" spans="8:8" hidden="1" x14ac:dyDescent="0.25">
      <c r="H47991"/>
    </row>
    <row r="47992" spans="8:8" hidden="1" x14ac:dyDescent="0.25">
      <c r="H47992"/>
    </row>
    <row r="47993" spans="8:8" hidden="1" x14ac:dyDescent="0.25">
      <c r="H47993"/>
    </row>
    <row r="47994" spans="8:8" hidden="1" x14ac:dyDescent="0.25">
      <c r="H47994"/>
    </row>
    <row r="47995" spans="8:8" hidden="1" x14ac:dyDescent="0.25">
      <c r="H47995"/>
    </row>
    <row r="47996" spans="8:8" hidden="1" x14ac:dyDescent="0.25">
      <c r="H47996"/>
    </row>
    <row r="47997" spans="8:8" hidden="1" x14ac:dyDescent="0.25">
      <c r="H47997"/>
    </row>
    <row r="47998" spans="8:8" hidden="1" x14ac:dyDescent="0.25">
      <c r="H47998"/>
    </row>
    <row r="47999" spans="8:8" hidden="1" x14ac:dyDescent="0.25">
      <c r="H47999"/>
    </row>
    <row r="48000" spans="8:8" hidden="1" x14ac:dyDescent="0.25">
      <c r="H48000"/>
    </row>
    <row r="48001" spans="8:8" hidden="1" x14ac:dyDescent="0.25">
      <c r="H48001"/>
    </row>
    <row r="48002" spans="8:8" hidden="1" x14ac:dyDescent="0.25">
      <c r="H48002"/>
    </row>
    <row r="48003" spans="8:8" hidden="1" x14ac:dyDescent="0.25">
      <c r="H48003"/>
    </row>
    <row r="48004" spans="8:8" hidden="1" x14ac:dyDescent="0.25">
      <c r="H48004"/>
    </row>
    <row r="48005" spans="8:8" hidden="1" x14ac:dyDescent="0.25">
      <c r="H48005"/>
    </row>
    <row r="48006" spans="8:8" hidden="1" x14ac:dyDescent="0.25">
      <c r="H48006"/>
    </row>
    <row r="48007" spans="8:8" hidden="1" x14ac:dyDescent="0.25">
      <c r="H48007"/>
    </row>
    <row r="48008" spans="8:8" hidden="1" x14ac:dyDescent="0.25">
      <c r="H48008"/>
    </row>
    <row r="48009" spans="8:8" hidden="1" x14ac:dyDescent="0.25">
      <c r="H48009"/>
    </row>
    <row r="48010" spans="8:8" hidden="1" x14ac:dyDescent="0.25">
      <c r="H48010"/>
    </row>
    <row r="48011" spans="8:8" hidden="1" x14ac:dyDescent="0.25">
      <c r="H48011"/>
    </row>
    <row r="48012" spans="8:8" hidden="1" x14ac:dyDescent="0.25">
      <c r="H48012"/>
    </row>
    <row r="48013" spans="8:8" hidden="1" x14ac:dyDescent="0.25">
      <c r="H48013"/>
    </row>
    <row r="48014" spans="8:8" hidden="1" x14ac:dyDescent="0.25">
      <c r="H48014"/>
    </row>
    <row r="48015" spans="8:8" hidden="1" x14ac:dyDescent="0.25">
      <c r="H48015"/>
    </row>
    <row r="48016" spans="8:8" hidden="1" x14ac:dyDescent="0.25">
      <c r="H48016"/>
    </row>
    <row r="48017" spans="8:8" hidden="1" x14ac:dyDescent="0.25">
      <c r="H48017"/>
    </row>
    <row r="48018" spans="8:8" hidden="1" x14ac:dyDescent="0.25">
      <c r="H48018"/>
    </row>
    <row r="48019" spans="8:8" hidden="1" x14ac:dyDescent="0.25">
      <c r="H48019"/>
    </row>
    <row r="48020" spans="8:8" hidden="1" x14ac:dyDescent="0.25">
      <c r="H48020"/>
    </row>
    <row r="48021" spans="8:8" hidden="1" x14ac:dyDescent="0.25">
      <c r="H48021"/>
    </row>
    <row r="48022" spans="8:8" hidden="1" x14ac:dyDescent="0.25">
      <c r="H48022"/>
    </row>
    <row r="48023" spans="8:8" hidden="1" x14ac:dyDescent="0.25">
      <c r="H48023"/>
    </row>
    <row r="48024" spans="8:8" hidden="1" x14ac:dyDescent="0.25">
      <c r="H48024"/>
    </row>
    <row r="48025" spans="8:8" hidden="1" x14ac:dyDescent="0.25">
      <c r="H48025"/>
    </row>
    <row r="48026" spans="8:8" hidden="1" x14ac:dyDescent="0.25">
      <c r="H48026"/>
    </row>
    <row r="48027" spans="8:8" hidden="1" x14ac:dyDescent="0.25">
      <c r="H48027"/>
    </row>
    <row r="48028" spans="8:8" hidden="1" x14ac:dyDescent="0.25">
      <c r="H48028"/>
    </row>
    <row r="48029" spans="8:8" hidden="1" x14ac:dyDescent="0.25">
      <c r="H48029"/>
    </row>
    <row r="48030" spans="8:8" hidden="1" x14ac:dyDescent="0.25">
      <c r="H48030"/>
    </row>
    <row r="48031" spans="8:8" hidden="1" x14ac:dyDescent="0.25">
      <c r="H48031"/>
    </row>
    <row r="48032" spans="8:8" hidden="1" x14ac:dyDescent="0.25">
      <c r="H48032"/>
    </row>
    <row r="48033" spans="8:8" hidden="1" x14ac:dyDescent="0.25">
      <c r="H48033"/>
    </row>
    <row r="48034" spans="8:8" hidden="1" x14ac:dyDescent="0.25">
      <c r="H48034"/>
    </row>
    <row r="48035" spans="8:8" hidden="1" x14ac:dyDescent="0.25">
      <c r="H48035"/>
    </row>
    <row r="48036" spans="8:8" hidden="1" x14ac:dyDescent="0.25">
      <c r="H48036"/>
    </row>
    <row r="48037" spans="8:8" hidden="1" x14ac:dyDescent="0.25">
      <c r="H48037"/>
    </row>
    <row r="48038" spans="8:8" hidden="1" x14ac:dyDescent="0.25">
      <c r="H48038"/>
    </row>
    <row r="48039" spans="8:8" hidden="1" x14ac:dyDescent="0.25">
      <c r="H48039"/>
    </row>
    <row r="48040" spans="8:8" hidden="1" x14ac:dyDescent="0.25">
      <c r="H48040"/>
    </row>
    <row r="48041" spans="8:8" hidden="1" x14ac:dyDescent="0.25">
      <c r="H48041"/>
    </row>
    <row r="48042" spans="8:8" hidden="1" x14ac:dyDescent="0.25">
      <c r="H48042"/>
    </row>
    <row r="48043" spans="8:8" hidden="1" x14ac:dyDescent="0.25">
      <c r="H48043"/>
    </row>
    <row r="48044" spans="8:8" hidden="1" x14ac:dyDescent="0.25">
      <c r="H48044"/>
    </row>
    <row r="48045" spans="8:8" hidden="1" x14ac:dyDescent="0.25">
      <c r="H48045"/>
    </row>
    <row r="48046" spans="8:8" hidden="1" x14ac:dyDescent="0.25">
      <c r="H48046"/>
    </row>
    <row r="48047" spans="8:8" hidden="1" x14ac:dyDescent="0.25">
      <c r="H48047"/>
    </row>
    <row r="48048" spans="8:8" hidden="1" x14ac:dyDescent="0.25">
      <c r="H48048"/>
    </row>
    <row r="48049" spans="8:8" hidden="1" x14ac:dyDescent="0.25">
      <c r="H48049"/>
    </row>
    <row r="48050" spans="8:8" hidden="1" x14ac:dyDescent="0.25">
      <c r="H48050"/>
    </row>
    <row r="48051" spans="8:8" hidden="1" x14ac:dyDescent="0.25">
      <c r="H48051"/>
    </row>
    <row r="48052" spans="8:8" hidden="1" x14ac:dyDescent="0.25">
      <c r="H48052"/>
    </row>
    <row r="48053" spans="8:8" hidden="1" x14ac:dyDescent="0.25">
      <c r="H48053"/>
    </row>
    <row r="48054" spans="8:8" hidden="1" x14ac:dyDescent="0.25">
      <c r="H48054"/>
    </row>
    <row r="48055" spans="8:8" hidden="1" x14ac:dyDescent="0.25">
      <c r="H48055"/>
    </row>
    <row r="48056" spans="8:8" hidden="1" x14ac:dyDescent="0.25">
      <c r="H48056"/>
    </row>
    <row r="48057" spans="8:8" hidden="1" x14ac:dyDescent="0.25">
      <c r="H48057"/>
    </row>
    <row r="48058" spans="8:8" hidden="1" x14ac:dyDescent="0.25">
      <c r="H48058"/>
    </row>
    <row r="48059" spans="8:8" hidden="1" x14ac:dyDescent="0.25">
      <c r="H48059"/>
    </row>
    <row r="48060" spans="8:8" hidden="1" x14ac:dyDescent="0.25">
      <c r="H48060"/>
    </row>
    <row r="48061" spans="8:8" hidden="1" x14ac:dyDescent="0.25">
      <c r="H48061"/>
    </row>
    <row r="48062" spans="8:8" hidden="1" x14ac:dyDescent="0.25">
      <c r="H48062"/>
    </row>
    <row r="48063" spans="8:8" hidden="1" x14ac:dyDescent="0.25">
      <c r="H48063"/>
    </row>
    <row r="48064" spans="8:8" hidden="1" x14ac:dyDescent="0.25">
      <c r="H48064"/>
    </row>
    <row r="48065" spans="8:8" hidden="1" x14ac:dyDescent="0.25">
      <c r="H48065"/>
    </row>
    <row r="48066" spans="8:8" hidden="1" x14ac:dyDescent="0.25">
      <c r="H48066"/>
    </row>
    <row r="48067" spans="8:8" hidden="1" x14ac:dyDescent="0.25">
      <c r="H48067"/>
    </row>
    <row r="48068" spans="8:8" hidden="1" x14ac:dyDescent="0.25">
      <c r="H48068"/>
    </row>
    <row r="48069" spans="8:8" hidden="1" x14ac:dyDescent="0.25">
      <c r="H48069"/>
    </row>
    <row r="48070" spans="8:8" hidden="1" x14ac:dyDescent="0.25">
      <c r="H48070"/>
    </row>
    <row r="48071" spans="8:8" hidden="1" x14ac:dyDescent="0.25">
      <c r="H48071"/>
    </row>
    <row r="48072" spans="8:8" hidden="1" x14ac:dyDescent="0.25">
      <c r="H48072"/>
    </row>
    <row r="48073" spans="8:8" hidden="1" x14ac:dyDescent="0.25">
      <c r="H48073"/>
    </row>
    <row r="48074" spans="8:8" hidden="1" x14ac:dyDescent="0.25">
      <c r="H48074"/>
    </row>
    <row r="48075" spans="8:8" hidden="1" x14ac:dyDescent="0.25">
      <c r="H48075"/>
    </row>
    <row r="48076" spans="8:8" hidden="1" x14ac:dyDescent="0.25">
      <c r="H48076"/>
    </row>
    <row r="48077" spans="8:8" hidden="1" x14ac:dyDescent="0.25">
      <c r="H48077"/>
    </row>
    <row r="48078" spans="8:8" hidden="1" x14ac:dyDescent="0.25">
      <c r="H48078"/>
    </row>
    <row r="48079" spans="8:8" hidden="1" x14ac:dyDescent="0.25">
      <c r="H48079"/>
    </row>
    <row r="48080" spans="8:8" hidden="1" x14ac:dyDescent="0.25">
      <c r="H48080"/>
    </row>
    <row r="48081" spans="8:8" hidden="1" x14ac:dyDescent="0.25">
      <c r="H48081"/>
    </row>
    <row r="48082" spans="8:8" hidden="1" x14ac:dyDescent="0.25">
      <c r="H48082"/>
    </row>
    <row r="48083" spans="8:8" hidden="1" x14ac:dyDescent="0.25">
      <c r="H48083"/>
    </row>
    <row r="48084" spans="8:8" hidden="1" x14ac:dyDescent="0.25">
      <c r="H48084"/>
    </row>
    <row r="48085" spans="8:8" hidden="1" x14ac:dyDescent="0.25">
      <c r="H48085"/>
    </row>
    <row r="48086" spans="8:8" hidden="1" x14ac:dyDescent="0.25">
      <c r="H48086"/>
    </row>
    <row r="48087" spans="8:8" hidden="1" x14ac:dyDescent="0.25">
      <c r="H48087"/>
    </row>
    <row r="48088" spans="8:8" hidden="1" x14ac:dyDescent="0.25">
      <c r="H48088"/>
    </row>
    <row r="48089" spans="8:8" hidden="1" x14ac:dyDescent="0.25">
      <c r="H48089"/>
    </row>
    <row r="48090" spans="8:8" hidden="1" x14ac:dyDescent="0.25">
      <c r="H48090"/>
    </row>
    <row r="48091" spans="8:8" hidden="1" x14ac:dyDescent="0.25">
      <c r="H48091"/>
    </row>
    <row r="48092" spans="8:8" hidden="1" x14ac:dyDescent="0.25">
      <c r="H48092"/>
    </row>
    <row r="48093" spans="8:8" hidden="1" x14ac:dyDescent="0.25">
      <c r="H48093"/>
    </row>
    <row r="48094" spans="8:8" hidden="1" x14ac:dyDescent="0.25">
      <c r="H48094"/>
    </row>
    <row r="48095" spans="8:8" hidden="1" x14ac:dyDescent="0.25">
      <c r="H48095"/>
    </row>
    <row r="48096" spans="8:8" hidden="1" x14ac:dyDescent="0.25">
      <c r="H48096"/>
    </row>
    <row r="48097" spans="8:8" hidden="1" x14ac:dyDescent="0.25">
      <c r="H48097"/>
    </row>
    <row r="48098" spans="8:8" hidden="1" x14ac:dyDescent="0.25">
      <c r="H48098"/>
    </row>
    <row r="48099" spans="8:8" hidden="1" x14ac:dyDescent="0.25">
      <c r="H48099"/>
    </row>
    <row r="48100" spans="8:8" hidden="1" x14ac:dyDescent="0.25">
      <c r="H48100"/>
    </row>
    <row r="48101" spans="8:8" hidden="1" x14ac:dyDescent="0.25">
      <c r="H48101"/>
    </row>
    <row r="48102" spans="8:8" hidden="1" x14ac:dyDescent="0.25">
      <c r="H48102"/>
    </row>
    <row r="48103" spans="8:8" hidden="1" x14ac:dyDescent="0.25">
      <c r="H48103"/>
    </row>
    <row r="48104" spans="8:8" hidden="1" x14ac:dyDescent="0.25">
      <c r="H48104"/>
    </row>
    <row r="48105" spans="8:8" hidden="1" x14ac:dyDescent="0.25">
      <c r="H48105"/>
    </row>
    <row r="48106" spans="8:8" hidden="1" x14ac:dyDescent="0.25">
      <c r="H48106"/>
    </row>
    <row r="48107" spans="8:8" hidden="1" x14ac:dyDescent="0.25">
      <c r="H48107"/>
    </row>
    <row r="48108" spans="8:8" hidden="1" x14ac:dyDescent="0.25">
      <c r="H48108"/>
    </row>
    <row r="48109" spans="8:8" hidden="1" x14ac:dyDescent="0.25">
      <c r="H48109"/>
    </row>
    <row r="48110" spans="8:8" hidden="1" x14ac:dyDescent="0.25">
      <c r="H48110"/>
    </row>
    <row r="48111" spans="8:8" hidden="1" x14ac:dyDescent="0.25">
      <c r="H48111"/>
    </row>
    <row r="48112" spans="8:8" hidden="1" x14ac:dyDescent="0.25">
      <c r="H48112"/>
    </row>
    <row r="48113" spans="8:8" hidden="1" x14ac:dyDescent="0.25">
      <c r="H48113"/>
    </row>
    <row r="48114" spans="8:8" hidden="1" x14ac:dyDescent="0.25">
      <c r="H48114"/>
    </row>
    <row r="48115" spans="8:8" hidden="1" x14ac:dyDescent="0.25">
      <c r="H48115"/>
    </row>
    <row r="48116" spans="8:8" hidden="1" x14ac:dyDescent="0.25">
      <c r="H48116"/>
    </row>
    <row r="48117" spans="8:8" hidden="1" x14ac:dyDescent="0.25">
      <c r="H48117"/>
    </row>
    <row r="48118" spans="8:8" hidden="1" x14ac:dyDescent="0.25">
      <c r="H48118"/>
    </row>
    <row r="48119" spans="8:8" hidden="1" x14ac:dyDescent="0.25">
      <c r="H48119"/>
    </row>
    <row r="48120" spans="8:8" hidden="1" x14ac:dyDescent="0.25">
      <c r="H48120"/>
    </row>
    <row r="48121" spans="8:8" hidden="1" x14ac:dyDescent="0.25">
      <c r="H48121"/>
    </row>
    <row r="48122" spans="8:8" hidden="1" x14ac:dyDescent="0.25">
      <c r="H48122"/>
    </row>
    <row r="48123" spans="8:8" hidden="1" x14ac:dyDescent="0.25">
      <c r="H48123"/>
    </row>
    <row r="48124" spans="8:8" hidden="1" x14ac:dyDescent="0.25">
      <c r="H48124"/>
    </row>
    <row r="48125" spans="8:8" hidden="1" x14ac:dyDescent="0.25">
      <c r="H48125"/>
    </row>
    <row r="48126" spans="8:8" hidden="1" x14ac:dyDescent="0.25">
      <c r="H48126"/>
    </row>
    <row r="48127" spans="8:8" hidden="1" x14ac:dyDescent="0.25">
      <c r="H48127"/>
    </row>
    <row r="48128" spans="8:8" hidden="1" x14ac:dyDescent="0.25">
      <c r="H48128"/>
    </row>
    <row r="48129" spans="8:8" hidden="1" x14ac:dyDescent="0.25">
      <c r="H48129"/>
    </row>
    <row r="48130" spans="8:8" hidden="1" x14ac:dyDescent="0.25">
      <c r="H48130"/>
    </row>
    <row r="48131" spans="8:8" hidden="1" x14ac:dyDescent="0.25">
      <c r="H48131"/>
    </row>
    <row r="48132" spans="8:8" hidden="1" x14ac:dyDescent="0.25">
      <c r="H48132"/>
    </row>
    <row r="48133" spans="8:8" hidden="1" x14ac:dyDescent="0.25">
      <c r="H48133"/>
    </row>
    <row r="48134" spans="8:8" hidden="1" x14ac:dyDescent="0.25">
      <c r="H48134"/>
    </row>
    <row r="48135" spans="8:8" hidden="1" x14ac:dyDescent="0.25">
      <c r="H48135"/>
    </row>
    <row r="48136" spans="8:8" hidden="1" x14ac:dyDescent="0.25">
      <c r="H48136"/>
    </row>
    <row r="48137" spans="8:8" hidden="1" x14ac:dyDescent="0.25">
      <c r="H48137"/>
    </row>
    <row r="48138" spans="8:8" hidden="1" x14ac:dyDescent="0.25">
      <c r="H48138"/>
    </row>
    <row r="48139" spans="8:8" hidden="1" x14ac:dyDescent="0.25">
      <c r="H48139"/>
    </row>
    <row r="48140" spans="8:8" hidden="1" x14ac:dyDescent="0.25">
      <c r="H48140"/>
    </row>
    <row r="48141" spans="8:8" hidden="1" x14ac:dyDescent="0.25">
      <c r="H48141"/>
    </row>
    <row r="48142" spans="8:8" hidden="1" x14ac:dyDescent="0.25">
      <c r="H48142"/>
    </row>
    <row r="48143" spans="8:8" hidden="1" x14ac:dyDescent="0.25">
      <c r="H48143"/>
    </row>
    <row r="48144" spans="8:8" hidden="1" x14ac:dyDescent="0.25">
      <c r="H48144"/>
    </row>
    <row r="48145" spans="8:8" hidden="1" x14ac:dyDescent="0.25">
      <c r="H48145"/>
    </row>
    <row r="48146" spans="8:8" hidden="1" x14ac:dyDescent="0.25">
      <c r="H48146"/>
    </row>
    <row r="48147" spans="8:8" hidden="1" x14ac:dyDescent="0.25">
      <c r="H48147"/>
    </row>
    <row r="48148" spans="8:8" hidden="1" x14ac:dyDescent="0.25">
      <c r="H48148"/>
    </row>
    <row r="48149" spans="8:8" hidden="1" x14ac:dyDescent="0.25">
      <c r="H48149"/>
    </row>
    <row r="48150" spans="8:8" hidden="1" x14ac:dyDescent="0.25">
      <c r="H48150"/>
    </row>
    <row r="48151" spans="8:8" hidden="1" x14ac:dyDescent="0.25">
      <c r="H48151"/>
    </row>
    <row r="48152" spans="8:8" hidden="1" x14ac:dyDescent="0.25">
      <c r="H48152"/>
    </row>
    <row r="48153" spans="8:8" hidden="1" x14ac:dyDescent="0.25">
      <c r="H48153"/>
    </row>
    <row r="48154" spans="8:8" hidden="1" x14ac:dyDescent="0.25">
      <c r="H48154"/>
    </row>
    <row r="48155" spans="8:8" hidden="1" x14ac:dyDescent="0.25">
      <c r="H48155"/>
    </row>
    <row r="48156" spans="8:8" hidden="1" x14ac:dyDescent="0.25">
      <c r="H48156"/>
    </row>
    <row r="48157" spans="8:8" hidden="1" x14ac:dyDescent="0.25">
      <c r="H48157"/>
    </row>
    <row r="48158" spans="8:8" hidden="1" x14ac:dyDescent="0.25">
      <c r="H48158"/>
    </row>
    <row r="48159" spans="8:8" hidden="1" x14ac:dyDescent="0.25">
      <c r="H48159"/>
    </row>
    <row r="48160" spans="8:8" hidden="1" x14ac:dyDescent="0.25">
      <c r="H48160"/>
    </row>
    <row r="48161" spans="8:8" hidden="1" x14ac:dyDescent="0.25">
      <c r="H48161"/>
    </row>
    <row r="48162" spans="8:8" hidden="1" x14ac:dyDescent="0.25">
      <c r="H48162"/>
    </row>
    <row r="48163" spans="8:8" hidden="1" x14ac:dyDescent="0.25">
      <c r="H48163"/>
    </row>
    <row r="48164" spans="8:8" hidden="1" x14ac:dyDescent="0.25">
      <c r="H48164"/>
    </row>
    <row r="48165" spans="8:8" hidden="1" x14ac:dyDescent="0.25">
      <c r="H48165"/>
    </row>
    <row r="48166" spans="8:8" hidden="1" x14ac:dyDescent="0.25">
      <c r="H48166"/>
    </row>
    <row r="48167" spans="8:8" hidden="1" x14ac:dyDescent="0.25">
      <c r="H48167"/>
    </row>
    <row r="48168" spans="8:8" hidden="1" x14ac:dyDescent="0.25">
      <c r="H48168"/>
    </row>
    <row r="48169" spans="8:8" hidden="1" x14ac:dyDescent="0.25">
      <c r="H48169"/>
    </row>
    <row r="48170" spans="8:8" hidden="1" x14ac:dyDescent="0.25">
      <c r="H48170"/>
    </row>
    <row r="48171" spans="8:8" hidden="1" x14ac:dyDescent="0.25">
      <c r="H48171"/>
    </row>
    <row r="48172" spans="8:8" hidden="1" x14ac:dyDescent="0.25">
      <c r="H48172"/>
    </row>
    <row r="48173" spans="8:8" hidden="1" x14ac:dyDescent="0.25">
      <c r="H48173"/>
    </row>
    <row r="48174" spans="8:8" hidden="1" x14ac:dyDescent="0.25">
      <c r="H48174"/>
    </row>
    <row r="48175" spans="8:8" hidden="1" x14ac:dyDescent="0.25">
      <c r="H48175"/>
    </row>
    <row r="48176" spans="8:8" hidden="1" x14ac:dyDescent="0.25">
      <c r="H48176"/>
    </row>
    <row r="48177" spans="8:8" hidden="1" x14ac:dyDescent="0.25">
      <c r="H48177"/>
    </row>
    <row r="48178" spans="8:8" hidden="1" x14ac:dyDescent="0.25">
      <c r="H48178"/>
    </row>
    <row r="48179" spans="8:8" hidden="1" x14ac:dyDescent="0.25">
      <c r="H48179"/>
    </row>
    <row r="48180" spans="8:8" hidden="1" x14ac:dyDescent="0.25">
      <c r="H48180"/>
    </row>
    <row r="48181" spans="8:8" hidden="1" x14ac:dyDescent="0.25">
      <c r="H48181"/>
    </row>
    <row r="48182" spans="8:8" hidden="1" x14ac:dyDescent="0.25">
      <c r="H48182"/>
    </row>
    <row r="48183" spans="8:8" hidden="1" x14ac:dyDescent="0.25">
      <c r="H48183"/>
    </row>
    <row r="48184" spans="8:8" hidden="1" x14ac:dyDescent="0.25">
      <c r="H48184"/>
    </row>
    <row r="48185" spans="8:8" hidden="1" x14ac:dyDescent="0.25">
      <c r="H48185"/>
    </row>
    <row r="48186" spans="8:8" hidden="1" x14ac:dyDescent="0.25">
      <c r="H48186"/>
    </row>
    <row r="48187" spans="8:8" hidden="1" x14ac:dyDescent="0.25">
      <c r="H48187"/>
    </row>
    <row r="48188" spans="8:8" hidden="1" x14ac:dyDescent="0.25">
      <c r="H48188"/>
    </row>
    <row r="48189" spans="8:8" hidden="1" x14ac:dyDescent="0.25">
      <c r="H48189"/>
    </row>
    <row r="48190" spans="8:8" hidden="1" x14ac:dyDescent="0.25">
      <c r="H48190"/>
    </row>
    <row r="48191" spans="8:8" hidden="1" x14ac:dyDescent="0.25">
      <c r="H48191"/>
    </row>
    <row r="48192" spans="8:8" hidden="1" x14ac:dyDescent="0.25">
      <c r="H48192"/>
    </row>
    <row r="48193" spans="8:8" hidden="1" x14ac:dyDescent="0.25">
      <c r="H48193"/>
    </row>
    <row r="48194" spans="8:8" hidden="1" x14ac:dyDescent="0.25">
      <c r="H48194"/>
    </row>
    <row r="48195" spans="8:8" hidden="1" x14ac:dyDescent="0.25">
      <c r="H48195"/>
    </row>
    <row r="48196" spans="8:8" hidden="1" x14ac:dyDescent="0.25">
      <c r="H48196"/>
    </row>
    <row r="48197" spans="8:8" hidden="1" x14ac:dyDescent="0.25">
      <c r="H48197"/>
    </row>
    <row r="48198" spans="8:8" hidden="1" x14ac:dyDescent="0.25">
      <c r="H48198"/>
    </row>
    <row r="48199" spans="8:8" hidden="1" x14ac:dyDescent="0.25">
      <c r="H48199"/>
    </row>
    <row r="48200" spans="8:8" hidden="1" x14ac:dyDescent="0.25">
      <c r="H48200"/>
    </row>
    <row r="48201" spans="8:8" hidden="1" x14ac:dyDescent="0.25">
      <c r="H48201"/>
    </row>
    <row r="48202" spans="8:8" hidden="1" x14ac:dyDescent="0.25">
      <c r="H48202"/>
    </row>
    <row r="48203" spans="8:8" hidden="1" x14ac:dyDescent="0.25">
      <c r="H48203"/>
    </row>
    <row r="48204" spans="8:8" hidden="1" x14ac:dyDescent="0.25">
      <c r="H48204"/>
    </row>
    <row r="48205" spans="8:8" hidden="1" x14ac:dyDescent="0.25">
      <c r="H48205"/>
    </row>
    <row r="48206" spans="8:8" hidden="1" x14ac:dyDescent="0.25">
      <c r="H48206"/>
    </row>
    <row r="48207" spans="8:8" hidden="1" x14ac:dyDescent="0.25">
      <c r="H48207"/>
    </row>
    <row r="48208" spans="8:8" hidden="1" x14ac:dyDescent="0.25">
      <c r="H48208"/>
    </row>
    <row r="48209" spans="8:8" hidden="1" x14ac:dyDescent="0.25">
      <c r="H48209"/>
    </row>
    <row r="48210" spans="8:8" hidden="1" x14ac:dyDescent="0.25">
      <c r="H48210"/>
    </row>
    <row r="48211" spans="8:8" hidden="1" x14ac:dyDescent="0.25">
      <c r="H48211"/>
    </row>
    <row r="48212" spans="8:8" hidden="1" x14ac:dyDescent="0.25">
      <c r="H48212"/>
    </row>
    <row r="48213" spans="8:8" hidden="1" x14ac:dyDescent="0.25">
      <c r="H48213"/>
    </row>
    <row r="48214" spans="8:8" hidden="1" x14ac:dyDescent="0.25">
      <c r="H48214"/>
    </row>
    <row r="48215" spans="8:8" hidden="1" x14ac:dyDescent="0.25">
      <c r="H48215"/>
    </row>
    <row r="48216" spans="8:8" hidden="1" x14ac:dyDescent="0.25">
      <c r="H48216"/>
    </row>
    <row r="48217" spans="8:8" hidden="1" x14ac:dyDescent="0.25">
      <c r="H48217"/>
    </row>
    <row r="48218" spans="8:8" hidden="1" x14ac:dyDescent="0.25">
      <c r="H48218"/>
    </row>
    <row r="48219" spans="8:8" hidden="1" x14ac:dyDescent="0.25">
      <c r="H48219"/>
    </row>
    <row r="48220" spans="8:8" hidden="1" x14ac:dyDescent="0.25">
      <c r="H48220"/>
    </row>
    <row r="48221" spans="8:8" hidden="1" x14ac:dyDescent="0.25">
      <c r="H48221"/>
    </row>
    <row r="48222" spans="8:8" hidden="1" x14ac:dyDescent="0.25">
      <c r="H48222"/>
    </row>
    <row r="48223" spans="8:8" hidden="1" x14ac:dyDescent="0.25">
      <c r="H48223"/>
    </row>
    <row r="48224" spans="8:8" hidden="1" x14ac:dyDescent="0.25">
      <c r="H48224"/>
    </row>
    <row r="48225" spans="8:8" hidden="1" x14ac:dyDescent="0.25">
      <c r="H48225"/>
    </row>
    <row r="48226" spans="8:8" hidden="1" x14ac:dyDescent="0.25">
      <c r="H48226"/>
    </row>
    <row r="48227" spans="8:8" hidden="1" x14ac:dyDescent="0.25">
      <c r="H48227"/>
    </row>
    <row r="48228" spans="8:8" hidden="1" x14ac:dyDescent="0.25">
      <c r="H48228"/>
    </row>
    <row r="48229" spans="8:8" hidden="1" x14ac:dyDescent="0.25">
      <c r="H48229"/>
    </row>
    <row r="48230" spans="8:8" hidden="1" x14ac:dyDescent="0.25">
      <c r="H48230"/>
    </row>
    <row r="48231" spans="8:8" hidden="1" x14ac:dyDescent="0.25">
      <c r="H48231"/>
    </row>
    <row r="48232" spans="8:8" hidden="1" x14ac:dyDescent="0.25">
      <c r="H48232"/>
    </row>
    <row r="48233" spans="8:8" hidden="1" x14ac:dyDescent="0.25">
      <c r="H48233"/>
    </row>
    <row r="48234" spans="8:8" hidden="1" x14ac:dyDescent="0.25">
      <c r="H48234"/>
    </row>
    <row r="48235" spans="8:8" hidden="1" x14ac:dyDescent="0.25">
      <c r="H48235"/>
    </row>
    <row r="48236" spans="8:8" hidden="1" x14ac:dyDescent="0.25">
      <c r="H48236"/>
    </row>
    <row r="48237" spans="8:8" hidden="1" x14ac:dyDescent="0.25">
      <c r="H48237"/>
    </row>
    <row r="48238" spans="8:8" hidden="1" x14ac:dyDescent="0.25">
      <c r="H48238"/>
    </row>
    <row r="48239" spans="8:8" hidden="1" x14ac:dyDescent="0.25">
      <c r="H48239"/>
    </row>
    <row r="48240" spans="8:8" hidden="1" x14ac:dyDescent="0.25">
      <c r="H48240"/>
    </row>
    <row r="48241" spans="8:8" hidden="1" x14ac:dyDescent="0.25">
      <c r="H48241"/>
    </row>
    <row r="48242" spans="8:8" hidden="1" x14ac:dyDescent="0.25">
      <c r="H48242"/>
    </row>
    <row r="48243" spans="8:8" hidden="1" x14ac:dyDescent="0.25">
      <c r="H48243"/>
    </row>
    <row r="48244" spans="8:8" hidden="1" x14ac:dyDescent="0.25">
      <c r="H48244"/>
    </row>
    <row r="48245" spans="8:8" hidden="1" x14ac:dyDescent="0.25">
      <c r="H48245"/>
    </row>
    <row r="48246" spans="8:8" hidden="1" x14ac:dyDescent="0.25">
      <c r="H48246"/>
    </row>
    <row r="48247" spans="8:8" hidden="1" x14ac:dyDescent="0.25">
      <c r="H48247"/>
    </row>
    <row r="48248" spans="8:8" hidden="1" x14ac:dyDescent="0.25">
      <c r="H48248"/>
    </row>
    <row r="48249" spans="8:8" hidden="1" x14ac:dyDescent="0.25">
      <c r="H48249"/>
    </row>
    <row r="48250" spans="8:8" hidden="1" x14ac:dyDescent="0.25">
      <c r="H48250"/>
    </row>
    <row r="48251" spans="8:8" hidden="1" x14ac:dyDescent="0.25">
      <c r="H48251"/>
    </row>
    <row r="48252" spans="8:8" hidden="1" x14ac:dyDescent="0.25">
      <c r="H48252"/>
    </row>
    <row r="48253" spans="8:8" hidden="1" x14ac:dyDescent="0.25">
      <c r="H48253"/>
    </row>
    <row r="48254" spans="8:8" hidden="1" x14ac:dyDescent="0.25">
      <c r="H48254"/>
    </row>
    <row r="48255" spans="8:8" hidden="1" x14ac:dyDescent="0.25">
      <c r="H48255"/>
    </row>
    <row r="48256" spans="8:8" hidden="1" x14ac:dyDescent="0.25">
      <c r="H48256"/>
    </row>
    <row r="48257" spans="8:8" hidden="1" x14ac:dyDescent="0.25">
      <c r="H48257"/>
    </row>
    <row r="48258" spans="8:8" hidden="1" x14ac:dyDescent="0.25">
      <c r="H48258"/>
    </row>
    <row r="48259" spans="8:8" hidden="1" x14ac:dyDescent="0.25">
      <c r="H48259"/>
    </row>
    <row r="48260" spans="8:8" hidden="1" x14ac:dyDescent="0.25">
      <c r="H48260"/>
    </row>
    <row r="48261" spans="8:8" hidden="1" x14ac:dyDescent="0.25">
      <c r="H48261"/>
    </row>
    <row r="48262" spans="8:8" hidden="1" x14ac:dyDescent="0.25">
      <c r="H48262"/>
    </row>
    <row r="48263" spans="8:8" hidden="1" x14ac:dyDescent="0.25">
      <c r="H48263"/>
    </row>
    <row r="48264" spans="8:8" hidden="1" x14ac:dyDescent="0.25">
      <c r="H48264"/>
    </row>
    <row r="48265" spans="8:8" hidden="1" x14ac:dyDescent="0.25">
      <c r="H48265"/>
    </row>
    <row r="48266" spans="8:8" hidden="1" x14ac:dyDescent="0.25">
      <c r="H48266"/>
    </row>
    <row r="48267" spans="8:8" hidden="1" x14ac:dyDescent="0.25">
      <c r="H48267"/>
    </row>
    <row r="48268" spans="8:8" hidden="1" x14ac:dyDescent="0.25">
      <c r="H48268"/>
    </row>
    <row r="48269" spans="8:8" hidden="1" x14ac:dyDescent="0.25">
      <c r="H48269"/>
    </row>
    <row r="48270" spans="8:8" hidden="1" x14ac:dyDescent="0.25">
      <c r="H48270"/>
    </row>
    <row r="48271" spans="8:8" hidden="1" x14ac:dyDescent="0.25">
      <c r="H48271"/>
    </row>
    <row r="48272" spans="8:8" hidden="1" x14ac:dyDescent="0.25">
      <c r="H48272"/>
    </row>
    <row r="48273" spans="8:8" hidden="1" x14ac:dyDescent="0.25">
      <c r="H48273"/>
    </row>
    <row r="48274" spans="8:8" hidden="1" x14ac:dyDescent="0.25">
      <c r="H48274"/>
    </row>
    <row r="48275" spans="8:8" hidden="1" x14ac:dyDescent="0.25">
      <c r="H48275"/>
    </row>
    <row r="48276" spans="8:8" hidden="1" x14ac:dyDescent="0.25">
      <c r="H48276"/>
    </row>
    <row r="48277" spans="8:8" hidden="1" x14ac:dyDescent="0.25">
      <c r="H48277"/>
    </row>
    <row r="48278" spans="8:8" hidden="1" x14ac:dyDescent="0.25">
      <c r="H48278"/>
    </row>
    <row r="48279" spans="8:8" hidden="1" x14ac:dyDescent="0.25">
      <c r="H48279"/>
    </row>
    <row r="48280" spans="8:8" hidden="1" x14ac:dyDescent="0.25">
      <c r="H48280"/>
    </row>
    <row r="48281" spans="8:8" hidden="1" x14ac:dyDescent="0.25">
      <c r="H48281"/>
    </row>
    <row r="48282" spans="8:8" hidden="1" x14ac:dyDescent="0.25">
      <c r="H48282"/>
    </row>
    <row r="48283" spans="8:8" hidden="1" x14ac:dyDescent="0.25">
      <c r="H48283"/>
    </row>
    <row r="48284" spans="8:8" hidden="1" x14ac:dyDescent="0.25">
      <c r="H48284"/>
    </row>
    <row r="48285" spans="8:8" hidden="1" x14ac:dyDescent="0.25">
      <c r="H48285"/>
    </row>
    <row r="48286" spans="8:8" hidden="1" x14ac:dyDescent="0.25">
      <c r="H48286"/>
    </row>
    <row r="48287" spans="8:8" hidden="1" x14ac:dyDescent="0.25">
      <c r="H48287"/>
    </row>
    <row r="48288" spans="8:8" hidden="1" x14ac:dyDescent="0.25">
      <c r="H48288"/>
    </row>
    <row r="48289" spans="8:8" hidden="1" x14ac:dyDescent="0.25">
      <c r="H48289"/>
    </row>
    <row r="48290" spans="8:8" hidden="1" x14ac:dyDescent="0.25">
      <c r="H48290"/>
    </row>
    <row r="48291" spans="8:8" hidden="1" x14ac:dyDescent="0.25">
      <c r="H48291"/>
    </row>
    <row r="48292" spans="8:8" hidden="1" x14ac:dyDescent="0.25">
      <c r="H48292"/>
    </row>
    <row r="48293" spans="8:8" hidden="1" x14ac:dyDescent="0.25">
      <c r="H48293"/>
    </row>
    <row r="48294" spans="8:8" hidden="1" x14ac:dyDescent="0.25">
      <c r="H48294"/>
    </row>
    <row r="48295" spans="8:8" hidden="1" x14ac:dyDescent="0.25">
      <c r="H48295"/>
    </row>
    <row r="48296" spans="8:8" hidden="1" x14ac:dyDescent="0.25">
      <c r="H48296"/>
    </row>
    <row r="48297" spans="8:8" hidden="1" x14ac:dyDescent="0.25">
      <c r="H48297"/>
    </row>
    <row r="48298" spans="8:8" hidden="1" x14ac:dyDescent="0.25">
      <c r="H48298"/>
    </row>
    <row r="48299" spans="8:8" hidden="1" x14ac:dyDescent="0.25">
      <c r="H48299"/>
    </row>
    <row r="48300" spans="8:8" hidden="1" x14ac:dyDescent="0.25">
      <c r="H48300"/>
    </row>
    <row r="48301" spans="8:8" hidden="1" x14ac:dyDescent="0.25">
      <c r="H48301"/>
    </row>
    <row r="48302" spans="8:8" hidden="1" x14ac:dyDescent="0.25">
      <c r="H48302"/>
    </row>
    <row r="48303" spans="8:8" hidden="1" x14ac:dyDescent="0.25">
      <c r="H48303"/>
    </row>
    <row r="48304" spans="8:8" hidden="1" x14ac:dyDescent="0.25">
      <c r="H48304"/>
    </row>
    <row r="48305" spans="8:8" hidden="1" x14ac:dyDescent="0.25">
      <c r="H48305"/>
    </row>
    <row r="48306" spans="8:8" hidden="1" x14ac:dyDescent="0.25">
      <c r="H48306"/>
    </row>
    <row r="48307" spans="8:8" hidden="1" x14ac:dyDescent="0.25">
      <c r="H48307"/>
    </row>
    <row r="48308" spans="8:8" hidden="1" x14ac:dyDescent="0.25">
      <c r="H48308"/>
    </row>
    <row r="48309" spans="8:8" hidden="1" x14ac:dyDescent="0.25">
      <c r="H48309"/>
    </row>
    <row r="48310" spans="8:8" hidden="1" x14ac:dyDescent="0.25">
      <c r="H48310"/>
    </row>
    <row r="48311" spans="8:8" hidden="1" x14ac:dyDescent="0.25">
      <c r="H48311"/>
    </row>
    <row r="48312" spans="8:8" hidden="1" x14ac:dyDescent="0.25">
      <c r="H48312"/>
    </row>
    <row r="48313" spans="8:8" hidden="1" x14ac:dyDescent="0.25">
      <c r="H48313"/>
    </row>
    <row r="48314" spans="8:8" hidden="1" x14ac:dyDescent="0.25">
      <c r="H48314"/>
    </row>
    <row r="48315" spans="8:8" hidden="1" x14ac:dyDescent="0.25">
      <c r="H48315"/>
    </row>
    <row r="48316" spans="8:8" hidden="1" x14ac:dyDescent="0.25">
      <c r="H48316"/>
    </row>
    <row r="48317" spans="8:8" hidden="1" x14ac:dyDescent="0.25">
      <c r="H48317"/>
    </row>
    <row r="48318" spans="8:8" hidden="1" x14ac:dyDescent="0.25">
      <c r="H48318"/>
    </row>
    <row r="48319" spans="8:8" hidden="1" x14ac:dyDescent="0.25">
      <c r="H48319"/>
    </row>
    <row r="48320" spans="8:8" hidden="1" x14ac:dyDescent="0.25">
      <c r="H48320"/>
    </row>
    <row r="48321" spans="8:8" hidden="1" x14ac:dyDescent="0.25">
      <c r="H48321"/>
    </row>
    <row r="48322" spans="8:8" hidden="1" x14ac:dyDescent="0.25">
      <c r="H48322"/>
    </row>
    <row r="48323" spans="8:8" hidden="1" x14ac:dyDescent="0.25">
      <c r="H48323"/>
    </row>
    <row r="48324" spans="8:8" hidden="1" x14ac:dyDescent="0.25">
      <c r="H48324"/>
    </row>
    <row r="48325" spans="8:8" hidden="1" x14ac:dyDescent="0.25">
      <c r="H48325"/>
    </row>
    <row r="48326" spans="8:8" hidden="1" x14ac:dyDescent="0.25">
      <c r="H48326"/>
    </row>
    <row r="48327" spans="8:8" hidden="1" x14ac:dyDescent="0.25">
      <c r="H48327"/>
    </row>
    <row r="48328" spans="8:8" hidden="1" x14ac:dyDescent="0.25">
      <c r="H48328"/>
    </row>
    <row r="48329" spans="8:8" hidden="1" x14ac:dyDescent="0.25">
      <c r="H48329"/>
    </row>
    <row r="48330" spans="8:8" hidden="1" x14ac:dyDescent="0.25">
      <c r="H48330"/>
    </row>
    <row r="48331" spans="8:8" hidden="1" x14ac:dyDescent="0.25">
      <c r="H48331"/>
    </row>
    <row r="48332" spans="8:8" hidden="1" x14ac:dyDescent="0.25">
      <c r="H48332"/>
    </row>
    <row r="48333" spans="8:8" hidden="1" x14ac:dyDescent="0.25">
      <c r="H48333"/>
    </row>
    <row r="48334" spans="8:8" hidden="1" x14ac:dyDescent="0.25">
      <c r="H48334"/>
    </row>
    <row r="48335" spans="8:8" hidden="1" x14ac:dyDescent="0.25">
      <c r="H48335"/>
    </row>
    <row r="48336" spans="8:8" hidden="1" x14ac:dyDescent="0.25">
      <c r="H48336"/>
    </row>
    <row r="48337" spans="8:8" hidden="1" x14ac:dyDescent="0.25">
      <c r="H48337"/>
    </row>
    <row r="48338" spans="8:8" hidden="1" x14ac:dyDescent="0.25">
      <c r="H48338"/>
    </row>
    <row r="48339" spans="8:8" hidden="1" x14ac:dyDescent="0.25">
      <c r="H48339"/>
    </row>
    <row r="48340" spans="8:8" hidden="1" x14ac:dyDescent="0.25">
      <c r="H48340"/>
    </row>
    <row r="48341" spans="8:8" hidden="1" x14ac:dyDescent="0.25">
      <c r="H48341"/>
    </row>
    <row r="48342" spans="8:8" hidden="1" x14ac:dyDescent="0.25">
      <c r="H48342"/>
    </row>
    <row r="48343" spans="8:8" hidden="1" x14ac:dyDescent="0.25">
      <c r="H48343"/>
    </row>
    <row r="48344" spans="8:8" hidden="1" x14ac:dyDescent="0.25">
      <c r="H48344"/>
    </row>
    <row r="48345" spans="8:8" hidden="1" x14ac:dyDescent="0.25">
      <c r="H48345"/>
    </row>
    <row r="48346" spans="8:8" hidden="1" x14ac:dyDescent="0.25">
      <c r="H48346"/>
    </row>
    <row r="48347" spans="8:8" hidden="1" x14ac:dyDescent="0.25">
      <c r="H48347"/>
    </row>
    <row r="48348" spans="8:8" hidden="1" x14ac:dyDescent="0.25">
      <c r="H48348"/>
    </row>
    <row r="48349" spans="8:8" hidden="1" x14ac:dyDescent="0.25">
      <c r="H48349"/>
    </row>
    <row r="48350" spans="8:8" hidden="1" x14ac:dyDescent="0.25">
      <c r="H48350"/>
    </row>
    <row r="48351" spans="8:8" hidden="1" x14ac:dyDescent="0.25">
      <c r="H48351"/>
    </row>
    <row r="48352" spans="8:8" hidden="1" x14ac:dyDescent="0.25">
      <c r="H48352"/>
    </row>
    <row r="48353" spans="8:8" hidden="1" x14ac:dyDescent="0.25">
      <c r="H48353"/>
    </row>
    <row r="48354" spans="8:8" hidden="1" x14ac:dyDescent="0.25">
      <c r="H48354"/>
    </row>
    <row r="48355" spans="8:8" hidden="1" x14ac:dyDescent="0.25">
      <c r="H48355"/>
    </row>
    <row r="48356" spans="8:8" hidden="1" x14ac:dyDescent="0.25">
      <c r="H48356"/>
    </row>
    <row r="48357" spans="8:8" hidden="1" x14ac:dyDescent="0.25">
      <c r="H48357"/>
    </row>
    <row r="48358" spans="8:8" hidden="1" x14ac:dyDescent="0.25">
      <c r="H48358"/>
    </row>
    <row r="48359" spans="8:8" hidden="1" x14ac:dyDescent="0.25">
      <c r="H48359"/>
    </row>
    <row r="48360" spans="8:8" hidden="1" x14ac:dyDescent="0.25">
      <c r="H48360"/>
    </row>
    <row r="48361" spans="8:8" hidden="1" x14ac:dyDescent="0.25">
      <c r="H48361"/>
    </row>
    <row r="48362" spans="8:8" hidden="1" x14ac:dyDescent="0.25">
      <c r="H48362"/>
    </row>
    <row r="48363" spans="8:8" hidden="1" x14ac:dyDescent="0.25">
      <c r="H48363"/>
    </row>
    <row r="48364" spans="8:8" hidden="1" x14ac:dyDescent="0.25">
      <c r="H48364"/>
    </row>
    <row r="48365" spans="8:8" hidden="1" x14ac:dyDescent="0.25">
      <c r="H48365"/>
    </row>
    <row r="48366" spans="8:8" hidden="1" x14ac:dyDescent="0.25">
      <c r="H48366"/>
    </row>
    <row r="48367" spans="8:8" hidden="1" x14ac:dyDescent="0.25">
      <c r="H48367"/>
    </row>
    <row r="48368" spans="8:8" hidden="1" x14ac:dyDescent="0.25">
      <c r="H48368"/>
    </row>
    <row r="48369" spans="8:8" hidden="1" x14ac:dyDescent="0.25">
      <c r="H48369"/>
    </row>
    <row r="48370" spans="8:8" hidden="1" x14ac:dyDescent="0.25">
      <c r="H48370"/>
    </row>
    <row r="48371" spans="8:8" hidden="1" x14ac:dyDescent="0.25">
      <c r="H48371"/>
    </row>
    <row r="48372" spans="8:8" hidden="1" x14ac:dyDescent="0.25">
      <c r="H48372"/>
    </row>
    <row r="48373" spans="8:8" hidden="1" x14ac:dyDescent="0.25">
      <c r="H48373"/>
    </row>
    <row r="48374" spans="8:8" hidden="1" x14ac:dyDescent="0.25">
      <c r="H48374"/>
    </row>
    <row r="48375" spans="8:8" hidden="1" x14ac:dyDescent="0.25">
      <c r="H48375"/>
    </row>
    <row r="48376" spans="8:8" hidden="1" x14ac:dyDescent="0.25">
      <c r="H48376"/>
    </row>
    <row r="48377" spans="8:8" hidden="1" x14ac:dyDescent="0.25">
      <c r="H48377"/>
    </row>
    <row r="48378" spans="8:8" hidden="1" x14ac:dyDescent="0.25">
      <c r="H48378"/>
    </row>
    <row r="48379" spans="8:8" hidden="1" x14ac:dyDescent="0.25">
      <c r="H48379"/>
    </row>
    <row r="48380" spans="8:8" hidden="1" x14ac:dyDescent="0.25">
      <c r="H48380"/>
    </row>
    <row r="48381" spans="8:8" hidden="1" x14ac:dyDescent="0.25">
      <c r="H48381"/>
    </row>
    <row r="48382" spans="8:8" hidden="1" x14ac:dyDescent="0.25">
      <c r="H48382"/>
    </row>
    <row r="48383" spans="8:8" hidden="1" x14ac:dyDescent="0.25">
      <c r="H48383"/>
    </row>
    <row r="48384" spans="8:8" hidden="1" x14ac:dyDescent="0.25">
      <c r="H48384"/>
    </row>
    <row r="48385" spans="8:8" hidden="1" x14ac:dyDescent="0.25">
      <c r="H48385"/>
    </row>
    <row r="48386" spans="8:8" hidden="1" x14ac:dyDescent="0.25">
      <c r="H48386"/>
    </row>
    <row r="48387" spans="8:8" hidden="1" x14ac:dyDescent="0.25">
      <c r="H48387"/>
    </row>
    <row r="48388" spans="8:8" hidden="1" x14ac:dyDescent="0.25">
      <c r="H48388"/>
    </row>
    <row r="48389" spans="8:8" hidden="1" x14ac:dyDescent="0.25">
      <c r="H48389"/>
    </row>
    <row r="48390" spans="8:8" hidden="1" x14ac:dyDescent="0.25">
      <c r="H48390"/>
    </row>
    <row r="48391" spans="8:8" hidden="1" x14ac:dyDescent="0.25">
      <c r="H48391"/>
    </row>
    <row r="48392" spans="8:8" hidden="1" x14ac:dyDescent="0.25">
      <c r="H48392"/>
    </row>
    <row r="48393" spans="8:8" hidden="1" x14ac:dyDescent="0.25">
      <c r="H48393"/>
    </row>
    <row r="48394" spans="8:8" hidden="1" x14ac:dyDescent="0.25">
      <c r="H48394"/>
    </row>
    <row r="48395" spans="8:8" hidden="1" x14ac:dyDescent="0.25">
      <c r="H48395"/>
    </row>
    <row r="48396" spans="8:8" hidden="1" x14ac:dyDescent="0.25">
      <c r="H48396"/>
    </row>
    <row r="48397" spans="8:8" hidden="1" x14ac:dyDescent="0.25">
      <c r="H48397"/>
    </row>
    <row r="48398" spans="8:8" hidden="1" x14ac:dyDescent="0.25">
      <c r="H48398"/>
    </row>
    <row r="48399" spans="8:8" hidden="1" x14ac:dyDescent="0.25">
      <c r="H48399"/>
    </row>
    <row r="48400" spans="8:8" hidden="1" x14ac:dyDescent="0.25">
      <c r="H48400"/>
    </row>
    <row r="48401" spans="8:8" hidden="1" x14ac:dyDescent="0.25">
      <c r="H48401"/>
    </row>
    <row r="48402" spans="8:8" hidden="1" x14ac:dyDescent="0.25">
      <c r="H48402"/>
    </row>
    <row r="48403" spans="8:8" hidden="1" x14ac:dyDescent="0.25">
      <c r="H48403"/>
    </row>
    <row r="48404" spans="8:8" hidden="1" x14ac:dyDescent="0.25">
      <c r="H48404"/>
    </row>
    <row r="48405" spans="8:8" hidden="1" x14ac:dyDescent="0.25">
      <c r="H48405"/>
    </row>
    <row r="48406" spans="8:8" hidden="1" x14ac:dyDescent="0.25">
      <c r="H48406"/>
    </row>
    <row r="48407" spans="8:8" hidden="1" x14ac:dyDescent="0.25">
      <c r="H48407"/>
    </row>
    <row r="48408" spans="8:8" hidden="1" x14ac:dyDescent="0.25">
      <c r="H48408"/>
    </row>
    <row r="48409" spans="8:8" hidden="1" x14ac:dyDescent="0.25">
      <c r="H48409"/>
    </row>
    <row r="48410" spans="8:8" hidden="1" x14ac:dyDescent="0.25">
      <c r="H48410"/>
    </row>
    <row r="48411" spans="8:8" hidden="1" x14ac:dyDescent="0.25">
      <c r="H48411"/>
    </row>
    <row r="48412" spans="8:8" hidden="1" x14ac:dyDescent="0.25">
      <c r="H48412"/>
    </row>
    <row r="48413" spans="8:8" hidden="1" x14ac:dyDescent="0.25">
      <c r="H48413"/>
    </row>
    <row r="48414" spans="8:8" hidden="1" x14ac:dyDescent="0.25">
      <c r="H48414"/>
    </row>
    <row r="48415" spans="8:8" hidden="1" x14ac:dyDescent="0.25">
      <c r="H48415"/>
    </row>
    <row r="48416" spans="8:8" hidden="1" x14ac:dyDescent="0.25">
      <c r="H48416"/>
    </row>
    <row r="48417" spans="8:8" hidden="1" x14ac:dyDescent="0.25">
      <c r="H48417"/>
    </row>
    <row r="48418" spans="8:8" hidden="1" x14ac:dyDescent="0.25">
      <c r="H48418"/>
    </row>
    <row r="48419" spans="8:8" hidden="1" x14ac:dyDescent="0.25">
      <c r="H48419"/>
    </row>
    <row r="48420" spans="8:8" hidden="1" x14ac:dyDescent="0.25">
      <c r="H48420"/>
    </row>
    <row r="48421" spans="8:8" hidden="1" x14ac:dyDescent="0.25">
      <c r="H48421"/>
    </row>
    <row r="48422" spans="8:8" hidden="1" x14ac:dyDescent="0.25">
      <c r="H48422"/>
    </row>
    <row r="48423" spans="8:8" hidden="1" x14ac:dyDescent="0.25">
      <c r="H48423"/>
    </row>
    <row r="48424" spans="8:8" hidden="1" x14ac:dyDescent="0.25">
      <c r="H48424"/>
    </row>
    <row r="48425" spans="8:8" hidden="1" x14ac:dyDescent="0.25">
      <c r="H48425"/>
    </row>
    <row r="48426" spans="8:8" hidden="1" x14ac:dyDescent="0.25">
      <c r="H48426"/>
    </row>
    <row r="48427" spans="8:8" hidden="1" x14ac:dyDescent="0.25">
      <c r="H48427"/>
    </row>
    <row r="48428" spans="8:8" hidden="1" x14ac:dyDescent="0.25">
      <c r="H48428"/>
    </row>
    <row r="48429" spans="8:8" hidden="1" x14ac:dyDescent="0.25">
      <c r="H48429"/>
    </row>
    <row r="48430" spans="8:8" hidden="1" x14ac:dyDescent="0.25">
      <c r="H48430"/>
    </row>
    <row r="48431" spans="8:8" hidden="1" x14ac:dyDescent="0.25">
      <c r="H48431"/>
    </row>
    <row r="48432" spans="8:8" hidden="1" x14ac:dyDescent="0.25">
      <c r="H48432"/>
    </row>
    <row r="48433" spans="8:8" hidden="1" x14ac:dyDescent="0.25">
      <c r="H48433"/>
    </row>
    <row r="48434" spans="8:8" hidden="1" x14ac:dyDescent="0.25">
      <c r="H48434"/>
    </row>
    <row r="48435" spans="8:8" hidden="1" x14ac:dyDescent="0.25">
      <c r="H48435"/>
    </row>
    <row r="48436" spans="8:8" hidden="1" x14ac:dyDescent="0.25">
      <c r="H48436"/>
    </row>
    <row r="48437" spans="8:8" hidden="1" x14ac:dyDescent="0.25">
      <c r="H48437"/>
    </row>
    <row r="48438" spans="8:8" hidden="1" x14ac:dyDescent="0.25">
      <c r="H48438"/>
    </row>
    <row r="48439" spans="8:8" hidden="1" x14ac:dyDescent="0.25">
      <c r="H48439"/>
    </row>
    <row r="48440" spans="8:8" hidden="1" x14ac:dyDescent="0.25">
      <c r="H48440"/>
    </row>
    <row r="48441" spans="8:8" hidden="1" x14ac:dyDescent="0.25">
      <c r="H48441"/>
    </row>
    <row r="48442" spans="8:8" hidden="1" x14ac:dyDescent="0.25">
      <c r="H48442"/>
    </row>
    <row r="48443" spans="8:8" hidden="1" x14ac:dyDescent="0.25">
      <c r="H48443"/>
    </row>
    <row r="48444" spans="8:8" hidden="1" x14ac:dyDescent="0.25">
      <c r="H48444"/>
    </row>
    <row r="48445" spans="8:8" hidden="1" x14ac:dyDescent="0.25">
      <c r="H48445"/>
    </row>
    <row r="48446" spans="8:8" hidden="1" x14ac:dyDescent="0.25">
      <c r="H48446"/>
    </row>
    <row r="48447" spans="8:8" hidden="1" x14ac:dyDescent="0.25">
      <c r="H48447"/>
    </row>
    <row r="48448" spans="8:8" hidden="1" x14ac:dyDescent="0.25">
      <c r="H48448"/>
    </row>
    <row r="48449" spans="8:8" hidden="1" x14ac:dyDescent="0.25">
      <c r="H48449"/>
    </row>
    <row r="48450" spans="8:8" hidden="1" x14ac:dyDescent="0.25">
      <c r="H48450"/>
    </row>
    <row r="48451" spans="8:8" hidden="1" x14ac:dyDescent="0.25">
      <c r="H48451"/>
    </row>
    <row r="48452" spans="8:8" hidden="1" x14ac:dyDescent="0.25">
      <c r="H48452"/>
    </row>
    <row r="48453" spans="8:8" hidden="1" x14ac:dyDescent="0.25">
      <c r="H48453"/>
    </row>
    <row r="48454" spans="8:8" hidden="1" x14ac:dyDescent="0.25">
      <c r="H48454"/>
    </row>
    <row r="48455" spans="8:8" hidden="1" x14ac:dyDescent="0.25">
      <c r="H48455"/>
    </row>
    <row r="48456" spans="8:8" hidden="1" x14ac:dyDescent="0.25">
      <c r="H48456"/>
    </row>
    <row r="48457" spans="8:8" hidden="1" x14ac:dyDescent="0.25">
      <c r="H48457"/>
    </row>
    <row r="48458" spans="8:8" hidden="1" x14ac:dyDescent="0.25">
      <c r="H48458"/>
    </row>
    <row r="48459" spans="8:8" hidden="1" x14ac:dyDescent="0.25">
      <c r="H48459"/>
    </row>
    <row r="48460" spans="8:8" hidden="1" x14ac:dyDescent="0.25">
      <c r="H48460"/>
    </row>
    <row r="48461" spans="8:8" hidden="1" x14ac:dyDescent="0.25">
      <c r="H48461"/>
    </row>
    <row r="48462" spans="8:8" hidden="1" x14ac:dyDescent="0.25">
      <c r="H48462"/>
    </row>
    <row r="48463" spans="8:8" hidden="1" x14ac:dyDescent="0.25">
      <c r="H48463"/>
    </row>
    <row r="48464" spans="8:8" hidden="1" x14ac:dyDescent="0.25">
      <c r="H48464"/>
    </row>
    <row r="48465" spans="8:8" hidden="1" x14ac:dyDescent="0.25">
      <c r="H48465"/>
    </row>
    <row r="48466" spans="8:8" hidden="1" x14ac:dyDescent="0.25">
      <c r="H48466"/>
    </row>
    <row r="48467" spans="8:8" hidden="1" x14ac:dyDescent="0.25">
      <c r="H48467"/>
    </row>
    <row r="48468" spans="8:8" hidden="1" x14ac:dyDescent="0.25">
      <c r="H48468"/>
    </row>
    <row r="48469" spans="8:8" hidden="1" x14ac:dyDescent="0.25">
      <c r="H48469"/>
    </row>
    <row r="48470" spans="8:8" hidden="1" x14ac:dyDescent="0.25">
      <c r="H48470"/>
    </row>
    <row r="48471" spans="8:8" hidden="1" x14ac:dyDescent="0.25">
      <c r="H48471"/>
    </row>
    <row r="48472" spans="8:8" hidden="1" x14ac:dyDescent="0.25">
      <c r="H48472"/>
    </row>
    <row r="48473" spans="8:8" hidden="1" x14ac:dyDescent="0.25">
      <c r="H48473"/>
    </row>
    <row r="48474" spans="8:8" hidden="1" x14ac:dyDescent="0.25">
      <c r="H48474"/>
    </row>
    <row r="48475" spans="8:8" hidden="1" x14ac:dyDescent="0.25">
      <c r="H48475"/>
    </row>
    <row r="48476" spans="8:8" hidden="1" x14ac:dyDescent="0.25">
      <c r="H48476"/>
    </row>
    <row r="48477" spans="8:8" hidden="1" x14ac:dyDescent="0.25">
      <c r="H48477"/>
    </row>
    <row r="48478" spans="8:8" hidden="1" x14ac:dyDescent="0.25">
      <c r="H48478"/>
    </row>
    <row r="48479" spans="8:8" hidden="1" x14ac:dyDescent="0.25">
      <c r="H48479"/>
    </row>
    <row r="48480" spans="8:8" hidden="1" x14ac:dyDescent="0.25">
      <c r="H48480"/>
    </row>
    <row r="48481" spans="8:8" hidden="1" x14ac:dyDescent="0.25">
      <c r="H48481"/>
    </row>
    <row r="48482" spans="8:8" hidden="1" x14ac:dyDescent="0.25">
      <c r="H48482"/>
    </row>
    <row r="48483" spans="8:8" hidden="1" x14ac:dyDescent="0.25">
      <c r="H48483"/>
    </row>
    <row r="48484" spans="8:8" hidden="1" x14ac:dyDescent="0.25">
      <c r="H48484"/>
    </row>
    <row r="48485" spans="8:8" hidden="1" x14ac:dyDescent="0.25">
      <c r="H48485"/>
    </row>
    <row r="48486" spans="8:8" hidden="1" x14ac:dyDescent="0.25">
      <c r="H48486"/>
    </row>
    <row r="48487" spans="8:8" hidden="1" x14ac:dyDescent="0.25">
      <c r="H48487"/>
    </row>
    <row r="48488" spans="8:8" hidden="1" x14ac:dyDescent="0.25">
      <c r="H48488"/>
    </row>
    <row r="48489" spans="8:8" hidden="1" x14ac:dyDescent="0.25">
      <c r="H48489"/>
    </row>
    <row r="48490" spans="8:8" hidden="1" x14ac:dyDescent="0.25">
      <c r="H48490"/>
    </row>
    <row r="48491" spans="8:8" hidden="1" x14ac:dyDescent="0.25">
      <c r="H48491"/>
    </row>
    <row r="48492" spans="8:8" hidden="1" x14ac:dyDescent="0.25">
      <c r="H48492"/>
    </row>
    <row r="48493" spans="8:8" hidden="1" x14ac:dyDescent="0.25">
      <c r="H48493"/>
    </row>
    <row r="48494" spans="8:8" hidden="1" x14ac:dyDescent="0.25">
      <c r="H48494"/>
    </row>
    <row r="48495" spans="8:8" hidden="1" x14ac:dyDescent="0.25">
      <c r="H48495"/>
    </row>
    <row r="48496" spans="8:8" hidden="1" x14ac:dyDescent="0.25">
      <c r="H48496"/>
    </row>
    <row r="48497" spans="8:8" hidden="1" x14ac:dyDescent="0.25">
      <c r="H48497"/>
    </row>
    <row r="48498" spans="8:8" hidden="1" x14ac:dyDescent="0.25">
      <c r="H48498"/>
    </row>
    <row r="48499" spans="8:8" hidden="1" x14ac:dyDescent="0.25">
      <c r="H48499"/>
    </row>
    <row r="48500" spans="8:8" hidden="1" x14ac:dyDescent="0.25">
      <c r="H48500"/>
    </row>
    <row r="48501" spans="8:8" hidden="1" x14ac:dyDescent="0.25">
      <c r="H48501"/>
    </row>
    <row r="48502" spans="8:8" hidden="1" x14ac:dyDescent="0.25">
      <c r="H48502"/>
    </row>
    <row r="48503" spans="8:8" hidden="1" x14ac:dyDescent="0.25">
      <c r="H48503"/>
    </row>
    <row r="48504" spans="8:8" hidden="1" x14ac:dyDescent="0.25">
      <c r="H48504"/>
    </row>
    <row r="48505" spans="8:8" hidden="1" x14ac:dyDescent="0.25">
      <c r="H48505"/>
    </row>
    <row r="48506" spans="8:8" hidden="1" x14ac:dyDescent="0.25">
      <c r="H48506"/>
    </row>
    <row r="48507" spans="8:8" hidden="1" x14ac:dyDescent="0.25">
      <c r="H48507"/>
    </row>
    <row r="48508" spans="8:8" hidden="1" x14ac:dyDescent="0.25">
      <c r="H48508"/>
    </row>
    <row r="48509" spans="8:8" hidden="1" x14ac:dyDescent="0.25">
      <c r="H48509"/>
    </row>
    <row r="48510" spans="8:8" hidden="1" x14ac:dyDescent="0.25">
      <c r="H48510"/>
    </row>
    <row r="48511" spans="8:8" hidden="1" x14ac:dyDescent="0.25">
      <c r="H48511"/>
    </row>
    <row r="48512" spans="8:8" hidden="1" x14ac:dyDescent="0.25">
      <c r="H48512"/>
    </row>
    <row r="48513" spans="8:8" hidden="1" x14ac:dyDescent="0.25">
      <c r="H48513"/>
    </row>
    <row r="48514" spans="8:8" hidden="1" x14ac:dyDescent="0.25">
      <c r="H48514"/>
    </row>
    <row r="48515" spans="8:8" hidden="1" x14ac:dyDescent="0.25">
      <c r="H48515"/>
    </row>
    <row r="48516" spans="8:8" hidden="1" x14ac:dyDescent="0.25">
      <c r="H48516"/>
    </row>
    <row r="48517" spans="8:8" hidden="1" x14ac:dyDescent="0.25">
      <c r="H48517"/>
    </row>
    <row r="48518" spans="8:8" hidden="1" x14ac:dyDescent="0.25">
      <c r="H48518"/>
    </row>
    <row r="48519" spans="8:8" hidden="1" x14ac:dyDescent="0.25">
      <c r="H48519"/>
    </row>
    <row r="48520" spans="8:8" hidden="1" x14ac:dyDescent="0.25">
      <c r="H48520"/>
    </row>
    <row r="48521" spans="8:8" hidden="1" x14ac:dyDescent="0.25">
      <c r="H48521"/>
    </row>
    <row r="48522" spans="8:8" hidden="1" x14ac:dyDescent="0.25">
      <c r="H48522"/>
    </row>
    <row r="48523" spans="8:8" hidden="1" x14ac:dyDescent="0.25">
      <c r="H48523"/>
    </row>
    <row r="48524" spans="8:8" hidden="1" x14ac:dyDescent="0.25">
      <c r="H48524"/>
    </row>
    <row r="48525" spans="8:8" hidden="1" x14ac:dyDescent="0.25">
      <c r="H48525"/>
    </row>
    <row r="48526" spans="8:8" hidden="1" x14ac:dyDescent="0.25">
      <c r="H48526"/>
    </row>
    <row r="48527" spans="8:8" hidden="1" x14ac:dyDescent="0.25">
      <c r="H48527"/>
    </row>
    <row r="48528" spans="8:8" hidden="1" x14ac:dyDescent="0.25">
      <c r="H48528"/>
    </row>
    <row r="48529" spans="8:8" hidden="1" x14ac:dyDescent="0.25">
      <c r="H48529"/>
    </row>
    <row r="48530" spans="8:8" hidden="1" x14ac:dyDescent="0.25">
      <c r="H48530"/>
    </row>
    <row r="48531" spans="8:8" hidden="1" x14ac:dyDescent="0.25">
      <c r="H48531"/>
    </row>
    <row r="48532" spans="8:8" hidden="1" x14ac:dyDescent="0.25">
      <c r="H48532"/>
    </row>
    <row r="48533" spans="8:8" hidden="1" x14ac:dyDescent="0.25">
      <c r="H48533"/>
    </row>
    <row r="48534" spans="8:8" hidden="1" x14ac:dyDescent="0.25">
      <c r="H48534"/>
    </row>
    <row r="48535" spans="8:8" hidden="1" x14ac:dyDescent="0.25">
      <c r="H48535"/>
    </row>
    <row r="48536" spans="8:8" hidden="1" x14ac:dyDescent="0.25">
      <c r="H48536"/>
    </row>
    <row r="48537" spans="8:8" hidden="1" x14ac:dyDescent="0.25">
      <c r="H48537"/>
    </row>
    <row r="48538" spans="8:8" hidden="1" x14ac:dyDescent="0.25">
      <c r="H48538"/>
    </row>
    <row r="48539" spans="8:8" hidden="1" x14ac:dyDescent="0.25">
      <c r="H48539"/>
    </row>
    <row r="48540" spans="8:8" hidden="1" x14ac:dyDescent="0.25">
      <c r="H48540"/>
    </row>
    <row r="48541" spans="8:8" hidden="1" x14ac:dyDescent="0.25">
      <c r="H48541"/>
    </row>
    <row r="48542" spans="8:8" hidden="1" x14ac:dyDescent="0.25">
      <c r="H48542"/>
    </row>
    <row r="48543" spans="8:8" hidden="1" x14ac:dyDescent="0.25">
      <c r="H48543"/>
    </row>
    <row r="48544" spans="8:8" hidden="1" x14ac:dyDescent="0.25">
      <c r="H48544"/>
    </row>
    <row r="48545" spans="8:8" hidden="1" x14ac:dyDescent="0.25">
      <c r="H48545"/>
    </row>
    <row r="48546" spans="8:8" hidden="1" x14ac:dyDescent="0.25">
      <c r="H48546"/>
    </row>
    <row r="48547" spans="8:8" hidden="1" x14ac:dyDescent="0.25">
      <c r="H48547"/>
    </row>
    <row r="48548" spans="8:8" hidden="1" x14ac:dyDescent="0.25">
      <c r="H48548"/>
    </row>
    <row r="48549" spans="8:8" hidden="1" x14ac:dyDescent="0.25">
      <c r="H48549"/>
    </row>
    <row r="48550" spans="8:8" hidden="1" x14ac:dyDescent="0.25">
      <c r="H48550"/>
    </row>
    <row r="48551" spans="8:8" hidden="1" x14ac:dyDescent="0.25">
      <c r="H48551"/>
    </row>
    <row r="48552" spans="8:8" hidden="1" x14ac:dyDescent="0.25">
      <c r="H48552"/>
    </row>
    <row r="48553" spans="8:8" hidden="1" x14ac:dyDescent="0.25">
      <c r="H48553"/>
    </row>
    <row r="48554" spans="8:8" hidden="1" x14ac:dyDescent="0.25">
      <c r="H48554"/>
    </row>
    <row r="48555" spans="8:8" hidden="1" x14ac:dyDescent="0.25">
      <c r="H48555"/>
    </row>
    <row r="48556" spans="8:8" hidden="1" x14ac:dyDescent="0.25">
      <c r="H48556"/>
    </row>
    <row r="48557" spans="8:8" hidden="1" x14ac:dyDescent="0.25">
      <c r="H48557"/>
    </row>
    <row r="48558" spans="8:8" hidden="1" x14ac:dyDescent="0.25">
      <c r="H48558"/>
    </row>
    <row r="48559" spans="8:8" hidden="1" x14ac:dyDescent="0.25">
      <c r="H48559"/>
    </row>
    <row r="48560" spans="8:8" hidden="1" x14ac:dyDescent="0.25">
      <c r="H48560"/>
    </row>
    <row r="48561" spans="8:8" hidden="1" x14ac:dyDescent="0.25">
      <c r="H48561"/>
    </row>
    <row r="48562" spans="8:8" hidden="1" x14ac:dyDescent="0.25">
      <c r="H48562"/>
    </row>
    <row r="48563" spans="8:8" hidden="1" x14ac:dyDescent="0.25">
      <c r="H48563"/>
    </row>
    <row r="48564" spans="8:8" hidden="1" x14ac:dyDescent="0.25">
      <c r="H48564"/>
    </row>
    <row r="48565" spans="8:8" hidden="1" x14ac:dyDescent="0.25">
      <c r="H48565"/>
    </row>
    <row r="48566" spans="8:8" hidden="1" x14ac:dyDescent="0.25">
      <c r="H48566"/>
    </row>
    <row r="48567" spans="8:8" hidden="1" x14ac:dyDescent="0.25">
      <c r="H48567"/>
    </row>
    <row r="48568" spans="8:8" hidden="1" x14ac:dyDescent="0.25">
      <c r="H48568"/>
    </row>
    <row r="48569" spans="8:8" hidden="1" x14ac:dyDescent="0.25">
      <c r="H48569"/>
    </row>
    <row r="48570" spans="8:8" hidden="1" x14ac:dyDescent="0.25">
      <c r="H48570"/>
    </row>
    <row r="48571" spans="8:8" hidden="1" x14ac:dyDescent="0.25">
      <c r="H48571"/>
    </row>
    <row r="48572" spans="8:8" hidden="1" x14ac:dyDescent="0.25">
      <c r="H48572"/>
    </row>
    <row r="48573" spans="8:8" hidden="1" x14ac:dyDescent="0.25">
      <c r="H48573"/>
    </row>
    <row r="48574" spans="8:8" hidden="1" x14ac:dyDescent="0.25">
      <c r="H48574"/>
    </row>
    <row r="48575" spans="8:8" hidden="1" x14ac:dyDescent="0.25">
      <c r="H48575"/>
    </row>
    <row r="48576" spans="8:8" hidden="1" x14ac:dyDescent="0.25">
      <c r="H48576"/>
    </row>
    <row r="48577" spans="8:8" hidden="1" x14ac:dyDescent="0.25">
      <c r="H48577"/>
    </row>
    <row r="48578" spans="8:8" hidden="1" x14ac:dyDescent="0.25">
      <c r="H48578"/>
    </row>
    <row r="48579" spans="8:8" hidden="1" x14ac:dyDescent="0.25">
      <c r="H48579"/>
    </row>
    <row r="48580" spans="8:8" hidden="1" x14ac:dyDescent="0.25">
      <c r="H48580"/>
    </row>
    <row r="48581" spans="8:8" hidden="1" x14ac:dyDescent="0.25">
      <c r="H48581"/>
    </row>
    <row r="48582" spans="8:8" hidden="1" x14ac:dyDescent="0.25">
      <c r="H48582"/>
    </row>
    <row r="48583" spans="8:8" hidden="1" x14ac:dyDescent="0.25">
      <c r="H48583"/>
    </row>
    <row r="48584" spans="8:8" hidden="1" x14ac:dyDescent="0.25">
      <c r="H48584"/>
    </row>
    <row r="48585" spans="8:8" hidden="1" x14ac:dyDescent="0.25">
      <c r="H48585"/>
    </row>
    <row r="48586" spans="8:8" hidden="1" x14ac:dyDescent="0.25">
      <c r="H48586"/>
    </row>
    <row r="48587" spans="8:8" hidden="1" x14ac:dyDescent="0.25">
      <c r="H48587"/>
    </row>
    <row r="48588" spans="8:8" hidden="1" x14ac:dyDescent="0.25">
      <c r="H48588"/>
    </row>
    <row r="48589" spans="8:8" hidden="1" x14ac:dyDescent="0.25">
      <c r="H48589"/>
    </row>
    <row r="48590" spans="8:8" hidden="1" x14ac:dyDescent="0.25">
      <c r="H48590"/>
    </row>
    <row r="48591" spans="8:8" hidden="1" x14ac:dyDescent="0.25">
      <c r="H48591"/>
    </row>
    <row r="48592" spans="8:8" hidden="1" x14ac:dyDescent="0.25">
      <c r="H48592"/>
    </row>
    <row r="48593" spans="8:8" hidden="1" x14ac:dyDescent="0.25">
      <c r="H48593"/>
    </row>
    <row r="48594" spans="8:8" hidden="1" x14ac:dyDescent="0.25">
      <c r="H48594"/>
    </row>
    <row r="48595" spans="8:8" hidden="1" x14ac:dyDescent="0.25">
      <c r="H48595"/>
    </row>
    <row r="48596" spans="8:8" hidden="1" x14ac:dyDescent="0.25">
      <c r="H48596"/>
    </row>
    <row r="48597" spans="8:8" hidden="1" x14ac:dyDescent="0.25">
      <c r="H48597"/>
    </row>
    <row r="48598" spans="8:8" hidden="1" x14ac:dyDescent="0.25">
      <c r="H48598"/>
    </row>
    <row r="48599" spans="8:8" hidden="1" x14ac:dyDescent="0.25">
      <c r="H48599"/>
    </row>
    <row r="48600" spans="8:8" hidden="1" x14ac:dyDescent="0.25">
      <c r="H48600"/>
    </row>
    <row r="48601" spans="8:8" hidden="1" x14ac:dyDescent="0.25">
      <c r="H48601"/>
    </row>
    <row r="48602" spans="8:8" hidden="1" x14ac:dyDescent="0.25">
      <c r="H48602"/>
    </row>
    <row r="48603" spans="8:8" hidden="1" x14ac:dyDescent="0.25">
      <c r="H48603"/>
    </row>
    <row r="48604" spans="8:8" hidden="1" x14ac:dyDescent="0.25">
      <c r="H48604"/>
    </row>
    <row r="48605" spans="8:8" hidden="1" x14ac:dyDescent="0.25">
      <c r="H48605"/>
    </row>
    <row r="48606" spans="8:8" hidden="1" x14ac:dyDescent="0.25">
      <c r="H48606"/>
    </row>
    <row r="48607" spans="8:8" hidden="1" x14ac:dyDescent="0.25">
      <c r="H48607"/>
    </row>
    <row r="48608" spans="8:8" hidden="1" x14ac:dyDescent="0.25">
      <c r="H48608"/>
    </row>
    <row r="48609" spans="8:8" hidden="1" x14ac:dyDescent="0.25">
      <c r="H48609"/>
    </row>
    <row r="48610" spans="8:8" hidden="1" x14ac:dyDescent="0.25">
      <c r="H48610"/>
    </row>
    <row r="48611" spans="8:8" hidden="1" x14ac:dyDescent="0.25">
      <c r="H48611"/>
    </row>
    <row r="48612" spans="8:8" hidden="1" x14ac:dyDescent="0.25">
      <c r="H48612"/>
    </row>
    <row r="48613" spans="8:8" hidden="1" x14ac:dyDescent="0.25">
      <c r="H48613"/>
    </row>
    <row r="48614" spans="8:8" hidden="1" x14ac:dyDescent="0.25">
      <c r="H48614"/>
    </row>
    <row r="48615" spans="8:8" hidden="1" x14ac:dyDescent="0.25">
      <c r="H48615"/>
    </row>
    <row r="48616" spans="8:8" hidden="1" x14ac:dyDescent="0.25">
      <c r="H48616"/>
    </row>
    <row r="48617" spans="8:8" hidden="1" x14ac:dyDescent="0.25">
      <c r="H48617"/>
    </row>
    <row r="48618" spans="8:8" hidden="1" x14ac:dyDescent="0.25">
      <c r="H48618"/>
    </row>
    <row r="48619" spans="8:8" hidden="1" x14ac:dyDescent="0.25">
      <c r="H48619"/>
    </row>
    <row r="48620" spans="8:8" hidden="1" x14ac:dyDescent="0.25">
      <c r="H48620"/>
    </row>
    <row r="48621" spans="8:8" hidden="1" x14ac:dyDescent="0.25">
      <c r="H48621"/>
    </row>
    <row r="48622" spans="8:8" hidden="1" x14ac:dyDescent="0.25">
      <c r="H48622"/>
    </row>
    <row r="48623" spans="8:8" hidden="1" x14ac:dyDescent="0.25">
      <c r="H48623"/>
    </row>
    <row r="48624" spans="8:8" hidden="1" x14ac:dyDescent="0.25">
      <c r="H48624"/>
    </row>
    <row r="48625" spans="8:8" hidden="1" x14ac:dyDescent="0.25">
      <c r="H48625"/>
    </row>
    <row r="48626" spans="8:8" hidden="1" x14ac:dyDescent="0.25">
      <c r="H48626"/>
    </row>
    <row r="48627" spans="8:8" hidden="1" x14ac:dyDescent="0.25">
      <c r="H48627"/>
    </row>
    <row r="48628" spans="8:8" hidden="1" x14ac:dyDescent="0.25">
      <c r="H48628"/>
    </row>
    <row r="48629" spans="8:8" hidden="1" x14ac:dyDescent="0.25">
      <c r="H48629"/>
    </row>
    <row r="48630" spans="8:8" hidden="1" x14ac:dyDescent="0.25">
      <c r="H48630"/>
    </row>
    <row r="48631" spans="8:8" hidden="1" x14ac:dyDescent="0.25">
      <c r="H48631"/>
    </row>
    <row r="48632" spans="8:8" hidden="1" x14ac:dyDescent="0.25">
      <c r="H48632"/>
    </row>
    <row r="48633" spans="8:8" hidden="1" x14ac:dyDescent="0.25">
      <c r="H48633"/>
    </row>
    <row r="48634" spans="8:8" hidden="1" x14ac:dyDescent="0.25">
      <c r="H48634"/>
    </row>
    <row r="48635" spans="8:8" hidden="1" x14ac:dyDescent="0.25">
      <c r="H48635"/>
    </row>
    <row r="48636" spans="8:8" hidden="1" x14ac:dyDescent="0.25">
      <c r="H48636"/>
    </row>
    <row r="48637" spans="8:8" hidden="1" x14ac:dyDescent="0.25">
      <c r="H48637"/>
    </row>
    <row r="48638" spans="8:8" hidden="1" x14ac:dyDescent="0.25">
      <c r="H48638"/>
    </row>
    <row r="48639" spans="8:8" hidden="1" x14ac:dyDescent="0.25">
      <c r="H48639"/>
    </row>
    <row r="48640" spans="8:8" hidden="1" x14ac:dyDescent="0.25">
      <c r="H48640"/>
    </row>
    <row r="48641" spans="8:8" hidden="1" x14ac:dyDescent="0.25">
      <c r="H48641"/>
    </row>
    <row r="48642" spans="8:8" hidden="1" x14ac:dyDescent="0.25">
      <c r="H48642"/>
    </row>
    <row r="48643" spans="8:8" hidden="1" x14ac:dyDescent="0.25">
      <c r="H48643"/>
    </row>
    <row r="48644" spans="8:8" hidden="1" x14ac:dyDescent="0.25">
      <c r="H48644"/>
    </row>
    <row r="48645" spans="8:8" hidden="1" x14ac:dyDescent="0.25">
      <c r="H48645"/>
    </row>
    <row r="48646" spans="8:8" hidden="1" x14ac:dyDescent="0.25">
      <c r="H48646"/>
    </row>
    <row r="48647" spans="8:8" hidden="1" x14ac:dyDescent="0.25">
      <c r="H48647"/>
    </row>
    <row r="48648" spans="8:8" hidden="1" x14ac:dyDescent="0.25">
      <c r="H48648"/>
    </row>
    <row r="48649" spans="8:8" hidden="1" x14ac:dyDescent="0.25">
      <c r="H48649"/>
    </row>
    <row r="48650" spans="8:8" hidden="1" x14ac:dyDescent="0.25">
      <c r="H48650"/>
    </row>
    <row r="48651" spans="8:8" hidden="1" x14ac:dyDescent="0.25">
      <c r="H48651"/>
    </row>
    <row r="48652" spans="8:8" hidden="1" x14ac:dyDescent="0.25">
      <c r="H48652"/>
    </row>
    <row r="48653" spans="8:8" hidden="1" x14ac:dyDescent="0.25">
      <c r="H48653"/>
    </row>
    <row r="48654" spans="8:8" hidden="1" x14ac:dyDescent="0.25">
      <c r="H48654"/>
    </row>
    <row r="48655" spans="8:8" hidden="1" x14ac:dyDescent="0.25">
      <c r="H48655"/>
    </row>
    <row r="48656" spans="8:8" hidden="1" x14ac:dyDescent="0.25">
      <c r="H48656"/>
    </row>
    <row r="48657" spans="8:8" hidden="1" x14ac:dyDescent="0.25">
      <c r="H48657"/>
    </row>
    <row r="48658" spans="8:8" hidden="1" x14ac:dyDescent="0.25">
      <c r="H48658"/>
    </row>
    <row r="48659" spans="8:8" hidden="1" x14ac:dyDescent="0.25">
      <c r="H48659"/>
    </row>
    <row r="48660" spans="8:8" hidden="1" x14ac:dyDescent="0.25">
      <c r="H48660"/>
    </row>
    <row r="48661" spans="8:8" hidden="1" x14ac:dyDescent="0.25">
      <c r="H48661"/>
    </row>
    <row r="48662" spans="8:8" hidden="1" x14ac:dyDescent="0.25">
      <c r="H48662"/>
    </row>
    <row r="48663" spans="8:8" hidden="1" x14ac:dyDescent="0.25">
      <c r="H48663"/>
    </row>
    <row r="48664" spans="8:8" hidden="1" x14ac:dyDescent="0.25">
      <c r="H48664"/>
    </row>
    <row r="48665" spans="8:8" hidden="1" x14ac:dyDescent="0.25">
      <c r="H48665"/>
    </row>
    <row r="48666" spans="8:8" hidden="1" x14ac:dyDescent="0.25">
      <c r="H48666"/>
    </row>
    <row r="48667" spans="8:8" hidden="1" x14ac:dyDescent="0.25">
      <c r="H48667"/>
    </row>
    <row r="48668" spans="8:8" hidden="1" x14ac:dyDescent="0.25">
      <c r="H48668"/>
    </row>
    <row r="48669" spans="8:8" hidden="1" x14ac:dyDescent="0.25">
      <c r="H48669"/>
    </row>
    <row r="48670" spans="8:8" hidden="1" x14ac:dyDescent="0.25">
      <c r="H48670"/>
    </row>
    <row r="48671" spans="8:8" hidden="1" x14ac:dyDescent="0.25">
      <c r="H48671"/>
    </row>
    <row r="48672" spans="8:8" hidden="1" x14ac:dyDescent="0.25">
      <c r="H48672"/>
    </row>
    <row r="48673" spans="8:8" hidden="1" x14ac:dyDescent="0.25">
      <c r="H48673"/>
    </row>
    <row r="48674" spans="8:8" hidden="1" x14ac:dyDescent="0.25">
      <c r="H48674"/>
    </row>
    <row r="48675" spans="8:8" hidden="1" x14ac:dyDescent="0.25">
      <c r="H48675"/>
    </row>
    <row r="48676" spans="8:8" hidden="1" x14ac:dyDescent="0.25">
      <c r="H48676"/>
    </row>
    <row r="48677" spans="8:8" hidden="1" x14ac:dyDescent="0.25">
      <c r="H48677"/>
    </row>
    <row r="48678" spans="8:8" hidden="1" x14ac:dyDescent="0.25">
      <c r="H48678"/>
    </row>
    <row r="48679" spans="8:8" hidden="1" x14ac:dyDescent="0.25">
      <c r="H48679"/>
    </row>
    <row r="48680" spans="8:8" hidden="1" x14ac:dyDescent="0.25">
      <c r="H48680"/>
    </row>
    <row r="48681" spans="8:8" hidden="1" x14ac:dyDescent="0.25">
      <c r="H48681"/>
    </row>
    <row r="48682" spans="8:8" hidden="1" x14ac:dyDescent="0.25">
      <c r="H48682"/>
    </row>
    <row r="48683" spans="8:8" hidden="1" x14ac:dyDescent="0.25">
      <c r="H48683"/>
    </row>
    <row r="48684" spans="8:8" hidden="1" x14ac:dyDescent="0.25">
      <c r="H48684"/>
    </row>
    <row r="48685" spans="8:8" hidden="1" x14ac:dyDescent="0.25">
      <c r="H48685"/>
    </row>
    <row r="48686" spans="8:8" hidden="1" x14ac:dyDescent="0.25">
      <c r="H48686"/>
    </row>
    <row r="48687" spans="8:8" hidden="1" x14ac:dyDescent="0.25">
      <c r="H48687"/>
    </row>
    <row r="48688" spans="8:8" hidden="1" x14ac:dyDescent="0.25">
      <c r="H48688"/>
    </row>
    <row r="48689" spans="8:8" hidden="1" x14ac:dyDescent="0.25">
      <c r="H48689"/>
    </row>
    <row r="48690" spans="8:8" hidden="1" x14ac:dyDescent="0.25">
      <c r="H48690"/>
    </row>
    <row r="48691" spans="8:8" hidden="1" x14ac:dyDescent="0.25">
      <c r="H48691"/>
    </row>
    <row r="48692" spans="8:8" hidden="1" x14ac:dyDescent="0.25">
      <c r="H48692"/>
    </row>
    <row r="48693" spans="8:8" hidden="1" x14ac:dyDescent="0.25">
      <c r="H48693"/>
    </row>
    <row r="48694" spans="8:8" hidden="1" x14ac:dyDescent="0.25">
      <c r="H48694"/>
    </row>
    <row r="48695" spans="8:8" hidden="1" x14ac:dyDescent="0.25">
      <c r="H48695"/>
    </row>
    <row r="48696" spans="8:8" hidden="1" x14ac:dyDescent="0.25">
      <c r="H48696"/>
    </row>
    <row r="48697" spans="8:8" hidden="1" x14ac:dyDescent="0.25">
      <c r="H48697"/>
    </row>
    <row r="48698" spans="8:8" hidden="1" x14ac:dyDescent="0.25">
      <c r="H48698"/>
    </row>
    <row r="48699" spans="8:8" hidden="1" x14ac:dyDescent="0.25">
      <c r="H48699"/>
    </row>
    <row r="48700" spans="8:8" hidden="1" x14ac:dyDescent="0.25">
      <c r="H48700"/>
    </row>
    <row r="48701" spans="8:8" hidden="1" x14ac:dyDescent="0.25">
      <c r="H48701"/>
    </row>
    <row r="48702" spans="8:8" hidden="1" x14ac:dyDescent="0.25">
      <c r="H48702"/>
    </row>
    <row r="48703" spans="8:8" hidden="1" x14ac:dyDescent="0.25">
      <c r="H48703"/>
    </row>
    <row r="48704" spans="8:8" hidden="1" x14ac:dyDescent="0.25">
      <c r="H48704"/>
    </row>
    <row r="48705" spans="8:8" hidden="1" x14ac:dyDescent="0.25">
      <c r="H48705"/>
    </row>
    <row r="48706" spans="8:8" hidden="1" x14ac:dyDescent="0.25">
      <c r="H48706"/>
    </row>
    <row r="48707" spans="8:8" hidden="1" x14ac:dyDescent="0.25">
      <c r="H48707"/>
    </row>
    <row r="48708" spans="8:8" hidden="1" x14ac:dyDescent="0.25">
      <c r="H48708"/>
    </row>
    <row r="48709" spans="8:8" hidden="1" x14ac:dyDescent="0.25">
      <c r="H48709"/>
    </row>
    <row r="48710" spans="8:8" hidden="1" x14ac:dyDescent="0.25">
      <c r="H48710"/>
    </row>
    <row r="48711" spans="8:8" hidden="1" x14ac:dyDescent="0.25">
      <c r="H48711"/>
    </row>
    <row r="48712" spans="8:8" hidden="1" x14ac:dyDescent="0.25">
      <c r="H48712"/>
    </row>
    <row r="48713" spans="8:8" hidden="1" x14ac:dyDescent="0.25">
      <c r="H48713"/>
    </row>
    <row r="48714" spans="8:8" hidden="1" x14ac:dyDescent="0.25">
      <c r="H48714"/>
    </row>
    <row r="48715" spans="8:8" hidden="1" x14ac:dyDescent="0.25">
      <c r="H48715"/>
    </row>
    <row r="48716" spans="8:8" hidden="1" x14ac:dyDescent="0.25">
      <c r="H48716"/>
    </row>
    <row r="48717" spans="8:8" hidden="1" x14ac:dyDescent="0.25">
      <c r="H48717"/>
    </row>
    <row r="48718" spans="8:8" hidden="1" x14ac:dyDescent="0.25">
      <c r="H48718"/>
    </row>
    <row r="48719" spans="8:8" hidden="1" x14ac:dyDescent="0.25">
      <c r="H48719"/>
    </row>
    <row r="48720" spans="8:8" hidden="1" x14ac:dyDescent="0.25">
      <c r="H48720"/>
    </row>
    <row r="48721" spans="8:8" hidden="1" x14ac:dyDescent="0.25">
      <c r="H48721"/>
    </row>
    <row r="48722" spans="8:8" hidden="1" x14ac:dyDescent="0.25">
      <c r="H48722"/>
    </row>
    <row r="48723" spans="8:8" hidden="1" x14ac:dyDescent="0.25">
      <c r="H48723"/>
    </row>
    <row r="48724" spans="8:8" hidden="1" x14ac:dyDescent="0.25">
      <c r="H48724"/>
    </row>
    <row r="48725" spans="8:8" hidden="1" x14ac:dyDescent="0.25">
      <c r="H48725"/>
    </row>
    <row r="48726" spans="8:8" hidden="1" x14ac:dyDescent="0.25">
      <c r="H48726"/>
    </row>
    <row r="48727" spans="8:8" hidden="1" x14ac:dyDescent="0.25">
      <c r="H48727"/>
    </row>
    <row r="48728" spans="8:8" hidden="1" x14ac:dyDescent="0.25">
      <c r="H48728"/>
    </row>
    <row r="48729" spans="8:8" hidden="1" x14ac:dyDescent="0.25">
      <c r="H48729"/>
    </row>
    <row r="48730" spans="8:8" hidden="1" x14ac:dyDescent="0.25">
      <c r="H48730"/>
    </row>
    <row r="48731" spans="8:8" hidden="1" x14ac:dyDescent="0.25">
      <c r="H48731"/>
    </row>
    <row r="48732" spans="8:8" hidden="1" x14ac:dyDescent="0.25">
      <c r="H48732"/>
    </row>
    <row r="48733" spans="8:8" hidden="1" x14ac:dyDescent="0.25">
      <c r="H48733"/>
    </row>
    <row r="48734" spans="8:8" hidden="1" x14ac:dyDescent="0.25">
      <c r="H48734"/>
    </row>
    <row r="48735" spans="8:8" hidden="1" x14ac:dyDescent="0.25">
      <c r="H48735"/>
    </row>
    <row r="48736" spans="8:8" hidden="1" x14ac:dyDescent="0.25">
      <c r="H48736"/>
    </row>
    <row r="48737" spans="8:8" hidden="1" x14ac:dyDescent="0.25">
      <c r="H48737"/>
    </row>
    <row r="48738" spans="8:8" hidden="1" x14ac:dyDescent="0.25">
      <c r="H48738"/>
    </row>
    <row r="48739" spans="8:8" hidden="1" x14ac:dyDescent="0.25">
      <c r="H48739"/>
    </row>
    <row r="48740" spans="8:8" hidden="1" x14ac:dyDescent="0.25">
      <c r="H48740"/>
    </row>
    <row r="48741" spans="8:8" hidden="1" x14ac:dyDescent="0.25">
      <c r="H48741"/>
    </row>
    <row r="48742" spans="8:8" hidden="1" x14ac:dyDescent="0.25">
      <c r="H48742"/>
    </row>
    <row r="48743" spans="8:8" hidden="1" x14ac:dyDescent="0.25">
      <c r="H48743"/>
    </row>
    <row r="48744" spans="8:8" hidden="1" x14ac:dyDescent="0.25">
      <c r="H48744"/>
    </row>
    <row r="48745" spans="8:8" hidden="1" x14ac:dyDescent="0.25">
      <c r="H48745"/>
    </row>
    <row r="48746" spans="8:8" hidden="1" x14ac:dyDescent="0.25">
      <c r="H48746"/>
    </row>
    <row r="48747" spans="8:8" hidden="1" x14ac:dyDescent="0.25">
      <c r="H48747"/>
    </row>
    <row r="48748" spans="8:8" hidden="1" x14ac:dyDescent="0.25">
      <c r="H48748"/>
    </row>
    <row r="48749" spans="8:8" hidden="1" x14ac:dyDescent="0.25">
      <c r="H48749"/>
    </row>
    <row r="48750" spans="8:8" hidden="1" x14ac:dyDescent="0.25">
      <c r="H48750"/>
    </row>
    <row r="48751" spans="8:8" hidden="1" x14ac:dyDescent="0.25">
      <c r="H48751"/>
    </row>
    <row r="48752" spans="8:8" hidden="1" x14ac:dyDescent="0.25">
      <c r="H48752"/>
    </row>
    <row r="48753" spans="8:8" hidden="1" x14ac:dyDescent="0.25">
      <c r="H48753"/>
    </row>
    <row r="48754" spans="8:8" hidden="1" x14ac:dyDescent="0.25">
      <c r="H48754"/>
    </row>
    <row r="48755" spans="8:8" hidden="1" x14ac:dyDescent="0.25">
      <c r="H48755"/>
    </row>
    <row r="48756" spans="8:8" hidden="1" x14ac:dyDescent="0.25">
      <c r="H48756"/>
    </row>
    <row r="48757" spans="8:8" hidden="1" x14ac:dyDescent="0.25">
      <c r="H48757"/>
    </row>
    <row r="48758" spans="8:8" hidden="1" x14ac:dyDescent="0.25">
      <c r="H48758"/>
    </row>
    <row r="48759" spans="8:8" hidden="1" x14ac:dyDescent="0.25">
      <c r="H48759"/>
    </row>
    <row r="48760" spans="8:8" hidden="1" x14ac:dyDescent="0.25">
      <c r="H48760"/>
    </row>
    <row r="48761" spans="8:8" hidden="1" x14ac:dyDescent="0.25">
      <c r="H48761"/>
    </row>
    <row r="48762" spans="8:8" hidden="1" x14ac:dyDescent="0.25">
      <c r="H48762"/>
    </row>
    <row r="48763" spans="8:8" hidden="1" x14ac:dyDescent="0.25">
      <c r="H48763"/>
    </row>
    <row r="48764" spans="8:8" hidden="1" x14ac:dyDescent="0.25">
      <c r="H48764"/>
    </row>
    <row r="48765" spans="8:8" hidden="1" x14ac:dyDescent="0.25">
      <c r="H48765"/>
    </row>
    <row r="48766" spans="8:8" hidden="1" x14ac:dyDescent="0.25">
      <c r="H48766"/>
    </row>
    <row r="48767" spans="8:8" hidden="1" x14ac:dyDescent="0.25">
      <c r="H48767"/>
    </row>
    <row r="48768" spans="8:8" hidden="1" x14ac:dyDescent="0.25">
      <c r="H48768"/>
    </row>
    <row r="48769" spans="8:8" hidden="1" x14ac:dyDescent="0.25">
      <c r="H48769"/>
    </row>
    <row r="48770" spans="8:8" hidden="1" x14ac:dyDescent="0.25">
      <c r="H48770"/>
    </row>
    <row r="48771" spans="8:8" hidden="1" x14ac:dyDescent="0.25">
      <c r="H48771"/>
    </row>
    <row r="48772" spans="8:8" hidden="1" x14ac:dyDescent="0.25">
      <c r="H48772"/>
    </row>
    <row r="48773" spans="8:8" hidden="1" x14ac:dyDescent="0.25">
      <c r="H48773"/>
    </row>
    <row r="48774" spans="8:8" hidden="1" x14ac:dyDescent="0.25">
      <c r="H48774"/>
    </row>
    <row r="48775" spans="8:8" hidden="1" x14ac:dyDescent="0.25">
      <c r="H48775"/>
    </row>
    <row r="48776" spans="8:8" hidden="1" x14ac:dyDescent="0.25">
      <c r="H48776"/>
    </row>
    <row r="48777" spans="8:8" hidden="1" x14ac:dyDescent="0.25">
      <c r="H48777"/>
    </row>
    <row r="48778" spans="8:8" hidden="1" x14ac:dyDescent="0.25">
      <c r="H48778"/>
    </row>
    <row r="48779" spans="8:8" hidden="1" x14ac:dyDescent="0.25">
      <c r="H48779"/>
    </row>
    <row r="48780" spans="8:8" hidden="1" x14ac:dyDescent="0.25">
      <c r="H48780"/>
    </row>
    <row r="48781" spans="8:8" hidden="1" x14ac:dyDescent="0.25">
      <c r="H48781"/>
    </row>
    <row r="48782" spans="8:8" hidden="1" x14ac:dyDescent="0.25">
      <c r="H48782"/>
    </row>
    <row r="48783" spans="8:8" hidden="1" x14ac:dyDescent="0.25">
      <c r="H48783"/>
    </row>
    <row r="48784" spans="8:8" hidden="1" x14ac:dyDescent="0.25">
      <c r="H48784"/>
    </row>
    <row r="48785" spans="8:8" hidden="1" x14ac:dyDescent="0.25">
      <c r="H48785"/>
    </row>
    <row r="48786" spans="8:8" hidden="1" x14ac:dyDescent="0.25">
      <c r="H48786"/>
    </row>
    <row r="48787" spans="8:8" hidden="1" x14ac:dyDescent="0.25">
      <c r="H48787"/>
    </row>
    <row r="48788" spans="8:8" hidden="1" x14ac:dyDescent="0.25">
      <c r="H48788"/>
    </row>
    <row r="48789" spans="8:8" hidden="1" x14ac:dyDescent="0.25">
      <c r="H48789"/>
    </row>
    <row r="48790" spans="8:8" hidden="1" x14ac:dyDescent="0.25">
      <c r="H48790"/>
    </row>
    <row r="48791" spans="8:8" hidden="1" x14ac:dyDescent="0.25">
      <c r="H48791"/>
    </row>
    <row r="48792" spans="8:8" hidden="1" x14ac:dyDescent="0.25">
      <c r="H48792"/>
    </row>
    <row r="48793" spans="8:8" hidden="1" x14ac:dyDescent="0.25">
      <c r="H48793"/>
    </row>
    <row r="48794" spans="8:8" hidden="1" x14ac:dyDescent="0.25">
      <c r="H48794"/>
    </row>
    <row r="48795" spans="8:8" hidden="1" x14ac:dyDescent="0.25">
      <c r="H48795"/>
    </row>
    <row r="48796" spans="8:8" hidden="1" x14ac:dyDescent="0.25">
      <c r="H48796"/>
    </row>
    <row r="48797" spans="8:8" hidden="1" x14ac:dyDescent="0.25">
      <c r="H48797"/>
    </row>
    <row r="48798" spans="8:8" hidden="1" x14ac:dyDescent="0.25">
      <c r="H48798"/>
    </row>
    <row r="48799" spans="8:8" hidden="1" x14ac:dyDescent="0.25">
      <c r="H48799"/>
    </row>
    <row r="48800" spans="8:8" hidden="1" x14ac:dyDescent="0.25">
      <c r="H48800"/>
    </row>
    <row r="48801" spans="8:8" hidden="1" x14ac:dyDescent="0.25">
      <c r="H48801"/>
    </row>
    <row r="48802" spans="8:8" hidden="1" x14ac:dyDescent="0.25">
      <c r="H48802"/>
    </row>
    <row r="48803" spans="8:8" hidden="1" x14ac:dyDescent="0.25">
      <c r="H48803"/>
    </row>
    <row r="48804" spans="8:8" hidden="1" x14ac:dyDescent="0.25">
      <c r="H48804"/>
    </row>
    <row r="48805" spans="8:8" hidden="1" x14ac:dyDescent="0.25">
      <c r="H48805"/>
    </row>
    <row r="48806" spans="8:8" hidden="1" x14ac:dyDescent="0.25">
      <c r="H48806"/>
    </row>
    <row r="48807" spans="8:8" hidden="1" x14ac:dyDescent="0.25">
      <c r="H48807"/>
    </row>
    <row r="48808" spans="8:8" hidden="1" x14ac:dyDescent="0.25">
      <c r="H48808"/>
    </row>
    <row r="48809" spans="8:8" hidden="1" x14ac:dyDescent="0.25">
      <c r="H48809"/>
    </row>
    <row r="48810" spans="8:8" hidden="1" x14ac:dyDescent="0.25">
      <c r="H48810"/>
    </row>
    <row r="48811" spans="8:8" hidden="1" x14ac:dyDescent="0.25">
      <c r="H48811"/>
    </row>
    <row r="48812" spans="8:8" hidden="1" x14ac:dyDescent="0.25">
      <c r="H48812"/>
    </row>
    <row r="48813" spans="8:8" hidden="1" x14ac:dyDescent="0.25">
      <c r="H48813"/>
    </row>
    <row r="48814" spans="8:8" hidden="1" x14ac:dyDescent="0.25">
      <c r="H48814"/>
    </row>
    <row r="48815" spans="8:8" hidden="1" x14ac:dyDescent="0.25">
      <c r="H48815"/>
    </row>
    <row r="48816" spans="8:8" hidden="1" x14ac:dyDescent="0.25">
      <c r="H48816"/>
    </row>
    <row r="48817" spans="8:8" hidden="1" x14ac:dyDescent="0.25">
      <c r="H48817"/>
    </row>
    <row r="48818" spans="8:8" hidden="1" x14ac:dyDescent="0.25">
      <c r="H48818"/>
    </row>
    <row r="48819" spans="8:8" hidden="1" x14ac:dyDescent="0.25">
      <c r="H48819"/>
    </row>
    <row r="48820" spans="8:8" hidden="1" x14ac:dyDescent="0.25">
      <c r="H48820"/>
    </row>
    <row r="48821" spans="8:8" hidden="1" x14ac:dyDescent="0.25">
      <c r="H48821"/>
    </row>
    <row r="48822" spans="8:8" hidden="1" x14ac:dyDescent="0.25">
      <c r="H48822"/>
    </row>
    <row r="48823" spans="8:8" hidden="1" x14ac:dyDescent="0.25">
      <c r="H48823"/>
    </row>
    <row r="48824" spans="8:8" hidden="1" x14ac:dyDescent="0.25">
      <c r="H48824"/>
    </row>
    <row r="48825" spans="8:8" hidden="1" x14ac:dyDescent="0.25">
      <c r="H48825"/>
    </row>
    <row r="48826" spans="8:8" hidden="1" x14ac:dyDescent="0.25">
      <c r="H48826"/>
    </row>
    <row r="48827" spans="8:8" hidden="1" x14ac:dyDescent="0.25">
      <c r="H48827"/>
    </row>
    <row r="48828" spans="8:8" hidden="1" x14ac:dyDescent="0.25">
      <c r="H48828"/>
    </row>
    <row r="48829" spans="8:8" hidden="1" x14ac:dyDescent="0.25">
      <c r="H48829"/>
    </row>
    <row r="48830" spans="8:8" hidden="1" x14ac:dyDescent="0.25">
      <c r="H48830"/>
    </row>
    <row r="48831" spans="8:8" hidden="1" x14ac:dyDescent="0.25">
      <c r="H48831"/>
    </row>
    <row r="48832" spans="8:8" hidden="1" x14ac:dyDescent="0.25">
      <c r="H48832"/>
    </row>
    <row r="48833" spans="8:8" hidden="1" x14ac:dyDescent="0.25">
      <c r="H48833"/>
    </row>
    <row r="48834" spans="8:8" hidden="1" x14ac:dyDescent="0.25">
      <c r="H48834"/>
    </row>
    <row r="48835" spans="8:8" hidden="1" x14ac:dyDescent="0.25">
      <c r="H48835"/>
    </row>
    <row r="48836" spans="8:8" hidden="1" x14ac:dyDescent="0.25">
      <c r="H48836"/>
    </row>
    <row r="48837" spans="8:8" hidden="1" x14ac:dyDescent="0.25">
      <c r="H48837"/>
    </row>
    <row r="48838" spans="8:8" hidden="1" x14ac:dyDescent="0.25">
      <c r="H48838"/>
    </row>
    <row r="48839" spans="8:8" hidden="1" x14ac:dyDescent="0.25">
      <c r="H48839"/>
    </row>
    <row r="48840" spans="8:8" hidden="1" x14ac:dyDescent="0.25">
      <c r="H48840"/>
    </row>
    <row r="48841" spans="8:8" hidden="1" x14ac:dyDescent="0.25">
      <c r="H48841"/>
    </row>
    <row r="48842" spans="8:8" hidden="1" x14ac:dyDescent="0.25">
      <c r="H48842"/>
    </row>
    <row r="48843" spans="8:8" hidden="1" x14ac:dyDescent="0.25">
      <c r="H48843"/>
    </row>
    <row r="48844" spans="8:8" hidden="1" x14ac:dyDescent="0.25">
      <c r="H48844"/>
    </row>
    <row r="48845" spans="8:8" hidden="1" x14ac:dyDescent="0.25">
      <c r="H48845"/>
    </row>
    <row r="48846" spans="8:8" hidden="1" x14ac:dyDescent="0.25">
      <c r="H48846"/>
    </row>
    <row r="48847" spans="8:8" hidden="1" x14ac:dyDescent="0.25">
      <c r="H48847"/>
    </row>
    <row r="48848" spans="8:8" hidden="1" x14ac:dyDescent="0.25">
      <c r="H48848"/>
    </row>
    <row r="48849" spans="8:8" hidden="1" x14ac:dyDescent="0.25">
      <c r="H48849"/>
    </row>
    <row r="48850" spans="8:8" hidden="1" x14ac:dyDescent="0.25">
      <c r="H48850"/>
    </row>
    <row r="48851" spans="8:8" hidden="1" x14ac:dyDescent="0.25">
      <c r="H48851"/>
    </row>
    <row r="48852" spans="8:8" hidden="1" x14ac:dyDescent="0.25">
      <c r="H48852"/>
    </row>
    <row r="48853" spans="8:8" hidden="1" x14ac:dyDescent="0.25">
      <c r="H48853"/>
    </row>
    <row r="48854" spans="8:8" hidden="1" x14ac:dyDescent="0.25">
      <c r="H48854"/>
    </row>
    <row r="48855" spans="8:8" hidden="1" x14ac:dyDescent="0.25">
      <c r="H48855"/>
    </row>
    <row r="48856" spans="8:8" hidden="1" x14ac:dyDescent="0.25">
      <c r="H48856"/>
    </row>
    <row r="48857" spans="8:8" hidden="1" x14ac:dyDescent="0.25">
      <c r="H48857"/>
    </row>
    <row r="48858" spans="8:8" hidden="1" x14ac:dyDescent="0.25">
      <c r="H48858"/>
    </row>
    <row r="48859" spans="8:8" hidden="1" x14ac:dyDescent="0.25">
      <c r="H48859"/>
    </row>
    <row r="48860" spans="8:8" hidden="1" x14ac:dyDescent="0.25">
      <c r="H48860"/>
    </row>
    <row r="48861" spans="8:8" hidden="1" x14ac:dyDescent="0.25">
      <c r="H48861"/>
    </row>
    <row r="48862" spans="8:8" hidden="1" x14ac:dyDescent="0.25">
      <c r="H48862"/>
    </row>
    <row r="48863" spans="8:8" hidden="1" x14ac:dyDescent="0.25">
      <c r="H48863"/>
    </row>
    <row r="48864" spans="8:8" hidden="1" x14ac:dyDescent="0.25">
      <c r="H48864"/>
    </row>
    <row r="48865" spans="8:8" hidden="1" x14ac:dyDescent="0.25">
      <c r="H48865"/>
    </row>
    <row r="48866" spans="8:8" hidden="1" x14ac:dyDescent="0.25">
      <c r="H48866"/>
    </row>
    <row r="48867" spans="8:8" hidden="1" x14ac:dyDescent="0.25">
      <c r="H48867"/>
    </row>
    <row r="48868" spans="8:8" hidden="1" x14ac:dyDescent="0.25">
      <c r="H48868"/>
    </row>
    <row r="48869" spans="8:8" hidden="1" x14ac:dyDescent="0.25">
      <c r="H48869"/>
    </row>
    <row r="48870" spans="8:8" hidden="1" x14ac:dyDescent="0.25">
      <c r="H48870"/>
    </row>
    <row r="48871" spans="8:8" hidden="1" x14ac:dyDescent="0.25">
      <c r="H48871"/>
    </row>
    <row r="48872" spans="8:8" hidden="1" x14ac:dyDescent="0.25">
      <c r="H48872"/>
    </row>
    <row r="48873" spans="8:8" hidden="1" x14ac:dyDescent="0.25">
      <c r="H48873"/>
    </row>
    <row r="48874" spans="8:8" hidden="1" x14ac:dyDescent="0.25">
      <c r="H48874"/>
    </row>
    <row r="48875" spans="8:8" hidden="1" x14ac:dyDescent="0.25">
      <c r="H48875"/>
    </row>
    <row r="48876" spans="8:8" hidden="1" x14ac:dyDescent="0.25">
      <c r="H48876"/>
    </row>
    <row r="48877" spans="8:8" hidden="1" x14ac:dyDescent="0.25">
      <c r="H48877"/>
    </row>
    <row r="48878" spans="8:8" hidden="1" x14ac:dyDescent="0.25">
      <c r="H48878"/>
    </row>
    <row r="48879" spans="8:8" hidden="1" x14ac:dyDescent="0.25">
      <c r="H48879"/>
    </row>
    <row r="48880" spans="8:8" hidden="1" x14ac:dyDescent="0.25">
      <c r="H48880"/>
    </row>
    <row r="48881" spans="8:8" hidden="1" x14ac:dyDescent="0.25">
      <c r="H48881"/>
    </row>
    <row r="48882" spans="8:8" hidden="1" x14ac:dyDescent="0.25">
      <c r="H48882"/>
    </row>
    <row r="48883" spans="8:8" hidden="1" x14ac:dyDescent="0.25">
      <c r="H48883"/>
    </row>
    <row r="48884" spans="8:8" hidden="1" x14ac:dyDescent="0.25">
      <c r="H48884"/>
    </row>
    <row r="48885" spans="8:8" hidden="1" x14ac:dyDescent="0.25">
      <c r="H48885"/>
    </row>
    <row r="48886" spans="8:8" hidden="1" x14ac:dyDescent="0.25">
      <c r="H48886"/>
    </row>
    <row r="48887" spans="8:8" hidden="1" x14ac:dyDescent="0.25">
      <c r="H48887"/>
    </row>
    <row r="48888" spans="8:8" hidden="1" x14ac:dyDescent="0.25">
      <c r="H48888"/>
    </row>
    <row r="48889" spans="8:8" hidden="1" x14ac:dyDescent="0.25">
      <c r="H48889"/>
    </row>
    <row r="48890" spans="8:8" hidden="1" x14ac:dyDescent="0.25">
      <c r="H48890"/>
    </row>
    <row r="48891" spans="8:8" hidden="1" x14ac:dyDescent="0.25">
      <c r="H48891"/>
    </row>
    <row r="48892" spans="8:8" hidden="1" x14ac:dyDescent="0.25">
      <c r="H48892"/>
    </row>
    <row r="48893" spans="8:8" hidden="1" x14ac:dyDescent="0.25">
      <c r="H48893"/>
    </row>
    <row r="48894" spans="8:8" hidden="1" x14ac:dyDescent="0.25">
      <c r="H48894"/>
    </row>
    <row r="48895" spans="8:8" hidden="1" x14ac:dyDescent="0.25">
      <c r="H48895"/>
    </row>
    <row r="48896" spans="8:8" hidden="1" x14ac:dyDescent="0.25">
      <c r="H48896"/>
    </row>
    <row r="48897" spans="8:8" hidden="1" x14ac:dyDescent="0.25">
      <c r="H48897"/>
    </row>
    <row r="48898" spans="8:8" hidden="1" x14ac:dyDescent="0.25">
      <c r="H48898"/>
    </row>
    <row r="48899" spans="8:8" hidden="1" x14ac:dyDescent="0.25">
      <c r="H48899"/>
    </row>
    <row r="48900" spans="8:8" hidden="1" x14ac:dyDescent="0.25">
      <c r="H48900"/>
    </row>
    <row r="48901" spans="8:8" hidden="1" x14ac:dyDescent="0.25">
      <c r="H48901"/>
    </row>
    <row r="48902" spans="8:8" hidden="1" x14ac:dyDescent="0.25">
      <c r="H48902"/>
    </row>
    <row r="48903" spans="8:8" hidden="1" x14ac:dyDescent="0.25">
      <c r="H48903"/>
    </row>
    <row r="48904" spans="8:8" hidden="1" x14ac:dyDescent="0.25">
      <c r="H48904"/>
    </row>
    <row r="48905" spans="8:8" hidden="1" x14ac:dyDescent="0.25">
      <c r="H48905"/>
    </row>
    <row r="48906" spans="8:8" hidden="1" x14ac:dyDescent="0.25">
      <c r="H48906"/>
    </row>
    <row r="48907" spans="8:8" hidden="1" x14ac:dyDescent="0.25">
      <c r="H48907"/>
    </row>
    <row r="48908" spans="8:8" hidden="1" x14ac:dyDescent="0.25">
      <c r="H48908"/>
    </row>
    <row r="48909" spans="8:8" hidden="1" x14ac:dyDescent="0.25">
      <c r="H48909"/>
    </row>
    <row r="48910" spans="8:8" hidden="1" x14ac:dyDescent="0.25">
      <c r="H48910"/>
    </row>
    <row r="48911" spans="8:8" hidden="1" x14ac:dyDescent="0.25">
      <c r="H48911"/>
    </row>
    <row r="48912" spans="8:8" hidden="1" x14ac:dyDescent="0.25">
      <c r="H48912"/>
    </row>
    <row r="48913" spans="8:8" hidden="1" x14ac:dyDescent="0.25">
      <c r="H48913"/>
    </row>
    <row r="48914" spans="8:8" hidden="1" x14ac:dyDescent="0.25">
      <c r="H48914"/>
    </row>
    <row r="48915" spans="8:8" hidden="1" x14ac:dyDescent="0.25">
      <c r="H48915"/>
    </row>
    <row r="48916" spans="8:8" hidden="1" x14ac:dyDescent="0.25">
      <c r="H48916"/>
    </row>
    <row r="48917" spans="8:8" hidden="1" x14ac:dyDescent="0.25">
      <c r="H48917"/>
    </row>
    <row r="48918" spans="8:8" hidden="1" x14ac:dyDescent="0.25">
      <c r="H48918"/>
    </row>
    <row r="48919" spans="8:8" hidden="1" x14ac:dyDescent="0.25">
      <c r="H48919"/>
    </row>
    <row r="48920" spans="8:8" hidden="1" x14ac:dyDescent="0.25">
      <c r="H48920"/>
    </row>
    <row r="48921" spans="8:8" hidden="1" x14ac:dyDescent="0.25">
      <c r="H48921"/>
    </row>
    <row r="48922" spans="8:8" hidden="1" x14ac:dyDescent="0.25">
      <c r="H48922"/>
    </row>
    <row r="48923" spans="8:8" hidden="1" x14ac:dyDescent="0.25">
      <c r="H48923"/>
    </row>
    <row r="48924" spans="8:8" hidden="1" x14ac:dyDescent="0.25">
      <c r="H48924"/>
    </row>
    <row r="48925" spans="8:8" hidden="1" x14ac:dyDescent="0.25">
      <c r="H48925"/>
    </row>
    <row r="48926" spans="8:8" hidden="1" x14ac:dyDescent="0.25">
      <c r="H48926"/>
    </row>
    <row r="48927" spans="8:8" hidden="1" x14ac:dyDescent="0.25">
      <c r="H48927"/>
    </row>
    <row r="48928" spans="8:8" hidden="1" x14ac:dyDescent="0.25">
      <c r="H48928"/>
    </row>
    <row r="48929" spans="8:8" hidden="1" x14ac:dyDescent="0.25">
      <c r="H48929"/>
    </row>
    <row r="48930" spans="8:8" hidden="1" x14ac:dyDescent="0.25">
      <c r="H48930"/>
    </row>
    <row r="48931" spans="8:8" hidden="1" x14ac:dyDescent="0.25">
      <c r="H48931"/>
    </row>
    <row r="48932" spans="8:8" hidden="1" x14ac:dyDescent="0.25">
      <c r="H48932"/>
    </row>
    <row r="48933" spans="8:8" hidden="1" x14ac:dyDescent="0.25">
      <c r="H48933"/>
    </row>
    <row r="48934" spans="8:8" hidden="1" x14ac:dyDescent="0.25">
      <c r="H48934"/>
    </row>
    <row r="48935" spans="8:8" hidden="1" x14ac:dyDescent="0.25">
      <c r="H48935"/>
    </row>
    <row r="48936" spans="8:8" hidden="1" x14ac:dyDescent="0.25">
      <c r="H48936"/>
    </row>
    <row r="48937" spans="8:8" hidden="1" x14ac:dyDescent="0.25">
      <c r="H48937"/>
    </row>
    <row r="48938" spans="8:8" hidden="1" x14ac:dyDescent="0.25">
      <c r="H48938"/>
    </row>
    <row r="48939" spans="8:8" hidden="1" x14ac:dyDescent="0.25">
      <c r="H48939"/>
    </row>
    <row r="48940" spans="8:8" hidden="1" x14ac:dyDescent="0.25">
      <c r="H48940"/>
    </row>
    <row r="48941" spans="8:8" hidden="1" x14ac:dyDescent="0.25">
      <c r="H48941"/>
    </row>
    <row r="48942" spans="8:8" hidden="1" x14ac:dyDescent="0.25">
      <c r="H48942"/>
    </row>
    <row r="48943" spans="8:8" hidden="1" x14ac:dyDescent="0.25">
      <c r="H48943"/>
    </row>
    <row r="48944" spans="8:8" hidden="1" x14ac:dyDescent="0.25">
      <c r="H48944"/>
    </row>
    <row r="48945" spans="8:8" hidden="1" x14ac:dyDescent="0.25">
      <c r="H48945"/>
    </row>
    <row r="48946" spans="8:8" hidden="1" x14ac:dyDescent="0.25">
      <c r="H48946"/>
    </row>
    <row r="48947" spans="8:8" hidden="1" x14ac:dyDescent="0.25">
      <c r="H48947"/>
    </row>
    <row r="48948" spans="8:8" hidden="1" x14ac:dyDescent="0.25">
      <c r="H48948"/>
    </row>
    <row r="48949" spans="8:8" hidden="1" x14ac:dyDescent="0.25">
      <c r="H48949"/>
    </row>
    <row r="48950" spans="8:8" hidden="1" x14ac:dyDescent="0.25">
      <c r="H48950"/>
    </row>
    <row r="48951" spans="8:8" hidden="1" x14ac:dyDescent="0.25">
      <c r="H48951"/>
    </row>
    <row r="48952" spans="8:8" hidden="1" x14ac:dyDescent="0.25">
      <c r="H48952"/>
    </row>
    <row r="48953" spans="8:8" hidden="1" x14ac:dyDescent="0.25">
      <c r="H48953"/>
    </row>
    <row r="48954" spans="8:8" hidden="1" x14ac:dyDescent="0.25">
      <c r="H48954"/>
    </row>
    <row r="48955" spans="8:8" hidden="1" x14ac:dyDescent="0.25">
      <c r="H48955"/>
    </row>
    <row r="48956" spans="8:8" hidden="1" x14ac:dyDescent="0.25">
      <c r="H48956"/>
    </row>
    <row r="48957" spans="8:8" hidden="1" x14ac:dyDescent="0.25">
      <c r="H48957"/>
    </row>
    <row r="48958" spans="8:8" hidden="1" x14ac:dyDescent="0.25">
      <c r="H48958"/>
    </row>
    <row r="48959" spans="8:8" hidden="1" x14ac:dyDescent="0.25">
      <c r="H48959"/>
    </row>
    <row r="48960" spans="8:8" hidden="1" x14ac:dyDescent="0.25">
      <c r="H48960"/>
    </row>
    <row r="48961" spans="8:8" hidden="1" x14ac:dyDescent="0.25">
      <c r="H48961"/>
    </row>
    <row r="48962" spans="8:8" hidden="1" x14ac:dyDescent="0.25">
      <c r="H48962"/>
    </row>
    <row r="48963" spans="8:8" hidden="1" x14ac:dyDescent="0.25">
      <c r="H48963"/>
    </row>
    <row r="48964" spans="8:8" hidden="1" x14ac:dyDescent="0.25">
      <c r="H48964"/>
    </row>
    <row r="48965" spans="8:8" hidden="1" x14ac:dyDescent="0.25">
      <c r="H48965"/>
    </row>
    <row r="48966" spans="8:8" hidden="1" x14ac:dyDescent="0.25">
      <c r="H48966"/>
    </row>
    <row r="48967" spans="8:8" hidden="1" x14ac:dyDescent="0.25">
      <c r="H48967"/>
    </row>
    <row r="48968" spans="8:8" hidden="1" x14ac:dyDescent="0.25">
      <c r="H48968"/>
    </row>
    <row r="48969" spans="8:8" hidden="1" x14ac:dyDescent="0.25">
      <c r="H48969"/>
    </row>
    <row r="48970" spans="8:8" hidden="1" x14ac:dyDescent="0.25">
      <c r="H48970"/>
    </row>
    <row r="48971" spans="8:8" hidden="1" x14ac:dyDescent="0.25">
      <c r="H48971"/>
    </row>
    <row r="48972" spans="8:8" hidden="1" x14ac:dyDescent="0.25">
      <c r="H48972"/>
    </row>
    <row r="48973" spans="8:8" hidden="1" x14ac:dyDescent="0.25">
      <c r="H48973"/>
    </row>
    <row r="48974" spans="8:8" hidden="1" x14ac:dyDescent="0.25">
      <c r="H48974"/>
    </row>
    <row r="48975" spans="8:8" hidden="1" x14ac:dyDescent="0.25">
      <c r="H48975"/>
    </row>
    <row r="48976" spans="8:8" hidden="1" x14ac:dyDescent="0.25">
      <c r="H48976"/>
    </row>
    <row r="48977" spans="8:8" hidden="1" x14ac:dyDescent="0.25">
      <c r="H48977"/>
    </row>
    <row r="48978" spans="8:8" hidden="1" x14ac:dyDescent="0.25">
      <c r="H48978"/>
    </row>
    <row r="48979" spans="8:8" hidden="1" x14ac:dyDescent="0.25">
      <c r="H48979"/>
    </row>
    <row r="48980" spans="8:8" hidden="1" x14ac:dyDescent="0.25">
      <c r="H48980"/>
    </row>
    <row r="48981" spans="8:8" hidden="1" x14ac:dyDescent="0.25">
      <c r="H48981"/>
    </row>
    <row r="48982" spans="8:8" hidden="1" x14ac:dyDescent="0.25">
      <c r="H48982"/>
    </row>
    <row r="48983" spans="8:8" hidden="1" x14ac:dyDescent="0.25">
      <c r="H48983"/>
    </row>
    <row r="48984" spans="8:8" hidden="1" x14ac:dyDescent="0.25">
      <c r="H48984"/>
    </row>
    <row r="48985" spans="8:8" hidden="1" x14ac:dyDescent="0.25">
      <c r="H48985"/>
    </row>
    <row r="48986" spans="8:8" hidden="1" x14ac:dyDescent="0.25">
      <c r="H48986"/>
    </row>
    <row r="48987" spans="8:8" hidden="1" x14ac:dyDescent="0.25">
      <c r="H48987"/>
    </row>
    <row r="48988" spans="8:8" hidden="1" x14ac:dyDescent="0.25">
      <c r="H48988"/>
    </row>
    <row r="48989" spans="8:8" hidden="1" x14ac:dyDescent="0.25">
      <c r="H48989"/>
    </row>
    <row r="48990" spans="8:8" hidden="1" x14ac:dyDescent="0.25">
      <c r="H48990"/>
    </row>
    <row r="48991" spans="8:8" hidden="1" x14ac:dyDescent="0.25">
      <c r="H48991"/>
    </row>
    <row r="48992" spans="8:8" hidden="1" x14ac:dyDescent="0.25">
      <c r="H48992"/>
    </row>
    <row r="48993" spans="8:8" hidden="1" x14ac:dyDescent="0.25">
      <c r="H48993"/>
    </row>
    <row r="48994" spans="8:8" hidden="1" x14ac:dyDescent="0.25">
      <c r="H48994"/>
    </row>
    <row r="48995" spans="8:8" hidden="1" x14ac:dyDescent="0.25">
      <c r="H48995"/>
    </row>
    <row r="48996" spans="8:8" hidden="1" x14ac:dyDescent="0.25">
      <c r="H48996"/>
    </row>
    <row r="48997" spans="8:8" hidden="1" x14ac:dyDescent="0.25">
      <c r="H48997"/>
    </row>
    <row r="48998" spans="8:8" hidden="1" x14ac:dyDescent="0.25">
      <c r="H48998"/>
    </row>
    <row r="48999" spans="8:8" hidden="1" x14ac:dyDescent="0.25">
      <c r="H48999"/>
    </row>
    <row r="49000" spans="8:8" hidden="1" x14ac:dyDescent="0.25">
      <c r="H49000"/>
    </row>
    <row r="49001" spans="8:8" hidden="1" x14ac:dyDescent="0.25">
      <c r="H49001"/>
    </row>
    <row r="49002" spans="8:8" hidden="1" x14ac:dyDescent="0.25">
      <c r="H49002"/>
    </row>
    <row r="49003" spans="8:8" hidden="1" x14ac:dyDescent="0.25">
      <c r="H49003"/>
    </row>
    <row r="49004" spans="8:8" hidden="1" x14ac:dyDescent="0.25">
      <c r="H49004"/>
    </row>
    <row r="49005" spans="8:8" hidden="1" x14ac:dyDescent="0.25">
      <c r="H49005"/>
    </row>
    <row r="49006" spans="8:8" hidden="1" x14ac:dyDescent="0.25">
      <c r="H49006"/>
    </row>
    <row r="49007" spans="8:8" hidden="1" x14ac:dyDescent="0.25">
      <c r="H49007"/>
    </row>
    <row r="49008" spans="8:8" hidden="1" x14ac:dyDescent="0.25">
      <c r="H49008"/>
    </row>
    <row r="49009" spans="8:8" hidden="1" x14ac:dyDescent="0.25">
      <c r="H49009"/>
    </row>
    <row r="49010" spans="8:8" hidden="1" x14ac:dyDescent="0.25">
      <c r="H49010"/>
    </row>
    <row r="49011" spans="8:8" hidden="1" x14ac:dyDescent="0.25">
      <c r="H49011"/>
    </row>
    <row r="49012" spans="8:8" hidden="1" x14ac:dyDescent="0.25">
      <c r="H49012"/>
    </row>
    <row r="49013" spans="8:8" hidden="1" x14ac:dyDescent="0.25">
      <c r="H49013"/>
    </row>
    <row r="49014" spans="8:8" hidden="1" x14ac:dyDescent="0.25">
      <c r="H49014"/>
    </row>
    <row r="49015" spans="8:8" hidden="1" x14ac:dyDescent="0.25">
      <c r="H49015"/>
    </row>
    <row r="49016" spans="8:8" hidden="1" x14ac:dyDescent="0.25">
      <c r="H49016"/>
    </row>
    <row r="49017" spans="8:8" hidden="1" x14ac:dyDescent="0.25">
      <c r="H49017"/>
    </row>
    <row r="49018" spans="8:8" hidden="1" x14ac:dyDescent="0.25">
      <c r="H49018"/>
    </row>
    <row r="49019" spans="8:8" hidden="1" x14ac:dyDescent="0.25">
      <c r="H49019"/>
    </row>
    <row r="49020" spans="8:8" hidden="1" x14ac:dyDescent="0.25">
      <c r="H49020"/>
    </row>
    <row r="49021" spans="8:8" hidden="1" x14ac:dyDescent="0.25">
      <c r="H49021"/>
    </row>
    <row r="49022" spans="8:8" hidden="1" x14ac:dyDescent="0.25">
      <c r="H49022"/>
    </row>
    <row r="49023" spans="8:8" hidden="1" x14ac:dyDescent="0.25">
      <c r="H49023"/>
    </row>
    <row r="49024" spans="8:8" hidden="1" x14ac:dyDescent="0.25">
      <c r="H49024"/>
    </row>
    <row r="49025" spans="8:8" hidden="1" x14ac:dyDescent="0.25">
      <c r="H49025"/>
    </row>
    <row r="49026" spans="8:8" hidden="1" x14ac:dyDescent="0.25">
      <c r="H49026"/>
    </row>
    <row r="49027" spans="8:8" hidden="1" x14ac:dyDescent="0.25">
      <c r="H49027"/>
    </row>
    <row r="49028" spans="8:8" hidden="1" x14ac:dyDescent="0.25">
      <c r="H49028"/>
    </row>
    <row r="49029" spans="8:8" hidden="1" x14ac:dyDescent="0.25">
      <c r="H49029"/>
    </row>
    <row r="49030" spans="8:8" hidden="1" x14ac:dyDescent="0.25">
      <c r="H49030"/>
    </row>
    <row r="49031" spans="8:8" hidden="1" x14ac:dyDescent="0.25">
      <c r="H49031"/>
    </row>
    <row r="49032" spans="8:8" hidden="1" x14ac:dyDescent="0.25">
      <c r="H49032"/>
    </row>
    <row r="49033" spans="8:8" hidden="1" x14ac:dyDescent="0.25">
      <c r="H49033"/>
    </row>
    <row r="49034" spans="8:8" hidden="1" x14ac:dyDescent="0.25">
      <c r="H49034"/>
    </row>
    <row r="49035" spans="8:8" hidden="1" x14ac:dyDescent="0.25">
      <c r="H49035"/>
    </row>
    <row r="49036" spans="8:8" hidden="1" x14ac:dyDescent="0.25">
      <c r="H49036"/>
    </row>
    <row r="49037" spans="8:8" hidden="1" x14ac:dyDescent="0.25">
      <c r="H49037"/>
    </row>
    <row r="49038" spans="8:8" hidden="1" x14ac:dyDescent="0.25">
      <c r="H49038"/>
    </row>
    <row r="49039" spans="8:8" hidden="1" x14ac:dyDescent="0.25">
      <c r="H49039"/>
    </row>
    <row r="49040" spans="8:8" hidden="1" x14ac:dyDescent="0.25">
      <c r="H49040"/>
    </row>
    <row r="49041" spans="8:8" hidden="1" x14ac:dyDescent="0.25">
      <c r="H49041"/>
    </row>
    <row r="49042" spans="8:8" hidden="1" x14ac:dyDescent="0.25">
      <c r="H49042"/>
    </row>
    <row r="49043" spans="8:8" hidden="1" x14ac:dyDescent="0.25">
      <c r="H49043"/>
    </row>
    <row r="49044" spans="8:8" hidden="1" x14ac:dyDescent="0.25">
      <c r="H49044"/>
    </row>
    <row r="49045" spans="8:8" hidden="1" x14ac:dyDescent="0.25">
      <c r="H49045"/>
    </row>
    <row r="49046" spans="8:8" hidden="1" x14ac:dyDescent="0.25">
      <c r="H49046"/>
    </row>
    <row r="49047" spans="8:8" hidden="1" x14ac:dyDescent="0.25">
      <c r="H49047"/>
    </row>
    <row r="49048" spans="8:8" hidden="1" x14ac:dyDescent="0.25">
      <c r="H49048"/>
    </row>
    <row r="49049" spans="8:8" hidden="1" x14ac:dyDescent="0.25">
      <c r="H49049"/>
    </row>
    <row r="49050" spans="8:8" hidden="1" x14ac:dyDescent="0.25">
      <c r="H49050"/>
    </row>
    <row r="49051" spans="8:8" hidden="1" x14ac:dyDescent="0.25">
      <c r="H49051"/>
    </row>
    <row r="49052" spans="8:8" hidden="1" x14ac:dyDescent="0.25">
      <c r="H49052"/>
    </row>
    <row r="49053" spans="8:8" hidden="1" x14ac:dyDescent="0.25">
      <c r="H49053"/>
    </row>
    <row r="49054" spans="8:8" hidden="1" x14ac:dyDescent="0.25">
      <c r="H49054"/>
    </row>
    <row r="49055" spans="8:8" hidden="1" x14ac:dyDescent="0.25">
      <c r="H49055"/>
    </row>
    <row r="49056" spans="8:8" hidden="1" x14ac:dyDescent="0.25">
      <c r="H49056"/>
    </row>
    <row r="49057" spans="8:8" hidden="1" x14ac:dyDescent="0.25">
      <c r="H49057"/>
    </row>
    <row r="49058" spans="8:8" hidden="1" x14ac:dyDescent="0.25">
      <c r="H49058"/>
    </row>
    <row r="49059" spans="8:8" hidden="1" x14ac:dyDescent="0.25">
      <c r="H49059"/>
    </row>
    <row r="49060" spans="8:8" hidden="1" x14ac:dyDescent="0.25">
      <c r="H49060"/>
    </row>
    <row r="49061" spans="8:8" hidden="1" x14ac:dyDescent="0.25">
      <c r="H49061"/>
    </row>
    <row r="49062" spans="8:8" hidden="1" x14ac:dyDescent="0.25">
      <c r="H49062"/>
    </row>
    <row r="49063" spans="8:8" hidden="1" x14ac:dyDescent="0.25">
      <c r="H49063"/>
    </row>
    <row r="49064" spans="8:8" hidden="1" x14ac:dyDescent="0.25">
      <c r="H49064"/>
    </row>
    <row r="49065" spans="8:8" hidden="1" x14ac:dyDescent="0.25">
      <c r="H49065"/>
    </row>
    <row r="49066" spans="8:8" hidden="1" x14ac:dyDescent="0.25">
      <c r="H49066"/>
    </row>
    <row r="49067" spans="8:8" hidden="1" x14ac:dyDescent="0.25">
      <c r="H49067"/>
    </row>
    <row r="49068" spans="8:8" hidden="1" x14ac:dyDescent="0.25">
      <c r="H49068"/>
    </row>
    <row r="49069" spans="8:8" hidden="1" x14ac:dyDescent="0.25">
      <c r="H49069"/>
    </row>
    <row r="49070" spans="8:8" hidden="1" x14ac:dyDescent="0.25">
      <c r="H49070"/>
    </row>
    <row r="49071" spans="8:8" hidden="1" x14ac:dyDescent="0.25">
      <c r="H49071"/>
    </row>
    <row r="49072" spans="8:8" hidden="1" x14ac:dyDescent="0.25">
      <c r="H49072"/>
    </row>
    <row r="49073" spans="8:8" hidden="1" x14ac:dyDescent="0.25">
      <c r="H49073"/>
    </row>
    <row r="49074" spans="8:8" hidden="1" x14ac:dyDescent="0.25">
      <c r="H49074"/>
    </row>
    <row r="49075" spans="8:8" hidden="1" x14ac:dyDescent="0.25">
      <c r="H49075"/>
    </row>
    <row r="49076" spans="8:8" hidden="1" x14ac:dyDescent="0.25">
      <c r="H49076"/>
    </row>
    <row r="49077" spans="8:8" hidden="1" x14ac:dyDescent="0.25">
      <c r="H49077"/>
    </row>
    <row r="49078" spans="8:8" hidden="1" x14ac:dyDescent="0.25">
      <c r="H49078"/>
    </row>
    <row r="49079" spans="8:8" hidden="1" x14ac:dyDescent="0.25">
      <c r="H49079"/>
    </row>
    <row r="49080" spans="8:8" hidden="1" x14ac:dyDescent="0.25">
      <c r="H49080"/>
    </row>
    <row r="49081" spans="8:8" hidden="1" x14ac:dyDescent="0.25">
      <c r="H49081"/>
    </row>
    <row r="49082" spans="8:8" hidden="1" x14ac:dyDescent="0.25">
      <c r="H49082"/>
    </row>
    <row r="49083" spans="8:8" hidden="1" x14ac:dyDescent="0.25">
      <c r="H49083"/>
    </row>
    <row r="49084" spans="8:8" hidden="1" x14ac:dyDescent="0.25">
      <c r="H49084"/>
    </row>
    <row r="49085" spans="8:8" hidden="1" x14ac:dyDescent="0.25">
      <c r="H49085"/>
    </row>
    <row r="49086" spans="8:8" hidden="1" x14ac:dyDescent="0.25">
      <c r="H49086"/>
    </row>
    <row r="49087" spans="8:8" hidden="1" x14ac:dyDescent="0.25">
      <c r="H49087"/>
    </row>
    <row r="49088" spans="8:8" hidden="1" x14ac:dyDescent="0.25">
      <c r="H49088"/>
    </row>
    <row r="49089" spans="8:8" hidden="1" x14ac:dyDescent="0.25">
      <c r="H49089"/>
    </row>
    <row r="49090" spans="8:8" hidden="1" x14ac:dyDescent="0.25">
      <c r="H49090"/>
    </row>
    <row r="49091" spans="8:8" hidden="1" x14ac:dyDescent="0.25">
      <c r="H49091"/>
    </row>
    <row r="49092" spans="8:8" hidden="1" x14ac:dyDescent="0.25">
      <c r="H49092"/>
    </row>
    <row r="49093" spans="8:8" hidden="1" x14ac:dyDescent="0.25">
      <c r="H49093"/>
    </row>
    <row r="49094" spans="8:8" hidden="1" x14ac:dyDescent="0.25">
      <c r="H49094"/>
    </row>
    <row r="49095" spans="8:8" hidden="1" x14ac:dyDescent="0.25">
      <c r="H49095"/>
    </row>
    <row r="49096" spans="8:8" hidden="1" x14ac:dyDescent="0.25">
      <c r="H49096"/>
    </row>
    <row r="49097" spans="8:8" hidden="1" x14ac:dyDescent="0.25">
      <c r="H49097"/>
    </row>
    <row r="49098" spans="8:8" hidden="1" x14ac:dyDescent="0.25">
      <c r="H49098"/>
    </row>
    <row r="49099" spans="8:8" hidden="1" x14ac:dyDescent="0.25">
      <c r="H49099"/>
    </row>
    <row r="49100" spans="8:8" hidden="1" x14ac:dyDescent="0.25">
      <c r="H49100"/>
    </row>
    <row r="49101" spans="8:8" hidden="1" x14ac:dyDescent="0.25">
      <c r="H49101"/>
    </row>
    <row r="49102" spans="8:8" hidden="1" x14ac:dyDescent="0.25">
      <c r="H49102"/>
    </row>
    <row r="49103" spans="8:8" hidden="1" x14ac:dyDescent="0.25">
      <c r="H49103"/>
    </row>
    <row r="49104" spans="8:8" hidden="1" x14ac:dyDescent="0.25">
      <c r="H49104"/>
    </row>
    <row r="49105" spans="8:8" hidden="1" x14ac:dyDescent="0.25">
      <c r="H49105"/>
    </row>
    <row r="49106" spans="8:8" hidden="1" x14ac:dyDescent="0.25">
      <c r="H49106"/>
    </row>
    <row r="49107" spans="8:8" hidden="1" x14ac:dyDescent="0.25">
      <c r="H49107"/>
    </row>
    <row r="49108" spans="8:8" hidden="1" x14ac:dyDescent="0.25">
      <c r="H49108"/>
    </row>
    <row r="49109" spans="8:8" hidden="1" x14ac:dyDescent="0.25">
      <c r="H49109"/>
    </row>
    <row r="49110" spans="8:8" hidden="1" x14ac:dyDescent="0.25">
      <c r="H49110"/>
    </row>
    <row r="49111" spans="8:8" hidden="1" x14ac:dyDescent="0.25">
      <c r="H49111"/>
    </row>
    <row r="49112" spans="8:8" hidden="1" x14ac:dyDescent="0.25">
      <c r="H49112"/>
    </row>
    <row r="49113" spans="8:8" hidden="1" x14ac:dyDescent="0.25">
      <c r="H49113"/>
    </row>
    <row r="49114" spans="8:8" hidden="1" x14ac:dyDescent="0.25">
      <c r="H49114"/>
    </row>
    <row r="49115" spans="8:8" hidden="1" x14ac:dyDescent="0.25">
      <c r="H49115"/>
    </row>
    <row r="49116" spans="8:8" hidden="1" x14ac:dyDescent="0.25">
      <c r="H49116"/>
    </row>
    <row r="49117" spans="8:8" hidden="1" x14ac:dyDescent="0.25">
      <c r="H49117"/>
    </row>
    <row r="49118" spans="8:8" hidden="1" x14ac:dyDescent="0.25">
      <c r="H49118"/>
    </row>
    <row r="49119" spans="8:8" hidden="1" x14ac:dyDescent="0.25">
      <c r="H49119"/>
    </row>
    <row r="49120" spans="8:8" hidden="1" x14ac:dyDescent="0.25">
      <c r="H49120"/>
    </row>
    <row r="49121" spans="8:8" hidden="1" x14ac:dyDescent="0.25">
      <c r="H49121"/>
    </row>
    <row r="49122" spans="8:8" hidden="1" x14ac:dyDescent="0.25">
      <c r="H49122"/>
    </row>
    <row r="49123" spans="8:8" hidden="1" x14ac:dyDescent="0.25">
      <c r="H49123"/>
    </row>
    <row r="49124" spans="8:8" hidden="1" x14ac:dyDescent="0.25">
      <c r="H49124"/>
    </row>
    <row r="49125" spans="8:8" hidden="1" x14ac:dyDescent="0.25">
      <c r="H49125"/>
    </row>
    <row r="49126" spans="8:8" hidden="1" x14ac:dyDescent="0.25">
      <c r="H49126"/>
    </row>
    <row r="49127" spans="8:8" hidden="1" x14ac:dyDescent="0.25">
      <c r="H49127"/>
    </row>
    <row r="49128" spans="8:8" hidden="1" x14ac:dyDescent="0.25">
      <c r="H49128"/>
    </row>
    <row r="49129" spans="8:8" hidden="1" x14ac:dyDescent="0.25">
      <c r="H49129"/>
    </row>
    <row r="49130" spans="8:8" hidden="1" x14ac:dyDescent="0.25">
      <c r="H49130"/>
    </row>
    <row r="49131" spans="8:8" hidden="1" x14ac:dyDescent="0.25">
      <c r="H49131"/>
    </row>
    <row r="49132" spans="8:8" hidden="1" x14ac:dyDescent="0.25">
      <c r="H49132"/>
    </row>
    <row r="49133" spans="8:8" hidden="1" x14ac:dyDescent="0.25">
      <c r="H49133"/>
    </row>
    <row r="49134" spans="8:8" hidden="1" x14ac:dyDescent="0.25">
      <c r="H49134"/>
    </row>
    <row r="49135" spans="8:8" hidden="1" x14ac:dyDescent="0.25">
      <c r="H49135"/>
    </row>
    <row r="49136" spans="8:8" hidden="1" x14ac:dyDescent="0.25">
      <c r="H49136"/>
    </row>
    <row r="49137" spans="8:8" hidden="1" x14ac:dyDescent="0.25">
      <c r="H49137"/>
    </row>
    <row r="49138" spans="8:8" hidden="1" x14ac:dyDescent="0.25">
      <c r="H49138"/>
    </row>
    <row r="49139" spans="8:8" hidden="1" x14ac:dyDescent="0.25">
      <c r="H49139"/>
    </row>
    <row r="49140" spans="8:8" hidden="1" x14ac:dyDescent="0.25">
      <c r="H49140"/>
    </row>
    <row r="49141" spans="8:8" hidden="1" x14ac:dyDescent="0.25">
      <c r="H49141"/>
    </row>
    <row r="49142" spans="8:8" hidden="1" x14ac:dyDescent="0.25">
      <c r="H49142"/>
    </row>
    <row r="49143" spans="8:8" hidden="1" x14ac:dyDescent="0.25">
      <c r="H49143"/>
    </row>
    <row r="49144" spans="8:8" hidden="1" x14ac:dyDescent="0.25">
      <c r="H49144"/>
    </row>
    <row r="49145" spans="8:8" hidden="1" x14ac:dyDescent="0.25">
      <c r="H49145"/>
    </row>
    <row r="49146" spans="8:8" hidden="1" x14ac:dyDescent="0.25">
      <c r="H49146"/>
    </row>
    <row r="49147" spans="8:8" hidden="1" x14ac:dyDescent="0.25">
      <c r="H49147"/>
    </row>
    <row r="49148" spans="8:8" hidden="1" x14ac:dyDescent="0.25">
      <c r="H49148"/>
    </row>
    <row r="49149" spans="8:8" hidden="1" x14ac:dyDescent="0.25">
      <c r="H49149"/>
    </row>
    <row r="49150" spans="8:8" hidden="1" x14ac:dyDescent="0.25">
      <c r="H49150"/>
    </row>
    <row r="49151" spans="8:8" hidden="1" x14ac:dyDescent="0.25">
      <c r="H49151"/>
    </row>
    <row r="49152" spans="8:8" hidden="1" x14ac:dyDescent="0.25">
      <c r="H49152"/>
    </row>
    <row r="49153" spans="8:8" hidden="1" x14ac:dyDescent="0.25">
      <c r="H49153"/>
    </row>
    <row r="49154" spans="8:8" hidden="1" x14ac:dyDescent="0.25">
      <c r="H49154"/>
    </row>
    <row r="49155" spans="8:8" hidden="1" x14ac:dyDescent="0.25">
      <c r="H49155"/>
    </row>
    <row r="49156" spans="8:8" hidden="1" x14ac:dyDescent="0.25">
      <c r="H49156"/>
    </row>
    <row r="49157" spans="8:8" hidden="1" x14ac:dyDescent="0.25">
      <c r="H49157"/>
    </row>
    <row r="49158" spans="8:8" hidden="1" x14ac:dyDescent="0.25">
      <c r="H49158"/>
    </row>
    <row r="49159" spans="8:8" hidden="1" x14ac:dyDescent="0.25">
      <c r="H49159"/>
    </row>
    <row r="49160" spans="8:8" hidden="1" x14ac:dyDescent="0.25">
      <c r="H49160"/>
    </row>
    <row r="49161" spans="8:8" hidden="1" x14ac:dyDescent="0.25">
      <c r="H49161"/>
    </row>
    <row r="49162" spans="8:8" hidden="1" x14ac:dyDescent="0.25">
      <c r="H49162"/>
    </row>
    <row r="49163" spans="8:8" hidden="1" x14ac:dyDescent="0.25">
      <c r="H49163"/>
    </row>
    <row r="49164" spans="8:8" hidden="1" x14ac:dyDescent="0.25">
      <c r="H49164"/>
    </row>
    <row r="49165" spans="8:8" hidden="1" x14ac:dyDescent="0.25">
      <c r="H49165"/>
    </row>
    <row r="49166" spans="8:8" hidden="1" x14ac:dyDescent="0.25">
      <c r="H49166"/>
    </row>
    <row r="49167" spans="8:8" hidden="1" x14ac:dyDescent="0.25">
      <c r="H49167"/>
    </row>
    <row r="49168" spans="8:8" hidden="1" x14ac:dyDescent="0.25">
      <c r="H49168"/>
    </row>
    <row r="49169" spans="8:8" hidden="1" x14ac:dyDescent="0.25">
      <c r="H49169"/>
    </row>
    <row r="49170" spans="8:8" hidden="1" x14ac:dyDescent="0.25">
      <c r="H49170"/>
    </row>
    <row r="49171" spans="8:8" hidden="1" x14ac:dyDescent="0.25">
      <c r="H49171"/>
    </row>
    <row r="49172" spans="8:8" hidden="1" x14ac:dyDescent="0.25">
      <c r="H49172"/>
    </row>
    <row r="49173" spans="8:8" hidden="1" x14ac:dyDescent="0.25">
      <c r="H49173"/>
    </row>
    <row r="49174" spans="8:8" hidden="1" x14ac:dyDescent="0.25">
      <c r="H49174"/>
    </row>
    <row r="49175" spans="8:8" hidden="1" x14ac:dyDescent="0.25">
      <c r="H49175"/>
    </row>
    <row r="49176" spans="8:8" hidden="1" x14ac:dyDescent="0.25">
      <c r="H49176"/>
    </row>
    <row r="49177" spans="8:8" hidden="1" x14ac:dyDescent="0.25">
      <c r="H49177"/>
    </row>
    <row r="49178" spans="8:8" hidden="1" x14ac:dyDescent="0.25">
      <c r="H49178"/>
    </row>
    <row r="49179" spans="8:8" hidden="1" x14ac:dyDescent="0.25">
      <c r="H49179"/>
    </row>
    <row r="49180" spans="8:8" hidden="1" x14ac:dyDescent="0.25">
      <c r="H49180"/>
    </row>
    <row r="49181" spans="8:8" hidden="1" x14ac:dyDescent="0.25">
      <c r="H49181"/>
    </row>
    <row r="49182" spans="8:8" hidden="1" x14ac:dyDescent="0.25">
      <c r="H49182"/>
    </row>
    <row r="49183" spans="8:8" hidden="1" x14ac:dyDescent="0.25">
      <c r="H49183"/>
    </row>
    <row r="49184" spans="8:8" hidden="1" x14ac:dyDescent="0.25">
      <c r="H49184"/>
    </row>
    <row r="49185" spans="8:8" hidden="1" x14ac:dyDescent="0.25">
      <c r="H49185"/>
    </row>
    <row r="49186" spans="8:8" hidden="1" x14ac:dyDescent="0.25">
      <c r="H49186"/>
    </row>
    <row r="49187" spans="8:8" hidden="1" x14ac:dyDescent="0.25">
      <c r="H49187"/>
    </row>
    <row r="49188" spans="8:8" hidden="1" x14ac:dyDescent="0.25">
      <c r="H49188"/>
    </row>
    <row r="49189" spans="8:8" hidden="1" x14ac:dyDescent="0.25">
      <c r="H49189"/>
    </row>
    <row r="49190" spans="8:8" hidden="1" x14ac:dyDescent="0.25">
      <c r="H49190"/>
    </row>
    <row r="49191" spans="8:8" hidden="1" x14ac:dyDescent="0.25">
      <c r="H49191"/>
    </row>
    <row r="49192" spans="8:8" hidden="1" x14ac:dyDescent="0.25">
      <c r="H49192"/>
    </row>
    <row r="49193" spans="8:8" hidden="1" x14ac:dyDescent="0.25">
      <c r="H49193"/>
    </row>
    <row r="49194" spans="8:8" hidden="1" x14ac:dyDescent="0.25">
      <c r="H49194"/>
    </row>
    <row r="49195" spans="8:8" hidden="1" x14ac:dyDescent="0.25">
      <c r="H49195"/>
    </row>
    <row r="49196" spans="8:8" hidden="1" x14ac:dyDescent="0.25">
      <c r="H49196"/>
    </row>
    <row r="49197" spans="8:8" hidden="1" x14ac:dyDescent="0.25">
      <c r="H49197"/>
    </row>
    <row r="49198" spans="8:8" hidden="1" x14ac:dyDescent="0.25">
      <c r="H49198"/>
    </row>
    <row r="49199" spans="8:8" hidden="1" x14ac:dyDescent="0.25">
      <c r="H49199"/>
    </row>
    <row r="49200" spans="8:8" hidden="1" x14ac:dyDescent="0.25">
      <c r="H49200"/>
    </row>
    <row r="49201" spans="8:8" hidden="1" x14ac:dyDescent="0.25">
      <c r="H49201"/>
    </row>
    <row r="49202" spans="8:8" hidden="1" x14ac:dyDescent="0.25">
      <c r="H49202"/>
    </row>
    <row r="49203" spans="8:8" hidden="1" x14ac:dyDescent="0.25">
      <c r="H49203"/>
    </row>
    <row r="49204" spans="8:8" hidden="1" x14ac:dyDescent="0.25">
      <c r="H49204"/>
    </row>
    <row r="49205" spans="8:8" hidden="1" x14ac:dyDescent="0.25">
      <c r="H49205"/>
    </row>
    <row r="49206" spans="8:8" hidden="1" x14ac:dyDescent="0.25">
      <c r="H49206"/>
    </row>
    <row r="49207" spans="8:8" hidden="1" x14ac:dyDescent="0.25">
      <c r="H49207"/>
    </row>
    <row r="49208" spans="8:8" hidden="1" x14ac:dyDescent="0.25">
      <c r="H49208"/>
    </row>
    <row r="49209" spans="8:8" hidden="1" x14ac:dyDescent="0.25">
      <c r="H49209"/>
    </row>
    <row r="49210" spans="8:8" hidden="1" x14ac:dyDescent="0.25">
      <c r="H49210"/>
    </row>
    <row r="49211" spans="8:8" hidden="1" x14ac:dyDescent="0.25">
      <c r="H49211"/>
    </row>
    <row r="49212" spans="8:8" hidden="1" x14ac:dyDescent="0.25">
      <c r="H49212"/>
    </row>
    <row r="49213" spans="8:8" hidden="1" x14ac:dyDescent="0.25">
      <c r="H49213"/>
    </row>
    <row r="49214" spans="8:8" hidden="1" x14ac:dyDescent="0.25">
      <c r="H49214"/>
    </row>
    <row r="49215" spans="8:8" hidden="1" x14ac:dyDescent="0.25">
      <c r="H49215"/>
    </row>
    <row r="49216" spans="8:8" hidden="1" x14ac:dyDescent="0.25">
      <c r="H49216"/>
    </row>
    <row r="49217" spans="8:8" hidden="1" x14ac:dyDescent="0.25">
      <c r="H49217"/>
    </row>
    <row r="49218" spans="8:8" hidden="1" x14ac:dyDescent="0.25">
      <c r="H49218"/>
    </row>
    <row r="49219" spans="8:8" hidden="1" x14ac:dyDescent="0.25">
      <c r="H49219"/>
    </row>
    <row r="49220" spans="8:8" hidden="1" x14ac:dyDescent="0.25">
      <c r="H49220"/>
    </row>
    <row r="49221" spans="8:8" hidden="1" x14ac:dyDescent="0.25">
      <c r="H49221"/>
    </row>
    <row r="49222" spans="8:8" hidden="1" x14ac:dyDescent="0.25">
      <c r="H49222"/>
    </row>
    <row r="49223" spans="8:8" hidden="1" x14ac:dyDescent="0.25">
      <c r="H49223"/>
    </row>
    <row r="49224" spans="8:8" hidden="1" x14ac:dyDescent="0.25">
      <c r="H49224"/>
    </row>
    <row r="49225" spans="8:8" hidden="1" x14ac:dyDescent="0.25">
      <c r="H49225"/>
    </row>
    <row r="49226" spans="8:8" hidden="1" x14ac:dyDescent="0.25">
      <c r="H49226"/>
    </row>
    <row r="49227" spans="8:8" hidden="1" x14ac:dyDescent="0.25">
      <c r="H49227"/>
    </row>
    <row r="49228" spans="8:8" hidden="1" x14ac:dyDescent="0.25">
      <c r="H49228"/>
    </row>
    <row r="49229" spans="8:8" hidden="1" x14ac:dyDescent="0.25">
      <c r="H49229"/>
    </row>
    <row r="49230" spans="8:8" hidden="1" x14ac:dyDescent="0.25">
      <c r="H49230"/>
    </row>
    <row r="49231" spans="8:8" hidden="1" x14ac:dyDescent="0.25">
      <c r="H49231"/>
    </row>
    <row r="49232" spans="8:8" hidden="1" x14ac:dyDescent="0.25">
      <c r="H49232"/>
    </row>
    <row r="49233" spans="8:8" hidden="1" x14ac:dyDescent="0.25">
      <c r="H49233"/>
    </row>
    <row r="49234" spans="8:8" hidden="1" x14ac:dyDescent="0.25">
      <c r="H49234"/>
    </row>
    <row r="49235" spans="8:8" hidden="1" x14ac:dyDescent="0.25">
      <c r="H49235"/>
    </row>
    <row r="49236" spans="8:8" hidden="1" x14ac:dyDescent="0.25">
      <c r="H49236"/>
    </row>
    <row r="49237" spans="8:8" hidden="1" x14ac:dyDescent="0.25">
      <c r="H49237"/>
    </row>
    <row r="49238" spans="8:8" hidden="1" x14ac:dyDescent="0.25">
      <c r="H49238"/>
    </row>
    <row r="49239" spans="8:8" hidden="1" x14ac:dyDescent="0.25">
      <c r="H49239"/>
    </row>
    <row r="49240" spans="8:8" hidden="1" x14ac:dyDescent="0.25">
      <c r="H49240"/>
    </row>
    <row r="49241" spans="8:8" hidden="1" x14ac:dyDescent="0.25">
      <c r="H49241"/>
    </row>
    <row r="49242" spans="8:8" hidden="1" x14ac:dyDescent="0.25">
      <c r="H49242"/>
    </row>
    <row r="49243" spans="8:8" hidden="1" x14ac:dyDescent="0.25">
      <c r="H49243"/>
    </row>
    <row r="49244" spans="8:8" hidden="1" x14ac:dyDescent="0.25">
      <c r="H49244"/>
    </row>
    <row r="49245" spans="8:8" hidden="1" x14ac:dyDescent="0.25">
      <c r="H49245"/>
    </row>
    <row r="49246" spans="8:8" hidden="1" x14ac:dyDescent="0.25">
      <c r="H49246"/>
    </row>
    <row r="49247" spans="8:8" hidden="1" x14ac:dyDescent="0.25">
      <c r="H49247"/>
    </row>
    <row r="49248" spans="8:8" hidden="1" x14ac:dyDescent="0.25">
      <c r="H49248"/>
    </row>
    <row r="49249" spans="8:8" hidden="1" x14ac:dyDescent="0.25">
      <c r="H49249"/>
    </row>
    <row r="49250" spans="8:8" hidden="1" x14ac:dyDescent="0.25">
      <c r="H49250"/>
    </row>
    <row r="49251" spans="8:8" hidden="1" x14ac:dyDescent="0.25">
      <c r="H49251"/>
    </row>
    <row r="49252" spans="8:8" hidden="1" x14ac:dyDescent="0.25">
      <c r="H49252"/>
    </row>
    <row r="49253" spans="8:8" hidden="1" x14ac:dyDescent="0.25">
      <c r="H49253"/>
    </row>
    <row r="49254" spans="8:8" hidden="1" x14ac:dyDescent="0.25">
      <c r="H49254"/>
    </row>
    <row r="49255" spans="8:8" hidden="1" x14ac:dyDescent="0.25">
      <c r="H49255"/>
    </row>
    <row r="49256" spans="8:8" hidden="1" x14ac:dyDescent="0.25">
      <c r="H49256"/>
    </row>
    <row r="49257" spans="8:8" hidden="1" x14ac:dyDescent="0.25">
      <c r="H49257"/>
    </row>
    <row r="49258" spans="8:8" hidden="1" x14ac:dyDescent="0.25">
      <c r="H49258"/>
    </row>
    <row r="49259" spans="8:8" hidden="1" x14ac:dyDescent="0.25">
      <c r="H49259"/>
    </row>
    <row r="49260" spans="8:8" hidden="1" x14ac:dyDescent="0.25">
      <c r="H49260"/>
    </row>
    <row r="49261" spans="8:8" hidden="1" x14ac:dyDescent="0.25">
      <c r="H49261"/>
    </row>
    <row r="49262" spans="8:8" hidden="1" x14ac:dyDescent="0.25">
      <c r="H49262"/>
    </row>
    <row r="49263" spans="8:8" hidden="1" x14ac:dyDescent="0.25">
      <c r="H49263"/>
    </row>
    <row r="49264" spans="8:8" hidden="1" x14ac:dyDescent="0.25">
      <c r="H49264"/>
    </row>
    <row r="49265" spans="8:8" hidden="1" x14ac:dyDescent="0.25">
      <c r="H49265"/>
    </row>
    <row r="49266" spans="8:8" hidden="1" x14ac:dyDescent="0.25">
      <c r="H49266"/>
    </row>
    <row r="49267" spans="8:8" hidden="1" x14ac:dyDescent="0.25">
      <c r="H49267"/>
    </row>
    <row r="49268" spans="8:8" hidden="1" x14ac:dyDescent="0.25">
      <c r="H49268"/>
    </row>
    <row r="49269" spans="8:8" hidden="1" x14ac:dyDescent="0.25">
      <c r="H49269"/>
    </row>
    <row r="49270" spans="8:8" hidden="1" x14ac:dyDescent="0.25">
      <c r="H49270"/>
    </row>
    <row r="49271" spans="8:8" hidden="1" x14ac:dyDescent="0.25">
      <c r="H49271"/>
    </row>
    <row r="49272" spans="8:8" hidden="1" x14ac:dyDescent="0.25">
      <c r="H49272"/>
    </row>
    <row r="49273" spans="8:8" hidden="1" x14ac:dyDescent="0.25">
      <c r="H49273"/>
    </row>
    <row r="49274" spans="8:8" hidden="1" x14ac:dyDescent="0.25">
      <c r="H49274"/>
    </row>
    <row r="49275" spans="8:8" hidden="1" x14ac:dyDescent="0.25">
      <c r="H49275"/>
    </row>
    <row r="49276" spans="8:8" hidden="1" x14ac:dyDescent="0.25">
      <c r="H49276"/>
    </row>
    <row r="49277" spans="8:8" hidden="1" x14ac:dyDescent="0.25">
      <c r="H49277"/>
    </row>
    <row r="49278" spans="8:8" hidden="1" x14ac:dyDescent="0.25">
      <c r="H49278"/>
    </row>
    <row r="49279" spans="8:8" hidden="1" x14ac:dyDescent="0.25">
      <c r="H49279"/>
    </row>
    <row r="49280" spans="8:8" hidden="1" x14ac:dyDescent="0.25">
      <c r="H49280"/>
    </row>
    <row r="49281" spans="8:8" hidden="1" x14ac:dyDescent="0.25">
      <c r="H49281"/>
    </row>
    <row r="49282" spans="8:8" hidden="1" x14ac:dyDescent="0.25">
      <c r="H49282"/>
    </row>
    <row r="49283" spans="8:8" hidden="1" x14ac:dyDescent="0.25">
      <c r="H49283"/>
    </row>
    <row r="49284" spans="8:8" hidden="1" x14ac:dyDescent="0.25">
      <c r="H49284"/>
    </row>
    <row r="49285" spans="8:8" hidden="1" x14ac:dyDescent="0.25">
      <c r="H49285"/>
    </row>
    <row r="49286" spans="8:8" hidden="1" x14ac:dyDescent="0.25">
      <c r="H49286"/>
    </row>
    <row r="49287" spans="8:8" hidden="1" x14ac:dyDescent="0.25">
      <c r="H49287"/>
    </row>
    <row r="49288" spans="8:8" hidden="1" x14ac:dyDescent="0.25">
      <c r="H49288"/>
    </row>
    <row r="49289" spans="8:8" hidden="1" x14ac:dyDescent="0.25">
      <c r="H49289"/>
    </row>
    <row r="49290" spans="8:8" hidden="1" x14ac:dyDescent="0.25">
      <c r="H49290"/>
    </row>
    <row r="49291" spans="8:8" hidden="1" x14ac:dyDescent="0.25">
      <c r="H49291"/>
    </row>
    <row r="49292" spans="8:8" hidden="1" x14ac:dyDescent="0.25">
      <c r="H49292"/>
    </row>
    <row r="49293" spans="8:8" hidden="1" x14ac:dyDescent="0.25">
      <c r="H49293"/>
    </row>
    <row r="49294" spans="8:8" hidden="1" x14ac:dyDescent="0.25">
      <c r="H49294"/>
    </row>
    <row r="49295" spans="8:8" hidden="1" x14ac:dyDescent="0.25">
      <c r="H49295"/>
    </row>
    <row r="49296" spans="8:8" hidden="1" x14ac:dyDescent="0.25">
      <c r="H49296"/>
    </row>
    <row r="49297" spans="8:8" hidden="1" x14ac:dyDescent="0.25">
      <c r="H49297"/>
    </row>
    <row r="49298" spans="8:8" hidden="1" x14ac:dyDescent="0.25">
      <c r="H49298"/>
    </row>
    <row r="49299" spans="8:8" hidden="1" x14ac:dyDescent="0.25">
      <c r="H49299"/>
    </row>
    <row r="49300" spans="8:8" hidden="1" x14ac:dyDescent="0.25">
      <c r="H49300"/>
    </row>
    <row r="49301" spans="8:8" hidden="1" x14ac:dyDescent="0.25">
      <c r="H49301"/>
    </row>
    <row r="49302" spans="8:8" hidden="1" x14ac:dyDescent="0.25">
      <c r="H49302"/>
    </row>
    <row r="49303" spans="8:8" hidden="1" x14ac:dyDescent="0.25">
      <c r="H49303"/>
    </row>
    <row r="49304" spans="8:8" hidden="1" x14ac:dyDescent="0.25">
      <c r="H49304"/>
    </row>
    <row r="49305" spans="8:8" hidden="1" x14ac:dyDescent="0.25">
      <c r="H49305"/>
    </row>
    <row r="49306" spans="8:8" hidden="1" x14ac:dyDescent="0.25">
      <c r="H49306"/>
    </row>
    <row r="49307" spans="8:8" hidden="1" x14ac:dyDescent="0.25">
      <c r="H49307"/>
    </row>
    <row r="49308" spans="8:8" hidden="1" x14ac:dyDescent="0.25">
      <c r="H49308"/>
    </row>
    <row r="49309" spans="8:8" hidden="1" x14ac:dyDescent="0.25">
      <c r="H49309"/>
    </row>
    <row r="49310" spans="8:8" hidden="1" x14ac:dyDescent="0.25">
      <c r="H49310"/>
    </row>
    <row r="49311" spans="8:8" hidden="1" x14ac:dyDescent="0.25">
      <c r="H49311"/>
    </row>
    <row r="49312" spans="8:8" hidden="1" x14ac:dyDescent="0.25">
      <c r="H49312"/>
    </row>
    <row r="49313" spans="8:8" hidden="1" x14ac:dyDescent="0.25">
      <c r="H49313"/>
    </row>
    <row r="49314" spans="8:8" hidden="1" x14ac:dyDescent="0.25">
      <c r="H49314"/>
    </row>
    <row r="49315" spans="8:8" hidden="1" x14ac:dyDescent="0.25">
      <c r="H49315"/>
    </row>
    <row r="49316" spans="8:8" hidden="1" x14ac:dyDescent="0.25">
      <c r="H49316"/>
    </row>
    <row r="49317" spans="8:8" hidden="1" x14ac:dyDescent="0.25">
      <c r="H49317"/>
    </row>
    <row r="49318" spans="8:8" hidden="1" x14ac:dyDescent="0.25">
      <c r="H49318"/>
    </row>
    <row r="49319" spans="8:8" hidden="1" x14ac:dyDescent="0.25">
      <c r="H49319"/>
    </row>
    <row r="49320" spans="8:8" hidden="1" x14ac:dyDescent="0.25">
      <c r="H49320"/>
    </row>
    <row r="49321" spans="8:8" hidden="1" x14ac:dyDescent="0.25">
      <c r="H49321"/>
    </row>
    <row r="49322" spans="8:8" hidden="1" x14ac:dyDescent="0.25">
      <c r="H49322"/>
    </row>
    <row r="49323" spans="8:8" hidden="1" x14ac:dyDescent="0.25">
      <c r="H49323"/>
    </row>
    <row r="49324" spans="8:8" hidden="1" x14ac:dyDescent="0.25">
      <c r="H49324"/>
    </row>
    <row r="49325" spans="8:8" hidden="1" x14ac:dyDescent="0.25">
      <c r="H49325"/>
    </row>
    <row r="49326" spans="8:8" hidden="1" x14ac:dyDescent="0.25">
      <c r="H49326"/>
    </row>
    <row r="49327" spans="8:8" hidden="1" x14ac:dyDescent="0.25">
      <c r="H49327"/>
    </row>
    <row r="49328" spans="8:8" hidden="1" x14ac:dyDescent="0.25">
      <c r="H49328"/>
    </row>
    <row r="49329" spans="8:8" hidden="1" x14ac:dyDescent="0.25">
      <c r="H49329"/>
    </row>
    <row r="49330" spans="8:8" hidden="1" x14ac:dyDescent="0.25">
      <c r="H49330"/>
    </row>
    <row r="49331" spans="8:8" hidden="1" x14ac:dyDescent="0.25">
      <c r="H49331"/>
    </row>
    <row r="49332" spans="8:8" hidden="1" x14ac:dyDescent="0.25">
      <c r="H49332"/>
    </row>
    <row r="49333" spans="8:8" hidden="1" x14ac:dyDescent="0.25">
      <c r="H49333"/>
    </row>
    <row r="49334" spans="8:8" hidden="1" x14ac:dyDescent="0.25">
      <c r="H49334"/>
    </row>
    <row r="49335" spans="8:8" hidden="1" x14ac:dyDescent="0.25">
      <c r="H49335"/>
    </row>
    <row r="49336" spans="8:8" hidden="1" x14ac:dyDescent="0.25">
      <c r="H49336"/>
    </row>
    <row r="49337" spans="8:8" hidden="1" x14ac:dyDescent="0.25">
      <c r="H49337"/>
    </row>
    <row r="49338" spans="8:8" hidden="1" x14ac:dyDescent="0.25">
      <c r="H49338"/>
    </row>
    <row r="49339" spans="8:8" hidden="1" x14ac:dyDescent="0.25">
      <c r="H49339"/>
    </row>
    <row r="49340" spans="8:8" hidden="1" x14ac:dyDescent="0.25">
      <c r="H49340"/>
    </row>
    <row r="49341" spans="8:8" hidden="1" x14ac:dyDescent="0.25">
      <c r="H49341"/>
    </row>
    <row r="49342" spans="8:8" hidden="1" x14ac:dyDescent="0.25">
      <c r="H49342"/>
    </row>
    <row r="49343" spans="8:8" hidden="1" x14ac:dyDescent="0.25">
      <c r="H49343"/>
    </row>
    <row r="49344" spans="8:8" hidden="1" x14ac:dyDescent="0.25">
      <c r="H49344"/>
    </row>
    <row r="49345" spans="8:8" hidden="1" x14ac:dyDescent="0.25">
      <c r="H49345"/>
    </row>
    <row r="49346" spans="8:8" hidden="1" x14ac:dyDescent="0.25">
      <c r="H49346"/>
    </row>
    <row r="49347" spans="8:8" hidden="1" x14ac:dyDescent="0.25">
      <c r="H49347"/>
    </row>
    <row r="49348" spans="8:8" hidden="1" x14ac:dyDescent="0.25">
      <c r="H49348"/>
    </row>
    <row r="49349" spans="8:8" hidden="1" x14ac:dyDescent="0.25">
      <c r="H49349"/>
    </row>
    <row r="49350" spans="8:8" hidden="1" x14ac:dyDescent="0.25">
      <c r="H49350"/>
    </row>
    <row r="49351" spans="8:8" hidden="1" x14ac:dyDescent="0.25">
      <c r="H49351"/>
    </row>
    <row r="49352" spans="8:8" hidden="1" x14ac:dyDescent="0.25">
      <c r="H49352"/>
    </row>
    <row r="49353" spans="8:8" hidden="1" x14ac:dyDescent="0.25">
      <c r="H49353"/>
    </row>
    <row r="49354" spans="8:8" hidden="1" x14ac:dyDescent="0.25">
      <c r="H49354"/>
    </row>
    <row r="49355" spans="8:8" hidden="1" x14ac:dyDescent="0.25">
      <c r="H49355"/>
    </row>
    <row r="49356" spans="8:8" hidden="1" x14ac:dyDescent="0.25">
      <c r="H49356"/>
    </row>
    <row r="49357" spans="8:8" hidden="1" x14ac:dyDescent="0.25">
      <c r="H49357"/>
    </row>
    <row r="49358" spans="8:8" hidden="1" x14ac:dyDescent="0.25">
      <c r="H49358"/>
    </row>
    <row r="49359" spans="8:8" hidden="1" x14ac:dyDescent="0.25">
      <c r="H49359"/>
    </row>
    <row r="49360" spans="8:8" hidden="1" x14ac:dyDescent="0.25">
      <c r="H49360"/>
    </row>
    <row r="49361" spans="8:8" hidden="1" x14ac:dyDescent="0.25">
      <c r="H49361"/>
    </row>
    <row r="49362" spans="8:8" hidden="1" x14ac:dyDescent="0.25">
      <c r="H49362"/>
    </row>
    <row r="49363" spans="8:8" hidden="1" x14ac:dyDescent="0.25">
      <c r="H49363"/>
    </row>
    <row r="49364" spans="8:8" hidden="1" x14ac:dyDescent="0.25">
      <c r="H49364"/>
    </row>
    <row r="49365" spans="8:8" hidden="1" x14ac:dyDescent="0.25">
      <c r="H49365"/>
    </row>
    <row r="49366" spans="8:8" hidden="1" x14ac:dyDescent="0.25">
      <c r="H49366"/>
    </row>
    <row r="49367" spans="8:8" hidden="1" x14ac:dyDescent="0.25">
      <c r="H49367"/>
    </row>
    <row r="49368" spans="8:8" hidden="1" x14ac:dyDescent="0.25">
      <c r="H49368"/>
    </row>
    <row r="49369" spans="8:8" hidden="1" x14ac:dyDescent="0.25">
      <c r="H49369"/>
    </row>
    <row r="49370" spans="8:8" hidden="1" x14ac:dyDescent="0.25">
      <c r="H49370"/>
    </row>
    <row r="49371" spans="8:8" hidden="1" x14ac:dyDescent="0.25">
      <c r="H49371"/>
    </row>
    <row r="49372" spans="8:8" hidden="1" x14ac:dyDescent="0.25">
      <c r="H49372"/>
    </row>
    <row r="49373" spans="8:8" hidden="1" x14ac:dyDescent="0.25">
      <c r="H49373"/>
    </row>
    <row r="49374" spans="8:8" hidden="1" x14ac:dyDescent="0.25">
      <c r="H49374"/>
    </row>
    <row r="49375" spans="8:8" hidden="1" x14ac:dyDescent="0.25">
      <c r="H49375"/>
    </row>
    <row r="49376" spans="8:8" hidden="1" x14ac:dyDescent="0.25">
      <c r="H49376"/>
    </row>
    <row r="49377" spans="8:8" hidden="1" x14ac:dyDescent="0.25">
      <c r="H49377"/>
    </row>
    <row r="49378" spans="8:8" hidden="1" x14ac:dyDescent="0.25">
      <c r="H49378"/>
    </row>
    <row r="49379" spans="8:8" hidden="1" x14ac:dyDescent="0.25">
      <c r="H49379"/>
    </row>
    <row r="49380" spans="8:8" hidden="1" x14ac:dyDescent="0.25">
      <c r="H49380"/>
    </row>
    <row r="49381" spans="8:8" hidden="1" x14ac:dyDescent="0.25">
      <c r="H49381"/>
    </row>
    <row r="49382" spans="8:8" hidden="1" x14ac:dyDescent="0.25">
      <c r="H49382"/>
    </row>
    <row r="49383" spans="8:8" hidden="1" x14ac:dyDescent="0.25">
      <c r="H49383"/>
    </row>
    <row r="49384" spans="8:8" hidden="1" x14ac:dyDescent="0.25">
      <c r="H49384"/>
    </row>
    <row r="49385" spans="8:8" hidden="1" x14ac:dyDescent="0.25">
      <c r="H49385"/>
    </row>
    <row r="49386" spans="8:8" hidden="1" x14ac:dyDescent="0.25">
      <c r="H49386"/>
    </row>
    <row r="49387" spans="8:8" hidden="1" x14ac:dyDescent="0.25">
      <c r="H49387"/>
    </row>
    <row r="49388" spans="8:8" hidden="1" x14ac:dyDescent="0.25">
      <c r="H49388"/>
    </row>
    <row r="49389" spans="8:8" hidden="1" x14ac:dyDescent="0.25">
      <c r="H49389"/>
    </row>
    <row r="49390" spans="8:8" hidden="1" x14ac:dyDescent="0.25">
      <c r="H49390"/>
    </row>
    <row r="49391" spans="8:8" hidden="1" x14ac:dyDescent="0.25">
      <c r="H49391"/>
    </row>
    <row r="49392" spans="8:8" hidden="1" x14ac:dyDescent="0.25">
      <c r="H49392"/>
    </row>
    <row r="49393" spans="8:8" hidden="1" x14ac:dyDescent="0.25">
      <c r="H49393"/>
    </row>
    <row r="49394" spans="8:8" hidden="1" x14ac:dyDescent="0.25">
      <c r="H49394"/>
    </row>
    <row r="49395" spans="8:8" hidden="1" x14ac:dyDescent="0.25">
      <c r="H49395"/>
    </row>
    <row r="49396" spans="8:8" hidden="1" x14ac:dyDescent="0.25">
      <c r="H49396"/>
    </row>
    <row r="49397" spans="8:8" hidden="1" x14ac:dyDescent="0.25">
      <c r="H49397"/>
    </row>
    <row r="49398" spans="8:8" hidden="1" x14ac:dyDescent="0.25">
      <c r="H49398"/>
    </row>
    <row r="49399" spans="8:8" hidden="1" x14ac:dyDescent="0.25">
      <c r="H49399"/>
    </row>
    <row r="49400" spans="8:8" hidden="1" x14ac:dyDescent="0.25">
      <c r="H49400"/>
    </row>
    <row r="49401" spans="8:8" hidden="1" x14ac:dyDescent="0.25">
      <c r="H49401"/>
    </row>
    <row r="49402" spans="8:8" hidden="1" x14ac:dyDescent="0.25">
      <c r="H49402"/>
    </row>
    <row r="49403" spans="8:8" hidden="1" x14ac:dyDescent="0.25">
      <c r="H49403"/>
    </row>
    <row r="49404" spans="8:8" hidden="1" x14ac:dyDescent="0.25">
      <c r="H49404"/>
    </row>
    <row r="49405" spans="8:8" hidden="1" x14ac:dyDescent="0.25">
      <c r="H49405"/>
    </row>
    <row r="49406" spans="8:8" hidden="1" x14ac:dyDescent="0.25">
      <c r="H49406"/>
    </row>
    <row r="49407" spans="8:8" hidden="1" x14ac:dyDescent="0.25">
      <c r="H49407"/>
    </row>
    <row r="49408" spans="8:8" hidden="1" x14ac:dyDescent="0.25">
      <c r="H49408"/>
    </row>
    <row r="49409" spans="8:8" hidden="1" x14ac:dyDescent="0.25">
      <c r="H49409"/>
    </row>
    <row r="49410" spans="8:8" hidden="1" x14ac:dyDescent="0.25">
      <c r="H49410"/>
    </row>
    <row r="49411" spans="8:8" hidden="1" x14ac:dyDescent="0.25">
      <c r="H49411"/>
    </row>
    <row r="49412" spans="8:8" hidden="1" x14ac:dyDescent="0.25">
      <c r="H49412"/>
    </row>
    <row r="49413" spans="8:8" hidden="1" x14ac:dyDescent="0.25">
      <c r="H49413"/>
    </row>
    <row r="49414" spans="8:8" hidden="1" x14ac:dyDescent="0.25">
      <c r="H49414"/>
    </row>
    <row r="49415" spans="8:8" hidden="1" x14ac:dyDescent="0.25">
      <c r="H49415"/>
    </row>
    <row r="49416" spans="8:8" hidden="1" x14ac:dyDescent="0.25">
      <c r="H49416"/>
    </row>
    <row r="49417" spans="8:8" hidden="1" x14ac:dyDescent="0.25">
      <c r="H49417"/>
    </row>
    <row r="49418" spans="8:8" hidden="1" x14ac:dyDescent="0.25">
      <c r="H49418"/>
    </row>
    <row r="49419" spans="8:8" hidden="1" x14ac:dyDescent="0.25">
      <c r="H49419"/>
    </row>
    <row r="49420" spans="8:8" hidden="1" x14ac:dyDescent="0.25">
      <c r="H49420"/>
    </row>
    <row r="49421" spans="8:8" hidden="1" x14ac:dyDescent="0.25">
      <c r="H49421"/>
    </row>
    <row r="49422" spans="8:8" hidden="1" x14ac:dyDescent="0.25">
      <c r="H49422"/>
    </row>
    <row r="49423" spans="8:8" hidden="1" x14ac:dyDescent="0.25">
      <c r="H49423"/>
    </row>
    <row r="49424" spans="8:8" hidden="1" x14ac:dyDescent="0.25">
      <c r="H49424"/>
    </row>
    <row r="49425" spans="8:8" hidden="1" x14ac:dyDescent="0.25">
      <c r="H49425"/>
    </row>
    <row r="49426" spans="8:8" hidden="1" x14ac:dyDescent="0.25">
      <c r="H49426"/>
    </row>
    <row r="49427" spans="8:8" hidden="1" x14ac:dyDescent="0.25">
      <c r="H49427"/>
    </row>
    <row r="49428" spans="8:8" hidden="1" x14ac:dyDescent="0.25">
      <c r="H49428"/>
    </row>
    <row r="49429" spans="8:8" hidden="1" x14ac:dyDescent="0.25">
      <c r="H49429"/>
    </row>
    <row r="49430" spans="8:8" hidden="1" x14ac:dyDescent="0.25">
      <c r="H49430"/>
    </row>
    <row r="49431" spans="8:8" hidden="1" x14ac:dyDescent="0.25">
      <c r="H49431"/>
    </row>
    <row r="49432" spans="8:8" hidden="1" x14ac:dyDescent="0.25">
      <c r="H49432"/>
    </row>
    <row r="49433" spans="8:8" hidden="1" x14ac:dyDescent="0.25">
      <c r="H49433"/>
    </row>
    <row r="49434" spans="8:8" hidden="1" x14ac:dyDescent="0.25">
      <c r="H49434"/>
    </row>
    <row r="49435" spans="8:8" hidden="1" x14ac:dyDescent="0.25">
      <c r="H49435"/>
    </row>
    <row r="49436" spans="8:8" hidden="1" x14ac:dyDescent="0.25">
      <c r="H49436"/>
    </row>
    <row r="49437" spans="8:8" hidden="1" x14ac:dyDescent="0.25">
      <c r="H49437"/>
    </row>
    <row r="49438" spans="8:8" hidden="1" x14ac:dyDescent="0.25">
      <c r="H49438"/>
    </row>
    <row r="49439" spans="8:8" hidden="1" x14ac:dyDescent="0.25">
      <c r="H49439"/>
    </row>
    <row r="49440" spans="8:8" hidden="1" x14ac:dyDescent="0.25">
      <c r="H49440"/>
    </row>
    <row r="49441" spans="8:8" hidden="1" x14ac:dyDescent="0.25">
      <c r="H49441"/>
    </row>
    <row r="49442" spans="8:8" hidden="1" x14ac:dyDescent="0.25">
      <c r="H49442"/>
    </row>
    <row r="49443" spans="8:8" hidden="1" x14ac:dyDescent="0.25">
      <c r="H49443"/>
    </row>
    <row r="49444" spans="8:8" hidden="1" x14ac:dyDescent="0.25">
      <c r="H49444"/>
    </row>
    <row r="49445" spans="8:8" hidden="1" x14ac:dyDescent="0.25">
      <c r="H49445"/>
    </row>
    <row r="49446" spans="8:8" hidden="1" x14ac:dyDescent="0.25">
      <c r="H49446"/>
    </row>
    <row r="49447" spans="8:8" hidden="1" x14ac:dyDescent="0.25">
      <c r="H49447"/>
    </row>
    <row r="49448" spans="8:8" hidden="1" x14ac:dyDescent="0.25">
      <c r="H49448"/>
    </row>
    <row r="49449" spans="8:8" hidden="1" x14ac:dyDescent="0.25">
      <c r="H49449"/>
    </row>
    <row r="49450" spans="8:8" hidden="1" x14ac:dyDescent="0.25">
      <c r="H49450"/>
    </row>
    <row r="49451" spans="8:8" hidden="1" x14ac:dyDescent="0.25">
      <c r="H49451"/>
    </row>
    <row r="49452" spans="8:8" hidden="1" x14ac:dyDescent="0.25">
      <c r="H49452"/>
    </row>
    <row r="49453" spans="8:8" hidden="1" x14ac:dyDescent="0.25">
      <c r="H49453"/>
    </row>
    <row r="49454" spans="8:8" hidden="1" x14ac:dyDescent="0.25">
      <c r="H49454"/>
    </row>
    <row r="49455" spans="8:8" hidden="1" x14ac:dyDescent="0.25">
      <c r="H49455"/>
    </row>
    <row r="49456" spans="8:8" hidden="1" x14ac:dyDescent="0.25">
      <c r="H49456"/>
    </row>
    <row r="49457" spans="8:8" hidden="1" x14ac:dyDescent="0.25">
      <c r="H49457"/>
    </row>
    <row r="49458" spans="8:8" hidden="1" x14ac:dyDescent="0.25">
      <c r="H49458"/>
    </row>
    <row r="49459" spans="8:8" hidden="1" x14ac:dyDescent="0.25">
      <c r="H49459"/>
    </row>
    <row r="49460" spans="8:8" hidden="1" x14ac:dyDescent="0.25">
      <c r="H49460"/>
    </row>
    <row r="49461" spans="8:8" hidden="1" x14ac:dyDescent="0.25">
      <c r="H49461"/>
    </row>
    <row r="49462" spans="8:8" hidden="1" x14ac:dyDescent="0.25">
      <c r="H49462"/>
    </row>
    <row r="49463" spans="8:8" hidden="1" x14ac:dyDescent="0.25">
      <c r="H49463"/>
    </row>
    <row r="49464" spans="8:8" hidden="1" x14ac:dyDescent="0.25">
      <c r="H49464"/>
    </row>
    <row r="49465" spans="8:8" hidden="1" x14ac:dyDescent="0.25">
      <c r="H49465"/>
    </row>
    <row r="49466" spans="8:8" hidden="1" x14ac:dyDescent="0.25">
      <c r="H49466"/>
    </row>
    <row r="49467" spans="8:8" hidden="1" x14ac:dyDescent="0.25">
      <c r="H49467"/>
    </row>
    <row r="49468" spans="8:8" hidden="1" x14ac:dyDescent="0.25">
      <c r="H49468"/>
    </row>
    <row r="49469" spans="8:8" hidden="1" x14ac:dyDescent="0.25">
      <c r="H49469"/>
    </row>
    <row r="49470" spans="8:8" hidden="1" x14ac:dyDescent="0.25">
      <c r="H49470"/>
    </row>
    <row r="49471" spans="8:8" hidden="1" x14ac:dyDescent="0.25">
      <c r="H49471"/>
    </row>
    <row r="49472" spans="8:8" hidden="1" x14ac:dyDescent="0.25">
      <c r="H49472"/>
    </row>
    <row r="49473" spans="8:8" hidden="1" x14ac:dyDescent="0.25">
      <c r="H49473"/>
    </row>
    <row r="49474" spans="8:8" hidden="1" x14ac:dyDescent="0.25">
      <c r="H49474"/>
    </row>
    <row r="49475" spans="8:8" hidden="1" x14ac:dyDescent="0.25">
      <c r="H49475"/>
    </row>
    <row r="49476" spans="8:8" hidden="1" x14ac:dyDescent="0.25">
      <c r="H49476"/>
    </row>
    <row r="49477" spans="8:8" hidden="1" x14ac:dyDescent="0.25">
      <c r="H49477"/>
    </row>
    <row r="49478" spans="8:8" hidden="1" x14ac:dyDescent="0.25">
      <c r="H49478"/>
    </row>
    <row r="49479" spans="8:8" hidden="1" x14ac:dyDescent="0.25">
      <c r="H49479"/>
    </row>
    <row r="49480" spans="8:8" hidden="1" x14ac:dyDescent="0.25">
      <c r="H49480"/>
    </row>
    <row r="49481" spans="8:8" hidden="1" x14ac:dyDescent="0.25">
      <c r="H49481"/>
    </row>
    <row r="49482" spans="8:8" hidden="1" x14ac:dyDescent="0.25">
      <c r="H49482"/>
    </row>
    <row r="49483" spans="8:8" hidden="1" x14ac:dyDescent="0.25">
      <c r="H49483"/>
    </row>
    <row r="49484" spans="8:8" hidden="1" x14ac:dyDescent="0.25">
      <c r="H49484"/>
    </row>
    <row r="49485" spans="8:8" hidden="1" x14ac:dyDescent="0.25">
      <c r="H49485"/>
    </row>
    <row r="49486" spans="8:8" hidden="1" x14ac:dyDescent="0.25">
      <c r="H49486"/>
    </row>
    <row r="49487" spans="8:8" hidden="1" x14ac:dyDescent="0.25">
      <c r="H49487"/>
    </row>
    <row r="49488" spans="8:8" hidden="1" x14ac:dyDescent="0.25">
      <c r="H49488"/>
    </row>
    <row r="49489" spans="8:8" hidden="1" x14ac:dyDescent="0.25">
      <c r="H49489"/>
    </row>
    <row r="49490" spans="8:8" hidden="1" x14ac:dyDescent="0.25">
      <c r="H49490"/>
    </row>
    <row r="49491" spans="8:8" hidden="1" x14ac:dyDescent="0.25">
      <c r="H49491"/>
    </row>
    <row r="49492" spans="8:8" hidden="1" x14ac:dyDescent="0.25">
      <c r="H49492"/>
    </row>
    <row r="49493" spans="8:8" hidden="1" x14ac:dyDescent="0.25">
      <c r="H49493"/>
    </row>
    <row r="49494" spans="8:8" hidden="1" x14ac:dyDescent="0.25">
      <c r="H49494"/>
    </row>
    <row r="49495" spans="8:8" hidden="1" x14ac:dyDescent="0.25">
      <c r="H49495"/>
    </row>
    <row r="49496" spans="8:8" hidden="1" x14ac:dyDescent="0.25">
      <c r="H49496"/>
    </row>
    <row r="49497" spans="8:8" hidden="1" x14ac:dyDescent="0.25">
      <c r="H49497"/>
    </row>
    <row r="49498" spans="8:8" hidden="1" x14ac:dyDescent="0.25">
      <c r="H49498"/>
    </row>
    <row r="49499" spans="8:8" hidden="1" x14ac:dyDescent="0.25">
      <c r="H49499"/>
    </row>
    <row r="49500" spans="8:8" hidden="1" x14ac:dyDescent="0.25">
      <c r="H49500"/>
    </row>
    <row r="49501" spans="8:8" hidden="1" x14ac:dyDescent="0.25">
      <c r="H49501"/>
    </row>
    <row r="49502" spans="8:8" hidden="1" x14ac:dyDescent="0.25">
      <c r="H49502"/>
    </row>
    <row r="49503" spans="8:8" hidden="1" x14ac:dyDescent="0.25">
      <c r="H49503"/>
    </row>
    <row r="49504" spans="8:8" hidden="1" x14ac:dyDescent="0.25">
      <c r="H49504"/>
    </row>
    <row r="49505" spans="8:8" hidden="1" x14ac:dyDescent="0.25">
      <c r="H49505"/>
    </row>
    <row r="49506" spans="8:8" hidden="1" x14ac:dyDescent="0.25">
      <c r="H49506"/>
    </row>
    <row r="49507" spans="8:8" hidden="1" x14ac:dyDescent="0.25">
      <c r="H49507"/>
    </row>
    <row r="49508" spans="8:8" hidden="1" x14ac:dyDescent="0.25">
      <c r="H49508"/>
    </row>
    <row r="49509" spans="8:8" hidden="1" x14ac:dyDescent="0.25">
      <c r="H49509"/>
    </row>
    <row r="49510" spans="8:8" hidden="1" x14ac:dyDescent="0.25">
      <c r="H49510"/>
    </row>
    <row r="49511" spans="8:8" hidden="1" x14ac:dyDescent="0.25">
      <c r="H49511"/>
    </row>
    <row r="49512" spans="8:8" hidden="1" x14ac:dyDescent="0.25">
      <c r="H49512"/>
    </row>
    <row r="49513" spans="8:8" hidden="1" x14ac:dyDescent="0.25">
      <c r="H49513"/>
    </row>
    <row r="49514" spans="8:8" hidden="1" x14ac:dyDescent="0.25">
      <c r="H49514"/>
    </row>
    <row r="49515" spans="8:8" hidden="1" x14ac:dyDescent="0.25">
      <c r="H49515"/>
    </row>
    <row r="49516" spans="8:8" hidden="1" x14ac:dyDescent="0.25">
      <c r="H49516"/>
    </row>
    <row r="49517" spans="8:8" hidden="1" x14ac:dyDescent="0.25">
      <c r="H49517"/>
    </row>
    <row r="49518" spans="8:8" hidden="1" x14ac:dyDescent="0.25">
      <c r="H49518"/>
    </row>
    <row r="49519" spans="8:8" hidden="1" x14ac:dyDescent="0.25">
      <c r="H49519"/>
    </row>
    <row r="49520" spans="8:8" hidden="1" x14ac:dyDescent="0.25">
      <c r="H49520"/>
    </row>
    <row r="49521" spans="8:8" hidden="1" x14ac:dyDescent="0.25">
      <c r="H49521"/>
    </row>
    <row r="49522" spans="8:8" hidden="1" x14ac:dyDescent="0.25">
      <c r="H49522"/>
    </row>
    <row r="49523" spans="8:8" hidden="1" x14ac:dyDescent="0.25">
      <c r="H49523"/>
    </row>
    <row r="49524" spans="8:8" hidden="1" x14ac:dyDescent="0.25">
      <c r="H49524"/>
    </row>
    <row r="49525" spans="8:8" hidden="1" x14ac:dyDescent="0.25">
      <c r="H49525"/>
    </row>
    <row r="49526" spans="8:8" hidden="1" x14ac:dyDescent="0.25">
      <c r="H49526"/>
    </row>
    <row r="49527" spans="8:8" hidden="1" x14ac:dyDescent="0.25">
      <c r="H49527"/>
    </row>
    <row r="49528" spans="8:8" hidden="1" x14ac:dyDescent="0.25">
      <c r="H49528"/>
    </row>
    <row r="49529" spans="8:8" hidden="1" x14ac:dyDescent="0.25">
      <c r="H49529"/>
    </row>
    <row r="49530" spans="8:8" hidden="1" x14ac:dyDescent="0.25">
      <c r="H49530"/>
    </row>
    <row r="49531" spans="8:8" hidden="1" x14ac:dyDescent="0.25">
      <c r="H49531"/>
    </row>
    <row r="49532" spans="8:8" hidden="1" x14ac:dyDescent="0.25">
      <c r="H49532"/>
    </row>
    <row r="49533" spans="8:8" hidden="1" x14ac:dyDescent="0.25">
      <c r="H49533"/>
    </row>
    <row r="49534" spans="8:8" hidden="1" x14ac:dyDescent="0.25">
      <c r="H49534"/>
    </row>
    <row r="49535" spans="8:8" hidden="1" x14ac:dyDescent="0.25">
      <c r="H49535"/>
    </row>
    <row r="49536" spans="8:8" hidden="1" x14ac:dyDescent="0.25">
      <c r="H49536"/>
    </row>
    <row r="49537" spans="8:8" hidden="1" x14ac:dyDescent="0.25">
      <c r="H49537"/>
    </row>
    <row r="49538" spans="8:8" hidden="1" x14ac:dyDescent="0.25">
      <c r="H49538"/>
    </row>
    <row r="49539" spans="8:8" hidden="1" x14ac:dyDescent="0.25">
      <c r="H49539"/>
    </row>
    <row r="49540" spans="8:8" hidden="1" x14ac:dyDescent="0.25">
      <c r="H49540"/>
    </row>
    <row r="49541" spans="8:8" hidden="1" x14ac:dyDescent="0.25">
      <c r="H49541"/>
    </row>
    <row r="49542" spans="8:8" hidden="1" x14ac:dyDescent="0.25">
      <c r="H49542"/>
    </row>
    <row r="49543" spans="8:8" hidden="1" x14ac:dyDescent="0.25">
      <c r="H49543"/>
    </row>
    <row r="49544" spans="8:8" hidden="1" x14ac:dyDescent="0.25">
      <c r="H49544"/>
    </row>
    <row r="49545" spans="8:8" hidden="1" x14ac:dyDescent="0.25">
      <c r="H49545"/>
    </row>
    <row r="49546" spans="8:8" hidden="1" x14ac:dyDescent="0.25">
      <c r="H49546"/>
    </row>
    <row r="49547" spans="8:8" hidden="1" x14ac:dyDescent="0.25">
      <c r="H49547"/>
    </row>
    <row r="49548" spans="8:8" hidden="1" x14ac:dyDescent="0.25">
      <c r="H49548"/>
    </row>
    <row r="49549" spans="8:8" hidden="1" x14ac:dyDescent="0.25">
      <c r="H49549"/>
    </row>
    <row r="49550" spans="8:8" hidden="1" x14ac:dyDescent="0.25">
      <c r="H49550"/>
    </row>
    <row r="49551" spans="8:8" hidden="1" x14ac:dyDescent="0.25">
      <c r="H49551"/>
    </row>
    <row r="49552" spans="8:8" hidden="1" x14ac:dyDescent="0.25">
      <c r="H49552"/>
    </row>
    <row r="49553" spans="8:8" hidden="1" x14ac:dyDescent="0.25">
      <c r="H49553"/>
    </row>
    <row r="49554" spans="8:8" hidden="1" x14ac:dyDescent="0.25">
      <c r="H49554"/>
    </row>
    <row r="49555" spans="8:8" hidden="1" x14ac:dyDescent="0.25">
      <c r="H49555"/>
    </row>
    <row r="49556" spans="8:8" hidden="1" x14ac:dyDescent="0.25">
      <c r="H49556"/>
    </row>
    <row r="49557" spans="8:8" hidden="1" x14ac:dyDescent="0.25">
      <c r="H49557"/>
    </row>
    <row r="49558" spans="8:8" hidden="1" x14ac:dyDescent="0.25">
      <c r="H49558"/>
    </row>
    <row r="49559" spans="8:8" hidden="1" x14ac:dyDescent="0.25">
      <c r="H49559"/>
    </row>
    <row r="49560" spans="8:8" hidden="1" x14ac:dyDescent="0.25">
      <c r="H49560"/>
    </row>
    <row r="49561" spans="8:8" hidden="1" x14ac:dyDescent="0.25">
      <c r="H49561"/>
    </row>
    <row r="49562" spans="8:8" hidden="1" x14ac:dyDescent="0.25">
      <c r="H49562"/>
    </row>
    <row r="49563" spans="8:8" hidden="1" x14ac:dyDescent="0.25">
      <c r="H49563"/>
    </row>
    <row r="49564" spans="8:8" hidden="1" x14ac:dyDescent="0.25">
      <c r="H49564"/>
    </row>
    <row r="49565" spans="8:8" hidden="1" x14ac:dyDescent="0.25">
      <c r="H49565"/>
    </row>
    <row r="49566" spans="8:8" hidden="1" x14ac:dyDescent="0.25">
      <c r="H49566"/>
    </row>
    <row r="49567" spans="8:8" hidden="1" x14ac:dyDescent="0.25">
      <c r="H49567"/>
    </row>
    <row r="49568" spans="8:8" hidden="1" x14ac:dyDescent="0.25">
      <c r="H49568"/>
    </row>
    <row r="49569" spans="8:8" hidden="1" x14ac:dyDescent="0.25">
      <c r="H49569"/>
    </row>
    <row r="49570" spans="8:8" hidden="1" x14ac:dyDescent="0.25">
      <c r="H49570"/>
    </row>
    <row r="49571" spans="8:8" hidden="1" x14ac:dyDescent="0.25">
      <c r="H49571"/>
    </row>
    <row r="49572" spans="8:8" hidden="1" x14ac:dyDescent="0.25">
      <c r="H49572"/>
    </row>
    <row r="49573" spans="8:8" hidden="1" x14ac:dyDescent="0.25">
      <c r="H49573"/>
    </row>
    <row r="49574" spans="8:8" hidden="1" x14ac:dyDescent="0.25">
      <c r="H49574"/>
    </row>
    <row r="49575" spans="8:8" hidden="1" x14ac:dyDescent="0.25">
      <c r="H49575"/>
    </row>
    <row r="49576" spans="8:8" hidden="1" x14ac:dyDescent="0.25">
      <c r="H49576"/>
    </row>
    <row r="49577" spans="8:8" hidden="1" x14ac:dyDescent="0.25">
      <c r="H49577"/>
    </row>
    <row r="49578" spans="8:8" hidden="1" x14ac:dyDescent="0.25">
      <c r="H49578"/>
    </row>
    <row r="49579" spans="8:8" hidden="1" x14ac:dyDescent="0.25">
      <c r="H49579"/>
    </row>
    <row r="49580" spans="8:8" hidden="1" x14ac:dyDescent="0.25">
      <c r="H49580"/>
    </row>
    <row r="49581" spans="8:8" hidden="1" x14ac:dyDescent="0.25">
      <c r="H49581"/>
    </row>
    <row r="49582" spans="8:8" hidden="1" x14ac:dyDescent="0.25">
      <c r="H49582"/>
    </row>
    <row r="49583" spans="8:8" hidden="1" x14ac:dyDescent="0.25">
      <c r="H49583"/>
    </row>
    <row r="49584" spans="8:8" hidden="1" x14ac:dyDescent="0.25">
      <c r="H49584"/>
    </row>
    <row r="49585" spans="8:8" hidden="1" x14ac:dyDescent="0.25">
      <c r="H49585"/>
    </row>
    <row r="49586" spans="8:8" hidden="1" x14ac:dyDescent="0.25">
      <c r="H49586"/>
    </row>
    <row r="49587" spans="8:8" hidden="1" x14ac:dyDescent="0.25">
      <c r="H49587"/>
    </row>
    <row r="49588" spans="8:8" hidden="1" x14ac:dyDescent="0.25">
      <c r="H49588"/>
    </row>
    <row r="49589" spans="8:8" hidden="1" x14ac:dyDescent="0.25">
      <c r="H49589"/>
    </row>
    <row r="49590" spans="8:8" hidden="1" x14ac:dyDescent="0.25">
      <c r="H49590"/>
    </row>
    <row r="49591" spans="8:8" hidden="1" x14ac:dyDescent="0.25">
      <c r="H49591"/>
    </row>
    <row r="49592" spans="8:8" hidden="1" x14ac:dyDescent="0.25">
      <c r="H49592"/>
    </row>
    <row r="49593" spans="8:8" hidden="1" x14ac:dyDescent="0.25">
      <c r="H49593"/>
    </row>
    <row r="49594" spans="8:8" hidden="1" x14ac:dyDescent="0.25">
      <c r="H49594"/>
    </row>
    <row r="49595" spans="8:8" hidden="1" x14ac:dyDescent="0.25">
      <c r="H49595"/>
    </row>
    <row r="49596" spans="8:8" hidden="1" x14ac:dyDescent="0.25">
      <c r="H49596"/>
    </row>
    <row r="49597" spans="8:8" hidden="1" x14ac:dyDescent="0.25">
      <c r="H49597"/>
    </row>
    <row r="49598" spans="8:8" hidden="1" x14ac:dyDescent="0.25">
      <c r="H49598"/>
    </row>
    <row r="49599" spans="8:8" hidden="1" x14ac:dyDescent="0.25">
      <c r="H49599"/>
    </row>
    <row r="49600" spans="8:8" hidden="1" x14ac:dyDescent="0.25">
      <c r="H49600"/>
    </row>
    <row r="49601" spans="8:8" hidden="1" x14ac:dyDescent="0.25">
      <c r="H49601"/>
    </row>
    <row r="49602" spans="8:8" hidden="1" x14ac:dyDescent="0.25">
      <c r="H49602"/>
    </row>
    <row r="49603" spans="8:8" hidden="1" x14ac:dyDescent="0.25">
      <c r="H49603"/>
    </row>
    <row r="49604" spans="8:8" hidden="1" x14ac:dyDescent="0.25">
      <c r="H49604"/>
    </row>
    <row r="49605" spans="8:8" hidden="1" x14ac:dyDescent="0.25">
      <c r="H49605"/>
    </row>
    <row r="49606" spans="8:8" hidden="1" x14ac:dyDescent="0.25">
      <c r="H49606"/>
    </row>
    <row r="49607" spans="8:8" hidden="1" x14ac:dyDescent="0.25">
      <c r="H49607"/>
    </row>
    <row r="49608" spans="8:8" hidden="1" x14ac:dyDescent="0.25">
      <c r="H49608"/>
    </row>
    <row r="49609" spans="8:8" hidden="1" x14ac:dyDescent="0.25">
      <c r="H49609"/>
    </row>
    <row r="49610" spans="8:8" hidden="1" x14ac:dyDescent="0.25">
      <c r="H49610"/>
    </row>
    <row r="49611" spans="8:8" hidden="1" x14ac:dyDescent="0.25">
      <c r="H49611"/>
    </row>
    <row r="49612" spans="8:8" hidden="1" x14ac:dyDescent="0.25">
      <c r="H49612"/>
    </row>
    <row r="49613" spans="8:8" hidden="1" x14ac:dyDescent="0.25">
      <c r="H49613"/>
    </row>
    <row r="49614" spans="8:8" hidden="1" x14ac:dyDescent="0.25">
      <c r="H49614"/>
    </row>
    <row r="49615" spans="8:8" hidden="1" x14ac:dyDescent="0.25">
      <c r="H49615"/>
    </row>
    <row r="49616" spans="8:8" hidden="1" x14ac:dyDescent="0.25">
      <c r="H49616"/>
    </row>
    <row r="49617" spans="8:8" hidden="1" x14ac:dyDescent="0.25">
      <c r="H49617"/>
    </row>
    <row r="49618" spans="8:8" hidden="1" x14ac:dyDescent="0.25">
      <c r="H49618"/>
    </row>
    <row r="49619" spans="8:8" hidden="1" x14ac:dyDescent="0.25">
      <c r="H49619"/>
    </row>
    <row r="49620" spans="8:8" hidden="1" x14ac:dyDescent="0.25">
      <c r="H49620"/>
    </row>
    <row r="49621" spans="8:8" hidden="1" x14ac:dyDescent="0.25">
      <c r="H49621"/>
    </row>
    <row r="49622" spans="8:8" hidden="1" x14ac:dyDescent="0.25">
      <c r="H49622"/>
    </row>
    <row r="49623" spans="8:8" hidden="1" x14ac:dyDescent="0.25">
      <c r="H49623"/>
    </row>
    <row r="49624" spans="8:8" hidden="1" x14ac:dyDescent="0.25">
      <c r="H49624"/>
    </row>
    <row r="49625" spans="8:8" hidden="1" x14ac:dyDescent="0.25">
      <c r="H49625"/>
    </row>
    <row r="49626" spans="8:8" hidden="1" x14ac:dyDescent="0.25">
      <c r="H49626"/>
    </row>
    <row r="49627" spans="8:8" hidden="1" x14ac:dyDescent="0.25">
      <c r="H49627"/>
    </row>
    <row r="49628" spans="8:8" hidden="1" x14ac:dyDescent="0.25">
      <c r="H49628"/>
    </row>
    <row r="49629" spans="8:8" hidden="1" x14ac:dyDescent="0.25">
      <c r="H49629"/>
    </row>
    <row r="49630" spans="8:8" hidden="1" x14ac:dyDescent="0.25">
      <c r="H49630"/>
    </row>
    <row r="49631" spans="8:8" hidden="1" x14ac:dyDescent="0.25">
      <c r="H49631"/>
    </row>
    <row r="49632" spans="8:8" hidden="1" x14ac:dyDescent="0.25">
      <c r="H49632"/>
    </row>
    <row r="49633" spans="8:8" hidden="1" x14ac:dyDescent="0.25">
      <c r="H49633"/>
    </row>
    <row r="49634" spans="8:8" hidden="1" x14ac:dyDescent="0.25">
      <c r="H49634"/>
    </row>
    <row r="49635" spans="8:8" hidden="1" x14ac:dyDescent="0.25">
      <c r="H49635"/>
    </row>
    <row r="49636" spans="8:8" hidden="1" x14ac:dyDescent="0.25">
      <c r="H49636"/>
    </row>
    <row r="49637" spans="8:8" hidden="1" x14ac:dyDescent="0.25">
      <c r="H49637"/>
    </row>
    <row r="49638" spans="8:8" hidden="1" x14ac:dyDescent="0.25">
      <c r="H49638"/>
    </row>
    <row r="49639" spans="8:8" hidden="1" x14ac:dyDescent="0.25">
      <c r="H49639"/>
    </row>
    <row r="49640" spans="8:8" hidden="1" x14ac:dyDescent="0.25">
      <c r="H49640"/>
    </row>
    <row r="49641" spans="8:8" hidden="1" x14ac:dyDescent="0.25">
      <c r="H49641"/>
    </row>
    <row r="49642" spans="8:8" hidden="1" x14ac:dyDescent="0.25">
      <c r="H49642"/>
    </row>
    <row r="49643" spans="8:8" hidden="1" x14ac:dyDescent="0.25">
      <c r="H49643"/>
    </row>
    <row r="49644" spans="8:8" hidden="1" x14ac:dyDescent="0.25">
      <c r="H49644"/>
    </row>
    <row r="49645" spans="8:8" hidden="1" x14ac:dyDescent="0.25">
      <c r="H49645"/>
    </row>
    <row r="49646" spans="8:8" hidden="1" x14ac:dyDescent="0.25">
      <c r="H49646"/>
    </row>
    <row r="49647" spans="8:8" hidden="1" x14ac:dyDescent="0.25">
      <c r="H49647"/>
    </row>
    <row r="49648" spans="8:8" hidden="1" x14ac:dyDescent="0.25">
      <c r="H49648"/>
    </row>
    <row r="49649" spans="8:8" hidden="1" x14ac:dyDescent="0.25">
      <c r="H49649"/>
    </row>
    <row r="49650" spans="8:8" hidden="1" x14ac:dyDescent="0.25">
      <c r="H49650"/>
    </row>
    <row r="49651" spans="8:8" hidden="1" x14ac:dyDescent="0.25">
      <c r="H49651"/>
    </row>
    <row r="49652" spans="8:8" hidden="1" x14ac:dyDescent="0.25">
      <c r="H49652"/>
    </row>
    <row r="49653" spans="8:8" hidden="1" x14ac:dyDescent="0.25">
      <c r="H49653"/>
    </row>
    <row r="49654" spans="8:8" hidden="1" x14ac:dyDescent="0.25">
      <c r="H49654"/>
    </row>
    <row r="49655" spans="8:8" hidden="1" x14ac:dyDescent="0.25">
      <c r="H49655"/>
    </row>
    <row r="49656" spans="8:8" hidden="1" x14ac:dyDescent="0.25">
      <c r="H49656"/>
    </row>
    <row r="49657" spans="8:8" hidden="1" x14ac:dyDescent="0.25">
      <c r="H49657"/>
    </row>
    <row r="49658" spans="8:8" hidden="1" x14ac:dyDescent="0.25">
      <c r="H49658"/>
    </row>
    <row r="49659" spans="8:8" hidden="1" x14ac:dyDescent="0.25">
      <c r="H49659"/>
    </row>
    <row r="49660" spans="8:8" hidden="1" x14ac:dyDescent="0.25">
      <c r="H49660"/>
    </row>
    <row r="49661" spans="8:8" hidden="1" x14ac:dyDescent="0.25">
      <c r="H49661"/>
    </row>
    <row r="49662" spans="8:8" hidden="1" x14ac:dyDescent="0.25">
      <c r="H49662"/>
    </row>
    <row r="49663" spans="8:8" hidden="1" x14ac:dyDescent="0.25">
      <c r="H49663"/>
    </row>
    <row r="49664" spans="8:8" hidden="1" x14ac:dyDescent="0.25">
      <c r="H49664"/>
    </row>
    <row r="49665" spans="8:8" hidden="1" x14ac:dyDescent="0.25">
      <c r="H49665"/>
    </row>
    <row r="49666" spans="8:8" hidden="1" x14ac:dyDescent="0.25">
      <c r="H49666"/>
    </row>
    <row r="49667" spans="8:8" hidden="1" x14ac:dyDescent="0.25">
      <c r="H49667"/>
    </row>
    <row r="49668" spans="8:8" hidden="1" x14ac:dyDescent="0.25">
      <c r="H49668"/>
    </row>
    <row r="49669" spans="8:8" hidden="1" x14ac:dyDescent="0.25">
      <c r="H49669"/>
    </row>
    <row r="49670" spans="8:8" hidden="1" x14ac:dyDescent="0.25">
      <c r="H49670"/>
    </row>
    <row r="49671" spans="8:8" hidden="1" x14ac:dyDescent="0.25">
      <c r="H49671"/>
    </row>
    <row r="49672" spans="8:8" hidden="1" x14ac:dyDescent="0.25">
      <c r="H49672"/>
    </row>
    <row r="49673" spans="8:8" hidden="1" x14ac:dyDescent="0.25">
      <c r="H49673"/>
    </row>
    <row r="49674" spans="8:8" hidden="1" x14ac:dyDescent="0.25">
      <c r="H49674"/>
    </row>
    <row r="49675" spans="8:8" hidden="1" x14ac:dyDescent="0.25">
      <c r="H49675"/>
    </row>
    <row r="49676" spans="8:8" hidden="1" x14ac:dyDescent="0.25">
      <c r="H49676"/>
    </row>
    <row r="49677" spans="8:8" hidden="1" x14ac:dyDescent="0.25">
      <c r="H49677"/>
    </row>
    <row r="49678" spans="8:8" hidden="1" x14ac:dyDescent="0.25">
      <c r="H49678"/>
    </row>
    <row r="49679" spans="8:8" hidden="1" x14ac:dyDescent="0.25">
      <c r="H49679"/>
    </row>
    <row r="49680" spans="8:8" hidden="1" x14ac:dyDescent="0.25">
      <c r="H49680"/>
    </row>
    <row r="49681" spans="8:8" hidden="1" x14ac:dyDescent="0.25">
      <c r="H49681"/>
    </row>
    <row r="49682" spans="8:8" hidden="1" x14ac:dyDescent="0.25">
      <c r="H49682"/>
    </row>
    <row r="49683" spans="8:8" hidden="1" x14ac:dyDescent="0.25">
      <c r="H49683"/>
    </row>
    <row r="49684" spans="8:8" hidden="1" x14ac:dyDescent="0.25">
      <c r="H49684"/>
    </row>
    <row r="49685" spans="8:8" hidden="1" x14ac:dyDescent="0.25">
      <c r="H49685"/>
    </row>
    <row r="49686" spans="8:8" hidden="1" x14ac:dyDescent="0.25">
      <c r="H49686"/>
    </row>
    <row r="49687" spans="8:8" hidden="1" x14ac:dyDescent="0.25">
      <c r="H49687"/>
    </row>
    <row r="49688" spans="8:8" hidden="1" x14ac:dyDescent="0.25">
      <c r="H49688"/>
    </row>
    <row r="49689" spans="8:8" hidden="1" x14ac:dyDescent="0.25">
      <c r="H49689"/>
    </row>
    <row r="49690" spans="8:8" hidden="1" x14ac:dyDescent="0.25">
      <c r="H49690"/>
    </row>
    <row r="49691" spans="8:8" hidden="1" x14ac:dyDescent="0.25">
      <c r="H49691"/>
    </row>
    <row r="49692" spans="8:8" hidden="1" x14ac:dyDescent="0.25">
      <c r="H49692"/>
    </row>
    <row r="49693" spans="8:8" hidden="1" x14ac:dyDescent="0.25">
      <c r="H49693"/>
    </row>
    <row r="49694" spans="8:8" hidden="1" x14ac:dyDescent="0.25">
      <c r="H49694"/>
    </row>
    <row r="49695" spans="8:8" hidden="1" x14ac:dyDescent="0.25">
      <c r="H49695"/>
    </row>
    <row r="49696" spans="8:8" hidden="1" x14ac:dyDescent="0.25">
      <c r="H49696"/>
    </row>
    <row r="49697" spans="8:8" hidden="1" x14ac:dyDescent="0.25">
      <c r="H49697"/>
    </row>
    <row r="49698" spans="8:8" hidden="1" x14ac:dyDescent="0.25">
      <c r="H49698"/>
    </row>
    <row r="49699" spans="8:8" hidden="1" x14ac:dyDescent="0.25">
      <c r="H49699"/>
    </row>
    <row r="49700" spans="8:8" hidden="1" x14ac:dyDescent="0.25">
      <c r="H49700"/>
    </row>
    <row r="49701" spans="8:8" hidden="1" x14ac:dyDescent="0.25">
      <c r="H49701"/>
    </row>
    <row r="49702" spans="8:8" hidden="1" x14ac:dyDescent="0.25">
      <c r="H49702"/>
    </row>
    <row r="49703" spans="8:8" hidden="1" x14ac:dyDescent="0.25">
      <c r="H49703"/>
    </row>
    <row r="49704" spans="8:8" hidden="1" x14ac:dyDescent="0.25">
      <c r="H49704"/>
    </row>
    <row r="49705" spans="8:8" hidden="1" x14ac:dyDescent="0.25">
      <c r="H49705"/>
    </row>
    <row r="49706" spans="8:8" hidden="1" x14ac:dyDescent="0.25">
      <c r="H49706"/>
    </row>
    <row r="49707" spans="8:8" hidden="1" x14ac:dyDescent="0.25">
      <c r="H49707"/>
    </row>
    <row r="49708" spans="8:8" hidden="1" x14ac:dyDescent="0.25">
      <c r="H49708"/>
    </row>
    <row r="49709" spans="8:8" hidden="1" x14ac:dyDescent="0.25">
      <c r="H49709"/>
    </row>
    <row r="49710" spans="8:8" hidden="1" x14ac:dyDescent="0.25">
      <c r="H49710"/>
    </row>
    <row r="49711" spans="8:8" hidden="1" x14ac:dyDescent="0.25">
      <c r="H49711"/>
    </row>
    <row r="49712" spans="8:8" hidden="1" x14ac:dyDescent="0.25">
      <c r="H49712"/>
    </row>
    <row r="49713" spans="8:8" hidden="1" x14ac:dyDescent="0.25">
      <c r="H49713"/>
    </row>
    <row r="49714" spans="8:8" hidden="1" x14ac:dyDescent="0.25">
      <c r="H49714"/>
    </row>
    <row r="49715" spans="8:8" hidden="1" x14ac:dyDescent="0.25">
      <c r="H49715"/>
    </row>
    <row r="49716" spans="8:8" hidden="1" x14ac:dyDescent="0.25">
      <c r="H49716"/>
    </row>
    <row r="49717" spans="8:8" hidden="1" x14ac:dyDescent="0.25">
      <c r="H49717"/>
    </row>
    <row r="49718" spans="8:8" hidden="1" x14ac:dyDescent="0.25">
      <c r="H49718"/>
    </row>
    <row r="49719" spans="8:8" hidden="1" x14ac:dyDescent="0.25">
      <c r="H49719"/>
    </row>
    <row r="49720" spans="8:8" hidden="1" x14ac:dyDescent="0.25">
      <c r="H49720"/>
    </row>
    <row r="49721" spans="8:8" hidden="1" x14ac:dyDescent="0.25">
      <c r="H49721"/>
    </row>
    <row r="49722" spans="8:8" hidden="1" x14ac:dyDescent="0.25">
      <c r="H49722"/>
    </row>
    <row r="49723" spans="8:8" hidden="1" x14ac:dyDescent="0.25">
      <c r="H49723"/>
    </row>
    <row r="49724" spans="8:8" hidden="1" x14ac:dyDescent="0.25">
      <c r="H49724"/>
    </row>
    <row r="49725" spans="8:8" hidden="1" x14ac:dyDescent="0.25">
      <c r="H49725"/>
    </row>
    <row r="49726" spans="8:8" hidden="1" x14ac:dyDescent="0.25">
      <c r="H49726"/>
    </row>
    <row r="49727" spans="8:8" hidden="1" x14ac:dyDescent="0.25">
      <c r="H49727"/>
    </row>
    <row r="49728" spans="8:8" hidden="1" x14ac:dyDescent="0.25">
      <c r="H49728"/>
    </row>
    <row r="49729" spans="8:8" hidden="1" x14ac:dyDescent="0.25">
      <c r="H49729"/>
    </row>
    <row r="49730" spans="8:8" hidden="1" x14ac:dyDescent="0.25">
      <c r="H49730"/>
    </row>
    <row r="49731" spans="8:8" hidden="1" x14ac:dyDescent="0.25">
      <c r="H49731"/>
    </row>
    <row r="49732" spans="8:8" hidden="1" x14ac:dyDescent="0.25">
      <c r="H49732"/>
    </row>
    <row r="49733" spans="8:8" hidden="1" x14ac:dyDescent="0.25">
      <c r="H49733"/>
    </row>
    <row r="49734" spans="8:8" hidden="1" x14ac:dyDescent="0.25">
      <c r="H49734"/>
    </row>
    <row r="49735" spans="8:8" hidden="1" x14ac:dyDescent="0.25">
      <c r="H49735"/>
    </row>
    <row r="49736" spans="8:8" hidden="1" x14ac:dyDescent="0.25">
      <c r="H49736"/>
    </row>
    <row r="49737" spans="8:8" hidden="1" x14ac:dyDescent="0.25">
      <c r="H49737"/>
    </row>
    <row r="49738" spans="8:8" hidden="1" x14ac:dyDescent="0.25">
      <c r="H49738"/>
    </row>
    <row r="49739" spans="8:8" hidden="1" x14ac:dyDescent="0.25">
      <c r="H49739"/>
    </row>
    <row r="49740" spans="8:8" hidden="1" x14ac:dyDescent="0.25">
      <c r="H49740"/>
    </row>
    <row r="49741" spans="8:8" hidden="1" x14ac:dyDescent="0.25">
      <c r="H49741"/>
    </row>
    <row r="49742" spans="8:8" hidden="1" x14ac:dyDescent="0.25">
      <c r="H49742"/>
    </row>
    <row r="49743" spans="8:8" hidden="1" x14ac:dyDescent="0.25">
      <c r="H49743"/>
    </row>
    <row r="49744" spans="8:8" hidden="1" x14ac:dyDescent="0.25">
      <c r="H49744"/>
    </row>
    <row r="49745" spans="8:8" hidden="1" x14ac:dyDescent="0.25">
      <c r="H49745"/>
    </row>
    <row r="49746" spans="8:8" hidden="1" x14ac:dyDescent="0.25">
      <c r="H49746"/>
    </row>
    <row r="49747" spans="8:8" hidden="1" x14ac:dyDescent="0.25">
      <c r="H49747"/>
    </row>
    <row r="49748" spans="8:8" hidden="1" x14ac:dyDescent="0.25">
      <c r="H49748"/>
    </row>
    <row r="49749" spans="8:8" hidden="1" x14ac:dyDescent="0.25">
      <c r="H49749"/>
    </row>
    <row r="49750" spans="8:8" hidden="1" x14ac:dyDescent="0.25">
      <c r="H49750"/>
    </row>
    <row r="49751" spans="8:8" hidden="1" x14ac:dyDescent="0.25">
      <c r="H49751"/>
    </row>
    <row r="49752" spans="8:8" hidden="1" x14ac:dyDescent="0.25">
      <c r="H49752"/>
    </row>
    <row r="49753" spans="8:8" hidden="1" x14ac:dyDescent="0.25">
      <c r="H49753"/>
    </row>
    <row r="49754" spans="8:8" hidden="1" x14ac:dyDescent="0.25">
      <c r="H49754"/>
    </row>
    <row r="49755" spans="8:8" hidden="1" x14ac:dyDescent="0.25">
      <c r="H49755"/>
    </row>
    <row r="49756" spans="8:8" hidden="1" x14ac:dyDescent="0.25">
      <c r="H49756"/>
    </row>
    <row r="49757" spans="8:8" hidden="1" x14ac:dyDescent="0.25">
      <c r="H49757"/>
    </row>
    <row r="49758" spans="8:8" hidden="1" x14ac:dyDescent="0.25">
      <c r="H49758"/>
    </row>
    <row r="49759" spans="8:8" hidden="1" x14ac:dyDescent="0.25">
      <c r="H49759"/>
    </row>
    <row r="49760" spans="8:8" hidden="1" x14ac:dyDescent="0.25">
      <c r="H49760"/>
    </row>
    <row r="49761" spans="8:8" hidden="1" x14ac:dyDescent="0.25">
      <c r="H49761"/>
    </row>
    <row r="49762" spans="8:8" hidden="1" x14ac:dyDescent="0.25">
      <c r="H49762"/>
    </row>
    <row r="49763" spans="8:8" hidden="1" x14ac:dyDescent="0.25">
      <c r="H49763"/>
    </row>
    <row r="49764" spans="8:8" hidden="1" x14ac:dyDescent="0.25">
      <c r="H49764"/>
    </row>
    <row r="49765" spans="8:8" hidden="1" x14ac:dyDescent="0.25">
      <c r="H49765"/>
    </row>
    <row r="49766" spans="8:8" hidden="1" x14ac:dyDescent="0.25">
      <c r="H49766"/>
    </row>
    <row r="49767" spans="8:8" hidden="1" x14ac:dyDescent="0.25">
      <c r="H49767"/>
    </row>
    <row r="49768" spans="8:8" hidden="1" x14ac:dyDescent="0.25">
      <c r="H49768"/>
    </row>
    <row r="49769" spans="8:8" hidden="1" x14ac:dyDescent="0.25">
      <c r="H49769"/>
    </row>
    <row r="49770" spans="8:8" hidden="1" x14ac:dyDescent="0.25">
      <c r="H49770"/>
    </row>
    <row r="49771" spans="8:8" hidden="1" x14ac:dyDescent="0.25">
      <c r="H49771"/>
    </row>
    <row r="49772" spans="8:8" hidden="1" x14ac:dyDescent="0.25">
      <c r="H49772"/>
    </row>
    <row r="49773" spans="8:8" hidden="1" x14ac:dyDescent="0.25">
      <c r="H49773"/>
    </row>
    <row r="49774" spans="8:8" hidden="1" x14ac:dyDescent="0.25">
      <c r="H49774"/>
    </row>
    <row r="49775" spans="8:8" hidden="1" x14ac:dyDescent="0.25">
      <c r="H49775"/>
    </row>
    <row r="49776" spans="8:8" hidden="1" x14ac:dyDescent="0.25">
      <c r="H49776"/>
    </row>
    <row r="49777" spans="8:8" hidden="1" x14ac:dyDescent="0.25">
      <c r="H49777"/>
    </row>
    <row r="49778" spans="8:8" hidden="1" x14ac:dyDescent="0.25">
      <c r="H49778"/>
    </row>
    <row r="49779" spans="8:8" hidden="1" x14ac:dyDescent="0.25">
      <c r="H49779"/>
    </row>
    <row r="49780" spans="8:8" hidden="1" x14ac:dyDescent="0.25">
      <c r="H49780"/>
    </row>
    <row r="49781" spans="8:8" hidden="1" x14ac:dyDescent="0.25">
      <c r="H49781"/>
    </row>
    <row r="49782" spans="8:8" hidden="1" x14ac:dyDescent="0.25">
      <c r="H49782"/>
    </row>
    <row r="49783" spans="8:8" hidden="1" x14ac:dyDescent="0.25">
      <c r="H49783"/>
    </row>
    <row r="49784" spans="8:8" hidden="1" x14ac:dyDescent="0.25">
      <c r="H49784"/>
    </row>
    <row r="49785" spans="8:8" hidden="1" x14ac:dyDescent="0.25">
      <c r="H49785"/>
    </row>
    <row r="49786" spans="8:8" hidden="1" x14ac:dyDescent="0.25">
      <c r="H49786"/>
    </row>
    <row r="49787" spans="8:8" hidden="1" x14ac:dyDescent="0.25">
      <c r="H49787"/>
    </row>
    <row r="49788" spans="8:8" hidden="1" x14ac:dyDescent="0.25">
      <c r="H49788"/>
    </row>
    <row r="49789" spans="8:8" hidden="1" x14ac:dyDescent="0.25">
      <c r="H49789"/>
    </row>
    <row r="49790" spans="8:8" hidden="1" x14ac:dyDescent="0.25">
      <c r="H49790"/>
    </row>
    <row r="49791" spans="8:8" hidden="1" x14ac:dyDescent="0.25">
      <c r="H49791"/>
    </row>
    <row r="49792" spans="8:8" hidden="1" x14ac:dyDescent="0.25">
      <c r="H49792"/>
    </row>
    <row r="49793" spans="8:8" hidden="1" x14ac:dyDescent="0.25">
      <c r="H49793"/>
    </row>
    <row r="49794" spans="8:8" hidden="1" x14ac:dyDescent="0.25">
      <c r="H49794"/>
    </row>
    <row r="49795" spans="8:8" hidden="1" x14ac:dyDescent="0.25">
      <c r="H49795"/>
    </row>
    <row r="49796" spans="8:8" hidden="1" x14ac:dyDescent="0.25">
      <c r="H49796"/>
    </row>
    <row r="49797" spans="8:8" hidden="1" x14ac:dyDescent="0.25">
      <c r="H49797"/>
    </row>
    <row r="49798" spans="8:8" hidden="1" x14ac:dyDescent="0.25">
      <c r="H49798"/>
    </row>
    <row r="49799" spans="8:8" hidden="1" x14ac:dyDescent="0.25">
      <c r="H49799"/>
    </row>
    <row r="49800" spans="8:8" hidden="1" x14ac:dyDescent="0.25">
      <c r="H49800"/>
    </row>
    <row r="49801" spans="8:8" hidden="1" x14ac:dyDescent="0.25">
      <c r="H49801"/>
    </row>
    <row r="49802" spans="8:8" hidden="1" x14ac:dyDescent="0.25">
      <c r="H49802"/>
    </row>
    <row r="49803" spans="8:8" hidden="1" x14ac:dyDescent="0.25">
      <c r="H49803"/>
    </row>
    <row r="49804" spans="8:8" hidden="1" x14ac:dyDescent="0.25">
      <c r="H49804"/>
    </row>
    <row r="49805" spans="8:8" hidden="1" x14ac:dyDescent="0.25">
      <c r="H49805"/>
    </row>
    <row r="49806" spans="8:8" hidden="1" x14ac:dyDescent="0.25">
      <c r="H49806"/>
    </row>
    <row r="49807" spans="8:8" hidden="1" x14ac:dyDescent="0.25">
      <c r="H49807"/>
    </row>
    <row r="49808" spans="8:8" hidden="1" x14ac:dyDescent="0.25">
      <c r="H49808"/>
    </row>
    <row r="49809" spans="8:8" hidden="1" x14ac:dyDescent="0.25">
      <c r="H49809"/>
    </row>
    <row r="49810" spans="8:8" hidden="1" x14ac:dyDescent="0.25">
      <c r="H49810"/>
    </row>
    <row r="49811" spans="8:8" hidden="1" x14ac:dyDescent="0.25">
      <c r="H49811"/>
    </row>
    <row r="49812" spans="8:8" hidden="1" x14ac:dyDescent="0.25">
      <c r="H49812"/>
    </row>
    <row r="49813" spans="8:8" hidden="1" x14ac:dyDescent="0.25">
      <c r="H49813"/>
    </row>
    <row r="49814" spans="8:8" hidden="1" x14ac:dyDescent="0.25">
      <c r="H49814"/>
    </row>
    <row r="49815" spans="8:8" hidden="1" x14ac:dyDescent="0.25">
      <c r="H49815"/>
    </row>
    <row r="49816" spans="8:8" hidden="1" x14ac:dyDescent="0.25">
      <c r="H49816"/>
    </row>
    <row r="49817" spans="8:8" hidden="1" x14ac:dyDescent="0.25">
      <c r="H49817"/>
    </row>
    <row r="49818" spans="8:8" hidden="1" x14ac:dyDescent="0.25">
      <c r="H49818"/>
    </row>
    <row r="49819" spans="8:8" hidden="1" x14ac:dyDescent="0.25">
      <c r="H49819"/>
    </row>
    <row r="49820" spans="8:8" hidden="1" x14ac:dyDescent="0.25">
      <c r="H49820"/>
    </row>
    <row r="49821" spans="8:8" hidden="1" x14ac:dyDescent="0.25">
      <c r="H49821"/>
    </row>
    <row r="49822" spans="8:8" hidden="1" x14ac:dyDescent="0.25">
      <c r="H49822"/>
    </row>
    <row r="49823" spans="8:8" hidden="1" x14ac:dyDescent="0.25">
      <c r="H49823"/>
    </row>
    <row r="49824" spans="8:8" hidden="1" x14ac:dyDescent="0.25">
      <c r="H49824"/>
    </row>
    <row r="49825" spans="8:8" hidden="1" x14ac:dyDescent="0.25">
      <c r="H49825"/>
    </row>
    <row r="49826" spans="8:8" hidden="1" x14ac:dyDescent="0.25">
      <c r="H49826"/>
    </row>
    <row r="49827" spans="8:8" hidden="1" x14ac:dyDescent="0.25">
      <c r="H49827"/>
    </row>
    <row r="49828" spans="8:8" hidden="1" x14ac:dyDescent="0.25">
      <c r="H49828"/>
    </row>
    <row r="49829" spans="8:8" hidden="1" x14ac:dyDescent="0.25">
      <c r="H49829"/>
    </row>
    <row r="49830" spans="8:8" hidden="1" x14ac:dyDescent="0.25">
      <c r="H49830"/>
    </row>
    <row r="49831" spans="8:8" hidden="1" x14ac:dyDescent="0.25">
      <c r="H49831"/>
    </row>
    <row r="49832" spans="8:8" hidden="1" x14ac:dyDescent="0.25">
      <c r="H49832"/>
    </row>
    <row r="49833" spans="8:8" hidden="1" x14ac:dyDescent="0.25">
      <c r="H49833"/>
    </row>
    <row r="49834" spans="8:8" hidden="1" x14ac:dyDescent="0.25">
      <c r="H49834"/>
    </row>
    <row r="49835" spans="8:8" hidden="1" x14ac:dyDescent="0.25">
      <c r="H49835"/>
    </row>
    <row r="49836" spans="8:8" hidden="1" x14ac:dyDescent="0.25">
      <c r="H49836"/>
    </row>
    <row r="49837" spans="8:8" hidden="1" x14ac:dyDescent="0.25">
      <c r="H49837"/>
    </row>
    <row r="49838" spans="8:8" hidden="1" x14ac:dyDescent="0.25">
      <c r="H49838"/>
    </row>
    <row r="49839" spans="8:8" hidden="1" x14ac:dyDescent="0.25">
      <c r="H49839"/>
    </row>
    <row r="49840" spans="8:8" hidden="1" x14ac:dyDescent="0.25">
      <c r="H49840"/>
    </row>
    <row r="49841" spans="8:8" hidden="1" x14ac:dyDescent="0.25">
      <c r="H49841"/>
    </row>
    <row r="49842" spans="8:8" hidden="1" x14ac:dyDescent="0.25">
      <c r="H49842"/>
    </row>
    <row r="49843" spans="8:8" hidden="1" x14ac:dyDescent="0.25">
      <c r="H49843"/>
    </row>
    <row r="49844" spans="8:8" hidden="1" x14ac:dyDescent="0.25">
      <c r="H49844"/>
    </row>
    <row r="49845" spans="8:8" hidden="1" x14ac:dyDescent="0.25">
      <c r="H49845"/>
    </row>
    <row r="49846" spans="8:8" hidden="1" x14ac:dyDescent="0.25">
      <c r="H49846"/>
    </row>
    <row r="49847" spans="8:8" hidden="1" x14ac:dyDescent="0.25">
      <c r="H49847"/>
    </row>
    <row r="49848" spans="8:8" hidden="1" x14ac:dyDescent="0.25">
      <c r="H49848"/>
    </row>
    <row r="49849" spans="8:8" hidden="1" x14ac:dyDescent="0.25">
      <c r="H49849"/>
    </row>
    <row r="49850" spans="8:8" hidden="1" x14ac:dyDescent="0.25">
      <c r="H49850"/>
    </row>
    <row r="49851" spans="8:8" hidden="1" x14ac:dyDescent="0.25">
      <c r="H49851"/>
    </row>
    <row r="49852" spans="8:8" hidden="1" x14ac:dyDescent="0.25">
      <c r="H49852"/>
    </row>
    <row r="49853" spans="8:8" hidden="1" x14ac:dyDescent="0.25">
      <c r="H49853"/>
    </row>
    <row r="49854" spans="8:8" hidden="1" x14ac:dyDescent="0.25">
      <c r="H49854"/>
    </row>
    <row r="49855" spans="8:8" hidden="1" x14ac:dyDescent="0.25">
      <c r="H49855"/>
    </row>
    <row r="49856" spans="8:8" hidden="1" x14ac:dyDescent="0.25">
      <c r="H49856"/>
    </row>
    <row r="49857" spans="8:8" hidden="1" x14ac:dyDescent="0.25">
      <c r="H49857"/>
    </row>
    <row r="49858" spans="8:8" hidden="1" x14ac:dyDescent="0.25">
      <c r="H49858"/>
    </row>
    <row r="49859" spans="8:8" hidden="1" x14ac:dyDescent="0.25">
      <c r="H49859"/>
    </row>
    <row r="49860" spans="8:8" hidden="1" x14ac:dyDescent="0.25">
      <c r="H49860"/>
    </row>
    <row r="49861" spans="8:8" hidden="1" x14ac:dyDescent="0.25">
      <c r="H49861"/>
    </row>
    <row r="49862" spans="8:8" hidden="1" x14ac:dyDescent="0.25">
      <c r="H49862"/>
    </row>
    <row r="49863" spans="8:8" hidden="1" x14ac:dyDescent="0.25">
      <c r="H49863"/>
    </row>
    <row r="49864" spans="8:8" hidden="1" x14ac:dyDescent="0.25">
      <c r="H49864"/>
    </row>
    <row r="49865" spans="8:8" hidden="1" x14ac:dyDescent="0.25">
      <c r="H49865"/>
    </row>
    <row r="49866" spans="8:8" hidden="1" x14ac:dyDescent="0.25">
      <c r="H49866"/>
    </row>
    <row r="49867" spans="8:8" hidden="1" x14ac:dyDescent="0.25">
      <c r="H49867"/>
    </row>
    <row r="49868" spans="8:8" hidden="1" x14ac:dyDescent="0.25">
      <c r="H49868"/>
    </row>
    <row r="49869" spans="8:8" hidden="1" x14ac:dyDescent="0.25">
      <c r="H49869"/>
    </row>
    <row r="49870" spans="8:8" hidden="1" x14ac:dyDescent="0.25">
      <c r="H49870"/>
    </row>
    <row r="49871" spans="8:8" hidden="1" x14ac:dyDescent="0.25">
      <c r="H49871"/>
    </row>
    <row r="49872" spans="8:8" hidden="1" x14ac:dyDescent="0.25">
      <c r="H49872"/>
    </row>
    <row r="49873" spans="8:8" hidden="1" x14ac:dyDescent="0.25">
      <c r="H49873"/>
    </row>
    <row r="49874" spans="8:8" hidden="1" x14ac:dyDescent="0.25">
      <c r="H49874"/>
    </row>
    <row r="49875" spans="8:8" hidden="1" x14ac:dyDescent="0.25">
      <c r="H49875"/>
    </row>
    <row r="49876" spans="8:8" hidden="1" x14ac:dyDescent="0.25">
      <c r="H49876"/>
    </row>
    <row r="49877" spans="8:8" hidden="1" x14ac:dyDescent="0.25">
      <c r="H49877"/>
    </row>
    <row r="49878" spans="8:8" hidden="1" x14ac:dyDescent="0.25">
      <c r="H49878"/>
    </row>
    <row r="49879" spans="8:8" hidden="1" x14ac:dyDescent="0.25">
      <c r="H49879"/>
    </row>
    <row r="49880" spans="8:8" hidden="1" x14ac:dyDescent="0.25">
      <c r="H49880"/>
    </row>
    <row r="49881" spans="8:8" hidden="1" x14ac:dyDescent="0.25">
      <c r="H49881"/>
    </row>
    <row r="49882" spans="8:8" hidden="1" x14ac:dyDescent="0.25">
      <c r="H49882"/>
    </row>
    <row r="49883" spans="8:8" hidden="1" x14ac:dyDescent="0.25">
      <c r="H49883"/>
    </row>
    <row r="49884" spans="8:8" hidden="1" x14ac:dyDescent="0.25">
      <c r="H49884"/>
    </row>
    <row r="49885" spans="8:8" hidden="1" x14ac:dyDescent="0.25">
      <c r="H49885"/>
    </row>
    <row r="49886" spans="8:8" hidden="1" x14ac:dyDescent="0.25">
      <c r="H49886"/>
    </row>
    <row r="49887" spans="8:8" hidden="1" x14ac:dyDescent="0.25">
      <c r="H49887"/>
    </row>
    <row r="49888" spans="8:8" hidden="1" x14ac:dyDescent="0.25">
      <c r="H49888"/>
    </row>
    <row r="49889" spans="8:8" hidden="1" x14ac:dyDescent="0.25">
      <c r="H49889"/>
    </row>
    <row r="49890" spans="8:8" hidden="1" x14ac:dyDescent="0.25">
      <c r="H49890"/>
    </row>
    <row r="49891" spans="8:8" hidden="1" x14ac:dyDescent="0.25">
      <c r="H49891"/>
    </row>
    <row r="49892" spans="8:8" hidden="1" x14ac:dyDescent="0.25">
      <c r="H49892"/>
    </row>
    <row r="49893" spans="8:8" hidden="1" x14ac:dyDescent="0.25">
      <c r="H49893"/>
    </row>
    <row r="49894" spans="8:8" hidden="1" x14ac:dyDescent="0.25">
      <c r="H49894"/>
    </row>
    <row r="49895" spans="8:8" hidden="1" x14ac:dyDescent="0.25">
      <c r="H49895"/>
    </row>
    <row r="49896" spans="8:8" hidden="1" x14ac:dyDescent="0.25">
      <c r="H49896"/>
    </row>
    <row r="49897" spans="8:8" hidden="1" x14ac:dyDescent="0.25">
      <c r="H49897"/>
    </row>
    <row r="49898" spans="8:8" hidden="1" x14ac:dyDescent="0.25">
      <c r="H49898"/>
    </row>
    <row r="49899" spans="8:8" hidden="1" x14ac:dyDescent="0.25">
      <c r="H49899"/>
    </row>
    <row r="49900" spans="8:8" hidden="1" x14ac:dyDescent="0.25">
      <c r="H49900"/>
    </row>
    <row r="49901" spans="8:8" hidden="1" x14ac:dyDescent="0.25">
      <c r="H49901"/>
    </row>
    <row r="49902" spans="8:8" hidden="1" x14ac:dyDescent="0.25">
      <c r="H49902"/>
    </row>
    <row r="49903" spans="8:8" hidden="1" x14ac:dyDescent="0.25">
      <c r="H49903"/>
    </row>
    <row r="49904" spans="8:8" hidden="1" x14ac:dyDescent="0.25">
      <c r="H49904"/>
    </row>
    <row r="49905" spans="8:8" hidden="1" x14ac:dyDescent="0.25">
      <c r="H49905"/>
    </row>
    <row r="49906" spans="8:8" hidden="1" x14ac:dyDescent="0.25">
      <c r="H49906"/>
    </row>
    <row r="49907" spans="8:8" hidden="1" x14ac:dyDescent="0.25">
      <c r="H49907"/>
    </row>
    <row r="49908" spans="8:8" hidden="1" x14ac:dyDescent="0.25">
      <c r="H49908"/>
    </row>
    <row r="49909" spans="8:8" hidden="1" x14ac:dyDescent="0.25">
      <c r="H49909"/>
    </row>
    <row r="49910" spans="8:8" hidden="1" x14ac:dyDescent="0.25">
      <c r="H49910"/>
    </row>
    <row r="49911" spans="8:8" hidden="1" x14ac:dyDescent="0.25">
      <c r="H49911"/>
    </row>
    <row r="49912" spans="8:8" hidden="1" x14ac:dyDescent="0.25">
      <c r="H49912"/>
    </row>
    <row r="49913" spans="8:8" hidden="1" x14ac:dyDescent="0.25">
      <c r="H49913"/>
    </row>
    <row r="49914" spans="8:8" hidden="1" x14ac:dyDescent="0.25">
      <c r="H49914"/>
    </row>
    <row r="49915" spans="8:8" hidden="1" x14ac:dyDescent="0.25">
      <c r="H49915"/>
    </row>
    <row r="49916" spans="8:8" hidden="1" x14ac:dyDescent="0.25">
      <c r="H49916"/>
    </row>
    <row r="49917" spans="8:8" hidden="1" x14ac:dyDescent="0.25">
      <c r="H49917"/>
    </row>
    <row r="49918" spans="8:8" hidden="1" x14ac:dyDescent="0.25">
      <c r="H49918"/>
    </row>
    <row r="49919" spans="8:8" hidden="1" x14ac:dyDescent="0.25">
      <c r="H49919"/>
    </row>
    <row r="49920" spans="8:8" hidden="1" x14ac:dyDescent="0.25">
      <c r="H49920"/>
    </row>
    <row r="49921" spans="8:8" hidden="1" x14ac:dyDescent="0.25">
      <c r="H49921"/>
    </row>
    <row r="49922" spans="8:8" hidden="1" x14ac:dyDescent="0.25">
      <c r="H49922"/>
    </row>
    <row r="49923" spans="8:8" hidden="1" x14ac:dyDescent="0.25">
      <c r="H49923"/>
    </row>
    <row r="49924" spans="8:8" hidden="1" x14ac:dyDescent="0.25">
      <c r="H49924"/>
    </row>
    <row r="49925" spans="8:8" hidden="1" x14ac:dyDescent="0.25">
      <c r="H49925"/>
    </row>
    <row r="49926" spans="8:8" hidden="1" x14ac:dyDescent="0.25">
      <c r="H49926"/>
    </row>
    <row r="49927" spans="8:8" hidden="1" x14ac:dyDescent="0.25">
      <c r="H49927"/>
    </row>
    <row r="49928" spans="8:8" hidden="1" x14ac:dyDescent="0.25">
      <c r="H49928"/>
    </row>
    <row r="49929" spans="8:8" hidden="1" x14ac:dyDescent="0.25">
      <c r="H49929"/>
    </row>
    <row r="49930" spans="8:8" hidden="1" x14ac:dyDescent="0.25">
      <c r="H49930"/>
    </row>
    <row r="49931" spans="8:8" hidden="1" x14ac:dyDescent="0.25">
      <c r="H49931"/>
    </row>
    <row r="49932" spans="8:8" hidden="1" x14ac:dyDescent="0.25">
      <c r="H49932"/>
    </row>
    <row r="49933" spans="8:8" hidden="1" x14ac:dyDescent="0.25">
      <c r="H49933"/>
    </row>
    <row r="49934" spans="8:8" hidden="1" x14ac:dyDescent="0.25">
      <c r="H49934"/>
    </row>
    <row r="49935" spans="8:8" hidden="1" x14ac:dyDescent="0.25">
      <c r="H49935"/>
    </row>
    <row r="49936" spans="8:8" hidden="1" x14ac:dyDescent="0.25">
      <c r="H49936"/>
    </row>
    <row r="49937" spans="8:8" hidden="1" x14ac:dyDescent="0.25">
      <c r="H49937"/>
    </row>
    <row r="49938" spans="8:8" hidden="1" x14ac:dyDescent="0.25">
      <c r="H49938"/>
    </row>
    <row r="49939" spans="8:8" hidden="1" x14ac:dyDescent="0.25">
      <c r="H49939"/>
    </row>
    <row r="49940" spans="8:8" hidden="1" x14ac:dyDescent="0.25">
      <c r="H49940"/>
    </row>
    <row r="49941" spans="8:8" hidden="1" x14ac:dyDescent="0.25">
      <c r="H49941"/>
    </row>
    <row r="49942" spans="8:8" hidden="1" x14ac:dyDescent="0.25">
      <c r="H49942"/>
    </row>
    <row r="49943" spans="8:8" hidden="1" x14ac:dyDescent="0.25">
      <c r="H49943"/>
    </row>
    <row r="49944" spans="8:8" hidden="1" x14ac:dyDescent="0.25">
      <c r="H49944"/>
    </row>
    <row r="49945" spans="8:8" hidden="1" x14ac:dyDescent="0.25">
      <c r="H49945"/>
    </row>
    <row r="49946" spans="8:8" hidden="1" x14ac:dyDescent="0.25">
      <c r="H49946"/>
    </row>
    <row r="49947" spans="8:8" hidden="1" x14ac:dyDescent="0.25">
      <c r="H49947"/>
    </row>
    <row r="49948" spans="8:8" hidden="1" x14ac:dyDescent="0.25">
      <c r="H49948"/>
    </row>
    <row r="49949" spans="8:8" hidden="1" x14ac:dyDescent="0.25">
      <c r="H49949"/>
    </row>
    <row r="49950" spans="8:8" hidden="1" x14ac:dyDescent="0.25">
      <c r="H49950"/>
    </row>
    <row r="49951" spans="8:8" hidden="1" x14ac:dyDescent="0.25">
      <c r="H49951"/>
    </row>
    <row r="49952" spans="8:8" hidden="1" x14ac:dyDescent="0.25">
      <c r="H49952"/>
    </row>
    <row r="49953" spans="8:8" hidden="1" x14ac:dyDescent="0.25">
      <c r="H49953"/>
    </row>
    <row r="49954" spans="8:8" hidden="1" x14ac:dyDescent="0.25">
      <c r="H49954"/>
    </row>
    <row r="49955" spans="8:8" hidden="1" x14ac:dyDescent="0.25">
      <c r="H49955"/>
    </row>
    <row r="49956" spans="8:8" hidden="1" x14ac:dyDescent="0.25">
      <c r="H49956"/>
    </row>
    <row r="49957" spans="8:8" hidden="1" x14ac:dyDescent="0.25">
      <c r="H49957"/>
    </row>
    <row r="49958" spans="8:8" hidden="1" x14ac:dyDescent="0.25">
      <c r="H49958"/>
    </row>
    <row r="49959" spans="8:8" hidden="1" x14ac:dyDescent="0.25">
      <c r="H49959"/>
    </row>
    <row r="49960" spans="8:8" hidden="1" x14ac:dyDescent="0.25">
      <c r="H49960"/>
    </row>
    <row r="49961" spans="8:8" hidden="1" x14ac:dyDescent="0.25">
      <c r="H49961"/>
    </row>
    <row r="49962" spans="8:8" hidden="1" x14ac:dyDescent="0.25">
      <c r="H49962"/>
    </row>
    <row r="49963" spans="8:8" hidden="1" x14ac:dyDescent="0.25">
      <c r="H49963"/>
    </row>
    <row r="49964" spans="8:8" hidden="1" x14ac:dyDescent="0.25">
      <c r="H49964"/>
    </row>
    <row r="49965" spans="8:8" hidden="1" x14ac:dyDescent="0.25">
      <c r="H49965"/>
    </row>
    <row r="49966" spans="8:8" hidden="1" x14ac:dyDescent="0.25">
      <c r="H49966"/>
    </row>
    <row r="49967" spans="8:8" hidden="1" x14ac:dyDescent="0.25">
      <c r="H49967"/>
    </row>
    <row r="49968" spans="8:8" hidden="1" x14ac:dyDescent="0.25">
      <c r="H49968"/>
    </row>
    <row r="49969" spans="8:8" hidden="1" x14ac:dyDescent="0.25">
      <c r="H49969"/>
    </row>
    <row r="49970" spans="8:8" hidden="1" x14ac:dyDescent="0.25">
      <c r="H49970"/>
    </row>
    <row r="49971" spans="8:8" hidden="1" x14ac:dyDescent="0.25">
      <c r="H49971"/>
    </row>
    <row r="49972" spans="8:8" hidden="1" x14ac:dyDescent="0.25">
      <c r="H49972"/>
    </row>
    <row r="49973" spans="8:8" hidden="1" x14ac:dyDescent="0.25">
      <c r="H49973"/>
    </row>
    <row r="49974" spans="8:8" hidden="1" x14ac:dyDescent="0.25">
      <c r="H49974"/>
    </row>
    <row r="49975" spans="8:8" hidden="1" x14ac:dyDescent="0.25">
      <c r="H49975"/>
    </row>
    <row r="49976" spans="8:8" hidden="1" x14ac:dyDescent="0.25">
      <c r="H49976"/>
    </row>
    <row r="49977" spans="8:8" hidden="1" x14ac:dyDescent="0.25">
      <c r="H49977"/>
    </row>
    <row r="49978" spans="8:8" hidden="1" x14ac:dyDescent="0.25">
      <c r="H49978"/>
    </row>
    <row r="49979" spans="8:8" hidden="1" x14ac:dyDescent="0.25">
      <c r="H49979"/>
    </row>
    <row r="49980" spans="8:8" hidden="1" x14ac:dyDescent="0.25">
      <c r="H49980"/>
    </row>
    <row r="49981" spans="8:8" hidden="1" x14ac:dyDescent="0.25">
      <c r="H49981"/>
    </row>
    <row r="49982" spans="8:8" hidden="1" x14ac:dyDescent="0.25">
      <c r="H49982"/>
    </row>
    <row r="49983" spans="8:8" hidden="1" x14ac:dyDescent="0.25">
      <c r="H49983"/>
    </row>
    <row r="49984" spans="8:8" hidden="1" x14ac:dyDescent="0.25">
      <c r="H49984"/>
    </row>
    <row r="49985" spans="8:8" hidden="1" x14ac:dyDescent="0.25">
      <c r="H49985"/>
    </row>
    <row r="49986" spans="8:8" hidden="1" x14ac:dyDescent="0.25">
      <c r="H49986"/>
    </row>
    <row r="49987" spans="8:8" hidden="1" x14ac:dyDescent="0.25">
      <c r="H49987"/>
    </row>
    <row r="49988" spans="8:8" hidden="1" x14ac:dyDescent="0.25">
      <c r="H49988"/>
    </row>
    <row r="49989" spans="8:8" hidden="1" x14ac:dyDescent="0.25">
      <c r="H49989"/>
    </row>
    <row r="49990" spans="8:8" hidden="1" x14ac:dyDescent="0.25">
      <c r="H49990"/>
    </row>
    <row r="49991" spans="8:8" hidden="1" x14ac:dyDescent="0.25">
      <c r="H49991"/>
    </row>
    <row r="49992" spans="8:8" hidden="1" x14ac:dyDescent="0.25">
      <c r="H49992"/>
    </row>
    <row r="49993" spans="8:8" hidden="1" x14ac:dyDescent="0.25">
      <c r="H49993"/>
    </row>
    <row r="49994" spans="8:8" hidden="1" x14ac:dyDescent="0.25">
      <c r="H49994"/>
    </row>
    <row r="49995" spans="8:8" hidden="1" x14ac:dyDescent="0.25">
      <c r="H49995"/>
    </row>
    <row r="49996" spans="8:8" hidden="1" x14ac:dyDescent="0.25">
      <c r="H49996"/>
    </row>
    <row r="49997" spans="8:8" hidden="1" x14ac:dyDescent="0.25">
      <c r="H49997"/>
    </row>
    <row r="49998" spans="8:8" hidden="1" x14ac:dyDescent="0.25">
      <c r="H49998"/>
    </row>
    <row r="49999" spans="8:8" hidden="1" x14ac:dyDescent="0.25">
      <c r="H49999"/>
    </row>
    <row r="50000" spans="8:8" hidden="1" x14ac:dyDescent="0.25">
      <c r="H50000"/>
    </row>
    <row r="50001" spans="8:8" hidden="1" x14ac:dyDescent="0.25">
      <c r="H50001"/>
    </row>
    <row r="50002" spans="8:8" hidden="1" x14ac:dyDescent="0.25">
      <c r="H50002"/>
    </row>
    <row r="50003" spans="8:8" hidden="1" x14ac:dyDescent="0.25">
      <c r="H50003"/>
    </row>
    <row r="50004" spans="8:8" hidden="1" x14ac:dyDescent="0.25">
      <c r="H50004"/>
    </row>
    <row r="50005" spans="8:8" hidden="1" x14ac:dyDescent="0.25">
      <c r="H50005"/>
    </row>
    <row r="50006" spans="8:8" hidden="1" x14ac:dyDescent="0.25">
      <c r="H50006"/>
    </row>
    <row r="50007" spans="8:8" hidden="1" x14ac:dyDescent="0.25">
      <c r="H50007"/>
    </row>
    <row r="50008" spans="8:8" hidden="1" x14ac:dyDescent="0.25">
      <c r="H50008"/>
    </row>
    <row r="50009" spans="8:8" hidden="1" x14ac:dyDescent="0.25">
      <c r="H50009"/>
    </row>
    <row r="50010" spans="8:8" hidden="1" x14ac:dyDescent="0.25">
      <c r="H50010"/>
    </row>
    <row r="50011" spans="8:8" hidden="1" x14ac:dyDescent="0.25">
      <c r="H50011"/>
    </row>
    <row r="50012" spans="8:8" hidden="1" x14ac:dyDescent="0.25">
      <c r="H50012"/>
    </row>
    <row r="50013" spans="8:8" hidden="1" x14ac:dyDescent="0.25">
      <c r="H50013"/>
    </row>
    <row r="50014" spans="8:8" hidden="1" x14ac:dyDescent="0.25">
      <c r="H50014"/>
    </row>
    <row r="50015" spans="8:8" hidden="1" x14ac:dyDescent="0.25">
      <c r="H50015"/>
    </row>
    <row r="50016" spans="8:8" hidden="1" x14ac:dyDescent="0.25">
      <c r="H50016"/>
    </row>
    <row r="50017" spans="8:8" hidden="1" x14ac:dyDescent="0.25">
      <c r="H50017"/>
    </row>
    <row r="50018" spans="8:8" hidden="1" x14ac:dyDescent="0.25">
      <c r="H50018"/>
    </row>
    <row r="50019" spans="8:8" hidden="1" x14ac:dyDescent="0.25">
      <c r="H50019"/>
    </row>
    <row r="50020" spans="8:8" hidden="1" x14ac:dyDescent="0.25">
      <c r="H50020"/>
    </row>
    <row r="50021" spans="8:8" hidden="1" x14ac:dyDescent="0.25">
      <c r="H50021"/>
    </row>
    <row r="50022" spans="8:8" hidden="1" x14ac:dyDescent="0.25">
      <c r="H50022"/>
    </row>
    <row r="50023" spans="8:8" hidden="1" x14ac:dyDescent="0.25">
      <c r="H50023"/>
    </row>
    <row r="50024" spans="8:8" hidden="1" x14ac:dyDescent="0.25">
      <c r="H50024"/>
    </row>
    <row r="50025" spans="8:8" hidden="1" x14ac:dyDescent="0.25">
      <c r="H50025"/>
    </row>
    <row r="50026" spans="8:8" hidden="1" x14ac:dyDescent="0.25">
      <c r="H50026"/>
    </row>
    <row r="50027" spans="8:8" hidden="1" x14ac:dyDescent="0.25">
      <c r="H50027"/>
    </row>
    <row r="50028" spans="8:8" hidden="1" x14ac:dyDescent="0.25">
      <c r="H50028"/>
    </row>
    <row r="50029" spans="8:8" hidden="1" x14ac:dyDescent="0.25">
      <c r="H50029"/>
    </row>
    <row r="50030" spans="8:8" hidden="1" x14ac:dyDescent="0.25">
      <c r="H50030"/>
    </row>
    <row r="50031" spans="8:8" hidden="1" x14ac:dyDescent="0.25">
      <c r="H50031"/>
    </row>
    <row r="50032" spans="8:8" hidden="1" x14ac:dyDescent="0.25">
      <c r="H50032"/>
    </row>
    <row r="50033" spans="8:8" hidden="1" x14ac:dyDescent="0.25">
      <c r="H50033"/>
    </row>
    <row r="50034" spans="8:8" hidden="1" x14ac:dyDescent="0.25">
      <c r="H50034"/>
    </row>
    <row r="50035" spans="8:8" hidden="1" x14ac:dyDescent="0.25">
      <c r="H50035"/>
    </row>
    <row r="50036" spans="8:8" hidden="1" x14ac:dyDescent="0.25">
      <c r="H50036"/>
    </row>
    <row r="50037" spans="8:8" hidden="1" x14ac:dyDescent="0.25">
      <c r="H50037"/>
    </row>
    <row r="50038" spans="8:8" hidden="1" x14ac:dyDescent="0.25">
      <c r="H50038"/>
    </row>
    <row r="50039" spans="8:8" hidden="1" x14ac:dyDescent="0.25">
      <c r="H50039"/>
    </row>
    <row r="50040" spans="8:8" hidden="1" x14ac:dyDescent="0.25">
      <c r="H50040"/>
    </row>
    <row r="50041" spans="8:8" hidden="1" x14ac:dyDescent="0.25">
      <c r="H50041"/>
    </row>
    <row r="50042" spans="8:8" hidden="1" x14ac:dyDescent="0.25">
      <c r="H50042"/>
    </row>
    <row r="50043" spans="8:8" hidden="1" x14ac:dyDescent="0.25">
      <c r="H50043"/>
    </row>
    <row r="50044" spans="8:8" hidden="1" x14ac:dyDescent="0.25">
      <c r="H50044"/>
    </row>
    <row r="50045" spans="8:8" hidden="1" x14ac:dyDescent="0.25">
      <c r="H50045"/>
    </row>
    <row r="50046" spans="8:8" hidden="1" x14ac:dyDescent="0.25">
      <c r="H50046"/>
    </row>
    <row r="50047" spans="8:8" hidden="1" x14ac:dyDescent="0.25">
      <c r="H50047"/>
    </row>
    <row r="50048" spans="8:8" hidden="1" x14ac:dyDescent="0.25">
      <c r="H50048"/>
    </row>
    <row r="50049" spans="8:8" hidden="1" x14ac:dyDescent="0.25">
      <c r="H50049"/>
    </row>
    <row r="50050" spans="8:8" hidden="1" x14ac:dyDescent="0.25">
      <c r="H50050"/>
    </row>
    <row r="50051" spans="8:8" hidden="1" x14ac:dyDescent="0.25">
      <c r="H50051"/>
    </row>
    <row r="50052" spans="8:8" hidden="1" x14ac:dyDescent="0.25">
      <c r="H50052"/>
    </row>
    <row r="50053" spans="8:8" hidden="1" x14ac:dyDescent="0.25">
      <c r="H50053"/>
    </row>
    <row r="50054" spans="8:8" hidden="1" x14ac:dyDescent="0.25">
      <c r="H50054"/>
    </row>
    <row r="50055" spans="8:8" hidden="1" x14ac:dyDescent="0.25">
      <c r="H50055"/>
    </row>
    <row r="50056" spans="8:8" hidden="1" x14ac:dyDescent="0.25">
      <c r="H50056"/>
    </row>
    <row r="50057" spans="8:8" hidden="1" x14ac:dyDescent="0.25">
      <c r="H50057"/>
    </row>
    <row r="50058" spans="8:8" hidden="1" x14ac:dyDescent="0.25">
      <c r="H50058"/>
    </row>
    <row r="50059" spans="8:8" hidden="1" x14ac:dyDescent="0.25">
      <c r="H50059"/>
    </row>
    <row r="50060" spans="8:8" hidden="1" x14ac:dyDescent="0.25">
      <c r="H50060"/>
    </row>
    <row r="50061" spans="8:8" hidden="1" x14ac:dyDescent="0.25">
      <c r="H50061"/>
    </row>
    <row r="50062" spans="8:8" hidden="1" x14ac:dyDescent="0.25">
      <c r="H50062"/>
    </row>
    <row r="50063" spans="8:8" hidden="1" x14ac:dyDescent="0.25">
      <c r="H50063"/>
    </row>
    <row r="50064" spans="8:8" hidden="1" x14ac:dyDescent="0.25">
      <c r="H50064"/>
    </row>
    <row r="50065" spans="8:8" hidden="1" x14ac:dyDescent="0.25">
      <c r="H50065"/>
    </row>
    <row r="50066" spans="8:8" hidden="1" x14ac:dyDescent="0.25">
      <c r="H50066"/>
    </row>
    <row r="50067" spans="8:8" hidden="1" x14ac:dyDescent="0.25">
      <c r="H50067"/>
    </row>
    <row r="50068" spans="8:8" hidden="1" x14ac:dyDescent="0.25">
      <c r="H50068"/>
    </row>
    <row r="50069" spans="8:8" hidden="1" x14ac:dyDescent="0.25">
      <c r="H50069"/>
    </row>
    <row r="50070" spans="8:8" hidden="1" x14ac:dyDescent="0.25">
      <c r="H50070"/>
    </row>
    <row r="50071" spans="8:8" hidden="1" x14ac:dyDescent="0.25">
      <c r="H50071"/>
    </row>
    <row r="50072" spans="8:8" hidden="1" x14ac:dyDescent="0.25">
      <c r="H50072"/>
    </row>
    <row r="50073" spans="8:8" hidden="1" x14ac:dyDescent="0.25">
      <c r="H50073"/>
    </row>
    <row r="50074" spans="8:8" hidden="1" x14ac:dyDescent="0.25">
      <c r="H50074"/>
    </row>
    <row r="50075" spans="8:8" hidden="1" x14ac:dyDescent="0.25">
      <c r="H50075"/>
    </row>
    <row r="50076" spans="8:8" hidden="1" x14ac:dyDescent="0.25">
      <c r="H50076"/>
    </row>
    <row r="50077" spans="8:8" hidden="1" x14ac:dyDescent="0.25">
      <c r="H50077"/>
    </row>
    <row r="50078" spans="8:8" hidden="1" x14ac:dyDescent="0.25">
      <c r="H50078"/>
    </row>
    <row r="50079" spans="8:8" hidden="1" x14ac:dyDescent="0.25">
      <c r="H50079"/>
    </row>
    <row r="50080" spans="8:8" hidden="1" x14ac:dyDescent="0.25">
      <c r="H50080"/>
    </row>
    <row r="50081" spans="8:8" hidden="1" x14ac:dyDescent="0.25">
      <c r="H50081"/>
    </row>
    <row r="50082" spans="8:8" hidden="1" x14ac:dyDescent="0.25">
      <c r="H50082"/>
    </row>
    <row r="50083" spans="8:8" hidden="1" x14ac:dyDescent="0.25">
      <c r="H50083"/>
    </row>
    <row r="50084" spans="8:8" hidden="1" x14ac:dyDescent="0.25">
      <c r="H50084"/>
    </row>
    <row r="50085" spans="8:8" hidden="1" x14ac:dyDescent="0.25">
      <c r="H50085"/>
    </row>
    <row r="50086" spans="8:8" hidden="1" x14ac:dyDescent="0.25">
      <c r="H50086"/>
    </row>
    <row r="50087" spans="8:8" hidden="1" x14ac:dyDescent="0.25">
      <c r="H50087"/>
    </row>
    <row r="50088" spans="8:8" hidden="1" x14ac:dyDescent="0.25">
      <c r="H50088"/>
    </row>
    <row r="50089" spans="8:8" hidden="1" x14ac:dyDescent="0.25">
      <c r="H50089"/>
    </row>
    <row r="50090" spans="8:8" hidden="1" x14ac:dyDescent="0.25">
      <c r="H50090"/>
    </row>
    <row r="50091" spans="8:8" hidden="1" x14ac:dyDescent="0.25">
      <c r="H50091"/>
    </row>
    <row r="50092" spans="8:8" hidden="1" x14ac:dyDescent="0.25">
      <c r="H50092"/>
    </row>
    <row r="50093" spans="8:8" hidden="1" x14ac:dyDescent="0.25">
      <c r="H50093"/>
    </row>
    <row r="50094" spans="8:8" hidden="1" x14ac:dyDescent="0.25">
      <c r="H50094"/>
    </row>
    <row r="50095" spans="8:8" hidden="1" x14ac:dyDescent="0.25">
      <c r="H50095"/>
    </row>
    <row r="50096" spans="8:8" hidden="1" x14ac:dyDescent="0.25">
      <c r="H50096"/>
    </row>
    <row r="50097" spans="8:8" hidden="1" x14ac:dyDescent="0.25">
      <c r="H50097"/>
    </row>
    <row r="50098" spans="8:8" hidden="1" x14ac:dyDescent="0.25">
      <c r="H50098"/>
    </row>
    <row r="50099" spans="8:8" hidden="1" x14ac:dyDescent="0.25">
      <c r="H50099"/>
    </row>
    <row r="50100" spans="8:8" hidden="1" x14ac:dyDescent="0.25">
      <c r="H50100"/>
    </row>
    <row r="50101" spans="8:8" hidden="1" x14ac:dyDescent="0.25">
      <c r="H50101"/>
    </row>
    <row r="50102" spans="8:8" hidden="1" x14ac:dyDescent="0.25">
      <c r="H50102"/>
    </row>
    <row r="50103" spans="8:8" hidden="1" x14ac:dyDescent="0.25">
      <c r="H50103"/>
    </row>
    <row r="50104" spans="8:8" hidden="1" x14ac:dyDescent="0.25">
      <c r="H50104"/>
    </row>
    <row r="50105" spans="8:8" hidden="1" x14ac:dyDescent="0.25">
      <c r="H50105"/>
    </row>
    <row r="50106" spans="8:8" hidden="1" x14ac:dyDescent="0.25">
      <c r="H50106"/>
    </row>
    <row r="50107" spans="8:8" hidden="1" x14ac:dyDescent="0.25">
      <c r="H50107"/>
    </row>
    <row r="50108" spans="8:8" hidden="1" x14ac:dyDescent="0.25">
      <c r="H50108"/>
    </row>
    <row r="50109" spans="8:8" hidden="1" x14ac:dyDescent="0.25">
      <c r="H50109"/>
    </row>
    <row r="50110" spans="8:8" hidden="1" x14ac:dyDescent="0.25">
      <c r="H50110"/>
    </row>
    <row r="50111" spans="8:8" hidden="1" x14ac:dyDescent="0.25">
      <c r="H50111"/>
    </row>
    <row r="50112" spans="8:8" hidden="1" x14ac:dyDescent="0.25">
      <c r="H50112"/>
    </row>
    <row r="50113" spans="8:8" hidden="1" x14ac:dyDescent="0.25">
      <c r="H50113"/>
    </row>
    <row r="50114" spans="8:8" hidden="1" x14ac:dyDescent="0.25">
      <c r="H50114"/>
    </row>
    <row r="50115" spans="8:8" hidden="1" x14ac:dyDescent="0.25">
      <c r="H50115"/>
    </row>
    <row r="50116" spans="8:8" hidden="1" x14ac:dyDescent="0.25">
      <c r="H50116"/>
    </row>
    <row r="50117" spans="8:8" hidden="1" x14ac:dyDescent="0.25">
      <c r="H50117"/>
    </row>
    <row r="50118" spans="8:8" hidden="1" x14ac:dyDescent="0.25">
      <c r="H50118"/>
    </row>
    <row r="50119" spans="8:8" hidden="1" x14ac:dyDescent="0.25">
      <c r="H50119"/>
    </row>
    <row r="50120" spans="8:8" hidden="1" x14ac:dyDescent="0.25">
      <c r="H50120"/>
    </row>
    <row r="50121" spans="8:8" hidden="1" x14ac:dyDescent="0.25">
      <c r="H50121"/>
    </row>
    <row r="50122" spans="8:8" hidden="1" x14ac:dyDescent="0.25">
      <c r="H50122"/>
    </row>
    <row r="50123" spans="8:8" hidden="1" x14ac:dyDescent="0.25">
      <c r="H50123"/>
    </row>
    <row r="50124" spans="8:8" hidden="1" x14ac:dyDescent="0.25">
      <c r="H50124"/>
    </row>
    <row r="50125" spans="8:8" hidden="1" x14ac:dyDescent="0.25">
      <c r="H50125"/>
    </row>
    <row r="50126" spans="8:8" hidden="1" x14ac:dyDescent="0.25">
      <c r="H50126"/>
    </row>
    <row r="50127" spans="8:8" hidden="1" x14ac:dyDescent="0.25">
      <c r="H50127"/>
    </row>
    <row r="50128" spans="8:8" hidden="1" x14ac:dyDescent="0.25">
      <c r="H50128"/>
    </row>
    <row r="50129" spans="8:8" hidden="1" x14ac:dyDescent="0.25">
      <c r="H50129"/>
    </row>
    <row r="50130" spans="8:8" hidden="1" x14ac:dyDescent="0.25">
      <c r="H50130"/>
    </row>
    <row r="50131" spans="8:8" hidden="1" x14ac:dyDescent="0.25">
      <c r="H50131"/>
    </row>
    <row r="50132" spans="8:8" hidden="1" x14ac:dyDescent="0.25">
      <c r="H50132"/>
    </row>
    <row r="50133" spans="8:8" hidden="1" x14ac:dyDescent="0.25">
      <c r="H50133"/>
    </row>
    <row r="50134" spans="8:8" hidden="1" x14ac:dyDescent="0.25">
      <c r="H50134"/>
    </row>
    <row r="50135" spans="8:8" hidden="1" x14ac:dyDescent="0.25">
      <c r="H50135"/>
    </row>
    <row r="50136" spans="8:8" hidden="1" x14ac:dyDescent="0.25">
      <c r="H50136"/>
    </row>
    <row r="50137" spans="8:8" hidden="1" x14ac:dyDescent="0.25">
      <c r="H50137"/>
    </row>
    <row r="50138" spans="8:8" hidden="1" x14ac:dyDescent="0.25">
      <c r="H50138"/>
    </row>
    <row r="50139" spans="8:8" hidden="1" x14ac:dyDescent="0.25">
      <c r="H50139"/>
    </row>
    <row r="50140" spans="8:8" hidden="1" x14ac:dyDescent="0.25">
      <c r="H50140"/>
    </row>
    <row r="50141" spans="8:8" hidden="1" x14ac:dyDescent="0.25">
      <c r="H50141"/>
    </row>
    <row r="50142" spans="8:8" hidden="1" x14ac:dyDescent="0.25">
      <c r="H50142"/>
    </row>
    <row r="50143" spans="8:8" hidden="1" x14ac:dyDescent="0.25">
      <c r="H50143"/>
    </row>
    <row r="50144" spans="8:8" hidden="1" x14ac:dyDescent="0.25">
      <c r="H50144"/>
    </row>
    <row r="50145" spans="8:8" hidden="1" x14ac:dyDescent="0.25">
      <c r="H50145"/>
    </row>
    <row r="50146" spans="8:8" hidden="1" x14ac:dyDescent="0.25">
      <c r="H50146"/>
    </row>
    <row r="50147" spans="8:8" hidden="1" x14ac:dyDescent="0.25">
      <c r="H50147"/>
    </row>
    <row r="50148" spans="8:8" hidden="1" x14ac:dyDescent="0.25">
      <c r="H50148"/>
    </row>
    <row r="50149" spans="8:8" hidden="1" x14ac:dyDescent="0.25">
      <c r="H50149"/>
    </row>
    <row r="50150" spans="8:8" hidden="1" x14ac:dyDescent="0.25">
      <c r="H50150"/>
    </row>
    <row r="50151" spans="8:8" hidden="1" x14ac:dyDescent="0.25">
      <c r="H50151"/>
    </row>
    <row r="50152" spans="8:8" hidden="1" x14ac:dyDescent="0.25">
      <c r="H50152"/>
    </row>
    <row r="50153" spans="8:8" hidden="1" x14ac:dyDescent="0.25">
      <c r="H50153"/>
    </row>
    <row r="50154" spans="8:8" hidden="1" x14ac:dyDescent="0.25">
      <c r="H50154"/>
    </row>
    <row r="50155" spans="8:8" hidden="1" x14ac:dyDescent="0.25">
      <c r="H50155"/>
    </row>
    <row r="50156" spans="8:8" hidden="1" x14ac:dyDescent="0.25">
      <c r="H50156"/>
    </row>
    <row r="50157" spans="8:8" hidden="1" x14ac:dyDescent="0.25">
      <c r="H50157"/>
    </row>
    <row r="50158" spans="8:8" hidden="1" x14ac:dyDescent="0.25">
      <c r="H50158"/>
    </row>
    <row r="50159" spans="8:8" hidden="1" x14ac:dyDescent="0.25">
      <c r="H50159"/>
    </row>
    <row r="50160" spans="8:8" hidden="1" x14ac:dyDescent="0.25">
      <c r="H50160"/>
    </row>
    <row r="50161" spans="8:8" hidden="1" x14ac:dyDescent="0.25">
      <c r="H50161"/>
    </row>
    <row r="50162" spans="8:8" hidden="1" x14ac:dyDescent="0.25">
      <c r="H50162"/>
    </row>
    <row r="50163" spans="8:8" hidden="1" x14ac:dyDescent="0.25">
      <c r="H50163"/>
    </row>
    <row r="50164" spans="8:8" hidden="1" x14ac:dyDescent="0.25">
      <c r="H50164"/>
    </row>
    <row r="50165" spans="8:8" hidden="1" x14ac:dyDescent="0.25">
      <c r="H50165"/>
    </row>
    <row r="50166" spans="8:8" hidden="1" x14ac:dyDescent="0.25">
      <c r="H50166"/>
    </row>
    <row r="50167" spans="8:8" hidden="1" x14ac:dyDescent="0.25">
      <c r="H50167"/>
    </row>
    <row r="50168" spans="8:8" hidden="1" x14ac:dyDescent="0.25">
      <c r="H50168"/>
    </row>
    <row r="50169" spans="8:8" hidden="1" x14ac:dyDescent="0.25">
      <c r="H50169"/>
    </row>
    <row r="50170" spans="8:8" hidden="1" x14ac:dyDescent="0.25">
      <c r="H50170"/>
    </row>
    <row r="50171" spans="8:8" hidden="1" x14ac:dyDescent="0.25">
      <c r="H50171"/>
    </row>
    <row r="50172" spans="8:8" hidden="1" x14ac:dyDescent="0.25">
      <c r="H50172"/>
    </row>
    <row r="50173" spans="8:8" hidden="1" x14ac:dyDescent="0.25">
      <c r="H50173"/>
    </row>
    <row r="50174" spans="8:8" hidden="1" x14ac:dyDescent="0.25">
      <c r="H50174"/>
    </row>
    <row r="50175" spans="8:8" hidden="1" x14ac:dyDescent="0.25">
      <c r="H50175"/>
    </row>
    <row r="50176" spans="8:8" hidden="1" x14ac:dyDescent="0.25">
      <c r="H50176"/>
    </row>
    <row r="50177" spans="8:8" hidden="1" x14ac:dyDescent="0.25">
      <c r="H50177"/>
    </row>
    <row r="50178" spans="8:8" hidden="1" x14ac:dyDescent="0.25">
      <c r="H50178"/>
    </row>
    <row r="50179" spans="8:8" hidden="1" x14ac:dyDescent="0.25">
      <c r="H50179"/>
    </row>
    <row r="50180" spans="8:8" hidden="1" x14ac:dyDescent="0.25">
      <c r="H50180"/>
    </row>
    <row r="50181" spans="8:8" hidden="1" x14ac:dyDescent="0.25">
      <c r="H50181"/>
    </row>
    <row r="50182" spans="8:8" hidden="1" x14ac:dyDescent="0.25">
      <c r="H50182"/>
    </row>
    <row r="50183" spans="8:8" hidden="1" x14ac:dyDescent="0.25">
      <c r="H50183"/>
    </row>
    <row r="50184" spans="8:8" hidden="1" x14ac:dyDescent="0.25">
      <c r="H50184"/>
    </row>
    <row r="50185" spans="8:8" hidden="1" x14ac:dyDescent="0.25">
      <c r="H50185"/>
    </row>
    <row r="50186" spans="8:8" hidden="1" x14ac:dyDescent="0.25">
      <c r="H50186"/>
    </row>
    <row r="50187" spans="8:8" hidden="1" x14ac:dyDescent="0.25">
      <c r="H50187"/>
    </row>
    <row r="50188" spans="8:8" hidden="1" x14ac:dyDescent="0.25">
      <c r="H50188"/>
    </row>
    <row r="50189" spans="8:8" hidden="1" x14ac:dyDescent="0.25">
      <c r="H50189"/>
    </row>
    <row r="50190" spans="8:8" hidden="1" x14ac:dyDescent="0.25">
      <c r="H50190"/>
    </row>
    <row r="50191" spans="8:8" hidden="1" x14ac:dyDescent="0.25">
      <c r="H50191"/>
    </row>
    <row r="50192" spans="8:8" hidden="1" x14ac:dyDescent="0.25">
      <c r="H50192"/>
    </row>
    <row r="50193" spans="8:8" hidden="1" x14ac:dyDescent="0.25">
      <c r="H50193"/>
    </row>
    <row r="50194" spans="8:8" hidden="1" x14ac:dyDescent="0.25">
      <c r="H50194"/>
    </row>
    <row r="50195" spans="8:8" hidden="1" x14ac:dyDescent="0.25">
      <c r="H50195"/>
    </row>
    <row r="50196" spans="8:8" hidden="1" x14ac:dyDescent="0.25">
      <c r="H50196"/>
    </row>
    <row r="50197" spans="8:8" hidden="1" x14ac:dyDescent="0.25">
      <c r="H50197"/>
    </row>
    <row r="50198" spans="8:8" hidden="1" x14ac:dyDescent="0.25">
      <c r="H50198"/>
    </row>
    <row r="50199" spans="8:8" hidden="1" x14ac:dyDescent="0.25">
      <c r="H50199"/>
    </row>
    <row r="50200" spans="8:8" hidden="1" x14ac:dyDescent="0.25">
      <c r="H50200"/>
    </row>
    <row r="50201" spans="8:8" hidden="1" x14ac:dyDescent="0.25">
      <c r="H50201"/>
    </row>
    <row r="50202" spans="8:8" hidden="1" x14ac:dyDescent="0.25">
      <c r="H50202"/>
    </row>
    <row r="50203" spans="8:8" hidden="1" x14ac:dyDescent="0.25">
      <c r="H50203"/>
    </row>
    <row r="50204" spans="8:8" hidden="1" x14ac:dyDescent="0.25">
      <c r="H50204"/>
    </row>
    <row r="50205" spans="8:8" hidden="1" x14ac:dyDescent="0.25">
      <c r="H50205"/>
    </row>
    <row r="50206" spans="8:8" hidden="1" x14ac:dyDescent="0.25">
      <c r="H50206"/>
    </row>
    <row r="50207" spans="8:8" hidden="1" x14ac:dyDescent="0.25">
      <c r="H50207"/>
    </row>
    <row r="50208" spans="8:8" hidden="1" x14ac:dyDescent="0.25">
      <c r="H50208"/>
    </row>
    <row r="50209" spans="8:8" hidden="1" x14ac:dyDescent="0.25">
      <c r="H50209"/>
    </row>
    <row r="50210" spans="8:8" hidden="1" x14ac:dyDescent="0.25">
      <c r="H50210"/>
    </row>
    <row r="50211" spans="8:8" hidden="1" x14ac:dyDescent="0.25">
      <c r="H50211"/>
    </row>
    <row r="50212" spans="8:8" hidden="1" x14ac:dyDescent="0.25">
      <c r="H50212"/>
    </row>
    <row r="50213" spans="8:8" hidden="1" x14ac:dyDescent="0.25">
      <c r="H50213"/>
    </row>
    <row r="50214" spans="8:8" hidden="1" x14ac:dyDescent="0.25">
      <c r="H50214"/>
    </row>
    <row r="50215" spans="8:8" hidden="1" x14ac:dyDescent="0.25">
      <c r="H50215"/>
    </row>
    <row r="50216" spans="8:8" hidden="1" x14ac:dyDescent="0.25">
      <c r="H50216"/>
    </row>
    <row r="50217" spans="8:8" hidden="1" x14ac:dyDescent="0.25">
      <c r="H50217"/>
    </row>
    <row r="50218" spans="8:8" hidden="1" x14ac:dyDescent="0.25">
      <c r="H50218"/>
    </row>
    <row r="50219" spans="8:8" hidden="1" x14ac:dyDescent="0.25">
      <c r="H50219"/>
    </row>
    <row r="50220" spans="8:8" hidden="1" x14ac:dyDescent="0.25">
      <c r="H50220"/>
    </row>
    <row r="50221" spans="8:8" hidden="1" x14ac:dyDescent="0.25">
      <c r="H50221"/>
    </row>
    <row r="50222" spans="8:8" hidden="1" x14ac:dyDescent="0.25">
      <c r="H50222"/>
    </row>
    <row r="50223" spans="8:8" hidden="1" x14ac:dyDescent="0.25">
      <c r="H50223"/>
    </row>
    <row r="50224" spans="8:8" hidden="1" x14ac:dyDescent="0.25">
      <c r="H50224"/>
    </row>
    <row r="50225" spans="8:8" hidden="1" x14ac:dyDescent="0.25">
      <c r="H50225"/>
    </row>
    <row r="50226" spans="8:8" hidden="1" x14ac:dyDescent="0.25">
      <c r="H50226"/>
    </row>
    <row r="50227" spans="8:8" hidden="1" x14ac:dyDescent="0.25">
      <c r="H50227"/>
    </row>
    <row r="50228" spans="8:8" hidden="1" x14ac:dyDescent="0.25">
      <c r="H50228"/>
    </row>
    <row r="50229" spans="8:8" hidden="1" x14ac:dyDescent="0.25">
      <c r="H50229"/>
    </row>
    <row r="50230" spans="8:8" hidden="1" x14ac:dyDescent="0.25">
      <c r="H50230"/>
    </row>
    <row r="50231" spans="8:8" hidden="1" x14ac:dyDescent="0.25">
      <c r="H50231"/>
    </row>
    <row r="50232" spans="8:8" hidden="1" x14ac:dyDescent="0.25">
      <c r="H50232"/>
    </row>
    <row r="50233" spans="8:8" hidden="1" x14ac:dyDescent="0.25">
      <c r="H50233"/>
    </row>
    <row r="50234" spans="8:8" hidden="1" x14ac:dyDescent="0.25">
      <c r="H50234"/>
    </row>
    <row r="50235" spans="8:8" hidden="1" x14ac:dyDescent="0.25">
      <c r="H50235"/>
    </row>
    <row r="50236" spans="8:8" hidden="1" x14ac:dyDescent="0.25">
      <c r="H50236"/>
    </row>
    <row r="50237" spans="8:8" hidden="1" x14ac:dyDescent="0.25">
      <c r="H50237"/>
    </row>
    <row r="50238" spans="8:8" hidden="1" x14ac:dyDescent="0.25">
      <c r="H50238"/>
    </row>
    <row r="50239" spans="8:8" hidden="1" x14ac:dyDescent="0.25">
      <c r="H50239"/>
    </row>
    <row r="50240" spans="8:8" hidden="1" x14ac:dyDescent="0.25">
      <c r="H50240"/>
    </row>
    <row r="50241" spans="8:8" hidden="1" x14ac:dyDescent="0.25">
      <c r="H50241"/>
    </row>
    <row r="50242" spans="8:8" hidden="1" x14ac:dyDescent="0.25">
      <c r="H50242"/>
    </row>
    <row r="50243" spans="8:8" hidden="1" x14ac:dyDescent="0.25">
      <c r="H50243"/>
    </row>
    <row r="50244" spans="8:8" hidden="1" x14ac:dyDescent="0.25">
      <c r="H50244"/>
    </row>
    <row r="50245" spans="8:8" hidden="1" x14ac:dyDescent="0.25">
      <c r="H50245"/>
    </row>
    <row r="50246" spans="8:8" hidden="1" x14ac:dyDescent="0.25">
      <c r="H50246"/>
    </row>
    <row r="50247" spans="8:8" hidden="1" x14ac:dyDescent="0.25">
      <c r="H50247"/>
    </row>
    <row r="50248" spans="8:8" hidden="1" x14ac:dyDescent="0.25">
      <c r="H50248"/>
    </row>
    <row r="50249" spans="8:8" hidden="1" x14ac:dyDescent="0.25">
      <c r="H50249"/>
    </row>
    <row r="50250" spans="8:8" hidden="1" x14ac:dyDescent="0.25">
      <c r="H50250"/>
    </row>
    <row r="50251" spans="8:8" hidden="1" x14ac:dyDescent="0.25">
      <c r="H50251"/>
    </row>
    <row r="50252" spans="8:8" hidden="1" x14ac:dyDescent="0.25">
      <c r="H50252"/>
    </row>
    <row r="50253" spans="8:8" hidden="1" x14ac:dyDescent="0.25">
      <c r="H50253"/>
    </row>
    <row r="50254" spans="8:8" hidden="1" x14ac:dyDescent="0.25">
      <c r="H50254"/>
    </row>
    <row r="50255" spans="8:8" hidden="1" x14ac:dyDescent="0.25">
      <c r="H50255"/>
    </row>
    <row r="50256" spans="8:8" hidden="1" x14ac:dyDescent="0.25">
      <c r="H50256"/>
    </row>
    <row r="50257" spans="8:8" hidden="1" x14ac:dyDescent="0.25">
      <c r="H50257"/>
    </row>
    <row r="50258" spans="8:8" hidden="1" x14ac:dyDescent="0.25">
      <c r="H50258"/>
    </row>
    <row r="50259" spans="8:8" hidden="1" x14ac:dyDescent="0.25">
      <c r="H50259"/>
    </row>
    <row r="50260" spans="8:8" hidden="1" x14ac:dyDescent="0.25">
      <c r="H50260"/>
    </row>
    <row r="50261" spans="8:8" hidden="1" x14ac:dyDescent="0.25">
      <c r="H50261"/>
    </row>
    <row r="50262" spans="8:8" hidden="1" x14ac:dyDescent="0.25">
      <c r="H50262"/>
    </row>
    <row r="50263" spans="8:8" hidden="1" x14ac:dyDescent="0.25">
      <c r="H50263"/>
    </row>
    <row r="50264" spans="8:8" hidden="1" x14ac:dyDescent="0.25">
      <c r="H50264"/>
    </row>
    <row r="50265" spans="8:8" hidden="1" x14ac:dyDescent="0.25">
      <c r="H50265"/>
    </row>
    <row r="50266" spans="8:8" hidden="1" x14ac:dyDescent="0.25">
      <c r="H50266"/>
    </row>
    <row r="50267" spans="8:8" hidden="1" x14ac:dyDescent="0.25">
      <c r="H50267"/>
    </row>
    <row r="50268" spans="8:8" hidden="1" x14ac:dyDescent="0.25">
      <c r="H50268"/>
    </row>
    <row r="50269" spans="8:8" hidden="1" x14ac:dyDescent="0.25">
      <c r="H50269"/>
    </row>
    <row r="50270" spans="8:8" hidden="1" x14ac:dyDescent="0.25">
      <c r="H50270"/>
    </row>
    <row r="50271" spans="8:8" hidden="1" x14ac:dyDescent="0.25">
      <c r="H50271"/>
    </row>
    <row r="50272" spans="8:8" hidden="1" x14ac:dyDescent="0.25">
      <c r="H50272"/>
    </row>
    <row r="50273" spans="8:8" hidden="1" x14ac:dyDescent="0.25">
      <c r="H50273"/>
    </row>
    <row r="50274" spans="8:8" hidden="1" x14ac:dyDescent="0.25">
      <c r="H50274"/>
    </row>
    <row r="50275" spans="8:8" hidden="1" x14ac:dyDescent="0.25">
      <c r="H50275"/>
    </row>
    <row r="50276" spans="8:8" hidden="1" x14ac:dyDescent="0.25">
      <c r="H50276"/>
    </row>
    <row r="50277" spans="8:8" hidden="1" x14ac:dyDescent="0.25">
      <c r="H50277"/>
    </row>
    <row r="50278" spans="8:8" hidden="1" x14ac:dyDescent="0.25">
      <c r="H50278"/>
    </row>
    <row r="50279" spans="8:8" hidden="1" x14ac:dyDescent="0.25">
      <c r="H50279"/>
    </row>
    <row r="50280" spans="8:8" hidden="1" x14ac:dyDescent="0.25">
      <c r="H50280"/>
    </row>
    <row r="50281" spans="8:8" hidden="1" x14ac:dyDescent="0.25">
      <c r="H50281"/>
    </row>
    <row r="50282" spans="8:8" hidden="1" x14ac:dyDescent="0.25">
      <c r="H50282"/>
    </row>
    <row r="50283" spans="8:8" hidden="1" x14ac:dyDescent="0.25">
      <c r="H50283"/>
    </row>
    <row r="50284" spans="8:8" hidden="1" x14ac:dyDescent="0.25">
      <c r="H50284"/>
    </row>
    <row r="50285" spans="8:8" hidden="1" x14ac:dyDescent="0.25">
      <c r="H50285"/>
    </row>
    <row r="50286" spans="8:8" hidden="1" x14ac:dyDescent="0.25">
      <c r="H50286"/>
    </row>
    <row r="50287" spans="8:8" hidden="1" x14ac:dyDescent="0.25">
      <c r="H50287"/>
    </row>
    <row r="50288" spans="8:8" hidden="1" x14ac:dyDescent="0.25">
      <c r="H50288"/>
    </row>
    <row r="50289" spans="8:8" hidden="1" x14ac:dyDescent="0.25">
      <c r="H50289"/>
    </row>
    <row r="50290" spans="8:8" hidden="1" x14ac:dyDescent="0.25">
      <c r="H50290"/>
    </row>
    <row r="50291" spans="8:8" hidden="1" x14ac:dyDescent="0.25">
      <c r="H50291"/>
    </row>
    <row r="50292" spans="8:8" hidden="1" x14ac:dyDescent="0.25">
      <c r="H50292"/>
    </row>
    <row r="50293" spans="8:8" hidden="1" x14ac:dyDescent="0.25">
      <c r="H50293"/>
    </row>
    <row r="50294" spans="8:8" hidden="1" x14ac:dyDescent="0.25">
      <c r="H50294"/>
    </row>
    <row r="50295" spans="8:8" hidden="1" x14ac:dyDescent="0.25">
      <c r="H50295"/>
    </row>
    <row r="50296" spans="8:8" hidden="1" x14ac:dyDescent="0.25">
      <c r="H50296"/>
    </row>
    <row r="50297" spans="8:8" hidden="1" x14ac:dyDescent="0.25">
      <c r="H50297"/>
    </row>
    <row r="50298" spans="8:8" hidden="1" x14ac:dyDescent="0.25">
      <c r="H50298"/>
    </row>
    <row r="50299" spans="8:8" hidden="1" x14ac:dyDescent="0.25">
      <c r="H50299"/>
    </row>
    <row r="50300" spans="8:8" hidden="1" x14ac:dyDescent="0.25">
      <c r="H50300"/>
    </row>
    <row r="50301" spans="8:8" hidden="1" x14ac:dyDescent="0.25">
      <c r="H50301"/>
    </row>
    <row r="50302" spans="8:8" hidden="1" x14ac:dyDescent="0.25">
      <c r="H50302"/>
    </row>
    <row r="50303" spans="8:8" hidden="1" x14ac:dyDescent="0.25">
      <c r="H50303"/>
    </row>
    <row r="50304" spans="8:8" hidden="1" x14ac:dyDescent="0.25">
      <c r="H50304"/>
    </row>
    <row r="50305" spans="8:8" hidden="1" x14ac:dyDescent="0.25">
      <c r="H50305"/>
    </row>
    <row r="50306" spans="8:8" hidden="1" x14ac:dyDescent="0.25">
      <c r="H50306"/>
    </row>
    <row r="50307" spans="8:8" hidden="1" x14ac:dyDescent="0.25">
      <c r="H50307"/>
    </row>
    <row r="50308" spans="8:8" hidden="1" x14ac:dyDescent="0.25">
      <c r="H50308"/>
    </row>
    <row r="50309" spans="8:8" hidden="1" x14ac:dyDescent="0.25">
      <c r="H50309"/>
    </row>
    <row r="50310" spans="8:8" hidden="1" x14ac:dyDescent="0.25">
      <c r="H50310"/>
    </row>
    <row r="50311" spans="8:8" hidden="1" x14ac:dyDescent="0.25">
      <c r="H50311"/>
    </row>
    <row r="50312" spans="8:8" hidden="1" x14ac:dyDescent="0.25">
      <c r="H50312"/>
    </row>
    <row r="50313" spans="8:8" hidden="1" x14ac:dyDescent="0.25">
      <c r="H50313"/>
    </row>
    <row r="50314" spans="8:8" hidden="1" x14ac:dyDescent="0.25">
      <c r="H50314"/>
    </row>
    <row r="50315" spans="8:8" hidden="1" x14ac:dyDescent="0.25">
      <c r="H50315"/>
    </row>
    <row r="50316" spans="8:8" hidden="1" x14ac:dyDescent="0.25">
      <c r="H50316"/>
    </row>
    <row r="50317" spans="8:8" hidden="1" x14ac:dyDescent="0.25">
      <c r="H50317"/>
    </row>
    <row r="50318" spans="8:8" hidden="1" x14ac:dyDescent="0.25">
      <c r="H50318"/>
    </row>
    <row r="50319" spans="8:8" hidden="1" x14ac:dyDescent="0.25">
      <c r="H50319"/>
    </row>
    <row r="50320" spans="8:8" hidden="1" x14ac:dyDescent="0.25">
      <c r="H50320"/>
    </row>
    <row r="50321" spans="8:8" hidden="1" x14ac:dyDescent="0.25">
      <c r="H50321"/>
    </row>
    <row r="50322" spans="8:8" hidden="1" x14ac:dyDescent="0.25">
      <c r="H50322"/>
    </row>
    <row r="50323" spans="8:8" hidden="1" x14ac:dyDescent="0.25">
      <c r="H50323"/>
    </row>
    <row r="50324" spans="8:8" hidden="1" x14ac:dyDescent="0.25">
      <c r="H50324"/>
    </row>
    <row r="50325" spans="8:8" hidden="1" x14ac:dyDescent="0.25">
      <c r="H50325"/>
    </row>
    <row r="50326" spans="8:8" hidden="1" x14ac:dyDescent="0.25">
      <c r="H50326"/>
    </row>
    <row r="50327" spans="8:8" hidden="1" x14ac:dyDescent="0.25">
      <c r="H50327"/>
    </row>
    <row r="50328" spans="8:8" hidden="1" x14ac:dyDescent="0.25">
      <c r="H50328"/>
    </row>
    <row r="50329" spans="8:8" hidden="1" x14ac:dyDescent="0.25">
      <c r="H50329"/>
    </row>
    <row r="50330" spans="8:8" hidden="1" x14ac:dyDescent="0.25">
      <c r="H50330"/>
    </row>
    <row r="50331" spans="8:8" hidden="1" x14ac:dyDescent="0.25">
      <c r="H50331"/>
    </row>
    <row r="50332" spans="8:8" hidden="1" x14ac:dyDescent="0.25">
      <c r="H50332"/>
    </row>
    <row r="50333" spans="8:8" hidden="1" x14ac:dyDescent="0.25">
      <c r="H50333"/>
    </row>
    <row r="50334" spans="8:8" hidden="1" x14ac:dyDescent="0.25">
      <c r="H50334"/>
    </row>
    <row r="50335" spans="8:8" hidden="1" x14ac:dyDescent="0.25">
      <c r="H50335"/>
    </row>
    <row r="50336" spans="8:8" hidden="1" x14ac:dyDescent="0.25">
      <c r="H50336"/>
    </row>
    <row r="50337" spans="8:8" hidden="1" x14ac:dyDescent="0.25">
      <c r="H50337"/>
    </row>
    <row r="50338" spans="8:8" hidden="1" x14ac:dyDescent="0.25">
      <c r="H50338"/>
    </row>
    <row r="50339" spans="8:8" hidden="1" x14ac:dyDescent="0.25">
      <c r="H50339"/>
    </row>
    <row r="50340" spans="8:8" hidden="1" x14ac:dyDescent="0.25">
      <c r="H50340"/>
    </row>
    <row r="50341" spans="8:8" hidden="1" x14ac:dyDescent="0.25">
      <c r="H50341"/>
    </row>
    <row r="50342" spans="8:8" hidden="1" x14ac:dyDescent="0.25">
      <c r="H50342"/>
    </row>
    <row r="50343" spans="8:8" hidden="1" x14ac:dyDescent="0.25">
      <c r="H50343"/>
    </row>
    <row r="50344" spans="8:8" hidden="1" x14ac:dyDescent="0.25">
      <c r="H50344"/>
    </row>
    <row r="50345" spans="8:8" hidden="1" x14ac:dyDescent="0.25">
      <c r="H50345"/>
    </row>
    <row r="50346" spans="8:8" hidden="1" x14ac:dyDescent="0.25">
      <c r="H50346"/>
    </row>
    <row r="50347" spans="8:8" hidden="1" x14ac:dyDescent="0.25">
      <c r="H50347"/>
    </row>
    <row r="50348" spans="8:8" hidden="1" x14ac:dyDescent="0.25">
      <c r="H50348"/>
    </row>
    <row r="50349" spans="8:8" hidden="1" x14ac:dyDescent="0.25">
      <c r="H50349"/>
    </row>
    <row r="50350" spans="8:8" hidden="1" x14ac:dyDescent="0.25">
      <c r="H50350"/>
    </row>
    <row r="50351" spans="8:8" hidden="1" x14ac:dyDescent="0.25">
      <c r="H50351"/>
    </row>
    <row r="50352" spans="8:8" hidden="1" x14ac:dyDescent="0.25">
      <c r="H50352"/>
    </row>
    <row r="50353" spans="8:8" hidden="1" x14ac:dyDescent="0.25">
      <c r="H50353"/>
    </row>
    <row r="50354" spans="8:8" hidden="1" x14ac:dyDescent="0.25">
      <c r="H50354"/>
    </row>
    <row r="50355" spans="8:8" hidden="1" x14ac:dyDescent="0.25">
      <c r="H50355"/>
    </row>
    <row r="50356" spans="8:8" hidden="1" x14ac:dyDescent="0.25">
      <c r="H50356"/>
    </row>
    <row r="50357" spans="8:8" hidden="1" x14ac:dyDescent="0.25">
      <c r="H50357"/>
    </row>
    <row r="50358" spans="8:8" hidden="1" x14ac:dyDescent="0.25">
      <c r="H50358"/>
    </row>
    <row r="50359" spans="8:8" hidden="1" x14ac:dyDescent="0.25">
      <c r="H50359"/>
    </row>
    <row r="50360" spans="8:8" hidden="1" x14ac:dyDescent="0.25">
      <c r="H50360"/>
    </row>
    <row r="50361" spans="8:8" hidden="1" x14ac:dyDescent="0.25">
      <c r="H50361"/>
    </row>
    <row r="50362" spans="8:8" hidden="1" x14ac:dyDescent="0.25">
      <c r="H50362"/>
    </row>
    <row r="50363" spans="8:8" hidden="1" x14ac:dyDescent="0.25">
      <c r="H50363"/>
    </row>
    <row r="50364" spans="8:8" hidden="1" x14ac:dyDescent="0.25">
      <c r="H50364"/>
    </row>
    <row r="50365" spans="8:8" hidden="1" x14ac:dyDescent="0.25">
      <c r="H50365"/>
    </row>
    <row r="50366" spans="8:8" hidden="1" x14ac:dyDescent="0.25">
      <c r="H50366"/>
    </row>
    <row r="50367" spans="8:8" hidden="1" x14ac:dyDescent="0.25">
      <c r="H50367"/>
    </row>
    <row r="50368" spans="8:8" hidden="1" x14ac:dyDescent="0.25">
      <c r="H50368"/>
    </row>
    <row r="50369" spans="8:8" hidden="1" x14ac:dyDescent="0.25">
      <c r="H50369"/>
    </row>
    <row r="50370" spans="8:8" hidden="1" x14ac:dyDescent="0.25">
      <c r="H50370"/>
    </row>
    <row r="50371" spans="8:8" hidden="1" x14ac:dyDescent="0.25">
      <c r="H50371"/>
    </row>
    <row r="50372" spans="8:8" hidden="1" x14ac:dyDescent="0.25">
      <c r="H50372"/>
    </row>
    <row r="50373" spans="8:8" hidden="1" x14ac:dyDescent="0.25">
      <c r="H50373"/>
    </row>
    <row r="50374" spans="8:8" hidden="1" x14ac:dyDescent="0.25">
      <c r="H50374"/>
    </row>
    <row r="50375" spans="8:8" hidden="1" x14ac:dyDescent="0.25">
      <c r="H50375"/>
    </row>
    <row r="50376" spans="8:8" hidden="1" x14ac:dyDescent="0.25">
      <c r="H50376"/>
    </row>
    <row r="50377" spans="8:8" hidden="1" x14ac:dyDescent="0.25">
      <c r="H50377"/>
    </row>
    <row r="50378" spans="8:8" hidden="1" x14ac:dyDescent="0.25">
      <c r="H50378"/>
    </row>
    <row r="50379" spans="8:8" hidden="1" x14ac:dyDescent="0.25">
      <c r="H50379"/>
    </row>
    <row r="50380" spans="8:8" hidden="1" x14ac:dyDescent="0.25">
      <c r="H50380"/>
    </row>
    <row r="50381" spans="8:8" hidden="1" x14ac:dyDescent="0.25">
      <c r="H50381"/>
    </row>
    <row r="50382" spans="8:8" hidden="1" x14ac:dyDescent="0.25">
      <c r="H50382"/>
    </row>
    <row r="50383" spans="8:8" hidden="1" x14ac:dyDescent="0.25">
      <c r="H50383"/>
    </row>
    <row r="50384" spans="8:8" hidden="1" x14ac:dyDescent="0.25">
      <c r="H50384"/>
    </row>
    <row r="50385" spans="8:8" hidden="1" x14ac:dyDescent="0.25">
      <c r="H50385"/>
    </row>
    <row r="50386" spans="8:8" hidden="1" x14ac:dyDescent="0.25">
      <c r="H50386"/>
    </row>
    <row r="50387" spans="8:8" hidden="1" x14ac:dyDescent="0.25">
      <c r="H50387"/>
    </row>
    <row r="50388" spans="8:8" hidden="1" x14ac:dyDescent="0.25">
      <c r="H50388"/>
    </row>
    <row r="50389" spans="8:8" hidden="1" x14ac:dyDescent="0.25">
      <c r="H50389"/>
    </row>
    <row r="50390" spans="8:8" hidden="1" x14ac:dyDescent="0.25">
      <c r="H50390"/>
    </row>
    <row r="50391" spans="8:8" hidden="1" x14ac:dyDescent="0.25">
      <c r="H50391"/>
    </row>
    <row r="50392" spans="8:8" hidden="1" x14ac:dyDescent="0.25">
      <c r="H50392"/>
    </row>
    <row r="50393" spans="8:8" hidden="1" x14ac:dyDescent="0.25">
      <c r="H50393"/>
    </row>
    <row r="50394" spans="8:8" hidden="1" x14ac:dyDescent="0.25">
      <c r="H50394"/>
    </row>
    <row r="50395" spans="8:8" hidden="1" x14ac:dyDescent="0.25">
      <c r="H50395"/>
    </row>
    <row r="50396" spans="8:8" hidden="1" x14ac:dyDescent="0.25">
      <c r="H50396"/>
    </row>
    <row r="50397" spans="8:8" hidden="1" x14ac:dyDescent="0.25">
      <c r="H50397"/>
    </row>
    <row r="50398" spans="8:8" hidden="1" x14ac:dyDescent="0.25">
      <c r="H50398"/>
    </row>
    <row r="50399" spans="8:8" hidden="1" x14ac:dyDescent="0.25">
      <c r="H50399"/>
    </row>
    <row r="50400" spans="8:8" hidden="1" x14ac:dyDescent="0.25">
      <c r="H50400"/>
    </row>
    <row r="50401" spans="8:8" hidden="1" x14ac:dyDescent="0.25">
      <c r="H50401"/>
    </row>
    <row r="50402" spans="8:8" hidden="1" x14ac:dyDescent="0.25">
      <c r="H50402"/>
    </row>
    <row r="50403" spans="8:8" hidden="1" x14ac:dyDescent="0.25">
      <c r="H50403"/>
    </row>
    <row r="50404" spans="8:8" hidden="1" x14ac:dyDescent="0.25">
      <c r="H50404"/>
    </row>
    <row r="50405" spans="8:8" hidden="1" x14ac:dyDescent="0.25">
      <c r="H50405"/>
    </row>
    <row r="50406" spans="8:8" hidden="1" x14ac:dyDescent="0.25">
      <c r="H50406"/>
    </row>
    <row r="50407" spans="8:8" hidden="1" x14ac:dyDescent="0.25">
      <c r="H50407"/>
    </row>
    <row r="50408" spans="8:8" hidden="1" x14ac:dyDescent="0.25">
      <c r="H50408"/>
    </row>
    <row r="50409" spans="8:8" hidden="1" x14ac:dyDescent="0.25">
      <c r="H50409"/>
    </row>
    <row r="50410" spans="8:8" hidden="1" x14ac:dyDescent="0.25">
      <c r="H50410"/>
    </row>
    <row r="50411" spans="8:8" hidden="1" x14ac:dyDescent="0.25">
      <c r="H50411"/>
    </row>
    <row r="50412" spans="8:8" hidden="1" x14ac:dyDescent="0.25">
      <c r="H50412"/>
    </row>
    <row r="50413" spans="8:8" hidden="1" x14ac:dyDescent="0.25">
      <c r="H50413"/>
    </row>
    <row r="50414" spans="8:8" hidden="1" x14ac:dyDescent="0.25">
      <c r="H50414"/>
    </row>
    <row r="50415" spans="8:8" hidden="1" x14ac:dyDescent="0.25">
      <c r="H50415"/>
    </row>
    <row r="50416" spans="8:8" hidden="1" x14ac:dyDescent="0.25">
      <c r="H50416"/>
    </row>
    <row r="50417" spans="8:8" hidden="1" x14ac:dyDescent="0.25">
      <c r="H50417"/>
    </row>
    <row r="50418" spans="8:8" hidden="1" x14ac:dyDescent="0.25">
      <c r="H50418"/>
    </row>
    <row r="50419" spans="8:8" hidden="1" x14ac:dyDescent="0.25">
      <c r="H50419"/>
    </row>
    <row r="50420" spans="8:8" hidden="1" x14ac:dyDescent="0.25">
      <c r="H50420"/>
    </row>
    <row r="50421" spans="8:8" hidden="1" x14ac:dyDescent="0.25">
      <c r="H50421"/>
    </row>
    <row r="50422" spans="8:8" hidden="1" x14ac:dyDescent="0.25">
      <c r="H50422"/>
    </row>
    <row r="50423" spans="8:8" hidden="1" x14ac:dyDescent="0.25">
      <c r="H50423"/>
    </row>
    <row r="50424" spans="8:8" hidden="1" x14ac:dyDescent="0.25">
      <c r="H50424"/>
    </row>
    <row r="50425" spans="8:8" hidden="1" x14ac:dyDescent="0.25">
      <c r="H50425"/>
    </row>
    <row r="50426" spans="8:8" hidden="1" x14ac:dyDescent="0.25">
      <c r="H50426"/>
    </row>
    <row r="50427" spans="8:8" hidden="1" x14ac:dyDescent="0.25">
      <c r="H50427"/>
    </row>
    <row r="50428" spans="8:8" hidden="1" x14ac:dyDescent="0.25">
      <c r="H50428"/>
    </row>
    <row r="50429" spans="8:8" hidden="1" x14ac:dyDescent="0.25">
      <c r="H50429"/>
    </row>
    <row r="50430" spans="8:8" hidden="1" x14ac:dyDescent="0.25">
      <c r="H50430"/>
    </row>
    <row r="50431" spans="8:8" hidden="1" x14ac:dyDescent="0.25">
      <c r="H50431"/>
    </row>
    <row r="50432" spans="8:8" hidden="1" x14ac:dyDescent="0.25">
      <c r="H50432"/>
    </row>
    <row r="50433" spans="8:8" hidden="1" x14ac:dyDescent="0.25">
      <c r="H50433"/>
    </row>
    <row r="50434" spans="8:8" hidden="1" x14ac:dyDescent="0.25">
      <c r="H50434"/>
    </row>
    <row r="50435" spans="8:8" hidden="1" x14ac:dyDescent="0.25">
      <c r="H50435"/>
    </row>
    <row r="50436" spans="8:8" hidden="1" x14ac:dyDescent="0.25">
      <c r="H50436"/>
    </row>
    <row r="50437" spans="8:8" hidden="1" x14ac:dyDescent="0.25">
      <c r="H50437"/>
    </row>
    <row r="50438" spans="8:8" hidden="1" x14ac:dyDescent="0.25">
      <c r="H50438"/>
    </row>
    <row r="50439" spans="8:8" hidden="1" x14ac:dyDescent="0.25">
      <c r="H50439"/>
    </row>
    <row r="50440" spans="8:8" hidden="1" x14ac:dyDescent="0.25">
      <c r="H50440"/>
    </row>
    <row r="50441" spans="8:8" hidden="1" x14ac:dyDescent="0.25">
      <c r="H50441"/>
    </row>
    <row r="50442" spans="8:8" hidden="1" x14ac:dyDescent="0.25">
      <c r="H50442"/>
    </row>
    <row r="50443" spans="8:8" hidden="1" x14ac:dyDescent="0.25">
      <c r="H50443"/>
    </row>
    <row r="50444" spans="8:8" hidden="1" x14ac:dyDescent="0.25">
      <c r="H50444"/>
    </row>
    <row r="50445" spans="8:8" hidden="1" x14ac:dyDescent="0.25">
      <c r="H50445"/>
    </row>
    <row r="50446" spans="8:8" hidden="1" x14ac:dyDescent="0.25">
      <c r="H50446"/>
    </row>
    <row r="50447" spans="8:8" hidden="1" x14ac:dyDescent="0.25">
      <c r="H50447"/>
    </row>
    <row r="50448" spans="8:8" hidden="1" x14ac:dyDescent="0.25">
      <c r="H50448"/>
    </row>
    <row r="50449" spans="8:8" hidden="1" x14ac:dyDescent="0.25">
      <c r="H50449"/>
    </row>
    <row r="50450" spans="8:8" hidden="1" x14ac:dyDescent="0.25">
      <c r="H50450"/>
    </row>
    <row r="50451" spans="8:8" hidden="1" x14ac:dyDescent="0.25">
      <c r="H50451"/>
    </row>
    <row r="50452" spans="8:8" hidden="1" x14ac:dyDescent="0.25">
      <c r="H50452"/>
    </row>
    <row r="50453" spans="8:8" hidden="1" x14ac:dyDescent="0.25">
      <c r="H50453"/>
    </row>
    <row r="50454" spans="8:8" hidden="1" x14ac:dyDescent="0.25">
      <c r="H50454"/>
    </row>
    <row r="50455" spans="8:8" hidden="1" x14ac:dyDescent="0.25">
      <c r="H50455"/>
    </row>
    <row r="50456" spans="8:8" hidden="1" x14ac:dyDescent="0.25">
      <c r="H50456"/>
    </row>
    <row r="50457" spans="8:8" hidden="1" x14ac:dyDescent="0.25">
      <c r="H50457"/>
    </row>
    <row r="50458" spans="8:8" hidden="1" x14ac:dyDescent="0.25">
      <c r="H50458"/>
    </row>
    <row r="50459" spans="8:8" hidden="1" x14ac:dyDescent="0.25">
      <c r="H50459"/>
    </row>
    <row r="50460" spans="8:8" hidden="1" x14ac:dyDescent="0.25">
      <c r="H50460"/>
    </row>
    <row r="50461" spans="8:8" hidden="1" x14ac:dyDescent="0.25">
      <c r="H50461"/>
    </row>
    <row r="50462" spans="8:8" hidden="1" x14ac:dyDescent="0.25">
      <c r="H50462"/>
    </row>
    <row r="50463" spans="8:8" hidden="1" x14ac:dyDescent="0.25">
      <c r="H50463"/>
    </row>
    <row r="50464" spans="8:8" hidden="1" x14ac:dyDescent="0.25">
      <c r="H50464"/>
    </row>
    <row r="50465" spans="8:8" hidden="1" x14ac:dyDescent="0.25">
      <c r="H50465"/>
    </row>
    <row r="50466" spans="8:8" hidden="1" x14ac:dyDescent="0.25">
      <c r="H50466"/>
    </row>
    <row r="50467" spans="8:8" hidden="1" x14ac:dyDescent="0.25">
      <c r="H50467"/>
    </row>
    <row r="50468" spans="8:8" hidden="1" x14ac:dyDescent="0.25">
      <c r="H50468"/>
    </row>
    <row r="50469" spans="8:8" hidden="1" x14ac:dyDescent="0.25">
      <c r="H50469"/>
    </row>
    <row r="50470" spans="8:8" hidden="1" x14ac:dyDescent="0.25">
      <c r="H50470"/>
    </row>
    <row r="50471" spans="8:8" hidden="1" x14ac:dyDescent="0.25">
      <c r="H50471"/>
    </row>
    <row r="50472" spans="8:8" hidden="1" x14ac:dyDescent="0.25">
      <c r="H50472"/>
    </row>
    <row r="50473" spans="8:8" hidden="1" x14ac:dyDescent="0.25">
      <c r="H50473"/>
    </row>
    <row r="50474" spans="8:8" hidden="1" x14ac:dyDescent="0.25">
      <c r="H50474"/>
    </row>
    <row r="50475" spans="8:8" hidden="1" x14ac:dyDescent="0.25">
      <c r="H50475"/>
    </row>
    <row r="50476" spans="8:8" hidden="1" x14ac:dyDescent="0.25">
      <c r="H50476"/>
    </row>
    <row r="50477" spans="8:8" hidden="1" x14ac:dyDescent="0.25">
      <c r="H50477"/>
    </row>
    <row r="50478" spans="8:8" hidden="1" x14ac:dyDescent="0.25">
      <c r="H50478"/>
    </row>
    <row r="50479" spans="8:8" hidden="1" x14ac:dyDescent="0.25">
      <c r="H50479"/>
    </row>
    <row r="50480" spans="8:8" hidden="1" x14ac:dyDescent="0.25">
      <c r="H50480"/>
    </row>
    <row r="50481" spans="8:8" hidden="1" x14ac:dyDescent="0.25">
      <c r="H50481"/>
    </row>
    <row r="50482" spans="8:8" hidden="1" x14ac:dyDescent="0.25">
      <c r="H50482"/>
    </row>
    <row r="50483" spans="8:8" hidden="1" x14ac:dyDescent="0.25">
      <c r="H50483"/>
    </row>
    <row r="50484" spans="8:8" hidden="1" x14ac:dyDescent="0.25">
      <c r="H50484"/>
    </row>
    <row r="50485" spans="8:8" hidden="1" x14ac:dyDescent="0.25">
      <c r="H50485"/>
    </row>
    <row r="50486" spans="8:8" hidden="1" x14ac:dyDescent="0.25">
      <c r="H50486"/>
    </row>
    <row r="50487" spans="8:8" hidden="1" x14ac:dyDescent="0.25">
      <c r="H50487"/>
    </row>
    <row r="50488" spans="8:8" hidden="1" x14ac:dyDescent="0.25">
      <c r="H50488"/>
    </row>
    <row r="50489" spans="8:8" hidden="1" x14ac:dyDescent="0.25">
      <c r="H50489"/>
    </row>
    <row r="50490" spans="8:8" hidden="1" x14ac:dyDescent="0.25">
      <c r="H50490"/>
    </row>
    <row r="50491" spans="8:8" hidden="1" x14ac:dyDescent="0.25">
      <c r="H50491"/>
    </row>
    <row r="50492" spans="8:8" hidden="1" x14ac:dyDescent="0.25">
      <c r="H50492"/>
    </row>
    <row r="50493" spans="8:8" hidden="1" x14ac:dyDescent="0.25">
      <c r="H50493"/>
    </row>
    <row r="50494" spans="8:8" hidden="1" x14ac:dyDescent="0.25">
      <c r="H50494"/>
    </row>
    <row r="50495" spans="8:8" hidden="1" x14ac:dyDescent="0.25">
      <c r="H50495"/>
    </row>
    <row r="50496" spans="8:8" hidden="1" x14ac:dyDescent="0.25">
      <c r="H50496"/>
    </row>
    <row r="50497" spans="8:8" hidden="1" x14ac:dyDescent="0.25">
      <c r="H50497"/>
    </row>
    <row r="50498" spans="8:8" hidden="1" x14ac:dyDescent="0.25">
      <c r="H50498"/>
    </row>
    <row r="50499" spans="8:8" hidden="1" x14ac:dyDescent="0.25">
      <c r="H50499"/>
    </row>
    <row r="50500" spans="8:8" hidden="1" x14ac:dyDescent="0.25">
      <c r="H50500"/>
    </row>
    <row r="50501" spans="8:8" hidden="1" x14ac:dyDescent="0.25">
      <c r="H50501"/>
    </row>
    <row r="50502" spans="8:8" hidden="1" x14ac:dyDescent="0.25">
      <c r="H50502"/>
    </row>
    <row r="50503" spans="8:8" hidden="1" x14ac:dyDescent="0.25">
      <c r="H50503"/>
    </row>
    <row r="50504" spans="8:8" hidden="1" x14ac:dyDescent="0.25">
      <c r="H50504"/>
    </row>
    <row r="50505" spans="8:8" hidden="1" x14ac:dyDescent="0.25">
      <c r="H50505"/>
    </row>
    <row r="50506" spans="8:8" hidden="1" x14ac:dyDescent="0.25">
      <c r="H50506"/>
    </row>
    <row r="50507" spans="8:8" hidden="1" x14ac:dyDescent="0.25">
      <c r="H50507"/>
    </row>
    <row r="50508" spans="8:8" hidden="1" x14ac:dyDescent="0.25">
      <c r="H50508"/>
    </row>
    <row r="50509" spans="8:8" hidden="1" x14ac:dyDescent="0.25">
      <c r="H50509"/>
    </row>
    <row r="50510" spans="8:8" hidden="1" x14ac:dyDescent="0.25">
      <c r="H50510"/>
    </row>
    <row r="50511" spans="8:8" hidden="1" x14ac:dyDescent="0.25">
      <c r="H50511"/>
    </row>
    <row r="50512" spans="8:8" hidden="1" x14ac:dyDescent="0.25">
      <c r="H50512"/>
    </row>
    <row r="50513" spans="8:8" hidden="1" x14ac:dyDescent="0.25">
      <c r="H50513"/>
    </row>
    <row r="50514" spans="8:8" hidden="1" x14ac:dyDescent="0.25">
      <c r="H50514"/>
    </row>
    <row r="50515" spans="8:8" hidden="1" x14ac:dyDescent="0.25">
      <c r="H50515"/>
    </row>
    <row r="50516" spans="8:8" hidden="1" x14ac:dyDescent="0.25">
      <c r="H50516"/>
    </row>
    <row r="50517" spans="8:8" hidden="1" x14ac:dyDescent="0.25">
      <c r="H50517"/>
    </row>
    <row r="50518" spans="8:8" hidden="1" x14ac:dyDescent="0.25">
      <c r="H50518"/>
    </row>
    <row r="50519" spans="8:8" hidden="1" x14ac:dyDescent="0.25">
      <c r="H50519"/>
    </row>
    <row r="50520" spans="8:8" hidden="1" x14ac:dyDescent="0.25">
      <c r="H50520"/>
    </row>
    <row r="50521" spans="8:8" hidden="1" x14ac:dyDescent="0.25">
      <c r="H50521"/>
    </row>
    <row r="50522" spans="8:8" hidden="1" x14ac:dyDescent="0.25">
      <c r="H50522"/>
    </row>
    <row r="50523" spans="8:8" hidden="1" x14ac:dyDescent="0.25">
      <c r="H50523"/>
    </row>
    <row r="50524" spans="8:8" hidden="1" x14ac:dyDescent="0.25">
      <c r="H50524"/>
    </row>
    <row r="50525" spans="8:8" hidden="1" x14ac:dyDescent="0.25">
      <c r="H50525"/>
    </row>
    <row r="50526" spans="8:8" hidden="1" x14ac:dyDescent="0.25">
      <c r="H50526"/>
    </row>
    <row r="50527" spans="8:8" hidden="1" x14ac:dyDescent="0.25">
      <c r="H50527"/>
    </row>
    <row r="50528" spans="8:8" hidden="1" x14ac:dyDescent="0.25">
      <c r="H50528"/>
    </row>
    <row r="50529" spans="8:8" hidden="1" x14ac:dyDescent="0.25">
      <c r="H50529"/>
    </row>
    <row r="50530" spans="8:8" hidden="1" x14ac:dyDescent="0.25">
      <c r="H50530"/>
    </row>
    <row r="50531" spans="8:8" hidden="1" x14ac:dyDescent="0.25">
      <c r="H50531"/>
    </row>
    <row r="50532" spans="8:8" hidden="1" x14ac:dyDescent="0.25">
      <c r="H50532"/>
    </row>
    <row r="50533" spans="8:8" hidden="1" x14ac:dyDescent="0.25">
      <c r="H50533"/>
    </row>
    <row r="50534" spans="8:8" hidden="1" x14ac:dyDescent="0.25">
      <c r="H50534"/>
    </row>
    <row r="50535" spans="8:8" hidden="1" x14ac:dyDescent="0.25">
      <c r="H50535"/>
    </row>
    <row r="50536" spans="8:8" hidden="1" x14ac:dyDescent="0.25">
      <c r="H50536"/>
    </row>
    <row r="50537" spans="8:8" hidden="1" x14ac:dyDescent="0.25">
      <c r="H50537"/>
    </row>
    <row r="50538" spans="8:8" hidden="1" x14ac:dyDescent="0.25">
      <c r="H50538"/>
    </row>
    <row r="50539" spans="8:8" hidden="1" x14ac:dyDescent="0.25">
      <c r="H50539"/>
    </row>
    <row r="50540" spans="8:8" hidden="1" x14ac:dyDescent="0.25">
      <c r="H50540"/>
    </row>
    <row r="50541" spans="8:8" hidden="1" x14ac:dyDescent="0.25">
      <c r="H50541"/>
    </row>
    <row r="50542" spans="8:8" hidden="1" x14ac:dyDescent="0.25">
      <c r="H50542"/>
    </row>
    <row r="50543" spans="8:8" hidden="1" x14ac:dyDescent="0.25">
      <c r="H50543"/>
    </row>
    <row r="50544" spans="8:8" hidden="1" x14ac:dyDescent="0.25">
      <c r="H50544"/>
    </row>
    <row r="50545" spans="8:8" hidden="1" x14ac:dyDescent="0.25">
      <c r="H50545"/>
    </row>
    <row r="50546" spans="8:8" hidden="1" x14ac:dyDescent="0.25">
      <c r="H50546"/>
    </row>
    <row r="50547" spans="8:8" hidden="1" x14ac:dyDescent="0.25">
      <c r="H50547"/>
    </row>
    <row r="50548" spans="8:8" hidden="1" x14ac:dyDescent="0.25">
      <c r="H50548"/>
    </row>
    <row r="50549" spans="8:8" hidden="1" x14ac:dyDescent="0.25">
      <c r="H50549"/>
    </row>
    <row r="50550" spans="8:8" hidden="1" x14ac:dyDescent="0.25">
      <c r="H50550"/>
    </row>
    <row r="50551" spans="8:8" hidden="1" x14ac:dyDescent="0.25">
      <c r="H50551"/>
    </row>
    <row r="50552" spans="8:8" hidden="1" x14ac:dyDescent="0.25">
      <c r="H50552"/>
    </row>
    <row r="50553" spans="8:8" hidden="1" x14ac:dyDescent="0.25">
      <c r="H50553"/>
    </row>
    <row r="50554" spans="8:8" hidden="1" x14ac:dyDescent="0.25">
      <c r="H50554"/>
    </row>
    <row r="50555" spans="8:8" hidden="1" x14ac:dyDescent="0.25">
      <c r="H50555"/>
    </row>
    <row r="50556" spans="8:8" hidden="1" x14ac:dyDescent="0.25">
      <c r="H50556"/>
    </row>
    <row r="50557" spans="8:8" hidden="1" x14ac:dyDescent="0.25">
      <c r="H50557"/>
    </row>
    <row r="50558" spans="8:8" hidden="1" x14ac:dyDescent="0.25">
      <c r="H50558"/>
    </row>
    <row r="50559" spans="8:8" hidden="1" x14ac:dyDescent="0.25">
      <c r="H50559"/>
    </row>
    <row r="50560" spans="8:8" hidden="1" x14ac:dyDescent="0.25">
      <c r="H50560"/>
    </row>
    <row r="50561" spans="8:8" hidden="1" x14ac:dyDescent="0.25">
      <c r="H50561"/>
    </row>
    <row r="50562" spans="8:8" hidden="1" x14ac:dyDescent="0.25">
      <c r="H50562"/>
    </row>
    <row r="50563" spans="8:8" hidden="1" x14ac:dyDescent="0.25">
      <c r="H50563"/>
    </row>
    <row r="50564" spans="8:8" hidden="1" x14ac:dyDescent="0.25">
      <c r="H50564"/>
    </row>
    <row r="50565" spans="8:8" hidden="1" x14ac:dyDescent="0.25">
      <c r="H50565"/>
    </row>
    <row r="50566" spans="8:8" hidden="1" x14ac:dyDescent="0.25">
      <c r="H50566"/>
    </row>
    <row r="50567" spans="8:8" hidden="1" x14ac:dyDescent="0.25">
      <c r="H50567"/>
    </row>
    <row r="50568" spans="8:8" hidden="1" x14ac:dyDescent="0.25">
      <c r="H50568"/>
    </row>
    <row r="50569" spans="8:8" hidden="1" x14ac:dyDescent="0.25">
      <c r="H50569"/>
    </row>
    <row r="50570" spans="8:8" hidden="1" x14ac:dyDescent="0.25">
      <c r="H50570"/>
    </row>
    <row r="50571" spans="8:8" hidden="1" x14ac:dyDescent="0.25">
      <c r="H50571"/>
    </row>
    <row r="50572" spans="8:8" hidden="1" x14ac:dyDescent="0.25">
      <c r="H50572"/>
    </row>
    <row r="50573" spans="8:8" hidden="1" x14ac:dyDescent="0.25">
      <c r="H50573"/>
    </row>
    <row r="50574" spans="8:8" hidden="1" x14ac:dyDescent="0.25">
      <c r="H50574"/>
    </row>
    <row r="50575" spans="8:8" hidden="1" x14ac:dyDescent="0.25">
      <c r="H50575"/>
    </row>
    <row r="50576" spans="8:8" hidden="1" x14ac:dyDescent="0.25">
      <c r="H50576"/>
    </row>
    <row r="50577" spans="8:8" hidden="1" x14ac:dyDescent="0.25">
      <c r="H50577"/>
    </row>
    <row r="50578" spans="8:8" hidden="1" x14ac:dyDescent="0.25">
      <c r="H50578"/>
    </row>
    <row r="50579" spans="8:8" hidden="1" x14ac:dyDescent="0.25">
      <c r="H50579"/>
    </row>
    <row r="50580" spans="8:8" hidden="1" x14ac:dyDescent="0.25">
      <c r="H50580"/>
    </row>
    <row r="50581" spans="8:8" hidden="1" x14ac:dyDescent="0.25">
      <c r="H50581"/>
    </row>
    <row r="50582" spans="8:8" hidden="1" x14ac:dyDescent="0.25">
      <c r="H50582"/>
    </row>
    <row r="50583" spans="8:8" hidden="1" x14ac:dyDescent="0.25">
      <c r="H50583"/>
    </row>
    <row r="50584" spans="8:8" hidden="1" x14ac:dyDescent="0.25">
      <c r="H50584"/>
    </row>
    <row r="50585" spans="8:8" hidden="1" x14ac:dyDescent="0.25">
      <c r="H50585"/>
    </row>
    <row r="50586" spans="8:8" hidden="1" x14ac:dyDescent="0.25">
      <c r="H50586"/>
    </row>
    <row r="50587" spans="8:8" hidden="1" x14ac:dyDescent="0.25">
      <c r="H50587"/>
    </row>
    <row r="50588" spans="8:8" hidden="1" x14ac:dyDescent="0.25">
      <c r="H50588"/>
    </row>
    <row r="50589" spans="8:8" hidden="1" x14ac:dyDescent="0.25">
      <c r="H50589"/>
    </row>
    <row r="50590" spans="8:8" hidden="1" x14ac:dyDescent="0.25">
      <c r="H50590"/>
    </row>
    <row r="50591" spans="8:8" hidden="1" x14ac:dyDescent="0.25">
      <c r="H50591"/>
    </row>
    <row r="50592" spans="8:8" hidden="1" x14ac:dyDescent="0.25">
      <c r="H50592"/>
    </row>
    <row r="50593" spans="8:8" hidden="1" x14ac:dyDescent="0.25">
      <c r="H50593"/>
    </row>
    <row r="50594" spans="8:8" hidden="1" x14ac:dyDescent="0.25">
      <c r="H50594"/>
    </row>
    <row r="50595" spans="8:8" hidden="1" x14ac:dyDescent="0.25">
      <c r="H50595"/>
    </row>
    <row r="50596" spans="8:8" hidden="1" x14ac:dyDescent="0.25">
      <c r="H50596"/>
    </row>
    <row r="50597" spans="8:8" hidden="1" x14ac:dyDescent="0.25">
      <c r="H50597"/>
    </row>
    <row r="50598" spans="8:8" hidden="1" x14ac:dyDescent="0.25">
      <c r="H50598"/>
    </row>
    <row r="50599" spans="8:8" hidden="1" x14ac:dyDescent="0.25">
      <c r="H50599"/>
    </row>
    <row r="50600" spans="8:8" hidden="1" x14ac:dyDescent="0.25">
      <c r="H50600"/>
    </row>
    <row r="50601" spans="8:8" hidden="1" x14ac:dyDescent="0.25">
      <c r="H50601"/>
    </row>
    <row r="50602" spans="8:8" hidden="1" x14ac:dyDescent="0.25">
      <c r="H50602"/>
    </row>
    <row r="50603" spans="8:8" hidden="1" x14ac:dyDescent="0.25">
      <c r="H50603"/>
    </row>
    <row r="50604" spans="8:8" hidden="1" x14ac:dyDescent="0.25">
      <c r="H50604"/>
    </row>
    <row r="50605" spans="8:8" hidden="1" x14ac:dyDescent="0.25">
      <c r="H50605"/>
    </row>
    <row r="50606" spans="8:8" hidden="1" x14ac:dyDescent="0.25">
      <c r="H50606"/>
    </row>
    <row r="50607" spans="8:8" hidden="1" x14ac:dyDescent="0.25">
      <c r="H50607"/>
    </row>
    <row r="50608" spans="8:8" hidden="1" x14ac:dyDescent="0.25">
      <c r="H50608"/>
    </row>
    <row r="50609" spans="8:8" hidden="1" x14ac:dyDescent="0.25">
      <c r="H50609"/>
    </row>
    <row r="50610" spans="8:8" hidden="1" x14ac:dyDescent="0.25">
      <c r="H50610"/>
    </row>
    <row r="50611" spans="8:8" hidden="1" x14ac:dyDescent="0.25">
      <c r="H50611"/>
    </row>
    <row r="50612" spans="8:8" hidden="1" x14ac:dyDescent="0.25">
      <c r="H50612"/>
    </row>
    <row r="50613" spans="8:8" hidden="1" x14ac:dyDescent="0.25">
      <c r="H50613"/>
    </row>
    <row r="50614" spans="8:8" hidden="1" x14ac:dyDescent="0.25">
      <c r="H50614"/>
    </row>
    <row r="50615" spans="8:8" hidden="1" x14ac:dyDescent="0.25">
      <c r="H50615"/>
    </row>
    <row r="50616" spans="8:8" hidden="1" x14ac:dyDescent="0.25">
      <c r="H50616"/>
    </row>
    <row r="50617" spans="8:8" hidden="1" x14ac:dyDescent="0.25">
      <c r="H50617"/>
    </row>
    <row r="50618" spans="8:8" hidden="1" x14ac:dyDescent="0.25">
      <c r="H50618"/>
    </row>
    <row r="50619" spans="8:8" hidden="1" x14ac:dyDescent="0.25">
      <c r="H50619"/>
    </row>
    <row r="50620" spans="8:8" hidden="1" x14ac:dyDescent="0.25">
      <c r="H50620"/>
    </row>
    <row r="50621" spans="8:8" hidden="1" x14ac:dyDescent="0.25">
      <c r="H50621"/>
    </row>
    <row r="50622" spans="8:8" hidden="1" x14ac:dyDescent="0.25">
      <c r="H50622"/>
    </row>
    <row r="50623" spans="8:8" hidden="1" x14ac:dyDescent="0.25">
      <c r="H50623"/>
    </row>
    <row r="50624" spans="8:8" hidden="1" x14ac:dyDescent="0.25">
      <c r="H50624"/>
    </row>
    <row r="50625" spans="8:8" hidden="1" x14ac:dyDescent="0.25">
      <c r="H50625"/>
    </row>
    <row r="50626" spans="8:8" hidden="1" x14ac:dyDescent="0.25">
      <c r="H50626"/>
    </row>
    <row r="50627" spans="8:8" hidden="1" x14ac:dyDescent="0.25">
      <c r="H50627"/>
    </row>
    <row r="50628" spans="8:8" hidden="1" x14ac:dyDescent="0.25">
      <c r="H50628"/>
    </row>
    <row r="50629" spans="8:8" hidden="1" x14ac:dyDescent="0.25">
      <c r="H50629"/>
    </row>
    <row r="50630" spans="8:8" hidden="1" x14ac:dyDescent="0.25">
      <c r="H50630"/>
    </row>
    <row r="50631" spans="8:8" hidden="1" x14ac:dyDescent="0.25">
      <c r="H50631"/>
    </row>
    <row r="50632" spans="8:8" hidden="1" x14ac:dyDescent="0.25">
      <c r="H50632"/>
    </row>
    <row r="50633" spans="8:8" hidden="1" x14ac:dyDescent="0.25">
      <c r="H50633"/>
    </row>
    <row r="50634" spans="8:8" hidden="1" x14ac:dyDescent="0.25">
      <c r="H50634"/>
    </row>
    <row r="50635" spans="8:8" hidden="1" x14ac:dyDescent="0.25">
      <c r="H50635"/>
    </row>
    <row r="50636" spans="8:8" hidden="1" x14ac:dyDescent="0.25">
      <c r="H50636"/>
    </row>
    <row r="50637" spans="8:8" hidden="1" x14ac:dyDescent="0.25">
      <c r="H50637"/>
    </row>
    <row r="50638" spans="8:8" hidden="1" x14ac:dyDescent="0.25">
      <c r="H50638"/>
    </row>
    <row r="50639" spans="8:8" hidden="1" x14ac:dyDescent="0.25">
      <c r="H50639"/>
    </row>
    <row r="50640" spans="8:8" hidden="1" x14ac:dyDescent="0.25">
      <c r="H50640"/>
    </row>
    <row r="50641" spans="8:8" hidden="1" x14ac:dyDescent="0.25">
      <c r="H50641"/>
    </row>
    <row r="50642" spans="8:8" hidden="1" x14ac:dyDescent="0.25">
      <c r="H50642"/>
    </row>
    <row r="50643" spans="8:8" hidden="1" x14ac:dyDescent="0.25">
      <c r="H50643"/>
    </row>
    <row r="50644" spans="8:8" hidden="1" x14ac:dyDescent="0.25">
      <c r="H50644"/>
    </row>
    <row r="50645" spans="8:8" hidden="1" x14ac:dyDescent="0.25">
      <c r="H50645"/>
    </row>
    <row r="50646" spans="8:8" hidden="1" x14ac:dyDescent="0.25">
      <c r="H50646"/>
    </row>
    <row r="50647" spans="8:8" hidden="1" x14ac:dyDescent="0.25">
      <c r="H50647"/>
    </row>
    <row r="50648" spans="8:8" hidden="1" x14ac:dyDescent="0.25">
      <c r="H50648"/>
    </row>
    <row r="50649" spans="8:8" hidden="1" x14ac:dyDescent="0.25">
      <c r="H50649"/>
    </row>
    <row r="50650" spans="8:8" hidden="1" x14ac:dyDescent="0.25">
      <c r="H50650"/>
    </row>
    <row r="50651" spans="8:8" hidden="1" x14ac:dyDescent="0.25">
      <c r="H50651"/>
    </row>
    <row r="50652" spans="8:8" hidden="1" x14ac:dyDescent="0.25">
      <c r="H50652"/>
    </row>
    <row r="50653" spans="8:8" hidden="1" x14ac:dyDescent="0.25">
      <c r="H50653"/>
    </row>
    <row r="50654" spans="8:8" hidden="1" x14ac:dyDescent="0.25">
      <c r="H50654"/>
    </row>
    <row r="50655" spans="8:8" hidden="1" x14ac:dyDescent="0.25">
      <c r="H50655"/>
    </row>
    <row r="50656" spans="8:8" hidden="1" x14ac:dyDescent="0.25">
      <c r="H50656"/>
    </row>
    <row r="50657" spans="8:8" hidden="1" x14ac:dyDescent="0.25">
      <c r="H50657"/>
    </row>
    <row r="50658" spans="8:8" hidden="1" x14ac:dyDescent="0.25">
      <c r="H50658"/>
    </row>
    <row r="50659" spans="8:8" hidden="1" x14ac:dyDescent="0.25">
      <c r="H50659"/>
    </row>
    <row r="50660" spans="8:8" hidden="1" x14ac:dyDescent="0.25">
      <c r="H50660"/>
    </row>
    <row r="50661" spans="8:8" hidden="1" x14ac:dyDescent="0.25">
      <c r="H50661"/>
    </row>
    <row r="50662" spans="8:8" hidden="1" x14ac:dyDescent="0.25">
      <c r="H50662"/>
    </row>
    <row r="50663" spans="8:8" hidden="1" x14ac:dyDescent="0.25">
      <c r="H50663"/>
    </row>
    <row r="50664" spans="8:8" hidden="1" x14ac:dyDescent="0.25">
      <c r="H50664"/>
    </row>
    <row r="50665" spans="8:8" hidden="1" x14ac:dyDescent="0.25">
      <c r="H50665"/>
    </row>
    <row r="50666" spans="8:8" hidden="1" x14ac:dyDescent="0.25">
      <c r="H50666"/>
    </row>
    <row r="50667" spans="8:8" hidden="1" x14ac:dyDescent="0.25">
      <c r="H50667"/>
    </row>
    <row r="50668" spans="8:8" hidden="1" x14ac:dyDescent="0.25">
      <c r="H50668"/>
    </row>
    <row r="50669" spans="8:8" hidden="1" x14ac:dyDescent="0.25">
      <c r="H50669"/>
    </row>
    <row r="50670" spans="8:8" hidden="1" x14ac:dyDescent="0.25">
      <c r="H50670"/>
    </row>
    <row r="50671" spans="8:8" hidden="1" x14ac:dyDescent="0.25">
      <c r="H50671"/>
    </row>
    <row r="50672" spans="8:8" hidden="1" x14ac:dyDescent="0.25">
      <c r="H50672"/>
    </row>
    <row r="50673" spans="8:8" hidden="1" x14ac:dyDescent="0.25">
      <c r="H50673"/>
    </row>
    <row r="50674" spans="8:8" hidden="1" x14ac:dyDescent="0.25">
      <c r="H50674"/>
    </row>
    <row r="50675" spans="8:8" hidden="1" x14ac:dyDescent="0.25">
      <c r="H50675"/>
    </row>
    <row r="50676" spans="8:8" hidden="1" x14ac:dyDescent="0.25">
      <c r="H50676"/>
    </row>
    <row r="50677" spans="8:8" hidden="1" x14ac:dyDescent="0.25">
      <c r="H50677"/>
    </row>
    <row r="50678" spans="8:8" hidden="1" x14ac:dyDescent="0.25">
      <c r="H50678"/>
    </row>
    <row r="50679" spans="8:8" hidden="1" x14ac:dyDescent="0.25">
      <c r="H50679"/>
    </row>
    <row r="50680" spans="8:8" hidden="1" x14ac:dyDescent="0.25">
      <c r="H50680"/>
    </row>
    <row r="50681" spans="8:8" hidden="1" x14ac:dyDescent="0.25">
      <c r="H50681"/>
    </row>
    <row r="50682" spans="8:8" hidden="1" x14ac:dyDescent="0.25">
      <c r="H50682"/>
    </row>
    <row r="50683" spans="8:8" hidden="1" x14ac:dyDescent="0.25">
      <c r="H50683"/>
    </row>
    <row r="50684" spans="8:8" hidden="1" x14ac:dyDescent="0.25">
      <c r="H50684"/>
    </row>
    <row r="50685" spans="8:8" hidden="1" x14ac:dyDescent="0.25">
      <c r="H50685"/>
    </row>
    <row r="50686" spans="8:8" hidden="1" x14ac:dyDescent="0.25">
      <c r="H50686"/>
    </row>
    <row r="50687" spans="8:8" hidden="1" x14ac:dyDescent="0.25">
      <c r="H50687"/>
    </row>
    <row r="50688" spans="8:8" hidden="1" x14ac:dyDescent="0.25">
      <c r="H50688"/>
    </row>
    <row r="50689" spans="8:8" hidden="1" x14ac:dyDescent="0.25">
      <c r="H50689"/>
    </row>
    <row r="50690" spans="8:8" hidden="1" x14ac:dyDescent="0.25">
      <c r="H50690"/>
    </row>
    <row r="50691" spans="8:8" hidden="1" x14ac:dyDescent="0.25">
      <c r="H50691"/>
    </row>
    <row r="50692" spans="8:8" hidden="1" x14ac:dyDescent="0.25">
      <c r="H50692"/>
    </row>
    <row r="50693" spans="8:8" hidden="1" x14ac:dyDescent="0.25">
      <c r="H50693"/>
    </row>
    <row r="50694" spans="8:8" hidden="1" x14ac:dyDescent="0.25">
      <c r="H50694"/>
    </row>
    <row r="50695" spans="8:8" hidden="1" x14ac:dyDescent="0.25">
      <c r="H50695"/>
    </row>
    <row r="50696" spans="8:8" hidden="1" x14ac:dyDescent="0.25">
      <c r="H50696"/>
    </row>
    <row r="50697" spans="8:8" hidden="1" x14ac:dyDescent="0.25">
      <c r="H50697"/>
    </row>
    <row r="50698" spans="8:8" hidden="1" x14ac:dyDescent="0.25">
      <c r="H50698"/>
    </row>
    <row r="50699" spans="8:8" hidden="1" x14ac:dyDescent="0.25">
      <c r="H50699"/>
    </row>
    <row r="50700" spans="8:8" hidden="1" x14ac:dyDescent="0.25">
      <c r="H50700"/>
    </row>
    <row r="50701" spans="8:8" hidden="1" x14ac:dyDescent="0.25">
      <c r="H50701"/>
    </row>
    <row r="50702" spans="8:8" hidden="1" x14ac:dyDescent="0.25">
      <c r="H50702"/>
    </row>
    <row r="50703" spans="8:8" hidden="1" x14ac:dyDescent="0.25">
      <c r="H50703"/>
    </row>
    <row r="50704" spans="8:8" hidden="1" x14ac:dyDescent="0.25">
      <c r="H50704"/>
    </row>
    <row r="50705" spans="8:8" hidden="1" x14ac:dyDescent="0.25">
      <c r="H50705"/>
    </row>
    <row r="50706" spans="8:8" hidden="1" x14ac:dyDescent="0.25">
      <c r="H50706"/>
    </row>
    <row r="50707" spans="8:8" hidden="1" x14ac:dyDescent="0.25">
      <c r="H50707"/>
    </row>
    <row r="50708" spans="8:8" hidden="1" x14ac:dyDescent="0.25">
      <c r="H50708"/>
    </row>
    <row r="50709" spans="8:8" hidden="1" x14ac:dyDescent="0.25">
      <c r="H50709"/>
    </row>
    <row r="50710" spans="8:8" hidden="1" x14ac:dyDescent="0.25">
      <c r="H50710"/>
    </row>
    <row r="50711" spans="8:8" hidden="1" x14ac:dyDescent="0.25">
      <c r="H50711"/>
    </row>
    <row r="50712" spans="8:8" hidden="1" x14ac:dyDescent="0.25">
      <c r="H50712"/>
    </row>
    <row r="50713" spans="8:8" hidden="1" x14ac:dyDescent="0.25">
      <c r="H50713"/>
    </row>
    <row r="50714" spans="8:8" hidden="1" x14ac:dyDescent="0.25">
      <c r="H50714"/>
    </row>
    <row r="50715" spans="8:8" hidden="1" x14ac:dyDescent="0.25">
      <c r="H50715"/>
    </row>
    <row r="50716" spans="8:8" hidden="1" x14ac:dyDescent="0.25">
      <c r="H50716"/>
    </row>
    <row r="50717" spans="8:8" hidden="1" x14ac:dyDescent="0.25">
      <c r="H50717"/>
    </row>
    <row r="50718" spans="8:8" hidden="1" x14ac:dyDescent="0.25">
      <c r="H50718"/>
    </row>
    <row r="50719" spans="8:8" hidden="1" x14ac:dyDescent="0.25">
      <c r="H50719"/>
    </row>
    <row r="50720" spans="8:8" hidden="1" x14ac:dyDescent="0.25">
      <c r="H50720"/>
    </row>
    <row r="50721" spans="8:8" hidden="1" x14ac:dyDescent="0.25">
      <c r="H50721"/>
    </row>
    <row r="50722" spans="8:8" hidden="1" x14ac:dyDescent="0.25">
      <c r="H50722"/>
    </row>
    <row r="50723" spans="8:8" hidden="1" x14ac:dyDescent="0.25">
      <c r="H50723"/>
    </row>
    <row r="50724" spans="8:8" hidden="1" x14ac:dyDescent="0.25">
      <c r="H50724"/>
    </row>
    <row r="50725" spans="8:8" hidden="1" x14ac:dyDescent="0.25">
      <c r="H50725"/>
    </row>
    <row r="50726" spans="8:8" hidden="1" x14ac:dyDescent="0.25">
      <c r="H50726"/>
    </row>
    <row r="50727" spans="8:8" hidden="1" x14ac:dyDescent="0.25">
      <c r="H50727"/>
    </row>
    <row r="50728" spans="8:8" hidden="1" x14ac:dyDescent="0.25">
      <c r="H50728"/>
    </row>
    <row r="50729" spans="8:8" hidden="1" x14ac:dyDescent="0.25">
      <c r="H50729"/>
    </row>
    <row r="50730" spans="8:8" hidden="1" x14ac:dyDescent="0.25">
      <c r="H50730"/>
    </row>
    <row r="50731" spans="8:8" hidden="1" x14ac:dyDescent="0.25">
      <c r="H50731"/>
    </row>
    <row r="50732" spans="8:8" hidden="1" x14ac:dyDescent="0.25">
      <c r="H50732"/>
    </row>
    <row r="50733" spans="8:8" hidden="1" x14ac:dyDescent="0.25">
      <c r="H50733"/>
    </row>
    <row r="50734" spans="8:8" hidden="1" x14ac:dyDescent="0.25">
      <c r="H50734"/>
    </row>
    <row r="50735" spans="8:8" hidden="1" x14ac:dyDescent="0.25">
      <c r="H50735"/>
    </row>
    <row r="50736" spans="8:8" hidden="1" x14ac:dyDescent="0.25">
      <c r="H50736"/>
    </row>
    <row r="50737" spans="8:8" hidden="1" x14ac:dyDescent="0.25">
      <c r="H50737"/>
    </row>
    <row r="50738" spans="8:8" hidden="1" x14ac:dyDescent="0.25">
      <c r="H50738"/>
    </row>
    <row r="50739" spans="8:8" hidden="1" x14ac:dyDescent="0.25">
      <c r="H50739"/>
    </row>
    <row r="50740" spans="8:8" hidden="1" x14ac:dyDescent="0.25">
      <c r="H50740"/>
    </row>
    <row r="50741" spans="8:8" hidden="1" x14ac:dyDescent="0.25">
      <c r="H50741"/>
    </row>
    <row r="50742" spans="8:8" hidden="1" x14ac:dyDescent="0.25">
      <c r="H50742"/>
    </row>
    <row r="50743" spans="8:8" hidden="1" x14ac:dyDescent="0.25">
      <c r="H50743"/>
    </row>
    <row r="50744" spans="8:8" hidden="1" x14ac:dyDescent="0.25">
      <c r="H50744"/>
    </row>
    <row r="50745" spans="8:8" hidden="1" x14ac:dyDescent="0.25">
      <c r="H50745"/>
    </row>
    <row r="50746" spans="8:8" hidden="1" x14ac:dyDescent="0.25">
      <c r="H50746"/>
    </row>
    <row r="50747" spans="8:8" hidden="1" x14ac:dyDescent="0.25">
      <c r="H50747"/>
    </row>
    <row r="50748" spans="8:8" hidden="1" x14ac:dyDescent="0.25">
      <c r="H50748"/>
    </row>
    <row r="50749" spans="8:8" hidden="1" x14ac:dyDescent="0.25">
      <c r="H50749"/>
    </row>
    <row r="50750" spans="8:8" hidden="1" x14ac:dyDescent="0.25">
      <c r="H50750"/>
    </row>
    <row r="50751" spans="8:8" hidden="1" x14ac:dyDescent="0.25">
      <c r="H50751"/>
    </row>
    <row r="50752" spans="8:8" hidden="1" x14ac:dyDescent="0.25">
      <c r="H50752"/>
    </row>
    <row r="50753" spans="8:8" hidden="1" x14ac:dyDescent="0.25">
      <c r="H50753"/>
    </row>
    <row r="50754" spans="8:8" hidden="1" x14ac:dyDescent="0.25">
      <c r="H50754"/>
    </row>
    <row r="50755" spans="8:8" hidden="1" x14ac:dyDescent="0.25">
      <c r="H50755"/>
    </row>
    <row r="50756" spans="8:8" hidden="1" x14ac:dyDescent="0.25">
      <c r="H50756"/>
    </row>
    <row r="50757" spans="8:8" hidden="1" x14ac:dyDescent="0.25">
      <c r="H50757"/>
    </row>
    <row r="50758" spans="8:8" hidden="1" x14ac:dyDescent="0.25">
      <c r="H50758"/>
    </row>
    <row r="50759" spans="8:8" hidden="1" x14ac:dyDescent="0.25">
      <c r="H50759"/>
    </row>
    <row r="50760" spans="8:8" hidden="1" x14ac:dyDescent="0.25">
      <c r="H50760"/>
    </row>
    <row r="50761" spans="8:8" hidden="1" x14ac:dyDescent="0.25">
      <c r="H50761"/>
    </row>
    <row r="50762" spans="8:8" hidden="1" x14ac:dyDescent="0.25">
      <c r="H50762"/>
    </row>
    <row r="50763" spans="8:8" hidden="1" x14ac:dyDescent="0.25">
      <c r="H50763"/>
    </row>
    <row r="50764" spans="8:8" hidden="1" x14ac:dyDescent="0.25">
      <c r="H50764"/>
    </row>
    <row r="50765" spans="8:8" hidden="1" x14ac:dyDescent="0.25">
      <c r="H50765"/>
    </row>
    <row r="50766" spans="8:8" hidden="1" x14ac:dyDescent="0.25">
      <c r="H50766"/>
    </row>
    <row r="50767" spans="8:8" hidden="1" x14ac:dyDescent="0.25">
      <c r="H50767"/>
    </row>
    <row r="50768" spans="8:8" hidden="1" x14ac:dyDescent="0.25">
      <c r="H50768"/>
    </row>
    <row r="50769" spans="8:8" hidden="1" x14ac:dyDescent="0.25">
      <c r="H50769"/>
    </row>
    <row r="50770" spans="8:8" hidden="1" x14ac:dyDescent="0.25">
      <c r="H50770"/>
    </row>
    <row r="50771" spans="8:8" hidden="1" x14ac:dyDescent="0.25">
      <c r="H50771"/>
    </row>
    <row r="50772" spans="8:8" hidden="1" x14ac:dyDescent="0.25">
      <c r="H50772"/>
    </row>
    <row r="50773" spans="8:8" hidden="1" x14ac:dyDescent="0.25">
      <c r="H50773"/>
    </row>
    <row r="50774" spans="8:8" hidden="1" x14ac:dyDescent="0.25">
      <c r="H50774"/>
    </row>
    <row r="50775" spans="8:8" hidden="1" x14ac:dyDescent="0.25">
      <c r="H50775"/>
    </row>
    <row r="50776" spans="8:8" hidden="1" x14ac:dyDescent="0.25">
      <c r="H50776"/>
    </row>
    <row r="50777" spans="8:8" hidden="1" x14ac:dyDescent="0.25">
      <c r="H50777"/>
    </row>
    <row r="50778" spans="8:8" hidden="1" x14ac:dyDescent="0.25">
      <c r="H50778"/>
    </row>
    <row r="50779" spans="8:8" hidden="1" x14ac:dyDescent="0.25">
      <c r="H50779"/>
    </row>
    <row r="50780" spans="8:8" hidden="1" x14ac:dyDescent="0.25">
      <c r="H50780"/>
    </row>
    <row r="50781" spans="8:8" hidden="1" x14ac:dyDescent="0.25">
      <c r="H50781"/>
    </row>
    <row r="50782" spans="8:8" hidden="1" x14ac:dyDescent="0.25">
      <c r="H50782"/>
    </row>
    <row r="50783" spans="8:8" hidden="1" x14ac:dyDescent="0.25">
      <c r="H50783"/>
    </row>
    <row r="50784" spans="8:8" hidden="1" x14ac:dyDescent="0.25">
      <c r="H50784"/>
    </row>
    <row r="50785" spans="8:8" hidden="1" x14ac:dyDescent="0.25">
      <c r="H50785"/>
    </row>
    <row r="50786" spans="8:8" hidden="1" x14ac:dyDescent="0.25">
      <c r="H50786"/>
    </row>
    <row r="50787" spans="8:8" hidden="1" x14ac:dyDescent="0.25">
      <c r="H50787"/>
    </row>
    <row r="50788" spans="8:8" hidden="1" x14ac:dyDescent="0.25">
      <c r="H50788"/>
    </row>
    <row r="50789" spans="8:8" hidden="1" x14ac:dyDescent="0.25">
      <c r="H50789"/>
    </row>
    <row r="50790" spans="8:8" hidden="1" x14ac:dyDescent="0.25">
      <c r="H50790"/>
    </row>
    <row r="50791" spans="8:8" hidden="1" x14ac:dyDescent="0.25">
      <c r="H50791"/>
    </row>
    <row r="50792" spans="8:8" hidden="1" x14ac:dyDescent="0.25">
      <c r="H50792"/>
    </row>
    <row r="50793" spans="8:8" hidden="1" x14ac:dyDescent="0.25">
      <c r="H50793"/>
    </row>
    <row r="50794" spans="8:8" hidden="1" x14ac:dyDescent="0.25">
      <c r="H50794"/>
    </row>
    <row r="50795" spans="8:8" hidden="1" x14ac:dyDescent="0.25">
      <c r="H50795"/>
    </row>
    <row r="50796" spans="8:8" hidden="1" x14ac:dyDescent="0.25">
      <c r="H50796"/>
    </row>
    <row r="50797" spans="8:8" hidden="1" x14ac:dyDescent="0.25">
      <c r="H50797"/>
    </row>
    <row r="50798" spans="8:8" hidden="1" x14ac:dyDescent="0.25">
      <c r="H50798"/>
    </row>
    <row r="50799" spans="8:8" hidden="1" x14ac:dyDescent="0.25">
      <c r="H50799"/>
    </row>
    <row r="50800" spans="8:8" hidden="1" x14ac:dyDescent="0.25">
      <c r="H50800"/>
    </row>
    <row r="50801" spans="8:8" hidden="1" x14ac:dyDescent="0.25">
      <c r="H50801"/>
    </row>
    <row r="50802" spans="8:8" hidden="1" x14ac:dyDescent="0.25">
      <c r="H50802"/>
    </row>
    <row r="50803" spans="8:8" hidden="1" x14ac:dyDescent="0.25">
      <c r="H50803"/>
    </row>
    <row r="50804" spans="8:8" hidden="1" x14ac:dyDescent="0.25">
      <c r="H50804"/>
    </row>
    <row r="50805" spans="8:8" hidden="1" x14ac:dyDescent="0.25">
      <c r="H50805"/>
    </row>
    <row r="50806" spans="8:8" hidden="1" x14ac:dyDescent="0.25">
      <c r="H50806"/>
    </row>
    <row r="50807" spans="8:8" hidden="1" x14ac:dyDescent="0.25">
      <c r="H50807"/>
    </row>
    <row r="50808" spans="8:8" hidden="1" x14ac:dyDescent="0.25">
      <c r="H50808"/>
    </row>
    <row r="50809" spans="8:8" hidden="1" x14ac:dyDescent="0.25">
      <c r="H50809"/>
    </row>
    <row r="50810" spans="8:8" hidden="1" x14ac:dyDescent="0.25">
      <c r="H50810"/>
    </row>
    <row r="50811" spans="8:8" hidden="1" x14ac:dyDescent="0.25">
      <c r="H50811"/>
    </row>
    <row r="50812" spans="8:8" hidden="1" x14ac:dyDescent="0.25">
      <c r="H50812"/>
    </row>
    <row r="50813" spans="8:8" hidden="1" x14ac:dyDescent="0.25">
      <c r="H50813"/>
    </row>
    <row r="50814" spans="8:8" hidden="1" x14ac:dyDescent="0.25">
      <c r="H50814"/>
    </row>
    <row r="50815" spans="8:8" hidden="1" x14ac:dyDescent="0.25">
      <c r="H50815"/>
    </row>
    <row r="50816" spans="8:8" hidden="1" x14ac:dyDescent="0.25">
      <c r="H50816"/>
    </row>
    <row r="50817" spans="8:8" hidden="1" x14ac:dyDescent="0.25">
      <c r="H50817"/>
    </row>
    <row r="50818" spans="8:8" hidden="1" x14ac:dyDescent="0.25">
      <c r="H50818"/>
    </row>
    <row r="50819" spans="8:8" hidden="1" x14ac:dyDescent="0.25">
      <c r="H50819"/>
    </row>
    <row r="50820" spans="8:8" hidden="1" x14ac:dyDescent="0.25">
      <c r="H50820"/>
    </row>
    <row r="50821" spans="8:8" hidden="1" x14ac:dyDescent="0.25">
      <c r="H50821"/>
    </row>
    <row r="50822" spans="8:8" hidden="1" x14ac:dyDescent="0.25">
      <c r="H50822"/>
    </row>
    <row r="50823" spans="8:8" hidden="1" x14ac:dyDescent="0.25">
      <c r="H50823"/>
    </row>
    <row r="50824" spans="8:8" hidden="1" x14ac:dyDescent="0.25">
      <c r="H50824"/>
    </row>
    <row r="50825" spans="8:8" hidden="1" x14ac:dyDescent="0.25">
      <c r="H50825"/>
    </row>
    <row r="50826" spans="8:8" hidden="1" x14ac:dyDescent="0.25">
      <c r="H50826"/>
    </row>
    <row r="50827" spans="8:8" hidden="1" x14ac:dyDescent="0.25">
      <c r="H50827"/>
    </row>
    <row r="50828" spans="8:8" hidden="1" x14ac:dyDescent="0.25">
      <c r="H50828"/>
    </row>
    <row r="50829" spans="8:8" hidden="1" x14ac:dyDescent="0.25">
      <c r="H50829"/>
    </row>
    <row r="50830" spans="8:8" hidden="1" x14ac:dyDescent="0.25">
      <c r="H50830"/>
    </row>
    <row r="50831" spans="8:8" hidden="1" x14ac:dyDescent="0.25">
      <c r="H50831"/>
    </row>
    <row r="50832" spans="8:8" hidden="1" x14ac:dyDescent="0.25">
      <c r="H50832"/>
    </row>
    <row r="50833" spans="8:8" hidden="1" x14ac:dyDescent="0.25">
      <c r="H50833"/>
    </row>
    <row r="50834" spans="8:8" hidden="1" x14ac:dyDescent="0.25">
      <c r="H50834"/>
    </row>
    <row r="50835" spans="8:8" hidden="1" x14ac:dyDescent="0.25">
      <c r="H50835"/>
    </row>
    <row r="50836" spans="8:8" hidden="1" x14ac:dyDescent="0.25">
      <c r="H50836"/>
    </row>
    <row r="50837" spans="8:8" hidden="1" x14ac:dyDescent="0.25">
      <c r="H50837"/>
    </row>
    <row r="50838" spans="8:8" hidden="1" x14ac:dyDescent="0.25">
      <c r="H50838"/>
    </row>
    <row r="50839" spans="8:8" hidden="1" x14ac:dyDescent="0.25">
      <c r="H50839"/>
    </row>
    <row r="50840" spans="8:8" hidden="1" x14ac:dyDescent="0.25">
      <c r="H50840"/>
    </row>
    <row r="50841" spans="8:8" hidden="1" x14ac:dyDescent="0.25">
      <c r="H50841"/>
    </row>
    <row r="50842" spans="8:8" hidden="1" x14ac:dyDescent="0.25">
      <c r="H50842"/>
    </row>
    <row r="50843" spans="8:8" hidden="1" x14ac:dyDescent="0.25">
      <c r="H50843"/>
    </row>
    <row r="50844" spans="8:8" hidden="1" x14ac:dyDescent="0.25">
      <c r="H50844"/>
    </row>
    <row r="50845" spans="8:8" hidden="1" x14ac:dyDescent="0.25">
      <c r="H50845"/>
    </row>
    <row r="50846" spans="8:8" hidden="1" x14ac:dyDescent="0.25">
      <c r="H50846"/>
    </row>
    <row r="50847" spans="8:8" hidden="1" x14ac:dyDescent="0.25">
      <c r="H50847"/>
    </row>
    <row r="50848" spans="8:8" hidden="1" x14ac:dyDescent="0.25">
      <c r="H50848"/>
    </row>
    <row r="50849" spans="8:8" hidden="1" x14ac:dyDescent="0.25">
      <c r="H50849"/>
    </row>
    <row r="50850" spans="8:8" hidden="1" x14ac:dyDescent="0.25">
      <c r="H50850"/>
    </row>
    <row r="50851" spans="8:8" hidden="1" x14ac:dyDescent="0.25">
      <c r="H50851"/>
    </row>
    <row r="50852" spans="8:8" hidden="1" x14ac:dyDescent="0.25">
      <c r="H50852"/>
    </row>
    <row r="50853" spans="8:8" hidden="1" x14ac:dyDescent="0.25">
      <c r="H50853"/>
    </row>
    <row r="50854" spans="8:8" hidden="1" x14ac:dyDescent="0.25">
      <c r="H50854"/>
    </row>
    <row r="50855" spans="8:8" hidden="1" x14ac:dyDescent="0.25">
      <c r="H50855"/>
    </row>
    <row r="50856" spans="8:8" hidden="1" x14ac:dyDescent="0.25">
      <c r="H50856"/>
    </row>
    <row r="50857" spans="8:8" hidden="1" x14ac:dyDescent="0.25">
      <c r="H50857"/>
    </row>
    <row r="50858" spans="8:8" hidden="1" x14ac:dyDescent="0.25">
      <c r="H50858"/>
    </row>
    <row r="50859" spans="8:8" hidden="1" x14ac:dyDescent="0.25">
      <c r="H50859"/>
    </row>
    <row r="50860" spans="8:8" hidden="1" x14ac:dyDescent="0.25">
      <c r="H50860"/>
    </row>
    <row r="50861" spans="8:8" hidden="1" x14ac:dyDescent="0.25">
      <c r="H50861"/>
    </row>
    <row r="50862" spans="8:8" hidden="1" x14ac:dyDescent="0.25">
      <c r="H50862"/>
    </row>
    <row r="50863" spans="8:8" hidden="1" x14ac:dyDescent="0.25">
      <c r="H50863"/>
    </row>
    <row r="50864" spans="8:8" hidden="1" x14ac:dyDescent="0.25">
      <c r="H50864"/>
    </row>
    <row r="50865" spans="8:8" hidden="1" x14ac:dyDescent="0.25">
      <c r="H50865"/>
    </row>
    <row r="50866" spans="8:8" hidden="1" x14ac:dyDescent="0.25">
      <c r="H50866"/>
    </row>
    <row r="50867" spans="8:8" hidden="1" x14ac:dyDescent="0.25">
      <c r="H50867"/>
    </row>
    <row r="50868" spans="8:8" hidden="1" x14ac:dyDescent="0.25">
      <c r="H50868"/>
    </row>
    <row r="50869" spans="8:8" hidden="1" x14ac:dyDescent="0.25">
      <c r="H50869"/>
    </row>
    <row r="50870" spans="8:8" hidden="1" x14ac:dyDescent="0.25">
      <c r="H50870"/>
    </row>
    <row r="50871" spans="8:8" hidden="1" x14ac:dyDescent="0.25">
      <c r="H50871"/>
    </row>
    <row r="50872" spans="8:8" hidden="1" x14ac:dyDescent="0.25">
      <c r="H50872"/>
    </row>
    <row r="50873" spans="8:8" hidden="1" x14ac:dyDescent="0.25">
      <c r="H50873"/>
    </row>
    <row r="50874" spans="8:8" hidden="1" x14ac:dyDescent="0.25">
      <c r="H50874"/>
    </row>
    <row r="50875" spans="8:8" hidden="1" x14ac:dyDescent="0.25">
      <c r="H50875"/>
    </row>
    <row r="50876" spans="8:8" hidden="1" x14ac:dyDescent="0.25">
      <c r="H50876"/>
    </row>
    <row r="50877" spans="8:8" hidden="1" x14ac:dyDescent="0.25">
      <c r="H50877"/>
    </row>
    <row r="50878" spans="8:8" hidden="1" x14ac:dyDescent="0.25">
      <c r="H50878"/>
    </row>
    <row r="50879" spans="8:8" hidden="1" x14ac:dyDescent="0.25">
      <c r="H50879"/>
    </row>
    <row r="50880" spans="8:8" hidden="1" x14ac:dyDescent="0.25">
      <c r="H50880"/>
    </row>
    <row r="50881" spans="8:8" hidden="1" x14ac:dyDescent="0.25">
      <c r="H50881"/>
    </row>
    <row r="50882" spans="8:8" hidden="1" x14ac:dyDescent="0.25">
      <c r="H50882"/>
    </row>
    <row r="50883" spans="8:8" hidden="1" x14ac:dyDescent="0.25">
      <c r="H50883"/>
    </row>
    <row r="50884" spans="8:8" hidden="1" x14ac:dyDescent="0.25">
      <c r="H50884"/>
    </row>
    <row r="50885" spans="8:8" hidden="1" x14ac:dyDescent="0.25">
      <c r="H50885"/>
    </row>
    <row r="50886" spans="8:8" hidden="1" x14ac:dyDescent="0.25">
      <c r="H50886"/>
    </row>
    <row r="50887" spans="8:8" hidden="1" x14ac:dyDescent="0.25">
      <c r="H50887"/>
    </row>
    <row r="50888" spans="8:8" hidden="1" x14ac:dyDescent="0.25">
      <c r="H50888"/>
    </row>
    <row r="50889" spans="8:8" hidden="1" x14ac:dyDescent="0.25">
      <c r="H50889"/>
    </row>
    <row r="50890" spans="8:8" hidden="1" x14ac:dyDescent="0.25">
      <c r="H50890"/>
    </row>
    <row r="50891" spans="8:8" hidden="1" x14ac:dyDescent="0.25">
      <c r="H50891"/>
    </row>
    <row r="50892" spans="8:8" hidden="1" x14ac:dyDescent="0.25">
      <c r="H50892"/>
    </row>
    <row r="50893" spans="8:8" hidden="1" x14ac:dyDescent="0.25">
      <c r="H50893"/>
    </row>
    <row r="50894" spans="8:8" hidden="1" x14ac:dyDescent="0.25">
      <c r="H50894"/>
    </row>
    <row r="50895" spans="8:8" hidden="1" x14ac:dyDescent="0.25">
      <c r="H50895"/>
    </row>
    <row r="50896" spans="8:8" hidden="1" x14ac:dyDescent="0.25">
      <c r="H50896"/>
    </row>
    <row r="50897" spans="8:8" hidden="1" x14ac:dyDescent="0.25">
      <c r="H50897"/>
    </row>
    <row r="50898" spans="8:8" hidden="1" x14ac:dyDescent="0.25">
      <c r="H50898"/>
    </row>
    <row r="50899" spans="8:8" hidden="1" x14ac:dyDescent="0.25">
      <c r="H50899"/>
    </row>
    <row r="50900" spans="8:8" hidden="1" x14ac:dyDescent="0.25">
      <c r="H50900"/>
    </row>
    <row r="50901" spans="8:8" hidden="1" x14ac:dyDescent="0.25">
      <c r="H50901"/>
    </row>
    <row r="50902" spans="8:8" hidden="1" x14ac:dyDescent="0.25">
      <c r="H50902"/>
    </row>
    <row r="50903" spans="8:8" hidden="1" x14ac:dyDescent="0.25">
      <c r="H50903"/>
    </row>
    <row r="50904" spans="8:8" hidden="1" x14ac:dyDescent="0.25">
      <c r="H50904"/>
    </row>
    <row r="50905" spans="8:8" hidden="1" x14ac:dyDescent="0.25">
      <c r="H50905"/>
    </row>
    <row r="50906" spans="8:8" hidden="1" x14ac:dyDescent="0.25">
      <c r="H50906"/>
    </row>
    <row r="50907" spans="8:8" hidden="1" x14ac:dyDescent="0.25">
      <c r="H50907"/>
    </row>
    <row r="50908" spans="8:8" hidden="1" x14ac:dyDescent="0.25">
      <c r="H50908"/>
    </row>
    <row r="50909" spans="8:8" hidden="1" x14ac:dyDescent="0.25">
      <c r="H50909"/>
    </row>
    <row r="50910" spans="8:8" hidden="1" x14ac:dyDescent="0.25">
      <c r="H50910"/>
    </row>
    <row r="50911" spans="8:8" hidden="1" x14ac:dyDescent="0.25">
      <c r="H50911"/>
    </row>
    <row r="50912" spans="8:8" hidden="1" x14ac:dyDescent="0.25">
      <c r="H50912"/>
    </row>
    <row r="50913" spans="8:8" hidden="1" x14ac:dyDescent="0.25">
      <c r="H50913"/>
    </row>
    <row r="50914" spans="8:8" hidden="1" x14ac:dyDescent="0.25">
      <c r="H50914"/>
    </row>
    <row r="50915" spans="8:8" hidden="1" x14ac:dyDescent="0.25">
      <c r="H50915"/>
    </row>
    <row r="50916" spans="8:8" hidden="1" x14ac:dyDescent="0.25">
      <c r="H50916"/>
    </row>
    <row r="50917" spans="8:8" hidden="1" x14ac:dyDescent="0.25">
      <c r="H50917"/>
    </row>
    <row r="50918" spans="8:8" hidden="1" x14ac:dyDescent="0.25">
      <c r="H50918"/>
    </row>
    <row r="50919" spans="8:8" hidden="1" x14ac:dyDescent="0.25">
      <c r="H50919"/>
    </row>
    <row r="50920" spans="8:8" hidden="1" x14ac:dyDescent="0.25">
      <c r="H50920"/>
    </row>
    <row r="50921" spans="8:8" hidden="1" x14ac:dyDescent="0.25">
      <c r="H50921"/>
    </row>
    <row r="50922" spans="8:8" hidden="1" x14ac:dyDescent="0.25">
      <c r="H50922"/>
    </row>
    <row r="50923" spans="8:8" hidden="1" x14ac:dyDescent="0.25">
      <c r="H50923"/>
    </row>
    <row r="50924" spans="8:8" hidden="1" x14ac:dyDescent="0.25">
      <c r="H50924"/>
    </row>
    <row r="50925" spans="8:8" hidden="1" x14ac:dyDescent="0.25">
      <c r="H50925"/>
    </row>
    <row r="50926" spans="8:8" hidden="1" x14ac:dyDescent="0.25">
      <c r="H50926"/>
    </row>
    <row r="50927" spans="8:8" hidden="1" x14ac:dyDescent="0.25">
      <c r="H50927"/>
    </row>
    <row r="50928" spans="8:8" hidden="1" x14ac:dyDescent="0.25">
      <c r="H50928"/>
    </row>
    <row r="50929" spans="8:8" hidden="1" x14ac:dyDescent="0.25">
      <c r="H50929"/>
    </row>
    <row r="50930" spans="8:8" hidden="1" x14ac:dyDescent="0.25">
      <c r="H50930"/>
    </row>
    <row r="50931" spans="8:8" hidden="1" x14ac:dyDescent="0.25">
      <c r="H50931"/>
    </row>
    <row r="50932" spans="8:8" hidden="1" x14ac:dyDescent="0.25">
      <c r="H50932"/>
    </row>
    <row r="50933" spans="8:8" hidden="1" x14ac:dyDescent="0.25">
      <c r="H50933"/>
    </row>
    <row r="50934" spans="8:8" hidden="1" x14ac:dyDescent="0.25">
      <c r="H50934"/>
    </row>
    <row r="50935" spans="8:8" hidden="1" x14ac:dyDescent="0.25">
      <c r="H50935"/>
    </row>
    <row r="50936" spans="8:8" hidden="1" x14ac:dyDescent="0.25">
      <c r="H50936"/>
    </row>
    <row r="50937" spans="8:8" hidden="1" x14ac:dyDescent="0.25">
      <c r="H50937"/>
    </row>
    <row r="50938" spans="8:8" hidden="1" x14ac:dyDescent="0.25">
      <c r="H50938"/>
    </row>
    <row r="50939" spans="8:8" hidden="1" x14ac:dyDescent="0.25">
      <c r="H50939"/>
    </row>
    <row r="50940" spans="8:8" hidden="1" x14ac:dyDescent="0.25">
      <c r="H50940"/>
    </row>
    <row r="50941" spans="8:8" hidden="1" x14ac:dyDescent="0.25">
      <c r="H50941"/>
    </row>
    <row r="50942" spans="8:8" hidden="1" x14ac:dyDescent="0.25">
      <c r="H50942"/>
    </row>
    <row r="50943" spans="8:8" hidden="1" x14ac:dyDescent="0.25">
      <c r="H50943"/>
    </row>
    <row r="50944" spans="8:8" hidden="1" x14ac:dyDescent="0.25">
      <c r="H50944"/>
    </row>
    <row r="50945" spans="8:8" hidden="1" x14ac:dyDescent="0.25">
      <c r="H50945"/>
    </row>
    <row r="50946" spans="8:8" hidden="1" x14ac:dyDescent="0.25">
      <c r="H50946"/>
    </row>
    <row r="50947" spans="8:8" hidden="1" x14ac:dyDescent="0.25">
      <c r="H50947"/>
    </row>
    <row r="50948" spans="8:8" hidden="1" x14ac:dyDescent="0.25">
      <c r="H50948"/>
    </row>
    <row r="50949" spans="8:8" hidden="1" x14ac:dyDescent="0.25">
      <c r="H50949"/>
    </row>
    <row r="50950" spans="8:8" hidden="1" x14ac:dyDescent="0.25">
      <c r="H50950"/>
    </row>
    <row r="50951" spans="8:8" hidden="1" x14ac:dyDescent="0.25">
      <c r="H50951"/>
    </row>
    <row r="50952" spans="8:8" hidden="1" x14ac:dyDescent="0.25">
      <c r="H50952"/>
    </row>
    <row r="50953" spans="8:8" hidden="1" x14ac:dyDescent="0.25">
      <c r="H50953"/>
    </row>
    <row r="50954" spans="8:8" hidden="1" x14ac:dyDescent="0.25">
      <c r="H50954"/>
    </row>
    <row r="50955" spans="8:8" hidden="1" x14ac:dyDescent="0.25">
      <c r="H50955"/>
    </row>
    <row r="50956" spans="8:8" hidden="1" x14ac:dyDescent="0.25">
      <c r="H50956"/>
    </row>
    <row r="50957" spans="8:8" hidden="1" x14ac:dyDescent="0.25">
      <c r="H50957"/>
    </row>
    <row r="50958" spans="8:8" hidden="1" x14ac:dyDescent="0.25">
      <c r="H50958"/>
    </row>
    <row r="50959" spans="8:8" hidden="1" x14ac:dyDescent="0.25">
      <c r="H50959"/>
    </row>
    <row r="50960" spans="8:8" hidden="1" x14ac:dyDescent="0.25">
      <c r="H50960"/>
    </row>
    <row r="50961" spans="8:8" hidden="1" x14ac:dyDescent="0.25">
      <c r="H50961"/>
    </row>
    <row r="50962" spans="8:8" hidden="1" x14ac:dyDescent="0.25">
      <c r="H50962"/>
    </row>
    <row r="50963" spans="8:8" hidden="1" x14ac:dyDescent="0.25">
      <c r="H50963"/>
    </row>
    <row r="50964" spans="8:8" hidden="1" x14ac:dyDescent="0.25">
      <c r="H50964"/>
    </row>
    <row r="50965" spans="8:8" hidden="1" x14ac:dyDescent="0.25">
      <c r="H50965"/>
    </row>
    <row r="50966" spans="8:8" hidden="1" x14ac:dyDescent="0.25">
      <c r="H50966"/>
    </row>
    <row r="50967" spans="8:8" hidden="1" x14ac:dyDescent="0.25">
      <c r="H50967"/>
    </row>
    <row r="50968" spans="8:8" hidden="1" x14ac:dyDescent="0.25">
      <c r="H50968"/>
    </row>
    <row r="50969" spans="8:8" hidden="1" x14ac:dyDescent="0.25">
      <c r="H50969"/>
    </row>
    <row r="50970" spans="8:8" hidden="1" x14ac:dyDescent="0.25">
      <c r="H50970"/>
    </row>
    <row r="50971" spans="8:8" hidden="1" x14ac:dyDescent="0.25">
      <c r="H50971"/>
    </row>
    <row r="50972" spans="8:8" hidden="1" x14ac:dyDescent="0.25">
      <c r="H50972"/>
    </row>
    <row r="50973" spans="8:8" hidden="1" x14ac:dyDescent="0.25">
      <c r="H50973"/>
    </row>
    <row r="50974" spans="8:8" hidden="1" x14ac:dyDescent="0.25">
      <c r="H50974"/>
    </row>
    <row r="50975" spans="8:8" hidden="1" x14ac:dyDescent="0.25">
      <c r="H50975"/>
    </row>
    <row r="50976" spans="8:8" hidden="1" x14ac:dyDescent="0.25">
      <c r="H50976"/>
    </row>
    <row r="50977" spans="8:8" hidden="1" x14ac:dyDescent="0.25">
      <c r="H50977"/>
    </row>
    <row r="50978" spans="8:8" hidden="1" x14ac:dyDescent="0.25">
      <c r="H50978"/>
    </row>
    <row r="50979" spans="8:8" hidden="1" x14ac:dyDescent="0.25">
      <c r="H50979"/>
    </row>
    <row r="50980" spans="8:8" hidden="1" x14ac:dyDescent="0.25">
      <c r="H50980"/>
    </row>
    <row r="50981" spans="8:8" hidden="1" x14ac:dyDescent="0.25">
      <c r="H50981"/>
    </row>
    <row r="50982" spans="8:8" hidden="1" x14ac:dyDescent="0.25">
      <c r="H50982"/>
    </row>
    <row r="50983" spans="8:8" hidden="1" x14ac:dyDescent="0.25">
      <c r="H50983"/>
    </row>
    <row r="50984" spans="8:8" hidden="1" x14ac:dyDescent="0.25">
      <c r="H50984"/>
    </row>
    <row r="50985" spans="8:8" hidden="1" x14ac:dyDescent="0.25">
      <c r="H50985"/>
    </row>
    <row r="50986" spans="8:8" hidden="1" x14ac:dyDescent="0.25">
      <c r="H50986"/>
    </row>
    <row r="50987" spans="8:8" hidden="1" x14ac:dyDescent="0.25">
      <c r="H50987"/>
    </row>
    <row r="50988" spans="8:8" hidden="1" x14ac:dyDescent="0.25">
      <c r="H50988"/>
    </row>
    <row r="50989" spans="8:8" hidden="1" x14ac:dyDescent="0.25">
      <c r="H50989"/>
    </row>
    <row r="50990" spans="8:8" hidden="1" x14ac:dyDescent="0.25">
      <c r="H50990"/>
    </row>
    <row r="50991" spans="8:8" hidden="1" x14ac:dyDescent="0.25">
      <c r="H50991"/>
    </row>
    <row r="50992" spans="8:8" hidden="1" x14ac:dyDescent="0.25">
      <c r="H50992"/>
    </row>
    <row r="50993" spans="8:8" hidden="1" x14ac:dyDescent="0.25">
      <c r="H50993"/>
    </row>
    <row r="50994" spans="8:8" hidden="1" x14ac:dyDescent="0.25">
      <c r="H50994"/>
    </row>
    <row r="50995" spans="8:8" hidden="1" x14ac:dyDescent="0.25">
      <c r="H50995"/>
    </row>
    <row r="50996" spans="8:8" hidden="1" x14ac:dyDescent="0.25">
      <c r="H50996"/>
    </row>
    <row r="50997" spans="8:8" hidden="1" x14ac:dyDescent="0.25">
      <c r="H50997"/>
    </row>
    <row r="50998" spans="8:8" hidden="1" x14ac:dyDescent="0.25">
      <c r="H50998"/>
    </row>
    <row r="50999" spans="8:8" hidden="1" x14ac:dyDescent="0.25">
      <c r="H50999"/>
    </row>
    <row r="51000" spans="8:8" hidden="1" x14ac:dyDescent="0.25">
      <c r="H51000"/>
    </row>
    <row r="51001" spans="8:8" hidden="1" x14ac:dyDescent="0.25">
      <c r="H51001"/>
    </row>
    <row r="51002" spans="8:8" hidden="1" x14ac:dyDescent="0.25">
      <c r="H51002"/>
    </row>
    <row r="51003" spans="8:8" hidden="1" x14ac:dyDescent="0.25">
      <c r="H51003"/>
    </row>
    <row r="51004" spans="8:8" hidden="1" x14ac:dyDescent="0.25">
      <c r="H51004"/>
    </row>
    <row r="51005" spans="8:8" hidden="1" x14ac:dyDescent="0.25">
      <c r="H51005"/>
    </row>
    <row r="51006" spans="8:8" hidden="1" x14ac:dyDescent="0.25">
      <c r="H51006"/>
    </row>
    <row r="51007" spans="8:8" hidden="1" x14ac:dyDescent="0.25">
      <c r="H51007"/>
    </row>
    <row r="51008" spans="8:8" hidden="1" x14ac:dyDescent="0.25">
      <c r="H51008"/>
    </row>
    <row r="51009" spans="8:8" hidden="1" x14ac:dyDescent="0.25">
      <c r="H51009"/>
    </row>
    <row r="51010" spans="8:8" hidden="1" x14ac:dyDescent="0.25">
      <c r="H51010"/>
    </row>
    <row r="51011" spans="8:8" hidden="1" x14ac:dyDescent="0.25">
      <c r="H51011"/>
    </row>
    <row r="51012" spans="8:8" hidden="1" x14ac:dyDescent="0.25">
      <c r="H51012"/>
    </row>
    <row r="51013" spans="8:8" hidden="1" x14ac:dyDescent="0.25">
      <c r="H51013"/>
    </row>
    <row r="51014" spans="8:8" hidden="1" x14ac:dyDescent="0.25">
      <c r="H51014"/>
    </row>
    <row r="51015" spans="8:8" hidden="1" x14ac:dyDescent="0.25">
      <c r="H51015"/>
    </row>
    <row r="51016" spans="8:8" hidden="1" x14ac:dyDescent="0.25">
      <c r="H51016"/>
    </row>
    <row r="51017" spans="8:8" hidden="1" x14ac:dyDescent="0.25">
      <c r="H51017"/>
    </row>
    <row r="51018" spans="8:8" hidden="1" x14ac:dyDescent="0.25">
      <c r="H51018"/>
    </row>
    <row r="51019" spans="8:8" hidden="1" x14ac:dyDescent="0.25">
      <c r="H51019"/>
    </row>
    <row r="51020" spans="8:8" hidden="1" x14ac:dyDescent="0.25">
      <c r="H51020"/>
    </row>
    <row r="51021" spans="8:8" hidden="1" x14ac:dyDescent="0.25">
      <c r="H51021"/>
    </row>
    <row r="51022" spans="8:8" hidden="1" x14ac:dyDescent="0.25">
      <c r="H51022"/>
    </row>
    <row r="51023" spans="8:8" hidden="1" x14ac:dyDescent="0.25">
      <c r="H51023"/>
    </row>
    <row r="51024" spans="8:8" hidden="1" x14ac:dyDescent="0.25">
      <c r="H51024"/>
    </row>
    <row r="51025" spans="8:8" hidden="1" x14ac:dyDescent="0.25">
      <c r="H51025"/>
    </row>
    <row r="51026" spans="8:8" hidden="1" x14ac:dyDescent="0.25">
      <c r="H51026"/>
    </row>
    <row r="51027" spans="8:8" hidden="1" x14ac:dyDescent="0.25">
      <c r="H51027"/>
    </row>
    <row r="51028" spans="8:8" hidden="1" x14ac:dyDescent="0.25">
      <c r="H51028"/>
    </row>
    <row r="51029" spans="8:8" hidden="1" x14ac:dyDescent="0.25">
      <c r="H51029"/>
    </row>
    <row r="51030" spans="8:8" hidden="1" x14ac:dyDescent="0.25">
      <c r="H51030"/>
    </row>
    <row r="51031" spans="8:8" hidden="1" x14ac:dyDescent="0.25">
      <c r="H51031"/>
    </row>
    <row r="51032" spans="8:8" hidden="1" x14ac:dyDescent="0.25">
      <c r="H51032"/>
    </row>
    <row r="51033" spans="8:8" hidden="1" x14ac:dyDescent="0.25">
      <c r="H51033"/>
    </row>
    <row r="51034" spans="8:8" hidden="1" x14ac:dyDescent="0.25">
      <c r="H51034"/>
    </row>
    <row r="51035" spans="8:8" hidden="1" x14ac:dyDescent="0.25">
      <c r="H51035"/>
    </row>
    <row r="51036" spans="8:8" hidden="1" x14ac:dyDescent="0.25">
      <c r="H51036"/>
    </row>
    <row r="51037" spans="8:8" hidden="1" x14ac:dyDescent="0.25">
      <c r="H51037"/>
    </row>
    <row r="51038" spans="8:8" hidden="1" x14ac:dyDescent="0.25">
      <c r="H51038"/>
    </row>
    <row r="51039" spans="8:8" hidden="1" x14ac:dyDescent="0.25">
      <c r="H51039"/>
    </row>
    <row r="51040" spans="8:8" hidden="1" x14ac:dyDescent="0.25">
      <c r="H51040"/>
    </row>
    <row r="51041" spans="8:8" hidden="1" x14ac:dyDescent="0.25">
      <c r="H51041"/>
    </row>
    <row r="51042" spans="8:8" hidden="1" x14ac:dyDescent="0.25">
      <c r="H51042"/>
    </row>
    <row r="51043" spans="8:8" hidden="1" x14ac:dyDescent="0.25">
      <c r="H51043"/>
    </row>
    <row r="51044" spans="8:8" hidden="1" x14ac:dyDescent="0.25">
      <c r="H51044"/>
    </row>
    <row r="51045" spans="8:8" hidden="1" x14ac:dyDescent="0.25">
      <c r="H51045"/>
    </row>
    <row r="51046" spans="8:8" hidden="1" x14ac:dyDescent="0.25">
      <c r="H51046"/>
    </row>
    <row r="51047" spans="8:8" hidden="1" x14ac:dyDescent="0.25">
      <c r="H51047"/>
    </row>
    <row r="51048" spans="8:8" hidden="1" x14ac:dyDescent="0.25">
      <c r="H51048"/>
    </row>
    <row r="51049" spans="8:8" hidden="1" x14ac:dyDescent="0.25">
      <c r="H51049"/>
    </row>
    <row r="51050" spans="8:8" hidden="1" x14ac:dyDescent="0.25">
      <c r="H51050"/>
    </row>
    <row r="51051" spans="8:8" hidden="1" x14ac:dyDescent="0.25">
      <c r="H51051"/>
    </row>
    <row r="51052" spans="8:8" hidden="1" x14ac:dyDescent="0.25">
      <c r="H51052"/>
    </row>
    <row r="51053" spans="8:8" hidden="1" x14ac:dyDescent="0.25">
      <c r="H51053"/>
    </row>
    <row r="51054" spans="8:8" hidden="1" x14ac:dyDescent="0.25">
      <c r="H51054"/>
    </row>
    <row r="51055" spans="8:8" hidden="1" x14ac:dyDescent="0.25">
      <c r="H51055"/>
    </row>
    <row r="51056" spans="8:8" hidden="1" x14ac:dyDescent="0.25">
      <c r="H51056"/>
    </row>
    <row r="51057" spans="8:8" hidden="1" x14ac:dyDescent="0.25">
      <c r="H51057"/>
    </row>
    <row r="51058" spans="8:8" hidden="1" x14ac:dyDescent="0.25">
      <c r="H51058"/>
    </row>
    <row r="51059" spans="8:8" hidden="1" x14ac:dyDescent="0.25">
      <c r="H51059"/>
    </row>
    <row r="51060" spans="8:8" hidden="1" x14ac:dyDescent="0.25">
      <c r="H51060"/>
    </row>
    <row r="51061" spans="8:8" hidden="1" x14ac:dyDescent="0.25">
      <c r="H51061"/>
    </row>
    <row r="51062" spans="8:8" hidden="1" x14ac:dyDescent="0.25">
      <c r="H51062"/>
    </row>
    <row r="51063" spans="8:8" hidden="1" x14ac:dyDescent="0.25">
      <c r="H51063"/>
    </row>
    <row r="51064" spans="8:8" hidden="1" x14ac:dyDescent="0.25">
      <c r="H51064"/>
    </row>
    <row r="51065" spans="8:8" hidden="1" x14ac:dyDescent="0.25">
      <c r="H51065"/>
    </row>
    <row r="51066" spans="8:8" hidden="1" x14ac:dyDescent="0.25">
      <c r="H51066"/>
    </row>
    <row r="51067" spans="8:8" hidden="1" x14ac:dyDescent="0.25">
      <c r="H51067"/>
    </row>
    <row r="51068" spans="8:8" hidden="1" x14ac:dyDescent="0.25">
      <c r="H51068"/>
    </row>
    <row r="51069" spans="8:8" hidden="1" x14ac:dyDescent="0.25">
      <c r="H51069"/>
    </row>
    <row r="51070" spans="8:8" hidden="1" x14ac:dyDescent="0.25">
      <c r="H51070"/>
    </row>
    <row r="51071" spans="8:8" hidden="1" x14ac:dyDescent="0.25">
      <c r="H51071"/>
    </row>
    <row r="51072" spans="8:8" hidden="1" x14ac:dyDescent="0.25">
      <c r="H51072"/>
    </row>
    <row r="51073" spans="8:8" hidden="1" x14ac:dyDescent="0.25">
      <c r="H51073"/>
    </row>
    <row r="51074" spans="8:8" hidden="1" x14ac:dyDescent="0.25">
      <c r="H51074"/>
    </row>
    <row r="51075" spans="8:8" hidden="1" x14ac:dyDescent="0.25">
      <c r="H51075"/>
    </row>
    <row r="51076" spans="8:8" hidden="1" x14ac:dyDescent="0.25">
      <c r="H51076"/>
    </row>
    <row r="51077" spans="8:8" hidden="1" x14ac:dyDescent="0.25">
      <c r="H51077"/>
    </row>
    <row r="51078" spans="8:8" hidden="1" x14ac:dyDescent="0.25">
      <c r="H51078"/>
    </row>
    <row r="51079" spans="8:8" hidden="1" x14ac:dyDescent="0.25">
      <c r="H51079"/>
    </row>
    <row r="51080" spans="8:8" hidden="1" x14ac:dyDescent="0.25">
      <c r="H51080"/>
    </row>
    <row r="51081" spans="8:8" hidden="1" x14ac:dyDescent="0.25">
      <c r="H51081"/>
    </row>
    <row r="51082" spans="8:8" hidden="1" x14ac:dyDescent="0.25">
      <c r="H51082"/>
    </row>
    <row r="51083" spans="8:8" hidden="1" x14ac:dyDescent="0.25">
      <c r="H51083"/>
    </row>
    <row r="51084" spans="8:8" hidden="1" x14ac:dyDescent="0.25">
      <c r="H51084"/>
    </row>
    <row r="51085" spans="8:8" hidden="1" x14ac:dyDescent="0.25">
      <c r="H51085"/>
    </row>
    <row r="51086" spans="8:8" hidden="1" x14ac:dyDescent="0.25">
      <c r="H51086"/>
    </row>
    <row r="51087" spans="8:8" hidden="1" x14ac:dyDescent="0.25">
      <c r="H51087"/>
    </row>
    <row r="51088" spans="8:8" hidden="1" x14ac:dyDescent="0.25">
      <c r="H51088"/>
    </row>
    <row r="51089" spans="8:8" hidden="1" x14ac:dyDescent="0.25">
      <c r="H51089"/>
    </row>
    <row r="51090" spans="8:8" hidden="1" x14ac:dyDescent="0.25">
      <c r="H51090"/>
    </row>
    <row r="51091" spans="8:8" hidden="1" x14ac:dyDescent="0.25">
      <c r="H51091"/>
    </row>
    <row r="51092" spans="8:8" hidden="1" x14ac:dyDescent="0.25">
      <c r="H51092"/>
    </row>
    <row r="51093" spans="8:8" hidden="1" x14ac:dyDescent="0.25">
      <c r="H51093"/>
    </row>
    <row r="51094" spans="8:8" hidden="1" x14ac:dyDescent="0.25">
      <c r="H51094"/>
    </row>
    <row r="51095" spans="8:8" hidden="1" x14ac:dyDescent="0.25">
      <c r="H51095"/>
    </row>
    <row r="51096" spans="8:8" hidden="1" x14ac:dyDescent="0.25">
      <c r="H51096"/>
    </row>
    <row r="51097" spans="8:8" hidden="1" x14ac:dyDescent="0.25">
      <c r="H51097"/>
    </row>
    <row r="51098" spans="8:8" hidden="1" x14ac:dyDescent="0.25">
      <c r="H51098"/>
    </row>
    <row r="51099" spans="8:8" hidden="1" x14ac:dyDescent="0.25">
      <c r="H51099"/>
    </row>
    <row r="51100" spans="8:8" hidden="1" x14ac:dyDescent="0.25">
      <c r="H51100"/>
    </row>
    <row r="51101" spans="8:8" hidden="1" x14ac:dyDescent="0.25">
      <c r="H51101"/>
    </row>
    <row r="51102" spans="8:8" hidden="1" x14ac:dyDescent="0.25">
      <c r="H51102"/>
    </row>
    <row r="51103" spans="8:8" hidden="1" x14ac:dyDescent="0.25">
      <c r="H51103"/>
    </row>
    <row r="51104" spans="8:8" hidden="1" x14ac:dyDescent="0.25">
      <c r="H51104"/>
    </row>
    <row r="51105" spans="8:8" hidden="1" x14ac:dyDescent="0.25">
      <c r="H51105"/>
    </row>
    <row r="51106" spans="8:8" hidden="1" x14ac:dyDescent="0.25">
      <c r="H51106"/>
    </row>
    <row r="51107" spans="8:8" hidden="1" x14ac:dyDescent="0.25">
      <c r="H51107"/>
    </row>
    <row r="51108" spans="8:8" hidden="1" x14ac:dyDescent="0.25">
      <c r="H51108"/>
    </row>
    <row r="51109" spans="8:8" hidden="1" x14ac:dyDescent="0.25">
      <c r="H51109"/>
    </row>
    <row r="51110" spans="8:8" hidden="1" x14ac:dyDescent="0.25">
      <c r="H51110"/>
    </row>
    <row r="51111" spans="8:8" hidden="1" x14ac:dyDescent="0.25">
      <c r="H51111"/>
    </row>
    <row r="51112" spans="8:8" hidden="1" x14ac:dyDescent="0.25">
      <c r="H51112"/>
    </row>
    <row r="51113" spans="8:8" hidden="1" x14ac:dyDescent="0.25">
      <c r="H51113"/>
    </row>
    <row r="51114" spans="8:8" hidden="1" x14ac:dyDescent="0.25">
      <c r="H51114"/>
    </row>
    <row r="51115" spans="8:8" hidden="1" x14ac:dyDescent="0.25">
      <c r="H51115"/>
    </row>
    <row r="51116" spans="8:8" hidden="1" x14ac:dyDescent="0.25">
      <c r="H51116"/>
    </row>
    <row r="51117" spans="8:8" hidden="1" x14ac:dyDescent="0.25">
      <c r="H51117"/>
    </row>
    <row r="51118" spans="8:8" hidden="1" x14ac:dyDescent="0.25">
      <c r="H51118"/>
    </row>
    <row r="51119" spans="8:8" hidden="1" x14ac:dyDescent="0.25">
      <c r="H51119"/>
    </row>
    <row r="51120" spans="8:8" hidden="1" x14ac:dyDescent="0.25">
      <c r="H51120"/>
    </row>
    <row r="51121" spans="8:8" hidden="1" x14ac:dyDescent="0.25">
      <c r="H51121"/>
    </row>
    <row r="51122" spans="8:8" hidden="1" x14ac:dyDescent="0.25">
      <c r="H51122"/>
    </row>
    <row r="51123" spans="8:8" hidden="1" x14ac:dyDescent="0.25">
      <c r="H51123"/>
    </row>
    <row r="51124" spans="8:8" hidden="1" x14ac:dyDescent="0.25">
      <c r="H51124"/>
    </row>
    <row r="51125" spans="8:8" hidden="1" x14ac:dyDescent="0.25">
      <c r="H51125"/>
    </row>
    <row r="51126" spans="8:8" hidden="1" x14ac:dyDescent="0.25">
      <c r="H51126"/>
    </row>
    <row r="51127" spans="8:8" hidden="1" x14ac:dyDescent="0.25">
      <c r="H51127"/>
    </row>
    <row r="51128" spans="8:8" hidden="1" x14ac:dyDescent="0.25">
      <c r="H51128"/>
    </row>
    <row r="51129" spans="8:8" hidden="1" x14ac:dyDescent="0.25">
      <c r="H51129"/>
    </row>
    <row r="51130" spans="8:8" hidden="1" x14ac:dyDescent="0.25">
      <c r="H51130"/>
    </row>
    <row r="51131" spans="8:8" hidden="1" x14ac:dyDescent="0.25">
      <c r="H51131"/>
    </row>
    <row r="51132" spans="8:8" hidden="1" x14ac:dyDescent="0.25">
      <c r="H51132"/>
    </row>
    <row r="51133" spans="8:8" hidden="1" x14ac:dyDescent="0.25">
      <c r="H51133"/>
    </row>
    <row r="51134" spans="8:8" hidden="1" x14ac:dyDescent="0.25">
      <c r="H51134"/>
    </row>
    <row r="51135" spans="8:8" hidden="1" x14ac:dyDescent="0.25">
      <c r="H51135"/>
    </row>
    <row r="51136" spans="8:8" hidden="1" x14ac:dyDescent="0.25">
      <c r="H51136"/>
    </row>
    <row r="51137" spans="8:8" hidden="1" x14ac:dyDescent="0.25">
      <c r="H51137"/>
    </row>
    <row r="51138" spans="8:8" hidden="1" x14ac:dyDescent="0.25">
      <c r="H51138"/>
    </row>
    <row r="51139" spans="8:8" hidden="1" x14ac:dyDescent="0.25">
      <c r="H51139"/>
    </row>
    <row r="51140" spans="8:8" hidden="1" x14ac:dyDescent="0.25">
      <c r="H51140"/>
    </row>
    <row r="51141" spans="8:8" hidden="1" x14ac:dyDescent="0.25">
      <c r="H51141"/>
    </row>
    <row r="51142" spans="8:8" hidden="1" x14ac:dyDescent="0.25">
      <c r="H51142"/>
    </row>
    <row r="51143" spans="8:8" hidden="1" x14ac:dyDescent="0.25">
      <c r="H51143"/>
    </row>
    <row r="51144" spans="8:8" hidden="1" x14ac:dyDescent="0.25">
      <c r="H51144"/>
    </row>
    <row r="51145" spans="8:8" hidden="1" x14ac:dyDescent="0.25">
      <c r="H51145"/>
    </row>
    <row r="51146" spans="8:8" hidden="1" x14ac:dyDescent="0.25">
      <c r="H51146"/>
    </row>
    <row r="51147" spans="8:8" hidden="1" x14ac:dyDescent="0.25">
      <c r="H51147"/>
    </row>
    <row r="51148" spans="8:8" hidden="1" x14ac:dyDescent="0.25">
      <c r="H51148"/>
    </row>
    <row r="51149" spans="8:8" hidden="1" x14ac:dyDescent="0.25">
      <c r="H51149"/>
    </row>
    <row r="51150" spans="8:8" hidden="1" x14ac:dyDescent="0.25">
      <c r="H51150"/>
    </row>
    <row r="51151" spans="8:8" hidden="1" x14ac:dyDescent="0.25">
      <c r="H51151"/>
    </row>
    <row r="51152" spans="8:8" hidden="1" x14ac:dyDescent="0.25">
      <c r="H51152"/>
    </row>
    <row r="51153" spans="8:8" hidden="1" x14ac:dyDescent="0.25">
      <c r="H51153"/>
    </row>
    <row r="51154" spans="8:8" hidden="1" x14ac:dyDescent="0.25">
      <c r="H51154"/>
    </row>
    <row r="51155" spans="8:8" hidden="1" x14ac:dyDescent="0.25">
      <c r="H51155"/>
    </row>
    <row r="51156" spans="8:8" hidden="1" x14ac:dyDescent="0.25">
      <c r="H51156"/>
    </row>
    <row r="51157" spans="8:8" hidden="1" x14ac:dyDescent="0.25">
      <c r="H51157"/>
    </row>
    <row r="51158" spans="8:8" hidden="1" x14ac:dyDescent="0.25">
      <c r="H51158"/>
    </row>
    <row r="51159" spans="8:8" hidden="1" x14ac:dyDescent="0.25">
      <c r="H51159"/>
    </row>
    <row r="51160" spans="8:8" hidden="1" x14ac:dyDescent="0.25">
      <c r="H51160"/>
    </row>
    <row r="51161" spans="8:8" hidden="1" x14ac:dyDescent="0.25">
      <c r="H51161"/>
    </row>
    <row r="51162" spans="8:8" hidden="1" x14ac:dyDescent="0.25">
      <c r="H51162"/>
    </row>
    <row r="51163" spans="8:8" hidden="1" x14ac:dyDescent="0.25">
      <c r="H51163"/>
    </row>
    <row r="51164" spans="8:8" hidden="1" x14ac:dyDescent="0.25">
      <c r="H51164"/>
    </row>
    <row r="51165" spans="8:8" hidden="1" x14ac:dyDescent="0.25">
      <c r="H51165"/>
    </row>
    <row r="51166" spans="8:8" hidden="1" x14ac:dyDescent="0.25">
      <c r="H51166"/>
    </row>
    <row r="51167" spans="8:8" hidden="1" x14ac:dyDescent="0.25">
      <c r="H51167"/>
    </row>
    <row r="51168" spans="8:8" hidden="1" x14ac:dyDescent="0.25">
      <c r="H51168"/>
    </row>
    <row r="51169" spans="8:8" hidden="1" x14ac:dyDescent="0.25">
      <c r="H51169"/>
    </row>
    <row r="51170" spans="8:8" hidden="1" x14ac:dyDescent="0.25">
      <c r="H51170"/>
    </row>
    <row r="51171" spans="8:8" hidden="1" x14ac:dyDescent="0.25">
      <c r="H51171"/>
    </row>
    <row r="51172" spans="8:8" hidden="1" x14ac:dyDescent="0.25">
      <c r="H51172"/>
    </row>
    <row r="51173" spans="8:8" hidden="1" x14ac:dyDescent="0.25">
      <c r="H51173"/>
    </row>
    <row r="51174" spans="8:8" hidden="1" x14ac:dyDescent="0.25">
      <c r="H51174"/>
    </row>
    <row r="51175" spans="8:8" hidden="1" x14ac:dyDescent="0.25">
      <c r="H51175"/>
    </row>
    <row r="51176" spans="8:8" hidden="1" x14ac:dyDescent="0.25">
      <c r="H51176"/>
    </row>
    <row r="51177" spans="8:8" hidden="1" x14ac:dyDescent="0.25">
      <c r="H51177"/>
    </row>
    <row r="51178" spans="8:8" hidden="1" x14ac:dyDescent="0.25">
      <c r="H51178"/>
    </row>
    <row r="51179" spans="8:8" hidden="1" x14ac:dyDescent="0.25">
      <c r="H51179"/>
    </row>
    <row r="51180" spans="8:8" hidden="1" x14ac:dyDescent="0.25">
      <c r="H51180"/>
    </row>
    <row r="51181" spans="8:8" hidden="1" x14ac:dyDescent="0.25">
      <c r="H51181"/>
    </row>
    <row r="51182" spans="8:8" hidden="1" x14ac:dyDescent="0.25">
      <c r="H51182"/>
    </row>
    <row r="51183" spans="8:8" hidden="1" x14ac:dyDescent="0.25">
      <c r="H51183"/>
    </row>
    <row r="51184" spans="8:8" hidden="1" x14ac:dyDescent="0.25">
      <c r="H51184"/>
    </row>
    <row r="51185" spans="8:8" hidden="1" x14ac:dyDescent="0.25">
      <c r="H51185"/>
    </row>
    <row r="51186" spans="8:8" hidden="1" x14ac:dyDescent="0.25">
      <c r="H51186"/>
    </row>
    <row r="51187" spans="8:8" hidden="1" x14ac:dyDescent="0.25">
      <c r="H51187"/>
    </row>
    <row r="51188" spans="8:8" hidden="1" x14ac:dyDescent="0.25">
      <c r="H51188"/>
    </row>
    <row r="51189" spans="8:8" hidden="1" x14ac:dyDescent="0.25">
      <c r="H51189"/>
    </row>
    <row r="51190" spans="8:8" hidden="1" x14ac:dyDescent="0.25">
      <c r="H51190"/>
    </row>
    <row r="51191" spans="8:8" hidden="1" x14ac:dyDescent="0.25">
      <c r="H51191"/>
    </row>
    <row r="51192" spans="8:8" hidden="1" x14ac:dyDescent="0.25">
      <c r="H51192"/>
    </row>
    <row r="51193" spans="8:8" hidden="1" x14ac:dyDescent="0.25">
      <c r="H51193"/>
    </row>
    <row r="51194" spans="8:8" hidden="1" x14ac:dyDescent="0.25">
      <c r="H51194"/>
    </row>
    <row r="51195" spans="8:8" hidden="1" x14ac:dyDescent="0.25">
      <c r="H51195"/>
    </row>
    <row r="51196" spans="8:8" hidden="1" x14ac:dyDescent="0.25">
      <c r="H51196"/>
    </row>
    <row r="51197" spans="8:8" hidden="1" x14ac:dyDescent="0.25">
      <c r="H51197"/>
    </row>
    <row r="51198" spans="8:8" hidden="1" x14ac:dyDescent="0.25">
      <c r="H51198"/>
    </row>
    <row r="51199" spans="8:8" hidden="1" x14ac:dyDescent="0.25">
      <c r="H51199"/>
    </row>
    <row r="51200" spans="8:8" hidden="1" x14ac:dyDescent="0.25">
      <c r="H51200"/>
    </row>
    <row r="51201" spans="8:8" hidden="1" x14ac:dyDescent="0.25">
      <c r="H51201"/>
    </row>
    <row r="51202" spans="8:8" hidden="1" x14ac:dyDescent="0.25">
      <c r="H51202"/>
    </row>
    <row r="51203" spans="8:8" hidden="1" x14ac:dyDescent="0.25">
      <c r="H51203"/>
    </row>
    <row r="51204" spans="8:8" hidden="1" x14ac:dyDescent="0.25">
      <c r="H51204"/>
    </row>
    <row r="51205" spans="8:8" hidden="1" x14ac:dyDescent="0.25">
      <c r="H51205"/>
    </row>
    <row r="51206" spans="8:8" hidden="1" x14ac:dyDescent="0.25">
      <c r="H51206"/>
    </row>
    <row r="51207" spans="8:8" hidden="1" x14ac:dyDescent="0.25">
      <c r="H51207"/>
    </row>
    <row r="51208" spans="8:8" hidden="1" x14ac:dyDescent="0.25">
      <c r="H51208"/>
    </row>
    <row r="51209" spans="8:8" hidden="1" x14ac:dyDescent="0.25">
      <c r="H51209"/>
    </row>
    <row r="51210" spans="8:8" hidden="1" x14ac:dyDescent="0.25">
      <c r="H51210"/>
    </row>
    <row r="51211" spans="8:8" hidden="1" x14ac:dyDescent="0.25">
      <c r="H51211"/>
    </row>
    <row r="51212" spans="8:8" hidden="1" x14ac:dyDescent="0.25">
      <c r="H51212"/>
    </row>
    <row r="51213" spans="8:8" hidden="1" x14ac:dyDescent="0.25">
      <c r="H51213"/>
    </row>
    <row r="51214" spans="8:8" hidden="1" x14ac:dyDescent="0.25">
      <c r="H51214"/>
    </row>
    <row r="51215" spans="8:8" hidden="1" x14ac:dyDescent="0.25">
      <c r="H51215"/>
    </row>
    <row r="51216" spans="8:8" hidden="1" x14ac:dyDescent="0.25">
      <c r="H51216"/>
    </row>
    <row r="51217" spans="8:8" hidden="1" x14ac:dyDescent="0.25">
      <c r="H51217"/>
    </row>
    <row r="51218" spans="8:8" hidden="1" x14ac:dyDescent="0.25">
      <c r="H51218"/>
    </row>
    <row r="51219" spans="8:8" hidden="1" x14ac:dyDescent="0.25">
      <c r="H51219"/>
    </row>
    <row r="51220" spans="8:8" hidden="1" x14ac:dyDescent="0.25">
      <c r="H51220"/>
    </row>
    <row r="51221" spans="8:8" hidden="1" x14ac:dyDescent="0.25">
      <c r="H51221"/>
    </row>
    <row r="51222" spans="8:8" hidden="1" x14ac:dyDescent="0.25">
      <c r="H51222"/>
    </row>
    <row r="51223" spans="8:8" hidden="1" x14ac:dyDescent="0.25">
      <c r="H51223"/>
    </row>
    <row r="51224" spans="8:8" hidden="1" x14ac:dyDescent="0.25">
      <c r="H51224"/>
    </row>
    <row r="51225" spans="8:8" hidden="1" x14ac:dyDescent="0.25">
      <c r="H51225"/>
    </row>
    <row r="51226" spans="8:8" hidden="1" x14ac:dyDescent="0.25">
      <c r="H51226"/>
    </row>
    <row r="51227" spans="8:8" hidden="1" x14ac:dyDescent="0.25">
      <c r="H51227"/>
    </row>
    <row r="51228" spans="8:8" hidden="1" x14ac:dyDescent="0.25">
      <c r="H51228"/>
    </row>
    <row r="51229" spans="8:8" hidden="1" x14ac:dyDescent="0.25">
      <c r="H51229"/>
    </row>
    <row r="51230" spans="8:8" hidden="1" x14ac:dyDescent="0.25">
      <c r="H51230"/>
    </row>
    <row r="51231" spans="8:8" hidden="1" x14ac:dyDescent="0.25">
      <c r="H51231"/>
    </row>
    <row r="51232" spans="8:8" hidden="1" x14ac:dyDescent="0.25">
      <c r="H51232"/>
    </row>
    <row r="51233" spans="8:8" hidden="1" x14ac:dyDescent="0.25">
      <c r="H51233"/>
    </row>
    <row r="51234" spans="8:8" hidden="1" x14ac:dyDescent="0.25">
      <c r="H51234"/>
    </row>
    <row r="51235" spans="8:8" hidden="1" x14ac:dyDescent="0.25">
      <c r="H51235"/>
    </row>
    <row r="51236" spans="8:8" hidden="1" x14ac:dyDescent="0.25">
      <c r="H51236"/>
    </row>
    <row r="51237" spans="8:8" hidden="1" x14ac:dyDescent="0.25">
      <c r="H51237"/>
    </row>
    <row r="51238" spans="8:8" hidden="1" x14ac:dyDescent="0.25">
      <c r="H51238"/>
    </row>
    <row r="51239" spans="8:8" hidden="1" x14ac:dyDescent="0.25">
      <c r="H51239"/>
    </row>
    <row r="51240" spans="8:8" hidden="1" x14ac:dyDescent="0.25">
      <c r="H51240"/>
    </row>
    <row r="51241" spans="8:8" hidden="1" x14ac:dyDescent="0.25">
      <c r="H51241"/>
    </row>
    <row r="51242" spans="8:8" hidden="1" x14ac:dyDescent="0.25">
      <c r="H51242"/>
    </row>
    <row r="51243" spans="8:8" hidden="1" x14ac:dyDescent="0.25">
      <c r="H51243"/>
    </row>
    <row r="51244" spans="8:8" hidden="1" x14ac:dyDescent="0.25">
      <c r="H51244"/>
    </row>
    <row r="51245" spans="8:8" hidden="1" x14ac:dyDescent="0.25">
      <c r="H51245"/>
    </row>
    <row r="51246" spans="8:8" hidden="1" x14ac:dyDescent="0.25">
      <c r="H51246"/>
    </row>
    <row r="51247" spans="8:8" hidden="1" x14ac:dyDescent="0.25">
      <c r="H51247"/>
    </row>
    <row r="51248" spans="8:8" hidden="1" x14ac:dyDescent="0.25">
      <c r="H51248"/>
    </row>
    <row r="51249" spans="8:8" hidden="1" x14ac:dyDescent="0.25">
      <c r="H51249"/>
    </row>
    <row r="51250" spans="8:8" hidden="1" x14ac:dyDescent="0.25">
      <c r="H51250"/>
    </row>
    <row r="51251" spans="8:8" hidden="1" x14ac:dyDescent="0.25">
      <c r="H51251"/>
    </row>
    <row r="51252" spans="8:8" hidden="1" x14ac:dyDescent="0.25">
      <c r="H51252"/>
    </row>
    <row r="51253" spans="8:8" hidden="1" x14ac:dyDescent="0.25">
      <c r="H51253"/>
    </row>
    <row r="51254" spans="8:8" hidden="1" x14ac:dyDescent="0.25">
      <c r="H51254"/>
    </row>
    <row r="51255" spans="8:8" hidden="1" x14ac:dyDescent="0.25">
      <c r="H51255"/>
    </row>
    <row r="51256" spans="8:8" hidden="1" x14ac:dyDescent="0.25">
      <c r="H51256"/>
    </row>
    <row r="51257" spans="8:8" hidden="1" x14ac:dyDescent="0.25">
      <c r="H51257"/>
    </row>
    <row r="51258" spans="8:8" hidden="1" x14ac:dyDescent="0.25">
      <c r="H51258"/>
    </row>
    <row r="51259" spans="8:8" hidden="1" x14ac:dyDescent="0.25">
      <c r="H51259"/>
    </row>
    <row r="51260" spans="8:8" hidden="1" x14ac:dyDescent="0.25">
      <c r="H51260"/>
    </row>
    <row r="51261" spans="8:8" hidden="1" x14ac:dyDescent="0.25">
      <c r="H51261"/>
    </row>
    <row r="51262" spans="8:8" hidden="1" x14ac:dyDescent="0.25">
      <c r="H51262"/>
    </row>
    <row r="51263" spans="8:8" hidden="1" x14ac:dyDescent="0.25">
      <c r="H51263"/>
    </row>
    <row r="51264" spans="8:8" hidden="1" x14ac:dyDescent="0.25">
      <c r="H51264"/>
    </row>
    <row r="51265" spans="8:8" hidden="1" x14ac:dyDescent="0.25">
      <c r="H51265"/>
    </row>
    <row r="51266" spans="8:8" hidden="1" x14ac:dyDescent="0.25">
      <c r="H51266"/>
    </row>
    <row r="51267" spans="8:8" hidden="1" x14ac:dyDescent="0.25">
      <c r="H51267"/>
    </row>
    <row r="51268" spans="8:8" hidden="1" x14ac:dyDescent="0.25">
      <c r="H51268"/>
    </row>
    <row r="51269" spans="8:8" hidden="1" x14ac:dyDescent="0.25">
      <c r="H51269"/>
    </row>
    <row r="51270" spans="8:8" hidden="1" x14ac:dyDescent="0.25">
      <c r="H51270"/>
    </row>
    <row r="51271" spans="8:8" hidden="1" x14ac:dyDescent="0.25">
      <c r="H51271"/>
    </row>
    <row r="51272" spans="8:8" hidden="1" x14ac:dyDescent="0.25">
      <c r="H51272"/>
    </row>
    <row r="51273" spans="8:8" hidden="1" x14ac:dyDescent="0.25">
      <c r="H51273"/>
    </row>
    <row r="51274" spans="8:8" hidden="1" x14ac:dyDescent="0.25">
      <c r="H51274"/>
    </row>
    <row r="51275" spans="8:8" hidden="1" x14ac:dyDescent="0.25">
      <c r="H51275"/>
    </row>
    <row r="51276" spans="8:8" hidden="1" x14ac:dyDescent="0.25">
      <c r="H51276"/>
    </row>
    <row r="51277" spans="8:8" hidden="1" x14ac:dyDescent="0.25">
      <c r="H51277"/>
    </row>
    <row r="51278" spans="8:8" hidden="1" x14ac:dyDescent="0.25">
      <c r="H51278"/>
    </row>
    <row r="51279" spans="8:8" hidden="1" x14ac:dyDescent="0.25">
      <c r="H51279"/>
    </row>
    <row r="51280" spans="8:8" hidden="1" x14ac:dyDescent="0.25">
      <c r="H51280"/>
    </row>
    <row r="51281" spans="8:8" hidden="1" x14ac:dyDescent="0.25">
      <c r="H51281"/>
    </row>
    <row r="51282" spans="8:8" hidden="1" x14ac:dyDescent="0.25">
      <c r="H51282"/>
    </row>
    <row r="51283" spans="8:8" hidden="1" x14ac:dyDescent="0.25">
      <c r="H51283"/>
    </row>
    <row r="51284" spans="8:8" hidden="1" x14ac:dyDescent="0.25">
      <c r="H51284"/>
    </row>
    <row r="51285" spans="8:8" hidden="1" x14ac:dyDescent="0.25">
      <c r="H51285"/>
    </row>
    <row r="51286" spans="8:8" hidden="1" x14ac:dyDescent="0.25">
      <c r="H51286"/>
    </row>
    <row r="51287" spans="8:8" hidden="1" x14ac:dyDescent="0.25">
      <c r="H51287"/>
    </row>
    <row r="51288" spans="8:8" hidden="1" x14ac:dyDescent="0.25">
      <c r="H51288"/>
    </row>
    <row r="51289" spans="8:8" hidden="1" x14ac:dyDescent="0.25">
      <c r="H51289"/>
    </row>
    <row r="51290" spans="8:8" hidden="1" x14ac:dyDescent="0.25">
      <c r="H51290"/>
    </row>
    <row r="51291" spans="8:8" hidden="1" x14ac:dyDescent="0.25">
      <c r="H51291"/>
    </row>
    <row r="51292" spans="8:8" hidden="1" x14ac:dyDescent="0.25">
      <c r="H51292"/>
    </row>
    <row r="51293" spans="8:8" hidden="1" x14ac:dyDescent="0.25">
      <c r="H51293"/>
    </row>
    <row r="51294" spans="8:8" hidden="1" x14ac:dyDescent="0.25">
      <c r="H51294"/>
    </row>
    <row r="51295" spans="8:8" hidden="1" x14ac:dyDescent="0.25">
      <c r="H51295"/>
    </row>
    <row r="51296" spans="8:8" hidden="1" x14ac:dyDescent="0.25">
      <c r="H51296"/>
    </row>
    <row r="51297" spans="8:8" hidden="1" x14ac:dyDescent="0.25">
      <c r="H51297"/>
    </row>
    <row r="51298" spans="8:8" hidden="1" x14ac:dyDescent="0.25">
      <c r="H51298"/>
    </row>
    <row r="51299" spans="8:8" hidden="1" x14ac:dyDescent="0.25">
      <c r="H51299"/>
    </row>
    <row r="51300" spans="8:8" hidden="1" x14ac:dyDescent="0.25">
      <c r="H51300"/>
    </row>
    <row r="51301" spans="8:8" hidden="1" x14ac:dyDescent="0.25">
      <c r="H51301"/>
    </row>
    <row r="51302" spans="8:8" hidden="1" x14ac:dyDescent="0.25">
      <c r="H51302"/>
    </row>
    <row r="51303" spans="8:8" hidden="1" x14ac:dyDescent="0.25">
      <c r="H51303"/>
    </row>
    <row r="51304" spans="8:8" hidden="1" x14ac:dyDescent="0.25">
      <c r="H51304"/>
    </row>
    <row r="51305" spans="8:8" hidden="1" x14ac:dyDescent="0.25">
      <c r="H51305"/>
    </row>
    <row r="51306" spans="8:8" hidden="1" x14ac:dyDescent="0.25">
      <c r="H51306"/>
    </row>
    <row r="51307" spans="8:8" hidden="1" x14ac:dyDescent="0.25">
      <c r="H51307"/>
    </row>
    <row r="51308" spans="8:8" hidden="1" x14ac:dyDescent="0.25">
      <c r="H51308"/>
    </row>
    <row r="51309" spans="8:8" hidden="1" x14ac:dyDescent="0.25">
      <c r="H51309"/>
    </row>
    <row r="51310" spans="8:8" hidden="1" x14ac:dyDescent="0.25">
      <c r="H51310"/>
    </row>
    <row r="51311" spans="8:8" hidden="1" x14ac:dyDescent="0.25">
      <c r="H51311"/>
    </row>
    <row r="51312" spans="8:8" hidden="1" x14ac:dyDescent="0.25">
      <c r="H51312"/>
    </row>
    <row r="51313" spans="8:8" hidden="1" x14ac:dyDescent="0.25">
      <c r="H51313"/>
    </row>
    <row r="51314" spans="8:8" hidden="1" x14ac:dyDescent="0.25">
      <c r="H51314"/>
    </row>
    <row r="51315" spans="8:8" hidden="1" x14ac:dyDescent="0.25">
      <c r="H51315"/>
    </row>
    <row r="51316" spans="8:8" hidden="1" x14ac:dyDescent="0.25">
      <c r="H51316"/>
    </row>
    <row r="51317" spans="8:8" hidden="1" x14ac:dyDescent="0.25">
      <c r="H51317"/>
    </row>
    <row r="51318" spans="8:8" hidden="1" x14ac:dyDescent="0.25">
      <c r="H51318"/>
    </row>
    <row r="51319" spans="8:8" hidden="1" x14ac:dyDescent="0.25">
      <c r="H51319"/>
    </row>
    <row r="51320" spans="8:8" hidden="1" x14ac:dyDescent="0.25">
      <c r="H51320"/>
    </row>
    <row r="51321" spans="8:8" hidden="1" x14ac:dyDescent="0.25">
      <c r="H51321"/>
    </row>
    <row r="51322" spans="8:8" hidden="1" x14ac:dyDescent="0.25">
      <c r="H51322"/>
    </row>
    <row r="51323" spans="8:8" hidden="1" x14ac:dyDescent="0.25">
      <c r="H51323"/>
    </row>
    <row r="51324" spans="8:8" hidden="1" x14ac:dyDescent="0.25">
      <c r="H51324"/>
    </row>
    <row r="51325" spans="8:8" hidden="1" x14ac:dyDescent="0.25">
      <c r="H51325"/>
    </row>
    <row r="51326" spans="8:8" hidden="1" x14ac:dyDescent="0.25">
      <c r="H51326"/>
    </row>
    <row r="51327" spans="8:8" hidden="1" x14ac:dyDescent="0.25">
      <c r="H51327"/>
    </row>
    <row r="51328" spans="8:8" hidden="1" x14ac:dyDescent="0.25">
      <c r="H51328"/>
    </row>
    <row r="51329" spans="8:8" hidden="1" x14ac:dyDescent="0.25">
      <c r="H51329"/>
    </row>
    <row r="51330" spans="8:8" hidden="1" x14ac:dyDescent="0.25">
      <c r="H51330"/>
    </row>
    <row r="51331" spans="8:8" hidden="1" x14ac:dyDescent="0.25">
      <c r="H51331"/>
    </row>
    <row r="51332" spans="8:8" hidden="1" x14ac:dyDescent="0.25">
      <c r="H51332"/>
    </row>
    <row r="51333" spans="8:8" hidden="1" x14ac:dyDescent="0.25">
      <c r="H51333"/>
    </row>
    <row r="51334" spans="8:8" hidden="1" x14ac:dyDescent="0.25">
      <c r="H51334"/>
    </row>
    <row r="51335" spans="8:8" hidden="1" x14ac:dyDescent="0.25">
      <c r="H51335"/>
    </row>
    <row r="51336" spans="8:8" hidden="1" x14ac:dyDescent="0.25">
      <c r="H51336"/>
    </row>
    <row r="51337" spans="8:8" hidden="1" x14ac:dyDescent="0.25">
      <c r="H51337"/>
    </row>
    <row r="51338" spans="8:8" hidden="1" x14ac:dyDescent="0.25">
      <c r="H51338"/>
    </row>
    <row r="51339" spans="8:8" hidden="1" x14ac:dyDescent="0.25">
      <c r="H51339"/>
    </row>
    <row r="51340" spans="8:8" hidden="1" x14ac:dyDescent="0.25">
      <c r="H51340"/>
    </row>
    <row r="51341" spans="8:8" hidden="1" x14ac:dyDescent="0.25">
      <c r="H51341"/>
    </row>
    <row r="51342" spans="8:8" hidden="1" x14ac:dyDescent="0.25">
      <c r="H51342"/>
    </row>
    <row r="51343" spans="8:8" hidden="1" x14ac:dyDescent="0.25">
      <c r="H51343"/>
    </row>
    <row r="51344" spans="8:8" hidden="1" x14ac:dyDescent="0.25">
      <c r="H51344"/>
    </row>
    <row r="51345" spans="8:8" hidden="1" x14ac:dyDescent="0.25">
      <c r="H51345"/>
    </row>
    <row r="51346" spans="8:8" hidden="1" x14ac:dyDescent="0.25">
      <c r="H51346"/>
    </row>
    <row r="51347" spans="8:8" hidden="1" x14ac:dyDescent="0.25">
      <c r="H51347"/>
    </row>
    <row r="51348" spans="8:8" hidden="1" x14ac:dyDescent="0.25">
      <c r="H51348"/>
    </row>
    <row r="51349" spans="8:8" hidden="1" x14ac:dyDescent="0.25">
      <c r="H51349"/>
    </row>
    <row r="51350" spans="8:8" hidden="1" x14ac:dyDescent="0.25">
      <c r="H51350"/>
    </row>
    <row r="51351" spans="8:8" hidden="1" x14ac:dyDescent="0.25">
      <c r="H51351"/>
    </row>
    <row r="51352" spans="8:8" hidden="1" x14ac:dyDescent="0.25">
      <c r="H51352"/>
    </row>
    <row r="51353" spans="8:8" hidden="1" x14ac:dyDescent="0.25">
      <c r="H51353"/>
    </row>
    <row r="51354" spans="8:8" hidden="1" x14ac:dyDescent="0.25">
      <c r="H51354"/>
    </row>
    <row r="51355" spans="8:8" hidden="1" x14ac:dyDescent="0.25">
      <c r="H51355"/>
    </row>
    <row r="51356" spans="8:8" hidden="1" x14ac:dyDescent="0.25">
      <c r="H51356"/>
    </row>
    <row r="51357" spans="8:8" hidden="1" x14ac:dyDescent="0.25">
      <c r="H51357"/>
    </row>
    <row r="51358" spans="8:8" hidden="1" x14ac:dyDescent="0.25">
      <c r="H51358"/>
    </row>
    <row r="51359" spans="8:8" hidden="1" x14ac:dyDescent="0.25">
      <c r="H51359"/>
    </row>
    <row r="51360" spans="8:8" hidden="1" x14ac:dyDescent="0.25">
      <c r="H51360"/>
    </row>
    <row r="51361" spans="8:8" hidden="1" x14ac:dyDescent="0.25">
      <c r="H51361"/>
    </row>
    <row r="51362" spans="8:8" hidden="1" x14ac:dyDescent="0.25">
      <c r="H51362"/>
    </row>
    <row r="51363" spans="8:8" hidden="1" x14ac:dyDescent="0.25">
      <c r="H51363"/>
    </row>
    <row r="51364" spans="8:8" hidden="1" x14ac:dyDescent="0.25">
      <c r="H51364"/>
    </row>
    <row r="51365" spans="8:8" hidden="1" x14ac:dyDescent="0.25">
      <c r="H51365"/>
    </row>
    <row r="51366" spans="8:8" hidden="1" x14ac:dyDescent="0.25">
      <c r="H51366"/>
    </row>
    <row r="51367" spans="8:8" hidden="1" x14ac:dyDescent="0.25">
      <c r="H51367"/>
    </row>
    <row r="51368" spans="8:8" hidden="1" x14ac:dyDescent="0.25">
      <c r="H51368"/>
    </row>
    <row r="51369" spans="8:8" hidden="1" x14ac:dyDescent="0.25">
      <c r="H51369"/>
    </row>
    <row r="51370" spans="8:8" hidden="1" x14ac:dyDescent="0.25">
      <c r="H51370"/>
    </row>
    <row r="51371" spans="8:8" hidden="1" x14ac:dyDescent="0.25">
      <c r="H51371"/>
    </row>
    <row r="51372" spans="8:8" hidden="1" x14ac:dyDescent="0.25">
      <c r="H51372"/>
    </row>
    <row r="51373" spans="8:8" hidden="1" x14ac:dyDescent="0.25">
      <c r="H51373"/>
    </row>
    <row r="51374" spans="8:8" hidden="1" x14ac:dyDescent="0.25">
      <c r="H51374"/>
    </row>
    <row r="51375" spans="8:8" hidden="1" x14ac:dyDescent="0.25">
      <c r="H51375"/>
    </row>
    <row r="51376" spans="8:8" hidden="1" x14ac:dyDescent="0.25">
      <c r="H51376"/>
    </row>
    <row r="51377" spans="8:8" hidden="1" x14ac:dyDescent="0.25">
      <c r="H51377"/>
    </row>
    <row r="51378" spans="8:8" hidden="1" x14ac:dyDescent="0.25">
      <c r="H51378"/>
    </row>
    <row r="51379" spans="8:8" hidden="1" x14ac:dyDescent="0.25">
      <c r="H51379"/>
    </row>
    <row r="51380" spans="8:8" hidden="1" x14ac:dyDescent="0.25">
      <c r="H51380"/>
    </row>
    <row r="51381" spans="8:8" hidden="1" x14ac:dyDescent="0.25">
      <c r="H51381"/>
    </row>
    <row r="51382" spans="8:8" hidden="1" x14ac:dyDescent="0.25">
      <c r="H51382"/>
    </row>
    <row r="51383" spans="8:8" hidden="1" x14ac:dyDescent="0.25">
      <c r="H51383"/>
    </row>
    <row r="51384" spans="8:8" hidden="1" x14ac:dyDescent="0.25">
      <c r="H51384"/>
    </row>
    <row r="51385" spans="8:8" hidden="1" x14ac:dyDescent="0.25">
      <c r="H51385"/>
    </row>
    <row r="51386" spans="8:8" hidden="1" x14ac:dyDescent="0.25">
      <c r="H51386"/>
    </row>
    <row r="51387" spans="8:8" hidden="1" x14ac:dyDescent="0.25">
      <c r="H51387"/>
    </row>
    <row r="51388" spans="8:8" hidden="1" x14ac:dyDescent="0.25">
      <c r="H51388"/>
    </row>
    <row r="51389" spans="8:8" hidden="1" x14ac:dyDescent="0.25">
      <c r="H51389"/>
    </row>
    <row r="51390" spans="8:8" hidden="1" x14ac:dyDescent="0.25">
      <c r="H51390"/>
    </row>
    <row r="51391" spans="8:8" hidden="1" x14ac:dyDescent="0.25">
      <c r="H51391"/>
    </row>
    <row r="51392" spans="8:8" hidden="1" x14ac:dyDescent="0.25">
      <c r="H51392"/>
    </row>
    <row r="51393" spans="8:8" hidden="1" x14ac:dyDescent="0.25">
      <c r="H51393"/>
    </row>
    <row r="51394" spans="8:8" hidden="1" x14ac:dyDescent="0.25">
      <c r="H51394"/>
    </row>
    <row r="51395" spans="8:8" hidden="1" x14ac:dyDescent="0.25">
      <c r="H51395"/>
    </row>
    <row r="51396" spans="8:8" hidden="1" x14ac:dyDescent="0.25">
      <c r="H51396"/>
    </row>
    <row r="51397" spans="8:8" hidden="1" x14ac:dyDescent="0.25">
      <c r="H51397"/>
    </row>
    <row r="51398" spans="8:8" hidden="1" x14ac:dyDescent="0.25">
      <c r="H51398"/>
    </row>
    <row r="51399" spans="8:8" hidden="1" x14ac:dyDescent="0.25">
      <c r="H51399"/>
    </row>
    <row r="51400" spans="8:8" hidden="1" x14ac:dyDescent="0.25">
      <c r="H51400"/>
    </row>
    <row r="51401" spans="8:8" hidden="1" x14ac:dyDescent="0.25">
      <c r="H51401"/>
    </row>
    <row r="51402" spans="8:8" hidden="1" x14ac:dyDescent="0.25">
      <c r="H51402"/>
    </row>
    <row r="51403" spans="8:8" hidden="1" x14ac:dyDescent="0.25">
      <c r="H51403"/>
    </row>
    <row r="51404" spans="8:8" hidden="1" x14ac:dyDescent="0.25">
      <c r="H51404"/>
    </row>
    <row r="51405" spans="8:8" hidden="1" x14ac:dyDescent="0.25">
      <c r="H51405"/>
    </row>
    <row r="51406" spans="8:8" hidden="1" x14ac:dyDescent="0.25">
      <c r="H51406"/>
    </row>
    <row r="51407" spans="8:8" hidden="1" x14ac:dyDescent="0.25">
      <c r="H51407"/>
    </row>
    <row r="51408" spans="8:8" hidden="1" x14ac:dyDescent="0.25">
      <c r="H51408"/>
    </row>
    <row r="51409" spans="8:8" hidden="1" x14ac:dyDescent="0.25">
      <c r="H51409"/>
    </row>
    <row r="51410" spans="8:8" hidden="1" x14ac:dyDescent="0.25">
      <c r="H51410"/>
    </row>
    <row r="51411" spans="8:8" hidden="1" x14ac:dyDescent="0.25">
      <c r="H51411"/>
    </row>
    <row r="51412" spans="8:8" hidden="1" x14ac:dyDescent="0.25">
      <c r="H51412"/>
    </row>
    <row r="51413" spans="8:8" hidden="1" x14ac:dyDescent="0.25">
      <c r="H51413"/>
    </row>
    <row r="51414" spans="8:8" hidden="1" x14ac:dyDescent="0.25">
      <c r="H51414"/>
    </row>
    <row r="51415" spans="8:8" hidden="1" x14ac:dyDescent="0.25">
      <c r="H51415"/>
    </row>
    <row r="51416" spans="8:8" hidden="1" x14ac:dyDescent="0.25">
      <c r="H51416"/>
    </row>
    <row r="51417" spans="8:8" hidden="1" x14ac:dyDescent="0.25">
      <c r="H51417"/>
    </row>
    <row r="51418" spans="8:8" hidden="1" x14ac:dyDescent="0.25">
      <c r="H51418"/>
    </row>
    <row r="51419" spans="8:8" hidden="1" x14ac:dyDescent="0.25">
      <c r="H51419"/>
    </row>
    <row r="51420" spans="8:8" hidden="1" x14ac:dyDescent="0.25">
      <c r="H51420"/>
    </row>
    <row r="51421" spans="8:8" hidden="1" x14ac:dyDescent="0.25">
      <c r="H51421"/>
    </row>
    <row r="51422" spans="8:8" hidden="1" x14ac:dyDescent="0.25">
      <c r="H51422"/>
    </row>
    <row r="51423" spans="8:8" hidden="1" x14ac:dyDescent="0.25">
      <c r="H51423"/>
    </row>
    <row r="51424" spans="8:8" hidden="1" x14ac:dyDescent="0.25">
      <c r="H51424"/>
    </row>
    <row r="51425" spans="8:8" hidden="1" x14ac:dyDescent="0.25">
      <c r="H51425"/>
    </row>
    <row r="51426" spans="8:8" hidden="1" x14ac:dyDescent="0.25">
      <c r="H51426"/>
    </row>
    <row r="51427" spans="8:8" hidden="1" x14ac:dyDescent="0.25">
      <c r="H51427"/>
    </row>
    <row r="51428" spans="8:8" hidden="1" x14ac:dyDescent="0.25">
      <c r="H51428"/>
    </row>
    <row r="51429" spans="8:8" hidden="1" x14ac:dyDescent="0.25">
      <c r="H51429"/>
    </row>
    <row r="51430" spans="8:8" hidden="1" x14ac:dyDescent="0.25">
      <c r="H51430"/>
    </row>
    <row r="51431" spans="8:8" hidden="1" x14ac:dyDescent="0.25">
      <c r="H51431"/>
    </row>
    <row r="51432" spans="8:8" hidden="1" x14ac:dyDescent="0.25">
      <c r="H51432"/>
    </row>
    <row r="51433" spans="8:8" hidden="1" x14ac:dyDescent="0.25">
      <c r="H51433"/>
    </row>
    <row r="51434" spans="8:8" hidden="1" x14ac:dyDescent="0.25">
      <c r="H51434"/>
    </row>
    <row r="51435" spans="8:8" hidden="1" x14ac:dyDescent="0.25">
      <c r="H51435"/>
    </row>
    <row r="51436" spans="8:8" hidden="1" x14ac:dyDescent="0.25">
      <c r="H51436"/>
    </row>
    <row r="51437" spans="8:8" hidden="1" x14ac:dyDescent="0.25">
      <c r="H51437"/>
    </row>
    <row r="51438" spans="8:8" hidden="1" x14ac:dyDescent="0.25">
      <c r="H51438"/>
    </row>
    <row r="51439" spans="8:8" hidden="1" x14ac:dyDescent="0.25">
      <c r="H51439"/>
    </row>
    <row r="51440" spans="8:8" hidden="1" x14ac:dyDescent="0.25">
      <c r="H51440"/>
    </row>
    <row r="51441" spans="8:8" hidden="1" x14ac:dyDescent="0.25">
      <c r="H51441"/>
    </row>
    <row r="51442" spans="8:8" hidden="1" x14ac:dyDescent="0.25">
      <c r="H51442"/>
    </row>
    <row r="51443" spans="8:8" hidden="1" x14ac:dyDescent="0.25">
      <c r="H51443"/>
    </row>
    <row r="51444" spans="8:8" hidden="1" x14ac:dyDescent="0.25">
      <c r="H51444"/>
    </row>
    <row r="51445" spans="8:8" hidden="1" x14ac:dyDescent="0.25">
      <c r="H51445"/>
    </row>
    <row r="51446" spans="8:8" hidden="1" x14ac:dyDescent="0.25">
      <c r="H51446"/>
    </row>
    <row r="51447" spans="8:8" hidden="1" x14ac:dyDescent="0.25">
      <c r="H51447"/>
    </row>
    <row r="51448" spans="8:8" hidden="1" x14ac:dyDescent="0.25">
      <c r="H51448"/>
    </row>
    <row r="51449" spans="8:8" hidden="1" x14ac:dyDescent="0.25">
      <c r="H51449"/>
    </row>
    <row r="51450" spans="8:8" hidden="1" x14ac:dyDescent="0.25">
      <c r="H51450"/>
    </row>
    <row r="51451" spans="8:8" hidden="1" x14ac:dyDescent="0.25">
      <c r="H51451"/>
    </row>
    <row r="51452" spans="8:8" hidden="1" x14ac:dyDescent="0.25">
      <c r="H51452"/>
    </row>
    <row r="51453" spans="8:8" hidden="1" x14ac:dyDescent="0.25">
      <c r="H51453"/>
    </row>
    <row r="51454" spans="8:8" hidden="1" x14ac:dyDescent="0.25">
      <c r="H51454"/>
    </row>
    <row r="51455" spans="8:8" hidden="1" x14ac:dyDescent="0.25">
      <c r="H51455"/>
    </row>
    <row r="51456" spans="8:8" hidden="1" x14ac:dyDescent="0.25">
      <c r="H51456"/>
    </row>
    <row r="51457" spans="8:8" hidden="1" x14ac:dyDescent="0.25">
      <c r="H51457"/>
    </row>
    <row r="51458" spans="8:8" hidden="1" x14ac:dyDescent="0.25">
      <c r="H51458"/>
    </row>
    <row r="51459" spans="8:8" hidden="1" x14ac:dyDescent="0.25">
      <c r="H51459"/>
    </row>
    <row r="51460" spans="8:8" hidden="1" x14ac:dyDescent="0.25">
      <c r="H51460"/>
    </row>
    <row r="51461" spans="8:8" hidden="1" x14ac:dyDescent="0.25">
      <c r="H51461"/>
    </row>
    <row r="51462" spans="8:8" hidden="1" x14ac:dyDescent="0.25">
      <c r="H51462"/>
    </row>
    <row r="51463" spans="8:8" hidden="1" x14ac:dyDescent="0.25">
      <c r="H51463"/>
    </row>
    <row r="51464" spans="8:8" hidden="1" x14ac:dyDescent="0.25">
      <c r="H51464"/>
    </row>
    <row r="51465" spans="8:8" hidden="1" x14ac:dyDescent="0.25">
      <c r="H51465"/>
    </row>
    <row r="51466" spans="8:8" hidden="1" x14ac:dyDescent="0.25">
      <c r="H51466"/>
    </row>
    <row r="51467" spans="8:8" hidden="1" x14ac:dyDescent="0.25">
      <c r="H51467"/>
    </row>
    <row r="51468" spans="8:8" hidden="1" x14ac:dyDescent="0.25">
      <c r="H51468"/>
    </row>
    <row r="51469" spans="8:8" hidden="1" x14ac:dyDescent="0.25">
      <c r="H51469"/>
    </row>
    <row r="51470" spans="8:8" hidden="1" x14ac:dyDescent="0.25">
      <c r="H51470"/>
    </row>
    <row r="51471" spans="8:8" hidden="1" x14ac:dyDescent="0.25">
      <c r="H51471"/>
    </row>
    <row r="51472" spans="8:8" hidden="1" x14ac:dyDescent="0.25">
      <c r="H51472"/>
    </row>
    <row r="51473" spans="8:8" hidden="1" x14ac:dyDescent="0.25">
      <c r="H51473"/>
    </row>
    <row r="51474" spans="8:8" hidden="1" x14ac:dyDescent="0.25">
      <c r="H51474"/>
    </row>
    <row r="51475" spans="8:8" hidden="1" x14ac:dyDescent="0.25">
      <c r="H51475"/>
    </row>
    <row r="51476" spans="8:8" hidden="1" x14ac:dyDescent="0.25">
      <c r="H51476"/>
    </row>
    <row r="51477" spans="8:8" hidden="1" x14ac:dyDescent="0.25">
      <c r="H51477"/>
    </row>
    <row r="51478" spans="8:8" hidden="1" x14ac:dyDescent="0.25">
      <c r="H51478"/>
    </row>
    <row r="51479" spans="8:8" hidden="1" x14ac:dyDescent="0.25">
      <c r="H51479"/>
    </row>
    <row r="51480" spans="8:8" hidden="1" x14ac:dyDescent="0.25">
      <c r="H51480"/>
    </row>
    <row r="51481" spans="8:8" hidden="1" x14ac:dyDescent="0.25">
      <c r="H51481"/>
    </row>
    <row r="51482" spans="8:8" hidden="1" x14ac:dyDescent="0.25">
      <c r="H51482"/>
    </row>
    <row r="51483" spans="8:8" hidden="1" x14ac:dyDescent="0.25">
      <c r="H51483"/>
    </row>
    <row r="51484" spans="8:8" hidden="1" x14ac:dyDescent="0.25">
      <c r="H51484"/>
    </row>
    <row r="51485" spans="8:8" hidden="1" x14ac:dyDescent="0.25">
      <c r="H51485"/>
    </row>
    <row r="51486" spans="8:8" hidden="1" x14ac:dyDescent="0.25">
      <c r="H51486"/>
    </row>
    <row r="51487" spans="8:8" hidden="1" x14ac:dyDescent="0.25">
      <c r="H51487"/>
    </row>
    <row r="51488" spans="8:8" hidden="1" x14ac:dyDescent="0.25">
      <c r="H51488"/>
    </row>
    <row r="51489" spans="8:8" hidden="1" x14ac:dyDescent="0.25">
      <c r="H51489"/>
    </row>
    <row r="51490" spans="8:8" hidden="1" x14ac:dyDescent="0.25">
      <c r="H51490"/>
    </row>
    <row r="51491" spans="8:8" hidden="1" x14ac:dyDescent="0.25">
      <c r="H51491"/>
    </row>
    <row r="51492" spans="8:8" hidden="1" x14ac:dyDescent="0.25">
      <c r="H51492"/>
    </row>
    <row r="51493" spans="8:8" hidden="1" x14ac:dyDescent="0.25">
      <c r="H51493"/>
    </row>
    <row r="51494" spans="8:8" hidden="1" x14ac:dyDescent="0.25">
      <c r="H51494"/>
    </row>
    <row r="51495" spans="8:8" hidden="1" x14ac:dyDescent="0.25">
      <c r="H51495"/>
    </row>
    <row r="51496" spans="8:8" hidden="1" x14ac:dyDescent="0.25">
      <c r="H51496"/>
    </row>
    <row r="51497" spans="8:8" hidden="1" x14ac:dyDescent="0.25">
      <c r="H51497"/>
    </row>
    <row r="51498" spans="8:8" hidden="1" x14ac:dyDescent="0.25">
      <c r="H51498"/>
    </row>
    <row r="51499" spans="8:8" hidden="1" x14ac:dyDescent="0.25">
      <c r="H51499"/>
    </row>
    <row r="51500" spans="8:8" hidden="1" x14ac:dyDescent="0.25">
      <c r="H51500"/>
    </row>
    <row r="51501" spans="8:8" hidden="1" x14ac:dyDescent="0.25">
      <c r="H51501"/>
    </row>
    <row r="51502" spans="8:8" hidden="1" x14ac:dyDescent="0.25">
      <c r="H51502"/>
    </row>
    <row r="51503" spans="8:8" hidden="1" x14ac:dyDescent="0.25">
      <c r="H51503"/>
    </row>
    <row r="51504" spans="8:8" hidden="1" x14ac:dyDescent="0.25">
      <c r="H51504"/>
    </row>
    <row r="51505" spans="8:8" hidden="1" x14ac:dyDescent="0.25">
      <c r="H51505"/>
    </row>
    <row r="51506" spans="8:8" hidden="1" x14ac:dyDescent="0.25">
      <c r="H51506"/>
    </row>
    <row r="51507" spans="8:8" hidden="1" x14ac:dyDescent="0.25">
      <c r="H51507"/>
    </row>
    <row r="51508" spans="8:8" hidden="1" x14ac:dyDescent="0.25">
      <c r="H51508"/>
    </row>
    <row r="51509" spans="8:8" hidden="1" x14ac:dyDescent="0.25">
      <c r="H51509"/>
    </row>
    <row r="51510" spans="8:8" hidden="1" x14ac:dyDescent="0.25">
      <c r="H51510"/>
    </row>
    <row r="51511" spans="8:8" hidden="1" x14ac:dyDescent="0.25">
      <c r="H51511"/>
    </row>
    <row r="51512" spans="8:8" hidden="1" x14ac:dyDescent="0.25">
      <c r="H51512"/>
    </row>
    <row r="51513" spans="8:8" hidden="1" x14ac:dyDescent="0.25">
      <c r="H51513"/>
    </row>
    <row r="51514" spans="8:8" hidden="1" x14ac:dyDescent="0.25">
      <c r="H51514"/>
    </row>
    <row r="51515" spans="8:8" hidden="1" x14ac:dyDescent="0.25">
      <c r="H51515"/>
    </row>
    <row r="51516" spans="8:8" hidden="1" x14ac:dyDescent="0.25">
      <c r="H51516"/>
    </row>
    <row r="51517" spans="8:8" hidden="1" x14ac:dyDescent="0.25">
      <c r="H51517"/>
    </row>
    <row r="51518" spans="8:8" hidden="1" x14ac:dyDescent="0.25">
      <c r="H51518"/>
    </row>
    <row r="51519" spans="8:8" hidden="1" x14ac:dyDescent="0.25">
      <c r="H51519"/>
    </row>
    <row r="51520" spans="8:8" hidden="1" x14ac:dyDescent="0.25">
      <c r="H51520"/>
    </row>
    <row r="51521" spans="8:8" hidden="1" x14ac:dyDescent="0.25">
      <c r="H51521"/>
    </row>
    <row r="51522" spans="8:8" hidden="1" x14ac:dyDescent="0.25">
      <c r="H51522"/>
    </row>
    <row r="51523" spans="8:8" hidden="1" x14ac:dyDescent="0.25">
      <c r="H51523"/>
    </row>
    <row r="51524" spans="8:8" hidden="1" x14ac:dyDescent="0.25">
      <c r="H51524"/>
    </row>
    <row r="51525" spans="8:8" hidden="1" x14ac:dyDescent="0.25">
      <c r="H51525"/>
    </row>
    <row r="51526" spans="8:8" hidden="1" x14ac:dyDescent="0.25">
      <c r="H51526"/>
    </row>
    <row r="51527" spans="8:8" hidden="1" x14ac:dyDescent="0.25">
      <c r="H51527"/>
    </row>
    <row r="51528" spans="8:8" hidden="1" x14ac:dyDescent="0.25">
      <c r="H51528"/>
    </row>
    <row r="51529" spans="8:8" hidden="1" x14ac:dyDescent="0.25">
      <c r="H51529"/>
    </row>
    <row r="51530" spans="8:8" hidden="1" x14ac:dyDescent="0.25">
      <c r="H51530"/>
    </row>
    <row r="51531" spans="8:8" hidden="1" x14ac:dyDescent="0.25">
      <c r="H51531"/>
    </row>
    <row r="51532" spans="8:8" hidden="1" x14ac:dyDescent="0.25">
      <c r="H51532"/>
    </row>
    <row r="51533" spans="8:8" hidden="1" x14ac:dyDescent="0.25">
      <c r="H51533"/>
    </row>
    <row r="51534" spans="8:8" hidden="1" x14ac:dyDescent="0.25">
      <c r="H51534"/>
    </row>
    <row r="51535" spans="8:8" hidden="1" x14ac:dyDescent="0.25">
      <c r="H51535"/>
    </row>
    <row r="51536" spans="8:8" hidden="1" x14ac:dyDescent="0.25">
      <c r="H51536"/>
    </row>
    <row r="51537" spans="8:8" hidden="1" x14ac:dyDescent="0.25">
      <c r="H51537"/>
    </row>
    <row r="51538" spans="8:8" hidden="1" x14ac:dyDescent="0.25">
      <c r="H51538"/>
    </row>
    <row r="51539" spans="8:8" hidden="1" x14ac:dyDescent="0.25">
      <c r="H51539"/>
    </row>
    <row r="51540" spans="8:8" hidden="1" x14ac:dyDescent="0.25">
      <c r="H51540"/>
    </row>
    <row r="51541" spans="8:8" hidden="1" x14ac:dyDescent="0.25">
      <c r="H51541"/>
    </row>
    <row r="51542" spans="8:8" hidden="1" x14ac:dyDescent="0.25">
      <c r="H51542"/>
    </row>
    <row r="51543" spans="8:8" hidden="1" x14ac:dyDescent="0.25">
      <c r="H51543"/>
    </row>
    <row r="51544" spans="8:8" hidden="1" x14ac:dyDescent="0.25">
      <c r="H51544"/>
    </row>
    <row r="51545" spans="8:8" hidden="1" x14ac:dyDescent="0.25">
      <c r="H51545"/>
    </row>
    <row r="51546" spans="8:8" hidden="1" x14ac:dyDescent="0.25">
      <c r="H51546"/>
    </row>
    <row r="51547" spans="8:8" hidden="1" x14ac:dyDescent="0.25">
      <c r="H51547"/>
    </row>
    <row r="51548" spans="8:8" hidden="1" x14ac:dyDescent="0.25">
      <c r="H51548"/>
    </row>
    <row r="51549" spans="8:8" hidden="1" x14ac:dyDescent="0.25">
      <c r="H51549"/>
    </row>
    <row r="51550" spans="8:8" hidden="1" x14ac:dyDescent="0.25">
      <c r="H51550"/>
    </row>
    <row r="51551" spans="8:8" hidden="1" x14ac:dyDescent="0.25">
      <c r="H51551"/>
    </row>
    <row r="51552" spans="8:8" hidden="1" x14ac:dyDescent="0.25">
      <c r="H51552"/>
    </row>
    <row r="51553" spans="8:8" hidden="1" x14ac:dyDescent="0.25">
      <c r="H51553"/>
    </row>
    <row r="51554" spans="8:8" hidden="1" x14ac:dyDescent="0.25">
      <c r="H51554"/>
    </row>
    <row r="51555" spans="8:8" hidden="1" x14ac:dyDescent="0.25">
      <c r="H51555"/>
    </row>
    <row r="51556" spans="8:8" hidden="1" x14ac:dyDescent="0.25">
      <c r="H51556"/>
    </row>
    <row r="51557" spans="8:8" hidden="1" x14ac:dyDescent="0.25">
      <c r="H51557"/>
    </row>
    <row r="51558" spans="8:8" hidden="1" x14ac:dyDescent="0.25">
      <c r="H51558"/>
    </row>
    <row r="51559" spans="8:8" hidden="1" x14ac:dyDescent="0.25">
      <c r="H51559"/>
    </row>
    <row r="51560" spans="8:8" hidden="1" x14ac:dyDescent="0.25">
      <c r="H51560"/>
    </row>
    <row r="51561" spans="8:8" hidden="1" x14ac:dyDescent="0.25">
      <c r="H51561"/>
    </row>
    <row r="51562" spans="8:8" hidden="1" x14ac:dyDescent="0.25">
      <c r="H51562"/>
    </row>
    <row r="51563" spans="8:8" hidden="1" x14ac:dyDescent="0.25">
      <c r="H51563"/>
    </row>
    <row r="51564" spans="8:8" hidden="1" x14ac:dyDescent="0.25">
      <c r="H51564"/>
    </row>
    <row r="51565" spans="8:8" hidden="1" x14ac:dyDescent="0.25">
      <c r="H51565"/>
    </row>
    <row r="51566" spans="8:8" hidden="1" x14ac:dyDescent="0.25">
      <c r="H51566"/>
    </row>
    <row r="51567" spans="8:8" hidden="1" x14ac:dyDescent="0.25">
      <c r="H51567"/>
    </row>
    <row r="51568" spans="8:8" hidden="1" x14ac:dyDescent="0.25">
      <c r="H51568"/>
    </row>
    <row r="51569" spans="8:8" hidden="1" x14ac:dyDescent="0.25">
      <c r="H51569"/>
    </row>
    <row r="51570" spans="8:8" hidden="1" x14ac:dyDescent="0.25">
      <c r="H51570"/>
    </row>
    <row r="51571" spans="8:8" hidden="1" x14ac:dyDescent="0.25">
      <c r="H51571"/>
    </row>
    <row r="51572" spans="8:8" hidden="1" x14ac:dyDescent="0.25">
      <c r="H51572"/>
    </row>
    <row r="51573" spans="8:8" hidden="1" x14ac:dyDescent="0.25">
      <c r="H51573"/>
    </row>
    <row r="51574" spans="8:8" hidden="1" x14ac:dyDescent="0.25">
      <c r="H51574"/>
    </row>
    <row r="51575" spans="8:8" hidden="1" x14ac:dyDescent="0.25">
      <c r="H51575"/>
    </row>
    <row r="51576" spans="8:8" hidden="1" x14ac:dyDescent="0.25">
      <c r="H51576"/>
    </row>
    <row r="51577" spans="8:8" hidden="1" x14ac:dyDescent="0.25">
      <c r="H51577"/>
    </row>
    <row r="51578" spans="8:8" hidden="1" x14ac:dyDescent="0.25">
      <c r="H51578"/>
    </row>
    <row r="51579" spans="8:8" hidden="1" x14ac:dyDescent="0.25">
      <c r="H51579"/>
    </row>
    <row r="51580" spans="8:8" hidden="1" x14ac:dyDescent="0.25">
      <c r="H51580"/>
    </row>
    <row r="51581" spans="8:8" hidden="1" x14ac:dyDescent="0.25">
      <c r="H51581"/>
    </row>
    <row r="51582" spans="8:8" hidden="1" x14ac:dyDescent="0.25">
      <c r="H51582"/>
    </row>
    <row r="51583" spans="8:8" hidden="1" x14ac:dyDescent="0.25">
      <c r="H51583"/>
    </row>
    <row r="51584" spans="8:8" hidden="1" x14ac:dyDescent="0.25">
      <c r="H51584"/>
    </row>
    <row r="51585" spans="8:8" hidden="1" x14ac:dyDescent="0.25">
      <c r="H51585"/>
    </row>
    <row r="51586" spans="8:8" hidden="1" x14ac:dyDescent="0.25">
      <c r="H51586"/>
    </row>
    <row r="51587" spans="8:8" hidden="1" x14ac:dyDescent="0.25">
      <c r="H51587"/>
    </row>
    <row r="51588" spans="8:8" hidden="1" x14ac:dyDescent="0.25">
      <c r="H51588"/>
    </row>
    <row r="51589" spans="8:8" hidden="1" x14ac:dyDescent="0.25">
      <c r="H51589"/>
    </row>
    <row r="51590" spans="8:8" hidden="1" x14ac:dyDescent="0.25">
      <c r="H51590"/>
    </row>
    <row r="51591" spans="8:8" hidden="1" x14ac:dyDescent="0.25">
      <c r="H51591"/>
    </row>
    <row r="51592" spans="8:8" hidden="1" x14ac:dyDescent="0.25">
      <c r="H51592"/>
    </row>
    <row r="51593" spans="8:8" hidden="1" x14ac:dyDescent="0.25">
      <c r="H51593"/>
    </row>
    <row r="51594" spans="8:8" hidden="1" x14ac:dyDescent="0.25">
      <c r="H51594"/>
    </row>
    <row r="51595" spans="8:8" hidden="1" x14ac:dyDescent="0.25">
      <c r="H51595"/>
    </row>
    <row r="51596" spans="8:8" hidden="1" x14ac:dyDescent="0.25">
      <c r="H51596"/>
    </row>
    <row r="51597" spans="8:8" hidden="1" x14ac:dyDescent="0.25">
      <c r="H51597"/>
    </row>
    <row r="51598" spans="8:8" hidden="1" x14ac:dyDescent="0.25">
      <c r="H51598"/>
    </row>
    <row r="51599" spans="8:8" hidden="1" x14ac:dyDescent="0.25">
      <c r="H51599"/>
    </row>
    <row r="51600" spans="8:8" hidden="1" x14ac:dyDescent="0.25">
      <c r="H51600"/>
    </row>
    <row r="51601" spans="8:8" hidden="1" x14ac:dyDescent="0.25">
      <c r="H51601"/>
    </row>
    <row r="51602" spans="8:8" hidden="1" x14ac:dyDescent="0.25">
      <c r="H51602"/>
    </row>
    <row r="51603" spans="8:8" hidden="1" x14ac:dyDescent="0.25">
      <c r="H51603"/>
    </row>
    <row r="51604" spans="8:8" hidden="1" x14ac:dyDescent="0.25">
      <c r="H51604"/>
    </row>
    <row r="51605" spans="8:8" hidden="1" x14ac:dyDescent="0.25">
      <c r="H51605"/>
    </row>
    <row r="51606" spans="8:8" hidden="1" x14ac:dyDescent="0.25">
      <c r="H51606"/>
    </row>
    <row r="51607" spans="8:8" hidden="1" x14ac:dyDescent="0.25">
      <c r="H51607"/>
    </row>
    <row r="51608" spans="8:8" hidden="1" x14ac:dyDescent="0.25">
      <c r="H51608"/>
    </row>
    <row r="51609" spans="8:8" hidden="1" x14ac:dyDescent="0.25">
      <c r="H51609"/>
    </row>
    <row r="51610" spans="8:8" hidden="1" x14ac:dyDescent="0.25">
      <c r="H51610"/>
    </row>
    <row r="51611" spans="8:8" hidden="1" x14ac:dyDescent="0.25">
      <c r="H51611"/>
    </row>
    <row r="51612" spans="8:8" hidden="1" x14ac:dyDescent="0.25">
      <c r="H51612"/>
    </row>
    <row r="51613" spans="8:8" hidden="1" x14ac:dyDescent="0.25">
      <c r="H51613"/>
    </row>
    <row r="51614" spans="8:8" hidden="1" x14ac:dyDescent="0.25">
      <c r="H51614"/>
    </row>
    <row r="51615" spans="8:8" hidden="1" x14ac:dyDescent="0.25">
      <c r="H51615"/>
    </row>
    <row r="51616" spans="8:8" hidden="1" x14ac:dyDescent="0.25">
      <c r="H51616"/>
    </row>
    <row r="51617" spans="8:8" hidden="1" x14ac:dyDescent="0.25">
      <c r="H51617"/>
    </row>
    <row r="51618" spans="8:8" hidden="1" x14ac:dyDescent="0.25">
      <c r="H51618"/>
    </row>
    <row r="51619" spans="8:8" hidden="1" x14ac:dyDescent="0.25">
      <c r="H51619"/>
    </row>
    <row r="51620" spans="8:8" hidden="1" x14ac:dyDescent="0.25">
      <c r="H51620"/>
    </row>
    <row r="51621" spans="8:8" hidden="1" x14ac:dyDescent="0.25">
      <c r="H51621"/>
    </row>
    <row r="51622" spans="8:8" hidden="1" x14ac:dyDescent="0.25">
      <c r="H51622"/>
    </row>
    <row r="51623" spans="8:8" hidden="1" x14ac:dyDescent="0.25">
      <c r="H51623"/>
    </row>
    <row r="51624" spans="8:8" hidden="1" x14ac:dyDescent="0.25">
      <c r="H51624"/>
    </row>
    <row r="51625" spans="8:8" hidden="1" x14ac:dyDescent="0.25">
      <c r="H51625"/>
    </row>
    <row r="51626" spans="8:8" hidden="1" x14ac:dyDescent="0.25">
      <c r="H51626"/>
    </row>
    <row r="51627" spans="8:8" hidden="1" x14ac:dyDescent="0.25">
      <c r="H51627"/>
    </row>
    <row r="51628" spans="8:8" hidden="1" x14ac:dyDescent="0.25">
      <c r="H51628"/>
    </row>
    <row r="51629" spans="8:8" hidden="1" x14ac:dyDescent="0.25">
      <c r="H51629"/>
    </row>
    <row r="51630" spans="8:8" hidden="1" x14ac:dyDescent="0.25">
      <c r="H51630"/>
    </row>
    <row r="51631" spans="8:8" hidden="1" x14ac:dyDescent="0.25">
      <c r="H51631"/>
    </row>
    <row r="51632" spans="8:8" hidden="1" x14ac:dyDescent="0.25">
      <c r="H51632"/>
    </row>
    <row r="51633" spans="8:8" hidden="1" x14ac:dyDescent="0.25">
      <c r="H51633"/>
    </row>
    <row r="51634" spans="8:8" hidden="1" x14ac:dyDescent="0.25">
      <c r="H51634"/>
    </row>
    <row r="51635" spans="8:8" hidden="1" x14ac:dyDescent="0.25">
      <c r="H51635"/>
    </row>
    <row r="51636" spans="8:8" hidden="1" x14ac:dyDescent="0.25">
      <c r="H51636"/>
    </row>
    <row r="51637" spans="8:8" hidden="1" x14ac:dyDescent="0.25">
      <c r="H51637"/>
    </row>
    <row r="51638" spans="8:8" hidden="1" x14ac:dyDescent="0.25">
      <c r="H51638"/>
    </row>
    <row r="51639" spans="8:8" hidden="1" x14ac:dyDescent="0.25">
      <c r="H51639"/>
    </row>
    <row r="51640" spans="8:8" hidden="1" x14ac:dyDescent="0.25">
      <c r="H51640"/>
    </row>
    <row r="51641" spans="8:8" hidden="1" x14ac:dyDescent="0.25">
      <c r="H51641"/>
    </row>
    <row r="51642" spans="8:8" hidden="1" x14ac:dyDescent="0.25">
      <c r="H51642"/>
    </row>
    <row r="51643" spans="8:8" hidden="1" x14ac:dyDescent="0.25">
      <c r="H51643"/>
    </row>
    <row r="51644" spans="8:8" hidden="1" x14ac:dyDescent="0.25">
      <c r="H51644"/>
    </row>
    <row r="51645" spans="8:8" hidden="1" x14ac:dyDescent="0.25">
      <c r="H51645"/>
    </row>
    <row r="51646" spans="8:8" hidden="1" x14ac:dyDescent="0.25">
      <c r="H51646"/>
    </row>
    <row r="51647" spans="8:8" hidden="1" x14ac:dyDescent="0.25">
      <c r="H51647"/>
    </row>
    <row r="51648" spans="8:8" hidden="1" x14ac:dyDescent="0.25">
      <c r="H51648"/>
    </row>
    <row r="51649" spans="8:8" hidden="1" x14ac:dyDescent="0.25">
      <c r="H51649"/>
    </row>
    <row r="51650" spans="8:8" hidden="1" x14ac:dyDescent="0.25">
      <c r="H51650"/>
    </row>
    <row r="51651" spans="8:8" hidden="1" x14ac:dyDescent="0.25">
      <c r="H51651"/>
    </row>
    <row r="51652" spans="8:8" hidden="1" x14ac:dyDescent="0.25">
      <c r="H51652"/>
    </row>
    <row r="51653" spans="8:8" hidden="1" x14ac:dyDescent="0.25">
      <c r="H51653"/>
    </row>
    <row r="51654" spans="8:8" hidden="1" x14ac:dyDescent="0.25">
      <c r="H51654"/>
    </row>
    <row r="51655" spans="8:8" hidden="1" x14ac:dyDescent="0.25">
      <c r="H51655"/>
    </row>
    <row r="51656" spans="8:8" hidden="1" x14ac:dyDescent="0.25">
      <c r="H51656"/>
    </row>
    <row r="51657" spans="8:8" hidden="1" x14ac:dyDescent="0.25">
      <c r="H51657"/>
    </row>
    <row r="51658" spans="8:8" hidden="1" x14ac:dyDescent="0.25">
      <c r="H51658"/>
    </row>
    <row r="51659" spans="8:8" hidden="1" x14ac:dyDescent="0.25">
      <c r="H51659"/>
    </row>
    <row r="51660" spans="8:8" hidden="1" x14ac:dyDescent="0.25">
      <c r="H51660"/>
    </row>
    <row r="51661" spans="8:8" hidden="1" x14ac:dyDescent="0.25">
      <c r="H51661"/>
    </row>
    <row r="51662" spans="8:8" hidden="1" x14ac:dyDescent="0.25">
      <c r="H51662"/>
    </row>
    <row r="51663" spans="8:8" hidden="1" x14ac:dyDescent="0.25">
      <c r="H51663"/>
    </row>
    <row r="51664" spans="8:8" hidden="1" x14ac:dyDescent="0.25">
      <c r="H51664"/>
    </row>
    <row r="51665" spans="8:8" hidden="1" x14ac:dyDescent="0.25">
      <c r="H51665"/>
    </row>
    <row r="51666" spans="8:8" hidden="1" x14ac:dyDescent="0.25">
      <c r="H51666"/>
    </row>
    <row r="51667" spans="8:8" hidden="1" x14ac:dyDescent="0.25">
      <c r="H51667"/>
    </row>
    <row r="51668" spans="8:8" hidden="1" x14ac:dyDescent="0.25">
      <c r="H51668"/>
    </row>
    <row r="51669" spans="8:8" hidden="1" x14ac:dyDescent="0.25">
      <c r="H51669"/>
    </row>
    <row r="51670" spans="8:8" hidden="1" x14ac:dyDescent="0.25">
      <c r="H51670"/>
    </row>
    <row r="51671" spans="8:8" hidden="1" x14ac:dyDescent="0.25">
      <c r="H51671"/>
    </row>
    <row r="51672" spans="8:8" hidden="1" x14ac:dyDescent="0.25">
      <c r="H51672"/>
    </row>
    <row r="51673" spans="8:8" hidden="1" x14ac:dyDescent="0.25">
      <c r="H51673"/>
    </row>
    <row r="51674" spans="8:8" hidden="1" x14ac:dyDescent="0.25">
      <c r="H51674"/>
    </row>
    <row r="51675" spans="8:8" hidden="1" x14ac:dyDescent="0.25">
      <c r="H51675"/>
    </row>
    <row r="51676" spans="8:8" hidden="1" x14ac:dyDescent="0.25">
      <c r="H51676"/>
    </row>
    <row r="51677" spans="8:8" hidden="1" x14ac:dyDescent="0.25">
      <c r="H51677"/>
    </row>
    <row r="51678" spans="8:8" hidden="1" x14ac:dyDescent="0.25">
      <c r="H51678"/>
    </row>
    <row r="51679" spans="8:8" hidden="1" x14ac:dyDescent="0.25">
      <c r="H51679"/>
    </row>
    <row r="51680" spans="8:8" hidden="1" x14ac:dyDescent="0.25">
      <c r="H51680"/>
    </row>
    <row r="51681" spans="8:8" hidden="1" x14ac:dyDescent="0.25">
      <c r="H51681"/>
    </row>
    <row r="51682" spans="8:8" hidden="1" x14ac:dyDescent="0.25">
      <c r="H51682"/>
    </row>
    <row r="51683" spans="8:8" hidden="1" x14ac:dyDescent="0.25">
      <c r="H51683"/>
    </row>
    <row r="51684" spans="8:8" hidden="1" x14ac:dyDescent="0.25">
      <c r="H51684"/>
    </row>
    <row r="51685" spans="8:8" hidden="1" x14ac:dyDescent="0.25">
      <c r="H51685"/>
    </row>
    <row r="51686" spans="8:8" hidden="1" x14ac:dyDescent="0.25">
      <c r="H51686"/>
    </row>
    <row r="51687" spans="8:8" hidden="1" x14ac:dyDescent="0.25">
      <c r="H51687"/>
    </row>
    <row r="51688" spans="8:8" hidden="1" x14ac:dyDescent="0.25">
      <c r="H51688"/>
    </row>
    <row r="51689" spans="8:8" hidden="1" x14ac:dyDescent="0.25">
      <c r="H51689"/>
    </row>
    <row r="51690" spans="8:8" hidden="1" x14ac:dyDescent="0.25">
      <c r="H51690"/>
    </row>
    <row r="51691" spans="8:8" hidden="1" x14ac:dyDescent="0.25">
      <c r="H51691"/>
    </row>
    <row r="51692" spans="8:8" hidden="1" x14ac:dyDescent="0.25">
      <c r="H51692"/>
    </row>
    <row r="51693" spans="8:8" hidden="1" x14ac:dyDescent="0.25">
      <c r="H51693"/>
    </row>
    <row r="51694" spans="8:8" hidden="1" x14ac:dyDescent="0.25">
      <c r="H51694"/>
    </row>
    <row r="51695" spans="8:8" hidden="1" x14ac:dyDescent="0.25">
      <c r="H51695"/>
    </row>
    <row r="51696" spans="8:8" hidden="1" x14ac:dyDescent="0.25">
      <c r="H51696"/>
    </row>
    <row r="51697" spans="8:8" hidden="1" x14ac:dyDescent="0.25">
      <c r="H51697"/>
    </row>
    <row r="51698" spans="8:8" hidden="1" x14ac:dyDescent="0.25">
      <c r="H51698"/>
    </row>
    <row r="51699" spans="8:8" hidden="1" x14ac:dyDescent="0.25">
      <c r="H51699"/>
    </row>
    <row r="51700" spans="8:8" hidden="1" x14ac:dyDescent="0.25">
      <c r="H51700"/>
    </row>
    <row r="51701" spans="8:8" hidden="1" x14ac:dyDescent="0.25">
      <c r="H51701"/>
    </row>
    <row r="51702" spans="8:8" hidden="1" x14ac:dyDescent="0.25">
      <c r="H51702"/>
    </row>
    <row r="51703" spans="8:8" hidden="1" x14ac:dyDescent="0.25">
      <c r="H51703"/>
    </row>
    <row r="51704" spans="8:8" hidden="1" x14ac:dyDescent="0.25">
      <c r="H51704"/>
    </row>
    <row r="51705" spans="8:8" hidden="1" x14ac:dyDescent="0.25">
      <c r="H51705"/>
    </row>
    <row r="51706" spans="8:8" hidden="1" x14ac:dyDescent="0.25">
      <c r="H51706"/>
    </row>
    <row r="51707" spans="8:8" hidden="1" x14ac:dyDescent="0.25">
      <c r="H51707"/>
    </row>
    <row r="51708" spans="8:8" hidden="1" x14ac:dyDescent="0.25">
      <c r="H51708"/>
    </row>
    <row r="51709" spans="8:8" hidden="1" x14ac:dyDescent="0.25">
      <c r="H51709"/>
    </row>
    <row r="51710" spans="8:8" hidden="1" x14ac:dyDescent="0.25">
      <c r="H51710"/>
    </row>
    <row r="51711" spans="8:8" hidden="1" x14ac:dyDescent="0.25">
      <c r="H51711"/>
    </row>
    <row r="51712" spans="8:8" hidden="1" x14ac:dyDescent="0.25">
      <c r="H51712"/>
    </row>
    <row r="51713" spans="8:8" hidden="1" x14ac:dyDescent="0.25">
      <c r="H51713"/>
    </row>
    <row r="51714" spans="8:8" hidden="1" x14ac:dyDescent="0.25">
      <c r="H51714"/>
    </row>
    <row r="51715" spans="8:8" hidden="1" x14ac:dyDescent="0.25">
      <c r="H51715"/>
    </row>
    <row r="51716" spans="8:8" hidden="1" x14ac:dyDescent="0.25">
      <c r="H51716"/>
    </row>
    <row r="51717" spans="8:8" hidden="1" x14ac:dyDescent="0.25">
      <c r="H51717"/>
    </row>
    <row r="51718" spans="8:8" hidden="1" x14ac:dyDescent="0.25">
      <c r="H51718"/>
    </row>
    <row r="51719" spans="8:8" hidden="1" x14ac:dyDescent="0.25">
      <c r="H51719"/>
    </row>
    <row r="51720" spans="8:8" hidden="1" x14ac:dyDescent="0.25">
      <c r="H51720"/>
    </row>
    <row r="51721" spans="8:8" hidden="1" x14ac:dyDescent="0.25">
      <c r="H51721"/>
    </row>
    <row r="51722" spans="8:8" hidden="1" x14ac:dyDescent="0.25">
      <c r="H51722"/>
    </row>
    <row r="51723" spans="8:8" hidden="1" x14ac:dyDescent="0.25">
      <c r="H51723"/>
    </row>
    <row r="51724" spans="8:8" hidden="1" x14ac:dyDescent="0.25">
      <c r="H51724"/>
    </row>
    <row r="51725" spans="8:8" hidden="1" x14ac:dyDescent="0.25">
      <c r="H51725"/>
    </row>
    <row r="51726" spans="8:8" hidden="1" x14ac:dyDescent="0.25">
      <c r="H51726"/>
    </row>
    <row r="51727" spans="8:8" hidden="1" x14ac:dyDescent="0.25">
      <c r="H51727"/>
    </row>
    <row r="51728" spans="8:8" hidden="1" x14ac:dyDescent="0.25">
      <c r="H51728"/>
    </row>
    <row r="51729" spans="8:8" hidden="1" x14ac:dyDescent="0.25">
      <c r="H51729"/>
    </row>
    <row r="51730" spans="8:8" hidden="1" x14ac:dyDescent="0.25">
      <c r="H51730"/>
    </row>
    <row r="51731" spans="8:8" hidden="1" x14ac:dyDescent="0.25">
      <c r="H51731"/>
    </row>
    <row r="51732" spans="8:8" hidden="1" x14ac:dyDescent="0.25">
      <c r="H51732"/>
    </row>
    <row r="51733" spans="8:8" hidden="1" x14ac:dyDescent="0.25">
      <c r="H51733"/>
    </row>
    <row r="51734" spans="8:8" hidden="1" x14ac:dyDescent="0.25">
      <c r="H51734"/>
    </row>
    <row r="51735" spans="8:8" hidden="1" x14ac:dyDescent="0.25">
      <c r="H51735"/>
    </row>
    <row r="51736" spans="8:8" hidden="1" x14ac:dyDescent="0.25">
      <c r="H51736"/>
    </row>
    <row r="51737" spans="8:8" hidden="1" x14ac:dyDescent="0.25">
      <c r="H51737"/>
    </row>
    <row r="51738" spans="8:8" hidden="1" x14ac:dyDescent="0.25">
      <c r="H51738"/>
    </row>
    <row r="51739" spans="8:8" hidden="1" x14ac:dyDescent="0.25">
      <c r="H51739"/>
    </row>
    <row r="51740" spans="8:8" hidden="1" x14ac:dyDescent="0.25">
      <c r="H51740"/>
    </row>
    <row r="51741" spans="8:8" hidden="1" x14ac:dyDescent="0.25">
      <c r="H51741"/>
    </row>
    <row r="51742" spans="8:8" hidden="1" x14ac:dyDescent="0.25">
      <c r="H51742"/>
    </row>
    <row r="51743" spans="8:8" hidden="1" x14ac:dyDescent="0.25">
      <c r="H51743"/>
    </row>
    <row r="51744" spans="8:8" hidden="1" x14ac:dyDescent="0.25">
      <c r="H51744"/>
    </row>
    <row r="51745" spans="8:8" hidden="1" x14ac:dyDescent="0.25">
      <c r="H51745"/>
    </row>
    <row r="51746" spans="8:8" hidden="1" x14ac:dyDescent="0.25">
      <c r="H51746"/>
    </row>
    <row r="51747" spans="8:8" hidden="1" x14ac:dyDescent="0.25">
      <c r="H51747"/>
    </row>
    <row r="51748" spans="8:8" hidden="1" x14ac:dyDescent="0.25">
      <c r="H51748"/>
    </row>
    <row r="51749" spans="8:8" hidden="1" x14ac:dyDescent="0.25">
      <c r="H51749"/>
    </row>
    <row r="51750" spans="8:8" hidden="1" x14ac:dyDescent="0.25">
      <c r="H51750"/>
    </row>
    <row r="51751" spans="8:8" hidden="1" x14ac:dyDescent="0.25">
      <c r="H51751"/>
    </row>
    <row r="51752" spans="8:8" hidden="1" x14ac:dyDescent="0.25">
      <c r="H51752"/>
    </row>
    <row r="51753" spans="8:8" hidden="1" x14ac:dyDescent="0.25">
      <c r="H51753"/>
    </row>
    <row r="51754" spans="8:8" hidden="1" x14ac:dyDescent="0.25">
      <c r="H51754"/>
    </row>
    <row r="51755" spans="8:8" hidden="1" x14ac:dyDescent="0.25">
      <c r="H51755"/>
    </row>
    <row r="51756" spans="8:8" hidden="1" x14ac:dyDescent="0.25">
      <c r="H51756"/>
    </row>
    <row r="51757" spans="8:8" hidden="1" x14ac:dyDescent="0.25">
      <c r="H51757"/>
    </row>
    <row r="51758" spans="8:8" hidden="1" x14ac:dyDescent="0.25">
      <c r="H51758"/>
    </row>
    <row r="51759" spans="8:8" hidden="1" x14ac:dyDescent="0.25">
      <c r="H51759"/>
    </row>
    <row r="51760" spans="8:8" hidden="1" x14ac:dyDescent="0.25">
      <c r="H51760"/>
    </row>
    <row r="51761" spans="8:8" hidden="1" x14ac:dyDescent="0.25">
      <c r="H51761"/>
    </row>
    <row r="51762" spans="8:8" hidden="1" x14ac:dyDescent="0.25">
      <c r="H51762"/>
    </row>
    <row r="51763" spans="8:8" hidden="1" x14ac:dyDescent="0.25">
      <c r="H51763"/>
    </row>
    <row r="51764" spans="8:8" hidden="1" x14ac:dyDescent="0.25">
      <c r="H51764"/>
    </row>
    <row r="51765" spans="8:8" hidden="1" x14ac:dyDescent="0.25">
      <c r="H51765"/>
    </row>
    <row r="51766" spans="8:8" hidden="1" x14ac:dyDescent="0.25">
      <c r="H51766"/>
    </row>
    <row r="51767" spans="8:8" hidden="1" x14ac:dyDescent="0.25">
      <c r="H51767"/>
    </row>
    <row r="51768" spans="8:8" hidden="1" x14ac:dyDescent="0.25">
      <c r="H51768"/>
    </row>
    <row r="51769" spans="8:8" hidden="1" x14ac:dyDescent="0.25">
      <c r="H51769"/>
    </row>
    <row r="51770" spans="8:8" hidden="1" x14ac:dyDescent="0.25">
      <c r="H51770"/>
    </row>
    <row r="51771" spans="8:8" hidden="1" x14ac:dyDescent="0.25">
      <c r="H51771"/>
    </row>
    <row r="51772" spans="8:8" hidden="1" x14ac:dyDescent="0.25">
      <c r="H51772"/>
    </row>
    <row r="51773" spans="8:8" hidden="1" x14ac:dyDescent="0.25">
      <c r="H51773"/>
    </row>
    <row r="51774" spans="8:8" hidden="1" x14ac:dyDescent="0.25">
      <c r="H51774"/>
    </row>
    <row r="51775" spans="8:8" hidden="1" x14ac:dyDescent="0.25">
      <c r="H51775"/>
    </row>
    <row r="51776" spans="8:8" hidden="1" x14ac:dyDescent="0.25">
      <c r="H51776"/>
    </row>
    <row r="51777" spans="8:8" hidden="1" x14ac:dyDescent="0.25">
      <c r="H51777"/>
    </row>
    <row r="51778" spans="8:8" hidden="1" x14ac:dyDescent="0.25">
      <c r="H51778"/>
    </row>
    <row r="51779" spans="8:8" hidden="1" x14ac:dyDescent="0.25">
      <c r="H51779"/>
    </row>
    <row r="51780" spans="8:8" hidden="1" x14ac:dyDescent="0.25">
      <c r="H51780"/>
    </row>
    <row r="51781" spans="8:8" hidden="1" x14ac:dyDescent="0.25">
      <c r="H51781"/>
    </row>
    <row r="51782" spans="8:8" hidden="1" x14ac:dyDescent="0.25">
      <c r="H51782"/>
    </row>
    <row r="51783" spans="8:8" hidden="1" x14ac:dyDescent="0.25">
      <c r="H51783"/>
    </row>
    <row r="51784" spans="8:8" hidden="1" x14ac:dyDescent="0.25">
      <c r="H51784"/>
    </row>
    <row r="51785" spans="8:8" hidden="1" x14ac:dyDescent="0.25">
      <c r="H51785"/>
    </row>
    <row r="51786" spans="8:8" hidden="1" x14ac:dyDescent="0.25">
      <c r="H51786"/>
    </row>
    <row r="51787" spans="8:8" hidden="1" x14ac:dyDescent="0.25">
      <c r="H51787"/>
    </row>
    <row r="51788" spans="8:8" hidden="1" x14ac:dyDescent="0.25">
      <c r="H51788"/>
    </row>
    <row r="51789" spans="8:8" hidden="1" x14ac:dyDescent="0.25">
      <c r="H51789"/>
    </row>
    <row r="51790" spans="8:8" hidden="1" x14ac:dyDescent="0.25">
      <c r="H51790"/>
    </row>
    <row r="51791" spans="8:8" hidden="1" x14ac:dyDescent="0.25">
      <c r="H51791"/>
    </row>
    <row r="51792" spans="8:8" hidden="1" x14ac:dyDescent="0.25">
      <c r="H51792"/>
    </row>
    <row r="51793" spans="8:8" hidden="1" x14ac:dyDescent="0.25">
      <c r="H51793"/>
    </row>
    <row r="51794" spans="8:8" hidden="1" x14ac:dyDescent="0.25">
      <c r="H51794"/>
    </row>
    <row r="51795" spans="8:8" hidden="1" x14ac:dyDescent="0.25">
      <c r="H51795"/>
    </row>
    <row r="51796" spans="8:8" hidden="1" x14ac:dyDescent="0.25">
      <c r="H51796"/>
    </row>
    <row r="51797" spans="8:8" hidden="1" x14ac:dyDescent="0.25">
      <c r="H51797"/>
    </row>
    <row r="51798" spans="8:8" hidden="1" x14ac:dyDescent="0.25">
      <c r="H51798"/>
    </row>
    <row r="51799" spans="8:8" hidden="1" x14ac:dyDescent="0.25">
      <c r="H51799"/>
    </row>
    <row r="51800" spans="8:8" hidden="1" x14ac:dyDescent="0.25">
      <c r="H51800"/>
    </row>
    <row r="51801" spans="8:8" hidden="1" x14ac:dyDescent="0.25">
      <c r="H51801"/>
    </row>
    <row r="51802" spans="8:8" hidden="1" x14ac:dyDescent="0.25">
      <c r="H51802"/>
    </row>
    <row r="51803" spans="8:8" hidden="1" x14ac:dyDescent="0.25">
      <c r="H51803"/>
    </row>
    <row r="51804" spans="8:8" hidden="1" x14ac:dyDescent="0.25">
      <c r="H51804"/>
    </row>
    <row r="51805" spans="8:8" hidden="1" x14ac:dyDescent="0.25">
      <c r="H51805"/>
    </row>
    <row r="51806" spans="8:8" hidden="1" x14ac:dyDescent="0.25">
      <c r="H51806"/>
    </row>
    <row r="51807" spans="8:8" hidden="1" x14ac:dyDescent="0.25">
      <c r="H51807"/>
    </row>
    <row r="51808" spans="8:8" hidden="1" x14ac:dyDescent="0.25">
      <c r="H51808"/>
    </row>
    <row r="51809" spans="8:8" hidden="1" x14ac:dyDescent="0.25">
      <c r="H51809"/>
    </row>
    <row r="51810" spans="8:8" hidden="1" x14ac:dyDescent="0.25">
      <c r="H51810"/>
    </row>
    <row r="51811" spans="8:8" hidden="1" x14ac:dyDescent="0.25">
      <c r="H51811"/>
    </row>
    <row r="51812" spans="8:8" hidden="1" x14ac:dyDescent="0.25">
      <c r="H51812"/>
    </row>
    <row r="51813" spans="8:8" hidden="1" x14ac:dyDescent="0.25">
      <c r="H51813"/>
    </row>
    <row r="51814" spans="8:8" hidden="1" x14ac:dyDescent="0.25">
      <c r="H51814"/>
    </row>
    <row r="51815" spans="8:8" hidden="1" x14ac:dyDescent="0.25">
      <c r="H51815"/>
    </row>
    <row r="51816" spans="8:8" hidden="1" x14ac:dyDescent="0.25">
      <c r="H51816"/>
    </row>
    <row r="51817" spans="8:8" hidden="1" x14ac:dyDescent="0.25">
      <c r="H51817"/>
    </row>
    <row r="51818" spans="8:8" hidden="1" x14ac:dyDescent="0.25">
      <c r="H51818"/>
    </row>
    <row r="51819" spans="8:8" hidden="1" x14ac:dyDescent="0.25">
      <c r="H51819"/>
    </row>
    <row r="51820" spans="8:8" hidden="1" x14ac:dyDescent="0.25">
      <c r="H51820"/>
    </row>
    <row r="51821" spans="8:8" hidden="1" x14ac:dyDescent="0.25">
      <c r="H51821"/>
    </row>
    <row r="51822" spans="8:8" hidden="1" x14ac:dyDescent="0.25">
      <c r="H51822"/>
    </row>
    <row r="51823" spans="8:8" hidden="1" x14ac:dyDescent="0.25">
      <c r="H51823"/>
    </row>
    <row r="51824" spans="8:8" hidden="1" x14ac:dyDescent="0.25">
      <c r="H51824"/>
    </row>
    <row r="51825" spans="8:8" hidden="1" x14ac:dyDescent="0.25">
      <c r="H51825"/>
    </row>
    <row r="51826" spans="8:8" hidden="1" x14ac:dyDescent="0.25">
      <c r="H51826"/>
    </row>
    <row r="51827" spans="8:8" hidden="1" x14ac:dyDescent="0.25">
      <c r="H51827"/>
    </row>
    <row r="51828" spans="8:8" hidden="1" x14ac:dyDescent="0.25">
      <c r="H51828"/>
    </row>
    <row r="51829" spans="8:8" hidden="1" x14ac:dyDescent="0.25">
      <c r="H51829"/>
    </row>
    <row r="51830" spans="8:8" hidden="1" x14ac:dyDescent="0.25">
      <c r="H51830"/>
    </row>
    <row r="51831" spans="8:8" hidden="1" x14ac:dyDescent="0.25">
      <c r="H51831"/>
    </row>
    <row r="51832" spans="8:8" hidden="1" x14ac:dyDescent="0.25">
      <c r="H51832"/>
    </row>
    <row r="51833" spans="8:8" hidden="1" x14ac:dyDescent="0.25">
      <c r="H51833"/>
    </row>
    <row r="51834" spans="8:8" hidden="1" x14ac:dyDescent="0.25">
      <c r="H51834"/>
    </row>
    <row r="51835" spans="8:8" hidden="1" x14ac:dyDescent="0.25">
      <c r="H51835"/>
    </row>
    <row r="51836" spans="8:8" hidden="1" x14ac:dyDescent="0.25">
      <c r="H51836"/>
    </row>
    <row r="51837" spans="8:8" hidden="1" x14ac:dyDescent="0.25">
      <c r="H51837"/>
    </row>
    <row r="51838" spans="8:8" hidden="1" x14ac:dyDescent="0.25">
      <c r="H51838"/>
    </row>
    <row r="51839" spans="8:8" hidden="1" x14ac:dyDescent="0.25">
      <c r="H51839"/>
    </row>
    <row r="51840" spans="8:8" hidden="1" x14ac:dyDescent="0.25">
      <c r="H51840"/>
    </row>
    <row r="51841" spans="8:8" hidden="1" x14ac:dyDescent="0.25">
      <c r="H51841"/>
    </row>
    <row r="51842" spans="8:8" hidden="1" x14ac:dyDescent="0.25">
      <c r="H51842"/>
    </row>
    <row r="51843" spans="8:8" hidden="1" x14ac:dyDescent="0.25">
      <c r="H51843"/>
    </row>
    <row r="51844" spans="8:8" hidden="1" x14ac:dyDescent="0.25">
      <c r="H51844"/>
    </row>
    <row r="51845" spans="8:8" hidden="1" x14ac:dyDescent="0.25">
      <c r="H51845"/>
    </row>
    <row r="51846" spans="8:8" hidden="1" x14ac:dyDescent="0.25">
      <c r="H51846"/>
    </row>
    <row r="51847" spans="8:8" hidden="1" x14ac:dyDescent="0.25">
      <c r="H51847"/>
    </row>
    <row r="51848" spans="8:8" hidden="1" x14ac:dyDescent="0.25">
      <c r="H51848"/>
    </row>
    <row r="51849" spans="8:8" hidden="1" x14ac:dyDescent="0.25">
      <c r="H51849"/>
    </row>
    <row r="51850" spans="8:8" hidden="1" x14ac:dyDescent="0.25">
      <c r="H51850"/>
    </row>
    <row r="51851" spans="8:8" hidden="1" x14ac:dyDescent="0.25">
      <c r="H51851"/>
    </row>
    <row r="51852" spans="8:8" hidden="1" x14ac:dyDescent="0.25">
      <c r="H51852"/>
    </row>
    <row r="51853" spans="8:8" hidden="1" x14ac:dyDescent="0.25">
      <c r="H51853"/>
    </row>
    <row r="51854" spans="8:8" hidden="1" x14ac:dyDescent="0.25">
      <c r="H51854"/>
    </row>
    <row r="51855" spans="8:8" hidden="1" x14ac:dyDescent="0.25">
      <c r="H51855"/>
    </row>
    <row r="51856" spans="8:8" hidden="1" x14ac:dyDescent="0.25">
      <c r="H51856"/>
    </row>
    <row r="51857" spans="8:8" hidden="1" x14ac:dyDescent="0.25">
      <c r="H51857"/>
    </row>
    <row r="51858" spans="8:8" hidden="1" x14ac:dyDescent="0.25">
      <c r="H51858"/>
    </row>
    <row r="51859" spans="8:8" hidden="1" x14ac:dyDescent="0.25">
      <c r="H51859"/>
    </row>
    <row r="51860" spans="8:8" hidden="1" x14ac:dyDescent="0.25">
      <c r="H51860"/>
    </row>
    <row r="51861" spans="8:8" hidden="1" x14ac:dyDescent="0.25">
      <c r="H51861"/>
    </row>
    <row r="51862" spans="8:8" hidden="1" x14ac:dyDescent="0.25">
      <c r="H51862"/>
    </row>
    <row r="51863" spans="8:8" hidden="1" x14ac:dyDescent="0.25">
      <c r="H51863"/>
    </row>
    <row r="51864" spans="8:8" hidden="1" x14ac:dyDescent="0.25">
      <c r="H51864"/>
    </row>
    <row r="51865" spans="8:8" hidden="1" x14ac:dyDescent="0.25">
      <c r="H51865"/>
    </row>
    <row r="51866" spans="8:8" hidden="1" x14ac:dyDescent="0.25">
      <c r="H51866"/>
    </row>
    <row r="51867" spans="8:8" hidden="1" x14ac:dyDescent="0.25">
      <c r="H51867"/>
    </row>
    <row r="51868" spans="8:8" hidden="1" x14ac:dyDescent="0.25">
      <c r="H51868"/>
    </row>
    <row r="51869" spans="8:8" hidden="1" x14ac:dyDescent="0.25">
      <c r="H51869"/>
    </row>
    <row r="51870" spans="8:8" hidden="1" x14ac:dyDescent="0.25">
      <c r="H51870"/>
    </row>
    <row r="51871" spans="8:8" hidden="1" x14ac:dyDescent="0.25">
      <c r="H51871"/>
    </row>
    <row r="51872" spans="8:8" hidden="1" x14ac:dyDescent="0.25">
      <c r="H51872"/>
    </row>
    <row r="51873" spans="8:8" hidden="1" x14ac:dyDescent="0.25">
      <c r="H51873"/>
    </row>
    <row r="51874" spans="8:8" hidden="1" x14ac:dyDescent="0.25">
      <c r="H51874"/>
    </row>
    <row r="51875" spans="8:8" hidden="1" x14ac:dyDescent="0.25">
      <c r="H51875"/>
    </row>
    <row r="51876" spans="8:8" hidden="1" x14ac:dyDescent="0.25">
      <c r="H51876"/>
    </row>
    <row r="51877" spans="8:8" hidden="1" x14ac:dyDescent="0.25">
      <c r="H51877"/>
    </row>
    <row r="51878" spans="8:8" hidden="1" x14ac:dyDescent="0.25">
      <c r="H51878"/>
    </row>
    <row r="51879" spans="8:8" hidden="1" x14ac:dyDescent="0.25">
      <c r="H51879"/>
    </row>
    <row r="51880" spans="8:8" hidden="1" x14ac:dyDescent="0.25">
      <c r="H51880"/>
    </row>
    <row r="51881" spans="8:8" hidden="1" x14ac:dyDescent="0.25">
      <c r="H51881"/>
    </row>
    <row r="51882" spans="8:8" hidden="1" x14ac:dyDescent="0.25">
      <c r="H51882"/>
    </row>
    <row r="51883" spans="8:8" hidden="1" x14ac:dyDescent="0.25">
      <c r="H51883"/>
    </row>
    <row r="51884" spans="8:8" hidden="1" x14ac:dyDescent="0.25">
      <c r="H51884"/>
    </row>
    <row r="51885" spans="8:8" hidden="1" x14ac:dyDescent="0.25">
      <c r="H51885"/>
    </row>
    <row r="51886" spans="8:8" hidden="1" x14ac:dyDescent="0.25">
      <c r="H51886"/>
    </row>
    <row r="51887" spans="8:8" hidden="1" x14ac:dyDescent="0.25">
      <c r="H51887"/>
    </row>
    <row r="51888" spans="8:8" hidden="1" x14ac:dyDescent="0.25">
      <c r="H51888"/>
    </row>
    <row r="51889" spans="8:8" hidden="1" x14ac:dyDescent="0.25">
      <c r="H51889"/>
    </row>
    <row r="51890" spans="8:8" hidden="1" x14ac:dyDescent="0.25">
      <c r="H51890"/>
    </row>
    <row r="51891" spans="8:8" hidden="1" x14ac:dyDescent="0.25">
      <c r="H51891"/>
    </row>
    <row r="51892" spans="8:8" hidden="1" x14ac:dyDescent="0.25">
      <c r="H51892"/>
    </row>
    <row r="51893" spans="8:8" hidden="1" x14ac:dyDescent="0.25">
      <c r="H51893"/>
    </row>
    <row r="51894" spans="8:8" hidden="1" x14ac:dyDescent="0.25">
      <c r="H51894"/>
    </row>
    <row r="51895" spans="8:8" hidden="1" x14ac:dyDescent="0.25">
      <c r="H51895"/>
    </row>
    <row r="51896" spans="8:8" hidden="1" x14ac:dyDescent="0.25">
      <c r="H51896"/>
    </row>
    <row r="51897" spans="8:8" hidden="1" x14ac:dyDescent="0.25">
      <c r="H51897"/>
    </row>
    <row r="51898" spans="8:8" hidden="1" x14ac:dyDescent="0.25">
      <c r="H51898"/>
    </row>
    <row r="51899" spans="8:8" hidden="1" x14ac:dyDescent="0.25">
      <c r="H51899"/>
    </row>
    <row r="51900" spans="8:8" hidden="1" x14ac:dyDescent="0.25">
      <c r="H51900"/>
    </row>
    <row r="51901" spans="8:8" hidden="1" x14ac:dyDescent="0.25">
      <c r="H51901"/>
    </row>
    <row r="51902" spans="8:8" hidden="1" x14ac:dyDescent="0.25">
      <c r="H51902"/>
    </row>
    <row r="51903" spans="8:8" hidden="1" x14ac:dyDescent="0.25">
      <c r="H51903"/>
    </row>
    <row r="51904" spans="8:8" hidden="1" x14ac:dyDescent="0.25">
      <c r="H51904"/>
    </row>
    <row r="51905" spans="8:8" hidden="1" x14ac:dyDescent="0.25">
      <c r="H51905"/>
    </row>
    <row r="51906" spans="8:8" hidden="1" x14ac:dyDescent="0.25">
      <c r="H51906"/>
    </row>
    <row r="51907" spans="8:8" hidden="1" x14ac:dyDescent="0.25">
      <c r="H51907"/>
    </row>
    <row r="51908" spans="8:8" hidden="1" x14ac:dyDescent="0.25">
      <c r="H51908"/>
    </row>
    <row r="51909" spans="8:8" hidden="1" x14ac:dyDescent="0.25">
      <c r="H51909"/>
    </row>
    <row r="51910" spans="8:8" hidden="1" x14ac:dyDescent="0.25">
      <c r="H51910"/>
    </row>
    <row r="51911" spans="8:8" hidden="1" x14ac:dyDescent="0.25">
      <c r="H51911"/>
    </row>
    <row r="51912" spans="8:8" hidden="1" x14ac:dyDescent="0.25">
      <c r="H51912"/>
    </row>
    <row r="51913" spans="8:8" hidden="1" x14ac:dyDescent="0.25">
      <c r="H51913"/>
    </row>
    <row r="51914" spans="8:8" hidden="1" x14ac:dyDescent="0.25">
      <c r="H51914"/>
    </row>
    <row r="51915" spans="8:8" hidden="1" x14ac:dyDescent="0.25">
      <c r="H51915"/>
    </row>
    <row r="51916" spans="8:8" hidden="1" x14ac:dyDescent="0.25">
      <c r="H51916"/>
    </row>
    <row r="51917" spans="8:8" hidden="1" x14ac:dyDescent="0.25">
      <c r="H51917"/>
    </row>
    <row r="51918" spans="8:8" hidden="1" x14ac:dyDescent="0.25">
      <c r="H51918"/>
    </row>
    <row r="51919" spans="8:8" hidden="1" x14ac:dyDescent="0.25">
      <c r="H51919"/>
    </row>
    <row r="51920" spans="8:8" hidden="1" x14ac:dyDescent="0.25">
      <c r="H51920"/>
    </row>
    <row r="51921" spans="8:8" hidden="1" x14ac:dyDescent="0.25">
      <c r="H51921"/>
    </row>
    <row r="51922" spans="8:8" hidden="1" x14ac:dyDescent="0.25">
      <c r="H51922"/>
    </row>
    <row r="51923" spans="8:8" hidden="1" x14ac:dyDescent="0.25">
      <c r="H51923"/>
    </row>
    <row r="51924" spans="8:8" hidden="1" x14ac:dyDescent="0.25">
      <c r="H51924"/>
    </row>
    <row r="51925" spans="8:8" hidden="1" x14ac:dyDescent="0.25">
      <c r="H51925"/>
    </row>
    <row r="51926" spans="8:8" hidden="1" x14ac:dyDescent="0.25">
      <c r="H51926"/>
    </row>
    <row r="51927" spans="8:8" hidden="1" x14ac:dyDescent="0.25">
      <c r="H51927"/>
    </row>
    <row r="51928" spans="8:8" hidden="1" x14ac:dyDescent="0.25">
      <c r="H51928"/>
    </row>
    <row r="51929" spans="8:8" hidden="1" x14ac:dyDescent="0.25">
      <c r="H51929"/>
    </row>
    <row r="51930" spans="8:8" hidden="1" x14ac:dyDescent="0.25">
      <c r="H51930"/>
    </row>
    <row r="51931" spans="8:8" hidden="1" x14ac:dyDescent="0.25">
      <c r="H51931"/>
    </row>
    <row r="51932" spans="8:8" hidden="1" x14ac:dyDescent="0.25">
      <c r="H51932"/>
    </row>
    <row r="51933" spans="8:8" hidden="1" x14ac:dyDescent="0.25">
      <c r="H51933"/>
    </row>
    <row r="51934" spans="8:8" hidden="1" x14ac:dyDescent="0.25">
      <c r="H51934"/>
    </row>
    <row r="51935" spans="8:8" hidden="1" x14ac:dyDescent="0.25">
      <c r="H51935"/>
    </row>
    <row r="51936" spans="8:8" hidden="1" x14ac:dyDescent="0.25">
      <c r="H51936"/>
    </row>
    <row r="51937" spans="8:8" hidden="1" x14ac:dyDescent="0.25">
      <c r="H51937"/>
    </row>
    <row r="51938" spans="8:8" hidden="1" x14ac:dyDescent="0.25">
      <c r="H51938"/>
    </row>
    <row r="51939" spans="8:8" hidden="1" x14ac:dyDescent="0.25">
      <c r="H51939"/>
    </row>
    <row r="51940" spans="8:8" hidden="1" x14ac:dyDescent="0.25">
      <c r="H51940"/>
    </row>
    <row r="51941" spans="8:8" hidden="1" x14ac:dyDescent="0.25">
      <c r="H51941"/>
    </row>
    <row r="51942" spans="8:8" hidden="1" x14ac:dyDescent="0.25">
      <c r="H51942"/>
    </row>
    <row r="51943" spans="8:8" hidden="1" x14ac:dyDescent="0.25">
      <c r="H51943"/>
    </row>
    <row r="51944" spans="8:8" hidden="1" x14ac:dyDescent="0.25">
      <c r="H51944"/>
    </row>
    <row r="51945" spans="8:8" hidden="1" x14ac:dyDescent="0.25">
      <c r="H51945"/>
    </row>
    <row r="51946" spans="8:8" hidden="1" x14ac:dyDescent="0.25">
      <c r="H51946"/>
    </row>
    <row r="51947" spans="8:8" hidden="1" x14ac:dyDescent="0.25">
      <c r="H51947"/>
    </row>
    <row r="51948" spans="8:8" hidden="1" x14ac:dyDescent="0.25">
      <c r="H51948"/>
    </row>
    <row r="51949" spans="8:8" hidden="1" x14ac:dyDescent="0.25">
      <c r="H51949"/>
    </row>
    <row r="51950" spans="8:8" hidden="1" x14ac:dyDescent="0.25">
      <c r="H51950"/>
    </row>
    <row r="51951" spans="8:8" hidden="1" x14ac:dyDescent="0.25">
      <c r="H51951"/>
    </row>
    <row r="51952" spans="8:8" hidden="1" x14ac:dyDescent="0.25">
      <c r="H51952"/>
    </row>
    <row r="51953" spans="8:8" hidden="1" x14ac:dyDescent="0.25">
      <c r="H51953"/>
    </row>
    <row r="51954" spans="8:8" hidden="1" x14ac:dyDescent="0.25">
      <c r="H51954"/>
    </row>
    <row r="51955" spans="8:8" hidden="1" x14ac:dyDescent="0.25">
      <c r="H51955"/>
    </row>
    <row r="51956" spans="8:8" hidden="1" x14ac:dyDescent="0.25">
      <c r="H51956"/>
    </row>
    <row r="51957" spans="8:8" hidden="1" x14ac:dyDescent="0.25">
      <c r="H51957"/>
    </row>
    <row r="51958" spans="8:8" hidden="1" x14ac:dyDescent="0.25">
      <c r="H51958"/>
    </row>
    <row r="51959" spans="8:8" hidden="1" x14ac:dyDescent="0.25">
      <c r="H51959"/>
    </row>
    <row r="51960" spans="8:8" hidden="1" x14ac:dyDescent="0.25">
      <c r="H51960"/>
    </row>
    <row r="51961" spans="8:8" hidden="1" x14ac:dyDescent="0.25">
      <c r="H51961"/>
    </row>
    <row r="51962" spans="8:8" hidden="1" x14ac:dyDescent="0.25">
      <c r="H51962"/>
    </row>
    <row r="51963" spans="8:8" hidden="1" x14ac:dyDescent="0.25">
      <c r="H51963"/>
    </row>
    <row r="51964" spans="8:8" hidden="1" x14ac:dyDescent="0.25">
      <c r="H51964"/>
    </row>
    <row r="51965" spans="8:8" hidden="1" x14ac:dyDescent="0.25">
      <c r="H51965"/>
    </row>
    <row r="51966" spans="8:8" hidden="1" x14ac:dyDescent="0.25">
      <c r="H51966"/>
    </row>
    <row r="51967" spans="8:8" hidden="1" x14ac:dyDescent="0.25">
      <c r="H51967"/>
    </row>
    <row r="51968" spans="8:8" hidden="1" x14ac:dyDescent="0.25">
      <c r="H51968"/>
    </row>
    <row r="51969" spans="8:8" hidden="1" x14ac:dyDescent="0.25">
      <c r="H51969"/>
    </row>
    <row r="51970" spans="8:8" hidden="1" x14ac:dyDescent="0.25">
      <c r="H51970"/>
    </row>
    <row r="51971" spans="8:8" hidden="1" x14ac:dyDescent="0.25">
      <c r="H51971"/>
    </row>
    <row r="51972" spans="8:8" hidden="1" x14ac:dyDescent="0.25">
      <c r="H51972"/>
    </row>
    <row r="51973" spans="8:8" hidden="1" x14ac:dyDescent="0.25">
      <c r="H51973"/>
    </row>
    <row r="51974" spans="8:8" hidden="1" x14ac:dyDescent="0.25">
      <c r="H51974"/>
    </row>
    <row r="51975" spans="8:8" hidden="1" x14ac:dyDescent="0.25">
      <c r="H51975"/>
    </row>
    <row r="51976" spans="8:8" hidden="1" x14ac:dyDescent="0.25">
      <c r="H51976"/>
    </row>
    <row r="51977" spans="8:8" hidden="1" x14ac:dyDescent="0.25">
      <c r="H51977"/>
    </row>
    <row r="51978" spans="8:8" hidden="1" x14ac:dyDescent="0.25">
      <c r="H51978"/>
    </row>
    <row r="51979" spans="8:8" hidden="1" x14ac:dyDescent="0.25">
      <c r="H51979"/>
    </row>
    <row r="51980" spans="8:8" hidden="1" x14ac:dyDescent="0.25">
      <c r="H51980"/>
    </row>
    <row r="51981" spans="8:8" hidden="1" x14ac:dyDescent="0.25">
      <c r="H51981"/>
    </row>
    <row r="51982" spans="8:8" hidden="1" x14ac:dyDescent="0.25">
      <c r="H51982"/>
    </row>
    <row r="51983" spans="8:8" hidden="1" x14ac:dyDescent="0.25">
      <c r="H51983"/>
    </row>
    <row r="51984" spans="8:8" hidden="1" x14ac:dyDescent="0.25">
      <c r="H51984"/>
    </row>
    <row r="51985" spans="8:8" hidden="1" x14ac:dyDescent="0.25">
      <c r="H51985"/>
    </row>
    <row r="51986" spans="8:8" hidden="1" x14ac:dyDescent="0.25">
      <c r="H51986"/>
    </row>
    <row r="51987" spans="8:8" hidden="1" x14ac:dyDescent="0.25">
      <c r="H51987"/>
    </row>
    <row r="51988" spans="8:8" hidden="1" x14ac:dyDescent="0.25">
      <c r="H51988"/>
    </row>
    <row r="51989" spans="8:8" hidden="1" x14ac:dyDescent="0.25">
      <c r="H51989"/>
    </row>
    <row r="51990" spans="8:8" hidden="1" x14ac:dyDescent="0.25">
      <c r="H51990"/>
    </row>
    <row r="51991" spans="8:8" hidden="1" x14ac:dyDescent="0.25">
      <c r="H51991"/>
    </row>
    <row r="51992" spans="8:8" hidden="1" x14ac:dyDescent="0.25">
      <c r="H51992"/>
    </row>
    <row r="51993" spans="8:8" hidden="1" x14ac:dyDescent="0.25">
      <c r="H51993"/>
    </row>
    <row r="51994" spans="8:8" hidden="1" x14ac:dyDescent="0.25">
      <c r="H51994"/>
    </row>
    <row r="51995" spans="8:8" hidden="1" x14ac:dyDescent="0.25">
      <c r="H51995"/>
    </row>
    <row r="51996" spans="8:8" hidden="1" x14ac:dyDescent="0.25">
      <c r="H51996"/>
    </row>
    <row r="51997" spans="8:8" hidden="1" x14ac:dyDescent="0.25">
      <c r="H51997"/>
    </row>
    <row r="51998" spans="8:8" hidden="1" x14ac:dyDescent="0.25">
      <c r="H51998"/>
    </row>
    <row r="51999" spans="8:8" hidden="1" x14ac:dyDescent="0.25">
      <c r="H51999"/>
    </row>
    <row r="52000" spans="8:8" hidden="1" x14ac:dyDescent="0.25">
      <c r="H52000"/>
    </row>
    <row r="52001" spans="8:8" hidden="1" x14ac:dyDescent="0.25">
      <c r="H52001"/>
    </row>
    <row r="52002" spans="8:8" hidden="1" x14ac:dyDescent="0.25">
      <c r="H52002"/>
    </row>
    <row r="52003" spans="8:8" hidden="1" x14ac:dyDescent="0.25">
      <c r="H52003"/>
    </row>
    <row r="52004" spans="8:8" hidden="1" x14ac:dyDescent="0.25">
      <c r="H52004"/>
    </row>
    <row r="52005" spans="8:8" hidden="1" x14ac:dyDescent="0.25">
      <c r="H52005"/>
    </row>
    <row r="52006" spans="8:8" hidden="1" x14ac:dyDescent="0.25">
      <c r="H52006"/>
    </row>
    <row r="52007" spans="8:8" hidden="1" x14ac:dyDescent="0.25">
      <c r="H52007"/>
    </row>
    <row r="52008" spans="8:8" hidden="1" x14ac:dyDescent="0.25">
      <c r="H52008"/>
    </row>
    <row r="52009" spans="8:8" hidden="1" x14ac:dyDescent="0.25">
      <c r="H52009"/>
    </row>
    <row r="52010" spans="8:8" hidden="1" x14ac:dyDescent="0.25">
      <c r="H52010"/>
    </row>
    <row r="52011" spans="8:8" hidden="1" x14ac:dyDescent="0.25">
      <c r="H52011"/>
    </row>
    <row r="52012" spans="8:8" hidden="1" x14ac:dyDescent="0.25">
      <c r="H52012"/>
    </row>
    <row r="52013" spans="8:8" hidden="1" x14ac:dyDescent="0.25">
      <c r="H52013"/>
    </row>
    <row r="52014" spans="8:8" hidden="1" x14ac:dyDescent="0.25">
      <c r="H52014"/>
    </row>
    <row r="52015" spans="8:8" hidden="1" x14ac:dyDescent="0.25">
      <c r="H52015"/>
    </row>
    <row r="52016" spans="8:8" hidden="1" x14ac:dyDescent="0.25">
      <c r="H52016"/>
    </row>
    <row r="52017" spans="8:8" hidden="1" x14ac:dyDescent="0.25">
      <c r="H52017"/>
    </row>
    <row r="52018" spans="8:8" hidden="1" x14ac:dyDescent="0.25">
      <c r="H52018"/>
    </row>
    <row r="52019" spans="8:8" hidden="1" x14ac:dyDescent="0.25">
      <c r="H52019"/>
    </row>
    <row r="52020" spans="8:8" hidden="1" x14ac:dyDescent="0.25">
      <c r="H52020"/>
    </row>
    <row r="52021" spans="8:8" hidden="1" x14ac:dyDescent="0.25">
      <c r="H52021"/>
    </row>
    <row r="52022" spans="8:8" hidden="1" x14ac:dyDescent="0.25">
      <c r="H52022"/>
    </row>
    <row r="52023" spans="8:8" hidden="1" x14ac:dyDescent="0.25">
      <c r="H52023"/>
    </row>
    <row r="52024" spans="8:8" hidden="1" x14ac:dyDescent="0.25">
      <c r="H52024"/>
    </row>
    <row r="52025" spans="8:8" hidden="1" x14ac:dyDescent="0.25">
      <c r="H52025"/>
    </row>
    <row r="52026" spans="8:8" hidden="1" x14ac:dyDescent="0.25">
      <c r="H52026"/>
    </row>
    <row r="52027" spans="8:8" hidden="1" x14ac:dyDescent="0.25">
      <c r="H52027"/>
    </row>
    <row r="52028" spans="8:8" hidden="1" x14ac:dyDescent="0.25">
      <c r="H52028"/>
    </row>
    <row r="52029" spans="8:8" hidden="1" x14ac:dyDescent="0.25">
      <c r="H52029"/>
    </row>
    <row r="52030" spans="8:8" hidden="1" x14ac:dyDescent="0.25">
      <c r="H52030"/>
    </row>
    <row r="52031" spans="8:8" hidden="1" x14ac:dyDescent="0.25">
      <c r="H52031"/>
    </row>
    <row r="52032" spans="8:8" hidden="1" x14ac:dyDescent="0.25">
      <c r="H52032"/>
    </row>
    <row r="52033" spans="8:8" hidden="1" x14ac:dyDescent="0.25">
      <c r="H52033"/>
    </row>
    <row r="52034" spans="8:8" hidden="1" x14ac:dyDescent="0.25">
      <c r="H52034"/>
    </row>
    <row r="52035" spans="8:8" hidden="1" x14ac:dyDescent="0.25">
      <c r="H52035"/>
    </row>
    <row r="52036" spans="8:8" hidden="1" x14ac:dyDescent="0.25">
      <c r="H52036"/>
    </row>
    <row r="52037" spans="8:8" hidden="1" x14ac:dyDescent="0.25">
      <c r="H52037"/>
    </row>
    <row r="52038" spans="8:8" hidden="1" x14ac:dyDescent="0.25">
      <c r="H52038"/>
    </row>
    <row r="52039" spans="8:8" hidden="1" x14ac:dyDescent="0.25">
      <c r="H52039"/>
    </row>
    <row r="52040" spans="8:8" hidden="1" x14ac:dyDescent="0.25">
      <c r="H52040"/>
    </row>
    <row r="52041" spans="8:8" hidden="1" x14ac:dyDescent="0.25">
      <c r="H52041"/>
    </row>
    <row r="52042" spans="8:8" hidden="1" x14ac:dyDescent="0.25">
      <c r="H52042"/>
    </row>
    <row r="52043" spans="8:8" hidden="1" x14ac:dyDescent="0.25">
      <c r="H52043"/>
    </row>
    <row r="52044" spans="8:8" hidden="1" x14ac:dyDescent="0.25">
      <c r="H52044"/>
    </row>
    <row r="52045" spans="8:8" hidden="1" x14ac:dyDescent="0.25">
      <c r="H52045"/>
    </row>
    <row r="52046" spans="8:8" hidden="1" x14ac:dyDescent="0.25">
      <c r="H52046"/>
    </row>
    <row r="52047" spans="8:8" hidden="1" x14ac:dyDescent="0.25">
      <c r="H52047"/>
    </row>
    <row r="52048" spans="8:8" hidden="1" x14ac:dyDescent="0.25">
      <c r="H52048"/>
    </row>
    <row r="52049" spans="8:8" hidden="1" x14ac:dyDescent="0.25">
      <c r="H52049"/>
    </row>
    <row r="52050" spans="8:8" hidden="1" x14ac:dyDescent="0.25">
      <c r="H52050"/>
    </row>
    <row r="52051" spans="8:8" hidden="1" x14ac:dyDescent="0.25">
      <c r="H52051"/>
    </row>
    <row r="52052" spans="8:8" hidden="1" x14ac:dyDescent="0.25">
      <c r="H52052"/>
    </row>
    <row r="52053" spans="8:8" hidden="1" x14ac:dyDescent="0.25">
      <c r="H52053"/>
    </row>
    <row r="52054" spans="8:8" hidden="1" x14ac:dyDescent="0.25">
      <c r="H52054"/>
    </row>
    <row r="52055" spans="8:8" hidden="1" x14ac:dyDescent="0.25">
      <c r="H52055"/>
    </row>
    <row r="52056" spans="8:8" hidden="1" x14ac:dyDescent="0.25">
      <c r="H52056"/>
    </row>
    <row r="52057" spans="8:8" hidden="1" x14ac:dyDescent="0.25">
      <c r="H52057"/>
    </row>
    <row r="52058" spans="8:8" hidden="1" x14ac:dyDescent="0.25">
      <c r="H52058"/>
    </row>
    <row r="52059" spans="8:8" hidden="1" x14ac:dyDescent="0.25">
      <c r="H52059"/>
    </row>
    <row r="52060" spans="8:8" hidden="1" x14ac:dyDescent="0.25">
      <c r="H52060"/>
    </row>
    <row r="52061" spans="8:8" hidden="1" x14ac:dyDescent="0.25">
      <c r="H52061"/>
    </row>
    <row r="52062" spans="8:8" hidden="1" x14ac:dyDescent="0.25">
      <c r="H52062"/>
    </row>
    <row r="52063" spans="8:8" hidden="1" x14ac:dyDescent="0.25">
      <c r="H52063"/>
    </row>
    <row r="52064" spans="8:8" hidden="1" x14ac:dyDescent="0.25">
      <c r="H52064"/>
    </row>
    <row r="52065" spans="8:8" hidden="1" x14ac:dyDescent="0.25">
      <c r="H52065"/>
    </row>
    <row r="52066" spans="8:8" hidden="1" x14ac:dyDescent="0.25">
      <c r="H52066"/>
    </row>
    <row r="52067" spans="8:8" hidden="1" x14ac:dyDescent="0.25">
      <c r="H52067"/>
    </row>
    <row r="52068" spans="8:8" hidden="1" x14ac:dyDescent="0.25">
      <c r="H52068"/>
    </row>
    <row r="52069" spans="8:8" hidden="1" x14ac:dyDescent="0.25">
      <c r="H52069"/>
    </row>
    <row r="52070" spans="8:8" hidden="1" x14ac:dyDescent="0.25">
      <c r="H52070"/>
    </row>
    <row r="52071" spans="8:8" hidden="1" x14ac:dyDescent="0.25">
      <c r="H52071"/>
    </row>
    <row r="52072" spans="8:8" hidden="1" x14ac:dyDescent="0.25">
      <c r="H52072"/>
    </row>
    <row r="52073" spans="8:8" hidden="1" x14ac:dyDescent="0.25">
      <c r="H52073"/>
    </row>
    <row r="52074" spans="8:8" hidden="1" x14ac:dyDescent="0.25">
      <c r="H52074"/>
    </row>
    <row r="52075" spans="8:8" hidden="1" x14ac:dyDescent="0.25">
      <c r="H52075"/>
    </row>
    <row r="52076" spans="8:8" hidden="1" x14ac:dyDescent="0.25">
      <c r="H52076"/>
    </row>
    <row r="52077" spans="8:8" hidden="1" x14ac:dyDescent="0.25">
      <c r="H52077"/>
    </row>
    <row r="52078" spans="8:8" hidden="1" x14ac:dyDescent="0.25">
      <c r="H52078"/>
    </row>
    <row r="52079" spans="8:8" hidden="1" x14ac:dyDescent="0.25">
      <c r="H52079"/>
    </row>
    <row r="52080" spans="8:8" hidden="1" x14ac:dyDescent="0.25">
      <c r="H52080"/>
    </row>
    <row r="52081" spans="8:8" hidden="1" x14ac:dyDescent="0.25">
      <c r="H52081"/>
    </row>
    <row r="52082" spans="8:8" hidden="1" x14ac:dyDescent="0.25">
      <c r="H52082"/>
    </row>
    <row r="52083" spans="8:8" hidden="1" x14ac:dyDescent="0.25">
      <c r="H52083"/>
    </row>
    <row r="52084" spans="8:8" hidden="1" x14ac:dyDescent="0.25">
      <c r="H52084"/>
    </row>
    <row r="52085" spans="8:8" hidden="1" x14ac:dyDescent="0.25">
      <c r="H52085"/>
    </row>
    <row r="52086" spans="8:8" hidden="1" x14ac:dyDescent="0.25">
      <c r="H52086"/>
    </row>
    <row r="52087" spans="8:8" hidden="1" x14ac:dyDescent="0.25">
      <c r="H52087"/>
    </row>
    <row r="52088" spans="8:8" hidden="1" x14ac:dyDescent="0.25">
      <c r="H52088"/>
    </row>
    <row r="52089" spans="8:8" hidden="1" x14ac:dyDescent="0.25">
      <c r="H52089"/>
    </row>
    <row r="52090" spans="8:8" hidden="1" x14ac:dyDescent="0.25">
      <c r="H52090"/>
    </row>
    <row r="52091" spans="8:8" hidden="1" x14ac:dyDescent="0.25">
      <c r="H52091"/>
    </row>
    <row r="52092" spans="8:8" hidden="1" x14ac:dyDescent="0.25">
      <c r="H52092"/>
    </row>
    <row r="52093" spans="8:8" hidden="1" x14ac:dyDescent="0.25">
      <c r="H52093"/>
    </row>
    <row r="52094" spans="8:8" hidden="1" x14ac:dyDescent="0.25">
      <c r="H52094"/>
    </row>
    <row r="52095" spans="8:8" hidden="1" x14ac:dyDescent="0.25">
      <c r="H52095"/>
    </row>
    <row r="52096" spans="8:8" hidden="1" x14ac:dyDescent="0.25">
      <c r="H52096"/>
    </row>
    <row r="52097" spans="8:8" hidden="1" x14ac:dyDescent="0.25">
      <c r="H52097"/>
    </row>
    <row r="52098" spans="8:8" hidden="1" x14ac:dyDescent="0.25">
      <c r="H52098"/>
    </row>
    <row r="52099" spans="8:8" hidden="1" x14ac:dyDescent="0.25">
      <c r="H52099"/>
    </row>
    <row r="52100" spans="8:8" hidden="1" x14ac:dyDescent="0.25">
      <c r="H52100"/>
    </row>
    <row r="52101" spans="8:8" hidden="1" x14ac:dyDescent="0.25">
      <c r="H52101"/>
    </row>
    <row r="52102" spans="8:8" hidden="1" x14ac:dyDescent="0.25">
      <c r="H52102"/>
    </row>
    <row r="52103" spans="8:8" hidden="1" x14ac:dyDescent="0.25">
      <c r="H52103"/>
    </row>
    <row r="52104" spans="8:8" hidden="1" x14ac:dyDescent="0.25">
      <c r="H52104"/>
    </row>
    <row r="52105" spans="8:8" hidden="1" x14ac:dyDescent="0.25">
      <c r="H52105"/>
    </row>
    <row r="52106" spans="8:8" hidden="1" x14ac:dyDescent="0.25">
      <c r="H52106"/>
    </row>
    <row r="52107" spans="8:8" hidden="1" x14ac:dyDescent="0.25">
      <c r="H52107"/>
    </row>
    <row r="52108" spans="8:8" hidden="1" x14ac:dyDescent="0.25">
      <c r="H52108"/>
    </row>
    <row r="52109" spans="8:8" hidden="1" x14ac:dyDescent="0.25">
      <c r="H52109"/>
    </row>
    <row r="52110" spans="8:8" hidden="1" x14ac:dyDescent="0.25">
      <c r="H52110"/>
    </row>
    <row r="52111" spans="8:8" hidden="1" x14ac:dyDescent="0.25">
      <c r="H52111"/>
    </row>
    <row r="52112" spans="8:8" hidden="1" x14ac:dyDescent="0.25">
      <c r="H52112"/>
    </row>
    <row r="52113" spans="8:8" hidden="1" x14ac:dyDescent="0.25">
      <c r="H52113"/>
    </row>
    <row r="52114" spans="8:8" hidden="1" x14ac:dyDescent="0.25">
      <c r="H52114"/>
    </row>
    <row r="52115" spans="8:8" hidden="1" x14ac:dyDescent="0.25">
      <c r="H52115"/>
    </row>
    <row r="52116" spans="8:8" hidden="1" x14ac:dyDescent="0.25">
      <c r="H52116"/>
    </row>
    <row r="52117" spans="8:8" hidden="1" x14ac:dyDescent="0.25">
      <c r="H52117"/>
    </row>
    <row r="52118" spans="8:8" hidden="1" x14ac:dyDescent="0.25">
      <c r="H52118"/>
    </row>
    <row r="52119" spans="8:8" hidden="1" x14ac:dyDescent="0.25">
      <c r="H52119"/>
    </row>
    <row r="52120" spans="8:8" hidden="1" x14ac:dyDescent="0.25">
      <c r="H52120"/>
    </row>
    <row r="52121" spans="8:8" hidden="1" x14ac:dyDescent="0.25">
      <c r="H52121"/>
    </row>
    <row r="52122" spans="8:8" hidden="1" x14ac:dyDescent="0.25">
      <c r="H52122"/>
    </row>
    <row r="52123" spans="8:8" hidden="1" x14ac:dyDescent="0.25">
      <c r="H52123"/>
    </row>
    <row r="52124" spans="8:8" hidden="1" x14ac:dyDescent="0.25">
      <c r="H52124"/>
    </row>
    <row r="52125" spans="8:8" hidden="1" x14ac:dyDescent="0.25">
      <c r="H52125"/>
    </row>
    <row r="52126" spans="8:8" hidden="1" x14ac:dyDescent="0.25">
      <c r="H52126"/>
    </row>
    <row r="52127" spans="8:8" hidden="1" x14ac:dyDescent="0.25">
      <c r="H52127"/>
    </row>
    <row r="52128" spans="8:8" hidden="1" x14ac:dyDescent="0.25">
      <c r="H52128"/>
    </row>
    <row r="52129" spans="8:8" hidden="1" x14ac:dyDescent="0.25">
      <c r="H52129"/>
    </row>
    <row r="52130" spans="8:8" hidden="1" x14ac:dyDescent="0.25">
      <c r="H52130"/>
    </row>
    <row r="52131" spans="8:8" hidden="1" x14ac:dyDescent="0.25">
      <c r="H52131"/>
    </row>
    <row r="52132" spans="8:8" hidden="1" x14ac:dyDescent="0.25">
      <c r="H52132"/>
    </row>
    <row r="52133" spans="8:8" hidden="1" x14ac:dyDescent="0.25">
      <c r="H52133"/>
    </row>
    <row r="52134" spans="8:8" hidden="1" x14ac:dyDescent="0.25">
      <c r="H52134"/>
    </row>
    <row r="52135" spans="8:8" hidden="1" x14ac:dyDescent="0.25">
      <c r="H52135"/>
    </row>
    <row r="52136" spans="8:8" hidden="1" x14ac:dyDescent="0.25">
      <c r="H52136"/>
    </row>
    <row r="52137" spans="8:8" hidden="1" x14ac:dyDescent="0.25">
      <c r="H52137"/>
    </row>
    <row r="52138" spans="8:8" hidden="1" x14ac:dyDescent="0.25">
      <c r="H52138"/>
    </row>
    <row r="52139" spans="8:8" hidden="1" x14ac:dyDescent="0.25">
      <c r="H52139"/>
    </row>
    <row r="52140" spans="8:8" hidden="1" x14ac:dyDescent="0.25">
      <c r="H52140"/>
    </row>
    <row r="52141" spans="8:8" hidden="1" x14ac:dyDescent="0.25">
      <c r="H52141"/>
    </row>
    <row r="52142" spans="8:8" hidden="1" x14ac:dyDescent="0.25">
      <c r="H52142"/>
    </row>
    <row r="52143" spans="8:8" hidden="1" x14ac:dyDescent="0.25">
      <c r="H52143"/>
    </row>
    <row r="52144" spans="8:8" hidden="1" x14ac:dyDescent="0.25">
      <c r="H52144"/>
    </row>
    <row r="52145" spans="8:8" hidden="1" x14ac:dyDescent="0.25">
      <c r="H52145"/>
    </row>
    <row r="52146" spans="8:8" hidden="1" x14ac:dyDescent="0.25">
      <c r="H52146"/>
    </row>
    <row r="52147" spans="8:8" hidden="1" x14ac:dyDescent="0.25">
      <c r="H52147"/>
    </row>
    <row r="52148" spans="8:8" hidden="1" x14ac:dyDescent="0.25">
      <c r="H52148"/>
    </row>
    <row r="52149" spans="8:8" hidden="1" x14ac:dyDescent="0.25">
      <c r="H52149"/>
    </row>
    <row r="52150" spans="8:8" hidden="1" x14ac:dyDescent="0.25">
      <c r="H52150"/>
    </row>
    <row r="52151" spans="8:8" hidden="1" x14ac:dyDescent="0.25">
      <c r="H52151"/>
    </row>
    <row r="52152" spans="8:8" hidden="1" x14ac:dyDescent="0.25">
      <c r="H52152"/>
    </row>
    <row r="52153" spans="8:8" hidden="1" x14ac:dyDescent="0.25">
      <c r="H52153"/>
    </row>
    <row r="52154" spans="8:8" hidden="1" x14ac:dyDescent="0.25">
      <c r="H52154"/>
    </row>
    <row r="52155" spans="8:8" hidden="1" x14ac:dyDescent="0.25">
      <c r="H52155"/>
    </row>
    <row r="52156" spans="8:8" hidden="1" x14ac:dyDescent="0.25">
      <c r="H52156"/>
    </row>
    <row r="52157" spans="8:8" hidden="1" x14ac:dyDescent="0.25">
      <c r="H52157"/>
    </row>
    <row r="52158" spans="8:8" hidden="1" x14ac:dyDescent="0.25">
      <c r="H52158"/>
    </row>
    <row r="52159" spans="8:8" hidden="1" x14ac:dyDescent="0.25">
      <c r="H52159"/>
    </row>
    <row r="52160" spans="8:8" hidden="1" x14ac:dyDescent="0.25">
      <c r="H52160"/>
    </row>
    <row r="52161" spans="8:8" hidden="1" x14ac:dyDescent="0.25">
      <c r="H52161"/>
    </row>
    <row r="52162" spans="8:8" hidden="1" x14ac:dyDescent="0.25">
      <c r="H52162"/>
    </row>
    <row r="52163" spans="8:8" hidden="1" x14ac:dyDescent="0.25">
      <c r="H52163"/>
    </row>
    <row r="52164" spans="8:8" hidden="1" x14ac:dyDescent="0.25">
      <c r="H52164"/>
    </row>
    <row r="52165" spans="8:8" hidden="1" x14ac:dyDescent="0.25">
      <c r="H52165"/>
    </row>
    <row r="52166" spans="8:8" hidden="1" x14ac:dyDescent="0.25">
      <c r="H52166"/>
    </row>
    <row r="52167" spans="8:8" hidden="1" x14ac:dyDescent="0.25">
      <c r="H52167"/>
    </row>
    <row r="52168" spans="8:8" hidden="1" x14ac:dyDescent="0.25">
      <c r="H52168"/>
    </row>
    <row r="52169" spans="8:8" hidden="1" x14ac:dyDescent="0.25">
      <c r="H52169"/>
    </row>
    <row r="52170" spans="8:8" hidden="1" x14ac:dyDescent="0.25">
      <c r="H52170"/>
    </row>
    <row r="52171" spans="8:8" hidden="1" x14ac:dyDescent="0.25">
      <c r="H52171"/>
    </row>
    <row r="52172" spans="8:8" hidden="1" x14ac:dyDescent="0.25">
      <c r="H52172"/>
    </row>
    <row r="52173" spans="8:8" hidden="1" x14ac:dyDescent="0.25">
      <c r="H52173"/>
    </row>
    <row r="52174" spans="8:8" hidden="1" x14ac:dyDescent="0.25">
      <c r="H52174"/>
    </row>
    <row r="52175" spans="8:8" hidden="1" x14ac:dyDescent="0.25">
      <c r="H52175"/>
    </row>
    <row r="52176" spans="8:8" hidden="1" x14ac:dyDescent="0.25">
      <c r="H52176"/>
    </row>
    <row r="52177" spans="8:8" hidden="1" x14ac:dyDescent="0.25">
      <c r="H52177"/>
    </row>
    <row r="52178" spans="8:8" hidden="1" x14ac:dyDescent="0.25">
      <c r="H52178"/>
    </row>
    <row r="52179" spans="8:8" hidden="1" x14ac:dyDescent="0.25">
      <c r="H52179"/>
    </row>
    <row r="52180" spans="8:8" hidden="1" x14ac:dyDescent="0.25">
      <c r="H52180"/>
    </row>
    <row r="52181" spans="8:8" hidden="1" x14ac:dyDescent="0.25">
      <c r="H52181"/>
    </row>
    <row r="52182" spans="8:8" hidden="1" x14ac:dyDescent="0.25">
      <c r="H52182"/>
    </row>
    <row r="52183" spans="8:8" hidden="1" x14ac:dyDescent="0.25">
      <c r="H52183"/>
    </row>
    <row r="52184" spans="8:8" hidden="1" x14ac:dyDescent="0.25">
      <c r="H52184"/>
    </row>
    <row r="52185" spans="8:8" hidden="1" x14ac:dyDescent="0.25">
      <c r="H52185"/>
    </row>
    <row r="52186" spans="8:8" hidden="1" x14ac:dyDescent="0.25">
      <c r="H52186"/>
    </row>
    <row r="52187" spans="8:8" hidden="1" x14ac:dyDescent="0.25">
      <c r="H52187"/>
    </row>
    <row r="52188" spans="8:8" hidden="1" x14ac:dyDescent="0.25">
      <c r="H52188"/>
    </row>
    <row r="52189" spans="8:8" hidden="1" x14ac:dyDescent="0.25">
      <c r="H52189"/>
    </row>
    <row r="52190" spans="8:8" hidden="1" x14ac:dyDescent="0.25">
      <c r="H52190"/>
    </row>
    <row r="52191" spans="8:8" hidden="1" x14ac:dyDescent="0.25">
      <c r="H52191"/>
    </row>
    <row r="52192" spans="8:8" hidden="1" x14ac:dyDescent="0.25">
      <c r="H52192"/>
    </row>
    <row r="52193" spans="8:8" hidden="1" x14ac:dyDescent="0.25">
      <c r="H52193"/>
    </row>
    <row r="52194" spans="8:8" hidden="1" x14ac:dyDescent="0.25">
      <c r="H52194"/>
    </row>
    <row r="52195" spans="8:8" hidden="1" x14ac:dyDescent="0.25">
      <c r="H52195"/>
    </row>
    <row r="52196" spans="8:8" hidden="1" x14ac:dyDescent="0.25">
      <c r="H52196"/>
    </row>
    <row r="52197" spans="8:8" hidden="1" x14ac:dyDescent="0.25">
      <c r="H52197"/>
    </row>
    <row r="52198" spans="8:8" hidden="1" x14ac:dyDescent="0.25">
      <c r="H52198"/>
    </row>
    <row r="52199" spans="8:8" hidden="1" x14ac:dyDescent="0.25">
      <c r="H52199"/>
    </row>
    <row r="52200" spans="8:8" hidden="1" x14ac:dyDescent="0.25">
      <c r="H52200"/>
    </row>
    <row r="52201" spans="8:8" hidden="1" x14ac:dyDescent="0.25">
      <c r="H52201"/>
    </row>
    <row r="52202" spans="8:8" hidden="1" x14ac:dyDescent="0.25">
      <c r="H52202"/>
    </row>
    <row r="52203" spans="8:8" hidden="1" x14ac:dyDescent="0.25">
      <c r="H52203"/>
    </row>
    <row r="52204" spans="8:8" hidden="1" x14ac:dyDescent="0.25">
      <c r="H52204"/>
    </row>
    <row r="52205" spans="8:8" hidden="1" x14ac:dyDescent="0.25">
      <c r="H52205"/>
    </row>
    <row r="52206" spans="8:8" hidden="1" x14ac:dyDescent="0.25">
      <c r="H52206"/>
    </row>
    <row r="52207" spans="8:8" hidden="1" x14ac:dyDescent="0.25">
      <c r="H52207"/>
    </row>
    <row r="52208" spans="8:8" hidden="1" x14ac:dyDescent="0.25">
      <c r="H52208"/>
    </row>
    <row r="52209" spans="8:8" hidden="1" x14ac:dyDescent="0.25">
      <c r="H52209"/>
    </row>
    <row r="52210" spans="8:8" hidden="1" x14ac:dyDescent="0.25">
      <c r="H52210"/>
    </row>
    <row r="52211" spans="8:8" hidden="1" x14ac:dyDescent="0.25">
      <c r="H52211"/>
    </row>
    <row r="52212" spans="8:8" hidden="1" x14ac:dyDescent="0.25">
      <c r="H52212"/>
    </row>
    <row r="52213" spans="8:8" hidden="1" x14ac:dyDescent="0.25">
      <c r="H52213"/>
    </row>
    <row r="52214" spans="8:8" hidden="1" x14ac:dyDescent="0.25">
      <c r="H52214"/>
    </row>
    <row r="52215" spans="8:8" hidden="1" x14ac:dyDescent="0.25">
      <c r="H52215"/>
    </row>
    <row r="52216" spans="8:8" hidden="1" x14ac:dyDescent="0.25">
      <c r="H52216"/>
    </row>
    <row r="52217" spans="8:8" hidden="1" x14ac:dyDescent="0.25">
      <c r="H52217"/>
    </row>
    <row r="52218" spans="8:8" hidden="1" x14ac:dyDescent="0.25">
      <c r="H52218"/>
    </row>
    <row r="52219" spans="8:8" hidden="1" x14ac:dyDescent="0.25">
      <c r="H52219"/>
    </row>
    <row r="52220" spans="8:8" hidden="1" x14ac:dyDescent="0.25">
      <c r="H52220"/>
    </row>
    <row r="52221" spans="8:8" hidden="1" x14ac:dyDescent="0.25">
      <c r="H52221"/>
    </row>
    <row r="52222" spans="8:8" hidden="1" x14ac:dyDescent="0.25">
      <c r="H52222"/>
    </row>
    <row r="52223" spans="8:8" hidden="1" x14ac:dyDescent="0.25">
      <c r="H52223"/>
    </row>
    <row r="52224" spans="8:8" hidden="1" x14ac:dyDescent="0.25">
      <c r="H52224"/>
    </row>
    <row r="52225" spans="8:8" hidden="1" x14ac:dyDescent="0.25">
      <c r="H52225"/>
    </row>
    <row r="52226" spans="8:8" hidden="1" x14ac:dyDescent="0.25">
      <c r="H52226"/>
    </row>
    <row r="52227" spans="8:8" hidden="1" x14ac:dyDescent="0.25">
      <c r="H52227"/>
    </row>
    <row r="52228" spans="8:8" hidden="1" x14ac:dyDescent="0.25">
      <c r="H52228"/>
    </row>
    <row r="52229" spans="8:8" hidden="1" x14ac:dyDescent="0.25">
      <c r="H52229"/>
    </row>
    <row r="52230" spans="8:8" hidden="1" x14ac:dyDescent="0.25">
      <c r="H52230"/>
    </row>
    <row r="52231" spans="8:8" hidden="1" x14ac:dyDescent="0.25">
      <c r="H52231"/>
    </row>
    <row r="52232" spans="8:8" hidden="1" x14ac:dyDescent="0.25">
      <c r="H52232"/>
    </row>
    <row r="52233" spans="8:8" hidden="1" x14ac:dyDescent="0.25">
      <c r="H52233"/>
    </row>
    <row r="52234" spans="8:8" hidden="1" x14ac:dyDescent="0.25">
      <c r="H52234"/>
    </row>
    <row r="52235" spans="8:8" hidden="1" x14ac:dyDescent="0.25">
      <c r="H52235"/>
    </row>
    <row r="52236" spans="8:8" hidden="1" x14ac:dyDescent="0.25">
      <c r="H52236"/>
    </row>
    <row r="52237" spans="8:8" hidden="1" x14ac:dyDescent="0.25">
      <c r="H52237"/>
    </row>
    <row r="52238" spans="8:8" hidden="1" x14ac:dyDescent="0.25">
      <c r="H52238"/>
    </row>
    <row r="52239" spans="8:8" hidden="1" x14ac:dyDescent="0.25">
      <c r="H52239"/>
    </row>
    <row r="52240" spans="8:8" hidden="1" x14ac:dyDescent="0.25">
      <c r="H52240"/>
    </row>
    <row r="52241" spans="8:8" hidden="1" x14ac:dyDescent="0.25">
      <c r="H52241"/>
    </row>
    <row r="52242" spans="8:8" hidden="1" x14ac:dyDescent="0.25">
      <c r="H52242"/>
    </row>
    <row r="52243" spans="8:8" hidden="1" x14ac:dyDescent="0.25">
      <c r="H52243"/>
    </row>
    <row r="52244" spans="8:8" hidden="1" x14ac:dyDescent="0.25">
      <c r="H52244"/>
    </row>
    <row r="52245" spans="8:8" hidden="1" x14ac:dyDescent="0.25">
      <c r="H52245"/>
    </row>
    <row r="52246" spans="8:8" hidden="1" x14ac:dyDescent="0.25">
      <c r="H52246"/>
    </row>
    <row r="52247" spans="8:8" hidden="1" x14ac:dyDescent="0.25">
      <c r="H52247"/>
    </row>
    <row r="52248" spans="8:8" hidden="1" x14ac:dyDescent="0.25">
      <c r="H52248"/>
    </row>
    <row r="52249" spans="8:8" hidden="1" x14ac:dyDescent="0.25">
      <c r="H52249"/>
    </row>
    <row r="52250" spans="8:8" hidden="1" x14ac:dyDescent="0.25">
      <c r="H52250"/>
    </row>
    <row r="52251" spans="8:8" hidden="1" x14ac:dyDescent="0.25">
      <c r="H52251"/>
    </row>
    <row r="52252" spans="8:8" hidden="1" x14ac:dyDescent="0.25">
      <c r="H52252"/>
    </row>
    <row r="52253" spans="8:8" hidden="1" x14ac:dyDescent="0.25">
      <c r="H52253"/>
    </row>
    <row r="52254" spans="8:8" hidden="1" x14ac:dyDescent="0.25">
      <c r="H52254"/>
    </row>
    <row r="52255" spans="8:8" hidden="1" x14ac:dyDescent="0.25">
      <c r="H52255"/>
    </row>
    <row r="52256" spans="8:8" hidden="1" x14ac:dyDescent="0.25">
      <c r="H52256"/>
    </row>
    <row r="52257" spans="8:8" hidden="1" x14ac:dyDescent="0.25">
      <c r="H52257"/>
    </row>
    <row r="52258" spans="8:8" hidden="1" x14ac:dyDescent="0.25">
      <c r="H52258"/>
    </row>
    <row r="52259" spans="8:8" hidden="1" x14ac:dyDescent="0.25">
      <c r="H52259"/>
    </row>
    <row r="52260" spans="8:8" hidden="1" x14ac:dyDescent="0.25">
      <c r="H52260"/>
    </row>
    <row r="52261" spans="8:8" hidden="1" x14ac:dyDescent="0.25">
      <c r="H52261"/>
    </row>
    <row r="52262" spans="8:8" hidden="1" x14ac:dyDescent="0.25">
      <c r="H52262"/>
    </row>
    <row r="52263" spans="8:8" hidden="1" x14ac:dyDescent="0.25">
      <c r="H52263"/>
    </row>
    <row r="52264" spans="8:8" hidden="1" x14ac:dyDescent="0.25">
      <c r="H52264"/>
    </row>
    <row r="52265" spans="8:8" hidden="1" x14ac:dyDescent="0.25">
      <c r="H52265"/>
    </row>
    <row r="52266" spans="8:8" hidden="1" x14ac:dyDescent="0.25">
      <c r="H52266"/>
    </row>
    <row r="52267" spans="8:8" hidden="1" x14ac:dyDescent="0.25">
      <c r="H52267"/>
    </row>
    <row r="52268" spans="8:8" hidden="1" x14ac:dyDescent="0.25">
      <c r="H52268"/>
    </row>
    <row r="52269" spans="8:8" hidden="1" x14ac:dyDescent="0.25">
      <c r="H52269"/>
    </row>
    <row r="52270" spans="8:8" hidden="1" x14ac:dyDescent="0.25">
      <c r="H52270"/>
    </row>
    <row r="52271" spans="8:8" hidden="1" x14ac:dyDescent="0.25">
      <c r="H52271"/>
    </row>
    <row r="52272" spans="8:8" hidden="1" x14ac:dyDescent="0.25">
      <c r="H52272"/>
    </row>
    <row r="52273" spans="8:8" hidden="1" x14ac:dyDescent="0.25">
      <c r="H52273"/>
    </row>
    <row r="52274" spans="8:8" hidden="1" x14ac:dyDescent="0.25">
      <c r="H52274"/>
    </row>
    <row r="52275" spans="8:8" hidden="1" x14ac:dyDescent="0.25">
      <c r="H52275"/>
    </row>
    <row r="52276" spans="8:8" hidden="1" x14ac:dyDescent="0.25">
      <c r="H52276"/>
    </row>
    <row r="52277" spans="8:8" hidden="1" x14ac:dyDescent="0.25">
      <c r="H52277"/>
    </row>
    <row r="52278" spans="8:8" hidden="1" x14ac:dyDescent="0.25">
      <c r="H52278"/>
    </row>
    <row r="52279" spans="8:8" hidden="1" x14ac:dyDescent="0.25">
      <c r="H52279"/>
    </row>
    <row r="52280" spans="8:8" hidden="1" x14ac:dyDescent="0.25">
      <c r="H52280"/>
    </row>
    <row r="52281" spans="8:8" hidden="1" x14ac:dyDescent="0.25">
      <c r="H52281"/>
    </row>
    <row r="52282" spans="8:8" hidden="1" x14ac:dyDescent="0.25">
      <c r="H52282"/>
    </row>
    <row r="52283" spans="8:8" hidden="1" x14ac:dyDescent="0.25">
      <c r="H52283"/>
    </row>
    <row r="52284" spans="8:8" hidden="1" x14ac:dyDescent="0.25">
      <c r="H52284"/>
    </row>
    <row r="52285" spans="8:8" hidden="1" x14ac:dyDescent="0.25">
      <c r="H52285"/>
    </row>
    <row r="52286" spans="8:8" hidden="1" x14ac:dyDescent="0.25">
      <c r="H52286"/>
    </row>
    <row r="52287" spans="8:8" hidden="1" x14ac:dyDescent="0.25">
      <c r="H52287"/>
    </row>
    <row r="52288" spans="8:8" hidden="1" x14ac:dyDescent="0.25">
      <c r="H52288"/>
    </row>
    <row r="52289" spans="8:8" hidden="1" x14ac:dyDescent="0.25">
      <c r="H52289"/>
    </row>
    <row r="52290" spans="8:8" hidden="1" x14ac:dyDescent="0.25">
      <c r="H52290"/>
    </row>
    <row r="52291" spans="8:8" hidden="1" x14ac:dyDescent="0.25">
      <c r="H52291"/>
    </row>
    <row r="52292" spans="8:8" hidden="1" x14ac:dyDescent="0.25">
      <c r="H52292"/>
    </row>
    <row r="52293" spans="8:8" hidden="1" x14ac:dyDescent="0.25">
      <c r="H52293"/>
    </row>
    <row r="52294" spans="8:8" hidden="1" x14ac:dyDescent="0.25">
      <c r="H52294"/>
    </row>
    <row r="52295" spans="8:8" hidden="1" x14ac:dyDescent="0.25">
      <c r="H52295"/>
    </row>
    <row r="52296" spans="8:8" hidden="1" x14ac:dyDescent="0.25">
      <c r="H52296"/>
    </row>
    <row r="52297" spans="8:8" hidden="1" x14ac:dyDescent="0.25">
      <c r="H52297"/>
    </row>
    <row r="52298" spans="8:8" hidden="1" x14ac:dyDescent="0.25">
      <c r="H52298"/>
    </row>
    <row r="52299" spans="8:8" hidden="1" x14ac:dyDescent="0.25">
      <c r="H52299"/>
    </row>
    <row r="52300" spans="8:8" hidden="1" x14ac:dyDescent="0.25">
      <c r="H52300"/>
    </row>
    <row r="52301" spans="8:8" hidden="1" x14ac:dyDescent="0.25">
      <c r="H52301"/>
    </row>
    <row r="52302" spans="8:8" hidden="1" x14ac:dyDescent="0.25">
      <c r="H52302"/>
    </row>
    <row r="52303" spans="8:8" hidden="1" x14ac:dyDescent="0.25">
      <c r="H52303"/>
    </row>
    <row r="52304" spans="8:8" hidden="1" x14ac:dyDescent="0.25">
      <c r="H52304"/>
    </row>
    <row r="52305" spans="8:8" hidden="1" x14ac:dyDescent="0.25">
      <c r="H52305"/>
    </row>
    <row r="52306" spans="8:8" hidden="1" x14ac:dyDescent="0.25">
      <c r="H52306"/>
    </row>
    <row r="52307" spans="8:8" hidden="1" x14ac:dyDescent="0.25">
      <c r="H52307"/>
    </row>
    <row r="52308" spans="8:8" hidden="1" x14ac:dyDescent="0.25">
      <c r="H52308"/>
    </row>
    <row r="52309" spans="8:8" hidden="1" x14ac:dyDescent="0.25">
      <c r="H52309"/>
    </row>
    <row r="52310" spans="8:8" hidden="1" x14ac:dyDescent="0.25">
      <c r="H52310"/>
    </row>
    <row r="52311" spans="8:8" hidden="1" x14ac:dyDescent="0.25">
      <c r="H52311"/>
    </row>
    <row r="52312" spans="8:8" hidden="1" x14ac:dyDescent="0.25">
      <c r="H52312"/>
    </row>
    <row r="52313" spans="8:8" hidden="1" x14ac:dyDescent="0.25">
      <c r="H52313"/>
    </row>
    <row r="52314" spans="8:8" hidden="1" x14ac:dyDescent="0.25">
      <c r="H52314"/>
    </row>
    <row r="52315" spans="8:8" hidden="1" x14ac:dyDescent="0.25">
      <c r="H52315"/>
    </row>
    <row r="52316" spans="8:8" hidden="1" x14ac:dyDescent="0.25">
      <c r="H52316"/>
    </row>
    <row r="52317" spans="8:8" hidden="1" x14ac:dyDescent="0.25">
      <c r="H52317"/>
    </row>
    <row r="52318" spans="8:8" hidden="1" x14ac:dyDescent="0.25">
      <c r="H52318"/>
    </row>
    <row r="52319" spans="8:8" hidden="1" x14ac:dyDescent="0.25">
      <c r="H52319"/>
    </row>
    <row r="52320" spans="8:8" hidden="1" x14ac:dyDescent="0.25">
      <c r="H52320"/>
    </row>
    <row r="52321" spans="8:8" hidden="1" x14ac:dyDescent="0.25">
      <c r="H52321"/>
    </row>
    <row r="52322" spans="8:8" hidden="1" x14ac:dyDescent="0.25">
      <c r="H52322"/>
    </row>
    <row r="52323" spans="8:8" hidden="1" x14ac:dyDescent="0.25">
      <c r="H52323"/>
    </row>
    <row r="52324" spans="8:8" hidden="1" x14ac:dyDescent="0.25">
      <c r="H52324"/>
    </row>
    <row r="52325" spans="8:8" hidden="1" x14ac:dyDescent="0.25">
      <c r="H52325"/>
    </row>
    <row r="52326" spans="8:8" hidden="1" x14ac:dyDescent="0.25">
      <c r="H52326"/>
    </row>
    <row r="52327" spans="8:8" hidden="1" x14ac:dyDescent="0.25">
      <c r="H52327"/>
    </row>
    <row r="52328" spans="8:8" hidden="1" x14ac:dyDescent="0.25">
      <c r="H52328"/>
    </row>
    <row r="52329" spans="8:8" hidden="1" x14ac:dyDescent="0.25">
      <c r="H52329"/>
    </row>
    <row r="52330" spans="8:8" hidden="1" x14ac:dyDescent="0.25">
      <c r="H52330"/>
    </row>
    <row r="52331" spans="8:8" hidden="1" x14ac:dyDescent="0.25">
      <c r="H52331"/>
    </row>
    <row r="52332" spans="8:8" hidden="1" x14ac:dyDescent="0.25">
      <c r="H52332"/>
    </row>
    <row r="52333" spans="8:8" hidden="1" x14ac:dyDescent="0.25">
      <c r="H52333"/>
    </row>
    <row r="52334" spans="8:8" hidden="1" x14ac:dyDescent="0.25">
      <c r="H52334"/>
    </row>
    <row r="52335" spans="8:8" hidden="1" x14ac:dyDescent="0.25">
      <c r="H52335"/>
    </row>
    <row r="52336" spans="8:8" hidden="1" x14ac:dyDescent="0.25">
      <c r="H52336"/>
    </row>
    <row r="52337" spans="8:8" hidden="1" x14ac:dyDescent="0.25">
      <c r="H52337"/>
    </row>
    <row r="52338" spans="8:8" hidden="1" x14ac:dyDescent="0.25">
      <c r="H52338"/>
    </row>
    <row r="52339" spans="8:8" hidden="1" x14ac:dyDescent="0.25">
      <c r="H52339"/>
    </row>
    <row r="52340" spans="8:8" hidden="1" x14ac:dyDescent="0.25">
      <c r="H52340"/>
    </row>
    <row r="52341" spans="8:8" hidden="1" x14ac:dyDescent="0.25">
      <c r="H52341"/>
    </row>
    <row r="52342" spans="8:8" hidden="1" x14ac:dyDescent="0.25">
      <c r="H52342"/>
    </row>
    <row r="52343" spans="8:8" hidden="1" x14ac:dyDescent="0.25">
      <c r="H52343"/>
    </row>
    <row r="52344" spans="8:8" hidden="1" x14ac:dyDescent="0.25">
      <c r="H52344"/>
    </row>
    <row r="52345" spans="8:8" hidden="1" x14ac:dyDescent="0.25">
      <c r="H52345"/>
    </row>
    <row r="52346" spans="8:8" hidden="1" x14ac:dyDescent="0.25">
      <c r="H52346"/>
    </row>
    <row r="52347" spans="8:8" hidden="1" x14ac:dyDescent="0.25">
      <c r="H52347"/>
    </row>
    <row r="52348" spans="8:8" hidden="1" x14ac:dyDescent="0.25">
      <c r="H52348"/>
    </row>
    <row r="52349" spans="8:8" hidden="1" x14ac:dyDescent="0.25">
      <c r="H52349"/>
    </row>
    <row r="52350" spans="8:8" hidden="1" x14ac:dyDescent="0.25">
      <c r="H52350"/>
    </row>
    <row r="52351" spans="8:8" hidden="1" x14ac:dyDescent="0.25">
      <c r="H52351"/>
    </row>
    <row r="52352" spans="8:8" hidden="1" x14ac:dyDescent="0.25">
      <c r="H52352"/>
    </row>
    <row r="52353" spans="8:8" hidden="1" x14ac:dyDescent="0.25">
      <c r="H52353"/>
    </row>
    <row r="52354" spans="8:8" hidden="1" x14ac:dyDescent="0.25">
      <c r="H52354"/>
    </row>
    <row r="52355" spans="8:8" hidden="1" x14ac:dyDescent="0.25">
      <c r="H52355"/>
    </row>
    <row r="52356" spans="8:8" hidden="1" x14ac:dyDescent="0.25">
      <c r="H52356"/>
    </row>
    <row r="52357" spans="8:8" hidden="1" x14ac:dyDescent="0.25">
      <c r="H52357"/>
    </row>
    <row r="52358" spans="8:8" hidden="1" x14ac:dyDescent="0.25">
      <c r="H52358"/>
    </row>
    <row r="52359" spans="8:8" hidden="1" x14ac:dyDescent="0.25">
      <c r="H52359"/>
    </row>
    <row r="52360" spans="8:8" hidden="1" x14ac:dyDescent="0.25">
      <c r="H52360"/>
    </row>
    <row r="52361" spans="8:8" hidden="1" x14ac:dyDescent="0.25">
      <c r="H52361"/>
    </row>
    <row r="52362" spans="8:8" hidden="1" x14ac:dyDescent="0.25">
      <c r="H52362"/>
    </row>
    <row r="52363" spans="8:8" hidden="1" x14ac:dyDescent="0.25">
      <c r="H52363"/>
    </row>
    <row r="52364" spans="8:8" hidden="1" x14ac:dyDescent="0.25">
      <c r="H52364"/>
    </row>
    <row r="52365" spans="8:8" hidden="1" x14ac:dyDescent="0.25">
      <c r="H52365"/>
    </row>
    <row r="52366" spans="8:8" hidden="1" x14ac:dyDescent="0.25">
      <c r="H52366"/>
    </row>
    <row r="52367" spans="8:8" hidden="1" x14ac:dyDescent="0.25">
      <c r="H52367"/>
    </row>
    <row r="52368" spans="8:8" hidden="1" x14ac:dyDescent="0.25">
      <c r="H52368"/>
    </row>
    <row r="52369" spans="8:8" hidden="1" x14ac:dyDescent="0.25">
      <c r="H52369"/>
    </row>
    <row r="52370" spans="8:8" hidden="1" x14ac:dyDescent="0.25">
      <c r="H52370"/>
    </row>
    <row r="52371" spans="8:8" hidden="1" x14ac:dyDescent="0.25">
      <c r="H52371"/>
    </row>
    <row r="52372" spans="8:8" hidden="1" x14ac:dyDescent="0.25">
      <c r="H52372"/>
    </row>
    <row r="52373" spans="8:8" hidden="1" x14ac:dyDescent="0.25">
      <c r="H52373"/>
    </row>
    <row r="52374" spans="8:8" hidden="1" x14ac:dyDescent="0.25">
      <c r="H52374"/>
    </row>
    <row r="52375" spans="8:8" hidden="1" x14ac:dyDescent="0.25">
      <c r="H52375"/>
    </row>
    <row r="52376" spans="8:8" hidden="1" x14ac:dyDescent="0.25">
      <c r="H52376"/>
    </row>
    <row r="52377" spans="8:8" hidden="1" x14ac:dyDescent="0.25">
      <c r="H52377"/>
    </row>
    <row r="52378" spans="8:8" hidden="1" x14ac:dyDescent="0.25">
      <c r="H52378"/>
    </row>
    <row r="52379" spans="8:8" hidden="1" x14ac:dyDescent="0.25">
      <c r="H52379"/>
    </row>
    <row r="52380" spans="8:8" hidden="1" x14ac:dyDescent="0.25">
      <c r="H52380"/>
    </row>
    <row r="52381" spans="8:8" hidden="1" x14ac:dyDescent="0.25">
      <c r="H52381"/>
    </row>
    <row r="52382" spans="8:8" hidden="1" x14ac:dyDescent="0.25">
      <c r="H52382"/>
    </row>
    <row r="52383" spans="8:8" hidden="1" x14ac:dyDescent="0.25">
      <c r="H52383"/>
    </row>
    <row r="52384" spans="8:8" hidden="1" x14ac:dyDescent="0.25">
      <c r="H52384"/>
    </row>
    <row r="52385" spans="8:8" hidden="1" x14ac:dyDescent="0.25">
      <c r="H52385"/>
    </row>
    <row r="52386" spans="8:8" hidden="1" x14ac:dyDescent="0.25">
      <c r="H52386"/>
    </row>
    <row r="52387" spans="8:8" hidden="1" x14ac:dyDescent="0.25">
      <c r="H52387"/>
    </row>
    <row r="52388" spans="8:8" hidden="1" x14ac:dyDescent="0.25">
      <c r="H52388"/>
    </row>
    <row r="52389" spans="8:8" hidden="1" x14ac:dyDescent="0.25">
      <c r="H52389"/>
    </row>
    <row r="52390" spans="8:8" hidden="1" x14ac:dyDescent="0.25">
      <c r="H52390"/>
    </row>
    <row r="52391" spans="8:8" hidden="1" x14ac:dyDescent="0.25">
      <c r="H52391"/>
    </row>
    <row r="52392" spans="8:8" hidden="1" x14ac:dyDescent="0.25">
      <c r="H52392"/>
    </row>
    <row r="52393" spans="8:8" hidden="1" x14ac:dyDescent="0.25">
      <c r="H52393"/>
    </row>
    <row r="52394" spans="8:8" hidden="1" x14ac:dyDescent="0.25">
      <c r="H52394"/>
    </row>
    <row r="52395" spans="8:8" hidden="1" x14ac:dyDescent="0.25">
      <c r="H52395"/>
    </row>
    <row r="52396" spans="8:8" hidden="1" x14ac:dyDescent="0.25">
      <c r="H52396"/>
    </row>
    <row r="52397" spans="8:8" hidden="1" x14ac:dyDescent="0.25">
      <c r="H52397"/>
    </row>
    <row r="52398" spans="8:8" hidden="1" x14ac:dyDescent="0.25">
      <c r="H52398"/>
    </row>
    <row r="52399" spans="8:8" hidden="1" x14ac:dyDescent="0.25">
      <c r="H52399"/>
    </row>
    <row r="52400" spans="8:8" hidden="1" x14ac:dyDescent="0.25">
      <c r="H52400"/>
    </row>
    <row r="52401" spans="8:8" hidden="1" x14ac:dyDescent="0.25">
      <c r="H52401"/>
    </row>
    <row r="52402" spans="8:8" hidden="1" x14ac:dyDescent="0.25">
      <c r="H52402"/>
    </row>
    <row r="52403" spans="8:8" hidden="1" x14ac:dyDescent="0.25">
      <c r="H52403"/>
    </row>
    <row r="52404" spans="8:8" hidden="1" x14ac:dyDescent="0.25">
      <c r="H52404"/>
    </row>
    <row r="52405" spans="8:8" hidden="1" x14ac:dyDescent="0.25">
      <c r="H52405"/>
    </row>
    <row r="52406" spans="8:8" hidden="1" x14ac:dyDescent="0.25">
      <c r="H52406"/>
    </row>
    <row r="52407" spans="8:8" hidden="1" x14ac:dyDescent="0.25">
      <c r="H52407"/>
    </row>
    <row r="52408" spans="8:8" hidden="1" x14ac:dyDescent="0.25">
      <c r="H52408"/>
    </row>
    <row r="52409" spans="8:8" hidden="1" x14ac:dyDescent="0.25">
      <c r="H52409"/>
    </row>
    <row r="52410" spans="8:8" hidden="1" x14ac:dyDescent="0.25">
      <c r="H52410"/>
    </row>
    <row r="52411" spans="8:8" hidden="1" x14ac:dyDescent="0.25">
      <c r="H52411"/>
    </row>
    <row r="52412" spans="8:8" hidden="1" x14ac:dyDescent="0.25">
      <c r="H52412"/>
    </row>
    <row r="52413" spans="8:8" hidden="1" x14ac:dyDescent="0.25">
      <c r="H52413"/>
    </row>
    <row r="52414" spans="8:8" hidden="1" x14ac:dyDescent="0.25">
      <c r="H52414"/>
    </row>
    <row r="52415" spans="8:8" hidden="1" x14ac:dyDescent="0.25">
      <c r="H52415"/>
    </row>
    <row r="52416" spans="8:8" hidden="1" x14ac:dyDescent="0.25">
      <c r="H52416"/>
    </row>
    <row r="52417" spans="8:8" hidden="1" x14ac:dyDescent="0.25">
      <c r="H52417"/>
    </row>
    <row r="52418" spans="8:8" hidden="1" x14ac:dyDescent="0.25">
      <c r="H52418"/>
    </row>
    <row r="52419" spans="8:8" hidden="1" x14ac:dyDescent="0.25">
      <c r="H52419"/>
    </row>
    <row r="52420" spans="8:8" hidden="1" x14ac:dyDescent="0.25">
      <c r="H52420"/>
    </row>
    <row r="52421" spans="8:8" hidden="1" x14ac:dyDescent="0.25">
      <c r="H52421"/>
    </row>
    <row r="52422" spans="8:8" hidden="1" x14ac:dyDescent="0.25">
      <c r="H52422"/>
    </row>
    <row r="52423" spans="8:8" hidden="1" x14ac:dyDescent="0.25">
      <c r="H52423"/>
    </row>
    <row r="52424" spans="8:8" hidden="1" x14ac:dyDescent="0.25">
      <c r="H52424"/>
    </row>
    <row r="52425" spans="8:8" hidden="1" x14ac:dyDescent="0.25">
      <c r="H52425"/>
    </row>
    <row r="52426" spans="8:8" hidden="1" x14ac:dyDescent="0.25">
      <c r="H52426"/>
    </row>
    <row r="52427" spans="8:8" hidden="1" x14ac:dyDescent="0.25">
      <c r="H52427"/>
    </row>
    <row r="52428" spans="8:8" hidden="1" x14ac:dyDescent="0.25">
      <c r="H52428"/>
    </row>
    <row r="52429" spans="8:8" hidden="1" x14ac:dyDescent="0.25">
      <c r="H52429"/>
    </row>
    <row r="52430" spans="8:8" hidden="1" x14ac:dyDescent="0.25">
      <c r="H52430"/>
    </row>
    <row r="52431" spans="8:8" hidden="1" x14ac:dyDescent="0.25">
      <c r="H52431"/>
    </row>
    <row r="52432" spans="8:8" hidden="1" x14ac:dyDescent="0.25">
      <c r="H52432"/>
    </row>
    <row r="52433" spans="8:8" hidden="1" x14ac:dyDescent="0.25">
      <c r="H52433"/>
    </row>
    <row r="52434" spans="8:8" hidden="1" x14ac:dyDescent="0.25">
      <c r="H52434"/>
    </row>
    <row r="52435" spans="8:8" hidden="1" x14ac:dyDescent="0.25">
      <c r="H52435"/>
    </row>
    <row r="52436" spans="8:8" hidden="1" x14ac:dyDescent="0.25">
      <c r="H52436"/>
    </row>
    <row r="52437" spans="8:8" hidden="1" x14ac:dyDescent="0.25">
      <c r="H52437"/>
    </row>
    <row r="52438" spans="8:8" hidden="1" x14ac:dyDescent="0.25">
      <c r="H52438"/>
    </row>
    <row r="52439" spans="8:8" hidden="1" x14ac:dyDescent="0.25">
      <c r="H52439"/>
    </row>
    <row r="52440" spans="8:8" hidden="1" x14ac:dyDescent="0.25">
      <c r="H52440"/>
    </row>
    <row r="52441" spans="8:8" hidden="1" x14ac:dyDescent="0.25">
      <c r="H52441"/>
    </row>
    <row r="52442" spans="8:8" hidden="1" x14ac:dyDescent="0.25">
      <c r="H52442"/>
    </row>
    <row r="52443" spans="8:8" hidden="1" x14ac:dyDescent="0.25">
      <c r="H52443"/>
    </row>
    <row r="52444" spans="8:8" hidden="1" x14ac:dyDescent="0.25">
      <c r="H52444"/>
    </row>
    <row r="52445" spans="8:8" hidden="1" x14ac:dyDescent="0.25">
      <c r="H52445"/>
    </row>
    <row r="52446" spans="8:8" hidden="1" x14ac:dyDescent="0.25">
      <c r="H52446"/>
    </row>
    <row r="52447" spans="8:8" hidden="1" x14ac:dyDescent="0.25">
      <c r="H52447"/>
    </row>
    <row r="52448" spans="8:8" hidden="1" x14ac:dyDescent="0.25">
      <c r="H52448"/>
    </row>
    <row r="52449" spans="8:8" hidden="1" x14ac:dyDescent="0.25">
      <c r="H52449"/>
    </row>
    <row r="52450" spans="8:8" hidden="1" x14ac:dyDescent="0.25">
      <c r="H52450"/>
    </row>
    <row r="52451" spans="8:8" hidden="1" x14ac:dyDescent="0.25">
      <c r="H52451"/>
    </row>
    <row r="52452" spans="8:8" hidden="1" x14ac:dyDescent="0.25">
      <c r="H52452"/>
    </row>
    <row r="52453" spans="8:8" hidden="1" x14ac:dyDescent="0.25">
      <c r="H52453"/>
    </row>
    <row r="52454" spans="8:8" hidden="1" x14ac:dyDescent="0.25">
      <c r="H52454"/>
    </row>
    <row r="52455" spans="8:8" hidden="1" x14ac:dyDescent="0.25">
      <c r="H52455"/>
    </row>
    <row r="52456" spans="8:8" hidden="1" x14ac:dyDescent="0.25">
      <c r="H52456"/>
    </row>
    <row r="52457" spans="8:8" hidden="1" x14ac:dyDescent="0.25">
      <c r="H52457"/>
    </row>
    <row r="52458" spans="8:8" hidden="1" x14ac:dyDescent="0.25">
      <c r="H52458"/>
    </row>
    <row r="52459" spans="8:8" hidden="1" x14ac:dyDescent="0.25">
      <c r="H52459"/>
    </row>
    <row r="52460" spans="8:8" hidden="1" x14ac:dyDescent="0.25">
      <c r="H52460"/>
    </row>
    <row r="52461" spans="8:8" hidden="1" x14ac:dyDescent="0.25">
      <c r="H52461"/>
    </row>
    <row r="52462" spans="8:8" hidden="1" x14ac:dyDescent="0.25">
      <c r="H52462"/>
    </row>
    <row r="52463" spans="8:8" hidden="1" x14ac:dyDescent="0.25">
      <c r="H52463"/>
    </row>
    <row r="52464" spans="8:8" hidden="1" x14ac:dyDescent="0.25">
      <c r="H52464"/>
    </row>
    <row r="52465" spans="8:8" hidden="1" x14ac:dyDescent="0.25">
      <c r="H52465"/>
    </row>
    <row r="52466" spans="8:8" hidden="1" x14ac:dyDescent="0.25">
      <c r="H52466"/>
    </row>
    <row r="52467" spans="8:8" hidden="1" x14ac:dyDescent="0.25">
      <c r="H52467"/>
    </row>
    <row r="52468" spans="8:8" hidden="1" x14ac:dyDescent="0.25">
      <c r="H52468"/>
    </row>
    <row r="52469" spans="8:8" hidden="1" x14ac:dyDescent="0.25">
      <c r="H52469"/>
    </row>
    <row r="52470" spans="8:8" hidden="1" x14ac:dyDescent="0.25">
      <c r="H52470"/>
    </row>
    <row r="52471" spans="8:8" hidden="1" x14ac:dyDescent="0.25">
      <c r="H52471"/>
    </row>
    <row r="52472" spans="8:8" hidden="1" x14ac:dyDescent="0.25">
      <c r="H52472"/>
    </row>
    <row r="52473" spans="8:8" hidden="1" x14ac:dyDescent="0.25">
      <c r="H52473"/>
    </row>
    <row r="52474" spans="8:8" hidden="1" x14ac:dyDescent="0.25">
      <c r="H52474"/>
    </row>
    <row r="52475" spans="8:8" hidden="1" x14ac:dyDescent="0.25">
      <c r="H52475"/>
    </row>
    <row r="52476" spans="8:8" hidden="1" x14ac:dyDescent="0.25">
      <c r="H52476"/>
    </row>
    <row r="52477" spans="8:8" hidden="1" x14ac:dyDescent="0.25">
      <c r="H52477"/>
    </row>
    <row r="52478" spans="8:8" hidden="1" x14ac:dyDescent="0.25">
      <c r="H52478"/>
    </row>
    <row r="52479" spans="8:8" hidden="1" x14ac:dyDescent="0.25">
      <c r="H52479"/>
    </row>
    <row r="52480" spans="8:8" hidden="1" x14ac:dyDescent="0.25">
      <c r="H52480"/>
    </row>
    <row r="52481" spans="8:8" hidden="1" x14ac:dyDescent="0.25">
      <c r="H52481"/>
    </row>
    <row r="52482" spans="8:8" hidden="1" x14ac:dyDescent="0.25">
      <c r="H52482"/>
    </row>
    <row r="52483" spans="8:8" hidden="1" x14ac:dyDescent="0.25">
      <c r="H52483"/>
    </row>
    <row r="52484" spans="8:8" hidden="1" x14ac:dyDescent="0.25">
      <c r="H52484"/>
    </row>
    <row r="52485" spans="8:8" hidden="1" x14ac:dyDescent="0.25">
      <c r="H52485"/>
    </row>
    <row r="52486" spans="8:8" hidden="1" x14ac:dyDescent="0.25">
      <c r="H52486"/>
    </row>
    <row r="52487" spans="8:8" hidden="1" x14ac:dyDescent="0.25">
      <c r="H52487"/>
    </row>
    <row r="52488" spans="8:8" hidden="1" x14ac:dyDescent="0.25">
      <c r="H52488"/>
    </row>
    <row r="52489" spans="8:8" hidden="1" x14ac:dyDescent="0.25">
      <c r="H52489"/>
    </row>
    <row r="52490" spans="8:8" hidden="1" x14ac:dyDescent="0.25">
      <c r="H52490"/>
    </row>
    <row r="52491" spans="8:8" hidden="1" x14ac:dyDescent="0.25">
      <c r="H52491"/>
    </row>
    <row r="52492" spans="8:8" hidden="1" x14ac:dyDescent="0.25">
      <c r="H52492"/>
    </row>
    <row r="52493" spans="8:8" hidden="1" x14ac:dyDescent="0.25">
      <c r="H52493"/>
    </row>
    <row r="52494" spans="8:8" hidden="1" x14ac:dyDescent="0.25">
      <c r="H52494"/>
    </row>
    <row r="52495" spans="8:8" hidden="1" x14ac:dyDescent="0.25">
      <c r="H52495"/>
    </row>
    <row r="52496" spans="8:8" hidden="1" x14ac:dyDescent="0.25">
      <c r="H52496"/>
    </row>
    <row r="52497" spans="8:8" hidden="1" x14ac:dyDescent="0.25">
      <c r="H52497"/>
    </row>
    <row r="52498" spans="8:8" hidden="1" x14ac:dyDescent="0.25">
      <c r="H52498"/>
    </row>
    <row r="52499" spans="8:8" hidden="1" x14ac:dyDescent="0.25">
      <c r="H52499"/>
    </row>
    <row r="52500" spans="8:8" hidden="1" x14ac:dyDescent="0.25">
      <c r="H52500"/>
    </row>
    <row r="52501" spans="8:8" hidden="1" x14ac:dyDescent="0.25">
      <c r="H52501"/>
    </row>
    <row r="52502" spans="8:8" hidden="1" x14ac:dyDescent="0.25">
      <c r="H52502"/>
    </row>
    <row r="52503" spans="8:8" hidden="1" x14ac:dyDescent="0.25">
      <c r="H52503"/>
    </row>
    <row r="52504" spans="8:8" hidden="1" x14ac:dyDescent="0.25">
      <c r="H52504"/>
    </row>
    <row r="52505" spans="8:8" hidden="1" x14ac:dyDescent="0.25">
      <c r="H52505"/>
    </row>
    <row r="52506" spans="8:8" hidden="1" x14ac:dyDescent="0.25">
      <c r="H52506"/>
    </row>
    <row r="52507" spans="8:8" hidden="1" x14ac:dyDescent="0.25">
      <c r="H52507"/>
    </row>
    <row r="52508" spans="8:8" hidden="1" x14ac:dyDescent="0.25">
      <c r="H52508"/>
    </row>
    <row r="52509" spans="8:8" hidden="1" x14ac:dyDescent="0.25">
      <c r="H52509"/>
    </row>
    <row r="52510" spans="8:8" hidden="1" x14ac:dyDescent="0.25">
      <c r="H52510"/>
    </row>
    <row r="52511" spans="8:8" hidden="1" x14ac:dyDescent="0.25">
      <c r="H52511"/>
    </row>
    <row r="52512" spans="8:8" hidden="1" x14ac:dyDescent="0.25">
      <c r="H52512"/>
    </row>
    <row r="52513" spans="8:8" hidden="1" x14ac:dyDescent="0.25">
      <c r="H52513"/>
    </row>
    <row r="52514" spans="8:8" hidden="1" x14ac:dyDescent="0.25">
      <c r="H52514"/>
    </row>
    <row r="52515" spans="8:8" hidden="1" x14ac:dyDescent="0.25">
      <c r="H52515"/>
    </row>
    <row r="52516" spans="8:8" hidden="1" x14ac:dyDescent="0.25">
      <c r="H52516"/>
    </row>
    <row r="52517" spans="8:8" hidden="1" x14ac:dyDescent="0.25">
      <c r="H52517"/>
    </row>
    <row r="52518" spans="8:8" hidden="1" x14ac:dyDescent="0.25">
      <c r="H52518"/>
    </row>
    <row r="52519" spans="8:8" hidden="1" x14ac:dyDescent="0.25">
      <c r="H52519"/>
    </row>
    <row r="52520" spans="8:8" hidden="1" x14ac:dyDescent="0.25">
      <c r="H52520"/>
    </row>
    <row r="52521" spans="8:8" hidden="1" x14ac:dyDescent="0.25">
      <c r="H52521"/>
    </row>
    <row r="52522" spans="8:8" hidden="1" x14ac:dyDescent="0.25">
      <c r="H52522"/>
    </row>
    <row r="52523" spans="8:8" hidden="1" x14ac:dyDescent="0.25">
      <c r="H52523"/>
    </row>
    <row r="52524" spans="8:8" hidden="1" x14ac:dyDescent="0.25">
      <c r="H52524"/>
    </row>
    <row r="52525" spans="8:8" hidden="1" x14ac:dyDescent="0.25">
      <c r="H52525"/>
    </row>
    <row r="52526" spans="8:8" hidden="1" x14ac:dyDescent="0.25">
      <c r="H52526"/>
    </row>
    <row r="52527" spans="8:8" hidden="1" x14ac:dyDescent="0.25">
      <c r="H52527"/>
    </row>
    <row r="52528" spans="8:8" hidden="1" x14ac:dyDescent="0.25">
      <c r="H52528"/>
    </row>
    <row r="52529" spans="8:8" hidden="1" x14ac:dyDescent="0.25">
      <c r="H52529"/>
    </row>
    <row r="52530" spans="8:8" hidden="1" x14ac:dyDescent="0.25">
      <c r="H52530"/>
    </row>
    <row r="52531" spans="8:8" hidden="1" x14ac:dyDescent="0.25">
      <c r="H52531"/>
    </row>
    <row r="52532" spans="8:8" hidden="1" x14ac:dyDescent="0.25">
      <c r="H52532"/>
    </row>
    <row r="52533" spans="8:8" hidden="1" x14ac:dyDescent="0.25">
      <c r="H52533"/>
    </row>
    <row r="52534" spans="8:8" hidden="1" x14ac:dyDescent="0.25">
      <c r="H52534"/>
    </row>
    <row r="52535" spans="8:8" hidden="1" x14ac:dyDescent="0.25">
      <c r="H52535"/>
    </row>
    <row r="52536" spans="8:8" hidden="1" x14ac:dyDescent="0.25">
      <c r="H52536"/>
    </row>
    <row r="52537" spans="8:8" hidden="1" x14ac:dyDescent="0.25">
      <c r="H52537"/>
    </row>
    <row r="52538" spans="8:8" hidden="1" x14ac:dyDescent="0.25">
      <c r="H52538"/>
    </row>
    <row r="52539" spans="8:8" hidden="1" x14ac:dyDescent="0.25">
      <c r="H52539"/>
    </row>
    <row r="52540" spans="8:8" hidden="1" x14ac:dyDescent="0.25">
      <c r="H52540"/>
    </row>
    <row r="52541" spans="8:8" hidden="1" x14ac:dyDescent="0.25">
      <c r="H52541"/>
    </row>
    <row r="52542" spans="8:8" hidden="1" x14ac:dyDescent="0.25">
      <c r="H52542"/>
    </row>
    <row r="52543" spans="8:8" hidden="1" x14ac:dyDescent="0.25">
      <c r="H52543"/>
    </row>
    <row r="52544" spans="8:8" hidden="1" x14ac:dyDescent="0.25">
      <c r="H52544"/>
    </row>
    <row r="52545" spans="8:8" hidden="1" x14ac:dyDescent="0.25">
      <c r="H52545"/>
    </row>
    <row r="52546" spans="8:8" hidden="1" x14ac:dyDescent="0.25">
      <c r="H52546"/>
    </row>
    <row r="52547" spans="8:8" hidden="1" x14ac:dyDescent="0.25">
      <c r="H52547"/>
    </row>
    <row r="52548" spans="8:8" hidden="1" x14ac:dyDescent="0.25">
      <c r="H52548"/>
    </row>
    <row r="52549" spans="8:8" hidden="1" x14ac:dyDescent="0.25">
      <c r="H52549"/>
    </row>
    <row r="52550" spans="8:8" hidden="1" x14ac:dyDescent="0.25">
      <c r="H52550"/>
    </row>
    <row r="52551" spans="8:8" hidden="1" x14ac:dyDescent="0.25">
      <c r="H52551"/>
    </row>
    <row r="52552" spans="8:8" hidden="1" x14ac:dyDescent="0.25">
      <c r="H52552"/>
    </row>
    <row r="52553" spans="8:8" hidden="1" x14ac:dyDescent="0.25">
      <c r="H52553"/>
    </row>
    <row r="52554" spans="8:8" hidden="1" x14ac:dyDescent="0.25">
      <c r="H52554"/>
    </row>
    <row r="52555" spans="8:8" hidden="1" x14ac:dyDescent="0.25">
      <c r="H52555"/>
    </row>
    <row r="52556" spans="8:8" hidden="1" x14ac:dyDescent="0.25">
      <c r="H52556"/>
    </row>
    <row r="52557" spans="8:8" hidden="1" x14ac:dyDescent="0.25">
      <c r="H52557"/>
    </row>
    <row r="52558" spans="8:8" hidden="1" x14ac:dyDescent="0.25">
      <c r="H52558"/>
    </row>
    <row r="52559" spans="8:8" hidden="1" x14ac:dyDescent="0.25">
      <c r="H52559"/>
    </row>
    <row r="52560" spans="8:8" hidden="1" x14ac:dyDescent="0.25">
      <c r="H52560"/>
    </row>
    <row r="52561" spans="8:8" hidden="1" x14ac:dyDescent="0.25">
      <c r="H52561"/>
    </row>
    <row r="52562" spans="8:8" hidden="1" x14ac:dyDescent="0.25">
      <c r="H52562"/>
    </row>
    <row r="52563" spans="8:8" hidden="1" x14ac:dyDescent="0.25">
      <c r="H52563"/>
    </row>
    <row r="52564" spans="8:8" hidden="1" x14ac:dyDescent="0.25">
      <c r="H52564"/>
    </row>
    <row r="52565" spans="8:8" hidden="1" x14ac:dyDescent="0.25">
      <c r="H52565"/>
    </row>
    <row r="52566" spans="8:8" hidden="1" x14ac:dyDescent="0.25">
      <c r="H52566"/>
    </row>
    <row r="52567" spans="8:8" hidden="1" x14ac:dyDescent="0.25">
      <c r="H52567"/>
    </row>
    <row r="52568" spans="8:8" hidden="1" x14ac:dyDescent="0.25">
      <c r="H52568"/>
    </row>
    <row r="52569" spans="8:8" hidden="1" x14ac:dyDescent="0.25">
      <c r="H52569"/>
    </row>
    <row r="52570" spans="8:8" hidden="1" x14ac:dyDescent="0.25">
      <c r="H52570"/>
    </row>
    <row r="52571" spans="8:8" hidden="1" x14ac:dyDescent="0.25">
      <c r="H52571"/>
    </row>
    <row r="52572" spans="8:8" hidden="1" x14ac:dyDescent="0.25">
      <c r="H52572"/>
    </row>
    <row r="52573" spans="8:8" hidden="1" x14ac:dyDescent="0.25">
      <c r="H52573"/>
    </row>
    <row r="52574" spans="8:8" hidden="1" x14ac:dyDescent="0.25">
      <c r="H52574"/>
    </row>
    <row r="52575" spans="8:8" hidden="1" x14ac:dyDescent="0.25">
      <c r="H52575"/>
    </row>
    <row r="52576" spans="8:8" hidden="1" x14ac:dyDescent="0.25">
      <c r="H52576"/>
    </row>
    <row r="52577" spans="8:8" hidden="1" x14ac:dyDescent="0.25">
      <c r="H52577"/>
    </row>
    <row r="52578" spans="8:8" hidden="1" x14ac:dyDescent="0.25">
      <c r="H52578"/>
    </row>
    <row r="52579" spans="8:8" hidden="1" x14ac:dyDescent="0.25">
      <c r="H52579"/>
    </row>
    <row r="52580" spans="8:8" hidden="1" x14ac:dyDescent="0.25">
      <c r="H52580"/>
    </row>
    <row r="52581" spans="8:8" hidden="1" x14ac:dyDescent="0.25">
      <c r="H52581"/>
    </row>
    <row r="52582" spans="8:8" hidden="1" x14ac:dyDescent="0.25">
      <c r="H52582"/>
    </row>
    <row r="52583" spans="8:8" hidden="1" x14ac:dyDescent="0.25">
      <c r="H52583"/>
    </row>
    <row r="52584" spans="8:8" hidden="1" x14ac:dyDescent="0.25">
      <c r="H52584"/>
    </row>
    <row r="52585" spans="8:8" hidden="1" x14ac:dyDescent="0.25">
      <c r="H52585"/>
    </row>
    <row r="52586" spans="8:8" hidden="1" x14ac:dyDescent="0.25">
      <c r="H52586"/>
    </row>
    <row r="52587" spans="8:8" hidden="1" x14ac:dyDescent="0.25">
      <c r="H52587"/>
    </row>
    <row r="52588" spans="8:8" hidden="1" x14ac:dyDescent="0.25">
      <c r="H52588"/>
    </row>
    <row r="52589" spans="8:8" hidden="1" x14ac:dyDescent="0.25">
      <c r="H52589"/>
    </row>
    <row r="52590" spans="8:8" hidden="1" x14ac:dyDescent="0.25">
      <c r="H52590"/>
    </row>
    <row r="52591" spans="8:8" hidden="1" x14ac:dyDescent="0.25">
      <c r="H52591"/>
    </row>
    <row r="52592" spans="8:8" hidden="1" x14ac:dyDescent="0.25">
      <c r="H52592"/>
    </row>
    <row r="52593" spans="8:8" hidden="1" x14ac:dyDescent="0.25">
      <c r="H52593"/>
    </row>
    <row r="52594" spans="8:8" hidden="1" x14ac:dyDescent="0.25">
      <c r="H52594"/>
    </row>
    <row r="52595" spans="8:8" hidden="1" x14ac:dyDescent="0.25">
      <c r="H52595"/>
    </row>
    <row r="52596" spans="8:8" hidden="1" x14ac:dyDescent="0.25">
      <c r="H52596"/>
    </row>
    <row r="52597" spans="8:8" hidden="1" x14ac:dyDescent="0.25">
      <c r="H52597"/>
    </row>
    <row r="52598" spans="8:8" hidden="1" x14ac:dyDescent="0.25">
      <c r="H52598"/>
    </row>
    <row r="52599" spans="8:8" hidden="1" x14ac:dyDescent="0.25">
      <c r="H52599"/>
    </row>
    <row r="52600" spans="8:8" hidden="1" x14ac:dyDescent="0.25">
      <c r="H52600"/>
    </row>
    <row r="52601" spans="8:8" hidden="1" x14ac:dyDescent="0.25">
      <c r="H52601"/>
    </row>
    <row r="52602" spans="8:8" hidden="1" x14ac:dyDescent="0.25">
      <c r="H52602"/>
    </row>
    <row r="52603" spans="8:8" hidden="1" x14ac:dyDescent="0.25">
      <c r="H52603"/>
    </row>
    <row r="52604" spans="8:8" hidden="1" x14ac:dyDescent="0.25">
      <c r="H52604"/>
    </row>
    <row r="52605" spans="8:8" hidden="1" x14ac:dyDescent="0.25">
      <c r="H52605"/>
    </row>
    <row r="52606" spans="8:8" hidden="1" x14ac:dyDescent="0.25">
      <c r="H52606"/>
    </row>
    <row r="52607" spans="8:8" hidden="1" x14ac:dyDescent="0.25">
      <c r="H52607"/>
    </row>
    <row r="52608" spans="8:8" hidden="1" x14ac:dyDescent="0.25">
      <c r="H52608"/>
    </row>
    <row r="52609" spans="8:8" hidden="1" x14ac:dyDescent="0.25">
      <c r="H52609"/>
    </row>
    <row r="52610" spans="8:8" hidden="1" x14ac:dyDescent="0.25">
      <c r="H52610"/>
    </row>
    <row r="52611" spans="8:8" hidden="1" x14ac:dyDescent="0.25">
      <c r="H52611"/>
    </row>
    <row r="52612" spans="8:8" hidden="1" x14ac:dyDescent="0.25">
      <c r="H52612"/>
    </row>
    <row r="52613" spans="8:8" hidden="1" x14ac:dyDescent="0.25">
      <c r="H52613"/>
    </row>
    <row r="52614" spans="8:8" hidden="1" x14ac:dyDescent="0.25">
      <c r="H52614"/>
    </row>
    <row r="52615" spans="8:8" hidden="1" x14ac:dyDescent="0.25">
      <c r="H52615"/>
    </row>
    <row r="52616" spans="8:8" hidden="1" x14ac:dyDescent="0.25">
      <c r="H52616"/>
    </row>
    <row r="52617" spans="8:8" hidden="1" x14ac:dyDescent="0.25">
      <c r="H52617"/>
    </row>
    <row r="52618" spans="8:8" hidden="1" x14ac:dyDescent="0.25">
      <c r="H52618"/>
    </row>
    <row r="52619" spans="8:8" hidden="1" x14ac:dyDescent="0.25">
      <c r="H52619"/>
    </row>
    <row r="52620" spans="8:8" hidden="1" x14ac:dyDescent="0.25">
      <c r="H52620"/>
    </row>
    <row r="52621" spans="8:8" hidden="1" x14ac:dyDescent="0.25">
      <c r="H52621"/>
    </row>
    <row r="52622" spans="8:8" hidden="1" x14ac:dyDescent="0.25">
      <c r="H52622"/>
    </row>
    <row r="52623" spans="8:8" hidden="1" x14ac:dyDescent="0.25">
      <c r="H52623"/>
    </row>
    <row r="52624" spans="8:8" hidden="1" x14ac:dyDescent="0.25">
      <c r="H52624"/>
    </row>
    <row r="52625" spans="8:8" hidden="1" x14ac:dyDescent="0.25">
      <c r="H52625"/>
    </row>
    <row r="52626" spans="8:8" hidden="1" x14ac:dyDescent="0.25">
      <c r="H52626"/>
    </row>
    <row r="52627" spans="8:8" hidden="1" x14ac:dyDescent="0.25">
      <c r="H52627"/>
    </row>
    <row r="52628" spans="8:8" hidden="1" x14ac:dyDescent="0.25">
      <c r="H52628"/>
    </row>
    <row r="52629" spans="8:8" hidden="1" x14ac:dyDescent="0.25">
      <c r="H52629"/>
    </row>
    <row r="52630" spans="8:8" hidden="1" x14ac:dyDescent="0.25">
      <c r="H52630"/>
    </row>
    <row r="52631" spans="8:8" hidden="1" x14ac:dyDescent="0.25">
      <c r="H52631"/>
    </row>
    <row r="52632" spans="8:8" hidden="1" x14ac:dyDescent="0.25">
      <c r="H52632"/>
    </row>
    <row r="52633" spans="8:8" hidden="1" x14ac:dyDescent="0.25">
      <c r="H52633"/>
    </row>
    <row r="52634" spans="8:8" hidden="1" x14ac:dyDescent="0.25">
      <c r="H52634"/>
    </row>
    <row r="52635" spans="8:8" hidden="1" x14ac:dyDescent="0.25">
      <c r="H52635"/>
    </row>
    <row r="52636" spans="8:8" hidden="1" x14ac:dyDescent="0.25">
      <c r="H52636"/>
    </row>
    <row r="52637" spans="8:8" hidden="1" x14ac:dyDescent="0.25">
      <c r="H52637"/>
    </row>
    <row r="52638" spans="8:8" hidden="1" x14ac:dyDescent="0.25">
      <c r="H52638"/>
    </row>
    <row r="52639" spans="8:8" hidden="1" x14ac:dyDescent="0.25">
      <c r="H52639"/>
    </row>
    <row r="52640" spans="8:8" hidden="1" x14ac:dyDescent="0.25">
      <c r="H52640"/>
    </row>
    <row r="52641" spans="8:8" hidden="1" x14ac:dyDescent="0.25">
      <c r="H52641"/>
    </row>
    <row r="52642" spans="8:8" hidden="1" x14ac:dyDescent="0.25">
      <c r="H52642"/>
    </row>
    <row r="52643" spans="8:8" hidden="1" x14ac:dyDescent="0.25">
      <c r="H52643"/>
    </row>
    <row r="52644" spans="8:8" hidden="1" x14ac:dyDescent="0.25">
      <c r="H52644"/>
    </row>
    <row r="52645" spans="8:8" hidden="1" x14ac:dyDescent="0.25">
      <c r="H52645"/>
    </row>
    <row r="52646" spans="8:8" hidden="1" x14ac:dyDescent="0.25">
      <c r="H52646"/>
    </row>
    <row r="52647" spans="8:8" hidden="1" x14ac:dyDescent="0.25">
      <c r="H52647"/>
    </row>
    <row r="52648" spans="8:8" hidden="1" x14ac:dyDescent="0.25">
      <c r="H52648"/>
    </row>
    <row r="52649" spans="8:8" hidden="1" x14ac:dyDescent="0.25">
      <c r="H52649"/>
    </row>
    <row r="52650" spans="8:8" hidden="1" x14ac:dyDescent="0.25">
      <c r="H52650"/>
    </row>
    <row r="52651" spans="8:8" hidden="1" x14ac:dyDescent="0.25">
      <c r="H52651"/>
    </row>
    <row r="52652" spans="8:8" hidden="1" x14ac:dyDescent="0.25">
      <c r="H52652"/>
    </row>
    <row r="52653" spans="8:8" hidden="1" x14ac:dyDescent="0.25">
      <c r="H52653"/>
    </row>
    <row r="52654" spans="8:8" hidden="1" x14ac:dyDescent="0.25">
      <c r="H52654"/>
    </row>
    <row r="52655" spans="8:8" hidden="1" x14ac:dyDescent="0.25">
      <c r="H52655"/>
    </row>
    <row r="52656" spans="8:8" hidden="1" x14ac:dyDescent="0.25">
      <c r="H52656"/>
    </row>
    <row r="52657" spans="8:8" hidden="1" x14ac:dyDescent="0.25">
      <c r="H52657"/>
    </row>
    <row r="52658" spans="8:8" hidden="1" x14ac:dyDescent="0.25">
      <c r="H52658"/>
    </row>
    <row r="52659" spans="8:8" hidden="1" x14ac:dyDescent="0.25">
      <c r="H52659"/>
    </row>
    <row r="52660" spans="8:8" hidden="1" x14ac:dyDescent="0.25">
      <c r="H52660"/>
    </row>
    <row r="52661" spans="8:8" hidden="1" x14ac:dyDescent="0.25">
      <c r="H52661"/>
    </row>
    <row r="52662" spans="8:8" hidden="1" x14ac:dyDescent="0.25">
      <c r="H52662"/>
    </row>
    <row r="52663" spans="8:8" hidden="1" x14ac:dyDescent="0.25">
      <c r="H52663"/>
    </row>
    <row r="52664" spans="8:8" hidden="1" x14ac:dyDescent="0.25">
      <c r="H52664"/>
    </row>
    <row r="52665" spans="8:8" hidden="1" x14ac:dyDescent="0.25">
      <c r="H52665"/>
    </row>
    <row r="52666" spans="8:8" hidden="1" x14ac:dyDescent="0.25">
      <c r="H52666"/>
    </row>
    <row r="52667" spans="8:8" hidden="1" x14ac:dyDescent="0.25">
      <c r="H52667"/>
    </row>
    <row r="52668" spans="8:8" hidden="1" x14ac:dyDescent="0.25">
      <c r="H52668"/>
    </row>
    <row r="52669" spans="8:8" hidden="1" x14ac:dyDescent="0.25">
      <c r="H52669"/>
    </row>
    <row r="52670" spans="8:8" hidden="1" x14ac:dyDescent="0.25">
      <c r="H52670"/>
    </row>
    <row r="52671" spans="8:8" hidden="1" x14ac:dyDescent="0.25">
      <c r="H52671"/>
    </row>
    <row r="52672" spans="8:8" hidden="1" x14ac:dyDescent="0.25">
      <c r="H52672"/>
    </row>
    <row r="52673" spans="8:8" hidden="1" x14ac:dyDescent="0.25">
      <c r="H52673"/>
    </row>
    <row r="52674" spans="8:8" hidden="1" x14ac:dyDescent="0.25">
      <c r="H52674"/>
    </row>
    <row r="52675" spans="8:8" hidden="1" x14ac:dyDescent="0.25">
      <c r="H52675"/>
    </row>
    <row r="52676" spans="8:8" hidden="1" x14ac:dyDescent="0.25">
      <c r="H52676"/>
    </row>
    <row r="52677" spans="8:8" hidden="1" x14ac:dyDescent="0.25">
      <c r="H52677"/>
    </row>
    <row r="52678" spans="8:8" hidden="1" x14ac:dyDescent="0.25">
      <c r="H52678"/>
    </row>
    <row r="52679" spans="8:8" hidden="1" x14ac:dyDescent="0.25">
      <c r="H52679"/>
    </row>
    <row r="52680" spans="8:8" hidden="1" x14ac:dyDescent="0.25">
      <c r="H52680"/>
    </row>
    <row r="52681" spans="8:8" hidden="1" x14ac:dyDescent="0.25">
      <c r="H52681"/>
    </row>
    <row r="52682" spans="8:8" hidden="1" x14ac:dyDescent="0.25">
      <c r="H52682"/>
    </row>
    <row r="52683" spans="8:8" hidden="1" x14ac:dyDescent="0.25">
      <c r="H52683"/>
    </row>
    <row r="52684" spans="8:8" hidden="1" x14ac:dyDescent="0.25">
      <c r="H52684"/>
    </row>
    <row r="52685" spans="8:8" hidden="1" x14ac:dyDescent="0.25">
      <c r="H52685"/>
    </row>
    <row r="52686" spans="8:8" hidden="1" x14ac:dyDescent="0.25">
      <c r="H52686"/>
    </row>
    <row r="52687" spans="8:8" hidden="1" x14ac:dyDescent="0.25">
      <c r="H52687"/>
    </row>
    <row r="52688" spans="8:8" hidden="1" x14ac:dyDescent="0.25">
      <c r="H52688"/>
    </row>
    <row r="52689" spans="8:8" hidden="1" x14ac:dyDescent="0.25">
      <c r="H52689"/>
    </row>
    <row r="52690" spans="8:8" hidden="1" x14ac:dyDescent="0.25">
      <c r="H52690"/>
    </row>
    <row r="52691" spans="8:8" hidden="1" x14ac:dyDescent="0.25">
      <c r="H52691"/>
    </row>
    <row r="52692" spans="8:8" hidden="1" x14ac:dyDescent="0.25">
      <c r="H52692"/>
    </row>
    <row r="52693" spans="8:8" hidden="1" x14ac:dyDescent="0.25">
      <c r="H52693"/>
    </row>
    <row r="52694" spans="8:8" hidden="1" x14ac:dyDescent="0.25">
      <c r="H52694"/>
    </row>
    <row r="52695" spans="8:8" hidden="1" x14ac:dyDescent="0.25">
      <c r="H52695"/>
    </row>
    <row r="52696" spans="8:8" hidden="1" x14ac:dyDescent="0.25">
      <c r="H52696"/>
    </row>
    <row r="52697" spans="8:8" hidden="1" x14ac:dyDescent="0.25">
      <c r="H52697"/>
    </row>
    <row r="52698" spans="8:8" hidden="1" x14ac:dyDescent="0.25">
      <c r="H52698"/>
    </row>
    <row r="52699" spans="8:8" hidden="1" x14ac:dyDescent="0.25">
      <c r="H52699"/>
    </row>
    <row r="52700" spans="8:8" hidden="1" x14ac:dyDescent="0.25">
      <c r="H52700"/>
    </row>
    <row r="52701" spans="8:8" hidden="1" x14ac:dyDescent="0.25">
      <c r="H52701"/>
    </row>
    <row r="52702" spans="8:8" hidden="1" x14ac:dyDescent="0.25">
      <c r="H52702"/>
    </row>
    <row r="52703" spans="8:8" hidden="1" x14ac:dyDescent="0.25">
      <c r="H52703"/>
    </row>
    <row r="52704" spans="8:8" hidden="1" x14ac:dyDescent="0.25">
      <c r="H52704"/>
    </row>
    <row r="52705" spans="8:8" hidden="1" x14ac:dyDescent="0.25">
      <c r="H52705"/>
    </row>
    <row r="52706" spans="8:8" hidden="1" x14ac:dyDescent="0.25">
      <c r="H52706"/>
    </row>
    <row r="52707" spans="8:8" hidden="1" x14ac:dyDescent="0.25">
      <c r="H52707"/>
    </row>
    <row r="52708" spans="8:8" hidden="1" x14ac:dyDescent="0.25">
      <c r="H52708"/>
    </row>
    <row r="52709" spans="8:8" hidden="1" x14ac:dyDescent="0.25">
      <c r="H52709"/>
    </row>
    <row r="52710" spans="8:8" hidden="1" x14ac:dyDescent="0.25">
      <c r="H52710"/>
    </row>
    <row r="52711" spans="8:8" hidden="1" x14ac:dyDescent="0.25">
      <c r="H52711"/>
    </row>
    <row r="52712" spans="8:8" hidden="1" x14ac:dyDescent="0.25">
      <c r="H52712"/>
    </row>
    <row r="52713" spans="8:8" hidden="1" x14ac:dyDescent="0.25">
      <c r="H52713"/>
    </row>
    <row r="52714" spans="8:8" hidden="1" x14ac:dyDescent="0.25">
      <c r="H52714"/>
    </row>
    <row r="52715" spans="8:8" hidden="1" x14ac:dyDescent="0.25">
      <c r="H52715"/>
    </row>
    <row r="52716" spans="8:8" hidden="1" x14ac:dyDescent="0.25">
      <c r="H52716"/>
    </row>
    <row r="52717" spans="8:8" hidden="1" x14ac:dyDescent="0.25">
      <c r="H52717"/>
    </row>
    <row r="52718" spans="8:8" hidden="1" x14ac:dyDescent="0.25">
      <c r="H52718"/>
    </row>
    <row r="52719" spans="8:8" hidden="1" x14ac:dyDescent="0.25">
      <c r="H52719"/>
    </row>
    <row r="52720" spans="8:8" hidden="1" x14ac:dyDescent="0.25">
      <c r="H52720"/>
    </row>
    <row r="52721" spans="8:8" hidden="1" x14ac:dyDescent="0.25">
      <c r="H52721"/>
    </row>
    <row r="52722" spans="8:8" hidden="1" x14ac:dyDescent="0.25">
      <c r="H52722"/>
    </row>
    <row r="52723" spans="8:8" hidden="1" x14ac:dyDescent="0.25">
      <c r="H52723"/>
    </row>
    <row r="52724" spans="8:8" hidden="1" x14ac:dyDescent="0.25">
      <c r="H52724"/>
    </row>
    <row r="52725" spans="8:8" hidden="1" x14ac:dyDescent="0.25">
      <c r="H52725"/>
    </row>
    <row r="52726" spans="8:8" hidden="1" x14ac:dyDescent="0.25">
      <c r="H52726"/>
    </row>
    <row r="52727" spans="8:8" hidden="1" x14ac:dyDescent="0.25">
      <c r="H52727"/>
    </row>
    <row r="52728" spans="8:8" hidden="1" x14ac:dyDescent="0.25">
      <c r="H52728"/>
    </row>
    <row r="52729" spans="8:8" hidden="1" x14ac:dyDescent="0.25">
      <c r="H52729"/>
    </row>
    <row r="52730" spans="8:8" hidden="1" x14ac:dyDescent="0.25">
      <c r="H52730"/>
    </row>
    <row r="52731" spans="8:8" hidden="1" x14ac:dyDescent="0.25">
      <c r="H52731"/>
    </row>
    <row r="52732" spans="8:8" hidden="1" x14ac:dyDescent="0.25">
      <c r="H52732"/>
    </row>
    <row r="52733" spans="8:8" hidden="1" x14ac:dyDescent="0.25">
      <c r="H52733"/>
    </row>
    <row r="52734" spans="8:8" hidden="1" x14ac:dyDescent="0.25">
      <c r="H52734"/>
    </row>
    <row r="52735" spans="8:8" hidden="1" x14ac:dyDescent="0.25">
      <c r="H52735"/>
    </row>
    <row r="52736" spans="8:8" hidden="1" x14ac:dyDescent="0.25">
      <c r="H52736"/>
    </row>
    <row r="52737" spans="8:8" hidden="1" x14ac:dyDescent="0.25">
      <c r="H52737"/>
    </row>
    <row r="52738" spans="8:8" hidden="1" x14ac:dyDescent="0.25">
      <c r="H52738"/>
    </row>
    <row r="52739" spans="8:8" hidden="1" x14ac:dyDescent="0.25">
      <c r="H52739"/>
    </row>
    <row r="52740" spans="8:8" hidden="1" x14ac:dyDescent="0.25">
      <c r="H52740"/>
    </row>
    <row r="52741" spans="8:8" hidden="1" x14ac:dyDescent="0.25">
      <c r="H52741"/>
    </row>
    <row r="52742" spans="8:8" hidden="1" x14ac:dyDescent="0.25">
      <c r="H52742"/>
    </row>
    <row r="52743" spans="8:8" hidden="1" x14ac:dyDescent="0.25">
      <c r="H52743"/>
    </row>
    <row r="52744" spans="8:8" hidden="1" x14ac:dyDescent="0.25">
      <c r="H52744"/>
    </row>
    <row r="52745" spans="8:8" hidden="1" x14ac:dyDescent="0.25">
      <c r="H52745"/>
    </row>
    <row r="52746" spans="8:8" hidden="1" x14ac:dyDescent="0.25">
      <c r="H52746"/>
    </row>
    <row r="52747" spans="8:8" hidden="1" x14ac:dyDescent="0.25">
      <c r="H52747"/>
    </row>
    <row r="52748" spans="8:8" hidden="1" x14ac:dyDescent="0.25">
      <c r="H52748"/>
    </row>
    <row r="52749" spans="8:8" hidden="1" x14ac:dyDescent="0.25">
      <c r="H52749"/>
    </row>
    <row r="52750" spans="8:8" hidden="1" x14ac:dyDescent="0.25">
      <c r="H52750"/>
    </row>
    <row r="52751" spans="8:8" hidden="1" x14ac:dyDescent="0.25">
      <c r="H52751"/>
    </row>
    <row r="52752" spans="8:8" hidden="1" x14ac:dyDescent="0.25">
      <c r="H52752"/>
    </row>
    <row r="52753" spans="8:8" hidden="1" x14ac:dyDescent="0.25">
      <c r="H52753"/>
    </row>
    <row r="52754" spans="8:8" hidden="1" x14ac:dyDescent="0.25">
      <c r="H52754"/>
    </row>
    <row r="52755" spans="8:8" hidden="1" x14ac:dyDescent="0.25">
      <c r="H52755"/>
    </row>
    <row r="52756" spans="8:8" hidden="1" x14ac:dyDescent="0.25">
      <c r="H52756"/>
    </row>
    <row r="52757" spans="8:8" hidden="1" x14ac:dyDescent="0.25">
      <c r="H52757"/>
    </row>
    <row r="52758" spans="8:8" hidden="1" x14ac:dyDescent="0.25">
      <c r="H52758"/>
    </row>
    <row r="52759" spans="8:8" hidden="1" x14ac:dyDescent="0.25">
      <c r="H52759"/>
    </row>
    <row r="52760" spans="8:8" hidden="1" x14ac:dyDescent="0.25">
      <c r="H52760"/>
    </row>
    <row r="52761" spans="8:8" hidden="1" x14ac:dyDescent="0.25">
      <c r="H52761"/>
    </row>
    <row r="52762" spans="8:8" hidden="1" x14ac:dyDescent="0.25">
      <c r="H52762"/>
    </row>
    <row r="52763" spans="8:8" hidden="1" x14ac:dyDescent="0.25">
      <c r="H52763"/>
    </row>
    <row r="52764" spans="8:8" hidden="1" x14ac:dyDescent="0.25">
      <c r="H52764"/>
    </row>
    <row r="52765" spans="8:8" hidden="1" x14ac:dyDescent="0.25">
      <c r="H52765"/>
    </row>
    <row r="52766" spans="8:8" hidden="1" x14ac:dyDescent="0.25">
      <c r="H52766"/>
    </row>
    <row r="52767" spans="8:8" hidden="1" x14ac:dyDescent="0.25">
      <c r="H52767"/>
    </row>
    <row r="52768" spans="8:8" hidden="1" x14ac:dyDescent="0.25">
      <c r="H52768"/>
    </row>
    <row r="52769" spans="8:8" hidden="1" x14ac:dyDescent="0.25">
      <c r="H52769"/>
    </row>
    <row r="52770" spans="8:8" hidden="1" x14ac:dyDescent="0.25">
      <c r="H52770"/>
    </row>
    <row r="52771" spans="8:8" hidden="1" x14ac:dyDescent="0.25">
      <c r="H52771"/>
    </row>
    <row r="52772" spans="8:8" hidden="1" x14ac:dyDescent="0.25">
      <c r="H52772"/>
    </row>
    <row r="52773" spans="8:8" hidden="1" x14ac:dyDescent="0.25">
      <c r="H52773"/>
    </row>
    <row r="52774" spans="8:8" hidden="1" x14ac:dyDescent="0.25">
      <c r="H52774"/>
    </row>
    <row r="52775" spans="8:8" hidden="1" x14ac:dyDescent="0.25">
      <c r="H52775"/>
    </row>
    <row r="52776" spans="8:8" hidden="1" x14ac:dyDescent="0.25">
      <c r="H52776"/>
    </row>
    <row r="52777" spans="8:8" hidden="1" x14ac:dyDescent="0.25">
      <c r="H52777"/>
    </row>
    <row r="52778" spans="8:8" hidden="1" x14ac:dyDescent="0.25">
      <c r="H52778"/>
    </row>
    <row r="52779" spans="8:8" hidden="1" x14ac:dyDescent="0.25">
      <c r="H52779"/>
    </row>
    <row r="52780" spans="8:8" hidden="1" x14ac:dyDescent="0.25">
      <c r="H52780"/>
    </row>
    <row r="52781" spans="8:8" hidden="1" x14ac:dyDescent="0.25">
      <c r="H52781"/>
    </row>
    <row r="52782" spans="8:8" hidden="1" x14ac:dyDescent="0.25">
      <c r="H52782"/>
    </row>
    <row r="52783" spans="8:8" hidden="1" x14ac:dyDescent="0.25">
      <c r="H52783"/>
    </row>
    <row r="52784" spans="8:8" hidden="1" x14ac:dyDescent="0.25">
      <c r="H52784"/>
    </row>
    <row r="52785" spans="8:8" hidden="1" x14ac:dyDescent="0.25">
      <c r="H52785"/>
    </row>
    <row r="52786" spans="8:8" hidden="1" x14ac:dyDescent="0.25">
      <c r="H52786"/>
    </row>
    <row r="52787" spans="8:8" hidden="1" x14ac:dyDescent="0.25">
      <c r="H52787"/>
    </row>
    <row r="52788" spans="8:8" hidden="1" x14ac:dyDescent="0.25">
      <c r="H52788"/>
    </row>
    <row r="52789" spans="8:8" hidden="1" x14ac:dyDescent="0.25">
      <c r="H52789"/>
    </row>
    <row r="52790" spans="8:8" hidden="1" x14ac:dyDescent="0.25">
      <c r="H52790"/>
    </row>
    <row r="52791" spans="8:8" hidden="1" x14ac:dyDescent="0.25">
      <c r="H52791"/>
    </row>
    <row r="52792" spans="8:8" hidden="1" x14ac:dyDescent="0.25">
      <c r="H52792"/>
    </row>
    <row r="52793" spans="8:8" hidden="1" x14ac:dyDescent="0.25">
      <c r="H52793"/>
    </row>
    <row r="52794" spans="8:8" hidden="1" x14ac:dyDescent="0.25">
      <c r="H52794"/>
    </row>
    <row r="52795" spans="8:8" hidden="1" x14ac:dyDescent="0.25">
      <c r="H52795"/>
    </row>
    <row r="52796" spans="8:8" hidden="1" x14ac:dyDescent="0.25">
      <c r="H52796"/>
    </row>
    <row r="52797" spans="8:8" hidden="1" x14ac:dyDescent="0.25">
      <c r="H52797"/>
    </row>
    <row r="52798" spans="8:8" hidden="1" x14ac:dyDescent="0.25">
      <c r="H52798"/>
    </row>
    <row r="52799" spans="8:8" hidden="1" x14ac:dyDescent="0.25">
      <c r="H52799"/>
    </row>
    <row r="52800" spans="8:8" hidden="1" x14ac:dyDescent="0.25">
      <c r="H52800"/>
    </row>
    <row r="52801" spans="8:8" hidden="1" x14ac:dyDescent="0.25">
      <c r="H52801"/>
    </row>
    <row r="52802" spans="8:8" hidden="1" x14ac:dyDescent="0.25">
      <c r="H52802"/>
    </row>
    <row r="52803" spans="8:8" hidden="1" x14ac:dyDescent="0.25">
      <c r="H52803"/>
    </row>
    <row r="52804" spans="8:8" hidden="1" x14ac:dyDescent="0.25">
      <c r="H52804"/>
    </row>
    <row r="52805" spans="8:8" hidden="1" x14ac:dyDescent="0.25">
      <c r="H52805"/>
    </row>
    <row r="52806" spans="8:8" hidden="1" x14ac:dyDescent="0.25">
      <c r="H52806"/>
    </row>
    <row r="52807" spans="8:8" hidden="1" x14ac:dyDescent="0.25">
      <c r="H52807"/>
    </row>
    <row r="52808" spans="8:8" hidden="1" x14ac:dyDescent="0.25">
      <c r="H52808"/>
    </row>
    <row r="52809" spans="8:8" hidden="1" x14ac:dyDescent="0.25">
      <c r="H52809"/>
    </row>
    <row r="52810" spans="8:8" hidden="1" x14ac:dyDescent="0.25">
      <c r="H52810"/>
    </row>
    <row r="52811" spans="8:8" hidden="1" x14ac:dyDescent="0.25">
      <c r="H52811"/>
    </row>
    <row r="52812" spans="8:8" hidden="1" x14ac:dyDescent="0.25">
      <c r="H52812"/>
    </row>
    <row r="52813" spans="8:8" hidden="1" x14ac:dyDescent="0.25">
      <c r="H52813"/>
    </row>
    <row r="52814" spans="8:8" hidden="1" x14ac:dyDescent="0.25">
      <c r="H52814"/>
    </row>
    <row r="52815" spans="8:8" hidden="1" x14ac:dyDescent="0.25">
      <c r="H52815"/>
    </row>
    <row r="52816" spans="8:8" hidden="1" x14ac:dyDescent="0.25">
      <c r="H52816"/>
    </row>
    <row r="52817" spans="8:8" hidden="1" x14ac:dyDescent="0.25">
      <c r="H52817"/>
    </row>
    <row r="52818" spans="8:8" hidden="1" x14ac:dyDescent="0.25">
      <c r="H52818"/>
    </row>
    <row r="52819" spans="8:8" hidden="1" x14ac:dyDescent="0.25">
      <c r="H52819"/>
    </row>
    <row r="52820" spans="8:8" hidden="1" x14ac:dyDescent="0.25">
      <c r="H52820"/>
    </row>
    <row r="52821" spans="8:8" hidden="1" x14ac:dyDescent="0.25">
      <c r="H52821"/>
    </row>
    <row r="52822" spans="8:8" hidden="1" x14ac:dyDescent="0.25">
      <c r="H52822"/>
    </row>
    <row r="52823" spans="8:8" hidden="1" x14ac:dyDescent="0.25">
      <c r="H52823"/>
    </row>
    <row r="52824" spans="8:8" hidden="1" x14ac:dyDescent="0.25">
      <c r="H52824"/>
    </row>
    <row r="52825" spans="8:8" hidden="1" x14ac:dyDescent="0.25">
      <c r="H52825"/>
    </row>
    <row r="52826" spans="8:8" hidden="1" x14ac:dyDescent="0.25">
      <c r="H52826"/>
    </row>
    <row r="52827" spans="8:8" hidden="1" x14ac:dyDescent="0.25">
      <c r="H52827"/>
    </row>
    <row r="52828" spans="8:8" hidden="1" x14ac:dyDescent="0.25">
      <c r="H52828"/>
    </row>
    <row r="52829" spans="8:8" hidden="1" x14ac:dyDescent="0.25">
      <c r="H52829"/>
    </row>
    <row r="52830" spans="8:8" hidden="1" x14ac:dyDescent="0.25">
      <c r="H52830"/>
    </row>
    <row r="52831" spans="8:8" hidden="1" x14ac:dyDescent="0.25">
      <c r="H52831"/>
    </row>
    <row r="52832" spans="8:8" hidden="1" x14ac:dyDescent="0.25">
      <c r="H52832"/>
    </row>
    <row r="52833" spans="8:8" hidden="1" x14ac:dyDescent="0.25">
      <c r="H52833"/>
    </row>
    <row r="52834" spans="8:8" hidden="1" x14ac:dyDescent="0.25">
      <c r="H52834"/>
    </row>
    <row r="52835" spans="8:8" hidden="1" x14ac:dyDescent="0.25">
      <c r="H52835"/>
    </row>
    <row r="52836" spans="8:8" hidden="1" x14ac:dyDescent="0.25">
      <c r="H52836"/>
    </row>
    <row r="52837" spans="8:8" hidden="1" x14ac:dyDescent="0.25">
      <c r="H52837"/>
    </row>
    <row r="52838" spans="8:8" hidden="1" x14ac:dyDescent="0.25">
      <c r="H52838"/>
    </row>
    <row r="52839" spans="8:8" hidden="1" x14ac:dyDescent="0.25">
      <c r="H52839"/>
    </row>
    <row r="52840" spans="8:8" hidden="1" x14ac:dyDescent="0.25">
      <c r="H52840"/>
    </row>
    <row r="52841" spans="8:8" hidden="1" x14ac:dyDescent="0.25">
      <c r="H52841"/>
    </row>
    <row r="52842" spans="8:8" hidden="1" x14ac:dyDescent="0.25">
      <c r="H52842"/>
    </row>
    <row r="52843" spans="8:8" hidden="1" x14ac:dyDescent="0.25">
      <c r="H52843"/>
    </row>
    <row r="52844" spans="8:8" hidden="1" x14ac:dyDescent="0.25">
      <c r="H52844"/>
    </row>
    <row r="52845" spans="8:8" hidden="1" x14ac:dyDescent="0.25">
      <c r="H52845"/>
    </row>
    <row r="52846" spans="8:8" hidden="1" x14ac:dyDescent="0.25">
      <c r="H52846"/>
    </row>
    <row r="52847" spans="8:8" hidden="1" x14ac:dyDescent="0.25">
      <c r="H52847"/>
    </row>
    <row r="52848" spans="8:8" hidden="1" x14ac:dyDescent="0.25">
      <c r="H52848"/>
    </row>
    <row r="52849" spans="8:8" hidden="1" x14ac:dyDescent="0.25">
      <c r="H52849"/>
    </row>
    <row r="52850" spans="8:8" hidden="1" x14ac:dyDescent="0.25">
      <c r="H52850"/>
    </row>
    <row r="52851" spans="8:8" hidden="1" x14ac:dyDescent="0.25">
      <c r="H52851"/>
    </row>
    <row r="52852" spans="8:8" hidden="1" x14ac:dyDescent="0.25">
      <c r="H52852"/>
    </row>
    <row r="52853" spans="8:8" hidden="1" x14ac:dyDescent="0.25">
      <c r="H52853"/>
    </row>
    <row r="52854" spans="8:8" hidden="1" x14ac:dyDescent="0.25">
      <c r="H52854"/>
    </row>
    <row r="52855" spans="8:8" hidden="1" x14ac:dyDescent="0.25">
      <c r="H52855"/>
    </row>
    <row r="52856" spans="8:8" hidden="1" x14ac:dyDescent="0.25">
      <c r="H52856"/>
    </row>
    <row r="52857" spans="8:8" hidden="1" x14ac:dyDescent="0.25">
      <c r="H52857"/>
    </row>
    <row r="52858" spans="8:8" hidden="1" x14ac:dyDescent="0.25">
      <c r="H52858"/>
    </row>
    <row r="52859" spans="8:8" hidden="1" x14ac:dyDescent="0.25">
      <c r="H52859"/>
    </row>
    <row r="52860" spans="8:8" hidden="1" x14ac:dyDescent="0.25">
      <c r="H52860"/>
    </row>
    <row r="52861" spans="8:8" hidden="1" x14ac:dyDescent="0.25">
      <c r="H52861"/>
    </row>
    <row r="52862" spans="8:8" hidden="1" x14ac:dyDescent="0.25">
      <c r="H52862"/>
    </row>
    <row r="52863" spans="8:8" hidden="1" x14ac:dyDescent="0.25">
      <c r="H52863"/>
    </row>
    <row r="52864" spans="8:8" hidden="1" x14ac:dyDescent="0.25">
      <c r="H52864"/>
    </row>
    <row r="52865" spans="8:8" hidden="1" x14ac:dyDescent="0.25">
      <c r="H52865"/>
    </row>
    <row r="52866" spans="8:8" hidden="1" x14ac:dyDescent="0.25">
      <c r="H52866"/>
    </row>
    <row r="52867" spans="8:8" hidden="1" x14ac:dyDescent="0.25">
      <c r="H52867"/>
    </row>
    <row r="52868" spans="8:8" hidden="1" x14ac:dyDescent="0.25">
      <c r="H52868"/>
    </row>
    <row r="52869" spans="8:8" hidden="1" x14ac:dyDescent="0.25">
      <c r="H52869"/>
    </row>
    <row r="52870" spans="8:8" hidden="1" x14ac:dyDescent="0.25">
      <c r="H52870"/>
    </row>
    <row r="52871" spans="8:8" hidden="1" x14ac:dyDescent="0.25">
      <c r="H52871"/>
    </row>
    <row r="52872" spans="8:8" hidden="1" x14ac:dyDescent="0.25">
      <c r="H52872"/>
    </row>
    <row r="52873" spans="8:8" hidden="1" x14ac:dyDescent="0.25">
      <c r="H52873"/>
    </row>
    <row r="52874" spans="8:8" hidden="1" x14ac:dyDescent="0.25">
      <c r="H52874"/>
    </row>
    <row r="52875" spans="8:8" hidden="1" x14ac:dyDescent="0.25">
      <c r="H52875"/>
    </row>
    <row r="52876" spans="8:8" hidden="1" x14ac:dyDescent="0.25">
      <c r="H52876"/>
    </row>
    <row r="52877" spans="8:8" hidden="1" x14ac:dyDescent="0.25">
      <c r="H52877"/>
    </row>
    <row r="52878" spans="8:8" hidden="1" x14ac:dyDescent="0.25">
      <c r="H52878"/>
    </row>
    <row r="52879" spans="8:8" hidden="1" x14ac:dyDescent="0.25">
      <c r="H52879"/>
    </row>
    <row r="52880" spans="8:8" hidden="1" x14ac:dyDescent="0.25">
      <c r="H52880"/>
    </row>
    <row r="52881" spans="8:8" hidden="1" x14ac:dyDescent="0.25">
      <c r="H52881"/>
    </row>
    <row r="52882" spans="8:8" hidden="1" x14ac:dyDescent="0.25">
      <c r="H52882"/>
    </row>
    <row r="52883" spans="8:8" hidden="1" x14ac:dyDescent="0.25">
      <c r="H52883"/>
    </row>
    <row r="52884" spans="8:8" hidden="1" x14ac:dyDescent="0.25">
      <c r="H52884"/>
    </row>
    <row r="52885" spans="8:8" hidden="1" x14ac:dyDescent="0.25">
      <c r="H52885"/>
    </row>
    <row r="52886" spans="8:8" hidden="1" x14ac:dyDescent="0.25">
      <c r="H52886"/>
    </row>
    <row r="52887" spans="8:8" hidden="1" x14ac:dyDescent="0.25">
      <c r="H52887"/>
    </row>
    <row r="52888" spans="8:8" hidden="1" x14ac:dyDescent="0.25">
      <c r="H52888"/>
    </row>
    <row r="52889" spans="8:8" hidden="1" x14ac:dyDescent="0.25">
      <c r="H52889"/>
    </row>
    <row r="52890" spans="8:8" hidden="1" x14ac:dyDescent="0.25">
      <c r="H52890"/>
    </row>
    <row r="52891" spans="8:8" hidden="1" x14ac:dyDescent="0.25">
      <c r="H52891"/>
    </row>
    <row r="52892" spans="8:8" hidden="1" x14ac:dyDescent="0.25">
      <c r="H52892"/>
    </row>
    <row r="52893" spans="8:8" hidden="1" x14ac:dyDescent="0.25">
      <c r="H52893"/>
    </row>
    <row r="52894" spans="8:8" hidden="1" x14ac:dyDescent="0.25">
      <c r="H52894"/>
    </row>
    <row r="52895" spans="8:8" hidden="1" x14ac:dyDescent="0.25">
      <c r="H52895"/>
    </row>
    <row r="52896" spans="8:8" hidden="1" x14ac:dyDescent="0.25">
      <c r="H52896"/>
    </row>
    <row r="52897" spans="8:8" hidden="1" x14ac:dyDescent="0.25">
      <c r="H52897"/>
    </row>
    <row r="52898" spans="8:8" hidden="1" x14ac:dyDescent="0.25">
      <c r="H52898"/>
    </row>
    <row r="52899" spans="8:8" hidden="1" x14ac:dyDescent="0.25">
      <c r="H52899"/>
    </row>
    <row r="52900" spans="8:8" hidden="1" x14ac:dyDescent="0.25">
      <c r="H52900"/>
    </row>
    <row r="52901" spans="8:8" hidden="1" x14ac:dyDescent="0.25">
      <c r="H52901"/>
    </row>
    <row r="52902" spans="8:8" hidden="1" x14ac:dyDescent="0.25">
      <c r="H52902"/>
    </row>
    <row r="52903" spans="8:8" hidden="1" x14ac:dyDescent="0.25">
      <c r="H52903"/>
    </row>
    <row r="52904" spans="8:8" hidden="1" x14ac:dyDescent="0.25">
      <c r="H52904"/>
    </row>
    <row r="52905" spans="8:8" hidden="1" x14ac:dyDescent="0.25">
      <c r="H52905"/>
    </row>
    <row r="52906" spans="8:8" hidden="1" x14ac:dyDescent="0.25">
      <c r="H52906"/>
    </row>
    <row r="52907" spans="8:8" hidden="1" x14ac:dyDescent="0.25">
      <c r="H52907"/>
    </row>
    <row r="52908" spans="8:8" hidden="1" x14ac:dyDescent="0.25">
      <c r="H52908"/>
    </row>
    <row r="52909" spans="8:8" hidden="1" x14ac:dyDescent="0.25">
      <c r="H52909"/>
    </row>
    <row r="52910" spans="8:8" hidden="1" x14ac:dyDescent="0.25">
      <c r="H52910"/>
    </row>
    <row r="52911" spans="8:8" hidden="1" x14ac:dyDescent="0.25">
      <c r="H52911"/>
    </row>
    <row r="52912" spans="8:8" hidden="1" x14ac:dyDescent="0.25">
      <c r="H52912"/>
    </row>
    <row r="52913" spans="8:8" hidden="1" x14ac:dyDescent="0.25">
      <c r="H52913"/>
    </row>
    <row r="52914" spans="8:8" hidden="1" x14ac:dyDescent="0.25">
      <c r="H52914"/>
    </row>
    <row r="52915" spans="8:8" hidden="1" x14ac:dyDescent="0.25">
      <c r="H52915"/>
    </row>
    <row r="52916" spans="8:8" hidden="1" x14ac:dyDescent="0.25">
      <c r="H52916"/>
    </row>
    <row r="52917" spans="8:8" hidden="1" x14ac:dyDescent="0.25">
      <c r="H52917"/>
    </row>
    <row r="52918" spans="8:8" hidden="1" x14ac:dyDescent="0.25">
      <c r="H52918"/>
    </row>
    <row r="52919" spans="8:8" hidden="1" x14ac:dyDescent="0.25">
      <c r="H52919"/>
    </row>
    <row r="52920" spans="8:8" hidden="1" x14ac:dyDescent="0.25">
      <c r="H52920"/>
    </row>
    <row r="52921" spans="8:8" hidden="1" x14ac:dyDescent="0.25">
      <c r="H52921"/>
    </row>
    <row r="52922" spans="8:8" hidden="1" x14ac:dyDescent="0.25">
      <c r="H52922"/>
    </row>
    <row r="52923" spans="8:8" hidden="1" x14ac:dyDescent="0.25">
      <c r="H52923"/>
    </row>
    <row r="52924" spans="8:8" hidden="1" x14ac:dyDescent="0.25">
      <c r="H52924"/>
    </row>
    <row r="52925" spans="8:8" hidden="1" x14ac:dyDescent="0.25">
      <c r="H52925"/>
    </row>
    <row r="52926" spans="8:8" hidden="1" x14ac:dyDescent="0.25">
      <c r="H52926"/>
    </row>
    <row r="52927" spans="8:8" hidden="1" x14ac:dyDescent="0.25">
      <c r="H52927"/>
    </row>
    <row r="52928" spans="8:8" hidden="1" x14ac:dyDescent="0.25">
      <c r="H52928"/>
    </row>
    <row r="52929" spans="8:8" hidden="1" x14ac:dyDescent="0.25">
      <c r="H52929"/>
    </row>
    <row r="52930" spans="8:8" hidden="1" x14ac:dyDescent="0.25">
      <c r="H52930"/>
    </row>
    <row r="52931" spans="8:8" hidden="1" x14ac:dyDescent="0.25">
      <c r="H52931"/>
    </row>
    <row r="52932" spans="8:8" hidden="1" x14ac:dyDescent="0.25">
      <c r="H52932"/>
    </row>
    <row r="52933" spans="8:8" hidden="1" x14ac:dyDescent="0.25">
      <c r="H52933"/>
    </row>
    <row r="52934" spans="8:8" hidden="1" x14ac:dyDescent="0.25">
      <c r="H52934"/>
    </row>
    <row r="52935" spans="8:8" hidden="1" x14ac:dyDescent="0.25">
      <c r="H52935"/>
    </row>
    <row r="52936" spans="8:8" hidden="1" x14ac:dyDescent="0.25">
      <c r="H52936"/>
    </row>
    <row r="52937" spans="8:8" hidden="1" x14ac:dyDescent="0.25">
      <c r="H52937"/>
    </row>
    <row r="52938" spans="8:8" hidden="1" x14ac:dyDescent="0.25">
      <c r="H52938"/>
    </row>
    <row r="52939" spans="8:8" hidden="1" x14ac:dyDescent="0.25">
      <c r="H52939"/>
    </row>
    <row r="52940" spans="8:8" hidden="1" x14ac:dyDescent="0.25">
      <c r="H52940"/>
    </row>
    <row r="52941" spans="8:8" hidden="1" x14ac:dyDescent="0.25">
      <c r="H52941"/>
    </row>
    <row r="52942" spans="8:8" hidden="1" x14ac:dyDescent="0.25">
      <c r="H52942"/>
    </row>
    <row r="52943" spans="8:8" hidden="1" x14ac:dyDescent="0.25">
      <c r="H52943"/>
    </row>
    <row r="52944" spans="8:8" hidden="1" x14ac:dyDescent="0.25">
      <c r="H52944"/>
    </row>
    <row r="52945" spans="8:8" hidden="1" x14ac:dyDescent="0.25">
      <c r="H52945"/>
    </row>
    <row r="52946" spans="8:8" hidden="1" x14ac:dyDescent="0.25">
      <c r="H52946"/>
    </row>
    <row r="52947" spans="8:8" hidden="1" x14ac:dyDescent="0.25">
      <c r="H52947"/>
    </row>
    <row r="52948" spans="8:8" hidden="1" x14ac:dyDescent="0.25">
      <c r="H52948"/>
    </row>
    <row r="52949" spans="8:8" hidden="1" x14ac:dyDescent="0.25">
      <c r="H52949"/>
    </row>
    <row r="52950" spans="8:8" hidden="1" x14ac:dyDescent="0.25">
      <c r="H52950"/>
    </row>
    <row r="52951" spans="8:8" hidden="1" x14ac:dyDescent="0.25">
      <c r="H52951"/>
    </row>
    <row r="52952" spans="8:8" hidden="1" x14ac:dyDescent="0.25">
      <c r="H52952"/>
    </row>
    <row r="52953" spans="8:8" hidden="1" x14ac:dyDescent="0.25">
      <c r="H52953"/>
    </row>
    <row r="52954" spans="8:8" hidden="1" x14ac:dyDescent="0.25">
      <c r="H52954"/>
    </row>
    <row r="52955" spans="8:8" hidden="1" x14ac:dyDescent="0.25">
      <c r="H52955"/>
    </row>
    <row r="52956" spans="8:8" hidden="1" x14ac:dyDescent="0.25">
      <c r="H52956"/>
    </row>
    <row r="52957" spans="8:8" hidden="1" x14ac:dyDescent="0.25">
      <c r="H52957"/>
    </row>
    <row r="52958" spans="8:8" hidden="1" x14ac:dyDescent="0.25">
      <c r="H52958"/>
    </row>
    <row r="52959" spans="8:8" hidden="1" x14ac:dyDescent="0.25">
      <c r="H52959"/>
    </row>
    <row r="52960" spans="8:8" hidden="1" x14ac:dyDescent="0.25">
      <c r="H52960"/>
    </row>
    <row r="52961" spans="8:8" hidden="1" x14ac:dyDescent="0.25">
      <c r="H52961"/>
    </row>
    <row r="52962" spans="8:8" hidden="1" x14ac:dyDescent="0.25">
      <c r="H52962"/>
    </row>
    <row r="52963" spans="8:8" hidden="1" x14ac:dyDescent="0.25">
      <c r="H52963"/>
    </row>
    <row r="52964" spans="8:8" hidden="1" x14ac:dyDescent="0.25">
      <c r="H52964"/>
    </row>
    <row r="52965" spans="8:8" hidden="1" x14ac:dyDescent="0.25">
      <c r="H52965"/>
    </row>
    <row r="52966" spans="8:8" hidden="1" x14ac:dyDescent="0.25">
      <c r="H52966"/>
    </row>
    <row r="52967" spans="8:8" hidden="1" x14ac:dyDescent="0.25">
      <c r="H52967"/>
    </row>
    <row r="52968" spans="8:8" hidden="1" x14ac:dyDescent="0.25">
      <c r="H52968"/>
    </row>
    <row r="52969" spans="8:8" hidden="1" x14ac:dyDescent="0.25">
      <c r="H52969"/>
    </row>
    <row r="52970" spans="8:8" hidden="1" x14ac:dyDescent="0.25">
      <c r="H52970"/>
    </row>
    <row r="52971" spans="8:8" hidden="1" x14ac:dyDescent="0.25">
      <c r="H52971"/>
    </row>
    <row r="52972" spans="8:8" hidden="1" x14ac:dyDescent="0.25">
      <c r="H52972"/>
    </row>
    <row r="52973" spans="8:8" hidden="1" x14ac:dyDescent="0.25">
      <c r="H52973"/>
    </row>
    <row r="52974" spans="8:8" hidden="1" x14ac:dyDescent="0.25">
      <c r="H52974"/>
    </row>
    <row r="52975" spans="8:8" hidden="1" x14ac:dyDescent="0.25">
      <c r="H52975"/>
    </row>
    <row r="52976" spans="8:8" hidden="1" x14ac:dyDescent="0.25">
      <c r="H52976"/>
    </row>
    <row r="52977" spans="8:8" hidden="1" x14ac:dyDescent="0.25">
      <c r="H52977"/>
    </row>
    <row r="52978" spans="8:8" hidden="1" x14ac:dyDescent="0.25">
      <c r="H52978"/>
    </row>
    <row r="52979" spans="8:8" hidden="1" x14ac:dyDescent="0.25">
      <c r="H52979"/>
    </row>
    <row r="52980" spans="8:8" hidden="1" x14ac:dyDescent="0.25">
      <c r="H52980"/>
    </row>
    <row r="52981" spans="8:8" hidden="1" x14ac:dyDescent="0.25">
      <c r="H52981"/>
    </row>
    <row r="52982" spans="8:8" hidden="1" x14ac:dyDescent="0.25">
      <c r="H52982"/>
    </row>
    <row r="52983" spans="8:8" hidden="1" x14ac:dyDescent="0.25">
      <c r="H52983"/>
    </row>
    <row r="52984" spans="8:8" hidden="1" x14ac:dyDescent="0.25">
      <c r="H52984"/>
    </row>
    <row r="52985" spans="8:8" hidden="1" x14ac:dyDescent="0.25">
      <c r="H52985"/>
    </row>
    <row r="52986" spans="8:8" hidden="1" x14ac:dyDescent="0.25">
      <c r="H52986"/>
    </row>
    <row r="52987" spans="8:8" hidden="1" x14ac:dyDescent="0.25">
      <c r="H52987"/>
    </row>
    <row r="52988" spans="8:8" hidden="1" x14ac:dyDescent="0.25">
      <c r="H52988"/>
    </row>
    <row r="52989" spans="8:8" hidden="1" x14ac:dyDescent="0.25">
      <c r="H52989"/>
    </row>
    <row r="52990" spans="8:8" hidden="1" x14ac:dyDescent="0.25">
      <c r="H52990"/>
    </row>
    <row r="52991" spans="8:8" hidden="1" x14ac:dyDescent="0.25">
      <c r="H52991"/>
    </row>
    <row r="52992" spans="8:8" hidden="1" x14ac:dyDescent="0.25">
      <c r="H52992"/>
    </row>
    <row r="52993" spans="8:8" hidden="1" x14ac:dyDescent="0.25">
      <c r="H52993"/>
    </row>
    <row r="52994" spans="8:8" hidden="1" x14ac:dyDescent="0.25">
      <c r="H52994"/>
    </row>
    <row r="52995" spans="8:8" hidden="1" x14ac:dyDescent="0.25">
      <c r="H52995"/>
    </row>
    <row r="52996" spans="8:8" hidden="1" x14ac:dyDescent="0.25">
      <c r="H52996"/>
    </row>
    <row r="52997" spans="8:8" hidden="1" x14ac:dyDescent="0.25">
      <c r="H52997"/>
    </row>
    <row r="52998" spans="8:8" hidden="1" x14ac:dyDescent="0.25">
      <c r="H52998"/>
    </row>
    <row r="52999" spans="8:8" hidden="1" x14ac:dyDescent="0.25">
      <c r="H52999"/>
    </row>
    <row r="53000" spans="8:8" hidden="1" x14ac:dyDescent="0.25">
      <c r="H53000"/>
    </row>
    <row r="53001" spans="8:8" hidden="1" x14ac:dyDescent="0.25">
      <c r="H53001"/>
    </row>
    <row r="53002" spans="8:8" hidden="1" x14ac:dyDescent="0.25">
      <c r="H53002"/>
    </row>
    <row r="53003" spans="8:8" hidden="1" x14ac:dyDescent="0.25">
      <c r="H53003"/>
    </row>
    <row r="53004" spans="8:8" hidden="1" x14ac:dyDescent="0.25">
      <c r="H53004"/>
    </row>
    <row r="53005" spans="8:8" hidden="1" x14ac:dyDescent="0.25">
      <c r="H53005"/>
    </row>
    <row r="53006" spans="8:8" hidden="1" x14ac:dyDescent="0.25">
      <c r="H53006"/>
    </row>
    <row r="53007" spans="8:8" hidden="1" x14ac:dyDescent="0.25">
      <c r="H53007"/>
    </row>
    <row r="53008" spans="8:8" hidden="1" x14ac:dyDescent="0.25">
      <c r="H53008"/>
    </row>
    <row r="53009" spans="8:8" hidden="1" x14ac:dyDescent="0.25">
      <c r="H53009"/>
    </row>
    <row r="53010" spans="8:8" hidden="1" x14ac:dyDescent="0.25">
      <c r="H53010"/>
    </row>
    <row r="53011" spans="8:8" hidden="1" x14ac:dyDescent="0.25">
      <c r="H53011"/>
    </row>
    <row r="53012" spans="8:8" hidden="1" x14ac:dyDescent="0.25">
      <c r="H53012"/>
    </row>
    <row r="53013" spans="8:8" hidden="1" x14ac:dyDescent="0.25">
      <c r="H53013"/>
    </row>
    <row r="53014" spans="8:8" hidden="1" x14ac:dyDescent="0.25">
      <c r="H53014"/>
    </row>
    <row r="53015" spans="8:8" hidden="1" x14ac:dyDescent="0.25">
      <c r="H53015"/>
    </row>
    <row r="53016" spans="8:8" hidden="1" x14ac:dyDescent="0.25">
      <c r="H53016"/>
    </row>
    <row r="53017" spans="8:8" hidden="1" x14ac:dyDescent="0.25">
      <c r="H53017"/>
    </row>
    <row r="53018" spans="8:8" hidden="1" x14ac:dyDescent="0.25">
      <c r="H53018"/>
    </row>
    <row r="53019" spans="8:8" hidden="1" x14ac:dyDescent="0.25">
      <c r="H53019"/>
    </row>
    <row r="53020" spans="8:8" hidden="1" x14ac:dyDescent="0.25">
      <c r="H53020"/>
    </row>
    <row r="53021" spans="8:8" hidden="1" x14ac:dyDescent="0.25">
      <c r="H53021"/>
    </row>
    <row r="53022" spans="8:8" hidden="1" x14ac:dyDescent="0.25">
      <c r="H53022"/>
    </row>
    <row r="53023" spans="8:8" hidden="1" x14ac:dyDescent="0.25">
      <c r="H53023"/>
    </row>
    <row r="53024" spans="8:8" hidden="1" x14ac:dyDescent="0.25">
      <c r="H53024"/>
    </row>
    <row r="53025" spans="8:8" hidden="1" x14ac:dyDescent="0.25">
      <c r="H53025"/>
    </row>
    <row r="53026" spans="8:8" hidden="1" x14ac:dyDescent="0.25">
      <c r="H53026"/>
    </row>
    <row r="53027" spans="8:8" hidden="1" x14ac:dyDescent="0.25">
      <c r="H53027"/>
    </row>
    <row r="53028" spans="8:8" hidden="1" x14ac:dyDescent="0.25">
      <c r="H53028"/>
    </row>
    <row r="53029" spans="8:8" hidden="1" x14ac:dyDescent="0.25">
      <c r="H53029"/>
    </row>
    <row r="53030" spans="8:8" hidden="1" x14ac:dyDescent="0.25">
      <c r="H53030"/>
    </row>
    <row r="53031" spans="8:8" hidden="1" x14ac:dyDescent="0.25">
      <c r="H53031"/>
    </row>
    <row r="53032" spans="8:8" hidden="1" x14ac:dyDescent="0.25">
      <c r="H53032"/>
    </row>
    <row r="53033" spans="8:8" hidden="1" x14ac:dyDescent="0.25">
      <c r="H53033"/>
    </row>
    <row r="53034" spans="8:8" hidden="1" x14ac:dyDescent="0.25">
      <c r="H53034"/>
    </row>
    <row r="53035" spans="8:8" hidden="1" x14ac:dyDescent="0.25">
      <c r="H53035"/>
    </row>
    <row r="53036" spans="8:8" hidden="1" x14ac:dyDescent="0.25">
      <c r="H53036"/>
    </row>
    <row r="53037" spans="8:8" hidden="1" x14ac:dyDescent="0.25">
      <c r="H53037"/>
    </row>
    <row r="53038" spans="8:8" hidden="1" x14ac:dyDescent="0.25">
      <c r="H53038"/>
    </row>
    <row r="53039" spans="8:8" hidden="1" x14ac:dyDescent="0.25">
      <c r="H53039"/>
    </row>
    <row r="53040" spans="8:8" hidden="1" x14ac:dyDescent="0.25">
      <c r="H53040"/>
    </row>
    <row r="53041" spans="8:8" hidden="1" x14ac:dyDescent="0.25">
      <c r="H53041"/>
    </row>
    <row r="53042" spans="8:8" hidden="1" x14ac:dyDescent="0.25">
      <c r="H53042"/>
    </row>
    <row r="53043" spans="8:8" hidden="1" x14ac:dyDescent="0.25">
      <c r="H53043"/>
    </row>
    <row r="53044" spans="8:8" hidden="1" x14ac:dyDescent="0.25">
      <c r="H53044"/>
    </row>
    <row r="53045" spans="8:8" hidden="1" x14ac:dyDescent="0.25">
      <c r="H53045"/>
    </row>
    <row r="53046" spans="8:8" hidden="1" x14ac:dyDescent="0.25">
      <c r="H53046"/>
    </row>
    <row r="53047" spans="8:8" hidden="1" x14ac:dyDescent="0.25">
      <c r="H53047"/>
    </row>
    <row r="53048" spans="8:8" hidden="1" x14ac:dyDescent="0.25">
      <c r="H53048"/>
    </row>
    <row r="53049" spans="8:8" hidden="1" x14ac:dyDescent="0.25">
      <c r="H53049"/>
    </row>
    <row r="53050" spans="8:8" hidden="1" x14ac:dyDescent="0.25">
      <c r="H53050"/>
    </row>
    <row r="53051" spans="8:8" hidden="1" x14ac:dyDescent="0.25">
      <c r="H53051"/>
    </row>
    <row r="53052" spans="8:8" hidden="1" x14ac:dyDescent="0.25">
      <c r="H53052"/>
    </row>
    <row r="53053" spans="8:8" hidden="1" x14ac:dyDescent="0.25">
      <c r="H53053"/>
    </row>
    <row r="53054" spans="8:8" hidden="1" x14ac:dyDescent="0.25">
      <c r="H53054"/>
    </row>
    <row r="53055" spans="8:8" hidden="1" x14ac:dyDescent="0.25">
      <c r="H53055"/>
    </row>
    <row r="53056" spans="8:8" hidden="1" x14ac:dyDescent="0.25">
      <c r="H53056"/>
    </row>
    <row r="53057" spans="8:8" hidden="1" x14ac:dyDescent="0.25">
      <c r="H53057"/>
    </row>
    <row r="53058" spans="8:8" hidden="1" x14ac:dyDescent="0.25">
      <c r="H53058"/>
    </row>
    <row r="53059" spans="8:8" hidden="1" x14ac:dyDescent="0.25">
      <c r="H53059"/>
    </row>
    <row r="53060" spans="8:8" hidden="1" x14ac:dyDescent="0.25">
      <c r="H53060"/>
    </row>
    <row r="53061" spans="8:8" hidden="1" x14ac:dyDescent="0.25">
      <c r="H53061"/>
    </row>
    <row r="53062" spans="8:8" hidden="1" x14ac:dyDescent="0.25">
      <c r="H53062"/>
    </row>
    <row r="53063" spans="8:8" hidden="1" x14ac:dyDescent="0.25">
      <c r="H53063"/>
    </row>
    <row r="53064" spans="8:8" hidden="1" x14ac:dyDescent="0.25">
      <c r="H53064"/>
    </row>
    <row r="53065" spans="8:8" hidden="1" x14ac:dyDescent="0.25">
      <c r="H53065"/>
    </row>
    <row r="53066" spans="8:8" hidden="1" x14ac:dyDescent="0.25">
      <c r="H53066"/>
    </row>
    <row r="53067" spans="8:8" hidden="1" x14ac:dyDescent="0.25">
      <c r="H53067"/>
    </row>
    <row r="53068" spans="8:8" hidden="1" x14ac:dyDescent="0.25">
      <c r="H53068"/>
    </row>
    <row r="53069" spans="8:8" hidden="1" x14ac:dyDescent="0.25">
      <c r="H53069"/>
    </row>
    <row r="53070" spans="8:8" hidden="1" x14ac:dyDescent="0.25">
      <c r="H53070"/>
    </row>
    <row r="53071" spans="8:8" hidden="1" x14ac:dyDescent="0.25">
      <c r="H53071"/>
    </row>
    <row r="53072" spans="8:8" hidden="1" x14ac:dyDescent="0.25">
      <c r="H53072"/>
    </row>
    <row r="53073" spans="8:8" hidden="1" x14ac:dyDescent="0.25">
      <c r="H53073"/>
    </row>
    <row r="53074" spans="8:8" hidden="1" x14ac:dyDescent="0.25">
      <c r="H53074"/>
    </row>
    <row r="53075" spans="8:8" hidden="1" x14ac:dyDescent="0.25">
      <c r="H53075"/>
    </row>
    <row r="53076" spans="8:8" hidden="1" x14ac:dyDescent="0.25">
      <c r="H53076"/>
    </row>
    <row r="53077" spans="8:8" hidden="1" x14ac:dyDescent="0.25">
      <c r="H53077"/>
    </row>
    <row r="53078" spans="8:8" hidden="1" x14ac:dyDescent="0.25">
      <c r="H53078"/>
    </row>
    <row r="53079" spans="8:8" hidden="1" x14ac:dyDescent="0.25">
      <c r="H53079"/>
    </row>
    <row r="53080" spans="8:8" hidden="1" x14ac:dyDescent="0.25">
      <c r="H53080"/>
    </row>
    <row r="53081" spans="8:8" hidden="1" x14ac:dyDescent="0.25">
      <c r="H53081"/>
    </row>
    <row r="53082" spans="8:8" hidden="1" x14ac:dyDescent="0.25">
      <c r="H53082"/>
    </row>
    <row r="53083" spans="8:8" hidden="1" x14ac:dyDescent="0.25">
      <c r="H53083"/>
    </row>
    <row r="53084" spans="8:8" hidden="1" x14ac:dyDescent="0.25">
      <c r="H53084"/>
    </row>
    <row r="53085" spans="8:8" hidden="1" x14ac:dyDescent="0.25">
      <c r="H53085"/>
    </row>
    <row r="53086" spans="8:8" hidden="1" x14ac:dyDescent="0.25">
      <c r="H53086"/>
    </row>
    <row r="53087" spans="8:8" hidden="1" x14ac:dyDescent="0.25">
      <c r="H53087"/>
    </row>
    <row r="53088" spans="8:8" hidden="1" x14ac:dyDescent="0.25">
      <c r="H53088"/>
    </row>
    <row r="53089" spans="8:8" hidden="1" x14ac:dyDescent="0.25">
      <c r="H53089"/>
    </row>
    <row r="53090" spans="8:8" hidden="1" x14ac:dyDescent="0.25">
      <c r="H53090"/>
    </row>
    <row r="53091" spans="8:8" hidden="1" x14ac:dyDescent="0.25">
      <c r="H53091"/>
    </row>
    <row r="53092" spans="8:8" hidden="1" x14ac:dyDescent="0.25">
      <c r="H53092"/>
    </row>
    <row r="53093" spans="8:8" hidden="1" x14ac:dyDescent="0.25">
      <c r="H53093"/>
    </row>
    <row r="53094" spans="8:8" hidden="1" x14ac:dyDescent="0.25">
      <c r="H53094"/>
    </row>
    <row r="53095" spans="8:8" hidden="1" x14ac:dyDescent="0.25">
      <c r="H53095"/>
    </row>
    <row r="53096" spans="8:8" hidden="1" x14ac:dyDescent="0.25">
      <c r="H53096"/>
    </row>
    <row r="53097" spans="8:8" hidden="1" x14ac:dyDescent="0.25">
      <c r="H53097"/>
    </row>
    <row r="53098" spans="8:8" hidden="1" x14ac:dyDescent="0.25">
      <c r="H53098"/>
    </row>
    <row r="53099" spans="8:8" hidden="1" x14ac:dyDescent="0.25">
      <c r="H53099"/>
    </row>
    <row r="53100" spans="8:8" hidden="1" x14ac:dyDescent="0.25">
      <c r="H53100"/>
    </row>
    <row r="53101" spans="8:8" hidden="1" x14ac:dyDescent="0.25">
      <c r="H53101"/>
    </row>
    <row r="53102" spans="8:8" hidden="1" x14ac:dyDescent="0.25">
      <c r="H53102"/>
    </row>
    <row r="53103" spans="8:8" hidden="1" x14ac:dyDescent="0.25">
      <c r="H53103"/>
    </row>
    <row r="53104" spans="8:8" hidden="1" x14ac:dyDescent="0.25">
      <c r="H53104"/>
    </row>
    <row r="53105" spans="8:8" hidden="1" x14ac:dyDescent="0.25">
      <c r="H53105"/>
    </row>
    <row r="53106" spans="8:8" hidden="1" x14ac:dyDescent="0.25">
      <c r="H53106"/>
    </row>
    <row r="53107" spans="8:8" hidden="1" x14ac:dyDescent="0.25">
      <c r="H53107"/>
    </row>
    <row r="53108" spans="8:8" hidden="1" x14ac:dyDescent="0.25">
      <c r="H53108"/>
    </row>
    <row r="53109" spans="8:8" hidden="1" x14ac:dyDescent="0.25">
      <c r="H53109"/>
    </row>
    <row r="53110" spans="8:8" hidden="1" x14ac:dyDescent="0.25">
      <c r="H53110"/>
    </row>
    <row r="53111" spans="8:8" hidden="1" x14ac:dyDescent="0.25">
      <c r="H53111"/>
    </row>
    <row r="53112" spans="8:8" hidden="1" x14ac:dyDescent="0.25">
      <c r="H53112"/>
    </row>
    <row r="53113" spans="8:8" hidden="1" x14ac:dyDescent="0.25">
      <c r="H53113"/>
    </row>
    <row r="53114" spans="8:8" hidden="1" x14ac:dyDescent="0.25">
      <c r="H53114"/>
    </row>
    <row r="53115" spans="8:8" hidden="1" x14ac:dyDescent="0.25">
      <c r="H53115"/>
    </row>
    <row r="53116" spans="8:8" hidden="1" x14ac:dyDescent="0.25">
      <c r="H53116"/>
    </row>
    <row r="53117" spans="8:8" hidden="1" x14ac:dyDescent="0.25">
      <c r="H53117"/>
    </row>
    <row r="53118" spans="8:8" hidden="1" x14ac:dyDescent="0.25">
      <c r="H53118"/>
    </row>
    <row r="53119" spans="8:8" hidden="1" x14ac:dyDescent="0.25">
      <c r="H53119"/>
    </row>
    <row r="53120" spans="8:8" hidden="1" x14ac:dyDescent="0.25">
      <c r="H53120"/>
    </row>
    <row r="53121" spans="8:8" hidden="1" x14ac:dyDescent="0.25">
      <c r="H53121"/>
    </row>
    <row r="53122" spans="8:8" hidden="1" x14ac:dyDescent="0.25">
      <c r="H53122"/>
    </row>
    <row r="53123" spans="8:8" hidden="1" x14ac:dyDescent="0.25">
      <c r="H53123"/>
    </row>
    <row r="53124" spans="8:8" hidden="1" x14ac:dyDescent="0.25">
      <c r="H53124"/>
    </row>
    <row r="53125" spans="8:8" hidden="1" x14ac:dyDescent="0.25">
      <c r="H53125"/>
    </row>
    <row r="53126" spans="8:8" hidden="1" x14ac:dyDescent="0.25">
      <c r="H53126"/>
    </row>
    <row r="53127" spans="8:8" hidden="1" x14ac:dyDescent="0.25">
      <c r="H53127"/>
    </row>
    <row r="53128" spans="8:8" hidden="1" x14ac:dyDescent="0.25">
      <c r="H53128"/>
    </row>
    <row r="53129" spans="8:8" hidden="1" x14ac:dyDescent="0.25">
      <c r="H53129"/>
    </row>
    <row r="53130" spans="8:8" hidden="1" x14ac:dyDescent="0.25">
      <c r="H53130"/>
    </row>
    <row r="53131" spans="8:8" hidden="1" x14ac:dyDescent="0.25">
      <c r="H53131"/>
    </row>
    <row r="53132" spans="8:8" hidden="1" x14ac:dyDescent="0.25">
      <c r="H53132"/>
    </row>
    <row r="53133" spans="8:8" hidden="1" x14ac:dyDescent="0.25">
      <c r="H53133"/>
    </row>
    <row r="53134" spans="8:8" hidden="1" x14ac:dyDescent="0.25">
      <c r="H53134"/>
    </row>
    <row r="53135" spans="8:8" hidden="1" x14ac:dyDescent="0.25">
      <c r="H53135"/>
    </row>
    <row r="53136" spans="8:8" hidden="1" x14ac:dyDescent="0.25">
      <c r="H53136"/>
    </row>
    <row r="53137" spans="8:8" hidden="1" x14ac:dyDescent="0.25">
      <c r="H53137"/>
    </row>
    <row r="53138" spans="8:8" hidden="1" x14ac:dyDescent="0.25">
      <c r="H53138"/>
    </row>
    <row r="53139" spans="8:8" hidden="1" x14ac:dyDescent="0.25">
      <c r="H53139"/>
    </row>
    <row r="53140" spans="8:8" hidden="1" x14ac:dyDescent="0.25">
      <c r="H53140"/>
    </row>
    <row r="53141" spans="8:8" hidden="1" x14ac:dyDescent="0.25">
      <c r="H53141"/>
    </row>
    <row r="53142" spans="8:8" hidden="1" x14ac:dyDescent="0.25">
      <c r="H53142"/>
    </row>
    <row r="53143" spans="8:8" hidden="1" x14ac:dyDescent="0.25">
      <c r="H53143"/>
    </row>
    <row r="53144" spans="8:8" hidden="1" x14ac:dyDescent="0.25">
      <c r="H53144"/>
    </row>
    <row r="53145" spans="8:8" hidden="1" x14ac:dyDescent="0.25">
      <c r="H53145"/>
    </row>
    <row r="53146" spans="8:8" hidden="1" x14ac:dyDescent="0.25">
      <c r="H53146"/>
    </row>
    <row r="53147" spans="8:8" hidden="1" x14ac:dyDescent="0.25">
      <c r="H53147"/>
    </row>
    <row r="53148" spans="8:8" hidden="1" x14ac:dyDescent="0.25">
      <c r="H53148"/>
    </row>
    <row r="53149" spans="8:8" hidden="1" x14ac:dyDescent="0.25">
      <c r="H53149"/>
    </row>
    <row r="53150" spans="8:8" hidden="1" x14ac:dyDescent="0.25">
      <c r="H53150"/>
    </row>
    <row r="53151" spans="8:8" hidden="1" x14ac:dyDescent="0.25">
      <c r="H53151"/>
    </row>
    <row r="53152" spans="8:8" hidden="1" x14ac:dyDescent="0.25">
      <c r="H53152"/>
    </row>
    <row r="53153" spans="8:8" hidden="1" x14ac:dyDescent="0.25">
      <c r="H53153"/>
    </row>
    <row r="53154" spans="8:8" hidden="1" x14ac:dyDescent="0.25">
      <c r="H53154"/>
    </row>
    <row r="53155" spans="8:8" hidden="1" x14ac:dyDescent="0.25">
      <c r="H53155"/>
    </row>
    <row r="53156" spans="8:8" hidden="1" x14ac:dyDescent="0.25">
      <c r="H53156"/>
    </row>
    <row r="53157" spans="8:8" hidden="1" x14ac:dyDescent="0.25">
      <c r="H53157"/>
    </row>
    <row r="53158" spans="8:8" hidden="1" x14ac:dyDescent="0.25">
      <c r="H53158"/>
    </row>
    <row r="53159" spans="8:8" hidden="1" x14ac:dyDescent="0.25">
      <c r="H53159"/>
    </row>
    <row r="53160" spans="8:8" hidden="1" x14ac:dyDescent="0.25">
      <c r="H53160"/>
    </row>
    <row r="53161" spans="8:8" hidden="1" x14ac:dyDescent="0.25">
      <c r="H53161"/>
    </row>
    <row r="53162" spans="8:8" hidden="1" x14ac:dyDescent="0.25">
      <c r="H53162"/>
    </row>
    <row r="53163" spans="8:8" hidden="1" x14ac:dyDescent="0.25">
      <c r="H53163"/>
    </row>
    <row r="53164" spans="8:8" hidden="1" x14ac:dyDescent="0.25">
      <c r="H53164"/>
    </row>
    <row r="53165" spans="8:8" hidden="1" x14ac:dyDescent="0.25">
      <c r="H53165"/>
    </row>
    <row r="53166" spans="8:8" hidden="1" x14ac:dyDescent="0.25">
      <c r="H53166"/>
    </row>
    <row r="53167" spans="8:8" hidden="1" x14ac:dyDescent="0.25">
      <c r="H53167"/>
    </row>
    <row r="53168" spans="8:8" hidden="1" x14ac:dyDescent="0.25">
      <c r="H53168"/>
    </row>
    <row r="53169" spans="8:8" hidden="1" x14ac:dyDescent="0.25">
      <c r="H53169"/>
    </row>
    <row r="53170" spans="8:8" hidden="1" x14ac:dyDescent="0.25">
      <c r="H53170"/>
    </row>
    <row r="53171" spans="8:8" hidden="1" x14ac:dyDescent="0.25">
      <c r="H53171"/>
    </row>
    <row r="53172" spans="8:8" hidden="1" x14ac:dyDescent="0.25">
      <c r="H53172"/>
    </row>
    <row r="53173" spans="8:8" hidden="1" x14ac:dyDescent="0.25">
      <c r="H53173"/>
    </row>
    <row r="53174" spans="8:8" hidden="1" x14ac:dyDescent="0.25">
      <c r="H53174"/>
    </row>
    <row r="53175" spans="8:8" hidden="1" x14ac:dyDescent="0.25">
      <c r="H53175"/>
    </row>
    <row r="53176" spans="8:8" hidden="1" x14ac:dyDescent="0.25">
      <c r="H53176"/>
    </row>
    <row r="53177" spans="8:8" hidden="1" x14ac:dyDescent="0.25">
      <c r="H53177"/>
    </row>
    <row r="53178" spans="8:8" hidden="1" x14ac:dyDescent="0.25">
      <c r="H53178"/>
    </row>
    <row r="53179" spans="8:8" hidden="1" x14ac:dyDescent="0.25">
      <c r="H53179"/>
    </row>
    <row r="53180" spans="8:8" hidden="1" x14ac:dyDescent="0.25">
      <c r="H53180"/>
    </row>
    <row r="53181" spans="8:8" hidden="1" x14ac:dyDescent="0.25">
      <c r="H53181"/>
    </row>
    <row r="53182" spans="8:8" hidden="1" x14ac:dyDescent="0.25">
      <c r="H53182"/>
    </row>
    <row r="53183" spans="8:8" hidden="1" x14ac:dyDescent="0.25">
      <c r="H53183"/>
    </row>
    <row r="53184" spans="8:8" hidden="1" x14ac:dyDescent="0.25">
      <c r="H53184"/>
    </row>
    <row r="53185" spans="8:8" hidden="1" x14ac:dyDescent="0.25">
      <c r="H53185"/>
    </row>
    <row r="53186" spans="8:8" hidden="1" x14ac:dyDescent="0.25">
      <c r="H53186"/>
    </row>
    <row r="53187" spans="8:8" hidden="1" x14ac:dyDescent="0.25">
      <c r="H53187"/>
    </row>
    <row r="53188" spans="8:8" hidden="1" x14ac:dyDescent="0.25">
      <c r="H53188"/>
    </row>
    <row r="53189" spans="8:8" hidden="1" x14ac:dyDescent="0.25">
      <c r="H53189"/>
    </row>
    <row r="53190" spans="8:8" hidden="1" x14ac:dyDescent="0.25">
      <c r="H53190"/>
    </row>
    <row r="53191" spans="8:8" hidden="1" x14ac:dyDescent="0.25">
      <c r="H53191"/>
    </row>
    <row r="53192" spans="8:8" hidden="1" x14ac:dyDescent="0.25">
      <c r="H53192"/>
    </row>
    <row r="53193" spans="8:8" hidden="1" x14ac:dyDescent="0.25">
      <c r="H53193"/>
    </row>
    <row r="53194" spans="8:8" hidden="1" x14ac:dyDescent="0.25">
      <c r="H53194"/>
    </row>
    <row r="53195" spans="8:8" hidden="1" x14ac:dyDescent="0.25">
      <c r="H53195"/>
    </row>
    <row r="53196" spans="8:8" hidden="1" x14ac:dyDescent="0.25">
      <c r="H53196"/>
    </row>
    <row r="53197" spans="8:8" hidden="1" x14ac:dyDescent="0.25">
      <c r="H53197"/>
    </row>
    <row r="53198" spans="8:8" hidden="1" x14ac:dyDescent="0.25">
      <c r="H53198"/>
    </row>
    <row r="53199" spans="8:8" hidden="1" x14ac:dyDescent="0.25">
      <c r="H53199"/>
    </row>
    <row r="53200" spans="8:8" hidden="1" x14ac:dyDescent="0.25">
      <c r="H53200"/>
    </row>
    <row r="53201" spans="8:8" hidden="1" x14ac:dyDescent="0.25">
      <c r="H53201"/>
    </row>
    <row r="53202" spans="8:8" hidden="1" x14ac:dyDescent="0.25">
      <c r="H53202"/>
    </row>
    <row r="53203" spans="8:8" hidden="1" x14ac:dyDescent="0.25">
      <c r="H53203"/>
    </row>
    <row r="53204" spans="8:8" hidden="1" x14ac:dyDescent="0.25">
      <c r="H53204"/>
    </row>
    <row r="53205" spans="8:8" hidden="1" x14ac:dyDescent="0.25">
      <c r="H53205"/>
    </row>
    <row r="53206" spans="8:8" hidden="1" x14ac:dyDescent="0.25">
      <c r="H53206"/>
    </row>
    <row r="53207" spans="8:8" hidden="1" x14ac:dyDescent="0.25">
      <c r="H53207"/>
    </row>
    <row r="53208" spans="8:8" hidden="1" x14ac:dyDescent="0.25">
      <c r="H53208"/>
    </row>
    <row r="53209" spans="8:8" hidden="1" x14ac:dyDescent="0.25">
      <c r="H53209"/>
    </row>
    <row r="53210" spans="8:8" hidden="1" x14ac:dyDescent="0.25">
      <c r="H53210"/>
    </row>
    <row r="53211" spans="8:8" hidden="1" x14ac:dyDescent="0.25">
      <c r="H53211"/>
    </row>
    <row r="53212" spans="8:8" hidden="1" x14ac:dyDescent="0.25">
      <c r="H53212"/>
    </row>
    <row r="53213" spans="8:8" hidden="1" x14ac:dyDescent="0.25">
      <c r="H53213"/>
    </row>
    <row r="53214" spans="8:8" hidden="1" x14ac:dyDescent="0.25">
      <c r="H53214"/>
    </row>
    <row r="53215" spans="8:8" hidden="1" x14ac:dyDescent="0.25">
      <c r="H53215"/>
    </row>
    <row r="53216" spans="8:8" hidden="1" x14ac:dyDescent="0.25">
      <c r="H53216"/>
    </row>
    <row r="53217" spans="8:8" hidden="1" x14ac:dyDescent="0.25">
      <c r="H53217"/>
    </row>
    <row r="53218" spans="8:8" hidden="1" x14ac:dyDescent="0.25">
      <c r="H53218"/>
    </row>
    <row r="53219" spans="8:8" hidden="1" x14ac:dyDescent="0.25">
      <c r="H53219"/>
    </row>
    <row r="53220" spans="8:8" hidden="1" x14ac:dyDescent="0.25">
      <c r="H53220"/>
    </row>
    <row r="53221" spans="8:8" hidden="1" x14ac:dyDescent="0.25">
      <c r="H53221"/>
    </row>
    <row r="53222" spans="8:8" hidden="1" x14ac:dyDescent="0.25">
      <c r="H53222"/>
    </row>
    <row r="53223" spans="8:8" hidden="1" x14ac:dyDescent="0.25">
      <c r="H53223"/>
    </row>
    <row r="53224" spans="8:8" hidden="1" x14ac:dyDescent="0.25">
      <c r="H53224"/>
    </row>
    <row r="53225" spans="8:8" hidden="1" x14ac:dyDescent="0.25">
      <c r="H53225"/>
    </row>
    <row r="53226" spans="8:8" hidden="1" x14ac:dyDescent="0.25">
      <c r="H53226"/>
    </row>
    <row r="53227" spans="8:8" hidden="1" x14ac:dyDescent="0.25">
      <c r="H53227"/>
    </row>
    <row r="53228" spans="8:8" hidden="1" x14ac:dyDescent="0.25">
      <c r="H53228"/>
    </row>
    <row r="53229" spans="8:8" hidden="1" x14ac:dyDescent="0.25">
      <c r="H53229"/>
    </row>
    <row r="53230" spans="8:8" hidden="1" x14ac:dyDescent="0.25">
      <c r="H53230"/>
    </row>
    <row r="53231" spans="8:8" hidden="1" x14ac:dyDescent="0.25">
      <c r="H53231"/>
    </row>
    <row r="53232" spans="8:8" hidden="1" x14ac:dyDescent="0.25">
      <c r="H53232"/>
    </row>
    <row r="53233" spans="8:8" hidden="1" x14ac:dyDescent="0.25">
      <c r="H53233"/>
    </row>
    <row r="53234" spans="8:8" hidden="1" x14ac:dyDescent="0.25">
      <c r="H53234"/>
    </row>
    <row r="53235" spans="8:8" hidden="1" x14ac:dyDescent="0.25">
      <c r="H53235"/>
    </row>
    <row r="53236" spans="8:8" hidden="1" x14ac:dyDescent="0.25">
      <c r="H53236"/>
    </row>
    <row r="53237" spans="8:8" hidden="1" x14ac:dyDescent="0.25">
      <c r="H53237"/>
    </row>
    <row r="53238" spans="8:8" hidden="1" x14ac:dyDescent="0.25">
      <c r="H53238"/>
    </row>
    <row r="53239" spans="8:8" hidden="1" x14ac:dyDescent="0.25">
      <c r="H53239"/>
    </row>
    <row r="53240" spans="8:8" hidden="1" x14ac:dyDescent="0.25">
      <c r="H53240"/>
    </row>
    <row r="53241" spans="8:8" hidden="1" x14ac:dyDescent="0.25">
      <c r="H53241"/>
    </row>
    <row r="53242" spans="8:8" hidden="1" x14ac:dyDescent="0.25">
      <c r="H53242"/>
    </row>
    <row r="53243" spans="8:8" hidden="1" x14ac:dyDescent="0.25">
      <c r="H53243"/>
    </row>
    <row r="53244" spans="8:8" hidden="1" x14ac:dyDescent="0.25">
      <c r="H53244"/>
    </row>
    <row r="53245" spans="8:8" hidden="1" x14ac:dyDescent="0.25">
      <c r="H53245"/>
    </row>
    <row r="53246" spans="8:8" hidden="1" x14ac:dyDescent="0.25">
      <c r="H53246"/>
    </row>
    <row r="53247" spans="8:8" hidden="1" x14ac:dyDescent="0.25">
      <c r="H53247"/>
    </row>
    <row r="53248" spans="8:8" hidden="1" x14ac:dyDescent="0.25">
      <c r="H53248"/>
    </row>
    <row r="53249" spans="8:8" hidden="1" x14ac:dyDescent="0.25">
      <c r="H53249"/>
    </row>
    <row r="53250" spans="8:8" hidden="1" x14ac:dyDescent="0.25">
      <c r="H53250"/>
    </row>
    <row r="53251" spans="8:8" hidden="1" x14ac:dyDescent="0.25">
      <c r="H53251"/>
    </row>
    <row r="53252" spans="8:8" hidden="1" x14ac:dyDescent="0.25">
      <c r="H53252"/>
    </row>
    <row r="53253" spans="8:8" hidden="1" x14ac:dyDescent="0.25">
      <c r="H53253"/>
    </row>
    <row r="53254" spans="8:8" hidden="1" x14ac:dyDescent="0.25">
      <c r="H53254"/>
    </row>
    <row r="53255" spans="8:8" hidden="1" x14ac:dyDescent="0.25">
      <c r="H53255"/>
    </row>
    <row r="53256" spans="8:8" hidden="1" x14ac:dyDescent="0.25">
      <c r="H53256"/>
    </row>
    <row r="53257" spans="8:8" hidden="1" x14ac:dyDescent="0.25">
      <c r="H53257"/>
    </row>
    <row r="53258" spans="8:8" hidden="1" x14ac:dyDescent="0.25">
      <c r="H53258"/>
    </row>
    <row r="53259" spans="8:8" hidden="1" x14ac:dyDescent="0.25">
      <c r="H53259"/>
    </row>
    <row r="53260" spans="8:8" hidden="1" x14ac:dyDescent="0.25">
      <c r="H53260"/>
    </row>
    <row r="53261" spans="8:8" hidden="1" x14ac:dyDescent="0.25">
      <c r="H53261"/>
    </row>
    <row r="53262" spans="8:8" hidden="1" x14ac:dyDescent="0.25">
      <c r="H53262"/>
    </row>
    <row r="53263" spans="8:8" hidden="1" x14ac:dyDescent="0.25">
      <c r="H53263"/>
    </row>
    <row r="53264" spans="8:8" hidden="1" x14ac:dyDescent="0.25">
      <c r="H53264"/>
    </row>
    <row r="53265" spans="8:8" hidden="1" x14ac:dyDescent="0.25">
      <c r="H53265"/>
    </row>
    <row r="53266" spans="8:8" hidden="1" x14ac:dyDescent="0.25">
      <c r="H53266"/>
    </row>
    <row r="53267" spans="8:8" hidden="1" x14ac:dyDescent="0.25">
      <c r="H53267"/>
    </row>
    <row r="53268" spans="8:8" hidden="1" x14ac:dyDescent="0.25">
      <c r="H53268"/>
    </row>
    <row r="53269" spans="8:8" hidden="1" x14ac:dyDescent="0.25">
      <c r="H53269"/>
    </row>
    <row r="53270" spans="8:8" hidden="1" x14ac:dyDescent="0.25">
      <c r="H53270"/>
    </row>
    <row r="53271" spans="8:8" hidden="1" x14ac:dyDescent="0.25">
      <c r="H53271"/>
    </row>
    <row r="53272" spans="8:8" hidden="1" x14ac:dyDescent="0.25">
      <c r="H53272"/>
    </row>
    <row r="53273" spans="8:8" hidden="1" x14ac:dyDescent="0.25">
      <c r="H53273"/>
    </row>
    <row r="53274" spans="8:8" hidden="1" x14ac:dyDescent="0.25">
      <c r="H53274"/>
    </row>
    <row r="53275" spans="8:8" hidden="1" x14ac:dyDescent="0.25">
      <c r="H53275"/>
    </row>
    <row r="53276" spans="8:8" hidden="1" x14ac:dyDescent="0.25">
      <c r="H53276"/>
    </row>
    <row r="53277" spans="8:8" hidden="1" x14ac:dyDescent="0.25">
      <c r="H53277"/>
    </row>
    <row r="53278" spans="8:8" hidden="1" x14ac:dyDescent="0.25">
      <c r="H53278"/>
    </row>
    <row r="53279" spans="8:8" hidden="1" x14ac:dyDescent="0.25">
      <c r="H53279"/>
    </row>
    <row r="53280" spans="8:8" hidden="1" x14ac:dyDescent="0.25">
      <c r="H53280"/>
    </row>
    <row r="53281" spans="8:8" hidden="1" x14ac:dyDescent="0.25">
      <c r="H53281"/>
    </row>
    <row r="53282" spans="8:8" hidden="1" x14ac:dyDescent="0.25">
      <c r="H53282"/>
    </row>
    <row r="53283" spans="8:8" hidden="1" x14ac:dyDescent="0.25">
      <c r="H53283"/>
    </row>
    <row r="53284" spans="8:8" hidden="1" x14ac:dyDescent="0.25">
      <c r="H53284"/>
    </row>
    <row r="53285" spans="8:8" hidden="1" x14ac:dyDescent="0.25">
      <c r="H53285"/>
    </row>
    <row r="53286" spans="8:8" hidden="1" x14ac:dyDescent="0.25">
      <c r="H53286"/>
    </row>
    <row r="53287" spans="8:8" hidden="1" x14ac:dyDescent="0.25">
      <c r="H53287"/>
    </row>
    <row r="53288" spans="8:8" hidden="1" x14ac:dyDescent="0.25">
      <c r="H53288"/>
    </row>
    <row r="53289" spans="8:8" hidden="1" x14ac:dyDescent="0.25">
      <c r="H53289"/>
    </row>
    <row r="53290" spans="8:8" hidden="1" x14ac:dyDescent="0.25">
      <c r="H53290"/>
    </row>
    <row r="53291" spans="8:8" hidden="1" x14ac:dyDescent="0.25">
      <c r="H53291"/>
    </row>
    <row r="53292" spans="8:8" hidden="1" x14ac:dyDescent="0.25">
      <c r="H53292"/>
    </row>
    <row r="53293" spans="8:8" hidden="1" x14ac:dyDescent="0.25">
      <c r="H53293"/>
    </row>
    <row r="53294" spans="8:8" hidden="1" x14ac:dyDescent="0.25">
      <c r="H53294"/>
    </row>
    <row r="53295" spans="8:8" hidden="1" x14ac:dyDescent="0.25">
      <c r="H53295"/>
    </row>
    <row r="53296" spans="8:8" hidden="1" x14ac:dyDescent="0.25">
      <c r="H53296"/>
    </row>
    <row r="53297" spans="8:8" hidden="1" x14ac:dyDescent="0.25">
      <c r="H53297"/>
    </row>
    <row r="53298" spans="8:8" hidden="1" x14ac:dyDescent="0.25">
      <c r="H53298"/>
    </row>
    <row r="53299" spans="8:8" hidden="1" x14ac:dyDescent="0.25">
      <c r="H53299"/>
    </row>
    <row r="53300" spans="8:8" hidden="1" x14ac:dyDescent="0.25">
      <c r="H53300"/>
    </row>
    <row r="53301" spans="8:8" hidden="1" x14ac:dyDescent="0.25">
      <c r="H53301"/>
    </row>
    <row r="53302" spans="8:8" hidden="1" x14ac:dyDescent="0.25">
      <c r="H53302"/>
    </row>
    <row r="53303" spans="8:8" hidden="1" x14ac:dyDescent="0.25">
      <c r="H53303"/>
    </row>
    <row r="53304" spans="8:8" hidden="1" x14ac:dyDescent="0.25">
      <c r="H53304"/>
    </row>
    <row r="53305" spans="8:8" hidden="1" x14ac:dyDescent="0.25">
      <c r="H53305"/>
    </row>
    <row r="53306" spans="8:8" hidden="1" x14ac:dyDescent="0.25">
      <c r="H53306"/>
    </row>
    <row r="53307" spans="8:8" hidden="1" x14ac:dyDescent="0.25">
      <c r="H53307"/>
    </row>
    <row r="53308" spans="8:8" hidden="1" x14ac:dyDescent="0.25">
      <c r="H53308"/>
    </row>
    <row r="53309" spans="8:8" hidden="1" x14ac:dyDescent="0.25">
      <c r="H53309"/>
    </row>
    <row r="53310" spans="8:8" hidden="1" x14ac:dyDescent="0.25">
      <c r="H53310"/>
    </row>
    <row r="53311" spans="8:8" hidden="1" x14ac:dyDescent="0.25">
      <c r="H53311"/>
    </row>
    <row r="53312" spans="8:8" hidden="1" x14ac:dyDescent="0.25">
      <c r="H53312"/>
    </row>
    <row r="53313" spans="8:8" hidden="1" x14ac:dyDescent="0.25">
      <c r="H53313"/>
    </row>
    <row r="53314" spans="8:8" hidden="1" x14ac:dyDescent="0.25">
      <c r="H53314"/>
    </row>
    <row r="53315" spans="8:8" hidden="1" x14ac:dyDescent="0.25">
      <c r="H53315"/>
    </row>
    <row r="53316" spans="8:8" hidden="1" x14ac:dyDescent="0.25">
      <c r="H53316"/>
    </row>
    <row r="53317" spans="8:8" hidden="1" x14ac:dyDescent="0.25">
      <c r="H53317"/>
    </row>
    <row r="53318" spans="8:8" hidden="1" x14ac:dyDescent="0.25">
      <c r="H53318"/>
    </row>
    <row r="53319" spans="8:8" hidden="1" x14ac:dyDescent="0.25">
      <c r="H53319"/>
    </row>
    <row r="53320" spans="8:8" hidden="1" x14ac:dyDescent="0.25">
      <c r="H53320"/>
    </row>
    <row r="53321" spans="8:8" hidden="1" x14ac:dyDescent="0.25">
      <c r="H53321"/>
    </row>
    <row r="53322" spans="8:8" hidden="1" x14ac:dyDescent="0.25">
      <c r="H53322"/>
    </row>
    <row r="53323" spans="8:8" hidden="1" x14ac:dyDescent="0.25">
      <c r="H53323"/>
    </row>
    <row r="53324" spans="8:8" hidden="1" x14ac:dyDescent="0.25">
      <c r="H53324"/>
    </row>
    <row r="53325" spans="8:8" hidden="1" x14ac:dyDescent="0.25">
      <c r="H53325"/>
    </row>
    <row r="53326" spans="8:8" hidden="1" x14ac:dyDescent="0.25">
      <c r="H53326"/>
    </row>
    <row r="53327" spans="8:8" hidden="1" x14ac:dyDescent="0.25">
      <c r="H53327"/>
    </row>
    <row r="53328" spans="8:8" hidden="1" x14ac:dyDescent="0.25">
      <c r="H53328"/>
    </row>
    <row r="53329" spans="8:8" hidden="1" x14ac:dyDescent="0.25">
      <c r="H53329"/>
    </row>
    <row r="53330" spans="8:8" hidden="1" x14ac:dyDescent="0.25">
      <c r="H53330"/>
    </row>
    <row r="53331" spans="8:8" hidden="1" x14ac:dyDescent="0.25">
      <c r="H53331"/>
    </row>
    <row r="53332" spans="8:8" hidden="1" x14ac:dyDescent="0.25">
      <c r="H53332"/>
    </row>
    <row r="53333" spans="8:8" hidden="1" x14ac:dyDescent="0.25">
      <c r="H53333"/>
    </row>
    <row r="53334" spans="8:8" hidden="1" x14ac:dyDescent="0.25">
      <c r="H53334"/>
    </row>
    <row r="53335" spans="8:8" hidden="1" x14ac:dyDescent="0.25">
      <c r="H53335"/>
    </row>
    <row r="53336" spans="8:8" hidden="1" x14ac:dyDescent="0.25">
      <c r="H53336"/>
    </row>
    <row r="53337" spans="8:8" hidden="1" x14ac:dyDescent="0.25">
      <c r="H53337"/>
    </row>
    <row r="53338" spans="8:8" hidden="1" x14ac:dyDescent="0.25">
      <c r="H53338"/>
    </row>
    <row r="53339" spans="8:8" hidden="1" x14ac:dyDescent="0.25">
      <c r="H53339"/>
    </row>
    <row r="53340" spans="8:8" hidden="1" x14ac:dyDescent="0.25">
      <c r="H53340"/>
    </row>
    <row r="53341" spans="8:8" hidden="1" x14ac:dyDescent="0.25">
      <c r="H53341"/>
    </row>
    <row r="53342" spans="8:8" hidden="1" x14ac:dyDescent="0.25">
      <c r="H53342"/>
    </row>
    <row r="53343" spans="8:8" hidden="1" x14ac:dyDescent="0.25">
      <c r="H53343"/>
    </row>
    <row r="53344" spans="8:8" hidden="1" x14ac:dyDescent="0.25">
      <c r="H53344"/>
    </row>
    <row r="53345" spans="8:8" hidden="1" x14ac:dyDescent="0.25">
      <c r="H53345"/>
    </row>
    <row r="53346" spans="8:8" hidden="1" x14ac:dyDescent="0.25">
      <c r="H53346"/>
    </row>
    <row r="53347" spans="8:8" hidden="1" x14ac:dyDescent="0.25">
      <c r="H53347"/>
    </row>
    <row r="53348" spans="8:8" hidden="1" x14ac:dyDescent="0.25">
      <c r="H53348"/>
    </row>
    <row r="53349" spans="8:8" hidden="1" x14ac:dyDescent="0.25">
      <c r="H53349"/>
    </row>
    <row r="53350" spans="8:8" hidden="1" x14ac:dyDescent="0.25">
      <c r="H53350"/>
    </row>
    <row r="53351" spans="8:8" hidden="1" x14ac:dyDescent="0.25">
      <c r="H53351"/>
    </row>
    <row r="53352" spans="8:8" hidden="1" x14ac:dyDescent="0.25">
      <c r="H53352"/>
    </row>
    <row r="53353" spans="8:8" hidden="1" x14ac:dyDescent="0.25">
      <c r="H53353"/>
    </row>
    <row r="53354" spans="8:8" hidden="1" x14ac:dyDescent="0.25">
      <c r="H53354"/>
    </row>
    <row r="53355" spans="8:8" hidden="1" x14ac:dyDescent="0.25">
      <c r="H53355"/>
    </row>
    <row r="53356" spans="8:8" hidden="1" x14ac:dyDescent="0.25">
      <c r="H53356"/>
    </row>
    <row r="53357" spans="8:8" hidden="1" x14ac:dyDescent="0.25">
      <c r="H53357"/>
    </row>
    <row r="53358" spans="8:8" hidden="1" x14ac:dyDescent="0.25">
      <c r="H53358"/>
    </row>
    <row r="53359" spans="8:8" hidden="1" x14ac:dyDescent="0.25">
      <c r="H53359"/>
    </row>
    <row r="53360" spans="8:8" hidden="1" x14ac:dyDescent="0.25">
      <c r="H53360"/>
    </row>
    <row r="53361" spans="8:8" hidden="1" x14ac:dyDescent="0.25">
      <c r="H53361"/>
    </row>
    <row r="53362" spans="8:8" hidden="1" x14ac:dyDescent="0.25">
      <c r="H53362"/>
    </row>
    <row r="53363" spans="8:8" hidden="1" x14ac:dyDescent="0.25">
      <c r="H53363"/>
    </row>
    <row r="53364" spans="8:8" hidden="1" x14ac:dyDescent="0.25">
      <c r="H53364"/>
    </row>
    <row r="53365" spans="8:8" hidden="1" x14ac:dyDescent="0.25">
      <c r="H53365"/>
    </row>
    <row r="53366" spans="8:8" hidden="1" x14ac:dyDescent="0.25">
      <c r="H53366"/>
    </row>
    <row r="53367" spans="8:8" hidden="1" x14ac:dyDescent="0.25">
      <c r="H53367"/>
    </row>
    <row r="53368" spans="8:8" hidden="1" x14ac:dyDescent="0.25">
      <c r="H53368"/>
    </row>
    <row r="53369" spans="8:8" hidden="1" x14ac:dyDescent="0.25">
      <c r="H53369"/>
    </row>
    <row r="53370" spans="8:8" hidden="1" x14ac:dyDescent="0.25">
      <c r="H53370"/>
    </row>
    <row r="53371" spans="8:8" hidden="1" x14ac:dyDescent="0.25">
      <c r="H53371"/>
    </row>
    <row r="53372" spans="8:8" hidden="1" x14ac:dyDescent="0.25">
      <c r="H53372"/>
    </row>
    <row r="53373" spans="8:8" hidden="1" x14ac:dyDescent="0.25">
      <c r="H53373"/>
    </row>
    <row r="53374" spans="8:8" hidden="1" x14ac:dyDescent="0.25">
      <c r="H53374"/>
    </row>
    <row r="53375" spans="8:8" hidden="1" x14ac:dyDescent="0.25">
      <c r="H53375"/>
    </row>
    <row r="53376" spans="8:8" hidden="1" x14ac:dyDescent="0.25">
      <c r="H53376"/>
    </row>
    <row r="53377" spans="8:8" hidden="1" x14ac:dyDescent="0.25">
      <c r="H53377"/>
    </row>
    <row r="53378" spans="8:8" hidden="1" x14ac:dyDescent="0.25">
      <c r="H53378"/>
    </row>
    <row r="53379" spans="8:8" hidden="1" x14ac:dyDescent="0.25">
      <c r="H53379"/>
    </row>
    <row r="53380" spans="8:8" hidden="1" x14ac:dyDescent="0.25">
      <c r="H53380"/>
    </row>
    <row r="53381" spans="8:8" hidden="1" x14ac:dyDescent="0.25">
      <c r="H53381"/>
    </row>
    <row r="53382" spans="8:8" hidden="1" x14ac:dyDescent="0.25">
      <c r="H53382"/>
    </row>
    <row r="53383" spans="8:8" hidden="1" x14ac:dyDescent="0.25">
      <c r="H53383"/>
    </row>
    <row r="53384" spans="8:8" hidden="1" x14ac:dyDescent="0.25">
      <c r="H53384"/>
    </row>
    <row r="53385" spans="8:8" hidden="1" x14ac:dyDescent="0.25">
      <c r="H53385"/>
    </row>
    <row r="53386" spans="8:8" hidden="1" x14ac:dyDescent="0.25">
      <c r="H53386"/>
    </row>
    <row r="53387" spans="8:8" hidden="1" x14ac:dyDescent="0.25">
      <c r="H53387"/>
    </row>
    <row r="53388" spans="8:8" hidden="1" x14ac:dyDescent="0.25">
      <c r="H53388"/>
    </row>
    <row r="53389" spans="8:8" hidden="1" x14ac:dyDescent="0.25">
      <c r="H53389"/>
    </row>
    <row r="53390" spans="8:8" hidden="1" x14ac:dyDescent="0.25">
      <c r="H53390"/>
    </row>
    <row r="53391" spans="8:8" hidden="1" x14ac:dyDescent="0.25">
      <c r="H53391"/>
    </row>
    <row r="53392" spans="8:8" hidden="1" x14ac:dyDescent="0.25">
      <c r="H53392"/>
    </row>
    <row r="53393" spans="8:8" hidden="1" x14ac:dyDescent="0.25">
      <c r="H53393"/>
    </row>
    <row r="53394" spans="8:8" hidden="1" x14ac:dyDescent="0.25">
      <c r="H53394"/>
    </row>
    <row r="53395" spans="8:8" hidden="1" x14ac:dyDescent="0.25">
      <c r="H53395"/>
    </row>
    <row r="53396" spans="8:8" hidden="1" x14ac:dyDescent="0.25">
      <c r="H53396"/>
    </row>
    <row r="53397" spans="8:8" hidden="1" x14ac:dyDescent="0.25">
      <c r="H53397"/>
    </row>
    <row r="53398" spans="8:8" hidden="1" x14ac:dyDescent="0.25">
      <c r="H53398"/>
    </row>
    <row r="53399" spans="8:8" hidden="1" x14ac:dyDescent="0.25">
      <c r="H53399"/>
    </row>
    <row r="53400" spans="8:8" hidden="1" x14ac:dyDescent="0.25">
      <c r="H53400"/>
    </row>
    <row r="53401" spans="8:8" hidden="1" x14ac:dyDescent="0.25">
      <c r="H53401"/>
    </row>
    <row r="53402" spans="8:8" hidden="1" x14ac:dyDescent="0.25">
      <c r="H53402"/>
    </row>
    <row r="53403" spans="8:8" hidden="1" x14ac:dyDescent="0.25">
      <c r="H53403"/>
    </row>
    <row r="53404" spans="8:8" hidden="1" x14ac:dyDescent="0.25">
      <c r="H53404"/>
    </row>
    <row r="53405" spans="8:8" hidden="1" x14ac:dyDescent="0.25">
      <c r="H53405"/>
    </row>
    <row r="53406" spans="8:8" hidden="1" x14ac:dyDescent="0.25">
      <c r="H53406"/>
    </row>
    <row r="53407" spans="8:8" hidden="1" x14ac:dyDescent="0.25">
      <c r="H53407"/>
    </row>
    <row r="53408" spans="8:8" hidden="1" x14ac:dyDescent="0.25">
      <c r="H53408"/>
    </row>
    <row r="53409" spans="8:8" hidden="1" x14ac:dyDescent="0.25">
      <c r="H53409"/>
    </row>
    <row r="53410" spans="8:8" hidden="1" x14ac:dyDescent="0.25">
      <c r="H53410"/>
    </row>
    <row r="53411" spans="8:8" hidden="1" x14ac:dyDescent="0.25">
      <c r="H53411"/>
    </row>
    <row r="53412" spans="8:8" hidden="1" x14ac:dyDescent="0.25">
      <c r="H53412"/>
    </row>
    <row r="53413" spans="8:8" hidden="1" x14ac:dyDescent="0.25">
      <c r="H53413"/>
    </row>
    <row r="53414" spans="8:8" hidden="1" x14ac:dyDescent="0.25">
      <c r="H53414"/>
    </row>
    <row r="53415" spans="8:8" hidden="1" x14ac:dyDescent="0.25">
      <c r="H53415"/>
    </row>
    <row r="53416" spans="8:8" hidden="1" x14ac:dyDescent="0.25">
      <c r="H53416"/>
    </row>
    <row r="53417" spans="8:8" hidden="1" x14ac:dyDescent="0.25">
      <c r="H53417"/>
    </row>
    <row r="53418" spans="8:8" hidden="1" x14ac:dyDescent="0.25">
      <c r="H53418"/>
    </row>
    <row r="53419" spans="8:8" hidden="1" x14ac:dyDescent="0.25">
      <c r="H53419"/>
    </row>
    <row r="53420" spans="8:8" hidden="1" x14ac:dyDescent="0.25">
      <c r="H53420"/>
    </row>
    <row r="53421" spans="8:8" hidden="1" x14ac:dyDescent="0.25">
      <c r="H53421"/>
    </row>
    <row r="53422" spans="8:8" hidden="1" x14ac:dyDescent="0.25">
      <c r="H53422"/>
    </row>
    <row r="53423" spans="8:8" hidden="1" x14ac:dyDescent="0.25">
      <c r="H53423"/>
    </row>
    <row r="53424" spans="8:8" hidden="1" x14ac:dyDescent="0.25">
      <c r="H53424"/>
    </row>
    <row r="53425" spans="8:8" hidden="1" x14ac:dyDescent="0.25">
      <c r="H53425"/>
    </row>
    <row r="53426" spans="8:8" hidden="1" x14ac:dyDescent="0.25">
      <c r="H53426"/>
    </row>
    <row r="53427" spans="8:8" hidden="1" x14ac:dyDescent="0.25">
      <c r="H53427"/>
    </row>
    <row r="53428" spans="8:8" hidden="1" x14ac:dyDescent="0.25">
      <c r="H53428"/>
    </row>
    <row r="53429" spans="8:8" hidden="1" x14ac:dyDescent="0.25">
      <c r="H53429"/>
    </row>
    <row r="53430" spans="8:8" hidden="1" x14ac:dyDescent="0.25">
      <c r="H53430"/>
    </row>
    <row r="53431" spans="8:8" hidden="1" x14ac:dyDescent="0.25">
      <c r="H53431"/>
    </row>
    <row r="53432" spans="8:8" hidden="1" x14ac:dyDescent="0.25">
      <c r="H53432"/>
    </row>
    <row r="53433" spans="8:8" hidden="1" x14ac:dyDescent="0.25">
      <c r="H53433"/>
    </row>
    <row r="53434" spans="8:8" hidden="1" x14ac:dyDescent="0.25">
      <c r="H53434"/>
    </row>
    <row r="53435" spans="8:8" hidden="1" x14ac:dyDescent="0.25">
      <c r="H53435"/>
    </row>
    <row r="53436" spans="8:8" hidden="1" x14ac:dyDescent="0.25">
      <c r="H53436"/>
    </row>
    <row r="53437" spans="8:8" hidden="1" x14ac:dyDescent="0.25">
      <c r="H53437"/>
    </row>
    <row r="53438" spans="8:8" hidden="1" x14ac:dyDescent="0.25">
      <c r="H53438"/>
    </row>
    <row r="53439" spans="8:8" hidden="1" x14ac:dyDescent="0.25">
      <c r="H53439"/>
    </row>
    <row r="53440" spans="8:8" hidden="1" x14ac:dyDescent="0.25">
      <c r="H53440"/>
    </row>
    <row r="53441" spans="8:8" hidden="1" x14ac:dyDescent="0.25">
      <c r="H53441"/>
    </row>
    <row r="53442" spans="8:8" hidden="1" x14ac:dyDescent="0.25">
      <c r="H53442"/>
    </row>
    <row r="53443" spans="8:8" hidden="1" x14ac:dyDescent="0.25">
      <c r="H53443"/>
    </row>
    <row r="53444" spans="8:8" hidden="1" x14ac:dyDescent="0.25">
      <c r="H53444"/>
    </row>
    <row r="53445" spans="8:8" hidden="1" x14ac:dyDescent="0.25">
      <c r="H53445"/>
    </row>
    <row r="53446" spans="8:8" hidden="1" x14ac:dyDescent="0.25">
      <c r="H53446"/>
    </row>
    <row r="53447" spans="8:8" hidden="1" x14ac:dyDescent="0.25">
      <c r="H53447"/>
    </row>
    <row r="53448" spans="8:8" hidden="1" x14ac:dyDescent="0.25">
      <c r="H53448"/>
    </row>
    <row r="53449" spans="8:8" hidden="1" x14ac:dyDescent="0.25">
      <c r="H53449"/>
    </row>
    <row r="53450" spans="8:8" hidden="1" x14ac:dyDescent="0.25">
      <c r="H53450"/>
    </row>
    <row r="53451" spans="8:8" hidden="1" x14ac:dyDescent="0.25">
      <c r="H53451"/>
    </row>
    <row r="53452" spans="8:8" hidden="1" x14ac:dyDescent="0.25">
      <c r="H53452"/>
    </row>
    <row r="53453" spans="8:8" hidden="1" x14ac:dyDescent="0.25">
      <c r="H53453"/>
    </row>
    <row r="53454" spans="8:8" hidden="1" x14ac:dyDescent="0.25">
      <c r="H53454"/>
    </row>
    <row r="53455" spans="8:8" hidden="1" x14ac:dyDescent="0.25">
      <c r="H53455"/>
    </row>
    <row r="53456" spans="8:8" hidden="1" x14ac:dyDescent="0.25">
      <c r="H53456"/>
    </row>
    <row r="53457" spans="8:8" hidden="1" x14ac:dyDescent="0.25">
      <c r="H53457"/>
    </row>
    <row r="53458" spans="8:8" hidden="1" x14ac:dyDescent="0.25">
      <c r="H53458"/>
    </row>
    <row r="53459" spans="8:8" hidden="1" x14ac:dyDescent="0.25">
      <c r="H53459"/>
    </row>
    <row r="53460" spans="8:8" hidden="1" x14ac:dyDescent="0.25">
      <c r="H53460"/>
    </row>
    <row r="53461" spans="8:8" hidden="1" x14ac:dyDescent="0.25">
      <c r="H53461"/>
    </row>
    <row r="53462" spans="8:8" hidden="1" x14ac:dyDescent="0.25">
      <c r="H53462"/>
    </row>
    <row r="53463" spans="8:8" hidden="1" x14ac:dyDescent="0.25">
      <c r="H53463"/>
    </row>
    <row r="53464" spans="8:8" hidden="1" x14ac:dyDescent="0.25">
      <c r="H53464"/>
    </row>
    <row r="53465" spans="8:8" hidden="1" x14ac:dyDescent="0.25">
      <c r="H53465"/>
    </row>
    <row r="53466" spans="8:8" hidden="1" x14ac:dyDescent="0.25">
      <c r="H53466"/>
    </row>
    <row r="53467" spans="8:8" hidden="1" x14ac:dyDescent="0.25">
      <c r="H53467"/>
    </row>
    <row r="53468" spans="8:8" hidden="1" x14ac:dyDescent="0.25">
      <c r="H53468"/>
    </row>
    <row r="53469" spans="8:8" hidden="1" x14ac:dyDescent="0.25">
      <c r="H53469"/>
    </row>
    <row r="53470" spans="8:8" hidden="1" x14ac:dyDescent="0.25">
      <c r="H53470"/>
    </row>
    <row r="53471" spans="8:8" hidden="1" x14ac:dyDescent="0.25">
      <c r="H53471"/>
    </row>
    <row r="53472" spans="8:8" hidden="1" x14ac:dyDescent="0.25">
      <c r="H53472"/>
    </row>
    <row r="53473" spans="8:8" hidden="1" x14ac:dyDescent="0.25">
      <c r="H53473"/>
    </row>
    <row r="53474" spans="8:8" hidden="1" x14ac:dyDescent="0.25">
      <c r="H53474"/>
    </row>
    <row r="53475" spans="8:8" hidden="1" x14ac:dyDescent="0.25">
      <c r="H53475"/>
    </row>
    <row r="53476" spans="8:8" hidden="1" x14ac:dyDescent="0.25">
      <c r="H53476"/>
    </row>
    <row r="53477" spans="8:8" hidden="1" x14ac:dyDescent="0.25">
      <c r="H53477"/>
    </row>
    <row r="53478" spans="8:8" hidden="1" x14ac:dyDescent="0.25">
      <c r="H53478"/>
    </row>
    <row r="53479" spans="8:8" hidden="1" x14ac:dyDescent="0.25">
      <c r="H53479"/>
    </row>
    <row r="53480" spans="8:8" hidden="1" x14ac:dyDescent="0.25">
      <c r="H53480"/>
    </row>
    <row r="53481" spans="8:8" hidden="1" x14ac:dyDescent="0.25">
      <c r="H53481"/>
    </row>
    <row r="53482" spans="8:8" hidden="1" x14ac:dyDescent="0.25">
      <c r="H53482"/>
    </row>
    <row r="53483" spans="8:8" hidden="1" x14ac:dyDescent="0.25">
      <c r="H53483"/>
    </row>
    <row r="53484" spans="8:8" hidden="1" x14ac:dyDescent="0.25">
      <c r="H53484"/>
    </row>
    <row r="53485" spans="8:8" hidden="1" x14ac:dyDescent="0.25">
      <c r="H53485"/>
    </row>
    <row r="53486" spans="8:8" hidden="1" x14ac:dyDescent="0.25">
      <c r="H53486"/>
    </row>
    <row r="53487" spans="8:8" hidden="1" x14ac:dyDescent="0.25">
      <c r="H53487"/>
    </row>
    <row r="53488" spans="8:8" hidden="1" x14ac:dyDescent="0.25">
      <c r="H53488"/>
    </row>
    <row r="53489" spans="8:8" hidden="1" x14ac:dyDescent="0.25">
      <c r="H53489"/>
    </row>
    <row r="53490" spans="8:8" hidden="1" x14ac:dyDescent="0.25">
      <c r="H53490"/>
    </row>
    <row r="53491" spans="8:8" hidden="1" x14ac:dyDescent="0.25">
      <c r="H53491"/>
    </row>
    <row r="53492" spans="8:8" hidden="1" x14ac:dyDescent="0.25">
      <c r="H53492"/>
    </row>
    <row r="53493" spans="8:8" hidden="1" x14ac:dyDescent="0.25">
      <c r="H53493"/>
    </row>
    <row r="53494" spans="8:8" hidden="1" x14ac:dyDescent="0.25">
      <c r="H53494"/>
    </row>
    <row r="53495" spans="8:8" hidden="1" x14ac:dyDescent="0.25">
      <c r="H53495"/>
    </row>
    <row r="53496" spans="8:8" hidden="1" x14ac:dyDescent="0.25">
      <c r="H53496"/>
    </row>
    <row r="53497" spans="8:8" hidden="1" x14ac:dyDescent="0.25">
      <c r="H53497"/>
    </row>
    <row r="53498" spans="8:8" hidden="1" x14ac:dyDescent="0.25">
      <c r="H53498"/>
    </row>
    <row r="53499" spans="8:8" hidden="1" x14ac:dyDescent="0.25">
      <c r="H53499"/>
    </row>
    <row r="53500" spans="8:8" hidden="1" x14ac:dyDescent="0.25">
      <c r="H53500"/>
    </row>
    <row r="53501" spans="8:8" hidden="1" x14ac:dyDescent="0.25">
      <c r="H53501"/>
    </row>
    <row r="53502" spans="8:8" hidden="1" x14ac:dyDescent="0.25">
      <c r="H53502"/>
    </row>
    <row r="53503" spans="8:8" hidden="1" x14ac:dyDescent="0.25">
      <c r="H53503"/>
    </row>
    <row r="53504" spans="8:8" hidden="1" x14ac:dyDescent="0.25">
      <c r="H53504"/>
    </row>
    <row r="53505" spans="8:8" hidden="1" x14ac:dyDescent="0.25">
      <c r="H53505"/>
    </row>
    <row r="53506" spans="8:8" hidden="1" x14ac:dyDescent="0.25">
      <c r="H53506"/>
    </row>
    <row r="53507" spans="8:8" hidden="1" x14ac:dyDescent="0.25">
      <c r="H53507"/>
    </row>
    <row r="53508" spans="8:8" hidden="1" x14ac:dyDescent="0.25">
      <c r="H53508"/>
    </row>
    <row r="53509" spans="8:8" hidden="1" x14ac:dyDescent="0.25">
      <c r="H53509"/>
    </row>
    <row r="53510" spans="8:8" hidden="1" x14ac:dyDescent="0.25">
      <c r="H53510"/>
    </row>
    <row r="53511" spans="8:8" hidden="1" x14ac:dyDescent="0.25">
      <c r="H53511"/>
    </row>
    <row r="53512" spans="8:8" hidden="1" x14ac:dyDescent="0.25">
      <c r="H53512"/>
    </row>
    <row r="53513" spans="8:8" hidden="1" x14ac:dyDescent="0.25">
      <c r="H53513"/>
    </row>
    <row r="53514" spans="8:8" hidden="1" x14ac:dyDescent="0.25">
      <c r="H53514"/>
    </row>
    <row r="53515" spans="8:8" hidden="1" x14ac:dyDescent="0.25">
      <c r="H53515"/>
    </row>
    <row r="53516" spans="8:8" hidden="1" x14ac:dyDescent="0.25">
      <c r="H53516"/>
    </row>
    <row r="53517" spans="8:8" hidden="1" x14ac:dyDescent="0.25">
      <c r="H53517"/>
    </row>
    <row r="53518" spans="8:8" hidden="1" x14ac:dyDescent="0.25">
      <c r="H53518"/>
    </row>
    <row r="53519" spans="8:8" hidden="1" x14ac:dyDescent="0.25">
      <c r="H53519"/>
    </row>
    <row r="53520" spans="8:8" hidden="1" x14ac:dyDescent="0.25">
      <c r="H53520"/>
    </row>
    <row r="53521" spans="8:8" hidden="1" x14ac:dyDescent="0.25">
      <c r="H53521"/>
    </row>
    <row r="53522" spans="8:8" hidden="1" x14ac:dyDescent="0.25">
      <c r="H53522"/>
    </row>
    <row r="53523" spans="8:8" hidden="1" x14ac:dyDescent="0.25">
      <c r="H53523"/>
    </row>
    <row r="53524" spans="8:8" hidden="1" x14ac:dyDescent="0.25">
      <c r="H53524"/>
    </row>
    <row r="53525" spans="8:8" hidden="1" x14ac:dyDescent="0.25">
      <c r="H53525"/>
    </row>
    <row r="53526" spans="8:8" hidden="1" x14ac:dyDescent="0.25">
      <c r="H53526"/>
    </row>
    <row r="53527" spans="8:8" hidden="1" x14ac:dyDescent="0.25">
      <c r="H53527"/>
    </row>
    <row r="53528" spans="8:8" hidden="1" x14ac:dyDescent="0.25">
      <c r="H53528"/>
    </row>
    <row r="53529" spans="8:8" hidden="1" x14ac:dyDescent="0.25">
      <c r="H53529"/>
    </row>
    <row r="53530" spans="8:8" hidden="1" x14ac:dyDescent="0.25">
      <c r="H53530"/>
    </row>
    <row r="53531" spans="8:8" hidden="1" x14ac:dyDescent="0.25">
      <c r="H53531"/>
    </row>
    <row r="53532" spans="8:8" hidden="1" x14ac:dyDescent="0.25">
      <c r="H53532"/>
    </row>
    <row r="53533" spans="8:8" hidden="1" x14ac:dyDescent="0.25">
      <c r="H53533"/>
    </row>
    <row r="53534" spans="8:8" hidden="1" x14ac:dyDescent="0.25">
      <c r="H53534"/>
    </row>
    <row r="53535" spans="8:8" hidden="1" x14ac:dyDescent="0.25">
      <c r="H53535"/>
    </row>
    <row r="53536" spans="8:8" hidden="1" x14ac:dyDescent="0.25">
      <c r="H53536"/>
    </row>
    <row r="53537" spans="8:8" hidden="1" x14ac:dyDescent="0.25">
      <c r="H53537"/>
    </row>
    <row r="53538" spans="8:8" hidden="1" x14ac:dyDescent="0.25">
      <c r="H53538"/>
    </row>
    <row r="53539" spans="8:8" hidden="1" x14ac:dyDescent="0.25">
      <c r="H53539"/>
    </row>
    <row r="53540" spans="8:8" hidden="1" x14ac:dyDescent="0.25">
      <c r="H53540"/>
    </row>
    <row r="53541" spans="8:8" hidden="1" x14ac:dyDescent="0.25">
      <c r="H53541"/>
    </row>
    <row r="53542" spans="8:8" hidden="1" x14ac:dyDescent="0.25">
      <c r="H53542"/>
    </row>
    <row r="53543" spans="8:8" hidden="1" x14ac:dyDescent="0.25">
      <c r="H53543"/>
    </row>
    <row r="53544" spans="8:8" hidden="1" x14ac:dyDescent="0.25">
      <c r="H53544"/>
    </row>
    <row r="53545" spans="8:8" hidden="1" x14ac:dyDescent="0.25">
      <c r="H53545"/>
    </row>
    <row r="53546" spans="8:8" hidden="1" x14ac:dyDescent="0.25">
      <c r="H53546"/>
    </row>
    <row r="53547" spans="8:8" hidden="1" x14ac:dyDescent="0.25">
      <c r="H53547"/>
    </row>
    <row r="53548" spans="8:8" hidden="1" x14ac:dyDescent="0.25">
      <c r="H53548"/>
    </row>
    <row r="53549" spans="8:8" hidden="1" x14ac:dyDescent="0.25">
      <c r="H53549"/>
    </row>
    <row r="53550" spans="8:8" hidden="1" x14ac:dyDescent="0.25">
      <c r="H53550"/>
    </row>
    <row r="53551" spans="8:8" hidden="1" x14ac:dyDescent="0.25">
      <c r="H53551"/>
    </row>
    <row r="53552" spans="8:8" hidden="1" x14ac:dyDescent="0.25">
      <c r="H53552"/>
    </row>
    <row r="53553" spans="8:8" hidden="1" x14ac:dyDescent="0.25">
      <c r="H53553"/>
    </row>
    <row r="53554" spans="8:8" hidden="1" x14ac:dyDescent="0.25">
      <c r="H53554"/>
    </row>
    <row r="53555" spans="8:8" hidden="1" x14ac:dyDescent="0.25">
      <c r="H53555"/>
    </row>
    <row r="53556" spans="8:8" hidden="1" x14ac:dyDescent="0.25">
      <c r="H53556"/>
    </row>
    <row r="53557" spans="8:8" hidden="1" x14ac:dyDescent="0.25">
      <c r="H53557"/>
    </row>
    <row r="53558" spans="8:8" hidden="1" x14ac:dyDescent="0.25">
      <c r="H53558"/>
    </row>
    <row r="53559" spans="8:8" hidden="1" x14ac:dyDescent="0.25">
      <c r="H53559"/>
    </row>
    <row r="53560" spans="8:8" hidden="1" x14ac:dyDescent="0.25">
      <c r="H53560"/>
    </row>
    <row r="53561" spans="8:8" hidden="1" x14ac:dyDescent="0.25">
      <c r="H53561"/>
    </row>
    <row r="53562" spans="8:8" hidden="1" x14ac:dyDescent="0.25">
      <c r="H53562"/>
    </row>
    <row r="53563" spans="8:8" hidden="1" x14ac:dyDescent="0.25">
      <c r="H53563"/>
    </row>
    <row r="53564" spans="8:8" hidden="1" x14ac:dyDescent="0.25">
      <c r="H53564"/>
    </row>
    <row r="53565" spans="8:8" hidden="1" x14ac:dyDescent="0.25">
      <c r="H53565"/>
    </row>
    <row r="53566" spans="8:8" hidden="1" x14ac:dyDescent="0.25">
      <c r="H53566"/>
    </row>
    <row r="53567" spans="8:8" hidden="1" x14ac:dyDescent="0.25">
      <c r="H53567"/>
    </row>
    <row r="53568" spans="8:8" hidden="1" x14ac:dyDescent="0.25">
      <c r="H53568"/>
    </row>
    <row r="53569" spans="8:8" hidden="1" x14ac:dyDescent="0.25">
      <c r="H53569"/>
    </row>
    <row r="53570" spans="8:8" hidden="1" x14ac:dyDescent="0.25">
      <c r="H53570"/>
    </row>
    <row r="53571" spans="8:8" hidden="1" x14ac:dyDescent="0.25">
      <c r="H53571"/>
    </row>
    <row r="53572" spans="8:8" hidden="1" x14ac:dyDescent="0.25">
      <c r="H53572"/>
    </row>
    <row r="53573" spans="8:8" hidden="1" x14ac:dyDescent="0.25">
      <c r="H53573"/>
    </row>
    <row r="53574" spans="8:8" hidden="1" x14ac:dyDescent="0.25">
      <c r="H53574"/>
    </row>
    <row r="53575" spans="8:8" hidden="1" x14ac:dyDescent="0.25">
      <c r="H53575"/>
    </row>
    <row r="53576" spans="8:8" hidden="1" x14ac:dyDescent="0.25">
      <c r="H53576"/>
    </row>
    <row r="53577" spans="8:8" hidden="1" x14ac:dyDescent="0.25">
      <c r="H53577"/>
    </row>
    <row r="53578" spans="8:8" hidden="1" x14ac:dyDescent="0.25">
      <c r="H53578"/>
    </row>
    <row r="53579" spans="8:8" hidden="1" x14ac:dyDescent="0.25">
      <c r="H53579"/>
    </row>
    <row r="53580" spans="8:8" hidden="1" x14ac:dyDescent="0.25">
      <c r="H53580"/>
    </row>
    <row r="53581" spans="8:8" hidden="1" x14ac:dyDescent="0.25">
      <c r="H53581"/>
    </row>
    <row r="53582" spans="8:8" hidden="1" x14ac:dyDescent="0.25">
      <c r="H53582"/>
    </row>
    <row r="53583" spans="8:8" hidden="1" x14ac:dyDescent="0.25">
      <c r="H53583"/>
    </row>
    <row r="53584" spans="8:8" hidden="1" x14ac:dyDescent="0.25">
      <c r="H53584"/>
    </row>
    <row r="53585" spans="8:8" hidden="1" x14ac:dyDescent="0.25">
      <c r="H53585"/>
    </row>
    <row r="53586" spans="8:8" hidden="1" x14ac:dyDescent="0.25">
      <c r="H53586"/>
    </row>
    <row r="53587" spans="8:8" hidden="1" x14ac:dyDescent="0.25">
      <c r="H53587"/>
    </row>
    <row r="53588" spans="8:8" hidden="1" x14ac:dyDescent="0.25">
      <c r="H53588"/>
    </row>
    <row r="53589" spans="8:8" hidden="1" x14ac:dyDescent="0.25">
      <c r="H53589"/>
    </row>
    <row r="53590" spans="8:8" hidden="1" x14ac:dyDescent="0.25">
      <c r="H53590"/>
    </row>
    <row r="53591" spans="8:8" hidden="1" x14ac:dyDescent="0.25">
      <c r="H53591"/>
    </row>
    <row r="53592" spans="8:8" hidden="1" x14ac:dyDescent="0.25">
      <c r="H53592"/>
    </row>
    <row r="53593" spans="8:8" hidden="1" x14ac:dyDescent="0.25">
      <c r="H53593"/>
    </row>
    <row r="53594" spans="8:8" hidden="1" x14ac:dyDescent="0.25">
      <c r="H53594"/>
    </row>
    <row r="53595" spans="8:8" hidden="1" x14ac:dyDescent="0.25">
      <c r="H53595"/>
    </row>
    <row r="53596" spans="8:8" hidden="1" x14ac:dyDescent="0.25">
      <c r="H53596"/>
    </row>
    <row r="53597" spans="8:8" hidden="1" x14ac:dyDescent="0.25">
      <c r="H53597"/>
    </row>
    <row r="53598" spans="8:8" hidden="1" x14ac:dyDescent="0.25">
      <c r="H53598"/>
    </row>
    <row r="53599" spans="8:8" hidden="1" x14ac:dyDescent="0.25">
      <c r="H53599"/>
    </row>
    <row r="53600" spans="8:8" hidden="1" x14ac:dyDescent="0.25">
      <c r="H53600"/>
    </row>
    <row r="53601" spans="8:8" hidden="1" x14ac:dyDescent="0.25">
      <c r="H53601"/>
    </row>
    <row r="53602" spans="8:8" hidden="1" x14ac:dyDescent="0.25">
      <c r="H53602"/>
    </row>
    <row r="53603" spans="8:8" hidden="1" x14ac:dyDescent="0.25">
      <c r="H53603"/>
    </row>
    <row r="53604" spans="8:8" hidden="1" x14ac:dyDescent="0.25">
      <c r="H53604"/>
    </row>
    <row r="53605" spans="8:8" hidden="1" x14ac:dyDescent="0.25">
      <c r="H53605"/>
    </row>
    <row r="53606" spans="8:8" hidden="1" x14ac:dyDescent="0.25">
      <c r="H53606"/>
    </row>
    <row r="53607" spans="8:8" hidden="1" x14ac:dyDescent="0.25">
      <c r="H53607"/>
    </row>
    <row r="53608" spans="8:8" hidden="1" x14ac:dyDescent="0.25">
      <c r="H53608"/>
    </row>
    <row r="53609" spans="8:8" hidden="1" x14ac:dyDescent="0.25">
      <c r="H53609"/>
    </row>
    <row r="53610" spans="8:8" hidden="1" x14ac:dyDescent="0.25">
      <c r="H53610"/>
    </row>
    <row r="53611" spans="8:8" hidden="1" x14ac:dyDescent="0.25">
      <c r="H53611"/>
    </row>
    <row r="53612" spans="8:8" hidden="1" x14ac:dyDescent="0.25">
      <c r="H53612"/>
    </row>
    <row r="53613" spans="8:8" hidden="1" x14ac:dyDescent="0.25">
      <c r="H53613"/>
    </row>
    <row r="53614" spans="8:8" hidden="1" x14ac:dyDescent="0.25">
      <c r="H53614"/>
    </row>
    <row r="53615" spans="8:8" hidden="1" x14ac:dyDescent="0.25">
      <c r="H53615"/>
    </row>
    <row r="53616" spans="8:8" hidden="1" x14ac:dyDescent="0.25">
      <c r="H53616"/>
    </row>
    <row r="53617" spans="8:8" hidden="1" x14ac:dyDescent="0.25">
      <c r="H53617"/>
    </row>
    <row r="53618" spans="8:8" hidden="1" x14ac:dyDescent="0.25">
      <c r="H53618"/>
    </row>
    <row r="53619" spans="8:8" hidden="1" x14ac:dyDescent="0.25">
      <c r="H53619"/>
    </row>
    <row r="53620" spans="8:8" hidden="1" x14ac:dyDescent="0.25">
      <c r="H53620"/>
    </row>
    <row r="53621" spans="8:8" hidden="1" x14ac:dyDescent="0.25">
      <c r="H53621"/>
    </row>
    <row r="53622" spans="8:8" hidden="1" x14ac:dyDescent="0.25">
      <c r="H53622"/>
    </row>
    <row r="53623" spans="8:8" hidden="1" x14ac:dyDescent="0.25">
      <c r="H53623"/>
    </row>
    <row r="53624" spans="8:8" hidden="1" x14ac:dyDescent="0.25">
      <c r="H53624"/>
    </row>
    <row r="53625" spans="8:8" hidden="1" x14ac:dyDescent="0.25">
      <c r="H53625"/>
    </row>
    <row r="53626" spans="8:8" hidden="1" x14ac:dyDescent="0.25">
      <c r="H53626"/>
    </row>
    <row r="53627" spans="8:8" hidden="1" x14ac:dyDescent="0.25">
      <c r="H53627"/>
    </row>
    <row r="53628" spans="8:8" hidden="1" x14ac:dyDescent="0.25">
      <c r="H53628"/>
    </row>
    <row r="53629" spans="8:8" hidden="1" x14ac:dyDescent="0.25">
      <c r="H53629"/>
    </row>
    <row r="53630" spans="8:8" hidden="1" x14ac:dyDescent="0.25">
      <c r="H53630"/>
    </row>
    <row r="53631" spans="8:8" hidden="1" x14ac:dyDescent="0.25">
      <c r="H53631"/>
    </row>
    <row r="53632" spans="8:8" hidden="1" x14ac:dyDescent="0.25">
      <c r="H53632"/>
    </row>
    <row r="53633" spans="8:8" hidden="1" x14ac:dyDescent="0.25">
      <c r="H53633"/>
    </row>
    <row r="53634" spans="8:8" hidden="1" x14ac:dyDescent="0.25">
      <c r="H53634"/>
    </row>
    <row r="53635" spans="8:8" hidden="1" x14ac:dyDescent="0.25">
      <c r="H53635"/>
    </row>
    <row r="53636" spans="8:8" hidden="1" x14ac:dyDescent="0.25">
      <c r="H53636"/>
    </row>
    <row r="53637" spans="8:8" hidden="1" x14ac:dyDescent="0.25">
      <c r="H53637"/>
    </row>
    <row r="53638" spans="8:8" hidden="1" x14ac:dyDescent="0.25">
      <c r="H53638"/>
    </row>
    <row r="53639" spans="8:8" hidden="1" x14ac:dyDescent="0.25">
      <c r="H53639"/>
    </row>
    <row r="53640" spans="8:8" hidden="1" x14ac:dyDescent="0.25">
      <c r="H53640"/>
    </row>
    <row r="53641" spans="8:8" hidden="1" x14ac:dyDescent="0.25">
      <c r="H53641"/>
    </row>
    <row r="53642" spans="8:8" hidden="1" x14ac:dyDescent="0.25">
      <c r="H53642"/>
    </row>
    <row r="53643" spans="8:8" hidden="1" x14ac:dyDescent="0.25">
      <c r="H53643"/>
    </row>
    <row r="53644" spans="8:8" hidden="1" x14ac:dyDescent="0.25">
      <c r="H53644"/>
    </row>
    <row r="53645" spans="8:8" hidden="1" x14ac:dyDescent="0.25">
      <c r="H53645"/>
    </row>
    <row r="53646" spans="8:8" hidden="1" x14ac:dyDescent="0.25">
      <c r="H53646"/>
    </row>
    <row r="53647" spans="8:8" hidden="1" x14ac:dyDescent="0.25">
      <c r="H53647"/>
    </row>
    <row r="53648" spans="8:8" hidden="1" x14ac:dyDescent="0.25">
      <c r="H53648"/>
    </row>
    <row r="53649" spans="8:8" hidden="1" x14ac:dyDescent="0.25">
      <c r="H53649"/>
    </row>
    <row r="53650" spans="8:8" hidden="1" x14ac:dyDescent="0.25">
      <c r="H53650"/>
    </row>
    <row r="53651" spans="8:8" hidden="1" x14ac:dyDescent="0.25">
      <c r="H53651"/>
    </row>
    <row r="53652" spans="8:8" hidden="1" x14ac:dyDescent="0.25">
      <c r="H53652"/>
    </row>
    <row r="53653" spans="8:8" hidden="1" x14ac:dyDescent="0.25">
      <c r="H53653"/>
    </row>
    <row r="53654" spans="8:8" hidden="1" x14ac:dyDescent="0.25">
      <c r="H53654"/>
    </row>
    <row r="53655" spans="8:8" hidden="1" x14ac:dyDescent="0.25">
      <c r="H53655"/>
    </row>
    <row r="53656" spans="8:8" hidden="1" x14ac:dyDescent="0.25">
      <c r="H53656"/>
    </row>
    <row r="53657" spans="8:8" hidden="1" x14ac:dyDescent="0.25">
      <c r="H53657"/>
    </row>
    <row r="53658" spans="8:8" hidden="1" x14ac:dyDescent="0.25">
      <c r="H53658"/>
    </row>
    <row r="53659" spans="8:8" hidden="1" x14ac:dyDescent="0.25">
      <c r="H53659"/>
    </row>
    <row r="53660" spans="8:8" hidden="1" x14ac:dyDescent="0.25">
      <c r="H53660"/>
    </row>
    <row r="53661" spans="8:8" hidden="1" x14ac:dyDescent="0.25">
      <c r="H53661"/>
    </row>
    <row r="53662" spans="8:8" hidden="1" x14ac:dyDescent="0.25">
      <c r="H53662"/>
    </row>
    <row r="53663" spans="8:8" hidden="1" x14ac:dyDescent="0.25">
      <c r="H53663"/>
    </row>
    <row r="53664" spans="8:8" hidden="1" x14ac:dyDescent="0.25">
      <c r="H53664"/>
    </row>
    <row r="53665" spans="8:8" hidden="1" x14ac:dyDescent="0.25">
      <c r="H53665"/>
    </row>
    <row r="53666" spans="8:8" hidden="1" x14ac:dyDescent="0.25">
      <c r="H53666"/>
    </row>
    <row r="53667" spans="8:8" hidden="1" x14ac:dyDescent="0.25">
      <c r="H53667"/>
    </row>
    <row r="53668" spans="8:8" hidden="1" x14ac:dyDescent="0.25">
      <c r="H53668"/>
    </row>
    <row r="53669" spans="8:8" hidden="1" x14ac:dyDescent="0.25">
      <c r="H53669"/>
    </row>
    <row r="53670" spans="8:8" hidden="1" x14ac:dyDescent="0.25">
      <c r="H53670"/>
    </row>
    <row r="53671" spans="8:8" hidden="1" x14ac:dyDescent="0.25">
      <c r="H53671"/>
    </row>
    <row r="53672" spans="8:8" hidden="1" x14ac:dyDescent="0.25">
      <c r="H53672"/>
    </row>
    <row r="53673" spans="8:8" hidden="1" x14ac:dyDescent="0.25">
      <c r="H53673"/>
    </row>
    <row r="53674" spans="8:8" hidden="1" x14ac:dyDescent="0.25">
      <c r="H53674"/>
    </row>
    <row r="53675" spans="8:8" hidden="1" x14ac:dyDescent="0.25">
      <c r="H53675"/>
    </row>
    <row r="53676" spans="8:8" hidden="1" x14ac:dyDescent="0.25">
      <c r="H53676"/>
    </row>
    <row r="53677" spans="8:8" hidden="1" x14ac:dyDescent="0.25">
      <c r="H53677"/>
    </row>
    <row r="53678" spans="8:8" hidden="1" x14ac:dyDescent="0.25">
      <c r="H53678"/>
    </row>
    <row r="53679" spans="8:8" hidden="1" x14ac:dyDescent="0.25">
      <c r="H53679"/>
    </row>
    <row r="53680" spans="8:8" hidden="1" x14ac:dyDescent="0.25">
      <c r="H53680"/>
    </row>
    <row r="53681" spans="8:8" hidden="1" x14ac:dyDescent="0.25">
      <c r="H53681"/>
    </row>
    <row r="53682" spans="8:8" hidden="1" x14ac:dyDescent="0.25">
      <c r="H53682"/>
    </row>
    <row r="53683" spans="8:8" hidden="1" x14ac:dyDescent="0.25">
      <c r="H53683"/>
    </row>
    <row r="53684" spans="8:8" hidden="1" x14ac:dyDescent="0.25">
      <c r="H53684"/>
    </row>
    <row r="53685" spans="8:8" hidden="1" x14ac:dyDescent="0.25">
      <c r="H53685"/>
    </row>
    <row r="53686" spans="8:8" hidden="1" x14ac:dyDescent="0.25">
      <c r="H53686"/>
    </row>
    <row r="53687" spans="8:8" hidden="1" x14ac:dyDescent="0.25">
      <c r="H53687"/>
    </row>
    <row r="53688" spans="8:8" hidden="1" x14ac:dyDescent="0.25">
      <c r="H53688"/>
    </row>
    <row r="53689" spans="8:8" hidden="1" x14ac:dyDescent="0.25">
      <c r="H53689"/>
    </row>
    <row r="53690" spans="8:8" hidden="1" x14ac:dyDescent="0.25">
      <c r="H53690"/>
    </row>
    <row r="53691" spans="8:8" hidden="1" x14ac:dyDescent="0.25">
      <c r="H53691"/>
    </row>
    <row r="53692" spans="8:8" hidden="1" x14ac:dyDescent="0.25">
      <c r="H53692"/>
    </row>
    <row r="53693" spans="8:8" hidden="1" x14ac:dyDescent="0.25">
      <c r="H53693"/>
    </row>
    <row r="53694" spans="8:8" hidden="1" x14ac:dyDescent="0.25">
      <c r="H53694"/>
    </row>
    <row r="53695" spans="8:8" hidden="1" x14ac:dyDescent="0.25">
      <c r="H53695"/>
    </row>
    <row r="53696" spans="8:8" hidden="1" x14ac:dyDescent="0.25">
      <c r="H53696"/>
    </row>
    <row r="53697" spans="8:8" hidden="1" x14ac:dyDescent="0.25">
      <c r="H53697"/>
    </row>
    <row r="53698" spans="8:8" hidden="1" x14ac:dyDescent="0.25">
      <c r="H53698"/>
    </row>
    <row r="53699" spans="8:8" hidden="1" x14ac:dyDescent="0.25">
      <c r="H53699"/>
    </row>
    <row r="53700" spans="8:8" hidden="1" x14ac:dyDescent="0.25">
      <c r="H53700"/>
    </row>
    <row r="53701" spans="8:8" hidden="1" x14ac:dyDescent="0.25">
      <c r="H53701"/>
    </row>
    <row r="53702" spans="8:8" hidden="1" x14ac:dyDescent="0.25">
      <c r="H53702"/>
    </row>
    <row r="53703" spans="8:8" hidden="1" x14ac:dyDescent="0.25">
      <c r="H53703"/>
    </row>
    <row r="53704" spans="8:8" hidden="1" x14ac:dyDescent="0.25">
      <c r="H53704"/>
    </row>
    <row r="53705" spans="8:8" hidden="1" x14ac:dyDescent="0.25">
      <c r="H53705"/>
    </row>
    <row r="53706" spans="8:8" hidden="1" x14ac:dyDescent="0.25">
      <c r="H53706"/>
    </row>
    <row r="53707" spans="8:8" hidden="1" x14ac:dyDescent="0.25">
      <c r="H53707"/>
    </row>
    <row r="53708" spans="8:8" hidden="1" x14ac:dyDescent="0.25">
      <c r="H53708"/>
    </row>
    <row r="53709" spans="8:8" hidden="1" x14ac:dyDescent="0.25">
      <c r="H53709"/>
    </row>
    <row r="53710" spans="8:8" hidden="1" x14ac:dyDescent="0.25">
      <c r="H53710"/>
    </row>
    <row r="53711" spans="8:8" hidden="1" x14ac:dyDescent="0.25">
      <c r="H53711"/>
    </row>
    <row r="53712" spans="8:8" hidden="1" x14ac:dyDescent="0.25">
      <c r="H53712"/>
    </row>
    <row r="53713" spans="8:8" hidden="1" x14ac:dyDescent="0.25">
      <c r="H53713"/>
    </row>
    <row r="53714" spans="8:8" hidden="1" x14ac:dyDescent="0.25">
      <c r="H53714"/>
    </row>
    <row r="53715" spans="8:8" hidden="1" x14ac:dyDescent="0.25">
      <c r="H53715"/>
    </row>
    <row r="53716" spans="8:8" hidden="1" x14ac:dyDescent="0.25">
      <c r="H53716"/>
    </row>
    <row r="53717" spans="8:8" hidden="1" x14ac:dyDescent="0.25">
      <c r="H53717"/>
    </row>
    <row r="53718" spans="8:8" hidden="1" x14ac:dyDescent="0.25">
      <c r="H53718"/>
    </row>
    <row r="53719" spans="8:8" hidden="1" x14ac:dyDescent="0.25">
      <c r="H53719"/>
    </row>
    <row r="53720" spans="8:8" hidden="1" x14ac:dyDescent="0.25">
      <c r="H53720"/>
    </row>
    <row r="53721" spans="8:8" hidden="1" x14ac:dyDescent="0.25">
      <c r="H53721"/>
    </row>
    <row r="53722" spans="8:8" hidden="1" x14ac:dyDescent="0.25">
      <c r="H53722"/>
    </row>
    <row r="53723" spans="8:8" hidden="1" x14ac:dyDescent="0.25">
      <c r="H53723"/>
    </row>
    <row r="53724" spans="8:8" hidden="1" x14ac:dyDescent="0.25">
      <c r="H53724"/>
    </row>
    <row r="53725" spans="8:8" hidden="1" x14ac:dyDescent="0.25">
      <c r="H53725"/>
    </row>
    <row r="53726" spans="8:8" hidden="1" x14ac:dyDescent="0.25">
      <c r="H53726"/>
    </row>
    <row r="53727" spans="8:8" hidden="1" x14ac:dyDescent="0.25">
      <c r="H53727"/>
    </row>
    <row r="53728" spans="8:8" hidden="1" x14ac:dyDescent="0.25">
      <c r="H53728"/>
    </row>
    <row r="53729" spans="8:8" hidden="1" x14ac:dyDescent="0.25">
      <c r="H53729"/>
    </row>
    <row r="53730" spans="8:8" hidden="1" x14ac:dyDescent="0.25">
      <c r="H53730"/>
    </row>
    <row r="53731" spans="8:8" hidden="1" x14ac:dyDescent="0.25">
      <c r="H53731"/>
    </row>
    <row r="53732" spans="8:8" hidden="1" x14ac:dyDescent="0.25">
      <c r="H53732"/>
    </row>
    <row r="53733" spans="8:8" hidden="1" x14ac:dyDescent="0.25">
      <c r="H53733"/>
    </row>
    <row r="53734" spans="8:8" hidden="1" x14ac:dyDescent="0.25">
      <c r="H53734"/>
    </row>
    <row r="53735" spans="8:8" hidden="1" x14ac:dyDescent="0.25">
      <c r="H53735"/>
    </row>
    <row r="53736" spans="8:8" hidden="1" x14ac:dyDescent="0.25">
      <c r="H53736"/>
    </row>
    <row r="53737" spans="8:8" hidden="1" x14ac:dyDescent="0.25">
      <c r="H53737"/>
    </row>
    <row r="53738" spans="8:8" hidden="1" x14ac:dyDescent="0.25">
      <c r="H53738"/>
    </row>
    <row r="53739" spans="8:8" hidden="1" x14ac:dyDescent="0.25">
      <c r="H53739"/>
    </row>
    <row r="53740" spans="8:8" hidden="1" x14ac:dyDescent="0.25">
      <c r="H53740"/>
    </row>
    <row r="53741" spans="8:8" hidden="1" x14ac:dyDescent="0.25">
      <c r="H53741"/>
    </row>
    <row r="53742" spans="8:8" hidden="1" x14ac:dyDescent="0.25">
      <c r="H53742"/>
    </row>
    <row r="53743" spans="8:8" hidden="1" x14ac:dyDescent="0.25">
      <c r="H53743"/>
    </row>
    <row r="53744" spans="8:8" hidden="1" x14ac:dyDescent="0.25">
      <c r="H53744"/>
    </row>
    <row r="53745" spans="8:8" hidden="1" x14ac:dyDescent="0.25">
      <c r="H53745"/>
    </row>
    <row r="53746" spans="8:8" hidden="1" x14ac:dyDescent="0.25">
      <c r="H53746"/>
    </row>
    <row r="53747" spans="8:8" hidden="1" x14ac:dyDescent="0.25">
      <c r="H53747"/>
    </row>
    <row r="53748" spans="8:8" hidden="1" x14ac:dyDescent="0.25">
      <c r="H53748"/>
    </row>
    <row r="53749" spans="8:8" hidden="1" x14ac:dyDescent="0.25">
      <c r="H53749"/>
    </row>
    <row r="53750" spans="8:8" hidden="1" x14ac:dyDescent="0.25">
      <c r="H53750"/>
    </row>
    <row r="53751" spans="8:8" hidden="1" x14ac:dyDescent="0.25">
      <c r="H53751"/>
    </row>
    <row r="53752" spans="8:8" hidden="1" x14ac:dyDescent="0.25">
      <c r="H53752"/>
    </row>
    <row r="53753" spans="8:8" hidden="1" x14ac:dyDescent="0.25">
      <c r="H53753"/>
    </row>
    <row r="53754" spans="8:8" hidden="1" x14ac:dyDescent="0.25">
      <c r="H53754"/>
    </row>
    <row r="53755" spans="8:8" hidden="1" x14ac:dyDescent="0.25">
      <c r="H53755"/>
    </row>
    <row r="53756" spans="8:8" hidden="1" x14ac:dyDescent="0.25">
      <c r="H53756"/>
    </row>
    <row r="53757" spans="8:8" hidden="1" x14ac:dyDescent="0.25">
      <c r="H53757"/>
    </row>
    <row r="53758" spans="8:8" hidden="1" x14ac:dyDescent="0.25">
      <c r="H53758"/>
    </row>
    <row r="53759" spans="8:8" hidden="1" x14ac:dyDescent="0.25">
      <c r="H53759"/>
    </row>
    <row r="53760" spans="8:8" hidden="1" x14ac:dyDescent="0.25">
      <c r="H53760"/>
    </row>
    <row r="53761" spans="8:8" hidden="1" x14ac:dyDescent="0.25">
      <c r="H53761"/>
    </row>
    <row r="53762" spans="8:8" hidden="1" x14ac:dyDescent="0.25">
      <c r="H53762"/>
    </row>
    <row r="53763" spans="8:8" hidden="1" x14ac:dyDescent="0.25">
      <c r="H53763"/>
    </row>
    <row r="53764" spans="8:8" hidden="1" x14ac:dyDescent="0.25">
      <c r="H53764"/>
    </row>
    <row r="53765" spans="8:8" hidden="1" x14ac:dyDescent="0.25">
      <c r="H53765"/>
    </row>
    <row r="53766" spans="8:8" hidden="1" x14ac:dyDescent="0.25">
      <c r="H53766"/>
    </row>
    <row r="53767" spans="8:8" hidden="1" x14ac:dyDescent="0.25">
      <c r="H53767"/>
    </row>
    <row r="53768" spans="8:8" hidden="1" x14ac:dyDescent="0.25">
      <c r="H53768"/>
    </row>
    <row r="53769" spans="8:8" hidden="1" x14ac:dyDescent="0.25">
      <c r="H53769"/>
    </row>
    <row r="53770" spans="8:8" hidden="1" x14ac:dyDescent="0.25">
      <c r="H53770"/>
    </row>
    <row r="53771" spans="8:8" hidden="1" x14ac:dyDescent="0.25">
      <c r="H53771"/>
    </row>
    <row r="53772" spans="8:8" hidden="1" x14ac:dyDescent="0.25">
      <c r="H53772"/>
    </row>
    <row r="53773" spans="8:8" hidden="1" x14ac:dyDescent="0.25">
      <c r="H53773"/>
    </row>
    <row r="53774" spans="8:8" hidden="1" x14ac:dyDescent="0.25">
      <c r="H53774"/>
    </row>
    <row r="53775" spans="8:8" hidden="1" x14ac:dyDescent="0.25">
      <c r="H53775"/>
    </row>
    <row r="53776" spans="8:8" hidden="1" x14ac:dyDescent="0.25">
      <c r="H53776"/>
    </row>
    <row r="53777" spans="8:8" hidden="1" x14ac:dyDescent="0.25">
      <c r="H53777"/>
    </row>
    <row r="53778" spans="8:8" hidden="1" x14ac:dyDescent="0.25">
      <c r="H53778"/>
    </row>
    <row r="53779" spans="8:8" hidden="1" x14ac:dyDescent="0.25">
      <c r="H53779"/>
    </row>
    <row r="53780" spans="8:8" hidden="1" x14ac:dyDescent="0.25">
      <c r="H53780"/>
    </row>
    <row r="53781" spans="8:8" hidden="1" x14ac:dyDescent="0.25">
      <c r="H53781"/>
    </row>
    <row r="53782" spans="8:8" hidden="1" x14ac:dyDescent="0.25">
      <c r="H53782"/>
    </row>
    <row r="53783" spans="8:8" hidden="1" x14ac:dyDescent="0.25">
      <c r="H53783"/>
    </row>
    <row r="53784" spans="8:8" hidden="1" x14ac:dyDescent="0.25">
      <c r="H53784"/>
    </row>
    <row r="53785" spans="8:8" hidden="1" x14ac:dyDescent="0.25">
      <c r="H53785"/>
    </row>
    <row r="53786" spans="8:8" hidden="1" x14ac:dyDescent="0.25">
      <c r="H53786"/>
    </row>
    <row r="53787" spans="8:8" hidden="1" x14ac:dyDescent="0.25">
      <c r="H53787"/>
    </row>
    <row r="53788" spans="8:8" hidden="1" x14ac:dyDescent="0.25">
      <c r="H53788"/>
    </row>
    <row r="53789" spans="8:8" hidden="1" x14ac:dyDescent="0.25">
      <c r="H53789"/>
    </row>
    <row r="53790" spans="8:8" hidden="1" x14ac:dyDescent="0.25">
      <c r="H53790"/>
    </row>
    <row r="53791" spans="8:8" hidden="1" x14ac:dyDescent="0.25">
      <c r="H53791"/>
    </row>
    <row r="53792" spans="8:8" hidden="1" x14ac:dyDescent="0.25">
      <c r="H53792"/>
    </row>
    <row r="53793" spans="8:8" hidden="1" x14ac:dyDescent="0.25">
      <c r="H53793"/>
    </row>
    <row r="53794" spans="8:8" hidden="1" x14ac:dyDescent="0.25">
      <c r="H53794"/>
    </row>
    <row r="53795" spans="8:8" hidden="1" x14ac:dyDescent="0.25">
      <c r="H53795"/>
    </row>
    <row r="53796" spans="8:8" hidden="1" x14ac:dyDescent="0.25">
      <c r="H53796"/>
    </row>
    <row r="53797" spans="8:8" hidden="1" x14ac:dyDescent="0.25">
      <c r="H53797"/>
    </row>
    <row r="53798" spans="8:8" hidden="1" x14ac:dyDescent="0.25">
      <c r="H53798"/>
    </row>
    <row r="53799" spans="8:8" hidden="1" x14ac:dyDescent="0.25">
      <c r="H53799"/>
    </row>
    <row r="53800" spans="8:8" hidden="1" x14ac:dyDescent="0.25">
      <c r="H53800"/>
    </row>
    <row r="53801" spans="8:8" hidden="1" x14ac:dyDescent="0.25">
      <c r="H53801"/>
    </row>
    <row r="53802" spans="8:8" hidden="1" x14ac:dyDescent="0.25">
      <c r="H53802"/>
    </row>
    <row r="53803" spans="8:8" hidden="1" x14ac:dyDescent="0.25">
      <c r="H53803"/>
    </row>
    <row r="53804" spans="8:8" hidden="1" x14ac:dyDescent="0.25">
      <c r="H53804"/>
    </row>
    <row r="53805" spans="8:8" hidden="1" x14ac:dyDescent="0.25">
      <c r="H53805"/>
    </row>
    <row r="53806" spans="8:8" hidden="1" x14ac:dyDescent="0.25">
      <c r="H53806"/>
    </row>
    <row r="53807" spans="8:8" hidden="1" x14ac:dyDescent="0.25">
      <c r="H53807"/>
    </row>
    <row r="53808" spans="8:8" hidden="1" x14ac:dyDescent="0.25">
      <c r="H53808"/>
    </row>
    <row r="53809" spans="8:8" hidden="1" x14ac:dyDescent="0.25">
      <c r="H53809"/>
    </row>
    <row r="53810" spans="8:8" hidden="1" x14ac:dyDescent="0.25">
      <c r="H53810"/>
    </row>
    <row r="53811" spans="8:8" hidden="1" x14ac:dyDescent="0.25">
      <c r="H53811"/>
    </row>
    <row r="53812" spans="8:8" hidden="1" x14ac:dyDescent="0.25">
      <c r="H53812"/>
    </row>
    <row r="53813" spans="8:8" hidden="1" x14ac:dyDescent="0.25">
      <c r="H53813"/>
    </row>
    <row r="53814" spans="8:8" hidden="1" x14ac:dyDescent="0.25">
      <c r="H53814"/>
    </row>
    <row r="53815" spans="8:8" hidden="1" x14ac:dyDescent="0.25">
      <c r="H53815"/>
    </row>
    <row r="53816" spans="8:8" hidden="1" x14ac:dyDescent="0.25">
      <c r="H53816"/>
    </row>
    <row r="53817" spans="8:8" hidden="1" x14ac:dyDescent="0.25">
      <c r="H53817"/>
    </row>
    <row r="53818" spans="8:8" hidden="1" x14ac:dyDescent="0.25">
      <c r="H53818"/>
    </row>
    <row r="53819" spans="8:8" hidden="1" x14ac:dyDescent="0.25">
      <c r="H53819"/>
    </row>
    <row r="53820" spans="8:8" hidden="1" x14ac:dyDescent="0.25">
      <c r="H53820"/>
    </row>
    <row r="53821" spans="8:8" hidden="1" x14ac:dyDescent="0.25">
      <c r="H53821"/>
    </row>
    <row r="53822" spans="8:8" hidden="1" x14ac:dyDescent="0.25">
      <c r="H53822"/>
    </row>
    <row r="53823" spans="8:8" hidden="1" x14ac:dyDescent="0.25">
      <c r="H53823"/>
    </row>
    <row r="53824" spans="8:8" hidden="1" x14ac:dyDescent="0.25">
      <c r="H53824"/>
    </row>
    <row r="53825" spans="8:8" hidden="1" x14ac:dyDescent="0.25">
      <c r="H53825"/>
    </row>
    <row r="53826" spans="8:8" hidden="1" x14ac:dyDescent="0.25">
      <c r="H53826"/>
    </row>
    <row r="53827" spans="8:8" hidden="1" x14ac:dyDescent="0.25">
      <c r="H53827"/>
    </row>
    <row r="53828" spans="8:8" hidden="1" x14ac:dyDescent="0.25">
      <c r="H53828"/>
    </row>
    <row r="53829" spans="8:8" hidden="1" x14ac:dyDescent="0.25">
      <c r="H53829"/>
    </row>
    <row r="53830" spans="8:8" hidden="1" x14ac:dyDescent="0.25">
      <c r="H53830"/>
    </row>
    <row r="53831" spans="8:8" hidden="1" x14ac:dyDescent="0.25">
      <c r="H53831"/>
    </row>
    <row r="53832" spans="8:8" hidden="1" x14ac:dyDescent="0.25">
      <c r="H53832"/>
    </row>
    <row r="53833" spans="8:8" hidden="1" x14ac:dyDescent="0.25">
      <c r="H53833"/>
    </row>
    <row r="53834" spans="8:8" hidden="1" x14ac:dyDescent="0.25">
      <c r="H53834"/>
    </row>
    <row r="53835" spans="8:8" hidden="1" x14ac:dyDescent="0.25">
      <c r="H53835"/>
    </row>
    <row r="53836" spans="8:8" hidden="1" x14ac:dyDescent="0.25">
      <c r="H53836"/>
    </row>
    <row r="53837" spans="8:8" hidden="1" x14ac:dyDescent="0.25">
      <c r="H53837"/>
    </row>
    <row r="53838" spans="8:8" hidden="1" x14ac:dyDescent="0.25">
      <c r="H53838"/>
    </row>
    <row r="53839" spans="8:8" hidden="1" x14ac:dyDescent="0.25">
      <c r="H53839"/>
    </row>
    <row r="53840" spans="8:8" hidden="1" x14ac:dyDescent="0.25">
      <c r="H53840"/>
    </row>
    <row r="53841" spans="8:8" hidden="1" x14ac:dyDescent="0.25">
      <c r="H53841"/>
    </row>
    <row r="53842" spans="8:8" hidden="1" x14ac:dyDescent="0.25">
      <c r="H53842"/>
    </row>
    <row r="53843" spans="8:8" hidden="1" x14ac:dyDescent="0.25">
      <c r="H53843"/>
    </row>
    <row r="53844" spans="8:8" hidden="1" x14ac:dyDescent="0.25">
      <c r="H53844"/>
    </row>
    <row r="53845" spans="8:8" hidden="1" x14ac:dyDescent="0.25">
      <c r="H53845"/>
    </row>
    <row r="53846" spans="8:8" hidden="1" x14ac:dyDescent="0.25">
      <c r="H53846"/>
    </row>
    <row r="53847" spans="8:8" hidden="1" x14ac:dyDescent="0.25">
      <c r="H53847"/>
    </row>
    <row r="53848" spans="8:8" hidden="1" x14ac:dyDescent="0.25">
      <c r="H53848"/>
    </row>
    <row r="53849" spans="8:8" hidden="1" x14ac:dyDescent="0.25">
      <c r="H53849"/>
    </row>
    <row r="53850" spans="8:8" hidden="1" x14ac:dyDescent="0.25">
      <c r="H53850"/>
    </row>
    <row r="53851" spans="8:8" hidden="1" x14ac:dyDescent="0.25">
      <c r="H53851"/>
    </row>
    <row r="53852" spans="8:8" hidden="1" x14ac:dyDescent="0.25">
      <c r="H53852"/>
    </row>
    <row r="53853" spans="8:8" hidden="1" x14ac:dyDescent="0.25">
      <c r="H53853"/>
    </row>
    <row r="53854" spans="8:8" hidden="1" x14ac:dyDescent="0.25">
      <c r="H53854"/>
    </row>
    <row r="53855" spans="8:8" hidden="1" x14ac:dyDescent="0.25">
      <c r="H53855"/>
    </row>
    <row r="53856" spans="8:8" hidden="1" x14ac:dyDescent="0.25">
      <c r="H53856"/>
    </row>
    <row r="53857" spans="8:8" hidden="1" x14ac:dyDescent="0.25">
      <c r="H53857"/>
    </row>
    <row r="53858" spans="8:8" hidden="1" x14ac:dyDescent="0.25">
      <c r="H53858"/>
    </row>
    <row r="53859" spans="8:8" hidden="1" x14ac:dyDescent="0.25">
      <c r="H53859"/>
    </row>
    <row r="53860" spans="8:8" hidden="1" x14ac:dyDescent="0.25">
      <c r="H53860"/>
    </row>
    <row r="53861" spans="8:8" hidden="1" x14ac:dyDescent="0.25">
      <c r="H53861"/>
    </row>
    <row r="53862" spans="8:8" hidden="1" x14ac:dyDescent="0.25">
      <c r="H53862"/>
    </row>
    <row r="53863" spans="8:8" hidden="1" x14ac:dyDescent="0.25">
      <c r="H53863"/>
    </row>
    <row r="53864" spans="8:8" hidden="1" x14ac:dyDescent="0.25">
      <c r="H53864"/>
    </row>
    <row r="53865" spans="8:8" hidden="1" x14ac:dyDescent="0.25">
      <c r="H53865"/>
    </row>
    <row r="53866" spans="8:8" hidden="1" x14ac:dyDescent="0.25">
      <c r="H53866"/>
    </row>
    <row r="53867" spans="8:8" hidden="1" x14ac:dyDescent="0.25">
      <c r="H53867"/>
    </row>
    <row r="53868" spans="8:8" hidden="1" x14ac:dyDescent="0.25">
      <c r="H53868"/>
    </row>
    <row r="53869" spans="8:8" hidden="1" x14ac:dyDescent="0.25">
      <c r="H53869"/>
    </row>
    <row r="53870" spans="8:8" hidden="1" x14ac:dyDescent="0.25">
      <c r="H53870"/>
    </row>
    <row r="53871" spans="8:8" hidden="1" x14ac:dyDescent="0.25">
      <c r="H53871"/>
    </row>
    <row r="53872" spans="8:8" hidden="1" x14ac:dyDescent="0.25">
      <c r="H53872"/>
    </row>
    <row r="53873" spans="8:8" hidden="1" x14ac:dyDescent="0.25">
      <c r="H53873"/>
    </row>
    <row r="53874" spans="8:8" hidden="1" x14ac:dyDescent="0.25">
      <c r="H53874"/>
    </row>
    <row r="53875" spans="8:8" hidden="1" x14ac:dyDescent="0.25">
      <c r="H53875"/>
    </row>
    <row r="53876" spans="8:8" hidden="1" x14ac:dyDescent="0.25">
      <c r="H53876"/>
    </row>
    <row r="53877" spans="8:8" hidden="1" x14ac:dyDescent="0.25">
      <c r="H53877"/>
    </row>
    <row r="53878" spans="8:8" hidden="1" x14ac:dyDescent="0.25">
      <c r="H53878"/>
    </row>
    <row r="53879" spans="8:8" hidden="1" x14ac:dyDescent="0.25">
      <c r="H53879"/>
    </row>
    <row r="53880" spans="8:8" hidden="1" x14ac:dyDescent="0.25">
      <c r="H53880"/>
    </row>
    <row r="53881" spans="8:8" hidden="1" x14ac:dyDescent="0.25">
      <c r="H53881"/>
    </row>
    <row r="53882" spans="8:8" hidden="1" x14ac:dyDescent="0.25">
      <c r="H53882"/>
    </row>
    <row r="53883" spans="8:8" hidden="1" x14ac:dyDescent="0.25">
      <c r="H53883"/>
    </row>
    <row r="53884" spans="8:8" hidden="1" x14ac:dyDescent="0.25">
      <c r="H53884"/>
    </row>
    <row r="53885" spans="8:8" hidden="1" x14ac:dyDescent="0.25">
      <c r="H53885"/>
    </row>
    <row r="53886" spans="8:8" hidden="1" x14ac:dyDescent="0.25">
      <c r="H53886"/>
    </row>
    <row r="53887" spans="8:8" hidden="1" x14ac:dyDescent="0.25">
      <c r="H53887"/>
    </row>
    <row r="53888" spans="8:8" hidden="1" x14ac:dyDescent="0.25">
      <c r="H53888"/>
    </row>
    <row r="53889" spans="8:8" hidden="1" x14ac:dyDescent="0.25">
      <c r="H53889"/>
    </row>
    <row r="53890" spans="8:8" hidden="1" x14ac:dyDescent="0.25">
      <c r="H53890"/>
    </row>
    <row r="53891" spans="8:8" hidden="1" x14ac:dyDescent="0.25">
      <c r="H53891"/>
    </row>
    <row r="53892" spans="8:8" hidden="1" x14ac:dyDescent="0.25">
      <c r="H53892"/>
    </row>
    <row r="53893" spans="8:8" hidden="1" x14ac:dyDescent="0.25">
      <c r="H53893"/>
    </row>
    <row r="53894" spans="8:8" hidden="1" x14ac:dyDescent="0.25">
      <c r="H53894"/>
    </row>
    <row r="53895" spans="8:8" hidden="1" x14ac:dyDescent="0.25">
      <c r="H53895"/>
    </row>
    <row r="53896" spans="8:8" hidden="1" x14ac:dyDescent="0.25">
      <c r="H53896"/>
    </row>
    <row r="53897" spans="8:8" hidden="1" x14ac:dyDescent="0.25">
      <c r="H53897"/>
    </row>
    <row r="53898" spans="8:8" hidden="1" x14ac:dyDescent="0.25">
      <c r="H53898"/>
    </row>
    <row r="53899" spans="8:8" hidden="1" x14ac:dyDescent="0.25">
      <c r="H53899"/>
    </row>
    <row r="53900" spans="8:8" hidden="1" x14ac:dyDescent="0.25">
      <c r="H53900"/>
    </row>
    <row r="53901" spans="8:8" hidden="1" x14ac:dyDescent="0.25">
      <c r="H53901"/>
    </row>
    <row r="53902" spans="8:8" hidden="1" x14ac:dyDescent="0.25">
      <c r="H53902"/>
    </row>
    <row r="53903" spans="8:8" hidden="1" x14ac:dyDescent="0.25">
      <c r="H53903"/>
    </row>
    <row r="53904" spans="8:8" hidden="1" x14ac:dyDescent="0.25">
      <c r="H53904"/>
    </row>
    <row r="53905" spans="8:8" hidden="1" x14ac:dyDescent="0.25">
      <c r="H53905"/>
    </row>
    <row r="53906" spans="8:8" hidden="1" x14ac:dyDescent="0.25">
      <c r="H53906"/>
    </row>
    <row r="53907" spans="8:8" hidden="1" x14ac:dyDescent="0.25">
      <c r="H53907"/>
    </row>
    <row r="53908" spans="8:8" hidden="1" x14ac:dyDescent="0.25">
      <c r="H53908"/>
    </row>
    <row r="53909" spans="8:8" hidden="1" x14ac:dyDescent="0.25">
      <c r="H53909"/>
    </row>
    <row r="53910" spans="8:8" hidden="1" x14ac:dyDescent="0.25">
      <c r="H53910"/>
    </row>
    <row r="53911" spans="8:8" hidden="1" x14ac:dyDescent="0.25">
      <c r="H53911"/>
    </row>
    <row r="53912" spans="8:8" hidden="1" x14ac:dyDescent="0.25">
      <c r="H53912"/>
    </row>
    <row r="53913" spans="8:8" hidden="1" x14ac:dyDescent="0.25">
      <c r="H53913"/>
    </row>
    <row r="53914" spans="8:8" hidden="1" x14ac:dyDescent="0.25">
      <c r="H53914"/>
    </row>
    <row r="53915" spans="8:8" hidden="1" x14ac:dyDescent="0.25">
      <c r="H53915"/>
    </row>
    <row r="53916" spans="8:8" hidden="1" x14ac:dyDescent="0.25">
      <c r="H53916"/>
    </row>
    <row r="53917" spans="8:8" hidden="1" x14ac:dyDescent="0.25">
      <c r="H53917"/>
    </row>
    <row r="53918" spans="8:8" hidden="1" x14ac:dyDescent="0.25">
      <c r="H53918"/>
    </row>
    <row r="53919" spans="8:8" hidden="1" x14ac:dyDescent="0.25">
      <c r="H53919"/>
    </row>
    <row r="53920" spans="8:8" hidden="1" x14ac:dyDescent="0.25">
      <c r="H53920"/>
    </row>
    <row r="53921" spans="8:8" hidden="1" x14ac:dyDescent="0.25">
      <c r="H53921"/>
    </row>
    <row r="53922" spans="8:8" hidden="1" x14ac:dyDescent="0.25">
      <c r="H53922"/>
    </row>
    <row r="53923" spans="8:8" hidden="1" x14ac:dyDescent="0.25">
      <c r="H53923"/>
    </row>
    <row r="53924" spans="8:8" hidden="1" x14ac:dyDescent="0.25">
      <c r="H53924"/>
    </row>
    <row r="53925" spans="8:8" hidden="1" x14ac:dyDescent="0.25">
      <c r="H53925"/>
    </row>
    <row r="53926" spans="8:8" hidden="1" x14ac:dyDescent="0.25">
      <c r="H53926"/>
    </row>
    <row r="53927" spans="8:8" hidden="1" x14ac:dyDescent="0.25">
      <c r="H53927"/>
    </row>
    <row r="53928" spans="8:8" hidden="1" x14ac:dyDescent="0.25">
      <c r="H53928"/>
    </row>
    <row r="53929" spans="8:8" hidden="1" x14ac:dyDescent="0.25">
      <c r="H53929"/>
    </row>
    <row r="53930" spans="8:8" hidden="1" x14ac:dyDescent="0.25">
      <c r="H53930"/>
    </row>
    <row r="53931" spans="8:8" hidden="1" x14ac:dyDescent="0.25">
      <c r="H53931"/>
    </row>
    <row r="53932" spans="8:8" hidden="1" x14ac:dyDescent="0.25">
      <c r="H53932"/>
    </row>
    <row r="53933" spans="8:8" hidden="1" x14ac:dyDescent="0.25">
      <c r="H53933"/>
    </row>
    <row r="53934" spans="8:8" hidden="1" x14ac:dyDescent="0.25">
      <c r="H53934"/>
    </row>
    <row r="53935" spans="8:8" hidden="1" x14ac:dyDescent="0.25">
      <c r="H53935"/>
    </row>
    <row r="53936" spans="8:8" hidden="1" x14ac:dyDescent="0.25">
      <c r="H53936"/>
    </row>
    <row r="53937" spans="8:8" hidden="1" x14ac:dyDescent="0.25">
      <c r="H53937"/>
    </row>
    <row r="53938" spans="8:8" hidden="1" x14ac:dyDescent="0.25">
      <c r="H53938"/>
    </row>
    <row r="53939" spans="8:8" hidden="1" x14ac:dyDescent="0.25">
      <c r="H53939"/>
    </row>
    <row r="53940" spans="8:8" hidden="1" x14ac:dyDescent="0.25">
      <c r="H53940"/>
    </row>
    <row r="53941" spans="8:8" hidden="1" x14ac:dyDescent="0.25">
      <c r="H53941"/>
    </row>
    <row r="53942" spans="8:8" hidden="1" x14ac:dyDescent="0.25">
      <c r="H53942"/>
    </row>
    <row r="53943" spans="8:8" hidden="1" x14ac:dyDescent="0.25">
      <c r="H53943"/>
    </row>
    <row r="53944" spans="8:8" hidden="1" x14ac:dyDescent="0.25">
      <c r="H53944"/>
    </row>
    <row r="53945" spans="8:8" hidden="1" x14ac:dyDescent="0.25">
      <c r="H53945"/>
    </row>
    <row r="53946" spans="8:8" hidden="1" x14ac:dyDescent="0.25">
      <c r="H53946"/>
    </row>
    <row r="53947" spans="8:8" hidden="1" x14ac:dyDescent="0.25">
      <c r="H53947"/>
    </row>
    <row r="53948" spans="8:8" hidden="1" x14ac:dyDescent="0.25">
      <c r="H53948"/>
    </row>
    <row r="53949" spans="8:8" hidden="1" x14ac:dyDescent="0.25">
      <c r="H53949"/>
    </row>
    <row r="53950" spans="8:8" hidden="1" x14ac:dyDescent="0.25">
      <c r="H53950"/>
    </row>
    <row r="53951" spans="8:8" hidden="1" x14ac:dyDescent="0.25">
      <c r="H53951"/>
    </row>
    <row r="53952" spans="8:8" hidden="1" x14ac:dyDescent="0.25">
      <c r="H53952"/>
    </row>
    <row r="53953" spans="8:8" hidden="1" x14ac:dyDescent="0.25">
      <c r="H53953"/>
    </row>
    <row r="53954" spans="8:8" hidden="1" x14ac:dyDescent="0.25">
      <c r="H53954"/>
    </row>
    <row r="53955" spans="8:8" hidden="1" x14ac:dyDescent="0.25">
      <c r="H53955"/>
    </row>
    <row r="53956" spans="8:8" hidden="1" x14ac:dyDescent="0.25">
      <c r="H53956"/>
    </row>
    <row r="53957" spans="8:8" hidden="1" x14ac:dyDescent="0.25">
      <c r="H53957"/>
    </row>
    <row r="53958" spans="8:8" hidden="1" x14ac:dyDescent="0.25">
      <c r="H53958"/>
    </row>
    <row r="53959" spans="8:8" hidden="1" x14ac:dyDescent="0.25">
      <c r="H53959"/>
    </row>
    <row r="53960" spans="8:8" hidden="1" x14ac:dyDescent="0.25">
      <c r="H53960"/>
    </row>
    <row r="53961" spans="8:8" hidden="1" x14ac:dyDescent="0.25">
      <c r="H53961"/>
    </row>
    <row r="53962" spans="8:8" hidden="1" x14ac:dyDescent="0.25">
      <c r="H53962"/>
    </row>
    <row r="53963" spans="8:8" hidden="1" x14ac:dyDescent="0.25">
      <c r="H53963"/>
    </row>
    <row r="53964" spans="8:8" hidden="1" x14ac:dyDescent="0.25">
      <c r="H53964"/>
    </row>
    <row r="53965" spans="8:8" hidden="1" x14ac:dyDescent="0.25">
      <c r="H53965"/>
    </row>
    <row r="53966" spans="8:8" hidden="1" x14ac:dyDescent="0.25">
      <c r="H53966"/>
    </row>
    <row r="53967" spans="8:8" hidden="1" x14ac:dyDescent="0.25">
      <c r="H53967"/>
    </row>
    <row r="53968" spans="8:8" hidden="1" x14ac:dyDescent="0.25">
      <c r="H53968"/>
    </row>
    <row r="53969" spans="8:8" hidden="1" x14ac:dyDescent="0.25">
      <c r="H53969"/>
    </row>
    <row r="53970" spans="8:8" hidden="1" x14ac:dyDescent="0.25">
      <c r="H53970"/>
    </row>
    <row r="53971" spans="8:8" hidden="1" x14ac:dyDescent="0.25">
      <c r="H53971"/>
    </row>
    <row r="53972" spans="8:8" hidden="1" x14ac:dyDescent="0.25">
      <c r="H53972"/>
    </row>
    <row r="53973" spans="8:8" hidden="1" x14ac:dyDescent="0.25">
      <c r="H53973"/>
    </row>
    <row r="53974" spans="8:8" hidden="1" x14ac:dyDescent="0.25">
      <c r="H53974"/>
    </row>
    <row r="53975" spans="8:8" hidden="1" x14ac:dyDescent="0.25">
      <c r="H53975"/>
    </row>
    <row r="53976" spans="8:8" hidden="1" x14ac:dyDescent="0.25">
      <c r="H53976"/>
    </row>
    <row r="53977" spans="8:8" hidden="1" x14ac:dyDescent="0.25">
      <c r="H53977"/>
    </row>
    <row r="53978" spans="8:8" hidden="1" x14ac:dyDescent="0.25">
      <c r="H53978"/>
    </row>
    <row r="53979" spans="8:8" hidden="1" x14ac:dyDescent="0.25">
      <c r="H53979"/>
    </row>
    <row r="53980" spans="8:8" hidden="1" x14ac:dyDescent="0.25">
      <c r="H53980"/>
    </row>
    <row r="53981" spans="8:8" hidden="1" x14ac:dyDescent="0.25">
      <c r="H53981"/>
    </row>
    <row r="53982" spans="8:8" hidden="1" x14ac:dyDescent="0.25">
      <c r="H53982"/>
    </row>
    <row r="53983" spans="8:8" hidden="1" x14ac:dyDescent="0.25">
      <c r="H53983"/>
    </row>
    <row r="53984" spans="8:8" hidden="1" x14ac:dyDescent="0.25">
      <c r="H53984"/>
    </row>
    <row r="53985" spans="8:8" hidden="1" x14ac:dyDescent="0.25">
      <c r="H53985"/>
    </row>
    <row r="53986" spans="8:8" hidden="1" x14ac:dyDescent="0.25">
      <c r="H53986"/>
    </row>
    <row r="53987" spans="8:8" hidden="1" x14ac:dyDescent="0.25">
      <c r="H53987"/>
    </row>
    <row r="53988" spans="8:8" hidden="1" x14ac:dyDescent="0.25">
      <c r="H53988"/>
    </row>
    <row r="53989" spans="8:8" hidden="1" x14ac:dyDescent="0.25">
      <c r="H53989"/>
    </row>
    <row r="53990" spans="8:8" hidden="1" x14ac:dyDescent="0.25">
      <c r="H53990"/>
    </row>
    <row r="53991" spans="8:8" hidden="1" x14ac:dyDescent="0.25">
      <c r="H53991"/>
    </row>
    <row r="53992" spans="8:8" hidden="1" x14ac:dyDescent="0.25">
      <c r="H53992"/>
    </row>
    <row r="53993" spans="8:8" hidden="1" x14ac:dyDescent="0.25">
      <c r="H53993"/>
    </row>
    <row r="53994" spans="8:8" hidden="1" x14ac:dyDescent="0.25">
      <c r="H53994"/>
    </row>
    <row r="53995" spans="8:8" hidden="1" x14ac:dyDescent="0.25">
      <c r="H53995"/>
    </row>
    <row r="53996" spans="8:8" hidden="1" x14ac:dyDescent="0.25">
      <c r="H53996"/>
    </row>
    <row r="53997" spans="8:8" hidden="1" x14ac:dyDescent="0.25">
      <c r="H53997"/>
    </row>
    <row r="53998" spans="8:8" hidden="1" x14ac:dyDescent="0.25">
      <c r="H53998"/>
    </row>
    <row r="53999" spans="8:8" hidden="1" x14ac:dyDescent="0.25">
      <c r="H53999"/>
    </row>
    <row r="54000" spans="8:8" hidden="1" x14ac:dyDescent="0.25">
      <c r="H54000"/>
    </row>
    <row r="54001" spans="8:8" hidden="1" x14ac:dyDescent="0.25">
      <c r="H54001"/>
    </row>
    <row r="54002" spans="8:8" hidden="1" x14ac:dyDescent="0.25">
      <c r="H54002"/>
    </row>
    <row r="54003" spans="8:8" hidden="1" x14ac:dyDescent="0.25">
      <c r="H54003"/>
    </row>
    <row r="54004" spans="8:8" hidden="1" x14ac:dyDescent="0.25">
      <c r="H54004"/>
    </row>
    <row r="54005" spans="8:8" hidden="1" x14ac:dyDescent="0.25">
      <c r="H54005"/>
    </row>
    <row r="54006" spans="8:8" hidden="1" x14ac:dyDescent="0.25">
      <c r="H54006"/>
    </row>
    <row r="54007" spans="8:8" hidden="1" x14ac:dyDescent="0.25">
      <c r="H54007"/>
    </row>
    <row r="54008" spans="8:8" hidden="1" x14ac:dyDescent="0.25">
      <c r="H54008"/>
    </row>
    <row r="54009" spans="8:8" hidden="1" x14ac:dyDescent="0.25">
      <c r="H54009"/>
    </row>
    <row r="54010" spans="8:8" hidden="1" x14ac:dyDescent="0.25">
      <c r="H54010"/>
    </row>
    <row r="54011" spans="8:8" hidden="1" x14ac:dyDescent="0.25">
      <c r="H54011"/>
    </row>
    <row r="54012" spans="8:8" hidden="1" x14ac:dyDescent="0.25">
      <c r="H54012"/>
    </row>
    <row r="54013" spans="8:8" hidden="1" x14ac:dyDescent="0.25">
      <c r="H54013"/>
    </row>
    <row r="54014" spans="8:8" hidden="1" x14ac:dyDescent="0.25">
      <c r="H54014"/>
    </row>
    <row r="54015" spans="8:8" hidden="1" x14ac:dyDescent="0.25">
      <c r="H54015"/>
    </row>
    <row r="54016" spans="8:8" hidden="1" x14ac:dyDescent="0.25">
      <c r="H54016"/>
    </row>
    <row r="54017" spans="8:8" hidden="1" x14ac:dyDescent="0.25">
      <c r="H54017"/>
    </row>
    <row r="54018" spans="8:8" hidden="1" x14ac:dyDescent="0.25">
      <c r="H54018"/>
    </row>
    <row r="54019" spans="8:8" hidden="1" x14ac:dyDescent="0.25">
      <c r="H54019"/>
    </row>
    <row r="54020" spans="8:8" hidden="1" x14ac:dyDescent="0.25">
      <c r="H54020"/>
    </row>
    <row r="54021" spans="8:8" hidden="1" x14ac:dyDescent="0.25">
      <c r="H54021"/>
    </row>
    <row r="54022" spans="8:8" hidden="1" x14ac:dyDescent="0.25">
      <c r="H54022"/>
    </row>
    <row r="54023" spans="8:8" hidden="1" x14ac:dyDescent="0.25">
      <c r="H54023"/>
    </row>
    <row r="54024" spans="8:8" hidden="1" x14ac:dyDescent="0.25">
      <c r="H54024"/>
    </row>
    <row r="54025" spans="8:8" hidden="1" x14ac:dyDescent="0.25">
      <c r="H54025"/>
    </row>
    <row r="54026" spans="8:8" hidden="1" x14ac:dyDescent="0.25">
      <c r="H54026"/>
    </row>
    <row r="54027" spans="8:8" hidden="1" x14ac:dyDescent="0.25">
      <c r="H54027"/>
    </row>
    <row r="54028" spans="8:8" hidden="1" x14ac:dyDescent="0.25">
      <c r="H54028"/>
    </row>
    <row r="54029" spans="8:8" hidden="1" x14ac:dyDescent="0.25">
      <c r="H54029"/>
    </row>
    <row r="54030" spans="8:8" hidden="1" x14ac:dyDescent="0.25">
      <c r="H54030"/>
    </row>
    <row r="54031" spans="8:8" hidden="1" x14ac:dyDescent="0.25">
      <c r="H54031"/>
    </row>
    <row r="54032" spans="8:8" hidden="1" x14ac:dyDescent="0.25">
      <c r="H54032"/>
    </row>
    <row r="54033" spans="8:8" hidden="1" x14ac:dyDescent="0.25">
      <c r="H54033"/>
    </row>
    <row r="54034" spans="8:8" hidden="1" x14ac:dyDescent="0.25">
      <c r="H54034"/>
    </row>
    <row r="54035" spans="8:8" hidden="1" x14ac:dyDescent="0.25">
      <c r="H54035"/>
    </row>
    <row r="54036" spans="8:8" hidden="1" x14ac:dyDescent="0.25">
      <c r="H54036"/>
    </row>
    <row r="54037" spans="8:8" hidden="1" x14ac:dyDescent="0.25">
      <c r="H54037"/>
    </row>
    <row r="54038" spans="8:8" hidden="1" x14ac:dyDescent="0.25">
      <c r="H54038"/>
    </row>
    <row r="54039" spans="8:8" hidden="1" x14ac:dyDescent="0.25">
      <c r="H54039"/>
    </row>
    <row r="54040" spans="8:8" hidden="1" x14ac:dyDescent="0.25">
      <c r="H54040"/>
    </row>
    <row r="54041" spans="8:8" hidden="1" x14ac:dyDescent="0.25">
      <c r="H54041"/>
    </row>
    <row r="54042" spans="8:8" hidden="1" x14ac:dyDescent="0.25">
      <c r="H54042"/>
    </row>
    <row r="54043" spans="8:8" hidden="1" x14ac:dyDescent="0.25">
      <c r="H54043"/>
    </row>
    <row r="54044" spans="8:8" hidden="1" x14ac:dyDescent="0.25">
      <c r="H54044"/>
    </row>
    <row r="54045" spans="8:8" hidden="1" x14ac:dyDescent="0.25">
      <c r="H54045"/>
    </row>
    <row r="54046" spans="8:8" hidden="1" x14ac:dyDescent="0.25">
      <c r="H54046"/>
    </row>
    <row r="54047" spans="8:8" hidden="1" x14ac:dyDescent="0.25">
      <c r="H54047"/>
    </row>
    <row r="54048" spans="8:8" hidden="1" x14ac:dyDescent="0.25">
      <c r="H54048"/>
    </row>
    <row r="54049" spans="8:8" hidden="1" x14ac:dyDescent="0.25">
      <c r="H54049"/>
    </row>
    <row r="54050" spans="8:8" hidden="1" x14ac:dyDescent="0.25">
      <c r="H54050"/>
    </row>
    <row r="54051" spans="8:8" hidden="1" x14ac:dyDescent="0.25">
      <c r="H54051"/>
    </row>
    <row r="54052" spans="8:8" hidden="1" x14ac:dyDescent="0.25">
      <c r="H54052"/>
    </row>
    <row r="54053" spans="8:8" hidden="1" x14ac:dyDescent="0.25">
      <c r="H54053"/>
    </row>
    <row r="54054" spans="8:8" hidden="1" x14ac:dyDescent="0.25">
      <c r="H54054"/>
    </row>
    <row r="54055" spans="8:8" hidden="1" x14ac:dyDescent="0.25">
      <c r="H54055"/>
    </row>
    <row r="54056" spans="8:8" hidden="1" x14ac:dyDescent="0.25">
      <c r="H54056"/>
    </row>
    <row r="54057" spans="8:8" hidden="1" x14ac:dyDescent="0.25">
      <c r="H54057"/>
    </row>
    <row r="54058" spans="8:8" hidden="1" x14ac:dyDescent="0.25">
      <c r="H54058"/>
    </row>
    <row r="54059" spans="8:8" hidden="1" x14ac:dyDescent="0.25">
      <c r="H54059"/>
    </row>
    <row r="54060" spans="8:8" hidden="1" x14ac:dyDescent="0.25">
      <c r="H54060"/>
    </row>
    <row r="54061" spans="8:8" hidden="1" x14ac:dyDescent="0.25">
      <c r="H54061"/>
    </row>
    <row r="54062" spans="8:8" hidden="1" x14ac:dyDescent="0.25">
      <c r="H54062"/>
    </row>
    <row r="54063" spans="8:8" hidden="1" x14ac:dyDescent="0.25">
      <c r="H54063"/>
    </row>
    <row r="54064" spans="8:8" hidden="1" x14ac:dyDescent="0.25">
      <c r="H54064"/>
    </row>
    <row r="54065" spans="8:8" hidden="1" x14ac:dyDescent="0.25">
      <c r="H54065"/>
    </row>
    <row r="54066" spans="8:8" hidden="1" x14ac:dyDescent="0.25">
      <c r="H54066"/>
    </row>
    <row r="54067" spans="8:8" hidden="1" x14ac:dyDescent="0.25">
      <c r="H54067"/>
    </row>
    <row r="54068" spans="8:8" hidden="1" x14ac:dyDescent="0.25">
      <c r="H54068"/>
    </row>
    <row r="54069" spans="8:8" hidden="1" x14ac:dyDescent="0.25">
      <c r="H54069"/>
    </row>
    <row r="54070" spans="8:8" hidden="1" x14ac:dyDescent="0.25">
      <c r="H54070"/>
    </row>
    <row r="54071" spans="8:8" hidden="1" x14ac:dyDescent="0.25">
      <c r="H54071"/>
    </row>
    <row r="54072" spans="8:8" hidden="1" x14ac:dyDescent="0.25">
      <c r="H54072"/>
    </row>
    <row r="54073" spans="8:8" hidden="1" x14ac:dyDescent="0.25">
      <c r="H54073"/>
    </row>
    <row r="54074" spans="8:8" hidden="1" x14ac:dyDescent="0.25">
      <c r="H54074"/>
    </row>
    <row r="54075" spans="8:8" hidden="1" x14ac:dyDescent="0.25">
      <c r="H54075"/>
    </row>
    <row r="54076" spans="8:8" hidden="1" x14ac:dyDescent="0.25">
      <c r="H54076"/>
    </row>
    <row r="54077" spans="8:8" hidden="1" x14ac:dyDescent="0.25">
      <c r="H54077"/>
    </row>
    <row r="54078" spans="8:8" hidden="1" x14ac:dyDescent="0.25">
      <c r="H54078"/>
    </row>
    <row r="54079" spans="8:8" hidden="1" x14ac:dyDescent="0.25">
      <c r="H54079"/>
    </row>
    <row r="54080" spans="8:8" hidden="1" x14ac:dyDescent="0.25">
      <c r="H54080"/>
    </row>
    <row r="54081" spans="8:8" hidden="1" x14ac:dyDescent="0.25">
      <c r="H54081"/>
    </row>
    <row r="54082" spans="8:8" hidden="1" x14ac:dyDescent="0.25">
      <c r="H54082"/>
    </row>
    <row r="54083" spans="8:8" hidden="1" x14ac:dyDescent="0.25">
      <c r="H54083"/>
    </row>
    <row r="54084" spans="8:8" hidden="1" x14ac:dyDescent="0.25">
      <c r="H54084"/>
    </row>
    <row r="54085" spans="8:8" hidden="1" x14ac:dyDescent="0.25">
      <c r="H54085"/>
    </row>
    <row r="54086" spans="8:8" hidden="1" x14ac:dyDescent="0.25">
      <c r="H54086"/>
    </row>
    <row r="54087" spans="8:8" hidden="1" x14ac:dyDescent="0.25">
      <c r="H54087"/>
    </row>
    <row r="54088" spans="8:8" hidden="1" x14ac:dyDescent="0.25">
      <c r="H54088"/>
    </row>
    <row r="54089" spans="8:8" hidden="1" x14ac:dyDescent="0.25">
      <c r="H54089"/>
    </row>
    <row r="54090" spans="8:8" hidden="1" x14ac:dyDescent="0.25">
      <c r="H54090"/>
    </row>
    <row r="54091" spans="8:8" hidden="1" x14ac:dyDescent="0.25">
      <c r="H54091"/>
    </row>
    <row r="54092" spans="8:8" hidden="1" x14ac:dyDescent="0.25">
      <c r="H54092"/>
    </row>
    <row r="54093" spans="8:8" hidden="1" x14ac:dyDescent="0.25">
      <c r="H54093"/>
    </row>
    <row r="54094" spans="8:8" hidden="1" x14ac:dyDescent="0.25">
      <c r="H54094"/>
    </row>
    <row r="54095" spans="8:8" hidden="1" x14ac:dyDescent="0.25">
      <c r="H54095"/>
    </row>
    <row r="54096" spans="8:8" hidden="1" x14ac:dyDescent="0.25">
      <c r="H54096"/>
    </row>
    <row r="54097" spans="8:8" hidden="1" x14ac:dyDescent="0.25">
      <c r="H54097"/>
    </row>
    <row r="54098" spans="8:8" hidden="1" x14ac:dyDescent="0.25">
      <c r="H54098"/>
    </row>
    <row r="54099" spans="8:8" hidden="1" x14ac:dyDescent="0.25">
      <c r="H54099"/>
    </row>
    <row r="54100" spans="8:8" hidden="1" x14ac:dyDescent="0.25">
      <c r="H54100"/>
    </row>
    <row r="54101" spans="8:8" hidden="1" x14ac:dyDescent="0.25">
      <c r="H54101"/>
    </row>
    <row r="54102" spans="8:8" hidden="1" x14ac:dyDescent="0.25">
      <c r="H54102"/>
    </row>
    <row r="54103" spans="8:8" hidden="1" x14ac:dyDescent="0.25">
      <c r="H54103"/>
    </row>
    <row r="54104" spans="8:8" hidden="1" x14ac:dyDescent="0.25">
      <c r="H54104"/>
    </row>
    <row r="54105" spans="8:8" hidden="1" x14ac:dyDescent="0.25">
      <c r="H54105"/>
    </row>
    <row r="54106" spans="8:8" hidden="1" x14ac:dyDescent="0.25">
      <c r="H54106"/>
    </row>
    <row r="54107" spans="8:8" hidden="1" x14ac:dyDescent="0.25">
      <c r="H54107"/>
    </row>
    <row r="54108" spans="8:8" hidden="1" x14ac:dyDescent="0.25">
      <c r="H54108"/>
    </row>
    <row r="54109" spans="8:8" hidden="1" x14ac:dyDescent="0.25">
      <c r="H54109"/>
    </row>
    <row r="54110" spans="8:8" hidden="1" x14ac:dyDescent="0.25">
      <c r="H54110"/>
    </row>
    <row r="54111" spans="8:8" hidden="1" x14ac:dyDescent="0.25">
      <c r="H54111"/>
    </row>
    <row r="54112" spans="8:8" hidden="1" x14ac:dyDescent="0.25">
      <c r="H54112"/>
    </row>
    <row r="54113" spans="8:8" hidden="1" x14ac:dyDescent="0.25">
      <c r="H54113"/>
    </row>
    <row r="54114" spans="8:8" hidden="1" x14ac:dyDescent="0.25">
      <c r="H54114"/>
    </row>
    <row r="54115" spans="8:8" hidden="1" x14ac:dyDescent="0.25">
      <c r="H54115"/>
    </row>
    <row r="54116" spans="8:8" hidden="1" x14ac:dyDescent="0.25">
      <c r="H54116"/>
    </row>
    <row r="54117" spans="8:8" hidden="1" x14ac:dyDescent="0.25">
      <c r="H54117"/>
    </row>
    <row r="54118" spans="8:8" hidden="1" x14ac:dyDescent="0.25">
      <c r="H54118"/>
    </row>
    <row r="54119" spans="8:8" hidden="1" x14ac:dyDescent="0.25">
      <c r="H54119"/>
    </row>
    <row r="54120" spans="8:8" hidden="1" x14ac:dyDescent="0.25">
      <c r="H54120"/>
    </row>
    <row r="54121" spans="8:8" hidden="1" x14ac:dyDescent="0.25">
      <c r="H54121"/>
    </row>
    <row r="54122" spans="8:8" hidden="1" x14ac:dyDescent="0.25">
      <c r="H54122"/>
    </row>
    <row r="54123" spans="8:8" hidden="1" x14ac:dyDescent="0.25">
      <c r="H54123"/>
    </row>
    <row r="54124" spans="8:8" hidden="1" x14ac:dyDescent="0.25">
      <c r="H54124"/>
    </row>
    <row r="54125" spans="8:8" hidden="1" x14ac:dyDescent="0.25">
      <c r="H54125"/>
    </row>
    <row r="54126" spans="8:8" hidden="1" x14ac:dyDescent="0.25">
      <c r="H54126"/>
    </row>
    <row r="54127" spans="8:8" hidden="1" x14ac:dyDescent="0.25">
      <c r="H54127"/>
    </row>
    <row r="54128" spans="8:8" hidden="1" x14ac:dyDescent="0.25">
      <c r="H54128"/>
    </row>
    <row r="54129" spans="8:8" hidden="1" x14ac:dyDescent="0.25">
      <c r="H54129"/>
    </row>
    <row r="54130" spans="8:8" hidden="1" x14ac:dyDescent="0.25">
      <c r="H54130"/>
    </row>
    <row r="54131" spans="8:8" hidden="1" x14ac:dyDescent="0.25">
      <c r="H54131"/>
    </row>
    <row r="54132" spans="8:8" hidden="1" x14ac:dyDescent="0.25">
      <c r="H54132"/>
    </row>
    <row r="54133" spans="8:8" hidden="1" x14ac:dyDescent="0.25">
      <c r="H54133"/>
    </row>
    <row r="54134" spans="8:8" hidden="1" x14ac:dyDescent="0.25">
      <c r="H54134"/>
    </row>
    <row r="54135" spans="8:8" hidden="1" x14ac:dyDescent="0.25">
      <c r="H54135"/>
    </row>
    <row r="54136" spans="8:8" hidden="1" x14ac:dyDescent="0.25">
      <c r="H54136"/>
    </row>
    <row r="54137" spans="8:8" hidden="1" x14ac:dyDescent="0.25">
      <c r="H54137"/>
    </row>
    <row r="54138" spans="8:8" hidden="1" x14ac:dyDescent="0.25">
      <c r="H54138"/>
    </row>
    <row r="54139" spans="8:8" hidden="1" x14ac:dyDescent="0.25">
      <c r="H54139"/>
    </row>
    <row r="54140" spans="8:8" hidden="1" x14ac:dyDescent="0.25">
      <c r="H54140"/>
    </row>
    <row r="54141" spans="8:8" hidden="1" x14ac:dyDescent="0.25">
      <c r="H54141"/>
    </row>
    <row r="54142" spans="8:8" hidden="1" x14ac:dyDescent="0.25">
      <c r="H54142"/>
    </row>
    <row r="54143" spans="8:8" hidden="1" x14ac:dyDescent="0.25">
      <c r="H54143"/>
    </row>
    <row r="54144" spans="8:8" hidden="1" x14ac:dyDescent="0.25">
      <c r="H54144"/>
    </row>
    <row r="54145" spans="8:8" hidden="1" x14ac:dyDescent="0.25">
      <c r="H54145"/>
    </row>
    <row r="54146" spans="8:8" hidden="1" x14ac:dyDescent="0.25">
      <c r="H54146"/>
    </row>
    <row r="54147" spans="8:8" hidden="1" x14ac:dyDescent="0.25">
      <c r="H54147"/>
    </row>
    <row r="54148" spans="8:8" hidden="1" x14ac:dyDescent="0.25">
      <c r="H54148"/>
    </row>
    <row r="54149" spans="8:8" hidden="1" x14ac:dyDescent="0.25">
      <c r="H54149"/>
    </row>
    <row r="54150" spans="8:8" hidden="1" x14ac:dyDescent="0.25">
      <c r="H54150"/>
    </row>
    <row r="54151" spans="8:8" hidden="1" x14ac:dyDescent="0.25">
      <c r="H54151"/>
    </row>
    <row r="54152" spans="8:8" hidden="1" x14ac:dyDescent="0.25">
      <c r="H54152"/>
    </row>
    <row r="54153" spans="8:8" hidden="1" x14ac:dyDescent="0.25">
      <c r="H54153"/>
    </row>
    <row r="54154" spans="8:8" hidden="1" x14ac:dyDescent="0.25">
      <c r="H54154"/>
    </row>
    <row r="54155" spans="8:8" hidden="1" x14ac:dyDescent="0.25">
      <c r="H54155"/>
    </row>
    <row r="54156" spans="8:8" hidden="1" x14ac:dyDescent="0.25">
      <c r="H54156"/>
    </row>
    <row r="54157" spans="8:8" hidden="1" x14ac:dyDescent="0.25">
      <c r="H54157"/>
    </row>
    <row r="54158" spans="8:8" hidden="1" x14ac:dyDescent="0.25">
      <c r="H54158"/>
    </row>
    <row r="54159" spans="8:8" hidden="1" x14ac:dyDescent="0.25">
      <c r="H54159"/>
    </row>
    <row r="54160" spans="8:8" hidden="1" x14ac:dyDescent="0.25">
      <c r="H54160"/>
    </row>
    <row r="54161" spans="8:8" hidden="1" x14ac:dyDescent="0.25">
      <c r="H54161"/>
    </row>
    <row r="54162" spans="8:8" hidden="1" x14ac:dyDescent="0.25">
      <c r="H54162"/>
    </row>
    <row r="54163" spans="8:8" hidden="1" x14ac:dyDescent="0.25">
      <c r="H54163"/>
    </row>
    <row r="54164" spans="8:8" hidden="1" x14ac:dyDescent="0.25">
      <c r="H54164"/>
    </row>
    <row r="54165" spans="8:8" hidden="1" x14ac:dyDescent="0.25">
      <c r="H54165"/>
    </row>
    <row r="54166" spans="8:8" hidden="1" x14ac:dyDescent="0.25">
      <c r="H54166"/>
    </row>
    <row r="54167" spans="8:8" hidden="1" x14ac:dyDescent="0.25">
      <c r="H54167"/>
    </row>
    <row r="54168" spans="8:8" hidden="1" x14ac:dyDescent="0.25">
      <c r="H54168"/>
    </row>
    <row r="54169" spans="8:8" hidden="1" x14ac:dyDescent="0.25">
      <c r="H54169"/>
    </row>
    <row r="54170" spans="8:8" hidden="1" x14ac:dyDescent="0.25">
      <c r="H54170"/>
    </row>
    <row r="54171" spans="8:8" hidden="1" x14ac:dyDescent="0.25">
      <c r="H54171"/>
    </row>
    <row r="54172" spans="8:8" hidden="1" x14ac:dyDescent="0.25">
      <c r="H54172"/>
    </row>
    <row r="54173" spans="8:8" hidden="1" x14ac:dyDescent="0.25">
      <c r="H54173"/>
    </row>
    <row r="54174" spans="8:8" hidden="1" x14ac:dyDescent="0.25">
      <c r="H54174"/>
    </row>
    <row r="54175" spans="8:8" hidden="1" x14ac:dyDescent="0.25">
      <c r="H54175"/>
    </row>
    <row r="54176" spans="8:8" hidden="1" x14ac:dyDescent="0.25">
      <c r="H54176"/>
    </row>
    <row r="54177" spans="8:8" hidden="1" x14ac:dyDescent="0.25">
      <c r="H54177"/>
    </row>
    <row r="54178" spans="8:8" hidden="1" x14ac:dyDescent="0.25">
      <c r="H54178"/>
    </row>
    <row r="54179" spans="8:8" hidden="1" x14ac:dyDescent="0.25">
      <c r="H54179"/>
    </row>
    <row r="54180" spans="8:8" hidden="1" x14ac:dyDescent="0.25">
      <c r="H54180"/>
    </row>
    <row r="54181" spans="8:8" hidden="1" x14ac:dyDescent="0.25">
      <c r="H54181"/>
    </row>
    <row r="54182" spans="8:8" hidden="1" x14ac:dyDescent="0.25">
      <c r="H54182"/>
    </row>
    <row r="54183" spans="8:8" hidden="1" x14ac:dyDescent="0.25">
      <c r="H54183"/>
    </row>
    <row r="54184" spans="8:8" hidden="1" x14ac:dyDescent="0.25">
      <c r="H54184"/>
    </row>
    <row r="54185" spans="8:8" hidden="1" x14ac:dyDescent="0.25">
      <c r="H54185"/>
    </row>
    <row r="54186" spans="8:8" hidden="1" x14ac:dyDescent="0.25">
      <c r="H54186"/>
    </row>
    <row r="54187" spans="8:8" hidden="1" x14ac:dyDescent="0.25">
      <c r="H54187"/>
    </row>
    <row r="54188" spans="8:8" hidden="1" x14ac:dyDescent="0.25">
      <c r="H54188"/>
    </row>
    <row r="54189" spans="8:8" hidden="1" x14ac:dyDescent="0.25">
      <c r="H54189"/>
    </row>
    <row r="54190" spans="8:8" hidden="1" x14ac:dyDescent="0.25">
      <c r="H54190"/>
    </row>
    <row r="54191" spans="8:8" hidden="1" x14ac:dyDescent="0.25">
      <c r="H54191"/>
    </row>
    <row r="54192" spans="8:8" hidden="1" x14ac:dyDescent="0.25">
      <c r="H54192"/>
    </row>
    <row r="54193" spans="8:8" hidden="1" x14ac:dyDescent="0.25">
      <c r="H54193"/>
    </row>
    <row r="54194" spans="8:8" hidden="1" x14ac:dyDescent="0.25">
      <c r="H54194"/>
    </row>
    <row r="54195" spans="8:8" hidden="1" x14ac:dyDescent="0.25">
      <c r="H54195"/>
    </row>
    <row r="54196" spans="8:8" hidden="1" x14ac:dyDescent="0.25">
      <c r="H54196"/>
    </row>
    <row r="54197" spans="8:8" hidden="1" x14ac:dyDescent="0.25">
      <c r="H54197"/>
    </row>
    <row r="54198" spans="8:8" hidden="1" x14ac:dyDescent="0.25">
      <c r="H54198"/>
    </row>
    <row r="54199" spans="8:8" hidden="1" x14ac:dyDescent="0.25">
      <c r="H54199"/>
    </row>
    <row r="54200" spans="8:8" hidden="1" x14ac:dyDescent="0.25">
      <c r="H54200"/>
    </row>
    <row r="54201" spans="8:8" hidden="1" x14ac:dyDescent="0.25">
      <c r="H54201"/>
    </row>
    <row r="54202" spans="8:8" hidden="1" x14ac:dyDescent="0.25">
      <c r="H54202"/>
    </row>
    <row r="54203" spans="8:8" hidden="1" x14ac:dyDescent="0.25">
      <c r="H54203"/>
    </row>
    <row r="54204" spans="8:8" hidden="1" x14ac:dyDescent="0.25">
      <c r="H54204"/>
    </row>
    <row r="54205" spans="8:8" hidden="1" x14ac:dyDescent="0.25">
      <c r="H54205"/>
    </row>
    <row r="54206" spans="8:8" hidden="1" x14ac:dyDescent="0.25">
      <c r="H54206"/>
    </row>
    <row r="54207" spans="8:8" hidden="1" x14ac:dyDescent="0.25">
      <c r="H54207"/>
    </row>
    <row r="54208" spans="8:8" hidden="1" x14ac:dyDescent="0.25">
      <c r="H54208"/>
    </row>
    <row r="54209" spans="8:8" hidden="1" x14ac:dyDescent="0.25">
      <c r="H54209"/>
    </row>
    <row r="54210" spans="8:8" hidden="1" x14ac:dyDescent="0.25">
      <c r="H54210"/>
    </row>
    <row r="54211" spans="8:8" hidden="1" x14ac:dyDescent="0.25">
      <c r="H54211"/>
    </row>
    <row r="54212" spans="8:8" hidden="1" x14ac:dyDescent="0.25">
      <c r="H54212"/>
    </row>
    <row r="54213" spans="8:8" hidden="1" x14ac:dyDescent="0.25">
      <c r="H54213"/>
    </row>
    <row r="54214" spans="8:8" hidden="1" x14ac:dyDescent="0.25">
      <c r="H54214"/>
    </row>
    <row r="54215" spans="8:8" hidden="1" x14ac:dyDescent="0.25">
      <c r="H54215"/>
    </row>
    <row r="54216" spans="8:8" hidden="1" x14ac:dyDescent="0.25">
      <c r="H54216"/>
    </row>
    <row r="54217" spans="8:8" hidden="1" x14ac:dyDescent="0.25">
      <c r="H54217"/>
    </row>
    <row r="54218" spans="8:8" hidden="1" x14ac:dyDescent="0.25">
      <c r="H54218"/>
    </row>
    <row r="54219" spans="8:8" hidden="1" x14ac:dyDescent="0.25">
      <c r="H54219"/>
    </row>
    <row r="54220" spans="8:8" hidden="1" x14ac:dyDescent="0.25">
      <c r="H54220"/>
    </row>
    <row r="54221" spans="8:8" hidden="1" x14ac:dyDescent="0.25">
      <c r="H54221"/>
    </row>
    <row r="54222" spans="8:8" hidden="1" x14ac:dyDescent="0.25">
      <c r="H54222"/>
    </row>
    <row r="54223" spans="8:8" hidden="1" x14ac:dyDescent="0.25">
      <c r="H54223"/>
    </row>
    <row r="54224" spans="8:8" hidden="1" x14ac:dyDescent="0.25">
      <c r="H54224"/>
    </row>
    <row r="54225" spans="8:8" hidden="1" x14ac:dyDescent="0.25">
      <c r="H54225"/>
    </row>
    <row r="54226" spans="8:8" hidden="1" x14ac:dyDescent="0.25">
      <c r="H54226"/>
    </row>
    <row r="54227" spans="8:8" hidden="1" x14ac:dyDescent="0.25">
      <c r="H54227"/>
    </row>
    <row r="54228" spans="8:8" hidden="1" x14ac:dyDescent="0.25">
      <c r="H54228"/>
    </row>
    <row r="54229" spans="8:8" hidden="1" x14ac:dyDescent="0.25">
      <c r="H54229"/>
    </row>
    <row r="54230" spans="8:8" hidden="1" x14ac:dyDescent="0.25">
      <c r="H54230"/>
    </row>
    <row r="54231" spans="8:8" hidden="1" x14ac:dyDescent="0.25">
      <c r="H54231"/>
    </row>
    <row r="54232" spans="8:8" hidden="1" x14ac:dyDescent="0.25">
      <c r="H54232"/>
    </row>
    <row r="54233" spans="8:8" hidden="1" x14ac:dyDescent="0.25">
      <c r="H54233"/>
    </row>
    <row r="54234" spans="8:8" hidden="1" x14ac:dyDescent="0.25">
      <c r="H54234"/>
    </row>
    <row r="54235" spans="8:8" hidden="1" x14ac:dyDescent="0.25">
      <c r="H54235"/>
    </row>
    <row r="54236" spans="8:8" hidden="1" x14ac:dyDescent="0.25">
      <c r="H54236"/>
    </row>
    <row r="54237" spans="8:8" hidden="1" x14ac:dyDescent="0.25">
      <c r="H54237"/>
    </row>
    <row r="54238" spans="8:8" hidden="1" x14ac:dyDescent="0.25">
      <c r="H54238"/>
    </row>
    <row r="54239" spans="8:8" hidden="1" x14ac:dyDescent="0.25">
      <c r="H54239"/>
    </row>
    <row r="54240" spans="8:8" hidden="1" x14ac:dyDescent="0.25">
      <c r="H54240"/>
    </row>
    <row r="54241" spans="8:8" hidden="1" x14ac:dyDescent="0.25">
      <c r="H54241"/>
    </row>
    <row r="54242" spans="8:8" hidden="1" x14ac:dyDescent="0.25">
      <c r="H54242"/>
    </row>
    <row r="54243" spans="8:8" hidden="1" x14ac:dyDescent="0.25">
      <c r="H54243"/>
    </row>
    <row r="54244" spans="8:8" hidden="1" x14ac:dyDescent="0.25">
      <c r="H54244"/>
    </row>
    <row r="54245" spans="8:8" hidden="1" x14ac:dyDescent="0.25">
      <c r="H54245"/>
    </row>
    <row r="54246" spans="8:8" hidden="1" x14ac:dyDescent="0.25">
      <c r="H54246"/>
    </row>
    <row r="54247" spans="8:8" hidden="1" x14ac:dyDescent="0.25">
      <c r="H54247"/>
    </row>
    <row r="54248" spans="8:8" hidden="1" x14ac:dyDescent="0.25">
      <c r="H54248"/>
    </row>
    <row r="54249" spans="8:8" hidden="1" x14ac:dyDescent="0.25">
      <c r="H54249"/>
    </row>
    <row r="54250" spans="8:8" hidden="1" x14ac:dyDescent="0.25">
      <c r="H54250"/>
    </row>
    <row r="54251" spans="8:8" hidden="1" x14ac:dyDescent="0.25">
      <c r="H54251"/>
    </row>
    <row r="54252" spans="8:8" hidden="1" x14ac:dyDescent="0.25">
      <c r="H54252"/>
    </row>
    <row r="54253" spans="8:8" hidden="1" x14ac:dyDescent="0.25">
      <c r="H54253"/>
    </row>
    <row r="54254" spans="8:8" hidden="1" x14ac:dyDescent="0.25">
      <c r="H54254"/>
    </row>
    <row r="54255" spans="8:8" hidden="1" x14ac:dyDescent="0.25">
      <c r="H54255"/>
    </row>
    <row r="54256" spans="8:8" hidden="1" x14ac:dyDescent="0.25">
      <c r="H54256"/>
    </row>
    <row r="54257" spans="8:8" hidden="1" x14ac:dyDescent="0.25">
      <c r="H54257"/>
    </row>
    <row r="54258" spans="8:8" hidden="1" x14ac:dyDescent="0.25">
      <c r="H54258"/>
    </row>
    <row r="54259" spans="8:8" hidden="1" x14ac:dyDescent="0.25">
      <c r="H54259"/>
    </row>
    <row r="54260" spans="8:8" hidden="1" x14ac:dyDescent="0.25">
      <c r="H54260"/>
    </row>
    <row r="54261" spans="8:8" hidden="1" x14ac:dyDescent="0.25">
      <c r="H54261"/>
    </row>
    <row r="54262" spans="8:8" hidden="1" x14ac:dyDescent="0.25">
      <c r="H54262"/>
    </row>
    <row r="54263" spans="8:8" hidden="1" x14ac:dyDescent="0.25">
      <c r="H54263"/>
    </row>
    <row r="54264" spans="8:8" hidden="1" x14ac:dyDescent="0.25">
      <c r="H54264"/>
    </row>
    <row r="54265" spans="8:8" hidden="1" x14ac:dyDescent="0.25">
      <c r="H54265"/>
    </row>
    <row r="54266" spans="8:8" hidden="1" x14ac:dyDescent="0.25">
      <c r="H54266"/>
    </row>
    <row r="54267" spans="8:8" hidden="1" x14ac:dyDescent="0.25">
      <c r="H54267"/>
    </row>
    <row r="54268" spans="8:8" hidden="1" x14ac:dyDescent="0.25">
      <c r="H54268"/>
    </row>
    <row r="54269" spans="8:8" hidden="1" x14ac:dyDescent="0.25">
      <c r="H54269"/>
    </row>
    <row r="54270" spans="8:8" hidden="1" x14ac:dyDescent="0.25">
      <c r="H54270"/>
    </row>
    <row r="54271" spans="8:8" hidden="1" x14ac:dyDescent="0.25">
      <c r="H54271"/>
    </row>
    <row r="54272" spans="8:8" hidden="1" x14ac:dyDescent="0.25">
      <c r="H54272"/>
    </row>
    <row r="54273" spans="8:8" hidden="1" x14ac:dyDescent="0.25">
      <c r="H54273"/>
    </row>
    <row r="54274" spans="8:8" hidden="1" x14ac:dyDescent="0.25">
      <c r="H54274"/>
    </row>
    <row r="54275" spans="8:8" hidden="1" x14ac:dyDescent="0.25">
      <c r="H54275"/>
    </row>
    <row r="54276" spans="8:8" hidden="1" x14ac:dyDescent="0.25">
      <c r="H54276"/>
    </row>
    <row r="54277" spans="8:8" hidden="1" x14ac:dyDescent="0.25">
      <c r="H54277"/>
    </row>
    <row r="54278" spans="8:8" hidden="1" x14ac:dyDescent="0.25">
      <c r="H54278"/>
    </row>
    <row r="54279" spans="8:8" hidden="1" x14ac:dyDescent="0.25">
      <c r="H54279"/>
    </row>
    <row r="54280" spans="8:8" hidden="1" x14ac:dyDescent="0.25">
      <c r="H54280"/>
    </row>
    <row r="54281" spans="8:8" hidden="1" x14ac:dyDescent="0.25">
      <c r="H54281"/>
    </row>
    <row r="54282" spans="8:8" hidden="1" x14ac:dyDescent="0.25">
      <c r="H54282"/>
    </row>
    <row r="54283" spans="8:8" hidden="1" x14ac:dyDescent="0.25">
      <c r="H54283"/>
    </row>
    <row r="54284" spans="8:8" hidden="1" x14ac:dyDescent="0.25">
      <c r="H54284"/>
    </row>
    <row r="54285" spans="8:8" hidden="1" x14ac:dyDescent="0.25">
      <c r="H54285"/>
    </row>
    <row r="54286" spans="8:8" hidden="1" x14ac:dyDescent="0.25">
      <c r="H54286"/>
    </row>
    <row r="54287" spans="8:8" hidden="1" x14ac:dyDescent="0.25">
      <c r="H54287"/>
    </row>
    <row r="54288" spans="8:8" hidden="1" x14ac:dyDescent="0.25">
      <c r="H54288"/>
    </row>
    <row r="54289" spans="8:8" hidden="1" x14ac:dyDescent="0.25">
      <c r="H54289"/>
    </row>
    <row r="54290" spans="8:8" hidden="1" x14ac:dyDescent="0.25">
      <c r="H54290"/>
    </row>
    <row r="54291" spans="8:8" hidden="1" x14ac:dyDescent="0.25">
      <c r="H54291"/>
    </row>
    <row r="54292" spans="8:8" hidden="1" x14ac:dyDescent="0.25">
      <c r="H54292"/>
    </row>
    <row r="54293" spans="8:8" hidden="1" x14ac:dyDescent="0.25">
      <c r="H54293"/>
    </row>
    <row r="54294" spans="8:8" hidden="1" x14ac:dyDescent="0.25">
      <c r="H54294"/>
    </row>
    <row r="54295" spans="8:8" hidden="1" x14ac:dyDescent="0.25">
      <c r="H54295"/>
    </row>
    <row r="54296" spans="8:8" hidden="1" x14ac:dyDescent="0.25">
      <c r="H54296"/>
    </row>
    <row r="54297" spans="8:8" hidden="1" x14ac:dyDescent="0.25">
      <c r="H54297"/>
    </row>
    <row r="54298" spans="8:8" hidden="1" x14ac:dyDescent="0.25">
      <c r="H54298"/>
    </row>
    <row r="54299" spans="8:8" hidden="1" x14ac:dyDescent="0.25">
      <c r="H54299"/>
    </row>
    <row r="54300" spans="8:8" hidden="1" x14ac:dyDescent="0.25">
      <c r="H54300"/>
    </row>
    <row r="54301" spans="8:8" hidden="1" x14ac:dyDescent="0.25">
      <c r="H54301"/>
    </row>
    <row r="54302" spans="8:8" hidden="1" x14ac:dyDescent="0.25">
      <c r="H54302"/>
    </row>
    <row r="54303" spans="8:8" hidden="1" x14ac:dyDescent="0.25">
      <c r="H54303"/>
    </row>
    <row r="54304" spans="8:8" hidden="1" x14ac:dyDescent="0.25">
      <c r="H54304"/>
    </row>
    <row r="54305" spans="8:8" hidden="1" x14ac:dyDescent="0.25">
      <c r="H54305"/>
    </row>
    <row r="54306" spans="8:8" hidden="1" x14ac:dyDescent="0.25">
      <c r="H54306"/>
    </row>
    <row r="54307" spans="8:8" hidden="1" x14ac:dyDescent="0.25">
      <c r="H54307"/>
    </row>
    <row r="54308" spans="8:8" hidden="1" x14ac:dyDescent="0.25">
      <c r="H54308"/>
    </row>
    <row r="54309" spans="8:8" hidden="1" x14ac:dyDescent="0.25">
      <c r="H54309"/>
    </row>
    <row r="54310" spans="8:8" hidden="1" x14ac:dyDescent="0.25">
      <c r="H54310"/>
    </row>
    <row r="54311" spans="8:8" hidden="1" x14ac:dyDescent="0.25">
      <c r="H54311"/>
    </row>
    <row r="54312" spans="8:8" hidden="1" x14ac:dyDescent="0.25">
      <c r="H54312"/>
    </row>
    <row r="54313" spans="8:8" hidden="1" x14ac:dyDescent="0.25">
      <c r="H54313"/>
    </row>
    <row r="54314" spans="8:8" hidden="1" x14ac:dyDescent="0.25">
      <c r="H54314"/>
    </row>
    <row r="54315" spans="8:8" hidden="1" x14ac:dyDescent="0.25">
      <c r="H54315"/>
    </row>
    <row r="54316" spans="8:8" hidden="1" x14ac:dyDescent="0.25">
      <c r="H54316"/>
    </row>
    <row r="54317" spans="8:8" hidden="1" x14ac:dyDescent="0.25">
      <c r="H54317"/>
    </row>
    <row r="54318" spans="8:8" hidden="1" x14ac:dyDescent="0.25">
      <c r="H54318"/>
    </row>
    <row r="54319" spans="8:8" hidden="1" x14ac:dyDescent="0.25">
      <c r="H54319"/>
    </row>
    <row r="54320" spans="8:8" hidden="1" x14ac:dyDescent="0.25">
      <c r="H54320"/>
    </row>
    <row r="54321" spans="8:8" hidden="1" x14ac:dyDescent="0.25">
      <c r="H54321"/>
    </row>
    <row r="54322" spans="8:8" hidden="1" x14ac:dyDescent="0.25">
      <c r="H54322"/>
    </row>
    <row r="54323" spans="8:8" hidden="1" x14ac:dyDescent="0.25">
      <c r="H54323"/>
    </row>
    <row r="54324" spans="8:8" hidden="1" x14ac:dyDescent="0.25">
      <c r="H54324"/>
    </row>
    <row r="54325" spans="8:8" hidden="1" x14ac:dyDescent="0.25">
      <c r="H54325"/>
    </row>
    <row r="54326" spans="8:8" hidden="1" x14ac:dyDescent="0.25">
      <c r="H54326"/>
    </row>
    <row r="54327" spans="8:8" hidden="1" x14ac:dyDescent="0.25">
      <c r="H54327"/>
    </row>
    <row r="54328" spans="8:8" hidden="1" x14ac:dyDescent="0.25">
      <c r="H54328"/>
    </row>
    <row r="54329" spans="8:8" hidden="1" x14ac:dyDescent="0.25">
      <c r="H54329"/>
    </row>
    <row r="54330" spans="8:8" hidden="1" x14ac:dyDescent="0.25">
      <c r="H54330"/>
    </row>
    <row r="54331" spans="8:8" hidden="1" x14ac:dyDescent="0.25">
      <c r="H54331"/>
    </row>
    <row r="54332" spans="8:8" hidden="1" x14ac:dyDescent="0.25">
      <c r="H54332"/>
    </row>
    <row r="54333" spans="8:8" hidden="1" x14ac:dyDescent="0.25">
      <c r="H54333"/>
    </row>
    <row r="54334" spans="8:8" hidden="1" x14ac:dyDescent="0.25">
      <c r="H54334"/>
    </row>
    <row r="54335" spans="8:8" hidden="1" x14ac:dyDescent="0.25">
      <c r="H54335"/>
    </row>
    <row r="54336" spans="8:8" hidden="1" x14ac:dyDescent="0.25">
      <c r="H54336"/>
    </row>
    <row r="54337" spans="8:8" hidden="1" x14ac:dyDescent="0.25">
      <c r="H54337"/>
    </row>
    <row r="54338" spans="8:8" hidden="1" x14ac:dyDescent="0.25">
      <c r="H54338"/>
    </row>
    <row r="54339" spans="8:8" hidden="1" x14ac:dyDescent="0.25">
      <c r="H54339"/>
    </row>
    <row r="54340" spans="8:8" hidden="1" x14ac:dyDescent="0.25">
      <c r="H54340"/>
    </row>
    <row r="54341" spans="8:8" hidden="1" x14ac:dyDescent="0.25">
      <c r="H54341"/>
    </row>
    <row r="54342" spans="8:8" hidden="1" x14ac:dyDescent="0.25">
      <c r="H54342"/>
    </row>
    <row r="54343" spans="8:8" hidden="1" x14ac:dyDescent="0.25">
      <c r="H54343"/>
    </row>
    <row r="54344" spans="8:8" hidden="1" x14ac:dyDescent="0.25">
      <c r="H54344"/>
    </row>
    <row r="54345" spans="8:8" hidden="1" x14ac:dyDescent="0.25">
      <c r="H54345"/>
    </row>
    <row r="54346" spans="8:8" hidden="1" x14ac:dyDescent="0.25">
      <c r="H54346"/>
    </row>
    <row r="54347" spans="8:8" hidden="1" x14ac:dyDescent="0.25">
      <c r="H54347"/>
    </row>
    <row r="54348" spans="8:8" hidden="1" x14ac:dyDescent="0.25">
      <c r="H54348"/>
    </row>
    <row r="54349" spans="8:8" hidden="1" x14ac:dyDescent="0.25">
      <c r="H54349"/>
    </row>
    <row r="54350" spans="8:8" hidden="1" x14ac:dyDescent="0.25">
      <c r="H54350"/>
    </row>
    <row r="54351" spans="8:8" hidden="1" x14ac:dyDescent="0.25">
      <c r="H54351"/>
    </row>
    <row r="54352" spans="8:8" hidden="1" x14ac:dyDescent="0.25">
      <c r="H54352"/>
    </row>
    <row r="54353" spans="8:8" hidden="1" x14ac:dyDescent="0.25">
      <c r="H54353"/>
    </row>
    <row r="54354" spans="8:8" hidden="1" x14ac:dyDescent="0.25">
      <c r="H54354"/>
    </row>
    <row r="54355" spans="8:8" hidden="1" x14ac:dyDescent="0.25">
      <c r="H54355"/>
    </row>
    <row r="54356" spans="8:8" hidden="1" x14ac:dyDescent="0.25">
      <c r="H54356"/>
    </row>
    <row r="54357" spans="8:8" hidden="1" x14ac:dyDescent="0.25">
      <c r="H54357"/>
    </row>
    <row r="54358" spans="8:8" hidden="1" x14ac:dyDescent="0.25">
      <c r="H54358"/>
    </row>
    <row r="54359" spans="8:8" hidden="1" x14ac:dyDescent="0.25">
      <c r="H54359"/>
    </row>
    <row r="54360" spans="8:8" hidden="1" x14ac:dyDescent="0.25">
      <c r="H54360"/>
    </row>
    <row r="54361" spans="8:8" hidden="1" x14ac:dyDescent="0.25">
      <c r="H54361"/>
    </row>
    <row r="54362" spans="8:8" hidden="1" x14ac:dyDescent="0.25">
      <c r="H54362"/>
    </row>
    <row r="54363" spans="8:8" hidden="1" x14ac:dyDescent="0.25">
      <c r="H54363"/>
    </row>
    <row r="54364" spans="8:8" hidden="1" x14ac:dyDescent="0.25">
      <c r="H54364"/>
    </row>
    <row r="54365" spans="8:8" hidden="1" x14ac:dyDescent="0.25">
      <c r="H54365"/>
    </row>
    <row r="54366" spans="8:8" hidden="1" x14ac:dyDescent="0.25">
      <c r="H54366"/>
    </row>
    <row r="54367" spans="8:8" hidden="1" x14ac:dyDescent="0.25">
      <c r="H54367"/>
    </row>
    <row r="54368" spans="8:8" hidden="1" x14ac:dyDescent="0.25">
      <c r="H54368"/>
    </row>
    <row r="54369" spans="8:8" hidden="1" x14ac:dyDescent="0.25">
      <c r="H54369"/>
    </row>
    <row r="54370" spans="8:8" hidden="1" x14ac:dyDescent="0.25">
      <c r="H54370"/>
    </row>
    <row r="54371" spans="8:8" hidden="1" x14ac:dyDescent="0.25">
      <c r="H54371"/>
    </row>
    <row r="54372" spans="8:8" hidden="1" x14ac:dyDescent="0.25">
      <c r="H54372"/>
    </row>
    <row r="54373" spans="8:8" hidden="1" x14ac:dyDescent="0.25">
      <c r="H54373"/>
    </row>
    <row r="54374" spans="8:8" hidden="1" x14ac:dyDescent="0.25">
      <c r="H54374"/>
    </row>
    <row r="54375" spans="8:8" hidden="1" x14ac:dyDescent="0.25">
      <c r="H54375"/>
    </row>
    <row r="54376" spans="8:8" hidden="1" x14ac:dyDescent="0.25">
      <c r="H54376"/>
    </row>
    <row r="54377" spans="8:8" hidden="1" x14ac:dyDescent="0.25">
      <c r="H54377"/>
    </row>
    <row r="54378" spans="8:8" hidden="1" x14ac:dyDescent="0.25">
      <c r="H54378"/>
    </row>
    <row r="54379" spans="8:8" hidden="1" x14ac:dyDescent="0.25">
      <c r="H54379"/>
    </row>
    <row r="54380" spans="8:8" hidden="1" x14ac:dyDescent="0.25">
      <c r="H54380"/>
    </row>
    <row r="54381" spans="8:8" hidden="1" x14ac:dyDescent="0.25">
      <c r="H54381"/>
    </row>
    <row r="54382" spans="8:8" hidden="1" x14ac:dyDescent="0.25">
      <c r="H54382"/>
    </row>
    <row r="54383" spans="8:8" hidden="1" x14ac:dyDescent="0.25">
      <c r="H54383"/>
    </row>
    <row r="54384" spans="8:8" hidden="1" x14ac:dyDescent="0.25">
      <c r="H54384"/>
    </row>
    <row r="54385" spans="8:8" hidden="1" x14ac:dyDescent="0.25">
      <c r="H54385"/>
    </row>
    <row r="54386" spans="8:8" hidden="1" x14ac:dyDescent="0.25">
      <c r="H54386"/>
    </row>
    <row r="54387" spans="8:8" hidden="1" x14ac:dyDescent="0.25">
      <c r="H54387"/>
    </row>
    <row r="54388" spans="8:8" hidden="1" x14ac:dyDescent="0.25">
      <c r="H54388"/>
    </row>
    <row r="54389" spans="8:8" hidden="1" x14ac:dyDescent="0.25">
      <c r="H54389"/>
    </row>
    <row r="54390" spans="8:8" hidden="1" x14ac:dyDescent="0.25">
      <c r="H54390"/>
    </row>
    <row r="54391" spans="8:8" hidden="1" x14ac:dyDescent="0.25">
      <c r="H54391"/>
    </row>
    <row r="54392" spans="8:8" hidden="1" x14ac:dyDescent="0.25">
      <c r="H54392"/>
    </row>
    <row r="54393" spans="8:8" hidden="1" x14ac:dyDescent="0.25">
      <c r="H54393"/>
    </row>
    <row r="54394" spans="8:8" hidden="1" x14ac:dyDescent="0.25">
      <c r="H54394"/>
    </row>
    <row r="54395" spans="8:8" hidden="1" x14ac:dyDescent="0.25">
      <c r="H54395"/>
    </row>
    <row r="54396" spans="8:8" hidden="1" x14ac:dyDescent="0.25">
      <c r="H54396"/>
    </row>
    <row r="54397" spans="8:8" hidden="1" x14ac:dyDescent="0.25">
      <c r="H54397"/>
    </row>
    <row r="54398" spans="8:8" hidden="1" x14ac:dyDescent="0.25">
      <c r="H54398"/>
    </row>
    <row r="54399" spans="8:8" hidden="1" x14ac:dyDescent="0.25">
      <c r="H54399"/>
    </row>
    <row r="54400" spans="8:8" hidden="1" x14ac:dyDescent="0.25">
      <c r="H54400"/>
    </row>
    <row r="54401" spans="8:8" hidden="1" x14ac:dyDescent="0.25">
      <c r="H54401"/>
    </row>
    <row r="54402" spans="8:8" hidden="1" x14ac:dyDescent="0.25">
      <c r="H54402"/>
    </row>
    <row r="54403" spans="8:8" hidden="1" x14ac:dyDescent="0.25">
      <c r="H54403"/>
    </row>
    <row r="54404" spans="8:8" hidden="1" x14ac:dyDescent="0.25">
      <c r="H54404"/>
    </row>
    <row r="54405" spans="8:8" hidden="1" x14ac:dyDescent="0.25">
      <c r="H54405"/>
    </row>
    <row r="54406" spans="8:8" hidden="1" x14ac:dyDescent="0.25">
      <c r="H54406"/>
    </row>
    <row r="54407" spans="8:8" hidden="1" x14ac:dyDescent="0.25">
      <c r="H54407"/>
    </row>
    <row r="54408" spans="8:8" hidden="1" x14ac:dyDescent="0.25">
      <c r="H54408"/>
    </row>
    <row r="54409" spans="8:8" hidden="1" x14ac:dyDescent="0.25">
      <c r="H54409"/>
    </row>
    <row r="54410" spans="8:8" hidden="1" x14ac:dyDescent="0.25">
      <c r="H54410"/>
    </row>
    <row r="54411" spans="8:8" hidden="1" x14ac:dyDescent="0.25">
      <c r="H54411"/>
    </row>
    <row r="54412" spans="8:8" hidden="1" x14ac:dyDescent="0.25">
      <c r="H54412"/>
    </row>
    <row r="54413" spans="8:8" hidden="1" x14ac:dyDescent="0.25">
      <c r="H54413"/>
    </row>
    <row r="54414" spans="8:8" hidden="1" x14ac:dyDescent="0.25">
      <c r="H54414"/>
    </row>
    <row r="54415" spans="8:8" hidden="1" x14ac:dyDescent="0.25">
      <c r="H54415"/>
    </row>
    <row r="54416" spans="8:8" hidden="1" x14ac:dyDescent="0.25">
      <c r="H54416"/>
    </row>
    <row r="54417" spans="8:8" hidden="1" x14ac:dyDescent="0.25">
      <c r="H54417"/>
    </row>
    <row r="54418" spans="8:8" hidden="1" x14ac:dyDescent="0.25">
      <c r="H54418"/>
    </row>
    <row r="54419" spans="8:8" hidden="1" x14ac:dyDescent="0.25">
      <c r="H54419"/>
    </row>
    <row r="54420" spans="8:8" hidden="1" x14ac:dyDescent="0.25">
      <c r="H54420"/>
    </row>
    <row r="54421" spans="8:8" hidden="1" x14ac:dyDescent="0.25">
      <c r="H54421"/>
    </row>
    <row r="54422" spans="8:8" hidden="1" x14ac:dyDescent="0.25">
      <c r="H54422"/>
    </row>
    <row r="54423" spans="8:8" hidden="1" x14ac:dyDescent="0.25">
      <c r="H54423"/>
    </row>
    <row r="54424" spans="8:8" hidden="1" x14ac:dyDescent="0.25">
      <c r="H54424"/>
    </row>
    <row r="54425" spans="8:8" hidden="1" x14ac:dyDescent="0.25">
      <c r="H54425"/>
    </row>
    <row r="54426" spans="8:8" hidden="1" x14ac:dyDescent="0.25">
      <c r="H54426"/>
    </row>
    <row r="54427" spans="8:8" hidden="1" x14ac:dyDescent="0.25">
      <c r="H54427"/>
    </row>
    <row r="54428" spans="8:8" hidden="1" x14ac:dyDescent="0.25">
      <c r="H54428"/>
    </row>
    <row r="54429" spans="8:8" hidden="1" x14ac:dyDescent="0.25">
      <c r="H54429"/>
    </row>
    <row r="54430" spans="8:8" hidden="1" x14ac:dyDescent="0.25">
      <c r="H54430"/>
    </row>
    <row r="54431" spans="8:8" hidden="1" x14ac:dyDescent="0.25">
      <c r="H54431"/>
    </row>
    <row r="54432" spans="8:8" hidden="1" x14ac:dyDescent="0.25">
      <c r="H54432"/>
    </row>
    <row r="54433" spans="8:8" hidden="1" x14ac:dyDescent="0.25">
      <c r="H54433"/>
    </row>
    <row r="54434" spans="8:8" hidden="1" x14ac:dyDescent="0.25">
      <c r="H54434"/>
    </row>
    <row r="54435" spans="8:8" hidden="1" x14ac:dyDescent="0.25">
      <c r="H54435"/>
    </row>
    <row r="54436" spans="8:8" hidden="1" x14ac:dyDescent="0.25">
      <c r="H54436"/>
    </row>
    <row r="54437" spans="8:8" hidden="1" x14ac:dyDescent="0.25">
      <c r="H54437"/>
    </row>
    <row r="54438" spans="8:8" hidden="1" x14ac:dyDescent="0.25">
      <c r="H54438"/>
    </row>
    <row r="54439" spans="8:8" hidden="1" x14ac:dyDescent="0.25">
      <c r="H54439"/>
    </row>
    <row r="54440" spans="8:8" hidden="1" x14ac:dyDescent="0.25">
      <c r="H54440"/>
    </row>
    <row r="54441" spans="8:8" hidden="1" x14ac:dyDescent="0.25">
      <c r="H54441"/>
    </row>
    <row r="54442" spans="8:8" hidden="1" x14ac:dyDescent="0.25">
      <c r="H54442"/>
    </row>
    <row r="54443" spans="8:8" hidden="1" x14ac:dyDescent="0.25">
      <c r="H54443"/>
    </row>
    <row r="54444" spans="8:8" hidden="1" x14ac:dyDescent="0.25">
      <c r="H54444"/>
    </row>
    <row r="54445" spans="8:8" hidden="1" x14ac:dyDescent="0.25">
      <c r="H54445"/>
    </row>
    <row r="54446" spans="8:8" hidden="1" x14ac:dyDescent="0.25">
      <c r="H54446"/>
    </row>
    <row r="54447" spans="8:8" hidden="1" x14ac:dyDescent="0.25">
      <c r="H54447"/>
    </row>
    <row r="54448" spans="8:8" hidden="1" x14ac:dyDescent="0.25">
      <c r="H54448"/>
    </row>
    <row r="54449" spans="8:8" hidden="1" x14ac:dyDescent="0.25">
      <c r="H54449"/>
    </row>
    <row r="54450" spans="8:8" hidden="1" x14ac:dyDescent="0.25">
      <c r="H54450"/>
    </row>
    <row r="54451" spans="8:8" hidden="1" x14ac:dyDescent="0.25">
      <c r="H54451"/>
    </row>
    <row r="54452" spans="8:8" hidden="1" x14ac:dyDescent="0.25">
      <c r="H54452"/>
    </row>
    <row r="54453" spans="8:8" hidden="1" x14ac:dyDescent="0.25">
      <c r="H54453"/>
    </row>
    <row r="54454" spans="8:8" hidden="1" x14ac:dyDescent="0.25">
      <c r="H54454"/>
    </row>
    <row r="54455" spans="8:8" hidden="1" x14ac:dyDescent="0.25">
      <c r="H54455"/>
    </row>
    <row r="54456" spans="8:8" hidden="1" x14ac:dyDescent="0.25">
      <c r="H54456"/>
    </row>
    <row r="54457" spans="8:8" hidden="1" x14ac:dyDescent="0.25">
      <c r="H54457"/>
    </row>
    <row r="54458" spans="8:8" hidden="1" x14ac:dyDescent="0.25">
      <c r="H54458"/>
    </row>
    <row r="54459" spans="8:8" hidden="1" x14ac:dyDescent="0.25">
      <c r="H54459"/>
    </row>
    <row r="54460" spans="8:8" hidden="1" x14ac:dyDescent="0.25">
      <c r="H54460"/>
    </row>
    <row r="54461" spans="8:8" hidden="1" x14ac:dyDescent="0.25">
      <c r="H54461"/>
    </row>
    <row r="54462" spans="8:8" hidden="1" x14ac:dyDescent="0.25">
      <c r="H54462"/>
    </row>
    <row r="54463" spans="8:8" hidden="1" x14ac:dyDescent="0.25">
      <c r="H54463"/>
    </row>
    <row r="54464" spans="8:8" hidden="1" x14ac:dyDescent="0.25">
      <c r="H54464"/>
    </row>
    <row r="54465" spans="8:8" hidden="1" x14ac:dyDescent="0.25">
      <c r="H54465"/>
    </row>
    <row r="54466" spans="8:8" hidden="1" x14ac:dyDescent="0.25">
      <c r="H54466"/>
    </row>
    <row r="54467" spans="8:8" hidden="1" x14ac:dyDescent="0.25">
      <c r="H54467"/>
    </row>
    <row r="54468" spans="8:8" hidden="1" x14ac:dyDescent="0.25">
      <c r="H54468"/>
    </row>
    <row r="54469" spans="8:8" hidden="1" x14ac:dyDescent="0.25">
      <c r="H54469"/>
    </row>
    <row r="54470" spans="8:8" hidden="1" x14ac:dyDescent="0.25">
      <c r="H54470"/>
    </row>
    <row r="54471" spans="8:8" hidden="1" x14ac:dyDescent="0.25">
      <c r="H54471"/>
    </row>
    <row r="54472" spans="8:8" hidden="1" x14ac:dyDescent="0.25">
      <c r="H54472"/>
    </row>
    <row r="54473" spans="8:8" hidden="1" x14ac:dyDescent="0.25">
      <c r="H54473"/>
    </row>
    <row r="54474" spans="8:8" hidden="1" x14ac:dyDescent="0.25">
      <c r="H54474"/>
    </row>
    <row r="54475" spans="8:8" hidden="1" x14ac:dyDescent="0.25">
      <c r="H54475"/>
    </row>
    <row r="54476" spans="8:8" hidden="1" x14ac:dyDescent="0.25">
      <c r="H54476"/>
    </row>
    <row r="54477" spans="8:8" hidden="1" x14ac:dyDescent="0.25">
      <c r="H54477"/>
    </row>
    <row r="54478" spans="8:8" hidden="1" x14ac:dyDescent="0.25">
      <c r="H54478"/>
    </row>
    <row r="54479" spans="8:8" hidden="1" x14ac:dyDescent="0.25">
      <c r="H54479"/>
    </row>
    <row r="54480" spans="8:8" hidden="1" x14ac:dyDescent="0.25">
      <c r="H54480"/>
    </row>
    <row r="54481" spans="8:8" hidden="1" x14ac:dyDescent="0.25">
      <c r="H54481"/>
    </row>
    <row r="54482" spans="8:8" hidden="1" x14ac:dyDescent="0.25">
      <c r="H54482"/>
    </row>
    <row r="54483" spans="8:8" hidden="1" x14ac:dyDescent="0.25">
      <c r="H54483"/>
    </row>
    <row r="54484" spans="8:8" hidden="1" x14ac:dyDescent="0.25">
      <c r="H54484"/>
    </row>
    <row r="54485" spans="8:8" hidden="1" x14ac:dyDescent="0.25">
      <c r="H54485"/>
    </row>
    <row r="54486" spans="8:8" hidden="1" x14ac:dyDescent="0.25">
      <c r="H54486"/>
    </row>
    <row r="54487" spans="8:8" hidden="1" x14ac:dyDescent="0.25">
      <c r="H54487"/>
    </row>
    <row r="54488" spans="8:8" hidden="1" x14ac:dyDescent="0.25">
      <c r="H54488"/>
    </row>
    <row r="54489" spans="8:8" hidden="1" x14ac:dyDescent="0.25">
      <c r="H54489"/>
    </row>
    <row r="54490" spans="8:8" hidden="1" x14ac:dyDescent="0.25">
      <c r="H54490"/>
    </row>
    <row r="54491" spans="8:8" hidden="1" x14ac:dyDescent="0.25">
      <c r="H54491"/>
    </row>
    <row r="54492" spans="8:8" hidden="1" x14ac:dyDescent="0.25">
      <c r="H54492"/>
    </row>
    <row r="54493" spans="8:8" hidden="1" x14ac:dyDescent="0.25">
      <c r="H54493"/>
    </row>
    <row r="54494" spans="8:8" hidden="1" x14ac:dyDescent="0.25">
      <c r="H54494"/>
    </row>
    <row r="54495" spans="8:8" hidden="1" x14ac:dyDescent="0.25">
      <c r="H54495"/>
    </row>
    <row r="54496" spans="8:8" hidden="1" x14ac:dyDescent="0.25">
      <c r="H54496"/>
    </row>
    <row r="54497" spans="8:8" hidden="1" x14ac:dyDescent="0.25">
      <c r="H54497"/>
    </row>
    <row r="54498" spans="8:8" hidden="1" x14ac:dyDescent="0.25">
      <c r="H54498"/>
    </row>
    <row r="54499" spans="8:8" hidden="1" x14ac:dyDescent="0.25">
      <c r="H54499"/>
    </row>
    <row r="54500" spans="8:8" hidden="1" x14ac:dyDescent="0.25">
      <c r="H54500"/>
    </row>
    <row r="54501" spans="8:8" hidden="1" x14ac:dyDescent="0.25">
      <c r="H54501"/>
    </row>
    <row r="54502" spans="8:8" hidden="1" x14ac:dyDescent="0.25">
      <c r="H54502"/>
    </row>
    <row r="54503" spans="8:8" hidden="1" x14ac:dyDescent="0.25">
      <c r="H54503"/>
    </row>
    <row r="54504" spans="8:8" hidden="1" x14ac:dyDescent="0.25">
      <c r="H54504"/>
    </row>
    <row r="54505" spans="8:8" hidden="1" x14ac:dyDescent="0.25">
      <c r="H54505"/>
    </row>
    <row r="54506" spans="8:8" hidden="1" x14ac:dyDescent="0.25">
      <c r="H54506"/>
    </row>
    <row r="54507" spans="8:8" hidden="1" x14ac:dyDescent="0.25">
      <c r="H54507"/>
    </row>
    <row r="54508" spans="8:8" hidden="1" x14ac:dyDescent="0.25">
      <c r="H54508"/>
    </row>
    <row r="54509" spans="8:8" hidden="1" x14ac:dyDescent="0.25">
      <c r="H54509"/>
    </row>
    <row r="54510" spans="8:8" hidden="1" x14ac:dyDescent="0.25">
      <c r="H54510"/>
    </row>
    <row r="54511" spans="8:8" hidden="1" x14ac:dyDescent="0.25">
      <c r="H54511"/>
    </row>
    <row r="54512" spans="8:8" hidden="1" x14ac:dyDescent="0.25">
      <c r="H54512"/>
    </row>
    <row r="54513" spans="8:8" hidden="1" x14ac:dyDescent="0.25">
      <c r="H54513"/>
    </row>
    <row r="54514" spans="8:8" hidden="1" x14ac:dyDescent="0.25">
      <c r="H54514"/>
    </row>
    <row r="54515" spans="8:8" hidden="1" x14ac:dyDescent="0.25">
      <c r="H54515"/>
    </row>
    <row r="54516" spans="8:8" hidden="1" x14ac:dyDescent="0.25">
      <c r="H54516"/>
    </row>
    <row r="54517" spans="8:8" hidden="1" x14ac:dyDescent="0.25">
      <c r="H54517"/>
    </row>
    <row r="54518" spans="8:8" hidden="1" x14ac:dyDescent="0.25">
      <c r="H54518"/>
    </row>
    <row r="54519" spans="8:8" hidden="1" x14ac:dyDescent="0.25">
      <c r="H54519"/>
    </row>
    <row r="54520" spans="8:8" hidden="1" x14ac:dyDescent="0.25">
      <c r="H54520"/>
    </row>
    <row r="54521" spans="8:8" hidden="1" x14ac:dyDescent="0.25">
      <c r="H54521"/>
    </row>
    <row r="54522" spans="8:8" hidden="1" x14ac:dyDescent="0.25">
      <c r="H54522"/>
    </row>
    <row r="54523" spans="8:8" hidden="1" x14ac:dyDescent="0.25">
      <c r="H54523"/>
    </row>
    <row r="54524" spans="8:8" hidden="1" x14ac:dyDescent="0.25">
      <c r="H54524"/>
    </row>
    <row r="54525" spans="8:8" hidden="1" x14ac:dyDescent="0.25">
      <c r="H54525"/>
    </row>
    <row r="54526" spans="8:8" hidden="1" x14ac:dyDescent="0.25">
      <c r="H54526"/>
    </row>
    <row r="54527" spans="8:8" hidden="1" x14ac:dyDescent="0.25">
      <c r="H54527"/>
    </row>
    <row r="54528" spans="8:8" hidden="1" x14ac:dyDescent="0.25">
      <c r="H54528"/>
    </row>
    <row r="54529" spans="8:8" hidden="1" x14ac:dyDescent="0.25">
      <c r="H54529"/>
    </row>
    <row r="54530" spans="8:8" hidden="1" x14ac:dyDescent="0.25">
      <c r="H54530"/>
    </row>
    <row r="54531" spans="8:8" hidden="1" x14ac:dyDescent="0.25">
      <c r="H54531"/>
    </row>
    <row r="54532" spans="8:8" hidden="1" x14ac:dyDescent="0.25">
      <c r="H54532"/>
    </row>
    <row r="54533" spans="8:8" hidden="1" x14ac:dyDescent="0.25">
      <c r="H54533"/>
    </row>
    <row r="54534" spans="8:8" hidden="1" x14ac:dyDescent="0.25">
      <c r="H54534"/>
    </row>
    <row r="54535" spans="8:8" hidden="1" x14ac:dyDescent="0.25">
      <c r="H54535"/>
    </row>
    <row r="54536" spans="8:8" hidden="1" x14ac:dyDescent="0.25">
      <c r="H54536"/>
    </row>
    <row r="54537" spans="8:8" hidden="1" x14ac:dyDescent="0.25">
      <c r="H54537"/>
    </row>
    <row r="54538" spans="8:8" hidden="1" x14ac:dyDescent="0.25">
      <c r="H54538"/>
    </row>
    <row r="54539" spans="8:8" hidden="1" x14ac:dyDescent="0.25">
      <c r="H54539"/>
    </row>
    <row r="54540" spans="8:8" hidden="1" x14ac:dyDescent="0.25">
      <c r="H54540"/>
    </row>
    <row r="54541" spans="8:8" hidden="1" x14ac:dyDescent="0.25">
      <c r="H54541"/>
    </row>
    <row r="54542" spans="8:8" hidden="1" x14ac:dyDescent="0.25">
      <c r="H54542"/>
    </row>
    <row r="54543" spans="8:8" hidden="1" x14ac:dyDescent="0.25">
      <c r="H54543"/>
    </row>
    <row r="54544" spans="8:8" hidden="1" x14ac:dyDescent="0.25">
      <c r="H54544"/>
    </row>
    <row r="54545" spans="8:8" hidden="1" x14ac:dyDescent="0.25">
      <c r="H54545"/>
    </row>
    <row r="54546" spans="8:8" hidden="1" x14ac:dyDescent="0.25">
      <c r="H54546"/>
    </row>
    <row r="54547" spans="8:8" hidden="1" x14ac:dyDescent="0.25">
      <c r="H54547"/>
    </row>
    <row r="54548" spans="8:8" hidden="1" x14ac:dyDescent="0.25">
      <c r="H54548"/>
    </row>
    <row r="54549" spans="8:8" hidden="1" x14ac:dyDescent="0.25">
      <c r="H54549"/>
    </row>
    <row r="54550" spans="8:8" hidden="1" x14ac:dyDescent="0.25">
      <c r="H54550"/>
    </row>
    <row r="54551" spans="8:8" hidden="1" x14ac:dyDescent="0.25">
      <c r="H54551"/>
    </row>
    <row r="54552" spans="8:8" hidden="1" x14ac:dyDescent="0.25">
      <c r="H54552"/>
    </row>
    <row r="54553" spans="8:8" hidden="1" x14ac:dyDescent="0.25">
      <c r="H54553"/>
    </row>
    <row r="54554" spans="8:8" hidden="1" x14ac:dyDescent="0.25">
      <c r="H54554"/>
    </row>
    <row r="54555" spans="8:8" hidden="1" x14ac:dyDescent="0.25">
      <c r="H54555"/>
    </row>
    <row r="54556" spans="8:8" hidden="1" x14ac:dyDescent="0.25">
      <c r="H54556"/>
    </row>
    <row r="54557" spans="8:8" hidden="1" x14ac:dyDescent="0.25">
      <c r="H54557"/>
    </row>
    <row r="54558" spans="8:8" hidden="1" x14ac:dyDescent="0.25">
      <c r="H54558"/>
    </row>
    <row r="54559" spans="8:8" hidden="1" x14ac:dyDescent="0.25">
      <c r="H54559"/>
    </row>
    <row r="54560" spans="8:8" hidden="1" x14ac:dyDescent="0.25">
      <c r="H54560"/>
    </row>
    <row r="54561" spans="8:8" hidden="1" x14ac:dyDescent="0.25">
      <c r="H54561"/>
    </row>
    <row r="54562" spans="8:8" hidden="1" x14ac:dyDescent="0.25">
      <c r="H54562"/>
    </row>
    <row r="54563" spans="8:8" hidden="1" x14ac:dyDescent="0.25">
      <c r="H54563"/>
    </row>
    <row r="54564" spans="8:8" hidden="1" x14ac:dyDescent="0.25">
      <c r="H54564"/>
    </row>
    <row r="54565" spans="8:8" hidden="1" x14ac:dyDescent="0.25">
      <c r="H54565"/>
    </row>
    <row r="54566" spans="8:8" hidden="1" x14ac:dyDescent="0.25">
      <c r="H54566"/>
    </row>
    <row r="54567" spans="8:8" hidden="1" x14ac:dyDescent="0.25">
      <c r="H54567"/>
    </row>
    <row r="54568" spans="8:8" hidden="1" x14ac:dyDescent="0.25">
      <c r="H54568"/>
    </row>
    <row r="54569" spans="8:8" hidden="1" x14ac:dyDescent="0.25">
      <c r="H54569"/>
    </row>
    <row r="54570" spans="8:8" hidden="1" x14ac:dyDescent="0.25">
      <c r="H54570"/>
    </row>
    <row r="54571" spans="8:8" hidden="1" x14ac:dyDescent="0.25">
      <c r="H54571"/>
    </row>
    <row r="54572" spans="8:8" hidden="1" x14ac:dyDescent="0.25">
      <c r="H54572"/>
    </row>
    <row r="54573" spans="8:8" hidden="1" x14ac:dyDescent="0.25">
      <c r="H54573"/>
    </row>
    <row r="54574" spans="8:8" hidden="1" x14ac:dyDescent="0.25">
      <c r="H54574"/>
    </row>
    <row r="54575" spans="8:8" hidden="1" x14ac:dyDescent="0.25">
      <c r="H54575"/>
    </row>
    <row r="54576" spans="8:8" hidden="1" x14ac:dyDescent="0.25">
      <c r="H54576"/>
    </row>
    <row r="54577" spans="8:8" hidden="1" x14ac:dyDescent="0.25">
      <c r="H54577"/>
    </row>
    <row r="54578" spans="8:8" hidden="1" x14ac:dyDescent="0.25">
      <c r="H54578"/>
    </row>
    <row r="54579" spans="8:8" hidden="1" x14ac:dyDescent="0.25">
      <c r="H54579"/>
    </row>
    <row r="54580" spans="8:8" hidden="1" x14ac:dyDescent="0.25">
      <c r="H54580"/>
    </row>
    <row r="54581" spans="8:8" hidden="1" x14ac:dyDescent="0.25">
      <c r="H54581"/>
    </row>
    <row r="54582" spans="8:8" hidden="1" x14ac:dyDescent="0.25">
      <c r="H54582"/>
    </row>
    <row r="54583" spans="8:8" hidden="1" x14ac:dyDescent="0.25">
      <c r="H54583"/>
    </row>
    <row r="54584" spans="8:8" hidden="1" x14ac:dyDescent="0.25">
      <c r="H54584"/>
    </row>
    <row r="54585" spans="8:8" hidden="1" x14ac:dyDescent="0.25">
      <c r="H54585"/>
    </row>
    <row r="54586" spans="8:8" hidden="1" x14ac:dyDescent="0.25">
      <c r="H54586"/>
    </row>
    <row r="54587" spans="8:8" hidden="1" x14ac:dyDescent="0.25">
      <c r="H54587"/>
    </row>
    <row r="54588" spans="8:8" hidden="1" x14ac:dyDescent="0.25">
      <c r="H54588"/>
    </row>
    <row r="54589" spans="8:8" hidden="1" x14ac:dyDescent="0.25">
      <c r="H54589"/>
    </row>
    <row r="54590" spans="8:8" hidden="1" x14ac:dyDescent="0.25">
      <c r="H54590"/>
    </row>
    <row r="54591" spans="8:8" hidden="1" x14ac:dyDescent="0.25">
      <c r="H54591"/>
    </row>
    <row r="54592" spans="8:8" hidden="1" x14ac:dyDescent="0.25">
      <c r="H54592"/>
    </row>
    <row r="54593" spans="8:8" hidden="1" x14ac:dyDescent="0.25">
      <c r="H54593"/>
    </row>
    <row r="54594" spans="8:8" hidden="1" x14ac:dyDescent="0.25">
      <c r="H54594"/>
    </row>
    <row r="54595" spans="8:8" hidden="1" x14ac:dyDescent="0.25">
      <c r="H54595"/>
    </row>
    <row r="54596" spans="8:8" hidden="1" x14ac:dyDescent="0.25">
      <c r="H54596"/>
    </row>
    <row r="54597" spans="8:8" hidden="1" x14ac:dyDescent="0.25">
      <c r="H54597"/>
    </row>
    <row r="54598" spans="8:8" hidden="1" x14ac:dyDescent="0.25">
      <c r="H54598"/>
    </row>
    <row r="54599" spans="8:8" hidden="1" x14ac:dyDescent="0.25">
      <c r="H54599"/>
    </row>
    <row r="54600" spans="8:8" hidden="1" x14ac:dyDescent="0.25">
      <c r="H54600"/>
    </row>
    <row r="54601" spans="8:8" hidden="1" x14ac:dyDescent="0.25">
      <c r="H54601"/>
    </row>
    <row r="54602" spans="8:8" hidden="1" x14ac:dyDescent="0.25">
      <c r="H54602"/>
    </row>
    <row r="54603" spans="8:8" hidden="1" x14ac:dyDescent="0.25">
      <c r="H54603"/>
    </row>
    <row r="54604" spans="8:8" hidden="1" x14ac:dyDescent="0.25">
      <c r="H54604"/>
    </row>
    <row r="54605" spans="8:8" hidden="1" x14ac:dyDescent="0.25">
      <c r="H54605"/>
    </row>
    <row r="54606" spans="8:8" hidden="1" x14ac:dyDescent="0.25">
      <c r="H54606"/>
    </row>
    <row r="54607" spans="8:8" hidden="1" x14ac:dyDescent="0.25">
      <c r="H54607"/>
    </row>
    <row r="54608" spans="8:8" hidden="1" x14ac:dyDescent="0.25">
      <c r="H54608"/>
    </row>
    <row r="54609" spans="8:8" hidden="1" x14ac:dyDescent="0.25">
      <c r="H54609"/>
    </row>
    <row r="54610" spans="8:8" hidden="1" x14ac:dyDescent="0.25">
      <c r="H54610"/>
    </row>
    <row r="54611" spans="8:8" hidden="1" x14ac:dyDescent="0.25">
      <c r="H54611"/>
    </row>
    <row r="54612" spans="8:8" hidden="1" x14ac:dyDescent="0.25">
      <c r="H54612"/>
    </row>
    <row r="54613" spans="8:8" hidden="1" x14ac:dyDescent="0.25">
      <c r="H54613"/>
    </row>
    <row r="54614" spans="8:8" hidden="1" x14ac:dyDescent="0.25">
      <c r="H54614"/>
    </row>
    <row r="54615" spans="8:8" hidden="1" x14ac:dyDescent="0.25">
      <c r="H54615"/>
    </row>
    <row r="54616" spans="8:8" hidden="1" x14ac:dyDescent="0.25">
      <c r="H54616"/>
    </row>
    <row r="54617" spans="8:8" hidden="1" x14ac:dyDescent="0.25">
      <c r="H54617"/>
    </row>
    <row r="54618" spans="8:8" hidden="1" x14ac:dyDescent="0.25">
      <c r="H54618"/>
    </row>
    <row r="54619" spans="8:8" hidden="1" x14ac:dyDescent="0.25">
      <c r="H54619"/>
    </row>
    <row r="54620" spans="8:8" hidden="1" x14ac:dyDescent="0.25">
      <c r="H54620"/>
    </row>
    <row r="54621" spans="8:8" hidden="1" x14ac:dyDescent="0.25">
      <c r="H54621"/>
    </row>
    <row r="54622" spans="8:8" hidden="1" x14ac:dyDescent="0.25">
      <c r="H54622"/>
    </row>
    <row r="54623" spans="8:8" hidden="1" x14ac:dyDescent="0.25">
      <c r="H54623"/>
    </row>
    <row r="54624" spans="8:8" hidden="1" x14ac:dyDescent="0.25">
      <c r="H54624"/>
    </row>
    <row r="54625" spans="8:8" hidden="1" x14ac:dyDescent="0.25">
      <c r="H54625"/>
    </row>
    <row r="54626" spans="8:8" hidden="1" x14ac:dyDescent="0.25">
      <c r="H54626"/>
    </row>
    <row r="54627" spans="8:8" hidden="1" x14ac:dyDescent="0.25">
      <c r="H54627"/>
    </row>
    <row r="54628" spans="8:8" hidden="1" x14ac:dyDescent="0.25">
      <c r="H54628"/>
    </row>
    <row r="54629" spans="8:8" hidden="1" x14ac:dyDescent="0.25">
      <c r="H54629"/>
    </row>
    <row r="54630" spans="8:8" hidden="1" x14ac:dyDescent="0.25">
      <c r="H54630"/>
    </row>
    <row r="54631" spans="8:8" hidden="1" x14ac:dyDescent="0.25">
      <c r="H54631"/>
    </row>
    <row r="54632" spans="8:8" hidden="1" x14ac:dyDescent="0.25">
      <c r="H54632"/>
    </row>
    <row r="54633" spans="8:8" hidden="1" x14ac:dyDescent="0.25">
      <c r="H54633"/>
    </row>
    <row r="54634" spans="8:8" hidden="1" x14ac:dyDescent="0.25">
      <c r="H54634"/>
    </row>
    <row r="54635" spans="8:8" hidden="1" x14ac:dyDescent="0.25">
      <c r="H54635"/>
    </row>
    <row r="54636" spans="8:8" hidden="1" x14ac:dyDescent="0.25">
      <c r="H54636"/>
    </row>
    <row r="54637" spans="8:8" hidden="1" x14ac:dyDescent="0.25">
      <c r="H54637"/>
    </row>
    <row r="54638" spans="8:8" hidden="1" x14ac:dyDescent="0.25">
      <c r="H54638"/>
    </row>
    <row r="54639" spans="8:8" hidden="1" x14ac:dyDescent="0.25">
      <c r="H54639"/>
    </row>
    <row r="54640" spans="8:8" hidden="1" x14ac:dyDescent="0.25">
      <c r="H54640"/>
    </row>
    <row r="54641" spans="8:8" hidden="1" x14ac:dyDescent="0.25">
      <c r="H54641"/>
    </row>
    <row r="54642" spans="8:8" hidden="1" x14ac:dyDescent="0.25">
      <c r="H54642"/>
    </row>
    <row r="54643" spans="8:8" hidden="1" x14ac:dyDescent="0.25">
      <c r="H54643"/>
    </row>
    <row r="54644" spans="8:8" hidden="1" x14ac:dyDescent="0.25">
      <c r="H54644"/>
    </row>
    <row r="54645" spans="8:8" hidden="1" x14ac:dyDescent="0.25">
      <c r="H54645"/>
    </row>
    <row r="54646" spans="8:8" hidden="1" x14ac:dyDescent="0.25">
      <c r="H54646"/>
    </row>
    <row r="54647" spans="8:8" hidden="1" x14ac:dyDescent="0.25">
      <c r="H54647"/>
    </row>
    <row r="54648" spans="8:8" hidden="1" x14ac:dyDescent="0.25">
      <c r="H54648"/>
    </row>
    <row r="54649" spans="8:8" hidden="1" x14ac:dyDescent="0.25">
      <c r="H54649"/>
    </row>
    <row r="54650" spans="8:8" hidden="1" x14ac:dyDescent="0.25">
      <c r="H54650"/>
    </row>
    <row r="54651" spans="8:8" hidden="1" x14ac:dyDescent="0.25">
      <c r="H54651"/>
    </row>
    <row r="54652" spans="8:8" hidden="1" x14ac:dyDescent="0.25">
      <c r="H54652"/>
    </row>
    <row r="54653" spans="8:8" hidden="1" x14ac:dyDescent="0.25">
      <c r="H54653"/>
    </row>
    <row r="54654" spans="8:8" hidden="1" x14ac:dyDescent="0.25">
      <c r="H54654"/>
    </row>
    <row r="54655" spans="8:8" hidden="1" x14ac:dyDescent="0.25">
      <c r="H54655"/>
    </row>
    <row r="54656" spans="8:8" hidden="1" x14ac:dyDescent="0.25">
      <c r="H54656"/>
    </row>
    <row r="54657" spans="8:8" hidden="1" x14ac:dyDescent="0.25">
      <c r="H54657"/>
    </row>
    <row r="54658" spans="8:8" hidden="1" x14ac:dyDescent="0.25">
      <c r="H54658"/>
    </row>
    <row r="54659" spans="8:8" hidden="1" x14ac:dyDescent="0.25">
      <c r="H54659"/>
    </row>
    <row r="54660" spans="8:8" hidden="1" x14ac:dyDescent="0.25">
      <c r="H54660"/>
    </row>
    <row r="54661" spans="8:8" hidden="1" x14ac:dyDescent="0.25">
      <c r="H54661"/>
    </row>
    <row r="54662" spans="8:8" hidden="1" x14ac:dyDescent="0.25">
      <c r="H54662"/>
    </row>
    <row r="54663" spans="8:8" hidden="1" x14ac:dyDescent="0.25">
      <c r="H54663"/>
    </row>
    <row r="54664" spans="8:8" hidden="1" x14ac:dyDescent="0.25">
      <c r="H54664"/>
    </row>
    <row r="54665" spans="8:8" hidden="1" x14ac:dyDescent="0.25">
      <c r="H54665"/>
    </row>
    <row r="54666" spans="8:8" hidden="1" x14ac:dyDescent="0.25">
      <c r="H54666"/>
    </row>
    <row r="54667" spans="8:8" hidden="1" x14ac:dyDescent="0.25">
      <c r="H54667"/>
    </row>
    <row r="54668" spans="8:8" hidden="1" x14ac:dyDescent="0.25">
      <c r="H54668"/>
    </row>
    <row r="54669" spans="8:8" hidden="1" x14ac:dyDescent="0.25">
      <c r="H54669"/>
    </row>
    <row r="54670" spans="8:8" hidden="1" x14ac:dyDescent="0.25">
      <c r="H54670"/>
    </row>
    <row r="54671" spans="8:8" hidden="1" x14ac:dyDescent="0.25">
      <c r="H54671"/>
    </row>
    <row r="54672" spans="8:8" hidden="1" x14ac:dyDescent="0.25">
      <c r="H54672"/>
    </row>
    <row r="54673" spans="8:8" hidden="1" x14ac:dyDescent="0.25">
      <c r="H54673"/>
    </row>
    <row r="54674" spans="8:8" hidden="1" x14ac:dyDescent="0.25">
      <c r="H54674"/>
    </row>
    <row r="54675" spans="8:8" hidden="1" x14ac:dyDescent="0.25">
      <c r="H54675"/>
    </row>
    <row r="54676" spans="8:8" hidden="1" x14ac:dyDescent="0.25">
      <c r="H54676"/>
    </row>
    <row r="54677" spans="8:8" hidden="1" x14ac:dyDescent="0.25">
      <c r="H54677"/>
    </row>
    <row r="54678" spans="8:8" hidden="1" x14ac:dyDescent="0.25">
      <c r="H54678"/>
    </row>
    <row r="54679" spans="8:8" hidden="1" x14ac:dyDescent="0.25">
      <c r="H54679"/>
    </row>
    <row r="54680" spans="8:8" hidden="1" x14ac:dyDescent="0.25">
      <c r="H54680"/>
    </row>
    <row r="54681" spans="8:8" hidden="1" x14ac:dyDescent="0.25">
      <c r="H54681"/>
    </row>
    <row r="54682" spans="8:8" hidden="1" x14ac:dyDescent="0.25">
      <c r="H54682"/>
    </row>
    <row r="54683" spans="8:8" hidden="1" x14ac:dyDescent="0.25">
      <c r="H54683"/>
    </row>
    <row r="54684" spans="8:8" hidden="1" x14ac:dyDescent="0.25">
      <c r="H54684"/>
    </row>
    <row r="54685" spans="8:8" hidden="1" x14ac:dyDescent="0.25">
      <c r="H54685"/>
    </row>
    <row r="54686" spans="8:8" hidden="1" x14ac:dyDescent="0.25">
      <c r="H54686"/>
    </row>
    <row r="54687" spans="8:8" hidden="1" x14ac:dyDescent="0.25">
      <c r="H54687"/>
    </row>
    <row r="54688" spans="8:8" hidden="1" x14ac:dyDescent="0.25">
      <c r="H54688"/>
    </row>
    <row r="54689" spans="8:8" hidden="1" x14ac:dyDescent="0.25">
      <c r="H54689"/>
    </row>
    <row r="54690" spans="8:8" hidden="1" x14ac:dyDescent="0.25">
      <c r="H54690"/>
    </row>
    <row r="54691" spans="8:8" hidden="1" x14ac:dyDescent="0.25">
      <c r="H54691"/>
    </row>
    <row r="54692" spans="8:8" hidden="1" x14ac:dyDescent="0.25">
      <c r="H54692"/>
    </row>
    <row r="54693" spans="8:8" hidden="1" x14ac:dyDescent="0.25">
      <c r="H54693"/>
    </row>
    <row r="54694" spans="8:8" hidden="1" x14ac:dyDescent="0.25">
      <c r="H54694"/>
    </row>
    <row r="54695" spans="8:8" hidden="1" x14ac:dyDescent="0.25">
      <c r="H54695"/>
    </row>
    <row r="54696" spans="8:8" hidden="1" x14ac:dyDescent="0.25">
      <c r="H54696"/>
    </row>
    <row r="54697" spans="8:8" hidden="1" x14ac:dyDescent="0.25">
      <c r="H54697"/>
    </row>
    <row r="54698" spans="8:8" hidden="1" x14ac:dyDescent="0.25">
      <c r="H54698"/>
    </row>
    <row r="54699" spans="8:8" hidden="1" x14ac:dyDescent="0.25">
      <c r="H54699"/>
    </row>
    <row r="54700" spans="8:8" hidden="1" x14ac:dyDescent="0.25">
      <c r="H54700"/>
    </row>
    <row r="54701" spans="8:8" hidden="1" x14ac:dyDescent="0.25">
      <c r="H54701"/>
    </row>
    <row r="54702" spans="8:8" hidden="1" x14ac:dyDescent="0.25">
      <c r="H54702"/>
    </row>
    <row r="54703" spans="8:8" hidden="1" x14ac:dyDescent="0.25">
      <c r="H54703"/>
    </row>
    <row r="54704" spans="8:8" hidden="1" x14ac:dyDescent="0.25">
      <c r="H54704"/>
    </row>
    <row r="54705" spans="8:8" hidden="1" x14ac:dyDescent="0.25">
      <c r="H54705"/>
    </row>
    <row r="54706" spans="8:8" hidden="1" x14ac:dyDescent="0.25">
      <c r="H54706"/>
    </row>
    <row r="54707" spans="8:8" hidden="1" x14ac:dyDescent="0.25">
      <c r="H54707"/>
    </row>
    <row r="54708" spans="8:8" hidden="1" x14ac:dyDescent="0.25">
      <c r="H54708"/>
    </row>
    <row r="54709" spans="8:8" hidden="1" x14ac:dyDescent="0.25">
      <c r="H54709"/>
    </row>
    <row r="54710" spans="8:8" hidden="1" x14ac:dyDescent="0.25">
      <c r="H54710"/>
    </row>
    <row r="54711" spans="8:8" hidden="1" x14ac:dyDescent="0.25">
      <c r="H54711"/>
    </row>
    <row r="54712" spans="8:8" hidden="1" x14ac:dyDescent="0.25">
      <c r="H54712"/>
    </row>
    <row r="54713" spans="8:8" hidden="1" x14ac:dyDescent="0.25">
      <c r="H54713"/>
    </row>
    <row r="54714" spans="8:8" hidden="1" x14ac:dyDescent="0.25">
      <c r="H54714"/>
    </row>
    <row r="54715" spans="8:8" hidden="1" x14ac:dyDescent="0.25">
      <c r="H54715"/>
    </row>
    <row r="54716" spans="8:8" hidden="1" x14ac:dyDescent="0.25">
      <c r="H54716"/>
    </row>
    <row r="54717" spans="8:8" hidden="1" x14ac:dyDescent="0.25">
      <c r="H54717"/>
    </row>
    <row r="54718" spans="8:8" hidden="1" x14ac:dyDescent="0.25">
      <c r="H54718"/>
    </row>
    <row r="54719" spans="8:8" hidden="1" x14ac:dyDescent="0.25">
      <c r="H54719"/>
    </row>
    <row r="54720" spans="8:8" hidden="1" x14ac:dyDescent="0.25">
      <c r="H54720"/>
    </row>
    <row r="54721" spans="8:8" hidden="1" x14ac:dyDescent="0.25">
      <c r="H54721"/>
    </row>
    <row r="54722" spans="8:8" hidden="1" x14ac:dyDescent="0.25">
      <c r="H54722"/>
    </row>
    <row r="54723" spans="8:8" hidden="1" x14ac:dyDescent="0.25">
      <c r="H54723"/>
    </row>
    <row r="54724" spans="8:8" hidden="1" x14ac:dyDescent="0.25">
      <c r="H54724"/>
    </row>
    <row r="54725" spans="8:8" hidden="1" x14ac:dyDescent="0.25">
      <c r="H54725"/>
    </row>
    <row r="54726" spans="8:8" hidden="1" x14ac:dyDescent="0.25">
      <c r="H54726"/>
    </row>
    <row r="54727" spans="8:8" hidden="1" x14ac:dyDescent="0.25">
      <c r="H54727"/>
    </row>
    <row r="54728" spans="8:8" hidden="1" x14ac:dyDescent="0.25">
      <c r="H54728"/>
    </row>
    <row r="54729" spans="8:8" hidden="1" x14ac:dyDescent="0.25">
      <c r="H54729"/>
    </row>
    <row r="54730" spans="8:8" hidden="1" x14ac:dyDescent="0.25">
      <c r="H54730"/>
    </row>
    <row r="54731" spans="8:8" hidden="1" x14ac:dyDescent="0.25">
      <c r="H54731"/>
    </row>
    <row r="54732" spans="8:8" hidden="1" x14ac:dyDescent="0.25">
      <c r="H54732"/>
    </row>
    <row r="54733" spans="8:8" hidden="1" x14ac:dyDescent="0.25">
      <c r="H54733"/>
    </row>
    <row r="54734" spans="8:8" hidden="1" x14ac:dyDescent="0.25">
      <c r="H54734"/>
    </row>
    <row r="54735" spans="8:8" hidden="1" x14ac:dyDescent="0.25">
      <c r="H54735"/>
    </row>
    <row r="54736" spans="8:8" hidden="1" x14ac:dyDescent="0.25">
      <c r="H54736"/>
    </row>
    <row r="54737" spans="8:8" hidden="1" x14ac:dyDescent="0.25">
      <c r="H54737"/>
    </row>
    <row r="54738" spans="8:8" hidden="1" x14ac:dyDescent="0.25">
      <c r="H54738"/>
    </row>
    <row r="54739" spans="8:8" hidden="1" x14ac:dyDescent="0.25">
      <c r="H54739"/>
    </row>
    <row r="54740" spans="8:8" hidden="1" x14ac:dyDescent="0.25">
      <c r="H54740"/>
    </row>
    <row r="54741" spans="8:8" hidden="1" x14ac:dyDescent="0.25">
      <c r="H54741"/>
    </row>
    <row r="54742" spans="8:8" hidden="1" x14ac:dyDescent="0.25">
      <c r="H54742"/>
    </row>
    <row r="54743" spans="8:8" hidden="1" x14ac:dyDescent="0.25">
      <c r="H54743"/>
    </row>
    <row r="54744" spans="8:8" hidden="1" x14ac:dyDescent="0.25">
      <c r="H54744"/>
    </row>
    <row r="54745" spans="8:8" hidden="1" x14ac:dyDescent="0.25">
      <c r="H54745"/>
    </row>
    <row r="54746" spans="8:8" hidden="1" x14ac:dyDescent="0.25">
      <c r="H54746"/>
    </row>
    <row r="54747" spans="8:8" hidden="1" x14ac:dyDescent="0.25">
      <c r="H54747"/>
    </row>
    <row r="54748" spans="8:8" hidden="1" x14ac:dyDescent="0.25">
      <c r="H54748"/>
    </row>
    <row r="54749" spans="8:8" hidden="1" x14ac:dyDescent="0.25">
      <c r="H54749"/>
    </row>
    <row r="54750" spans="8:8" hidden="1" x14ac:dyDescent="0.25">
      <c r="H54750"/>
    </row>
    <row r="54751" spans="8:8" hidden="1" x14ac:dyDescent="0.25">
      <c r="H54751"/>
    </row>
    <row r="54752" spans="8:8" hidden="1" x14ac:dyDescent="0.25">
      <c r="H54752"/>
    </row>
    <row r="54753" spans="8:8" hidden="1" x14ac:dyDescent="0.25">
      <c r="H54753"/>
    </row>
    <row r="54754" spans="8:8" hidden="1" x14ac:dyDescent="0.25">
      <c r="H54754"/>
    </row>
    <row r="54755" spans="8:8" hidden="1" x14ac:dyDescent="0.25">
      <c r="H54755"/>
    </row>
    <row r="54756" spans="8:8" hidden="1" x14ac:dyDescent="0.25">
      <c r="H54756"/>
    </row>
    <row r="54757" spans="8:8" hidden="1" x14ac:dyDescent="0.25">
      <c r="H54757"/>
    </row>
    <row r="54758" spans="8:8" hidden="1" x14ac:dyDescent="0.25">
      <c r="H54758"/>
    </row>
    <row r="54759" spans="8:8" hidden="1" x14ac:dyDescent="0.25">
      <c r="H54759"/>
    </row>
    <row r="54760" spans="8:8" hidden="1" x14ac:dyDescent="0.25">
      <c r="H54760"/>
    </row>
    <row r="54761" spans="8:8" hidden="1" x14ac:dyDescent="0.25">
      <c r="H54761"/>
    </row>
    <row r="54762" spans="8:8" hidden="1" x14ac:dyDescent="0.25">
      <c r="H54762"/>
    </row>
    <row r="54763" spans="8:8" hidden="1" x14ac:dyDescent="0.25">
      <c r="H54763"/>
    </row>
    <row r="54764" spans="8:8" hidden="1" x14ac:dyDescent="0.25">
      <c r="H54764"/>
    </row>
    <row r="54765" spans="8:8" hidden="1" x14ac:dyDescent="0.25">
      <c r="H54765"/>
    </row>
    <row r="54766" spans="8:8" hidden="1" x14ac:dyDescent="0.25">
      <c r="H54766"/>
    </row>
    <row r="54767" spans="8:8" hidden="1" x14ac:dyDescent="0.25">
      <c r="H54767"/>
    </row>
    <row r="54768" spans="8:8" hidden="1" x14ac:dyDescent="0.25">
      <c r="H54768"/>
    </row>
    <row r="54769" spans="8:8" hidden="1" x14ac:dyDescent="0.25">
      <c r="H54769"/>
    </row>
    <row r="54770" spans="8:8" hidden="1" x14ac:dyDescent="0.25">
      <c r="H54770"/>
    </row>
    <row r="54771" spans="8:8" hidden="1" x14ac:dyDescent="0.25">
      <c r="H54771"/>
    </row>
    <row r="54772" spans="8:8" hidden="1" x14ac:dyDescent="0.25">
      <c r="H54772"/>
    </row>
    <row r="54773" spans="8:8" hidden="1" x14ac:dyDescent="0.25">
      <c r="H54773"/>
    </row>
    <row r="54774" spans="8:8" hidden="1" x14ac:dyDescent="0.25">
      <c r="H54774"/>
    </row>
    <row r="54775" spans="8:8" hidden="1" x14ac:dyDescent="0.25">
      <c r="H54775"/>
    </row>
    <row r="54776" spans="8:8" hidden="1" x14ac:dyDescent="0.25">
      <c r="H54776"/>
    </row>
    <row r="54777" spans="8:8" hidden="1" x14ac:dyDescent="0.25">
      <c r="H54777"/>
    </row>
    <row r="54778" spans="8:8" hidden="1" x14ac:dyDescent="0.25">
      <c r="H54778"/>
    </row>
    <row r="54779" spans="8:8" hidden="1" x14ac:dyDescent="0.25">
      <c r="H54779"/>
    </row>
    <row r="54780" spans="8:8" hidden="1" x14ac:dyDescent="0.25">
      <c r="H54780"/>
    </row>
    <row r="54781" spans="8:8" hidden="1" x14ac:dyDescent="0.25">
      <c r="H54781"/>
    </row>
    <row r="54782" spans="8:8" hidden="1" x14ac:dyDescent="0.25">
      <c r="H54782"/>
    </row>
    <row r="54783" spans="8:8" hidden="1" x14ac:dyDescent="0.25">
      <c r="H54783"/>
    </row>
    <row r="54784" spans="8:8" hidden="1" x14ac:dyDescent="0.25">
      <c r="H54784"/>
    </row>
    <row r="54785" spans="8:8" hidden="1" x14ac:dyDescent="0.25">
      <c r="H54785"/>
    </row>
    <row r="54786" spans="8:8" hidden="1" x14ac:dyDescent="0.25">
      <c r="H54786"/>
    </row>
    <row r="54787" spans="8:8" hidden="1" x14ac:dyDescent="0.25">
      <c r="H54787"/>
    </row>
    <row r="54788" spans="8:8" hidden="1" x14ac:dyDescent="0.25">
      <c r="H54788"/>
    </row>
    <row r="54789" spans="8:8" hidden="1" x14ac:dyDescent="0.25">
      <c r="H54789"/>
    </row>
    <row r="54790" spans="8:8" hidden="1" x14ac:dyDescent="0.25">
      <c r="H54790"/>
    </row>
    <row r="54791" spans="8:8" hidden="1" x14ac:dyDescent="0.25">
      <c r="H54791"/>
    </row>
    <row r="54792" spans="8:8" hidden="1" x14ac:dyDescent="0.25">
      <c r="H54792"/>
    </row>
    <row r="54793" spans="8:8" hidden="1" x14ac:dyDescent="0.25">
      <c r="H54793"/>
    </row>
    <row r="54794" spans="8:8" hidden="1" x14ac:dyDescent="0.25">
      <c r="H54794"/>
    </row>
    <row r="54795" spans="8:8" hidden="1" x14ac:dyDescent="0.25">
      <c r="H54795"/>
    </row>
    <row r="54796" spans="8:8" hidden="1" x14ac:dyDescent="0.25">
      <c r="H54796"/>
    </row>
    <row r="54797" spans="8:8" hidden="1" x14ac:dyDescent="0.25">
      <c r="H54797"/>
    </row>
    <row r="54798" spans="8:8" hidden="1" x14ac:dyDescent="0.25">
      <c r="H54798"/>
    </row>
    <row r="54799" spans="8:8" hidden="1" x14ac:dyDescent="0.25">
      <c r="H54799"/>
    </row>
    <row r="54800" spans="8:8" hidden="1" x14ac:dyDescent="0.25">
      <c r="H54800"/>
    </row>
    <row r="54801" spans="8:8" hidden="1" x14ac:dyDescent="0.25">
      <c r="H54801"/>
    </row>
    <row r="54802" spans="8:8" hidden="1" x14ac:dyDescent="0.25">
      <c r="H54802"/>
    </row>
    <row r="54803" spans="8:8" hidden="1" x14ac:dyDescent="0.25">
      <c r="H54803"/>
    </row>
    <row r="54804" spans="8:8" hidden="1" x14ac:dyDescent="0.25">
      <c r="H54804"/>
    </row>
    <row r="54805" spans="8:8" hidden="1" x14ac:dyDescent="0.25">
      <c r="H54805"/>
    </row>
    <row r="54806" spans="8:8" hidden="1" x14ac:dyDescent="0.25">
      <c r="H54806"/>
    </row>
    <row r="54807" spans="8:8" hidden="1" x14ac:dyDescent="0.25">
      <c r="H54807"/>
    </row>
    <row r="54808" spans="8:8" hidden="1" x14ac:dyDescent="0.25">
      <c r="H54808"/>
    </row>
    <row r="54809" spans="8:8" hidden="1" x14ac:dyDescent="0.25">
      <c r="H54809"/>
    </row>
    <row r="54810" spans="8:8" hidden="1" x14ac:dyDescent="0.25">
      <c r="H54810"/>
    </row>
    <row r="54811" spans="8:8" hidden="1" x14ac:dyDescent="0.25">
      <c r="H54811"/>
    </row>
    <row r="54812" spans="8:8" hidden="1" x14ac:dyDescent="0.25">
      <c r="H54812"/>
    </row>
    <row r="54813" spans="8:8" hidden="1" x14ac:dyDescent="0.25">
      <c r="H54813"/>
    </row>
    <row r="54814" spans="8:8" hidden="1" x14ac:dyDescent="0.25">
      <c r="H54814"/>
    </row>
    <row r="54815" spans="8:8" hidden="1" x14ac:dyDescent="0.25">
      <c r="H54815"/>
    </row>
    <row r="54816" spans="8:8" hidden="1" x14ac:dyDescent="0.25">
      <c r="H54816"/>
    </row>
    <row r="54817" spans="8:8" hidden="1" x14ac:dyDescent="0.25">
      <c r="H54817"/>
    </row>
    <row r="54818" spans="8:8" hidden="1" x14ac:dyDescent="0.25">
      <c r="H54818"/>
    </row>
    <row r="54819" spans="8:8" hidden="1" x14ac:dyDescent="0.25">
      <c r="H54819"/>
    </row>
    <row r="54820" spans="8:8" hidden="1" x14ac:dyDescent="0.25">
      <c r="H54820"/>
    </row>
    <row r="54821" spans="8:8" hidden="1" x14ac:dyDescent="0.25">
      <c r="H54821"/>
    </row>
    <row r="54822" spans="8:8" hidden="1" x14ac:dyDescent="0.25">
      <c r="H54822"/>
    </row>
    <row r="54823" spans="8:8" hidden="1" x14ac:dyDescent="0.25">
      <c r="H54823"/>
    </row>
    <row r="54824" spans="8:8" hidden="1" x14ac:dyDescent="0.25">
      <c r="H54824"/>
    </row>
    <row r="54825" spans="8:8" hidden="1" x14ac:dyDescent="0.25">
      <c r="H54825"/>
    </row>
    <row r="54826" spans="8:8" hidden="1" x14ac:dyDescent="0.25">
      <c r="H54826"/>
    </row>
    <row r="54827" spans="8:8" hidden="1" x14ac:dyDescent="0.25">
      <c r="H54827"/>
    </row>
    <row r="54828" spans="8:8" hidden="1" x14ac:dyDescent="0.25">
      <c r="H54828"/>
    </row>
    <row r="54829" spans="8:8" hidden="1" x14ac:dyDescent="0.25">
      <c r="H54829"/>
    </row>
    <row r="54830" spans="8:8" hidden="1" x14ac:dyDescent="0.25">
      <c r="H54830"/>
    </row>
    <row r="54831" spans="8:8" hidden="1" x14ac:dyDescent="0.25">
      <c r="H54831"/>
    </row>
    <row r="54832" spans="8:8" hidden="1" x14ac:dyDescent="0.25">
      <c r="H54832"/>
    </row>
    <row r="54833" spans="8:8" hidden="1" x14ac:dyDescent="0.25">
      <c r="H54833"/>
    </row>
    <row r="54834" spans="8:8" hidden="1" x14ac:dyDescent="0.25">
      <c r="H54834"/>
    </row>
    <row r="54835" spans="8:8" hidden="1" x14ac:dyDescent="0.25">
      <c r="H54835"/>
    </row>
    <row r="54836" spans="8:8" hidden="1" x14ac:dyDescent="0.25">
      <c r="H54836"/>
    </row>
    <row r="54837" spans="8:8" hidden="1" x14ac:dyDescent="0.25">
      <c r="H54837"/>
    </row>
    <row r="54838" spans="8:8" hidden="1" x14ac:dyDescent="0.25">
      <c r="H54838"/>
    </row>
    <row r="54839" spans="8:8" hidden="1" x14ac:dyDescent="0.25">
      <c r="H54839"/>
    </row>
    <row r="54840" spans="8:8" hidden="1" x14ac:dyDescent="0.25">
      <c r="H54840"/>
    </row>
    <row r="54841" spans="8:8" hidden="1" x14ac:dyDescent="0.25">
      <c r="H54841"/>
    </row>
    <row r="54842" spans="8:8" hidden="1" x14ac:dyDescent="0.25">
      <c r="H54842"/>
    </row>
    <row r="54843" spans="8:8" hidden="1" x14ac:dyDescent="0.25">
      <c r="H54843"/>
    </row>
    <row r="54844" spans="8:8" hidden="1" x14ac:dyDescent="0.25">
      <c r="H54844"/>
    </row>
    <row r="54845" spans="8:8" hidden="1" x14ac:dyDescent="0.25">
      <c r="H54845"/>
    </row>
    <row r="54846" spans="8:8" hidden="1" x14ac:dyDescent="0.25">
      <c r="H54846"/>
    </row>
    <row r="54847" spans="8:8" hidden="1" x14ac:dyDescent="0.25">
      <c r="H54847"/>
    </row>
    <row r="54848" spans="8:8" hidden="1" x14ac:dyDescent="0.25">
      <c r="H54848"/>
    </row>
    <row r="54849" spans="8:8" hidden="1" x14ac:dyDescent="0.25">
      <c r="H54849"/>
    </row>
    <row r="54850" spans="8:8" hidden="1" x14ac:dyDescent="0.25">
      <c r="H54850"/>
    </row>
    <row r="54851" spans="8:8" hidden="1" x14ac:dyDescent="0.25">
      <c r="H54851"/>
    </row>
    <row r="54852" spans="8:8" hidden="1" x14ac:dyDescent="0.25">
      <c r="H54852"/>
    </row>
    <row r="54853" spans="8:8" hidden="1" x14ac:dyDescent="0.25">
      <c r="H54853"/>
    </row>
    <row r="54854" spans="8:8" hidden="1" x14ac:dyDescent="0.25">
      <c r="H54854"/>
    </row>
    <row r="54855" spans="8:8" hidden="1" x14ac:dyDescent="0.25">
      <c r="H54855"/>
    </row>
    <row r="54856" spans="8:8" hidden="1" x14ac:dyDescent="0.25">
      <c r="H54856"/>
    </row>
    <row r="54857" spans="8:8" hidden="1" x14ac:dyDescent="0.25">
      <c r="H54857"/>
    </row>
    <row r="54858" spans="8:8" hidden="1" x14ac:dyDescent="0.25">
      <c r="H54858"/>
    </row>
    <row r="54859" spans="8:8" hidden="1" x14ac:dyDescent="0.25">
      <c r="H54859"/>
    </row>
    <row r="54860" spans="8:8" hidden="1" x14ac:dyDescent="0.25">
      <c r="H54860"/>
    </row>
    <row r="54861" spans="8:8" hidden="1" x14ac:dyDescent="0.25">
      <c r="H54861"/>
    </row>
    <row r="54862" spans="8:8" hidden="1" x14ac:dyDescent="0.25">
      <c r="H54862"/>
    </row>
    <row r="54863" spans="8:8" hidden="1" x14ac:dyDescent="0.25">
      <c r="H54863"/>
    </row>
    <row r="54864" spans="8:8" hidden="1" x14ac:dyDescent="0.25">
      <c r="H54864"/>
    </row>
    <row r="54865" spans="8:8" hidden="1" x14ac:dyDescent="0.25">
      <c r="H54865"/>
    </row>
    <row r="54866" spans="8:8" hidden="1" x14ac:dyDescent="0.25">
      <c r="H54866"/>
    </row>
    <row r="54867" spans="8:8" hidden="1" x14ac:dyDescent="0.25">
      <c r="H54867"/>
    </row>
    <row r="54868" spans="8:8" hidden="1" x14ac:dyDescent="0.25">
      <c r="H54868"/>
    </row>
    <row r="54869" spans="8:8" hidden="1" x14ac:dyDescent="0.25">
      <c r="H54869"/>
    </row>
    <row r="54870" spans="8:8" hidden="1" x14ac:dyDescent="0.25">
      <c r="H54870"/>
    </row>
    <row r="54871" spans="8:8" hidden="1" x14ac:dyDescent="0.25">
      <c r="H54871"/>
    </row>
    <row r="54872" spans="8:8" hidden="1" x14ac:dyDescent="0.25">
      <c r="H54872"/>
    </row>
    <row r="54873" spans="8:8" hidden="1" x14ac:dyDescent="0.25">
      <c r="H54873"/>
    </row>
    <row r="54874" spans="8:8" hidden="1" x14ac:dyDescent="0.25">
      <c r="H54874"/>
    </row>
    <row r="54875" spans="8:8" hidden="1" x14ac:dyDescent="0.25">
      <c r="H54875"/>
    </row>
    <row r="54876" spans="8:8" hidden="1" x14ac:dyDescent="0.25">
      <c r="H54876"/>
    </row>
    <row r="54877" spans="8:8" hidden="1" x14ac:dyDescent="0.25">
      <c r="H54877"/>
    </row>
    <row r="54878" spans="8:8" hidden="1" x14ac:dyDescent="0.25">
      <c r="H54878"/>
    </row>
    <row r="54879" spans="8:8" hidden="1" x14ac:dyDescent="0.25">
      <c r="H54879"/>
    </row>
    <row r="54880" spans="8:8" hidden="1" x14ac:dyDescent="0.25">
      <c r="H54880"/>
    </row>
    <row r="54881" spans="8:8" hidden="1" x14ac:dyDescent="0.25">
      <c r="H54881"/>
    </row>
    <row r="54882" spans="8:8" hidden="1" x14ac:dyDescent="0.25">
      <c r="H54882"/>
    </row>
    <row r="54883" spans="8:8" hidden="1" x14ac:dyDescent="0.25">
      <c r="H54883"/>
    </row>
    <row r="54884" spans="8:8" hidden="1" x14ac:dyDescent="0.25">
      <c r="H54884"/>
    </row>
    <row r="54885" spans="8:8" hidden="1" x14ac:dyDescent="0.25">
      <c r="H54885"/>
    </row>
    <row r="54886" spans="8:8" hidden="1" x14ac:dyDescent="0.25">
      <c r="H54886"/>
    </row>
    <row r="54887" spans="8:8" hidden="1" x14ac:dyDescent="0.25">
      <c r="H54887"/>
    </row>
    <row r="54888" spans="8:8" hidden="1" x14ac:dyDescent="0.25">
      <c r="H54888"/>
    </row>
    <row r="54889" spans="8:8" hidden="1" x14ac:dyDescent="0.25">
      <c r="H54889"/>
    </row>
    <row r="54890" spans="8:8" hidden="1" x14ac:dyDescent="0.25">
      <c r="H54890"/>
    </row>
    <row r="54891" spans="8:8" hidden="1" x14ac:dyDescent="0.25">
      <c r="H54891"/>
    </row>
    <row r="54892" spans="8:8" hidden="1" x14ac:dyDescent="0.25">
      <c r="H54892"/>
    </row>
    <row r="54893" spans="8:8" hidden="1" x14ac:dyDescent="0.25">
      <c r="H54893"/>
    </row>
    <row r="54894" spans="8:8" hidden="1" x14ac:dyDescent="0.25">
      <c r="H54894"/>
    </row>
    <row r="54895" spans="8:8" hidden="1" x14ac:dyDescent="0.25">
      <c r="H54895"/>
    </row>
    <row r="54896" spans="8:8" hidden="1" x14ac:dyDescent="0.25">
      <c r="H54896"/>
    </row>
    <row r="54897" spans="8:8" hidden="1" x14ac:dyDescent="0.25">
      <c r="H54897"/>
    </row>
    <row r="54898" spans="8:8" hidden="1" x14ac:dyDescent="0.25">
      <c r="H54898"/>
    </row>
    <row r="54899" spans="8:8" hidden="1" x14ac:dyDescent="0.25">
      <c r="H54899"/>
    </row>
    <row r="54900" spans="8:8" hidden="1" x14ac:dyDescent="0.25">
      <c r="H54900"/>
    </row>
    <row r="54901" spans="8:8" hidden="1" x14ac:dyDescent="0.25">
      <c r="H54901"/>
    </row>
    <row r="54902" spans="8:8" hidden="1" x14ac:dyDescent="0.25">
      <c r="H54902"/>
    </row>
    <row r="54903" spans="8:8" hidden="1" x14ac:dyDescent="0.25">
      <c r="H54903"/>
    </row>
    <row r="54904" spans="8:8" hidden="1" x14ac:dyDescent="0.25">
      <c r="H54904"/>
    </row>
    <row r="54905" spans="8:8" hidden="1" x14ac:dyDescent="0.25">
      <c r="H54905"/>
    </row>
    <row r="54906" spans="8:8" hidden="1" x14ac:dyDescent="0.25">
      <c r="H54906"/>
    </row>
    <row r="54907" spans="8:8" hidden="1" x14ac:dyDescent="0.25">
      <c r="H54907"/>
    </row>
    <row r="54908" spans="8:8" hidden="1" x14ac:dyDescent="0.25">
      <c r="H54908"/>
    </row>
    <row r="54909" spans="8:8" hidden="1" x14ac:dyDescent="0.25">
      <c r="H54909"/>
    </row>
    <row r="54910" spans="8:8" hidden="1" x14ac:dyDescent="0.25">
      <c r="H54910"/>
    </row>
    <row r="54911" spans="8:8" hidden="1" x14ac:dyDescent="0.25">
      <c r="H54911"/>
    </row>
    <row r="54912" spans="8:8" hidden="1" x14ac:dyDescent="0.25">
      <c r="H54912"/>
    </row>
    <row r="54913" spans="8:8" hidden="1" x14ac:dyDescent="0.25">
      <c r="H54913"/>
    </row>
    <row r="54914" spans="8:8" hidden="1" x14ac:dyDescent="0.25">
      <c r="H54914"/>
    </row>
    <row r="54915" spans="8:8" hidden="1" x14ac:dyDescent="0.25">
      <c r="H54915"/>
    </row>
    <row r="54916" spans="8:8" hidden="1" x14ac:dyDescent="0.25">
      <c r="H54916"/>
    </row>
    <row r="54917" spans="8:8" hidden="1" x14ac:dyDescent="0.25">
      <c r="H54917"/>
    </row>
    <row r="54918" spans="8:8" hidden="1" x14ac:dyDescent="0.25">
      <c r="H54918"/>
    </row>
    <row r="54919" spans="8:8" hidden="1" x14ac:dyDescent="0.25">
      <c r="H54919"/>
    </row>
    <row r="54920" spans="8:8" hidden="1" x14ac:dyDescent="0.25">
      <c r="H54920"/>
    </row>
    <row r="54921" spans="8:8" hidden="1" x14ac:dyDescent="0.25">
      <c r="H54921"/>
    </row>
    <row r="54922" spans="8:8" hidden="1" x14ac:dyDescent="0.25">
      <c r="H54922"/>
    </row>
    <row r="54923" spans="8:8" hidden="1" x14ac:dyDescent="0.25">
      <c r="H54923"/>
    </row>
    <row r="54924" spans="8:8" hidden="1" x14ac:dyDescent="0.25">
      <c r="H54924"/>
    </row>
    <row r="54925" spans="8:8" hidden="1" x14ac:dyDescent="0.25">
      <c r="H54925"/>
    </row>
    <row r="54926" spans="8:8" hidden="1" x14ac:dyDescent="0.25">
      <c r="H54926"/>
    </row>
    <row r="54927" spans="8:8" hidden="1" x14ac:dyDescent="0.25">
      <c r="H54927"/>
    </row>
    <row r="54928" spans="8:8" hidden="1" x14ac:dyDescent="0.25">
      <c r="H54928"/>
    </row>
    <row r="54929" spans="8:8" hidden="1" x14ac:dyDescent="0.25">
      <c r="H54929"/>
    </row>
    <row r="54930" spans="8:8" hidden="1" x14ac:dyDescent="0.25">
      <c r="H54930"/>
    </row>
    <row r="54931" spans="8:8" hidden="1" x14ac:dyDescent="0.25">
      <c r="H54931"/>
    </row>
    <row r="54932" spans="8:8" hidden="1" x14ac:dyDescent="0.25">
      <c r="H54932"/>
    </row>
    <row r="54933" spans="8:8" hidden="1" x14ac:dyDescent="0.25">
      <c r="H54933"/>
    </row>
    <row r="54934" spans="8:8" hidden="1" x14ac:dyDescent="0.25">
      <c r="H54934"/>
    </row>
    <row r="54935" spans="8:8" hidden="1" x14ac:dyDescent="0.25">
      <c r="H54935"/>
    </row>
    <row r="54936" spans="8:8" hidden="1" x14ac:dyDescent="0.25">
      <c r="H54936"/>
    </row>
    <row r="54937" spans="8:8" hidden="1" x14ac:dyDescent="0.25">
      <c r="H54937"/>
    </row>
    <row r="54938" spans="8:8" hidden="1" x14ac:dyDescent="0.25">
      <c r="H54938"/>
    </row>
    <row r="54939" spans="8:8" hidden="1" x14ac:dyDescent="0.25">
      <c r="H54939"/>
    </row>
    <row r="54940" spans="8:8" hidden="1" x14ac:dyDescent="0.25">
      <c r="H54940"/>
    </row>
    <row r="54941" spans="8:8" hidden="1" x14ac:dyDescent="0.25">
      <c r="H54941"/>
    </row>
    <row r="54942" spans="8:8" hidden="1" x14ac:dyDescent="0.25">
      <c r="H54942"/>
    </row>
    <row r="54943" spans="8:8" hidden="1" x14ac:dyDescent="0.25">
      <c r="H54943"/>
    </row>
    <row r="54944" spans="8:8" hidden="1" x14ac:dyDescent="0.25">
      <c r="H54944"/>
    </row>
    <row r="54945" spans="8:8" hidden="1" x14ac:dyDescent="0.25">
      <c r="H54945"/>
    </row>
    <row r="54946" spans="8:8" hidden="1" x14ac:dyDescent="0.25">
      <c r="H54946"/>
    </row>
    <row r="54947" spans="8:8" hidden="1" x14ac:dyDescent="0.25">
      <c r="H54947"/>
    </row>
    <row r="54948" spans="8:8" hidden="1" x14ac:dyDescent="0.25">
      <c r="H54948"/>
    </row>
    <row r="54949" spans="8:8" hidden="1" x14ac:dyDescent="0.25">
      <c r="H54949"/>
    </row>
    <row r="54950" spans="8:8" hidden="1" x14ac:dyDescent="0.25">
      <c r="H54950"/>
    </row>
    <row r="54951" spans="8:8" hidden="1" x14ac:dyDescent="0.25">
      <c r="H54951"/>
    </row>
    <row r="54952" spans="8:8" hidden="1" x14ac:dyDescent="0.25">
      <c r="H54952"/>
    </row>
    <row r="54953" spans="8:8" hidden="1" x14ac:dyDescent="0.25">
      <c r="H54953"/>
    </row>
    <row r="54954" spans="8:8" hidden="1" x14ac:dyDescent="0.25">
      <c r="H54954"/>
    </row>
    <row r="54955" spans="8:8" hidden="1" x14ac:dyDescent="0.25">
      <c r="H54955"/>
    </row>
    <row r="54956" spans="8:8" hidden="1" x14ac:dyDescent="0.25">
      <c r="H54956"/>
    </row>
    <row r="54957" spans="8:8" hidden="1" x14ac:dyDescent="0.25">
      <c r="H54957"/>
    </row>
    <row r="54958" spans="8:8" hidden="1" x14ac:dyDescent="0.25">
      <c r="H54958"/>
    </row>
    <row r="54959" spans="8:8" hidden="1" x14ac:dyDescent="0.25">
      <c r="H54959"/>
    </row>
    <row r="54960" spans="8:8" hidden="1" x14ac:dyDescent="0.25">
      <c r="H54960"/>
    </row>
    <row r="54961" spans="8:8" hidden="1" x14ac:dyDescent="0.25">
      <c r="H54961"/>
    </row>
    <row r="54962" spans="8:8" hidden="1" x14ac:dyDescent="0.25">
      <c r="H54962"/>
    </row>
    <row r="54963" spans="8:8" hidden="1" x14ac:dyDescent="0.25">
      <c r="H54963"/>
    </row>
    <row r="54964" spans="8:8" hidden="1" x14ac:dyDescent="0.25">
      <c r="H54964"/>
    </row>
    <row r="54965" spans="8:8" hidden="1" x14ac:dyDescent="0.25">
      <c r="H54965"/>
    </row>
    <row r="54966" spans="8:8" hidden="1" x14ac:dyDescent="0.25">
      <c r="H54966"/>
    </row>
    <row r="54967" spans="8:8" hidden="1" x14ac:dyDescent="0.25">
      <c r="H54967"/>
    </row>
    <row r="54968" spans="8:8" hidden="1" x14ac:dyDescent="0.25">
      <c r="H54968"/>
    </row>
    <row r="54969" spans="8:8" hidden="1" x14ac:dyDescent="0.25">
      <c r="H54969"/>
    </row>
    <row r="54970" spans="8:8" hidden="1" x14ac:dyDescent="0.25">
      <c r="H54970"/>
    </row>
    <row r="54971" spans="8:8" hidden="1" x14ac:dyDescent="0.25">
      <c r="H54971"/>
    </row>
    <row r="54972" spans="8:8" hidden="1" x14ac:dyDescent="0.25">
      <c r="H54972"/>
    </row>
    <row r="54973" spans="8:8" hidden="1" x14ac:dyDescent="0.25">
      <c r="H54973"/>
    </row>
    <row r="54974" spans="8:8" hidden="1" x14ac:dyDescent="0.25">
      <c r="H54974"/>
    </row>
    <row r="54975" spans="8:8" hidden="1" x14ac:dyDescent="0.25">
      <c r="H54975"/>
    </row>
    <row r="54976" spans="8:8" hidden="1" x14ac:dyDescent="0.25">
      <c r="H54976"/>
    </row>
    <row r="54977" spans="8:8" hidden="1" x14ac:dyDescent="0.25">
      <c r="H54977"/>
    </row>
    <row r="54978" spans="8:8" hidden="1" x14ac:dyDescent="0.25">
      <c r="H54978"/>
    </row>
    <row r="54979" spans="8:8" hidden="1" x14ac:dyDescent="0.25">
      <c r="H54979"/>
    </row>
    <row r="54980" spans="8:8" hidden="1" x14ac:dyDescent="0.25">
      <c r="H54980"/>
    </row>
    <row r="54981" spans="8:8" hidden="1" x14ac:dyDescent="0.25">
      <c r="H54981"/>
    </row>
    <row r="54982" spans="8:8" hidden="1" x14ac:dyDescent="0.25">
      <c r="H54982"/>
    </row>
    <row r="54983" spans="8:8" hidden="1" x14ac:dyDescent="0.25">
      <c r="H54983"/>
    </row>
    <row r="54984" spans="8:8" hidden="1" x14ac:dyDescent="0.25">
      <c r="H54984"/>
    </row>
    <row r="54985" spans="8:8" hidden="1" x14ac:dyDescent="0.25">
      <c r="H54985"/>
    </row>
    <row r="54986" spans="8:8" hidden="1" x14ac:dyDescent="0.25">
      <c r="H54986"/>
    </row>
    <row r="54987" spans="8:8" hidden="1" x14ac:dyDescent="0.25">
      <c r="H54987"/>
    </row>
    <row r="54988" spans="8:8" hidden="1" x14ac:dyDescent="0.25">
      <c r="H54988"/>
    </row>
    <row r="54989" spans="8:8" hidden="1" x14ac:dyDescent="0.25">
      <c r="H54989"/>
    </row>
    <row r="54990" spans="8:8" hidden="1" x14ac:dyDescent="0.25">
      <c r="H54990"/>
    </row>
    <row r="54991" spans="8:8" hidden="1" x14ac:dyDescent="0.25">
      <c r="H54991"/>
    </row>
    <row r="54992" spans="8:8" hidden="1" x14ac:dyDescent="0.25">
      <c r="H54992"/>
    </row>
    <row r="54993" spans="8:8" hidden="1" x14ac:dyDescent="0.25">
      <c r="H54993"/>
    </row>
    <row r="54994" spans="8:8" hidden="1" x14ac:dyDescent="0.25">
      <c r="H54994"/>
    </row>
    <row r="54995" spans="8:8" hidden="1" x14ac:dyDescent="0.25">
      <c r="H54995"/>
    </row>
    <row r="54996" spans="8:8" hidden="1" x14ac:dyDescent="0.25">
      <c r="H54996"/>
    </row>
    <row r="54997" spans="8:8" hidden="1" x14ac:dyDescent="0.25">
      <c r="H54997"/>
    </row>
    <row r="54998" spans="8:8" hidden="1" x14ac:dyDescent="0.25">
      <c r="H54998"/>
    </row>
    <row r="54999" spans="8:8" hidden="1" x14ac:dyDescent="0.25">
      <c r="H54999"/>
    </row>
    <row r="55000" spans="8:8" hidden="1" x14ac:dyDescent="0.25">
      <c r="H55000"/>
    </row>
    <row r="55001" spans="8:8" hidden="1" x14ac:dyDescent="0.25">
      <c r="H55001"/>
    </row>
    <row r="55002" spans="8:8" hidden="1" x14ac:dyDescent="0.25">
      <c r="H55002"/>
    </row>
    <row r="55003" spans="8:8" hidden="1" x14ac:dyDescent="0.25">
      <c r="H55003"/>
    </row>
    <row r="55004" spans="8:8" hidden="1" x14ac:dyDescent="0.25">
      <c r="H55004"/>
    </row>
    <row r="55005" spans="8:8" hidden="1" x14ac:dyDescent="0.25">
      <c r="H55005"/>
    </row>
    <row r="55006" spans="8:8" hidden="1" x14ac:dyDescent="0.25">
      <c r="H55006"/>
    </row>
    <row r="55007" spans="8:8" hidden="1" x14ac:dyDescent="0.25">
      <c r="H55007"/>
    </row>
    <row r="55008" spans="8:8" hidden="1" x14ac:dyDescent="0.25">
      <c r="H55008"/>
    </row>
    <row r="55009" spans="8:8" hidden="1" x14ac:dyDescent="0.25">
      <c r="H55009"/>
    </row>
    <row r="55010" spans="8:8" hidden="1" x14ac:dyDescent="0.25">
      <c r="H55010"/>
    </row>
    <row r="55011" spans="8:8" hidden="1" x14ac:dyDescent="0.25">
      <c r="H55011"/>
    </row>
    <row r="55012" spans="8:8" hidden="1" x14ac:dyDescent="0.25">
      <c r="H55012"/>
    </row>
    <row r="55013" spans="8:8" hidden="1" x14ac:dyDescent="0.25">
      <c r="H55013"/>
    </row>
    <row r="55014" spans="8:8" hidden="1" x14ac:dyDescent="0.25">
      <c r="H55014"/>
    </row>
    <row r="55015" spans="8:8" hidden="1" x14ac:dyDescent="0.25">
      <c r="H55015"/>
    </row>
    <row r="55016" spans="8:8" hidden="1" x14ac:dyDescent="0.25">
      <c r="H55016"/>
    </row>
    <row r="55017" spans="8:8" hidden="1" x14ac:dyDescent="0.25">
      <c r="H55017"/>
    </row>
    <row r="55018" spans="8:8" hidden="1" x14ac:dyDescent="0.25">
      <c r="H55018"/>
    </row>
    <row r="55019" spans="8:8" hidden="1" x14ac:dyDescent="0.25">
      <c r="H55019"/>
    </row>
    <row r="55020" spans="8:8" hidden="1" x14ac:dyDescent="0.25">
      <c r="H55020"/>
    </row>
    <row r="55021" spans="8:8" hidden="1" x14ac:dyDescent="0.25">
      <c r="H55021"/>
    </row>
    <row r="55022" spans="8:8" hidden="1" x14ac:dyDescent="0.25">
      <c r="H55022"/>
    </row>
    <row r="55023" spans="8:8" hidden="1" x14ac:dyDescent="0.25">
      <c r="H55023"/>
    </row>
    <row r="55024" spans="8:8" hidden="1" x14ac:dyDescent="0.25">
      <c r="H55024"/>
    </row>
    <row r="55025" spans="8:8" hidden="1" x14ac:dyDescent="0.25">
      <c r="H55025"/>
    </row>
    <row r="55026" spans="8:8" hidden="1" x14ac:dyDescent="0.25">
      <c r="H55026"/>
    </row>
    <row r="55027" spans="8:8" hidden="1" x14ac:dyDescent="0.25">
      <c r="H55027"/>
    </row>
    <row r="55028" spans="8:8" hidden="1" x14ac:dyDescent="0.25">
      <c r="H55028"/>
    </row>
    <row r="55029" spans="8:8" hidden="1" x14ac:dyDescent="0.25">
      <c r="H55029"/>
    </row>
    <row r="55030" spans="8:8" hidden="1" x14ac:dyDescent="0.25">
      <c r="H55030"/>
    </row>
    <row r="55031" spans="8:8" hidden="1" x14ac:dyDescent="0.25">
      <c r="H55031"/>
    </row>
    <row r="55032" spans="8:8" hidden="1" x14ac:dyDescent="0.25">
      <c r="H55032"/>
    </row>
    <row r="55033" spans="8:8" hidden="1" x14ac:dyDescent="0.25">
      <c r="H55033"/>
    </row>
    <row r="55034" spans="8:8" hidden="1" x14ac:dyDescent="0.25">
      <c r="H55034"/>
    </row>
    <row r="55035" spans="8:8" hidden="1" x14ac:dyDescent="0.25">
      <c r="H55035"/>
    </row>
    <row r="55036" spans="8:8" hidden="1" x14ac:dyDescent="0.25">
      <c r="H55036"/>
    </row>
    <row r="55037" spans="8:8" hidden="1" x14ac:dyDescent="0.25">
      <c r="H55037"/>
    </row>
    <row r="55038" spans="8:8" hidden="1" x14ac:dyDescent="0.25">
      <c r="H55038"/>
    </row>
    <row r="55039" spans="8:8" hidden="1" x14ac:dyDescent="0.25">
      <c r="H55039"/>
    </row>
    <row r="55040" spans="8:8" hidden="1" x14ac:dyDescent="0.25">
      <c r="H55040"/>
    </row>
    <row r="55041" spans="8:8" hidden="1" x14ac:dyDescent="0.25">
      <c r="H55041"/>
    </row>
    <row r="55042" spans="8:8" hidden="1" x14ac:dyDescent="0.25">
      <c r="H55042"/>
    </row>
    <row r="55043" spans="8:8" hidden="1" x14ac:dyDescent="0.25">
      <c r="H55043"/>
    </row>
    <row r="55044" spans="8:8" hidden="1" x14ac:dyDescent="0.25">
      <c r="H55044"/>
    </row>
    <row r="55045" spans="8:8" hidden="1" x14ac:dyDescent="0.25">
      <c r="H55045"/>
    </row>
    <row r="55046" spans="8:8" hidden="1" x14ac:dyDescent="0.25">
      <c r="H55046"/>
    </row>
    <row r="55047" spans="8:8" hidden="1" x14ac:dyDescent="0.25">
      <c r="H55047"/>
    </row>
    <row r="55048" spans="8:8" hidden="1" x14ac:dyDescent="0.25">
      <c r="H55048"/>
    </row>
    <row r="55049" spans="8:8" hidden="1" x14ac:dyDescent="0.25">
      <c r="H55049"/>
    </row>
    <row r="55050" spans="8:8" hidden="1" x14ac:dyDescent="0.25">
      <c r="H55050"/>
    </row>
    <row r="55051" spans="8:8" hidden="1" x14ac:dyDescent="0.25">
      <c r="H55051"/>
    </row>
    <row r="55052" spans="8:8" hidden="1" x14ac:dyDescent="0.25">
      <c r="H55052"/>
    </row>
    <row r="55053" spans="8:8" hidden="1" x14ac:dyDescent="0.25">
      <c r="H55053"/>
    </row>
    <row r="55054" spans="8:8" hidden="1" x14ac:dyDescent="0.25">
      <c r="H55054"/>
    </row>
    <row r="55055" spans="8:8" hidden="1" x14ac:dyDescent="0.25">
      <c r="H55055"/>
    </row>
    <row r="55056" spans="8:8" hidden="1" x14ac:dyDescent="0.25">
      <c r="H55056"/>
    </row>
    <row r="55057" spans="8:8" hidden="1" x14ac:dyDescent="0.25">
      <c r="H55057"/>
    </row>
    <row r="55058" spans="8:8" hidden="1" x14ac:dyDescent="0.25">
      <c r="H55058"/>
    </row>
    <row r="55059" spans="8:8" hidden="1" x14ac:dyDescent="0.25">
      <c r="H55059"/>
    </row>
    <row r="55060" spans="8:8" hidden="1" x14ac:dyDescent="0.25">
      <c r="H55060"/>
    </row>
    <row r="55061" spans="8:8" hidden="1" x14ac:dyDescent="0.25">
      <c r="H55061"/>
    </row>
    <row r="55062" spans="8:8" hidden="1" x14ac:dyDescent="0.25">
      <c r="H55062"/>
    </row>
    <row r="55063" spans="8:8" hidden="1" x14ac:dyDescent="0.25">
      <c r="H55063"/>
    </row>
    <row r="55064" spans="8:8" hidden="1" x14ac:dyDescent="0.25">
      <c r="H55064"/>
    </row>
    <row r="55065" spans="8:8" hidden="1" x14ac:dyDescent="0.25">
      <c r="H55065"/>
    </row>
    <row r="55066" spans="8:8" hidden="1" x14ac:dyDescent="0.25">
      <c r="H55066"/>
    </row>
    <row r="55067" spans="8:8" hidden="1" x14ac:dyDescent="0.25">
      <c r="H55067"/>
    </row>
    <row r="55068" spans="8:8" hidden="1" x14ac:dyDescent="0.25">
      <c r="H55068"/>
    </row>
    <row r="55069" spans="8:8" hidden="1" x14ac:dyDescent="0.25">
      <c r="H55069"/>
    </row>
    <row r="55070" spans="8:8" hidden="1" x14ac:dyDescent="0.25">
      <c r="H55070"/>
    </row>
    <row r="55071" spans="8:8" hidden="1" x14ac:dyDescent="0.25">
      <c r="H55071"/>
    </row>
    <row r="55072" spans="8:8" hidden="1" x14ac:dyDescent="0.25">
      <c r="H55072"/>
    </row>
    <row r="55073" spans="8:8" hidden="1" x14ac:dyDescent="0.25">
      <c r="H55073"/>
    </row>
    <row r="55074" spans="8:8" hidden="1" x14ac:dyDescent="0.25">
      <c r="H55074"/>
    </row>
    <row r="55075" spans="8:8" hidden="1" x14ac:dyDescent="0.25">
      <c r="H55075"/>
    </row>
    <row r="55076" spans="8:8" hidden="1" x14ac:dyDescent="0.25">
      <c r="H55076"/>
    </row>
    <row r="55077" spans="8:8" hidden="1" x14ac:dyDescent="0.25">
      <c r="H55077"/>
    </row>
    <row r="55078" spans="8:8" hidden="1" x14ac:dyDescent="0.25">
      <c r="H55078"/>
    </row>
    <row r="55079" spans="8:8" hidden="1" x14ac:dyDescent="0.25">
      <c r="H55079"/>
    </row>
    <row r="55080" spans="8:8" hidden="1" x14ac:dyDescent="0.25">
      <c r="H55080"/>
    </row>
    <row r="55081" spans="8:8" hidden="1" x14ac:dyDescent="0.25">
      <c r="H55081"/>
    </row>
    <row r="55082" spans="8:8" hidden="1" x14ac:dyDescent="0.25">
      <c r="H55082"/>
    </row>
    <row r="55083" spans="8:8" hidden="1" x14ac:dyDescent="0.25">
      <c r="H55083"/>
    </row>
    <row r="55084" spans="8:8" hidden="1" x14ac:dyDescent="0.25">
      <c r="H55084"/>
    </row>
    <row r="55085" spans="8:8" hidden="1" x14ac:dyDescent="0.25">
      <c r="H55085"/>
    </row>
    <row r="55086" spans="8:8" hidden="1" x14ac:dyDescent="0.25">
      <c r="H55086"/>
    </row>
    <row r="55087" spans="8:8" hidden="1" x14ac:dyDescent="0.25">
      <c r="H55087"/>
    </row>
    <row r="55088" spans="8:8" hidden="1" x14ac:dyDescent="0.25">
      <c r="H55088"/>
    </row>
    <row r="55089" spans="8:8" hidden="1" x14ac:dyDescent="0.25">
      <c r="H55089"/>
    </row>
    <row r="55090" spans="8:8" hidden="1" x14ac:dyDescent="0.25">
      <c r="H55090"/>
    </row>
    <row r="55091" spans="8:8" hidden="1" x14ac:dyDescent="0.25">
      <c r="H55091"/>
    </row>
    <row r="55092" spans="8:8" hidden="1" x14ac:dyDescent="0.25">
      <c r="H55092"/>
    </row>
    <row r="55093" spans="8:8" hidden="1" x14ac:dyDescent="0.25">
      <c r="H55093"/>
    </row>
    <row r="55094" spans="8:8" hidden="1" x14ac:dyDescent="0.25">
      <c r="H55094"/>
    </row>
    <row r="55095" spans="8:8" hidden="1" x14ac:dyDescent="0.25">
      <c r="H55095"/>
    </row>
    <row r="55096" spans="8:8" hidden="1" x14ac:dyDescent="0.25">
      <c r="H55096"/>
    </row>
    <row r="55097" spans="8:8" hidden="1" x14ac:dyDescent="0.25">
      <c r="H55097"/>
    </row>
    <row r="55098" spans="8:8" hidden="1" x14ac:dyDescent="0.25">
      <c r="H55098"/>
    </row>
    <row r="55099" spans="8:8" hidden="1" x14ac:dyDescent="0.25">
      <c r="H55099"/>
    </row>
    <row r="55100" spans="8:8" hidden="1" x14ac:dyDescent="0.25">
      <c r="H55100"/>
    </row>
    <row r="55101" spans="8:8" hidden="1" x14ac:dyDescent="0.25">
      <c r="H55101"/>
    </row>
    <row r="55102" spans="8:8" hidden="1" x14ac:dyDescent="0.25">
      <c r="H55102"/>
    </row>
    <row r="55103" spans="8:8" hidden="1" x14ac:dyDescent="0.25">
      <c r="H55103"/>
    </row>
    <row r="55104" spans="8:8" hidden="1" x14ac:dyDescent="0.25">
      <c r="H55104"/>
    </row>
    <row r="55105" spans="8:8" hidden="1" x14ac:dyDescent="0.25">
      <c r="H55105"/>
    </row>
    <row r="55106" spans="8:8" hidden="1" x14ac:dyDescent="0.25">
      <c r="H55106"/>
    </row>
    <row r="55107" spans="8:8" hidden="1" x14ac:dyDescent="0.25">
      <c r="H55107"/>
    </row>
    <row r="55108" spans="8:8" hidden="1" x14ac:dyDescent="0.25">
      <c r="H55108"/>
    </row>
    <row r="55109" spans="8:8" hidden="1" x14ac:dyDescent="0.25">
      <c r="H55109"/>
    </row>
    <row r="55110" spans="8:8" hidden="1" x14ac:dyDescent="0.25">
      <c r="H55110"/>
    </row>
    <row r="55111" spans="8:8" hidden="1" x14ac:dyDescent="0.25">
      <c r="H55111"/>
    </row>
    <row r="55112" spans="8:8" hidden="1" x14ac:dyDescent="0.25">
      <c r="H55112"/>
    </row>
    <row r="55113" spans="8:8" hidden="1" x14ac:dyDescent="0.25">
      <c r="H55113"/>
    </row>
    <row r="55114" spans="8:8" hidden="1" x14ac:dyDescent="0.25">
      <c r="H55114"/>
    </row>
    <row r="55115" spans="8:8" hidden="1" x14ac:dyDescent="0.25">
      <c r="H55115"/>
    </row>
    <row r="55116" spans="8:8" hidden="1" x14ac:dyDescent="0.25">
      <c r="H55116"/>
    </row>
    <row r="55117" spans="8:8" hidden="1" x14ac:dyDescent="0.25">
      <c r="H55117"/>
    </row>
    <row r="55118" spans="8:8" hidden="1" x14ac:dyDescent="0.25">
      <c r="H55118"/>
    </row>
    <row r="55119" spans="8:8" hidden="1" x14ac:dyDescent="0.25">
      <c r="H55119"/>
    </row>
    <row r="55120" spans="8:8" hidden="1" x14ac:dyDescent="0.25">
      <c r="H55120"/>
    </row>
    <row r="55121" spans="8:8" hidden="1" x14ac:dyDescent="0.25">
      <c r="H55121"/>
    </row>
    <row r="55122" spans="8:8" hidden="1" x14ac:dyDescent="0.25">
      <c r="H55122"/>
    </row>
    <row r="55123" spans="8:8" hidden="1" x14ac:dyDescent="0.25">
      <c r="H55123"/>
    </row>
    <row r="55124" spans="8:8" hidden="1" x14ac:dyDescent="0.25">
      <c r="H55124"/>
    </row>
    <row r="55125" spans="8:8" hidden="1" x14ac:dyDescent="0.25">
      <c r="H55125"/>
    </row>
    <row r="55126" spans="8:8" hidden="1" x14ac:dyDescent="0.25">
      <c r="H55126"/>
    </row>
    <row r="55127" spans="8:8" hidden="1" x14ac:dyDescent="0.25">
      <c r="H55127"/>
    </row>
    <row r="55128" spans="8:8" hidden="1" x14ac:dyDescent="0.25">
      <c r="H55128"/>
    </row>
    <row r="55129" spans="8:8" hidden="1" x14ac:dyDescent="0.25">
      <c r="H55129"/>
    </row>
    <row r="55130" spans="8:8" hidden="1" x14ac:dyDescent="0.25">
      <c r="H55130"/>
    </row>
    <row r="55131" spans="8:8" hidden="1" x14ac:dyDescent="0.25">
      <c r="H55131"/>
    </row>
    <row r="55132" spans="8:8" hidden="1" x14ac:dyDescent="0.25">
      <c r="H55132"/>
    </row>
    <row r="55133" spans="8:8" hidden="1" x14ac:dyDescent="0.25">
      <c r="H55133"/>
    </row>
    <row r="55134" spans="8:8" hidden="1" x14ac:dyDescent="0.25">
      <c r="H55134"/>
    </row>
    <row r="55135" spans="8:8" hidden="1" x14ac:dyDescent="0.25">
      <c r="H55135"/>
    </row>
    <row r="55136" spans="8:8" hidden="1" x14ac:dyDescent="0.25">
      <c r="H55136"/>
    </row>
    <row r="55137" spans="8:8" hidden="1" x14ac:dyDescent="0.25">
      <c r="H55137"/>
    </row>
    <row r="55138" spans="8:8" hidden="1" x14ac:dyDescent="0.25">
      <c r="H55138"/>
    </row>
    <row r="55139" spans="8:8" hidden="1" x14ac:dyDescent="0.25">
      <c r="H55139"/>
    </row>
    <row r="55140" spans="8:8" hidden="1" x14ac:dyDescent="0.25">
      <c r="H55140"/>
    </row>
    <row r="55141" spans="8:8" hidden="1" x14ac:dyDescent="0.25">
      <c r="H55141"/>
    </row>
    <row r="55142" spans="8:8" hidden="1" x14ac:dyDescent="0.25">
      <c r="H55142"/>
    </row>
    <row r="55143" spans="8:8" hidden="1" x14ac:dyDescent="0.25">
      <c r="H55143"/>
    </row>
    <row r="55144" spans="8:8" hidden="1" x14ac:dyDescent="0.25">
      <c r="H55144"/>
    </row>
    <row r="55145" spans="8:8" hidden="1" x14ac:dyDescent="0.25">
      <c r="H55145"/>
    </row>
    <row r="55146" spans="8:8" hidden="1" x14ac:dyDescent="0.25">
      <c r="H55146"/>
    </row>
    <row r="55147" spans="8:8" hidden="1" x14ac:dyDescent="0.25">
      <c r="H55147"/>
    </row>
    <row r="55148" spans="8:8" hidden="1" x14ac:dyDescent="0.25">
      <c r="H55148"/>
    </row>
    <row r="55149" spans="8:8" hidden="1" x14ac:dyDescent="0.25">
      <c r="H55149"/>
    </row>
    <row r="55150" spans="8:8" hidden="1" x14ac:dyDescent="0.25">
      <c r="H55150"/>
    </row>
    <row r="55151" spans="8:8" hidden="1" x14ac:dyDescent="0.25">
      <c r="H55151"/>
    </row>
    <row r="55152" spans="8:8" hidden="1" x14ac:dyDescent="0.25">
      <c r="H55152"/>
    </row>
    <row r="55153" spans="8:8" hidden="1" x14ac:dyDescent="0.25">
      <c r="H55153"/>
    </row>
    <row r="55154" spans="8:8" hidden="1" x14ac:dyDescent="0.25">
      <c r="H55154"/>
    </row>
    <row r="55155" spans="8:8" hidden="1" x14ac:dyDescent="0.25">
      <c r="H55155"/>
    </row>
    <row r="55156" spans="8:8" hidden="1" x14ac:dyDescent="0.25">
      <c r="H55156"/>
    </row>
    <row r="55157" spans="8:8" hidden="1" x14ac:dyDescent="0.25">
      <c r="H55157"/>
    </row>
    <row r="55158" spans="8:8" hidden="1" x14ac:dyDescent="0.25">
      <c r="H55158"/>
    </row>
    <row r="55159" spans="8:8" hidden="1" x14ac:dyDescent="0.25">
      <c r="H55159"/>
    </row>
    <row r="55160" spans="8:8" hidden="1" x14ac:dyDescent="0.25">
      <c r="H55160"/>
    </row>
    <row r="55161" spans="8:8" hidden="1" x14ac:dyDescent="0.25">
      <c r="H55161"/>
    </row>
    <row r="55162" spans="8:8" hidden="1" x14ac:dyDescent="0.25">
      <c r="H55162"/>
    </row>
    <row r="55163" spans="8:8" hidden="1" x14ac:dyDescent="0.25">
      <c r="H55163"/>
    </row>
    <row r="55164" spans="8:8" hidden="1" x14ac:dyDescent="0.25">
      <c r="H55164"/>
    </row>
    <row r="55165" spans="8:8" hidden="1" x14ac:dyDescent="0.25">
      <c r="H55165"/>
    </row>
    <row r="55166" spans="8:8" hidden="1" x14ac:dyDescent="0.25">
      <c r="H55166"/>
    </row>
    <row r="55167" spans="8:8" hidden="1" x14ac:dyDescent="0.25">
      <c r="H55167"/>
    </row>
    <row r="55168" spans="8:8" hidden="1" x14ac:dyDescent="0.25">
      <c r="H55168"/>
    </row>
    <row r="55169" spans="8:8" hidden="1" x14ac:dyDescent="0.25">
      <c r="H55169"/>
    </row>
    <row r="55170" spans="8:8" hidden="1" x14ac:dyDescent="0.25">
      <c r="H55170"/>
    </row>
    <row r="55171" spans="8:8" hidden="1" x14ac:dyDescent="0.25">
      <c r="H55171"/>
    </row>
    <row r="55172" spans="8:8" hidden="1" x14ac:dyDescent="0.25">
      <c r="H55172"/>
    </row>
    <row r="55173" spans="8:8" hidden="1" x14ac:dyDescent="0.25">
      <c r="H55173"/>
    </row>
    <row r="55174" spans="8:8" hidden="1" x14ac:dyDescent="0.25">
      <c r="H55174"/>
    </row>
    <row r="55175" spans="8:8" hidden="1" x14ac:dyDescent="0.25">
      <c r="H55175"/>
    </row>
    <row r="55176" spans="8:8" hidden="1" x14ac:dyDescent="0.25">
      <c r="H55176"/>
    </row>
    <row r="55177" spans="8:8" hidden="1" x14ac:dyDescent="0.25">
      <c r="H55177"/>
    </row>
    <row r="55178" spans="8:8" hidden="1" x14ac:dyDescent="0.25">
      <c r="H55178"/>
    </row>
    <row r="55179" spans="8:8" hidden="1" x14ac:dyDescent="0.25">
      <c r="H55179"/>
    </row>
    <row r="55180" spans="8:8" hidden="1" x14ac:dyDescent="0.25">
      <c r="H55180"/>
    </row>
    <row r="55181" spans="8:8" hidden="1" x14ac:dyDescent="0.25">
      <c r="H55181"/>
    </row>
    <row r="55182" spans="8:8" hidden="1" x14ac:dyDescent="0.25">
      <c r="H55182"/>
    </row>
    <row r="55183" spans="8:8" hidden="1" x14ac:dyDescent="0.25">
      <c r="H55183"/>
    </row>
    <row r="55184" spans="8:8" hidden="1" x14ac:dyDescent="0.25">
      <c r="H55184"/>
    </row>
    <row r="55185" spans="8:8" hidden="1" x14ac:dyDescent="0.25">
      <c r="H55185"/>
    </row>
    <row r="55186" spans="8:8" hidden="1" x14ac:dyDescent="0.25">
      <c r="H55186"/>
    </row>
    <row r="55187" spans="8:8" hidden="1" x14ac:dyDescent="0.25">
      <c r="H55187"/>
    </row>
    <row r="55188" spans="8:8" hidden="1" x14ac:dyDescent="0.25">
      <c r="H55188"/>
    </row>
    <row r="55189" spans="8:8" hidden="1" x14ac:dyDescent="0.25">
      <c r="H55189"/>
    </row>
    <row r="55190" spans="8:8" hidden="1" x14ac:dyDescent="0.25">
      <c r="H55190"/>
    </row>
    <row r="55191" spans="8:8" hidden="1" x14ac:dyDescent="0.25">
      <c r="H55191"/>
    </row>
    <row r="55192" spans="8:8" hidden="1" x14ac:dyDescent="0.25">
      <c r="H55192"/>
    </row>
    <row r="55193" spans="8:8" hidden="1" x14ac:dyDescent="0.25">
      <c r="H55193"/>
    </row>
    <row r="55194" spans="8:8" hidden="1" x14ac:dyDescent="0.25">
      <c r="H55194"/>
    </row>
    <row r="55195" spans="8:8" hidden="1" x14ac:dyDescent="0.25">
      <c r="H55195"/>
    </row>
    <row r="55196" spans="8:8" hidden="1" x14ac:dyDescent="0.25">
      <c r="H55196"/>
    </row>
    <row r="55197" spans="8:8" hidden="1" x14ac:dyDescent="0.25">
      <c r="H55197"/>
    </row>
    <row r="55198" spans="8:8" hidden="1" x14ac:dyDescent="0.25">
      <c r="H55198"/>
    </row>
    <row r="55199" spans="8:8" hidden="1" x14ac:dyDescent="0.25">
      <c r="H55199"/>
    </row>
    <row r="55200" spans="8:8" hidden="1" x14ac:dyDescent="0.25">
      <c r="H55200"/>
    </row>
    <row r="55201" spans="8:8" hidden="1" x14ac:dyDescent="0.25">
      <c r="H55201"/>
    </row>
    <row r="55202" spans="8:8" hidden="1" x14ac:dyDescent="0.25">
      <c r="H55202"/>
    </row>
    <row r="55203" spans="8:8" hidden="1" x14ac:dyDescent="0.25">
      <c r="H55203"/>
    </row>
    <row r="55204" spans="8:8" hidden="1" x14ac:dyDescent="0.25">
      <c r="H55204"/>
    </row>
    <row r="55205" spans="8:8" hidden="1" x14ac:dyDescent="0.25">
      <c r="H55205"/>
    </row>
    <row r="55206" spans="8:8" hidden="1" x14ac:dyDescent="0.25">
      <c r="H55206"/>
    </row>
    <row r="55207" spans="8:8" hidden="1" x14ac:dyDescent="0.25">
      <c r="H55207"/>
    </row>
    <row r="55208" spans="8:8" hidden="1" x14ac:dyDescent="0.25">
      <c r="H55208"/>
    </row>
    <row r="55209" spans="8:8" hidden="1" x14ac:dyDescent="0.25">
      <c r="H55209"/>
    </row>
    <row r="55210" spans="8:8" hidden="1" x14ac:dyDescent="0.25">
      <c r="H55210"/>
    </row>
    <row r="55211" spans="8:8" hidden="1" x14ac:dyDescent="0.25">
      <c r="H55211"/>
    </row>
    <row r="55212" spans="8:8" hidden="1" x14ac:dyDescent="0.25">
      <c r="H55212"/>
    </row>
    <row r="55213" spans="8:8" hidden="1" x14ac:dyDescent="0.25">
      <c r="H55213"/>
    </row>
    <row r="55214" spans="8:8" hidden="1" x14ac:dyDescent="0.25">
      <c r="H55214"/>
    </row>
    <row r="55215" spans="8:8" hidden="1" x14ac:dyDescent="0.25">
      <c r="H55215"/>
    </row>
    <row r="55216" spans="8:8" hidden="1" x14ac:dyDescent="0.25">
      <c r="H55216"/>
    </row>
    <row r="55217" spans="8:8" hidden="1" x14ac:dyDescent="0.25">
      <c r="H55217"/>
    </row>
    <row r="55218" spans="8:8" hidden="1" x14ac:dyDescent="0.25">
      <c r="H55218"/>
    </row>
    <row r="55219" spans="8:8" hidden="1" x14ac:dyDescent="0.25">
      <c r="H55219"/>
    </row>
    <row r="55220" spans="8:8" hidden="1" x14ac:dyDescent="0.25">
      <c r="H55220"/>
    </row>
    <row r="55221" spans="8:8" hidden="1" x14ac:dyDescent="0.25">
      <c r="H55221"/>
    </row>
    <row r="55222" spans="8:8" hidden="1" x14ac:dyDescent="0.25">
      <c r="H55222"/>
    </row>
    <row r="55223" spans="8:8" hidden="1" x14ac:dyDescent="0.25">
      <c r="H55223"/>
    </row>
    <row r="55224" spans="8:8" hidden="1" x14ac:dyDescent="0.25">
      <c r="H55224"/>
    </row>
    <row r="55225" spans="8:8" hidden="1" x14ac:dyDescent="0.25">
      <c r="H55225"/>
    </row>
    <row r="55226" spans="8:8" hidden="1" x14ac:dyDescent="0.25">
      <c r="H55226"/>
    </row>
    <row r="55227" spans="8:8" hidden="1" x14ac:dyDescent="0.25">
      <c r="H55227"/>
    </row>
    <row r="55228" spans="8:8" hidden="1" x14ac:dyDescent="0.25">
      <c r="H55228"/>
    </row>
    <row r="55229" spans="8:8" hidden="1" x14ac:dyDescent="0.25">
      <c r="H55229"/>
    </row>
    <row r="55230" spans="8:8" hidden="1" x14ac:dyDescent="0.25">
      <c r="H55230"/>
    </row>
    <row r="55231" spans="8:8" hidden="1" x14ac:dyDescent="0.25">
      <c r="H55231"/>
    </row>
    <row r="55232" spans="8:8" hidden="1" x14ac:dyDescent="0.25">
      <c r="H55232"/>
    </row>
    <row r="55233" spans="8:8" hidden="1" x14ac:dyDescent="0.25">
      <c r="H55233"/>
    </row>
    <row r="55234" spans="8:8" hidden="1" x14ac:dyDescent="0.25">
      <c r="H55234"/>
    </row>
    <row r="55235" spans="8:8" hidden="1" x14ac:dyDescent="0.25">
      <c r="H55235"/>
    </row>
    <row r="55236" spans="8:8" hidden="1" x14ac:dyDescent="0.25">
      <c r="H55236"/>
    </row>
    <row r="55237" spans="8:8" hidden="1" x14ac:dyDescent="0.25">
      <c r="H55237"/>
    </row>
    <row r="55238" spans="8:8" hidden="1" x14ac:dyDescent="0.25">
      <c r="H55238"/>
    </row>
    <row r="55239" spans="8:8" hidden="1" x14ac:dyDescent="0.25">
      <c r="H55239"/>
    </row>
    <row r="55240" spans="8:8" hidden="1" x14ac:dyDescent="0.25">
      <c r="H55240"/>
    </row>
    <row r="55241" spans="8:8" hidden="1" x14ac:dyDescent="0.25">
      <c r="H55241"/>
    </row>
    <row r="55242" spans="8:8" hidden="1" x14ac:dyDescent="0.25">
      <c r="H55242"/>
    </row>
    <row r="55243" spans="8:8" hidden="1" x14ac:dyDescent="0.25">
      <c r="H55243"/>
    </row>
    <row r="55244" spans="8:8" hidden="1" x14ac:dyDescent="0.25">
      <c r="H55244"/>
    </row>
    <row r="55245" spans="8:8" hidden="1" x14ac:dyDescent="0.25">
      <c r="H55245"/>
    </row>
    <row r="55246" spans="8:8" hidden="1" x14ac:dyDescent="0.25">
      <c r="H55246"/>
    </row>
    <row r="55247" spans="8:8" hidden="1" x14ac:dyDescent="0.25">
      <c r="H55247"/>
    </row>
    <row r="55248" spans="8:8" hidden="1" x14ac:dyDescent="0.25">
      <c r="H55248"/>
    </row>
    <row r="55249" spans="8:8" hidden="1" x14ac:dyDescent="0.25">
      <c r="H55249"/>
    </row>
    <row r="55250" spans="8:8" hidden="1" x14ac:dyDescent="0.25">
      <c r="H55250"/>
    </row>
    <row r="55251" spans="8:8" hidden="1" x14ac:dyDescent="0.25">
      <c r="H55251"/>
    </row>
    <row r="55252" spans="8:8" hidden="1" x14ac:dyDescent="0.25">
      <c r="H55252"/>
    </row>
    <row r="55253" spans="8:8" hidden="1" x14ac:dyDescent="0.25">
      <c r="H55253"/>
    </row>
    <row r="55254" spans="8:8" hidden="1" x14ac:dyDescent="0.25">
      <c r="H55254"/>
    </row>
    <row r="55255" spans="8:8" hidden="1" x14ac:dyDescent="0.25">
      <c r="H55255"/>
    </row>
    <row r="55256" spans="8:8" hidden="1" x14ac:dyDescent="0.25">
      <c r="H55256"/>
    </row>
    <row r="55257" spans="8:8" hidden="1" x14ac:dyDescent="0.25">
      <c r="H55257"/>
    </row>
    <row r="55258" spans="8:8" hidden="1" x14ac:dyDescent="0.25">
      <c r="H55258"/>
    </row>
    <row r="55259" spans="8:8" hidden="1" x14ac:dyDescent="0.25">
      <c r="H55259"/>
    </row>
    <row r="55260" spans="8:8" hidden="1" x14ac:dyDescent="0.25">
      <c r="H55260"/>
    </row>
    <row r="55261" spans="8:8" hidden="1" x14ac:dyDescent="0.25">
      <c r="H55261"/>
    </row>
    <row r="55262" spans="8:8" hidden="1" x14ac:dyDescent="0.25">
      <c r="H55262"/>
    </row>
    <row r="55263" spans="8:8" hidden="1" x14ac:dyDescent="0.25">
      <c r="H55263"/>
    </row>
    <row r="55264" spans="8:8" hidden="1" x14ac:dyDescent="0.25">
      <c r="H55264"/>
    </row>
    <row r="55265" spans="8:8" hidden="1" x14ac:dyDescent="0.25">
      <c r="H55265"/>
    </row>
    <row r="55266" spans="8:8" hidden="1" x14ac:dyDescent="0.25">
      <c r="H55266"/>
    </row>
    <row r="55267" spans="8:8" hidden="1" x14ac:dyDescent="0.25">
      <c r="H55267"/>
    </row>
    <row r="55268" spans="8:8" hidden="1" x14ac:dyDescent="0.25">
      <c r="H55268"/>
    </row>
    <row r="55269" spans="8:8" hidden="1" x14ac:dyDescent="0.25">
      <c r="H55269"/>
    </row>
    <row r="55270" spans="8:8" hidden="1" x14ac:dyDescent="0.25">
      <c r="H55270"/>
    </row>
    <row r="55271" spans="8:8" hidden="1" x14ac:dyDescent="0.25">
      <c r="H55271"/>
    </row>
    <row r="55272" spans="8:8" hidden="1" x14ac:dyDescent="0.25">
      <c r="H55272"/>
    </row>
    <row r="55273" spans="8:8" hidden="1" x14ac:dyDescent="0.25">
      <c r="H55273"/>
    </row>
    <row r="55274" spans="8:8" hidden="1" x14ac:dyDescent="0.25">
      <c r="H55274"/>
    </row>
    <row r="55275" spans="8:8" hidden="1" x14ac:dyDescent="0.25">
      <c r="H55275"/>
    </row>
    <row r="55276" spans="8:8" hidden="1" x14ac:dyDescent="0.25">
      <c r="H55276"/>
    </row>
    <row r="55277" spans="8:8" hidden="1" x14ac:dyDescent="0.25">
      <c r="H55277"/>
    </row>
    <row r="55278" spans="8:8" hidden="1" x14ac:dyDescent="0.25">
      <c r="H55278"/>
    </row>
    <row r="55279" spans="8:8" hidden="1" x14ac:dyDescent="0.25">
      <c r="H55279"/>
    </row>
    <row r="55280" spans="8:8" hidden="1" x14ac:dyDescent="0.25">
      <c r="H55280"/>
    </row>
    <row r="55281" spans="8:8" hidden="1" x14ac:dyDescent="0.25">
      <c r="H55281"/>
    </row>
    <row r="55282" spans="8:8" hidden="1" x14ac:dyDescent="0.25">
      <c r="H55282"/>
    </row>
    <row r="55283" spans="8:8" hidden="1" x14ac:dyDescent="0.25">
      <c r="H55283"/>
    </row>
    <row r="55284" spans="8:8" hidden="1" x14ac:dyDescent="0.25">
      <c r="H55284"/>
    </row>
    <row r="55285" spans="8:8" hidden="1" x14ac:dyDescent="0.25">
      <c r="H55285"/>
    </row>
    <row r="55286" spans="8:8" hidden="1" x14ac:dyDescent="0.25">
      <c r="H55286"/>
    </row>
    <row r="55287" spans="8:8" hidden="1" x14ac:dyDescent="0.25">
      <c r="H55287"/>
    </row>
    <row r="55288" spans="8:8" hidden="1" x14ac:dyDescent="0.25">
      <c r="H55288"/>
    </row>
    <row r="55289" spans="8:8" hidden="1" x14ac:dyDescent="0.25">
      <c r="H55289"/>
    </row>
    <row r="55290" spans="8:8" hidden="1" x14ac:dyDescent="0.25">
      <c r="H55290"/>
    </row>
    <row r="55291" spans="8:8" hidden="1" x14ac:dyDescent="0.25">
      <c r="H55291"/>
    </row>
    <row r="55292" spans="8:8" hidden="1" x14ac:dyDescent="0.25">
      <c r="H55292"/>
    </row>
    <row r="55293" spans="8:8" hidden="1" x14ac:dyDescent="0.25">
      <c r="H55293"/>
    </row>
    <row r="55294" spans="8:8" hidden="1" x14ac:dyDescent="0.25">
      <c r="H55294"/>
    </row>
    <row r="55295" spans="8:8" hidden="1" x14ac:dyDescent="0.25">
      <c r="H55295"/>
    </row>
    <row r="55296" spans="8:8" hidden="1" x14ac:dyDescent="0.25">
      <c r="H55296"/>
    </row>
    <row r="55297" spans="8:8" hidden="1" x14ac:dyDescent="0.25">
      <c r="H55297"/>
    </row>
    <row r="55298" spans="8:8" hidden="1" x14ac:dyDescent="0.25">
      <c r="H55298"/>
    </row>
    <row r="55299" spans="8:8" hidden="1" x14ac:dyDescent="0.25">
      <c r="H55299"/>
    </row>
    <row r="55300" spans="8:8" hidden="1" x14ac:dyDescent="0.25">
      <c r="H55300"/>
    </row>
    <row r="55301" spans="8:8" hidden="1" x14ac:dyDescent="0.25">
      <c r="H55301"/>
    </row>
    <row r="55302" spans="8:8" hidden="1" x14ac:dyDescent="0.25">
      <c r="H55302"/>
    </row>
    <row r="55303" spans="8:8" hidden="1" x14ac:dyDescent="0.25">
      <c r="H55303"/>
    </row>
    <row r="55304" spans="8:8" hidden="1" x14ac:dyDescent="0.25">
      <c r="H55304"/>
    </row>
    <row r="55305" spans="8:8" hidden="1" x14ac:dyDescent="0.25">
      <c r="H55305"/>
    </row>
    <row r="55306" spans="8:8" hidden="1" x14ac:dyDescent="0.25">
      <c r="H55306"/>
    </row>
    <row r="55307" spans="8:8" hidden="1" x14ac:dyDescent="0.25">
      <c r="H55307"/>
    </row>
    <row r="55308" spans="8:8" hidden="1" x14ac:dyDescent="0.25">
      <c r="H55308"/>
    </row>
    <row r="55309" spans="8:8" hidden="1" x14ac:dyDescent="0.25">
      <c r="H55309"/>
    </row>
    <row r="55310" spans="8:8" hidden="1" x14ac:dyDescent="0.25">
      <c r="H55310"/>
    </row>
    <row r="55311" spans="8:8" hidden="1" x14ac:dyDescent="0.25">
      <c r="H55311"/>
    </row>
    <row r="55312" spans="8:8" hidden="1" x14ac:dyDescent="0.25">
      <c r="H55312"/>
    </row>
    <row r="55313" spans="8:8" hidden="1" x14ac:dyDescent="0.25">
      <c r="H55313"/>
    </row>
    <row r="55314" spans="8:8" hidden="1" x14ac:dyDescent="0.25">
      <c r="H55314"/>
    </row>
    <row r="55315" spans="8:8" hidden="1" x14ac:dyDescent="0.25">
      <c r="H55315"/>
    </row>
    <row r="55316" spans="8:8" hidden="1" x14ac:dyDescent="0.25">
      <c r="H55316"/>
    </row>
    <row r="55317" spans="8:8" hidden="1" x14ac:dyDescent="0.25">
      <c r="H55317"/>
    </row>
    <row r="55318" spans="8:8" hidden="1" x14ac:dyDescent="0.25">
      <c r="H55318"/>
    </row>
    <row r="55319" spans="8:8" hidden="1" x14ac:dyDescent="0.25">
      <c r="H55319"/>
    </row>
    <row r="55320" spans="8:8" hidden="1" x14ac:dyDescent="0.25">
      <c r="H55320"/>
    </row>
    <row r="55321" spans="8:8" hidden="1" x14ac:dyDescent="0.25">
      <c r="H55321"/>
    </row>
    <row r="55322" spans="8:8" hidden="1" x14ac:dyDescent="0.25">
      <c r="H55322"/>
    </row>
    <row r="55323" spans="8:8" hidden="1" x14ac:dyDescent="0.25">
      <c r="H55323"/>
    </row>
    <row r="55324" spans="8:8" hidden="1" x14ac:dyDescent="0.25">
      <c r="H55324"/>
    </row>
    <row r="55325" spans="8:8" hidden="1" x14ac:dyDescent="0.25">
      <c r="H55325"/>
    </row>
    <row r="55326" spans="8:8" hidden="1" x14ac:dyDescent="0.25">
      <c r="H55326"/>
    </row>
    <row r="55327" spans="8:8" hidden="1" x14ac:dyDescent="0.25">
      <c r="H55327"/>
    </row>
    <row r="55328" spans="8:8" hidden="1" x14ac:dyDescent="0.25">
      <c r="H55328"/>
    </row>
    <row r="55329" spans="8:8" hidden="1" x14ac:dyDescent="0.25">
      <c r="H55329"/>
    </row>
    <row r="55330" spans="8:8" hidden="1" x14ac:dyDescent="0.25">
      <c r="H55330"/>
    </row>
    <row r="55331" spans="8:8" hidden="1" x14ac:dyDescent="0.25">
      <c r="H55331"/>
    </row>
    <row r="55332" spans="8:8" hidden="1" x14ac:dyDescent="0.25">
      <c r="H55332"/>
    </row>
    <row r="55333" spans="8:8" hidden="1" x14ac:dyDescent="0.25">
      <c r="H55333"/>
    </row>
    <row r="55334" spans="8:8" hidden="1" x14ac:dyDescent="0.25">
      <c r="H55334"/>
    </row>
    <row r="55335" spans="8:8" hidden="1" x14ac:dyDescent="0.25">
      <c r="H55335"/>
    </row>
    <row r="55336" spans="8:8" hidden="1" x14ac:dyDescent="0.25">
      <c r="H55336"/>
    </row>
    <row r="55337" spans="8:8" hidden="1" x14ac:dyDescent="0.25">
      <c r="H55337"/>
    </row>
    <row r="55338" spans="8:8" hidden="1" x14ac:dyDescent="0.25">
      <c r="H55338"/>
    </row>
    <row r="55339" spans="8:8" hidden="1" x14ac:dyDescent="0.25">
      <c r="H55339"/>
    </row>
    <row r="55340" spans="8:8" hidden="1" x14ac:dyDescent="0.25">
      <c r="H55340"/>
    </row>
    <row r="55341" spans="8:8" hidden="1" x14ac:dyDescent="0.25">
      <c r="H55341"/>
    </row>
    <row r="55342" spans="8:8" hidden="1" x14ac:dyDescent="0.25">
      <c r="H55342"/>
    </row>
    <row r="55343" spans="8:8" hidden="1" x14ac:dyDescent="0.25">
      <c r="H55343"/>
    </row>
    <row r="55344" spans="8:8" hidden="1" x14ac:dyDescent="0.25">
      <c r="H55344"/>
    </row>
    <row r="55345" spans="8:8" hidden="1" x14ac:dyDescent="0.25">
      <c r="H55345"/>
    </row>
    <row r="55346" spans="8:8" hidden="1" x14ac:dyDescent="0.25">
      <c r="H55346"/>
    </row>
    <row r="55347" spans="8:8" hidden="1" x14ac:dyDescent="0.25">
      <c r="H55347"/>
    </row>
    <row r="55348" spans="8:8" hidden="1" x14ac:dyDescent="0.25">
      <c r="H55348"/>
    </row>
    <row r="55349" spans="8:8" hidden="1" x14ac:dyDescent="0.25">
      <c r="H55349"/>
    </row>
    <row r="55350" spans="8:8" hidden="1" x14ac:dyDescent="0.25">
      <c r="H55350"/>
    </row>
    <row r="55351" spans="8:8" hidden="1" x14ac:dyDescent="0.25">
      <c r="H55351"/>
    </row>
    <row r="55352" spans="8:8" hidden="1" x14ac:dyDescent="0.25">
      <c r="H55352"/>
    </row>
    <row r="55353" spans="8:8" hidden="1" x14ac:dyDescent="0.25">
      <c r="H55353"/>
    </row>
    <row r="55354" spans="8:8" hidden="1" x14ac:dyDescent="0.25">
      <c r="H55354"/>
    </row>
    <row r="55355" spans="8:8" hidden="1" x14ac:dyDescent="0.25">
      <c r="H55355"/>
    </row>
    <row r="55356" spans="8:8" hidden="1" x14ac:dyDescent="0.25">
      <c r="H55356"/>
    </row>
    <row r="55357" spans="8:8" hidden="1" x14ac:dyDescent="0.25">
      <c r="H55357"/>
    </row>
    <row r="55358" spans="8:8" hidden="1" x14ac:dyDescent="0.25">
      <c r="H55358"/>
    </row>
    <row r="55359" spans="8:8" hidden="1" x14ac:dyDescent="0.25">
      <c r="H55359"/>
    </row>
    <row r="55360" spans="8:8" hidden="1" x14ac:dyDescent="0.25">
      <c r="H55360"/>
    </row>
    <row r="55361" spans="8:8" hidden="1" x14ac:dyDescent="0.25">
      <c r="H55361"/>
    </row>
    <row r="55362" spans="8:8" hidden="1" x14ac:dyDescent="0.25">
      <c r="H55362"/>
    </row>
    <row r="55363" spans="8:8" hidden="1" x14ac:dyDescent="0.25">
      <c r="H55363"/>
    </row>
    <row r="55364" spans="8:8" hidden="1" x14ac:dyDescent="0.25">
      <c r="H55364"/>
    </row>
    <row r="55365" spans="8:8" hidden="1" x14ac:dyDescent="0.25">
      <c r="H55365"/>
    </row>
    <row r="55366" spans="8:8" hidden="1" x14ac:dyDescent="0.25">
      <c r="H55366"/>
    </row>
    <row r="55367" spans="8:8" hidden="1" x14ac:dyDescent="0.25">
      <c r="H55367"/>
    </row>
    <row r="55368" spans="8:8" hidden="1" x14ac:dyDescent="0.25">
      <c r="H55368"/>
    </row>
    <row r="55369" spans="8:8" hidden="1" x14ac:dyDescent="0.25">
      <c r="H55369"/>
    </row>
    <row r="55370" spans="8:8" hidden="1" x14ac:dyDescent="0.25">
      <c r="H55370"/>
    </row>
    <row r="55371" spans="8:8" hidden="1" x14ac:dyDescent="0.25">
      <c r="H55371"/>
    </row>
    <row r="55372" spans="8:8" hidden="1" x14ac:dyDescent="0.25">
      <c r="H55372"/>
    </row>
    <row r="55373" spans="8:8" hidden="1" x14ac:dyDescent="0.25">
      <c r="H55373"/>
    </row>
    <row r="55374" spans="8:8" hidden="1" x14ac:dyDescent="0.25">
      <c r="H55374"/>
    </row>
    <row r="55375" spans="8:8" hidden="1" x14ac:dyDescent="0.25">
      <c r="H55375"/>
    </row>
    <row r="55376" spans="8:8" hidden="1" x14ac:dyDescent="0.25">
      <c r="H55376"/>
    </row>
    <row r="55377" spans="8:8" hidden="1" x14ac:dyDescent="0.25">
      <c r="H55377"/>
    </row>
    <row r="55378" spans="8:8" hidden="1" x14ac:dyDescent="0.25">
      <c r="H55378"/>
    </row>
    <row r="55379" spans="8:8" hidden="1" x14ac:dyDescent="0.25">
      <c r="H55379"/>
    </row>
    <row r="55380" spans="8:8" hidden="1" x14ac:dyDescent="0.25">
      <c r="H55380"/>
    </row>
    <row r="55381" spans="8:8" hidden="1" x14ac:dyDescent="0.25">
      <c r="H55381"/>
    </row>
    <row r="55382" spans="8:8" hidden="1" x14ac:dyDescent="0.25">
      <c r="H55382"/>
    </row>
    <row r="55383" spans="8:8" hidden="1" x14ac:dyDescent="0.25">
      <c r="H55383"/>
    </row>
    <row r="55384" spans="8:8" hidden="1" x14ac:dyDescent="0.25">
      <c r="H55384"/>
    </row>
    <row r="55385" spans="8:8" hidden="1" x14ac:dyDescent="0.25">
      <c r="H55385"/>
    </row>
    <row r="55386" spans="8:8" hidden="1" x14ac:dyDescent="0.25">
      <c r="H55386"/>
    </row>
    <row r="55387" spans="8:8" hidden="1" x14ac:dyDescent="0.25">
      <c r="H55387"/>
    </row>
    <row r="55388" spans="8:8" hidden="1" x14ac:dyDescent="0.25">
      <c r="H55388"/>
    </row>
    <row r="55389" spans="8:8" hidden="1" x14ac:dyDescent="0.25">
      <c r="H55389"/>
    </row>
    <row r="55390" spans="8:8" hidden="1" x14ac:dyDescent="0.25">
      <c r="H55390"/>
    </row>
    <row r="55391" spans="8:8" hidden="1" x14ac:dyDescent="0.25">
      <c r="H55391"/>
    </row>
    <row r="55392" spans="8:8" hidden="1" x14ac:dyDescent="0.25">
      <c r="H55392"/>
    </row>
    <row r="55393" spans="8:8" hidden="1" x14ac:dyDescent="0.25">
      <c r="H55393"/>
    </row>
    <row r="55394" spans="8:8" hidden="1" x14ac:dyDescent="0.25">
      <c r="H55394"/>
    </row>
    <row r="55395" spans="8:8" hidden="1" x14ac:dyDescent="0.25">
      <c r="H55395"/>
    </row>
    <row r="55396" spans="8:8" hidden="1" x14ac:dyDescent="0.25">
      <c r="H55396"/>
    </row>
    <row r="55397" spans="8:8" hidden="1" x14ac:dyDescent="0.25">
      <c r="H55397"/>
    </row>
    <row r="55398" spans="8:8" hidden="1" x14ac:dyDescent="0.25">
      <c r="H55398"/>
    </row>
    <row r="55399" spans="8:8" hidden="1" x14ac:dyDescent="0.25">
      <c r="H55399"/>
    </row>
    <row r="55400" spans="8:8" hidden="1" x14ac:dyDescent="0.25">
      <c r="H55400"/>
    </row>
    <row r="55401" spans="8:8" hidden="1" x14ac:dyDescent="0.25">
      <c r="H55401"/>
    </row>
    <row r="55402" spans="8:8" hidden="1" x14ac:dyDescent="0.25">
      <c r="H55402"/>
    </row>
    <row r="55403" spans="8:8" hidden="1" x14ac:dyDescent="0.25">
      <c r="H55403"/>
    </row>
    <row r="55404" spans="8:8" hidden="1" x14ac:dyDescent="0.25">
      <c r="H55404"/>
    </row>
    <row r="55405" spans="8:8" hidden="1" x14ac:dyDescent="0.25">
      <c r="H55405"/>
    </row>
    <row r="55406" spans="8:8" hidden="1" x14ac:dyDescent="0.25">
      <c r="H55406"/>
    </row>
    <row r="55407" spans="8:8" hidden="1" x14ac:dyDescent="0.25">
      <c r="H55407"/>
    </row>
    <row r="55408" spans="8:8" hidden="1" x14ac:dyDescent="0.25">
      <c r="H55408"/>
    </row>
    <row r="55409" spans="8:8" hidden="1" x14ac:dyDescent="0.25">
      <c r="H55409"/>
    </row>
    <row r="55410" spans="8:8" hidden="1" x14ac:dyDescent="0.25">
      <c r="H55410"/>
    </row>
    <row r="55411" spans="8:8" hidden="1" x14ac:dyDescent="0.25">
      <c r="H55411"/>
    </row>
    <row r="55412" spans="8:8" hidden="1" x14ac:dyDescent="0.25">
      <c r="H55412"/>
    </row>
    <row r="55413" spans="8:8" hidden="1" x14ac:dyDescent="0.25">
      <c r="H55413"/>
    </row>
    <row r="55414" spans="8:8" hidden="1" x14ac:dyDescent="0.25">
      <c r="H55414"/>
    </row>
    <row r="55415" spans="8:8" hidden="1" x14ac:dyDescent="0.25">
      <c r="H55415"/>
    </row>
    <row r="55416" spans="8:8" hidden="1" x14ac:dyDescent="0.25">
      <c r="H55416"/>
    </row>
    <row r="55417" spans="8:8" hidden="1" x14ac:dyDescent="0.25">
      <c r="H55417"/>
    </row>
    <row r="55418" spans="8:8" hidden="1" x14ac:dyDescent="0.25">
      <c r="H55418"/>
    </row>
    <row r="55419" spans="8:8" hidden="1" x14ac:dyDescent="0.25">
      <c r="H55419"/>
    </row>
    <row r="55420" spans="8:8" hidden="1" x14ac:dyDescent="0.25">
      <c r="H55420"/>
    </row>
    <row r="55421" spans="8:8" hidden="1" x14ac:dyDescent="0.25">
      <c r="H55421"/>
    </row>
    <row r="55422" spans="8:8" hidden="1" x14ac:dyDescent="0.25">
      <c r="H55422"/>
    </row>
    <row r="55423" spans="8:8" hidden="1" x14ac:dyDescent="0.25">
      <c r="H55423"/>
    </row>
    <row r="55424" spans="8:8" hidden="1" x14ac:dyDescent="0.25">
      <c r="H55424"/>
    </row>
    <row r="55425" spans="8:8" hidden="1" x14ac:dyDescent="0.25">
      <c r="H55425"/>
    </row>
    <row r="55426" spans="8:8" hidden="1" x14ac:dyDescent="0.25">
      <c r="H55426"/>
    </row>
    <row r="55427" spans="8:8" hidden="1" x14ac:dyDescent="0.25">
      <c r="H55427"/>
    </row>
    <row r="55428" spans="8:8" hidden="1" x14ac:dyDescent="0.25">
      <c r="H55428"/>
    </row>
    <row r="55429" spans="8:8" hidden="1" x14ac:dyDescent="0.25">
      <c r="H55429"/>
    </row>
    <row r="55430" spans="8:8" hidden="1" x14ac:dyDescent="0.25">
      <c r="H55430"/>
    </row>
    <row r="55431" spans="8:8" hidden="1" x14ac:dyDescent="0.25">
      <c r="H55431"/>
    </row>
    <row r="55432" spans="8:8" hidden="1" x14ac:dyDescent="0.25">
      <c r="H55432"/>
    </row>
    <row r="55433" spans="8:8" hidden="1" x14ac:dyDescent="0.25">
      <c r="H55433"/>
    </row>
    <row r="55434" spans="8:8" hidden="1" x14ac:dyDescent="0.25">
      <c r="H55434"/>
    </row>
    <row r="55435" spans="8:8" hidden="1" x14ac:dyDescent="0.25">
      <c r="H55435"/>
    </row>
    <row r="55436" spans="8:8" hidden="1" x14ac:dyDescent="0.25">
      <c r="H55436"/>
    </row>
    <row r="55437" spans="8:8" hidden="1" x14ac:dyDescent="0.25">
      <c r="H55437"/>
    </row>
    <row r="55438" spans="8:8" hidden="1" x14ac:dyDescent="0.25">
      <c r="H55438"/>
    </row>
    <row r="55439" spans="8:8" hidden="1" x14ac:dyDescent="0.25">
      <c r="H55439"/>
    </row>
    <row r="55440" spans="8:8" hidden="1" x14ac:dyDescent="0.25">
      <c r="H55440"/>
    </row>
    <row r="55441" spans="8:8" hidden="1" x14ac:dyDescent="0.25">
      <c r="H55441"/>
    </row>
    <row r="55442" spans="8:8" hidden="1" x14ac:dyDescent="0.25">
      <c r="H55442"/>
    </row>
    <row r="55443" spans="8:8" hidden="1" x14ac:dyDescent="0.25">
      <c r="H55443"/>
    </row>
    <row r="55444" spans="8:8" hidden="1" x14ac:dyDescent="0.25">
      <c r="H55444"/>
    </row>
    <row r="55445" spans="8:8" hidden="1" x14ac:dyDescent="0.25">
      <c r="H55445"/>
    </row>
    <row r="55446" spans="8:8" hidden="1" x14ac:dyDescent="0.25">
      <c r="H55446"/>
    </row>
    <row r="55447" spans="8:8" hidden="1" x14ac:dyDescent="0.25">
      <c r="H55447"/>
    </row>
    <row r="55448" spans="8:8" hidden="1" x14ac:dyDescent="0.25">
      <c r="H55448"/>
    </row>
    <row r="55449" spans="8:8" hidden="1" x14ac:dyDescent="0.25">
      <c r="H55449"/>
    </row>
    <row r="55450" spans="8:8" hidden="1" x14ac:dyDescent="0.25">
      <c r="H55450"/>
    </row>
    <row r="55451" spans="8:8" hidden="1" x14ac:dyDescent="0.25">
      <c r="H55451"/>
    </row>
    <row r="55452" spans="8:8" hidden="1" x14ac:dyDescent="0.25">
      <c r="H55452"/>
    </row>
    <row r="55453" spans="8:8" hidden="1" x14ac:dyDescent="0.25">
      <c r="H55453"/>
    </row>
    <row r="55454" spans="8:8" hidden="1" x14ac:dyDescent="0.25">
      <c r="H55454"/>
    </row>
    <row r="55455" spans="8:8" hidden="1" x14ac:dyDescent="0.25">
      <c r="H55455"/>
    </row>
    <row r="55456" spans="8:8" hidden="1" x14ac:dyDescent="0.25">
      <c r="H55456"/>
    </row>
    <row r="55457" spans="8:8" hidden="1" x14ac:dyDescent="0.25">
      <c r="H55457"/>
    </row>
    <row r="55458" spans="8:8" hidden="1" x14ac:dyDescent="0.25">
      <c r="H55458"/>
    </row>
    <row r="55459" spans="8:8" hidden="1" x14ac:dyDescent="0.25">
      <c r="H55459"/>
    </row>
    <row r="55460" spans="8:8" hidden="1" x14ac:dyDescent="0.25">
      <c r="H55460"/>
    </row>
    <row r="55461" spans="8:8" hidden="1" x14ac:dyDescent="0.25">
      <c r="H55461"/>
    </row>
    <row r="55462" spans="8:8" hidden="1" x14ac:dyDescent="0.25">
      <c r="H55462"/>
    </row>
    <row r="55463" spans="8:8" hidden="1" x14ac:dyDescent="0.25">
      <c r="H55463"/>
    </row>
    <row r="55464" spans="8:8" hidden="1" x14ac:dyDescent="0.25">
      <c r="H55464"/>
    </row>
    <row r="55465" spans="8:8" hidden="1" x14ac:dyDescent="0.25">
      <c r="H55465"/>
    </row>
    <row r="55466" spans="8:8" hidden="1" x14ac:dyDescent="0.25">
      <c r="H55466"/>
    </row>
    <row r="55467" spans="8:8" hidden="1" x14ac:dyDescent="0.25">
      <c r="H55467"/>
    </row>
    <row r="55468" spans="8:8" hidden="1" x14ac:dyDescent="0.25">
      <c r="H55468"/>
    </row>
    <row r="55469" spans="8:8" hidden="1" x14ac:dyDescent="0.25">
      <c r="H55469"/>
    </row>
    <row r="55470" spans="8:8" hidden="1" x14ac:dyDescent="0.25">
      <c r="H55470"/>
    </row>
    <row r="55471" spans="8:8" hidden="1" x14ac:dyDescent="0.25">
      <c r="H55471"/>
    </row>
    <row r="55472" spans="8:8" hidden="1" x14ac:dyDescent="0.25">
      <c r="H55472"/>
    </row>
    <row r="55473" spans="8:8" hidden="1" x14ac:dyDescent="0.25">
      <c r="H55473"/>
    </row>
    <row r="55474" spans="8:8" hidden="1" x14ac:dyDescent="0.25">
      <c r="H55474"/>
    </row>
    <row r="55475" spans="8:8" hidden="1" x14ac:dyDescent="0.25">
      <c r="H55475"/>
    </row>
    <row r="55476" spans="8:8" hidden="1" x14ac:dyDescent="0.25">
      <c r="H55476"/>
    </row>
    <row r="55477" spans="8:8" hidden="1" x14ac:dyDescent="0.25">
      <c r="H55477"/>
    </row>
    <row r="55478" spans="8:8" hidden="1" x14ac:dyDescent="0.25">
      <c r="H55478"/>
    </row>
    <row r="55479" spans="8:8" hidden="1" x14ac:dyDescent="0.25">
      <c r="H55479"/>
    </row>
    <row r="55480" spans="8:8" hidden="1" x14ac:dyDescent="0.25">
      <c r="H55480"/>
    </row>
    <row r="55481" spans="8:8" hidden="1" x14ac:dyDescent="0.25">
      <c r="H55481"/>
    </row>
    <row r="55482" spans="8:8" hidden="1" x14ac:dyDescent="0.25">
      <c r="H55482"/>
    </row>
    <row r="55483" spans="8:8" hidden="1" x14ac:dyDescent="0.25">
      <c r="H55483"/>
    </row>
    <row r="55484" spans="8:8" hidden="1" x14ac:dyDescent="0.25">
      <c r="H55484"/>
    </row>
    <row r="55485" spans="8:8" hidden="1" x14ac:dyDescent="0.25">
      <c r="H55485"/>
    </row>
    <row r="55486" spans="8:8" hidden="1" x14ac:dyDescent="0.25">
      <c r="H55486"/>
    </row>
    <row r="55487" spans="8:8" hidden="1" x14ac:dyDescent="0.25">
      <c r="H55487"/>
    </row>
    <row r="55488" spans="8:8" hidden="1" x14ac:dyDescent="0.25">
      <c r="H55488"/>
    </row>
    <row r="55489" spans="8:8" hidden="1" x14ac:dyDescent="0.25">
      <c r="H55489"/>
    </row>
    <row r="55490" spans="8:8" hidden="1" x14ac:dyDescent="0.25">
      <c r="H55490"/>
    </row>
    <row r="55491" spans="8:8" hidden="1" x14ac:dyDescent="0.25">
      <c r="H55491"/>
    </row>
    <row r="55492" spans="8:8" hidden="1" x14ac:dyDescent="0.25">
      <c r="H55492"/>
    </row>
    <row r="55493" spans="8:8" hidden="1" x14ac:dyDescent="0.25">
      <c r="H55493"/>
    </row>
    <row r="55494" spans="8:8" hidden="1" x14ac:dyDescent="0.25">
      <c r="H55494"/>
    </row>
    <row r="55495" spans="8:8" hidden="1" x14ac:dyDescent="0.25">
      <c r="H55495"/>
    </row>
    <row r="55496" spans="8:8" hidden="1" x14ac:dyDescent="0.25">
      <c r="H55496"/>
    </row>
    <row r="55497" spans="8:8" hidden="1" x14ac:dyDescent="0.25">
      <c r="H55497"/>
    </row>
    <row r="55498" spans="8:8" hidden="1" x14ac:dyDescent="0.25">
      <c r="H55498"/>
    </row>
    <row r="55499" spans="8:8" hidden="1" x14ac:dyDescent="0.25">
      <c r="H55499"/>
    </row>
    <row r="55500" spans="8:8" hidden="1" x14ac:dyDescent="0.25">
      <c r="H55500"/>
    </row>
    <row r="55501" spans="8:8" hidden="1" x14ac:dyDescent="0.25">
      <c r="H55501"/>
    </row>
    <row r="55502" spans="8:8" hidden="1" x14ac:dyDescent="0.25">
      <c r="H55502"/>
    </row>
    <row r="55503" spans="8:8" hidden="1" x14ac:dyDescent="0.25">
      <c r="H55503"/>
    </row>
    <row r="55504" spans="8:8" hidden="1" x14ac:dyDescent="0.25">
      <c r="H55504"/>
    </row>
    <row r="55505" spans="8:8" hidden="1" x14ac:dyDescent="0.25">
      <c r="H55505"/>
    </row>
    <row r="55506" spans="8:8" hidden="1" x14ac:dyDescent="0.25">
      <c r="H55506"/>
    </row>
    <row r="55507" spans="8:8" hidden="1" x14ac:dyDescent="0.25">
      <c r="H55507"/>
    </row>
    <row r="55508" spans="8:8" hidden="1" x14ac:dyDescent="0.25">
      <c r="H55508"/>
    </row>
    <row r="55509" spans="8:8" hidden="1" x14ac:dyDescent="0.25">
      <c r="H55509"/>
    </row>
    <row r="55510" spans="8:8" hidden="1" x14ac:dyDescent="0.25">
      <c r="H55510"/>
    </row>
    <row r="55511" spans="8:8" hidden="1" x14ac:dyDescent="0.25">
      <c r="H55511"/>
    </row>
    <row r="55512" spans="8:8" hidden="1" x14ac:dyDescent="0.25">
      <c r="H55512"/>
    </row>
    <row r="55513" spans="8:8" hidden="1" x14ac:dyDescent="0.25">
      <c r="H55513"/>
    </row>
    <row r="55514" spans="8:8" hidden="1" x14ac:dyDescent="0.25">
      <c r="H55514"/>
    </row>
    <row r="55515" spans="8:8" hidden="1" x14ac:dyDescent="0.25">
      <c r="H55515"/>
    </row>
    <row r="55516" spans="8:8" hidden="1" x14ac:dyDescent="0.25">
      <c r="H55516"/>
    </row>
    <row r="55517" spans="8:8" hidden="1" x14ac:dyDescent="0.25">
      <c r="H55517"/>
    </row>
    <row r="55518" spans="8:8" hidden="1" x14ac:dyDescent="0.25">
      <c r="H55518"/>
    </row>
    <row r="55519" spans="8:8" hidden="1" x14ac:dyDescent="0.25">
      <c r="H55519"/>
    </row>
    <row r="55520" spans="8:8" hidden="1" x14ac:dyDescent="0.25">
      <c r="H55520"/>
    </row>
    <row r="55521" spans="8:8" hidden="1" x14ac:dyDescent="0.25">
      <c r="H55521"/>
    </row>
    <row r="55522" spans="8:8" hidden="1" x14ac:dyDescent="0.25">
      <c r="H55522"/>
    </row>
    <row r="55523" spans="8:8" hidden="1" x14ac:dyDescent="0.25">
      <c r="H55523"/>
    </row>
    <row r="55524" spans="8:8" hidden="1" x14ac:dyDescent="0.25">
      <c r="H55524"/>
    </row>
    <row r="55525" spans="8:8" hidden="1" x14ac:dyDescent="0.25">
      <c r="H55525"/>
    </row>
    <row r="55526" spans="8:8" hidden="1" x14ac:dyDescent="0.25">
      <c r="H55526"/>
    </row>
    <row r="55527" spans="8:8" hidden="1" x14ac:dyDescent="0.25">
      <c r="H55527"/>
    </row>
    <row r="55528" spans="8:8" hidden="1" x14ac:dyDescent="0.25">
      <c r="H55528"/>
    </row>
    <row r="55529" spans="8:8" hidden="1" x14ac:dyDescent="0.25">
      <c r="H55529"/>
    </row>
    <row r="55530" spans="8:8" hidden="1" x14ac:dyDescent="0.25">
      <c r="H55530"/>
    </row>
    <row r="55531" spans="8:8" hidden="1" x14ac:dyDescent="0.25">
      <c r="H55531"/>
    </row>
    <row r="55532" spans="8:8" hidden="1" x14ac:dyDescent="0.25">
      <c r="H55532"/>
    </row>
    <row r="55533" spans="8:8" hidden="1" x14ac:dyDescent="0.25">
      <c r="H55533"/>
    </row>
    <row r="55534" spans="8:8" hidden="1" x14ac:dyDescent="0.25">
      <c r="H55534"/>
    </row>
    <row r="55535" spans="8:8" hidden="1" x14ac:dyDescent="0.25">
      <c r="H55535"/>
    </row>
    <row r="55536" spans="8:8" hidden="1" x14ac:dyDescent="0.25">
      <c r="H55536"/>
    </row>
    <row r="55537" spans="8:8" hidden="1" x14ac:dyDescent="0.25">
      <c r="H55537"/>
    </row>
    <row r="55538" spans="8:8" hidden="1" x14ac:dyDescent="0.25">
      <c r="H55538"/>
    </row>
    <row r="55539" spans="8:8" hidden="1" x14ac:dyDescent="0.25">
      <c r="H55539"/>
    </row>
    <row r="55540" spans="8:8" hidden="1" x14ac:dyDescent="0.25">
      <c r="H55540"/>
    </row>
    <row r="55541" spans="8:8" hidden="1" x14ac:dyDescent="0.25">
      <c r="H55541"/>
    </row>
    <row r="55542" spans="8:8" hidden="1" x14ac:dyDescent="0.25">
      <c r="H55542"/>
    </row>
    <row r="55543" spans="8:8" hidden="1" x14ac:dyDescent="0.25">
      <c r="H55543"/>
    </row>
    <row r="55544" spans="8:8" hidden="1" x14ac:dyDescent="0.25">
      <c r="H55544"/>
    </row>
    <row r="55545" spans="8:8" hidden="1" x14ac:dyDescent="0.25">
      <c r="H55545"/>
    </row>
    <row r="55546" spans="8:8" hidden="1" x14ac:dyDescent="0.25">
      <c r="H55546"/>
    </row>
    <row r="55547" spans="8:8" hidden="1" x14ac:dyDescent="0.25">
      <c r="H55547"/>
    </row>
    <row r="55548" spans="8:8" hidden="1" x14ac:dyDescent="0.25">
      <c r="H55548"/>
    </row>
    <row r="55549" spans="8:8" hidden="1" x14ac:dyDescent="0.25">
      <c r="H55549"/>
    </row>
    <row r="55550" spans="8:8" hidden="1" x14ac:dyDescent="0.25">
      <c r="H55550"/>
    </row>
    <row r="55551" spans="8:8" hidden="1" x14ac:dyDescent="0.25">
      <c r="H55551"/>
    </row>
    <row r="55552" spans="8:8" hidden="1" x14ac:dyDescent="0.25">
      <c r="H55552"/>
    </row>
    <row r="55553" spans="8:8" hidden="1" x14ac:dyDescent="0.25">
      <c r="H55553"/>
    </row>
    <row r="55554" spans="8:8" hidden="1" x14ac:dyDescent="0.25">
      <c r="H55554"/>
    </row>
    <row r="55555" spans="8:8" hidden="1" x14ac:dyDescent="0.25">
      <c r="H55555"/>
    </row>
    <row r="55556" spans="8:8" hidden="1" x14ac:dyDescent="0.25">
      <c r="H55556"/>
    </row>
    <row r="55557" spans="8:8" hidden="1" x14ac:dyDescent="0.25">
      <c r="H55557"/>
    </row>
    <row r="55558" spans="8:8" hidden="1" x14ac:dyDescent="0.25">
      <c r="H55558"/>
    </row>
    <row r="55559" spans="8:8" hidden="1" x14ac:dyDescent="0.25">
      <c r="H55559"/>
    </row>
    <row r="55560" spans="8:8" hidden="1" x14ac:dyDescent="0.25">
      <c r="H55560"/>
    </row>
    <row r="55561" spans="8:8" hidden="1" x14ac:dyDescent="0.25">
      <c r="H55561"/>
    </row>
    <row r="55562" spans="8:8" hidden="1" x14ac:dyDescent="0.25">
      <c r="H55562"/>
    </row>
    <row r="55563" spans="8:8" hidden="1" x14ac:dyDescent="0.25">
      <c r="H55563"/>
    </row>
    <row r="55564" spans="8:8" hidden="1" x14ac:dyDescent="0.25">
      <c r="H55564"/>
    </row>
    <row r="55565" spans="8:8" hidden="1" x14ac:dyDescent="0.25">
      <c r="H55565"/>
    </row>
    <row r="55566" spans="8:8" hidden="1" x14ac:dyDescent="0.25">
      <c r="H55566"/>
    </row>
    <row r="55567" spans="8:8" hidden="1" x14ac:dyDescent="0.25">
      <c r="H55567"/>
    </row>
    <row r="55568" spans="8:8" hidden="1" x14ac:dyDescent="0.25">
      <c r="H55568"/>
    </row>
    <row r="55569" spans="8:8" hidden="1" x14ac:dyDescent="0.25">
      <c r="H55569"/>
    </row>
    <row r="55570" spans="8:8" hidden="1" x14ac:dyDescent="0.25">
      <c r="H55570"/>
    </row>
    <row r="55571" spans="8:8" hidden="1" x14ac:dyDescent="0.25">
      <c r="H55571"/>
    </row>
    <row r="55572" spans="8:8" hidden="1" x14ac:dyDescent="0.25">
      <c r="H55572"/>
    </row>
    <row r="55573" spans="8:8" hidden="1" x14ac:dyDescent="0.25">
      <c r="H55573"/>
    </row>
    <row r="55574" spans="8:8" hidden="1" x14ac:dyDescent="0.25">
      <c r="H55574"/>
    </row>
    <row r="55575" spans="8:8" hidden="1" x14ac:dyDescent="0.25">
      <c r="H55575"/>
    </row>
    <row r="55576" spans="8:8" hidden="1" x14ac:dyDescent="0.25">
      <c r="H55576"/>
    </row>
    <row r="55577" spans="8:8" hidden="1" x14ac:dyDescent="0.25">
      <c r="H55577"/>
    </row>
    <row r="55578" spans="8:8" hidden="1" x14ac:dyDescent="0.25">
      <c r="H55578"/>
    </row>
    <row r="55579" spans="8:8" hidden="1" x14ac:dyDescent="0.25">
      <c r="H55579"/>
    </row>
    <row r="55580" spans="8:8" hidden="1" x14ac:dyDescent="0.25">
      <c r="H55580"/>
    </row>
    <row r="55581" spans="8:8" hidden="1" x14ac:dyDescent="0.25">
      <c r="H55581"/>
    </row>
    <row r="55582" spans="8:8" hidden="1" x14ac:dyDescent="0.25">
      <c r="H55582"/>
    </row>
    <row r="55583" spans="8:8" hidden="1" x14ac:dyDescent="0.25">
      <c r="H55583"/>
    </row>
    <row r="55584" spans="8:8" hidden="1" x14ac:dyDescent="0.25">
      <c r="H55584"/>
    </row>
    <row r="55585" spans="8:8" hidden="1" x14ac:dyDescent="0.25">
      <c r="H55585"/>
    </row>
    <row r="55586" spans="8:8" hidden="1" x14ac:dyDescent="0.25">
      <c r="H55586"/>
    </row>
    <row r="55587" spans="8:8" hidden="1" x14ac:dyDescent="0.25">
      <c r="H55587"/>
    </row>
    <row r="55588" spans="8:8" hidden="1" x14ac:dyDescent="0.25">
      <c r="H55588"/>
    </row>
    <row r="55589" spans="8:8" hidden="1" x14ac:dyDescent="0.25">
      <c r="H55589"/>
    </row>
    <row r="55590" spans="8:8" hidden="1" x14ac:dyDescent="0.25">
      <c r="H55590"/>
    </row>
    <row r="55591" spans="8:8" hidden="1" x14ac:dyDescent="0.25">
      <c r="H55591"/>
    </row>
    <row r="55592" spans="8:8" hidden="1" x14ac:dyDescent="0.25">
      <c r="H55592"/>
    </row>
    <row r="55593" spans="8:8" hidden="1" x14ac:dyDescent="0.25">
      <c r="H55593"/>
    </row>
    <row r="55594" spans="8:8" hidden="1" x14ac:dyDescent="0.25">
      <c r="H55594"/>
    </row>
    <row r="55595" spans="8:8" hidden="1" x14ac:dyDescent="0.25">
      <c r="H55595"/>
    </row>
    <row r="55596" spans="8:8" hidden="1" x14ac:dyDescent="0.25">
      <c r="H55596"/>
    </row>
    <row r="55597" spans="8:8" hidden="1" x14ac:dyDescent="0.25">
      <c r="H55597"/>
    </row>
    <row r="55598" spans="8:8" hidden="1" x14ac:dyDescent="0.25">
      <c r="H55598"/>
    </row>
    <row r="55599" spans="8:8" hidden="1" x14ac:dyDescent="0.25">
      <c r="H55599"/>
    </row>
    <row r="55600" spans="8:8" hidden="1" x14ac:dyDescent="0.25">
      <c r="H55600"/>
    </row>
    <row r="55601" spans="8:8" hidden="1" x14ac:dyDescent="0.25">
      <c r="H55601"/>
    </row>
    <row r="55602" spans="8:8" hidden="1" x14ac:dyDescent="0.25">
      <c r="H55602"/>
    </row>
    <row r="55603" spans="8:8" hidden="1" x14ac:dyDescent="0.25">
      <c r="H55603"/>
    </row>
    <row r="55604" spans="8:8" hidden="1" x14ac:dyDescent="0.25">
      <c r="H55604"/>
    </row>
    <row r="55605" spans="8:8" hidden="1" x14ac:dyDescent="0.25">
      <c r="H55605"/>
    </row>
    <row r="55606" spans="8:8" hidden="1" x14ac:dyDescent="0.25">
      <c r="H55606"/>
    </row>
    <row r="55607" spans="8:8" hidden="1" x14ac:dyDescent="0.25">
      <c r="H55607"/>
    </row>
    <row r="55608" spans="8:8" hidden="1" x14ac:dyDescent="0.25">
      <c r="H55608"/>
    </row>
    <row r="55609" spans="8:8" hidden="1" x14ac:dyDescent="0.25">
      <c r="H55609"/>
    </row>
    <row r="55610" spans="8:8" hidden="1" x14ac:dyDescent="0.25">
      <c r="H55610"/>
    </row>
    <row r="55611" spans="8:8" hidden="1" x14ac:dyDescent="0.25">
      <c r="H55611"/>
    </row>
    <row r="55612" spans="8:8" hidden="1" x14ac:dyDescent="0.25">
      <c r="H55612"/>
    </row>
    <row r="55613" spans="8:8" hidden="1" x14ac:dyDescent="0.25">
      <c r="H55613"/>
    </row>
    <row r="55614" spans="8:8" hidden="1" x14ac:dyDescent="0.25">
      <c r="H55614"/>
    </row>
    <row r="55615" spans="8:8" hidden="1" x14ac:dyDescent="0.25">
      <c r="H55615"/>
    </row>
    <row r="55616" spans="8:8" hidden="1" x14ac:dyDescent="0.25">
      <c r="H55616"/>
    </row>
    <row r="55617" spans="8:8" hidden="1" x14ac:dyDescent="0.25">
      <c r="H55617"/>
    </row>
    <row r="55618" spans="8:8" hidden="1" x14ac:dyDescent="0.25">
      <c r="H55618"/>
    </row>
    <row r="55619" spans="8:8" hidden="1" x14ac:dyDescent="0.25">
      <c r="H55619"/>
    </row>
    <row r="55620" spans="8:8" hidden="1" x14ac:dyDescent="0.25">
      <c r="H55620"/>
    </row>
    <row r="55621" spans="8:8" hidden="1" x14ac:dyDescent="0.25">
      <c r="H55621"/>
    </row>
    <row r="55622" spans="8:8" hidden="1" x14ac:dyDescent="0.25">
      <c r="H55622"/>
    </row>
    <row r="55623" spans="8:8" hidden="1" x14ac:dyDescent="0.25">
      <c r="H55623"/>
    </row>
    <row r="55624" spans="8:8" hidden="1" x14ac:dyDescent="0.25">
      <c r="H55624"/>
    </row>
    <row r="55625" spans="8:8" hidden="1" x14ac:dyDescent="0.25">
      <c r="H55625"/>
    </row>
    <row r="55626" spans="8:8" hidden="1" x14ac:dyDescent="0.25">
      <c r="H55626"/>
    </row>
    <row r="55627" spans="8:8" hidden="1" x14ac:dyDescent="0.25">
      <c r="H55627"/>
    </row>
    <row r="55628" spans="8:8" hidden="1" x14ac:dyDescent="0.25">
      <c r="H55628"/>
    </row>
    <row r="55629" spans="8:8" hidden="1" x14ac:dyDescent="0.25">
      <c r="H55629"/>
    </row>
    <row r="55630" spans="8:8" hidden="1" x14ac:dyDescent="0.25">
      <c r="H55630"/>
    </row>
    <row r="55631" spans="8:8" hidden="1" x14ac:dyDescent="0.25">
      <c r="H55631"/>
    </row>
    <row r="55632" spans="8:8" hidden="1" x14ac:dyDescent="0.25">
      <c r="H55632"/>
    </row>
    <row r="55633" spans="8:8" hidden="1" x14ac:dyDescent="0.25">
      <c r="H55633"/>
    </row>
    <row r="55634" spans="8:8" hidden="1" x14ac:dyDescent="0.25">
      <c r="H55634"/>
    </row>
    <row r="55635" spans="8:8" hidden="1" x14ac:dyDescent="0.25">
      <c r="H55635"/>
    </row>
    <row r="55636" spans="8:8" hidden="1" x14ac:dyDescent="0.25">
      <c r="H55636"/>
    </row>
    <row r="55637" spans="8:8" hidden="1" x14ac:dyDescent="0.25">
      <c r="H55637"/>
    </row>
    <row r="55638" spans="8:8" hidden="1" x14ac:dyDescent="0.25">
      <c r="H55638"/>
    </row>
    <row r="55639" spans="8:8" hidden="1" x14ac:dyDescent="0.25">
      <c r="H55639"/>
    </row>
    <row r="55640" spans="8:8" hidden="1" x14ac:dyDescent="0.25">
      <c r="H55640"/>
    </row>
    <row r="55641" spans="8:8" hidden="1" x14ac:dyDescent="0.25">
      <c r="H55641"/>
    </row>
    <row r="55642" spans="8:8" hidden="1" x14ac:dyDescent="0.25">
      <c r="H55642"/>
    </row>
    <row r="55643" spans="8:8" hidden="1" x14ac:dyDescent="0.25">
      <c r="H55643"/>
    </row>
    <row r="55644" spans="8:8" hidden="1" x14ac:dyDescent="0.25">
      <c r="H55644"/>
    </row>
    <row r="55645" spans="8:8" hidden="1" x14ac:dyDescent="0.25">
      <c r="H55645"/>
    </row>
    <row r="55646" spans="8:8" hidden="1" x14ac:dyDescent="0.25">
      <c r="H55646"/>
    </row>
    <row r="55647" spans="8:8" hidden="1" x14ac:dyDescent="0.25">
      <c r="H55647"/>
    </row>
    <row r="55648" spans="8:8" hidden="1" x14ac:dyDescent="0.25">
      <c r="H55648"/>
    </row>
    <row r="55649" spans="8:8" hidden="1" x14ac:dyDescent="0.25">
      <c r="H55649"/>
    </row>
    <row r="55650" spans="8:8" hidden="1" x14ac:dyDescent="0.25">
      <c r="H55650"/>
    </row>
    <row r="55651" spans="8:8" hidden="1" x14ac:dyDescent="0.25">
      <c r="H55651"/>
    </row>
    <row r="55652" spans="8:8" hidden="1" x14ac:dyDescent="0.25">
      <c r="H55652"/>
    </row>
    <row r="55653" spans="8:8" hidden="1" x14ac:dyDescent="0.25">
      <c r="H55653"/>
    </row>
    <row r="55654" spans="8:8" hidden="1" x14ac:dyDescent="0.25">
      <c r="H55654"/>
    </row>
    <row r="55655" spans="8:8" hidden="1" x14ac:dyDescent="0.25">
      <c r="H55655"/>
    </row>
    <row r="55656" spans="8:8" hidden="1" x14ac:dyDescent="0.25">
      <c r="H55656"/>
    </row>
    <row r="55657" spans="8:8" hidden="1" x14ac:dyDescent="0.25">
      <c r="H55657"/>
    </row>
    <row r="55658" spans="8:8" hidden="1" x14ac:dyDescent="0.25">
      <c r="H55658"/>
    </row>
    <row r="55659" spans="8:8" hidden="1" x14ac:dyDescent="0.25">
      <c r="H55659"/>
    </row>
    <row r="55660" spans="8:8" hidden="1" x14ac:dyDescent="0.25">
      <c r="H55660"/>
    </row>
    <row r="55661" spans="8:8" hidden="1" x14ac:dyDescent="0.25">
      <c r="H55661"/>
    </row>
    <row r="55662" spans="8:8" hidden="1" x14ac:dyDescent="0.25">
      <c r="H55662"/>
    </row>
    <row r="55663" spans="8:8" hidden="1" x14ac:dyDescent="0.25">
      <c r="H55663"/>
    </row>
    <row r="55664" spans="8:8" hidden="1" x14ac:dyDescent="0.25">
      <c r="H55664"/>
    </row>
    <row r="55665" spans="8:8" hidden="1" x14ac:dyDescent="0.25">
      <c r="H55665"/>
    </row>
    <row r="55666" spans="8:8" hidden="1" x14ac:dyDescent="0.25">
      <c r="H55666"/>
    </row>
    <row r="55667" spans="8:8" hidden="1" x14ac:dyDescent="0.25">
      <c r="H55667"/>
    </row>
    <row r="55668" spans="8:8" hidden="1" x14ac:dyDescent="0.25">
      <c r="H55668"/>
    </row>
    <row r="55669" spans="8:8" hidden="1" x14ac:dyDescent="0.25">
      <c r="H55669"/>
    </row>
    <row r="55670" spans="8:8" hidden="1" x14ac:dyDescent="0.25">
      <c r="H55670"/>
    </row>
    <row r="55671" spans="8:8" hidden="1" x14ac:dyDescent="0.25">
      <c r="H55671"/>
    </row>
    <row r="55672" spans="8:8" hidden="1" x14ac:dyDescent="0.25">
      <c r="H55672"/>
    </row>
    <row r="55673" spans="8:8" hidden="1" x14ac:dyDescent="0.25">
      <c r="H55673"/>
    </row>
    <row r="55674" spans="8:8" hidden="1" x14ac:dyDescent="0.25">
      <c r="H55674"/>
    </row>
    <row r="55675" spans="8:8" hidden="1" x14ac:dyDescent="0.25">
      <c r="H55675"/>
    </row>
    <row r="55676" spans="8:8" hidden="1" x14ac:dyDescent="0.25">
      <c r="H55676"/>
    </row>
    <row r="55677" spans="8:8" hidden="1" x14ac:dyDescent="0.25">
      <c r="H55677"/>
    </row>
    <row r="55678" spans="8:8" hidden="1" x14ac:dyDescent="0.25">
      <c r="H55678"/>
    </row>
    <row r="55679" spans="8:8" hidden="1" x14ac:dyDescent="0.25">
      <c r="H55679"/>
    </row>
    <row r="55680" spans="8:8" hidden="1" x14ac:dyDescent="0.25">
      <c r="H55680"/>
    </row>
    <row r="55681" spans="8:8" hidden="1" x14ac:dyDescent="0.25">
      <c r="H55681"/>
    </row>
    <row r="55682" spans="8:8" hidden="1" x14ac:dyDescent="0.25">
      <c r="H55682"/>
    </row>
    <row r="55683" spans="8:8" hidden="1" x14ac:dyDescent="0.25">
      <c r="H55683"/>
    </row>
    <row r="55684" spans="8:8" hidden="1" x14ac:dyDescent="0.25">
      <c r="H55684"/>
    </row>
    <row r="55685" spans="8:8" hidden="1" x14ac:dyDescent="0.25">
      <c r="H55685"/>
    </row>
    <row r="55686" spans="8:8" hidden="1" x14ac:dyDescent="0.25">
      <c r="H55686"/>
    </row>
    <row r="55687" spans="8:8" hidden="1" x14ac:dyDescent="0.25">
      <c r="H55687"/>
    </row>
    <row r="55688" spans="8:8" hidden="1" x14ac:dyDescent="0.25">
      <c r="H55688"/>
    </row>
    <row r="55689" spans="8:8" hidden="1" x14ac:dyDescent="0.25">
      <c r="H55689"/>
    </row>
    <row r="55690" spans="8:8" hidden="1" x14ac:dyDescent="0.25">
      <c r="H55690"/>
    </row>
    <row r="55691" spans="8:8" hidden="1" x14ac:dyDescent="0.25">
      <c r="H55691"/>
    </row>
    <row r="55692" spans="8:8" hidden="1" x14ac:dyDescent="0.25">
      <c r="H55692"/>
    </row>
    <row r="55693" spans="8:8" hidden="1" x14ac:dyDescent="0.25">
      <c r="H55693"/>
    </row>
    <row r="55694" spans="8:8" hidden="1" x14ac:dyDescent="0.25">
      <c r="H55694"/>
    </row>
    <row r="55695" spans="8:8" hidden="1" x14ac:dyDescent="0.25">
      <c r="H55695"/>
    </row>
    <row r="55696" spans="8:8" hidden="1" x14ac:dyDescent="0.25">
      <c r="H55696"/>
    </row>
    <row r="55697" spans="8:8" hidden="1" x14ac:dyDescent="0.25">
      <c r="H55697"/>
    </row>
    <row r="55698" spans="8:8" hidden="1" x14ac:dyDescent="0.25">
      <c r="H55698"/>
    </row>
    <row r="55699" spans="8:8" hidden="1" x14ac:dyDescent="0.25">
      <c r="H55699"/>
    </row>
    <row r="55700" spans="8:8" hidden="1" x14ac:dyDescent="0.25">
      <c r="H55700"/>
    </row>
    <row r="55701" spans="8:8" hidden="1" x14ac:dyDescent="0.25">
      <c r="H55701"/>
    </row>
    <row r="55702" spans="8:8" hidden="1" x14ac:dyDescent="0.25">
      <c r="H55702"/>
    </row>
    <row r="55703" spans="8:8" hidden="1" x14ac:dyDescent="0.25">
      <c r="H55703"/>
    </row>
    <row r="55704" spans="8:8" hidden="1" x14ac:dyDescent="0.25">
      <c r="H55704"/>
    </row>
    <row r="55705" spans="8:8" hidden="1" x14ac:dyDescent="0.25">
      <c r="H55705"/>
    </row>
    <row r="55706" spans="8:8" hidden="1" x14ac:dyDescent="0.25">
      <c r="H55706"/>
    </row>
    <row r="55707" spans="8:8" hidden="1" x14ac:dyDescent="0.25">
      <c r="H55707"/>
    </row>
    <row r="55708" spans="8:8" hidden="1" x14ac:dyDescent="0.25">
      <c r="H55708"/>
    </row>
    <row r="55709" spans="8:8" hidden="1" x14ac:dyDescent="0.25">
      <c r="H55709"/>
    </row>
    <row r="55710" spans="8:8" hidden="1" x14ac:dyDescent="0.25">
      <c r="H55710"/>
    </row>
    <row r="55711" spans="8:8" hidden="1" x14ac:dyDescent="0.25">
      <c r="H55711"/>
    </row>
    <row r="55712" spans="8:8" hidden="1" x14ac:dyDescent="0.25">
      <c r="H55712"/>
    </row>
    <row r="55713" spans="8:8" hidden="1" x14ac:dyDescent="0.25">
      <c r="H55713"/>
    </row>
    <row r="55714" spans="8:8" hidden="1" x14ac:dyDescent="0.25">
      <c r="H55714"/>
    </row>
    <row r="55715" spans="8:8" hidden="1" x14ac:dyDescent="0.25">
      <c r="H55715"/>
    </row>
    <row r="55716" spans="8:8" hidden="1" x14ac:dyDescent="0.25">
      <c r="H55716"/>
    </row>
    <row r="55717" spans="8:8" hidden="1" x14ac:dyDescent="0.25">
      <c r="H55717"/>
    </row>
    <row r="55718" spans="8:8" hidden="1" x14ac:dyDescent="0.25">
      <c r="H55718"/>
    </row>
    <row r="55719" spans="8:8" hidden="1" x14ac:dyDescent="0.25">
      <c r="H55719"/>
    </row>
    <row r="55720" spans="8:8" hidden="1" x14ac:dyDescent="0.25">
      <c r="H55720"/>
    </row>
    <row r="55721" spans="8:8" hidden="1" x14ac:dyDescent="0.25">
      <c r="H55721"/>
    </row>
    <row r="55722" spans="8:8" hidden="1" x14ac:dyDescent="0.25">
      <c r="H55722"/>
    </row>
    <row r="55723" spans="8:8" hidden="1" x14ac:dyDescent="0.25">
      <c r="H55723"/>
    </row>
    <row r="55724" spans="8:8" hidden="1" x14ac:dyDescent="0.25">
      <c r="H55724"/>
    </row>
    <row r="55725" spans="8:8" hidden="1" x14ac:dyDescent="0.25">
      <c r="H55725"/>
    </row>
    <row r="55726" spans="8:8" hidden="1" x14ac:dyDescent="0.25">
      <c r="H55726"/>
    </row>
    <row r="55727" spans="8:8" hidden="1" x14ac:dyDescent="0.25">
      <c r="H55727"/>
    </row>
    <row r="55728" spans="8:8" hidden="1" x14ac:dyDescent="0.25">
      <c r="H55728"/>
    </row>
    <row r="55729" spans="8:8" hidden="1" x14ac:dyDescent="0.25">
      <c r="H55729"/>
    </row>
    <row r="55730" spans="8:8" hidden="1" x14ac:dyDescent="0.25">
      <c r="H55730"/>
    </row>
    <row r="55731" spans="8:8" hidden="1" x14ac:dyDescent="0.25">
      <c r="H55731"/>
    </row>
    <row r="55732" spans="8:8" hidden="1" x14ac:dyDescent="0.25">
      <c r="H55732"/>
    </row>
    <row r="55733" spans="8:8" hidden="1" x14ac:dyDescent="0.25">
      <c r="H55733"/>
    </row>
    <row r="55734" spans="8:8" hidden="1" x14ac:dyDescent="0.25">
      <c r="H55734"/>
    </row>
    <row r="55735" spans="8:8" hidden="1" x14ac:dyDescent="0.25">
      <c r="H55735"/>
    </row>
    <row r="55736" spans="8:8" hidden="1" x14ac:dyDescent="0.25">
      <c r="H55736"/>
    </row>
    <row r="55737" spans="8:8" hidden="1" x14ac:dyDescent="0.25">
      <c r="H55737"/>
    </row>
    <row r="55738" spans="8:8" hidden="1" x14ac:dyDescent="0.25">
      <c r="H55738"/>
    </row>
    <row r="55739" spans="8:8" hidden="1" x14ac:dyDescent="0.25">
      <c r="H55739"/>
    </row>
    <row r="55740" spans="8:8" hidden="1" x14ac:dyDescent="0.25">
      <c r="H55740"/>
    </row>
    <row r="55741" spans="8:8" hidden="1" x14ac:dyDescent="0.25">
      <c r="H55741"/>
    </row>
    <row r="55742" spans="8:8" hidden="1" x14ac:dyDescent="0.25">
      <c r="H55742"/>
    </row>
    <row r="55743" spans="8:8" hidden="1" x14ac:dyDescent="0.25">
      <c r="H55743"/>
    </row>
    <row r="55744" spans="8:8" hidden="1" x14ac:dyDescent="0.25">
      <c r="H55744"/>
    </row>
    <row r="55745" spans="8:8" hidden="1" x14ac:dyDescent="0.25">
      <c r="H55745"/>
    </row>
    <row r="55746" spans="8:8" hidden="1" x14ac:dyDescent="0.25">
      <c r="H55746"/>
    </row>
    <row r="55747" spans="8:8" hidden="1" x14ac:dyDescent="0.25">
      <c r="H55747"/>
    </row>
    <row r="55748" spans="8:8" hidden="1" x14ac:dyDescent="0.25">
      <c r="H55748"/>
    </row>
    <row r="55749" spans="8:8" hidden="1" x14ac:dyDescent="0.25">
      <c r="H55749"/>
    </row>
    <row r="55750" spans="8:8" hidden="1" x14ac:dyDescent="0.25">
      <c r="H55750"/>
    </row>
    <row r="55751" spans="8:8" hidden="1" x14ac:dyDescent="0.25">
      <c r="H55751"/>
    </row>
    <row r="55752" spans="8:8" hidden="1" x14ac:dyDescent="0.25">
      <c r="H55752"/>
    </row>
    <row r="55753" spans="8:8" hidden="1" x14ac:dyDescent="0.25">
      <c r="H55753"/>
    </row>
    <row r="55754" spans="8:8" hidden="1" x14ac:dyDescent="0.25">
      <c r="H55754"/>
    </row>
    <row r="55755" spans="8:8" hidden="1" x14ac:dyDescent="0.25">
      <c r="H55755"/>
    </row>
    <row r="55756" spans="8:8" hidden="1" x14ac:dyDescent="0.25">
      <c r="H55756"/>
    </row>
    <row r="55757" spans="8:8" hidden="1" x14ac:dyDescent="0.25">
      <c r="H55757"/>
    </row>
    <row r="55758" spans="8:8" hidden="1" x14ac:dyDescent="0.25">
      <c r="H55758"/>
    </row>
    <row r="55759" spans="8:8" hidden="1" x14ac:dyDescent="0.25">
      <c r="H55759"/>
    </row>
    <row r="55760" spans="8:8" hidden="1" x14ac:dyDescent="0.25">
      <c r="H55760"/>
    </row>
    <row r="55761" spans="8:8" hidden="1" x14ac:dyDescent="0.25">
      <c r="H55761"/>
    </row>
    <row r="55762" spans="8:8" hidden="1" x14ac:dyDescent="0.25">
      <c r="H55762"/>
    </row>
    <row r="55763" spans="8:8" hidden="1" x14ac:dyDescent="0.25">
      <c r="H55763"/>
    </row>
    <row r="55764" spans="8:8" hidden="1" x14ac:dyDescent="0.25">
      <c r="H55764"/>
    </row>
    <row r="55765" spans="8:8" hidden="1" x14ac:dyDescent="0.25">
      <c r="H55765"/>
    </row>
    <row r="55766" spans="8:8" hidden="1" x14ac:dyDescent="0.25">
      <c r="H55766"/>
    </row>
    <row r="55767" spans="8:8" hidden="1" x14ac:dyDescent="0.25">
      <c r="H55767"/>
    </row>
    <row r="55768" spans="8:8" hidden="1" x14ac:dyDescent="0.25">
      <c r="H55768"/>
    </row>
    <row r="55769" spans="8:8" hidden="1" x14ac:dyDescent="0.25">
      <c r="H55769"/>
    </row>
    <row r="55770" spans="8:8" hidden="1" x14ac:dyDescent="0.25">
      <c r="H55770"/>
    </row>
    <row r="55771" spans="8:8" hidden="1" x14ac:dyDescent="0.25">
      <c r="H55771"/>
    </row>
    <row r="55772" spans="8:8" hidden="1" x14ac:dyDescent="0.25">
      <c r="H55772"/>
    </row>
    <row r="55773" spans="8:8" hidden="1" x14ac:dyDescent="0.25">
      <c r="H55773"/>
    </row>
    <row r="55774" spans="8:8" hidden="1" x14ac:dyDescent="0.25">
      <c r="H55774"/>
    </row>
    <row r="55775" spans="8:8" hidden="1" x14ac:dyDescent="0.25">
      <c r="H55775"/>
    </row>
    <row r="55776" spans="8:8" hidden="1" x14ac:dyDescent="0.25">
      <c r="H55776"/>
    </row>
    <row r="55777" spans="8:8" hidden="1" x14ac:dyDescent="0.25">
      <c r="H55777"/>
    </row>
    <row r="55778" spans="8:8" hidden="1" x14ac:dyDescent="0.25">
      <c r="H55778"/>
    </row>
    <row r="55779" spans="8:8" hidden="1" x14ac:dyDescent="0.25">
      <c r="H55779"/>
    </row>
    <row r="55780" spans="8:8" hidden="1" x14ac:dyDescent="0.25">
      <c r="H55780"/>
    </row>
    <row r="55781" spans="8:8" hidden="1" x14ac:dyDescent="0.25">
      <c r="H55781"/>
    </row>
    <row r="55782" spans="8:8" hidden="1" x14ac:dyDescent="0.25">
      <c r="H55782"/>
    </row>
    <row r="55783" spans="8:8" hidden="1" x14ac:dyDescent="0.25">
      <c r="H55783"/>
    </row>
    <row r="55784" spans="8:8" hidden="1" x14ac:dyDescent="0.25">
      <c r="H55784"/>
    </row>
    <row r="55785" spans="8:8" hidden="1" x14ac:dyDescent="0.25">
      <c r="H55785"/>
    </row>
    <row r="55786" spans="8:8" hidden="1" x14ac:dyDescent="0.25">
      <c r="H55786"/>
    </row>
    <row r="55787" spans="8:8" hidden="1" x14ac:dyDescent="0.25">
      <c r="H55787"/>
    </row>
    <row r="55788" spans="8:8" hidden="1" x14ac:dyDescent="0.25">
      <c r="H55788"/>
    </row>
    <row r="55789" spans="8:8" hidden="1" x14ac:dyDescent="0.25">
      <c r="H55789"/>
    </row>
    <row r="55790" spans="8:8" hidden="1" x14ac:dyDescent="0.25">
      <c r="H55790"/>
    </row>
    <row r="55791" spans="8:8" hidden="1" x14ac:dyDescent="0.25">
      <c r="H55791"/>
    </row>
    <row r="55792" spans="8:8" hidden="1" x14ac:dyDescent="0.25">
      <c r="H55792"/>
    </row>
    <row r="55793" spans="8:8" hidden="1" x14ac:dyDescent="0.25">
      <c r="H55793"/>
    </row>
    <row r="55794" spans="8:8" hidden="1" x14ac:dyDescent="0.25">
      <c r="H55794"/>
    </row>
    <row r="55795" spans="8:8" hidden="1" x14ac:dyDescent="0.25">
      <c r="H55795"/>
    </row>
    <row r="55796" spans="8:8" hidden="1" x14ac:dyDescent="0.25">
      <c r="H55796"/>
    </row>
    <row r="55797" spans="8:8" hidden="1" x14ac:dyDescent="0.25">
      <c r="H55797"/>
    </row>
    <row r="55798" spans="8:8" hidden="1" x14ac:dyDescent="0.25">
      <c r="H55798"/>
    </row>
    <row r="55799" spans="8:8" hidden="1" x14ac:dyDescent="0.25">
      <c r="H55799"/>
    </row>
    <row r="55800" spans="8:8" hidden="1" x14ac:dyDescent="0.25">
      <c r="H55800"/>
    </row>
    <row r="55801" spans="8:8" hidden="1" x14ac:dyDescent="0.25">
      <c r="H55801"/>
    </row>
    <row r="55802" spans="8:8" hidden="1" x14ac:dyDescent="0.25">
      <c r="H55802"/>
    </row>
    <row r="55803" spans="8:8" hidden="1" x14ac:dyDescent="0.25">
      <c r="H55803"/>
    </row>
    <row r="55804" spans="8:8" hidden="1" x14ac:dyDescent="0.25">
      <c r="H55804"/>
    </row>
    <row r="55805" spans="8:8" hidden="1" x14ac:dyDescent="0.25">
      <c r="H55805"/>
    </row>
    <row r="55806" spans="8:8" hidden="1" x14ac:dyDescent="0.25">
      <c r="H55806"/>
    </row>
    <row r="55807" spans="8:8" hidden="1" x14ac:dyDescent="0.25">
      <c r="H55807"/>
    </row>
    <row r="55808" spans="8:8" hidden="1" x14ac:dyDescent="0.25">
      <c r="H55808"/>
    </row>
    <row r="55809" spans="8:8" hidden="1" x14ac:dyDescent="0.25">
      <c r="H55809"/>
    </row>
    <row r="55810" spans="8:8" hidden="1" x14ac:dyDescent="0.25">
      <c r="H55810"/>
    </row>
    <row r="55811" spans="8:8" hidden="1" x14ac:dyDescent="0.25">
      <c r="H55811"/>
    </row>
    <row r="55812" spans="8:8" hidden="1" x14ac:dyDescent="0.25">
      <c r="H55812"/>
    </row>
    <row r="55813" spans="8:8" hidden="1" x14ac:dyDescent="0.25">
      <c r="H55813"/>
    </row>
    <row r="55814" spans="8:8" hidden="1" x14ac:dyDescent="0.25">
      <c r="H55814"/>
    </row>
    <row r="55815" spans="8:8" hidden="1" x14ac:dyDescent="0.25">
      <c r="H55815"/>
    </row>
    <row r="55816" spans="8:8" hidden="1" x14ac:dyDescent="0.25">
      <c r="H55816"/>
    </row>
    <row r="55817" spans="8:8" hidden="1" x14ac:dyDescent="0.25">
      <c r="H55817"/>
    </row>
    <row r="55818" spans="8:8" hidden="1" x14ac:dyDescent="0.25">
      <c r="H55818"/>
    </row>
    <row r="55819" spans="8:8" hidden="1" x14ac:dyDescent="0.25">
      <c r="H55819"/>
    </row>
    <row r="55820" spans="8:8" hidden="1" x14ac:dyDescent="0.25">
      <c r="H55820"/>
    </row>
    <row r="55821" spans="8:8" hidden="1" x14ac:dyDescent="0.25">
      <c r="H55821"/>
    </row>
    <row r="55822" spans="8:8" hidden="1" x14ac:dyDescent="0.25">
      <c r="H55822"/>
    </row>
    <row r="55823" spans="8:8" hidden="1" x14ac:dyDescent="0.25">
      <c r="H55823"/>
    </row>
    <row r="55824" spans="8:8" hidden="1" x14ac:dyDescent="0.25">
      <c r="H55824"/>
    </row>
    <row r="55825" spans="8:8" hidden="1" x14ac:dyDescent="0.25">
      <c r="H55825"/>
    </row>
    <row r="55826" spans="8:8" hidden="1" x14ac:dyDescent="0.25">
      <c r="H55826"/>
    </row>
    <row r="55827" spans="8:8" hidden="1" x14ac:dyDescent="0.25">
      <c r="H55827"/>
    </row>
    <row r="55828" spans="8:8" hidden="1" x14ac:dyDescent="0.25">
      <c r="H55828"/>
    </row>
    <row r="55829" spans="8:8" hidden="1" x14ac:dyDescent="0.25">
      <c r="H55829"/>
    </row>
    <row r="55830" spans="8:8" hidden="1" x14ac:dyDescent="0.25">
      <c r="H55830"/>
    </row>
    <row r="55831" spans="8:8" hidden="1" x14ac:dyDescent="0.25">
      <c r="H55831"/>
    </row>
    <row r="55832" spans="8:8" hidden="1" x14ac:dyDescent="0.25">
      <c r="H55832"/>
    </row>
    <row r="55833" spans="8:8" hidden="1" x14ac:dyDescent="0.25">
      <c r="H55833"/>
    </row>
    <row r="55834" spans="8:8" hidden="1" x14ac:dyDescent="0.25">
      <c r="H55834"/>
    </row>
    <row r="55835" spans="8:8" hidden="1" x14ac:dyDescent="0.25">
      <c r="H55835"/>
    </row>
    <row r="55836" spans="8:8" hidden="1" x14ac:dyDescent="0.25">
      <c r="H55836"/>
    </row>
    <row r="55837" spans="8:8" hidden="1" x14ac:dyDescent="0.25">
      <c r="H55837"/>
    </row>
    <row r="55838" spans="8:8" hidden="1" x14ac:dyDescent="0.25">
      <c r="H55838"/>
    </row>
    <row r="55839" spans="8:8" hidden="1" x14ac:dyDescent="0.25">
      <c r="H55839"/>
    </row>
    <row r="55840" spans="8:8" hidden="1" x14ac:dyDescent="0.25">
      <c r="H55840"/>
    </row>
    <row r="55841" spans="8:8" hidden="1" x14ac:dyDescent="0.25">
      <c r="H55841"/>
    </row>
    <row r="55842" spans="8:8" hidden="1" x14ac:dyDescent="0.25">
      <c r="H55842"/>
    </row>
    <row r="55843" spans="8:8" hidden="1" x14ac:dyDescent="0.25">
      <c r="H55843"/>
    </row>
    <row r="55844" spans="8:8" hidden="1" x14ac:dyDescent="0.25">
      <c r="H55844"/>
    </row>
    <row r="55845" spans="8:8" hidden="1" x14ac:dyDescent="0.25">
      <c r="H55845"/>
    </row>
    <row r="55846" spans="8:8" hidden="1" x14ac:dyDescent="0.25">
      <c r="H55846"/>
    </row>
    <row r="55847" spans="8:8" hidden="1" x14ac:dyDescent="0.25">
      <c r="H55847"/>
    </row>
    <row r="55848" spans="8:8" hidden="1" x14ac:dyDescent="0.25">
      <c r="H55848"/>
    </row>
    <row r="55849" spans="8:8" hidden="1" x14ac:dyDescent="0.25">
      <c r="H55849"/>
    </row>
    <row r="55850" spans="8:8" hidden="1" x14ac:dyDescent="0.25">
      <c r="H55850"/>
    </row>
    <row r="55851" spans="8:8" hidden="1" x14ac:dyDescent="0.25">
      <c r="H55851"/>
    </row>
    <row r="55852" spans="8:8" hidden="1" x14ac:dyDescent="0.25">
      <c r="H55852"/>
    </row>
    <row r="55853" spans="8:8" hidden="1" x14ac:dyDescent="0.25">
      <c r="H55853"/>
    </row>
    <row r="55854" spans="8:8" hidden="1" x14ac:dyDescent="0.25">
      <c r="H55854"/>
    </row>
    <row r="55855" spans="8:8" hidden="1" x14ac:dyDescent="0.25">
      <c r="H55855"/>
    </row>
    <row r="55856" spans="8:8" hidden="1" x14ac:dyDescent="0.25">
      <c r="H55856"/>
    </row>
    <row r="55857" spans="8:8" hidden="1" x14ac:dyDescent="0.25">
      <c r="H55857"/>
    </row>
    <row r="55858" spans="8:8" hidden="1" x14ac:dyDescent="0.25">
      <c r="H55858"/>
    </row>
    <row r="55859" spans="8:8" hidden="1" x14ac:dyDescent="0.25">
      <c r="H55859"/>
    </row>
    <row r="55860" spans="8:8" hidden="1" x14ac:dyDescent="0.25">
      <c r="H55860"/>
    </row>
    <row r="55861" spans="8:8" hidden="1" x14ac:dyDescent="0.25">
      <c r="H55861"/>
    </row>
    <row r="55862" spans="8:8" hidden="1" x14ac:dyDescent="0.25">
      <c r="H55862"/>
    </row>
    <row r="55863" spans="8:8" hidden="1" x14ac:dyDescent="0.25">
      <c r="H55863"/>
    </row>
    <row r="55864" spans="8:8" hidden="1" x14ac:dyDescent="0.25">
      <c r="H55864"/>
    </row>
    <row r="55865" spans="8:8" hidden="1" x14ac:dyDescent="0.25">
      <c r="H55865"/>
    </row>
    <row r="55866" spans="8:8" hidden="1" x14ac:dyDescent="0.25">
      <c r="H55866"/>
    </row>
    <row r="55867" spans="8:8" hidden="1" x14ac:dyDescent="0.25">
      <c r="H55867"/>
    </row>
    <row r="55868" spans="8:8" hidden="1" x14ac:dyDescent="0.25">
      <c r="H55868"/>
    </row>
    <row r="55869" spans="8:8" hidden="1" x14ac:dyDescent="0.25">
      <c r="H55869"/>
    </row>
    <row r="55870" spans="8:8" hidden="1" x14ac:dyDescent="0.25">
      <c r="H55870"/>
    </row>
    <row r="55871" spans="8:8" hidden="1" x14ac:dyDescent="0.25">
      <c r="H55871"/>
    </row>
    <row r="55872" spans="8:8" hidden="1" x14ac:dyDescent="0.25">
      <c r="H55872"/>
    </row>
    <row r="55873" spans="8:8" hidden="1" x14ac:dyDescent="0.25">
      <c r="H55873"/>
    </row>
    <row r="55874" spans="8:8" hidden="1" x14ac:dyDescent="0.25">
      <c r="H55874"/>
    </row>
    <row r="55875" spans="8:8" hidden="1" x14ac:dyDescent="0.25">
      <c r="H55875"/>
    </row>
    <row r="55876" spans="8:8" hidden="1" x14ac:dyDescent="0.25">
      <c r="H55876"/>
    </row>
    <row r="55877" spans="8:8" hidden="1" x14ac:dyDescent="0.25">
      <c r="H55877"/>
    </row>
    <row r="55878" spans="8:8" hidden="1" x14ac:dyDescent="0.25">
      <c r="H55878"/>
    </row>
    <row r="55879" spans="8:8" hidden="1" x14ac:dyDescent="0.25">
      <c r="H55879"/>
    </row>
    <row r="55880" spans="8:8" hidden="1" x14ac:dyDescent="0.25">
      <c r="H55880"/>
    </row>
    <row r="55881" spans="8:8" hidden="1" x14ac:dyDescent="0.25">
      <c r="H55881"/>
    </row>
    <row r="55882" spans="8:8" hidden="1" x14ac:dyDescent="0.25">
      <c r="H55882"/>
    </row>
    <row r="55883" spans="8:8" hidden="1" x14ac:dyDescent="0.25">
      <c r="H55883"/>
    </row>
    <row r="55884" spans="8:8" hidden="1" x14ac:dyDescent="0.25">
      <c r="H55884"/>
    </row>
    <row r="55885" spans="8:8" hidden="1" x14ac:dyDescent="0.25">
      <c r="H55885"/>
    </row>
    <row r="55886" spans="8:8" hidden="1" x14ac:dyDescent="0.25">
      <c r="H55886"/>
    </row>
    <row r="55887" spans="8:8" hidden="1" x14ac:dyDescent="0.25">
      <c r="H55887"/>
    </row>
    <row r="55888" spans="8:8" hidden="1" x14ac:dyDescent="0.25">
      <c r="H55888"/>
    </row>
    <row r="55889" spans="8:8" hidden="1" x14ac:dyDescent="0.25">
      <c r="H55889"/>
    </row>
    <row r="55890" spans="8:8" hidden="1" x14ac:dyDescent="0.25">
      <c r="H55890"/>
    </row>
    <row r="55891" spans="8:8" hidden="1" x14ac:dyDescent="0.25">
      <c r="H55891"/>
    </row>
    <row r="55892" spans="8:8" hidden="1" x14ac:dyDescent="0.25">
      <c r="H55892"/>
    </row>
    <row r="55893" spans="8:8" hidden="1" x14ac:dyDescent="0.25">
      <c r="H55893"/>
    </row>
    <row r="55894" spans="8:8" hidden="1" x14ac:dyDescent="0.25">
      <c r="H55894"/>
    </row>
    <row r="55895" spans="8:8" hidden="1" x14ac:dyDescent="0.25">
      <c r="H55895"/>
    </row>
    <row r="55896" spans="8:8" hidden="1" x14ac:dyDescent="0.25">
      <c r="H55896"/>
    </row>
    <row r="55897" spans="8:8" hidden="1" x14ac:dyDescent="0.25">
      <c r="H55897"/>
    </row>
    <row r="55898" spans="8:8" hidden="1" x14ac:dyDescent="0.25">
      <c r="H55898"/>
    </row>
    <row r="55899" spans="8:8" hidden="1" x14ac:dyDescent="0.25">
      <c r="H55899"/>
    </row>
    <row r="55900" spans="8:8" hidden="1" x14ac:dyDescent="0.25">
      <c r="H55900"/>
    </row>
    <row r="55901" spans="8:8" hidden="1" x14ac:dyDescent="0.25">
      <c r="H55901"/>
    </row>
    <row r="55902" spans="8:8" hidden="1" x14ac:dyDescent="0.25">
      <c r="H55902"/>
    </row>
    <row r="55903" spans="8:8" hidden="1" x14ac:dyDescent="0.25">
      <c r="H55903"/>
    </row>
    <row r="55904" spans="8:8" hidden="1" x14ac:dyDescent="0.25">
      <c r="H55904"/>
    </row>
    <row r="55905" spans="8:8" hidden="1" x14ac:dyDescent="0.25">
      <c r="H55905"/>
    </row>
    <row r="55906" spans="8:8" hidden="1" x14ac:dyDescent="0.25">
      <c r="H55906"/>
    </row>
    <row r="55907" spans="8:8" hidden="1" x14ac:dyDescent="0.25">
      <c r="H55907"/>
    </row>
    <row r="55908" spans="8:8" hidden="1" x14ac:dyDescent="0.25">
      <c r="H55908"/>
    </row>
    <row r="55909" spans="8:8" hidden="1" x14ac:dyDescent="0.25">
      <c r="H55909"/>
    </row>
    <row r="55910" spans="8:8" hidden="1" x14ac:dyDescent="0.25">
      <c r="H55910"/>
    </row>
    <row r="55911" spans="8:8" hidden="1" x14ac:dyDescent="0.25">
      <c r="H55911"/>
    </row>
    <row r="55912" spans="8:8" hidden="1" x14ac:dyDescent="0.25">
      <c r="H55912"/>
    </row>
    <row r="55913" spans="8:8" hidden="1" x14ac:dyDescent="0.25">
      <c r="H55913"/>
    </row>
    <row r="55914" spans="8:8" hidden="1" x14ac:dyDescent="0.25">
      <c r="H55914"/>
    </row>
    <row r="55915" spans="8:8" hidden="1" x14ac:dyDescent="0.25">
      <c r="H55915"/>
    </row>
    <row r="55916" spans="8:8" hidden="1" x14ac:dyDescent="0.25">
      <c r="H55916"/>
    </row>
    <row r="55917" spans="8:8" hidden="1" x14ac:dyDescent="0.25">
      <c r="H55917"/>
    </row>
    <row r="55918" spans="8:8" hidden="1" x14ac:dyDescent="0.25">
      <c r="H55918"/>
    </row>
    <row r="55919" spans="8:8" hidden="1" x14ac:dyDescent="0.25">
      <c r="H55919"/>
    </row>
    <row r="55920" spans="8:8" hidden="1" x14ac:dyDescent="0.25">
      <c r="H55920"/>
    </row>
    <row r="55921" spans="8:8" hidden="1" x14ac:dyDescent="0.25">
      <c r="H55921"/>
    </row>
    <row r="55922" spans="8:8" hidden="1" x14ac:dyDescent="0.25">
      <c r="H55922"/>
    </row>
    <row r="55923" spans="8:8" hidden="1" x14ac:dyDescent="0.25">
      <c r="H55923"/>
    </row>
    <row r="55924" spans="8:8" hidden="1" x14ac:dyDescent="0.25">
      <c r="H55924"/>
    </row>
    <row r="55925" spans="8:8" hidden="1" x14ac:dyDescent="0.25">
      <c r="H55925"/>
    </row>
    <row r="55926" spans="8:8" hidden="1" x14ac:dyDescent="0.25">
      <c r="H55926"/>
    </row>
    <row r="55927" spans="8:8" hidden="1" x14ac:dyDescent="0.25">
      <c r="H55927"/>
    </row>
    <row r="55928" spans="8:8" hidden="1" x14ac:dyDescent="0.25">
      <c r="H55928"/>
    </row>
    <row r="55929" spans="8:8" hidden="1" x14ac:dyDescent="0.25">
      <c r="H55929"/>
    </row>
    <row r="55930" spans="8:8" hidden="1" x14ac:dyDescent="0.25">
      <c r="H55930"/>
    </row>
    <row r="55931" spans="8:8" hidden="1" x14ac:dyDescent="0.25">
      <c r="H55931"/>
    </row>
    <row r="55932" spans="8:8" hidden="1" x14ac:dyDescent="0.25">
      <c r="H55932"/>
    </row>
    <row r="55933" spans="8:8" hidden="1" x14ac:dyDescent="0.25">
      <c r="H55933"/>
    </row>
    <row r="55934" spans="8:8" hidden="1" x14ac:dyDescent="0.25">
      <c r="H55934"/>
    </row>
    <row r="55935" spans="8:8" hidden="1" x14ac:dyDescent="0.25">
      <c r="H55935"/>
    </row>
    <row r="55936" spans="8:8" hidden="1" x14ac:dyDescent="0.25">
      <c r="H55936"/>
    </row>
    <row r="55937" spans="8:8" hidden="1" x14ac:dyDescent="0.25">
      <c r="H55937"/>
    </row>
    <row r="55938" spans="8:8" hidden="1" x14ac:dyDescent="0.25">
      <c r="H55938"/>
    </row>
    <row r="55939" spans="8:8" hidden="1" x14ac:dyDescent="0.25">
      <c r="H55939"/>
    </row>
    <row r="55940" spans="8:8" hidden="1" x14ac:dyDescent="0.25">
      <c r="H55940"/>
    </row>
    <row r="55941" spans="8:8" hidden="1" x14ac:dyDescent="0.25">
      <c r="H55941"/>
    </row>
    <row r="55942" spans="8:8" hidden="1" x14ac:dyDescent="0.25">
      <c r="H55942"/>
    </row>
    <row r="55943" spans="8:8" hidden="1" x14ac:dyDescent="0.25">
      <c r="H55943"/>
    </row>
    <row r="55944" spans="8:8" hidden="1" x14ac:dyDescent="0.25">
      <c r="H55944"/>
    </row>
    <row r="55945" spans="8:8" hidden="1" x14ac:dyDescent="0.25">
      <c r="H55945"/>
    </row>
    <row r="55946" spans="8:8" hidden="1" x14ac:dyDescent="0.25">
      <c r="H55946"/>
    </row>
    <row r="55947" spans="8:8" hidden="1" x14ac:dyDescent="0.25">
      <c r="H55947"/>
    </row>
    <row r="55948" spans="8:8" hidden="1" x14ac:dyDescent="0.25">
      <c r="H55948"/>
    </row>
    <row r="55949" spans="8:8" hidden="1" x14ac:dyDescent="0.25">
      <c r="H55949"/>
    </row>
    <row r="55950" spans="8:8" hidden="1" x14ac:dyDescent="0.25">
      <c r="H55950"/>
    </row>
    <row r="55951" spans="8:8" hidden="1" x14ac:dyDescent="0.25">
      <c r="H55951"/>
    </row>
    <row r="55952" spans="8:8" hidden="1" x14ac:dyDescent="0.25">
      <c r="H55952"/>
    </row>
    <row r="55953" spans="8:8" hidden="1" x14ac:dyDescent="0.25">
      <c r="H55953"/>
    </row>
    <row r="55954" spans="8:8" hidden="1" x14ac:dyDescent="0.25">
      <c r="H55954"/>
    </row>
    <row r="55955" spans="8:8" hidden="1" x14ac:dyDescent="0.25">
      <c r="H55955"/>
    </row>
    <row r="55956" spans="8:8" hidden="1" x14ac:dyDescent="0.25">
      <c r="H55956"/>
    </row>
    <row r="55957" spans="8:8" hidden="1" x14ac:dyDescent="0.25">
      <c r="H55957"/>
    </row>
    <row r="55958" spans="8:8" hidden="1" x14ac:dyDescent="0.25">
      <c r="H55958"/>
    </row>
    <row r="55959" spans="8:8" hidden="1" x14ac:dyDescent="0.25">
      <c r="H55959"/>
    </row>
    <row r="55960" spans="8:8" hidden="1" x14ac:dyDescent="0.25">
      <c r="H55960"/>
    </row>
    <row r="55961" spans="8:8" hidden="1" x14ac:dyDescent="0.25">
      <c r="H55961"/>
    </row>
    <row r="55962" spans="8:8" hidden="1" x14ac:dyDescent="0.25">
      <c r="H55962"/>
    </row>
    <row r="55963" spans="8:8" hidden="1" x14ac:dyDescent="0.25">
      <c r="H55963"/>
    </row>
    <row r="55964" spans="8:8" hidden="1" x14ac:dyDescent="0.25">
      <c r="H55964"/>
    </row>
    <row r="55965" spans="8:8" hidden="1" x14ac:dyDescent="0.25">
      <c r="H55965"/>
    </row>
    <row r="55966" spans="8:8" hidden="1" x14ac:dyDescent="0.25">
      <c r="H55966"/>
    </row>
    <row r="55967" spans="8:8" hidden="1" x14ac:dyDescent="0.25">
      <c r="H55967"/>
    </row>
    <row r="55968" spans="8:8" hidden="1" x14ac:dyDescent="0.25">
      <c r="H55968"/>
    </row>
    <row r="55969" spans="8:8" hidden="1" x14ac:dyDescent="0.25">
      <c r="H55969"/>
    </row>
    <row r="55970" spans="8:8" hidden="1" x14ac:dyDescent="0.25">
      <c r="H55970"/>
    </row>
    <row r="55971" spans="8:8" hidden="1" x14ac:dyDescent="0.25">
      <c r="H55971"/>
    </row>
    <row r="55972" spans="8:8" hidden="1" x14ac:dyDescent="0.25">
      <c r="H55972"/>
    </row>
    <row r="55973" spans="8:8" hidden="1" x14ac:dyDescent="0.25">
      <c r="H55973"/>
    </row>
    <row r="55974" spans="8:8" hidden="1" x14ac:dyDescent="0.25">
      <c r="H55974"/>
    </row>
    <row r="55975" spans="8:8" hidden="1" x14ac:dyDescent="0.25">
      <c r="H55975"/>
    </row>
    <row r="55976" spans="8:8" hidden="1" x14ac:dyDescent="0.25">
      <c r="H55976"/>
    </row>
    <row r="55977" spans="8:8" hidden="1" x14ac:dyDescent="0.25">
      <c r="H55977"/>
    </row>
    <row r="55978" spans="8:8" hidden="1" x14ac:dyDescent="0.25">
      <c r="H55978"/>
    </row>
    <row r="55979" spans="8:8" hidden="1" x14ac:dyDescent="0.25">
      <c r="H55979"/>
    </row>
    <row r="55980" spans="8:8" hidden="1" x14ac:dyDescent="0.25">
      <c r="H55980"/>
    </row>
    <row r="55981" spans="8:8" hidden="1" x14ac:dyDescent="0.25">
      <c r="H55981"/>
    </row>
    <row r="55982" spans="8:8" hidden="1" x14ac:dyDescent="0.25">
      <c r="H55982"/>
    </row>
    <row r="55983" spans="8:8" hidden="1" x14ac:dyDescent="0.25">
      <c r="H55983"/>
    </row>
    <row r="55984" spans="8:8" hidden="1" x14ac:dyDescent="0.25">
      <c r="H55984"/>
    </row>
    <row r="55985" spans="8:8" hidden="1" x14ac:dyDescent="0.25">
      <c r="H55985"/>
    </row>
    <row r="55986" spans="8:8" hidden="1" x14ac:dyDescent="0.25">
      <c r="H55986"/>
    </row>
    <row r="55987" spans="8:8" hidden="1" x14ac:dyDescent="0.25">
      <c r="H55987"/>
    </row>
    <row r="55988" spans="8:8" hidden="1" x14ac:dyDescent="0.25">
      <c r="H55988"/>
    </row>
    <row r="55989" spans="8:8" hidden="1" x14ac:dyDescent="0.25">
      <c r="H55989"/>
    </row>
    <row r="55990" spans="8:8" hidden="1" x14ac:dyDescent="0.25">
      <c r="H55990"/>
    </row>
    <row r="55991" spans="8:8" hidden="1" x14ac:dyDescent="0.25">
      <c r="H55991"/>
    </row>
    <row r="55992" spans="8:8" hidden="1" x14ac:dyDescent="0.25">
      <c r="H55992"/>
    </row>
    <row r="55993" spans="8:8" hidden="1" x14ac:dyDescent="0.25">
      <c r="H55993"/>
    </row>
    <row r="55994" spans="8:8" hidden="1" x14ac:dyDescent="0.25">
      <c r="H55994"/>
    </row>
    <row r="55995" spans="8:8" hidden="1" x14ac:dyDescent="0.25">
      <c r="H55995"/>
    </row>
    <row r="55996" spans="8:8" hidden="1" x14ac:dyDescent="0.25">
      <c r="H55996"/>
    </row>
    <row r="55997" spans="8:8" hidden="1" x14ac:dyDescent="0.25">
      <c r="H55997"/>
    </row>
    <row r="55998" spans="8:8" hidden="1" x14ac:dyDescent="0.25">
      <c r="H55998"/>
    </row>
    <row r="55999" spans="8:8" hidden="1" x14ac:dyDescent="0.25">
      <c r="H55999"/>
    </row>
    <row r="56000" spans="8:8" hidden="1" x14ac:dyDescent="0.25">
      <c r="H56000"/>
    </row>
    <row r="56001" spans="8:8" hidden="1" x14ac:dyDescent="0.25">
      <c r="H56001"/>
    </row>
    <row r="56002" spans="8:8" hidden="1" x14ac:dyDescent="0.25">
      <c r="H56002"/>
    </row>
    <row r="56003" spans="8:8" hidden="1" x14ac:dyDescent="0.25">
      <c r="H56003"/>
    </row>
    <row r="56004" spans="8:8" hidden="1" x14ac:dyDescent="0.25">
      <c r="H56004"/>
    </row>
    <row r="56005" spans="8:8" hidden="1" x14ac:dyDescent="0.25">
      <c r="H56005"/>
    </row>
    <row r="56006" spans="8:8" hidden="1" x14ac:dyDescent="0.25">
      <c r="H56006"/>
    </row>
    <row r="56007" spans="8:8" hidden="1" x14ac:dyDescent="0.25">
      <c r="H56007"/>
    </row>
    <row r="56008" spans="8:8" hidden="1" x14ac:dyDescent="0.25">
      <c r="H56008"/>
    </row>
    <row r="56009" spans="8:8" hidden="1" x14ac:dyDescent="0.25">
      <c r="H56009"/>
    </row>
    <row r="56010" spans="8:8" hidden="1" x14ac:dyDescent="0.25">
      <c r="H56010"/>
    </row>
    <row r="56011" spans="8:8" hidden="1" x14ac:dyDescent="0.25">
      <c r="H56011"/>
    </row>
    <row r="56012" spans="8:8" hidden="1" x14ac:dyDescent="0.25">
      <c r="H56012"/>
    </row>
    <row r="56013" spans="8:8" hidden="1" x14ac:dyDescent="0.25">
      <c r="H56013"/>
    </row>
    <row r="56014" spans="8:8" hidden="1" x14ac:dyDescent="0.25">
      <c r="H56014"/>
    </row>
    <row r="56015" spans="8:8" hidden="1" x14ac:dyDescent="0.25">
      <c r="H56015"/>
    </row>
    <row r="56016" spans="8:8" hidden="1" x14ac:dyDescent="0.25">
      <c r="H56016"/>
    </row>
    <row r="56017" spans="8:8" hidden="1" x14ac:dyDescent="0.25">
      <c r="H56017"/>
    </row>
    <row r="56018" spans="8:8" hidden="1" x14ac:dyDescent="0.25">
      <c r="H56018"/>
    </row>
    <row r="56019" spans="8:8" hidden="1" x14ac:dyDescent="0.25">
      <c r="H56019"/>
    </row>
    <row r="56020" spans="8:8" hidden="1" x14ac:dyDescent="0.25">
      <c r="H56020"/>
    </row>
    <row r="56021" spans="8:8" hidden="1" x14ac:dyDescent="0.25">
      <c r="H56021"/>
    </row>
    <row r="56022" spans="8:8" hidden="1" x14ac:dyDescent="0.25">
      <c r="H56022"/>
    </row>
    <row r="56023" spans="8:8" hidden="1" x14ac:dyDescent="0.25">
      <c r="H56023"/>
    </row>
    <row r="56024" spans="8:8" hidden="1" x14ac:dyDescent="0.25">
      <c r="H56024"/>
    </row>
    <row r="56025" spans="8:8" hidden="1" x14ac:dyDescent="0.25">
      <c r="H56025"/>
    </row>
    <row r="56026" spans="8:8" hidden="1" x14ac:dyDescent="0.25">
      <c r="H56026"/>
    </row>
    <row r="56027" spans="8:8" hidden="1" x14ac:dyDescent="0.25">
      <c r="H56027"/>
    </row>
    <row r="56028" spans="8:8" hidden="1" x14ac:dyDescent="0.25">
      <c r="H56028"/>
    </row>
    <row r="56029" spans="8:8" hidden="1" x14ac:dyDescent="0.25">
      <c r="H56029"/>
    </row>
    <row r="56030" spans="8:8" hidden="1" x14ac:dyDescent="0.25">
      <c r="H56030"/>
    </row>
    <row r="56031" spans="8:8" hidden="1" x14ac:dyDescent="0.25">
      <c r="H56031"/>
    </row>
    <row r="56032" spans="8:8" hidden="1" x14ac:dyDescent="0.25">
      <c r="H56032"/>
    </row>
    <row r="56033" spans="8:8" hidden="1" x14ac:dyDescent="0.25">
      <c r="H56033"/>
    </row>
    <row r="56034" spans="8:8" hidden="1" x14ac:dyDescent="0.25">
      <c r="H56034"/>
    </row>
    <row r="56035" spans="8:8" hidden="1" x14ac:dyDescent="0.25">
      <c r="H56035"/>
    </row>
    <row r="56036" spans="8:8" hidden="1" x14ac:dyDescent="0.25">
      <c r="H56036"/>
    </row>
    <row r="56037" spans="8:8" hidden="1" x14ac:dyDescent="0.25">
      <c r="H56037"/>
    </row>
    <row r="56038" spans="8:8" hidden="1" x14ac:dyDescent="0.25">
      <c r="H56038"/>
    </row>
    <row r="56039" spans="8:8" hidden="1" x14ac:dyDescent="0.25">
      <c r="H56039"/>
    </row>
    <row r="56040" spans="8:8" hidden="1" x14ac:dyDescent="0.25">
      <c r="H56040"/>
    </row>
    <row r="56041" spans="8:8" hidden="1" x14ac:dyDescent="0.25">
      <c r="H56041"/>
    </row>
    <row r="56042" spans="8:8" hidden="1" x14ac:dyDescent="0.25">
      <c r="H56042"/>
    </row>
    <row r="56043" spans="8:8" hidden="1" x14ac:dyDescent="0.25">
      <c r="H56043"/>
    </row>
    <row r="56044" spans="8:8" hidden="1" x14ac:dyDescent="0.25">
      <c r="H56044"/>
    </row>
    <row r="56045" spans="8:8" hidden="1" x14ac:dyDescent="0.25">
      <c r="H56045"/>
    </row>
    <row r="56046" spans="8:8" hidden="1" x14ac:dyDescent="0.25">
      <c r="H56046"/>
    </row>
    <row r="56047" spans="8:8" hidden="1" x14ac:dyDescent="0.25">
      <c r="H56047"/>
    </row>
    <row r="56048" spans="8:8" hidden="1" x14ac:dyDescent="0.25">
      <c r="H56048"/>
    </row>
    <row r="56049" spans="8:8" hidden="1" x14ac:dyDescent="0.25">
      <c r="H56049"/>
    </row>
    <row r="56050" spans="8:8" hidden="1" x14ac:dyDescent="0.25">
      <c r="H56050"/>
    </row>
    <row r="56051" spans="8:8" hidden="1" x14ac:dyDescent="0.25">
      <c r="H56051"/>
    </row>
    <row r="56052" spans="8:8" hidden="1" x14ac:dyDescent="0.25">
      <c r="H56052"/>
    </row>
    <row r="56053" spans="8:8" hidden="1" x14ac:dyDescent="0.25">
      <c r="H56053"/>
    </row>
    <row r="56054" spans="8:8" hidden="1" x14ac:dyDescent="0.25">
      <c r="H56054"/>
    </row>
    <row r="56055" spans="8:8" hidden="1" x14ac:dyDescent="0.25">
      <c r="H56055"/>
    </row>
    <row r="56056" spans="8:8" hidden="1" x14ac:dyDescent="0.25">
      <c r="H56056"/>
    </row>
    <row r="56057" spans="8:8" hidden="1" x14ac:dyDescent="0.25">
      <c r="H56057"/>
    </row>
    <row r="56058" spans="8:8" hidden="1" x14ac:dyDescent="0.25">
      <c r="H56058"/>
    </row>
    <row r="56059" spans="8:8" hidden="1" x14ac:dyDescent="0.25">
      <c r="H56059"/>
    </row>
    <row r="56060" spans="8:8" hidden="1" x14ac:dyDescent="0.25">
      <c r="H56060"/>
    </row>
    <row r="56061" spans="8:8" hidden="1" x14ac:dyDescent="0.25">
      <c r="H56061"/>
    </row>
    <row r="56062" spans="8:8" hidden="1" x14ac:dyDescent="0.25">
      <c r="H56062"/>
    </row>
    <row r="56063" spans="8:8" hidden="1" x14ac:dyDescent="0.25">
      <c r="H56063"/>
    </row>
    <row r="56064" spans="8:8" hidden="1" x14ac:dyDescent="0.25">
      <c r="H56064"/>
    </row>
    <row r="56065" spans="8:8" hidden="1" x14ac:dyDescent="0.25">
      <c r="H56065"/>
    </row>
    <row r="56066" spans="8:8" hidden="1" x14ac:dyDescent="0.25">
      <c r="H56066"/>
    </row>
    <row r="56067" spans="8:8" hidden="1" x14ac:dyDescent="0.25">
      <c r="H56067"/>
    </row>
    <row r="56068" spans="8:8" hidden="1" x14ac:dyDescent="0.25">
      <c r="H56068"/>
    </row>
    <row r="56069" spans="8:8" hidden="1" x14ac:dyDescent="0.25">
      <c r="H56069"/>
    </row>
    <row r="56070" spans="8:8" hidden="1" x14ac:dyDescent="0.25">
      <c r="H56070"/>
    </row>
    <row r="56071" spans="8:8" hidden="1" x14ac:dyDescent="0.25">
      <c r="H56071"/>
    </row>
    <row r="56072" spans="8:8" hidden="1" x14ac:dyDescent="0.25">
      <c r="H56072"/>
    </row>
    <row r="56073" spans="8:8" hidden="1" x14ac:dyDescent="0.25">
      <c r="H56073"/>
    </row>
    <row r="56074" spans="8:8" hidden="1" x14ac:dyDescent="0.25">
      <c r="H56074"/>
    </row>
    <row r="56075" spans="8:8" hidden="1" x14ac:dyDescent="0.25">
      <c r="H56075"/>
    </row>
    <row r="56076" spans="8:8" hidden="1" x14ac:dyDescent="0.25">
      <c r="H56076"/>
    </row>
    <row r="56077" spans="8:8" hidden="1" x14ac:dyDescent="0.25">
      <c r="H56077"/>
    </row>
    <row r="56078" spans="8:8" hidden="1" x14ac:dyDescent="0.25">
      <c r="H56078"/>
    </row>
    <row r="56079" spans="8:8" hidden="1" x14ac:dyDescent="0.25">
      <c r="H56079"/>
    </row>
    <row r="56080" spans="8:8" hidden="1" x14ac:dyDescent="0.25">
      <c r="H56080"/>
    </row>
    <row r="56081" spans="8:8" hidden="1" x14ac:dyDescent="0.25">
      <c r="H56081"/>
    </row>
    <row r="56082" spans="8:8" hidden="1" x14ac:dyDescent="0.25">
      <c r="H56082"/>
    </row>
    <row r="56083" spans="8:8" hidden="1" x14ac:dyDescent="0.25">
      <c r="H56083"/>
    </row>
    <row r="56084" spans="8:8" hidden="1" x14ac:dyDescent="0.25">
      <c r="H56084"/>
    </row>
    <row r="56085" spans="8:8" hidden="1" x14ac:dyDescent="0.25">
      <c r="H56085"/>
    </row>
    <row r="56086" spans="8:8" hidden="1" x14ac:dyDescent="0.25">
      <c r="H56086"/>
    </row>
    <row r="56087" spans="8:8" hidden="1" x14ac:dyDescent="0.25">
      <c r="H56087"/>
    </row>
    <row r="56088" spans="8:8" hidden="1" x14ac:dyDescent="0.25">
      <c r="H56088"/>
    </row>
    <row r="56089" spans="8:8" hidden="1" x14ac:dyDescent="0.25">
      <c r="H56089"/>
    </row>
    <row r="56090" spans="8:8" hidden="1" x14ac:dyDescent="0.25">
      <c r="H56090"/>
    </row>
    <row r="56091" spans="8:8" hidden="1" x14ac:dyDescent="0.25">
      <c r="H56091"/>
    </row>
    <row r="56092" spans="8:8" hidden="1" x14ac:dyDescent="0.25">
      <c r="H56092"/>
    </row>
    <row r="56093" spans="8:8" hidden="1" x14ac:dyDescent="0.25">
      <c r="H56093"/>
    </row>
    <row r="56094" spans="8:8" hidden="1" x14ac:dyDescent="0.25">
      <c r="H56094"/>
    </row>
    <row r="56095" spans="8:8" hidden="1" x14ac:dyDescent="0.25">
      <c r="H56095"/>
    </row>
    <row r="56096" spans="8:8" hidden="1" x14ac:dyDescent="0.25">
      <c r="H56096"/>
    </row>
    <row r="56097" spans="8:8" hidden="1" x14ac:dyDescent="0.25">
      <c r="H56097"/>
    </row>
    <row r="56098" spans="8:8" hidden="1" x14ac:dyDescent="0.25">
      <c r="H56098"/>
    </row>
    <row r="56099" spans="8:8" hidden="1" x14ac:dyDescent="0.25">
      <c r="H56099"/>
    </row>
    <row r="56100" spans="8:8" hidden="1" x14ac:dyDescent="0.25">
      <c r="H56100"/>
    </row>
    <row r="56101" spans="8:8" hidden="1" x14ac:dyDescent="0.25">
      <c r="H56101"/>
    </row>
    <row r="56102" spans="8:8" hidden="1" x14ac:dyDescent="0.25">
      <c r="H56102"/>
    </row>
    <row r="56103" spans="8:8" hidden="1" x14ac:dyDescent="0.25">
      <c r="H56103"/>
    </row>
    <row r="56104" spans="8:8" hidden="1" x14ac:dyDescent="0.25">
      <c r="H56104"/>
    </row>
    <row r="56105" spans="8:8" hidden="1" x14ac:dyDescent="0.25">
      <c r="H56105"/>
    </row>
    <row r="56106" spans="8:8" hidden="1" x14ac:dyDescent="0.25">
      <c r="H56106"/>
    </row>
    <row r="56107" spans="8:8" hidden="1" x14ac:dyDescent="0.25">
      <c r="H56107"/>
    </row>
    <row r="56108" spans="8:8" hidden="1" x14ac:dyDescent="0.25">
      <c r="H56108"/>
    </row>
    <row r="56109" spans="8:8" hidden="1" x14ac:dyDescent="0.25">
      <c r="H56109"/>
    </row>
    <row r="56110" spans="8:8" hidden="1" x14ac:dyDescent="0.25">
      <c r="H56110"/>
    </row>
    <row r="56111" spans="8:8" hidden="1" x14ac:dyDescent="0.25">
      <c r="H56111"/>
    </row>
    <row r="56112" spans="8:8" hidden="1" x14ac:dyDescent="0.25">
      <c r="H56112"/>
    </row>
    <row r="56113" spans="8:8" hidden="1" x14ac:dyDescent="0.25">
      <c r="H56113"/>
    </row>
    <row r="56114" spans="8:8" hidden="1" x14ac:dyDescent="0.25">
      <c r="H56114"/>
    </row>
    <row r="56115" spans="8:8" hidden="1" x14ac:dyDescent="0.25">
      <c r="H56115"/>
    </row>
    <row r="56116" spans="8:8" hidden="1" x14ac:dyDescent="0.25">
      <c r="H56116"/>
    </row>
    <row r="56117" spans="8:8" hidden="1" x14ac:dyDescent="0.25">
      <c r="H56117"/>
    </row>
    <row r="56118" spans="8:8" hidden="1" x14ac:dyDescent="0.25">
      <c r="H56118"/>
    </row>
    <row r="56119" spans="8:8" hidden="1" x14ac:dyDescent="0.25">
      <c r="H56119"/>
    </row>
    <row r="56120" spans="8:8" hidden="1" x14ac:dyDescent="0.25">
      <c r="H56120"/>
    </row>
    <row r="56121" spans="8:8" hidden="1" x14ac:dyDescent="0.25">
      <c r="H56121"/>
    </row>
    <row r="56122" spans="8:8" hidden="1" x14ac:dyDescent="0.25">
      <c r="H56122"/>
    </row>
    <row r="56123" spans="8:8" hidden="1" x14ac:dyDescent="0.25">
      <c r="H56123"/>
    </row>
    <row r="56124" spans="8:8" hidden="1" x14ac:dyDescent="0.25">
      <c r="H56124"/>
    </row>
    <row r="56125" spans="8:8" hidden="1" x14ac:dyDescent="0.25">
      <c r="H56125"/>
    </row>
    <row r="56126" spans="8:8" hidden="1" x14ac:dyDescent="0.25">
      <c r="H56126"/>
    </row>
    <row r="56127" spans="8:8" hidden="1" x14ac:dyDescent="0.25">
      <c r="H56127"/>
    </row>
    <row r="56128" spans="8:8" hidden="1" x14ac:dyDescent="0.25">
      <c r="H56128"/>
    </row>
    <row r="56129" spans="8:8" hidden="1" x14ac:dyDescent="0.25">
      <c r="H56129"/>
    </row>
    <row r="56130" spans="8:8" hidden="1" x14ac:dyDescent="0.25">
      <c r="H56130"/>
    </row>
    <row r="56131" spans="8:8" hidden="1" x14ac:dyDescent="0.25">
      <c r="H56131"/>
    </row>
    <row r="56132" spans="8:8" hidden="1" x14ac:dyDescent="0.25">
      <c r="H56132"/>
    </row>
    <row r="56133" spans="8:8" hidden="1" x14ac:dyDescent="0.25">
      <c r="H56133"/>
    </row>
    <row r="56134" spans="8:8" hidden="1" x14ac:dyDescent="0.25">
      <c r="H56134"/>
    </row>
    <row r="56135" spans="8:8" hidden="1" x14ac:dyDescent="0.25">
      <c r="H56135"/>
    </row>
    <row r="56136" spans="8:8" hidden="1" x14ac:dyDescent="0.25">
      <c r="H56136"/>
    </row>
    <row r="56137" spans="8:8" hidden="1" x14ac:dyDescent="0.25">
      <c r="H56137"/>
    </row>
    <row r="56138" spans="8:8" hidden="1" x14ac:dyDescent="0.25">
      <c r="H56138"/>
    </row>
    <row r="56139" spans="8:8" hidden="1" x14ac:dyDescent="0.25">
      <c r="H56139"/>
    </row>
    <row r="56140" spans="8:8" hidden="1" x14ac:dyDescent="0.25">
      <c r="H56140"/>
    </row>
    <row r="56141" spans="8:8" hidden="1" x14ac:dyDescent="0.25">
      <c r="H56141"/>
    </row>
    <row r="56142" spans="8:8" hidden="1" x14ac:dyDescent="0.25">
      <c r="H56142"/>
    </row>
    <row r="56143" spans="8:8" hidden="1" x14ac:dyDescent="0.25">
      <c r="H56143"/>
    </row>
    <row r="56144" spans="8:8" hidden="1" x14ac:dyDescent="0.25">
      <c r="H56144"/>
    </row>
    <row r="56145" spans="8:8" hidden="1" x14ac:dyDescent="0.25">
      <c r="H56145"/>
    </row>
    <row r="56146" spans="8:8" hidden="1" x14ac:dyDescent="0.25">
      <c r="H56146"/>
    </row>
    <row r="56147" spans="8:8" hidden="1" x14ac:dyDescent="0.25">
      <c r="H56147"/>
    </row>
    <row r="56148" spans="8:8" hidden="1" x14ac:dyDescent="0.25">
      <c r="H56148"/>
    </row>
    <row r="56149" spans="8:8" hidden="1" x14ac:dyDescent="0.25">
      <c r="H56149"/>
    </row>
    <row r="56150" spans="8:8" hidden="1" x14ac:dyDescent="0.25">
      <c r="H56150"/>
    </row>
    <row r="56151" spans="8:8" hidden="1" x14ac:dyDescent="0.25">
      <c r="H56151"/>
    </row>
    <row r="56152" spans="8:8" hidden="1" x14ac:dyDescent="0.25">
      <c r="H56152"/>
    </row>
    <row r="56153" spans="8:8" hidden="1" x14ac:dyDescent="0.25">
      <c r="H56153"/>
    </row>
    <row r="56154" spans="8:8" hidden="1" x14ac:dyDescent="0.25">
      <c r="H56154"/>
    </row>
    <row r="56155" spans="8:8" hidden="1" x14ac:dyDescent="0.25">
      <c r="H56155"/>
    </row>
    <row r="56156" spans="8:8" hidden="1" x14ac:dyDescent="0.25">
      <c r="H56156"/>
    </row>
    <row r="56157" spans="8:8" hidden="1" x14ac:dyDescent="0.25">
      <c r="H56157"/>
    </row>
    <row r="56158" spans="8:8" hidden="1" x14ac:dyDescent="0.25">
      <c r="H56158"/>
    </row>
    <row r="56159" spans="8:8" hidden="1" x14ac:dyDescent="0.25">
      <c r="H56159"/>
    </row>
    <row r="56160" spans="8:8" hidden="1" x14ac:dyDescent="0.25">
      <c r="H56160"/>
    </row>
    <row r="56161" spans="8:8" hidden="1" x14ac:dyDescent="0.25">
      <c r="H56161"/>
    </row>
    <row r="56162" spans="8:8" hidden="1" x14ac:dyDescent="0.25">
      <c r="H56162"/>
    </row>
    <row r="56163" spans="8:8" hidden="1" x14ac:dyDescent="0.25">
      <c r="H56163"/>
    </row>
    <row r="56164" spans="8:8" hidden="1" x14ac:dyDescent="0.25">
      <c r="H56164"/>
    </row>
    <row r="56165" spans="8:8" hidden="1" x14ac:dyDescent="0.25">
      <c r="H56165"/>
    </row>
    <row r="56166" spans="8:8" hidden="1" x14ac:dyDescent="0.25">
      <c r="H56166"/>
    </row>
    <row r="56167" spans="8:8" hidden="1" x14ac:dyDescent="0.25">
      <c r="H56167"/>
    </row>
    <row r="56168" spans="8:8" hidden="1" x14ac:dyDescent="0.25">
      <c r="H56168"/>
    </row>
    <row r="56169" spans="8:8" hidden="1" x14ac:dyDescent="0.25">
      <c r="H56169"/>
    </row>
    <row r="56170" spans="8:8" hidden="1" x14ac:dyDescent="0.25">
      <c r="H56170"/>
    </row>
    <row r="56171" spans="8:8" hidden="1" x14ac:dyDescent="0.25">
      <c r="H56171"/>
    </row>
    <row r="56172" spans="8:8" hidden="1" x14ac:dyDescent="0.25">
      <c r="H56172"/>
    </row>
    <row r="56173" spans="8:8" hidden="1" x14ac:dyDescent="0.25">
      <c r="H56173"/>
    </row>
    <row r="56174" spans="8:8" hidden="1" x14ac:dyDescent="0.25">
      <c r="H56174"/>
    </row>
    <row r="56175" spans="8:8" hidden="1" x14ac:dyDescent="0.25">
      <c r="H56175"/>
    </row>
    <row r="56176" spans="8:8" hidden="1" x14ac:dyDescent="0.25">
      <c r="H56176"/>
    </row>
    <row r="56177" spans="8:8" hidden="1" x14ac:dyDescent="0.25">
      <c r="H56177"/>
    </row>
    <row r="56178" spans="8:8" hidden="1" x14ac:dyDescent="0.25">
      <c r="H56178"/>
    </row>
    <row r="56179" spans="8:8" hidden="1" x14ac:dyDescent="0.25">
      <c r="H56179"/>
    </row>
    <row r="56180" spans="8:8" hidden="1" x14ac:dyDescent="0.25">
      <c r="H56180"/>
    </row>
    <row r="56181" spans="8:8" hidden="1" x14ac:dyDescent="0.25">
      <c r="H56181"/>
    </row>
    <row r="56182" spans="8:8" hidden="1" x14ac:dyDescent="0.25">
      <c r="H56182"/>
    </row>
    <row r="56183" spans="8:8" hidden="1" x14ac:dyDescent="0.25">
      <c r="H56183"/>
    </row>
    <row r="56184" spans="8:8" hidden="1" x14ac:dyDescent="0.25">
      <c r="H56184"/>
    </row>
    <row r="56185" spans="8:8" hidden="1" x14ac:dyDescent="0.25">
      <c r="H56185"/>
    </row>
    <row r="56186" spans="8:8" hidden="1" x14ac:dyDescent="0.25">
      <c r="H56186"/>
    </row>
    <row r="56187" spans="8:8" hidden="1" x14ac:dyDescent="0.25">
      <c r="H56187"/>
    </row>
    <row r="56188" spans="8:8" hidden="1" x14ac:dyDescent="0.25">
      <c r="H56188"/>
    </row>
    <row r="56189" spans="8:8" hidden="1" x14ac:dyDescent="0.25">
      <c r="H56189"/>
    </row>
    <row r="56190" spans="8:8" hidden="1" x14ac:dyDescent="0.25">
      <c r="H56190"/>
    </row>
    <row r="56191" spans="8:8" hidden="1" x14ac:dyDescent="0.25">
      <c r="H56191"/>
    </row>
    <row r="56192" spans="8:8" hidden="1" x14ac:dyDescent="0.25">
      <c r="H56192"/>
    </row>
    <row r="56193" spans="8:8" hidden="1" x14ac:dyDescent="0.25">
      <c r="H56193"/>
    </row>
    <row r="56194" spans="8:8" hidden="1" x14ac:dyDescent="0.25">
      <c r="H56194"/>
    </row>
    <row r="56195" spans="8:8" hidden="1" x14ac:dyDescent="0.25">
      <c r="H56195"/>
    </row>
    <row r="56196" spans="8:8" hidden="1" x14ac:dyDescent="0.25">
      <c r="H56196"/>
    </row>
    <row r="56197" spans="8:8" hidden="1" x14ac:dyDescent="0.25">
      <c r="H56197"/>
    </row>
    <row r="56198" spans="8:8" hidden="1" x14ac:dyDescent="0.25">
      <c r="H56198"/>
    </row>
    <row r="56199" spans="8:8" hidden="1" x14ac:dyDescent="0.25">
      <c r="H56199"/>
    </row>
    <row r="56200" spans="8:8" hidden="1" x14ac:dyDescent="0.25">
      <c r="H56200"/>
    </row>
    <row r="56201" spans="8:8" hidden="1" x14ac:dyDescent="0.25">
      <c r="H56201"/>
    </row>
    <row r="56202" spans="8:8" hidden="1" x14ac:dyDescent="0.25">
      <c r="H56202"/>
    </row>
    <row r="56203" spans="8:8" hidden="1" x14ac:dyDescent="0.25">
      <c r="H56203"/>
    </row>
    <row r="56204" spans="8:8" hidden="1" x14ac:dyDescent="0.25">
      <c r="H56204"/>
    </row>
    <row r="56205" spans="8:8" hidden="1" x14ac:dyDescent="0.25">
      <c r="H56205"/>
    </row>
    <row r="56206" spans="8:8" hidden="1" x14ac:dyDescent="0.25">
      <c r="H56206"/>
    </row>
    <row r="56207" spans="8:8" hidden="1" x14ac:dyDescent="0.25">
      <c r="H56207"/>
    </row>
    <row r="56208" spans="8:8" hidden="1" x14ac:dyDescent="0.25">
      <c r="H56208"/>
    </row>
    <row r="56209" spans="8:8" hidden="1" x14ac:dyDescent="0.25">
      <c r="H56209"/>
    </row>
    <row r="56210" spans="8:8" hidden="1" x14ac:dyDescent="0.25">
      <c r="H56210"/>
    </row>
    <row r="56211" spans="8:8" hidden="1" x14ac:dyDescent="0.25">
      <c r="H56211"/>
    </row>
    <row r="56212" spans="8:8" hidden="1" x14ac:dyDescent="0.25">
      <c r="H56212"/>
    </row>
    <row r="56213" spans="8:8" hidden="1" x14ac:dyDescent="0.25">
      <c r="H56213"/>
    </row>
    <row r="56214" spans="8:8" hidden="1" x14ac:dyDescent="0.25">
      <c r="H56214"/>
    </row>
    <row r="56215" spans="8:8" hidden="1" x14ac:dyDescent="0.25">
      <c r="H56215"/>
    </row>
    <row r="56216" spans="8:8" hidden="1" x14ac:dyDescent="0.25">
      <c r="H56216"/>
    </row>
    <row r="56217" spans="8:8" hidden="1" x14ac:dyDescent="0.25">
      <c r="H56217"/>
    </row>
    <row r="56218" spans="8:8" hidden="1" x14ac:dyDescent="0.25">
      <c r="H56218"/>
    </row>
    <row r="56219" spans="8:8" hidden="1" x14ac:dyDescent="0.25">
      <c r="H56219"/>
    </row>
    <row r="56220" spans="8:8" hidden="1" x14ac:dyDescent="0.25">
      <c r="H56220"/>
    </row>
    <row r="56221" spans="8:8" hidden="1" x14ac:dyDescent="0.25">
      <c r="H56221"/>
    </row>
    <row r="56222" spans="8:8" hidden="1" x14ac:dyDescent="0.25">
      <c r="H56222"/>
    </row>
    <row r="56223" spans="8:8" hidden="1" x14ac:dyDescent="0.25">
      <c r="H56223"/>
    </row>
    <row r="56224" spans="8:8" hidden="1" x14ac:dyDescent="0.25">
      <c r="H56224"/>
    </row>
    <row r="56225" spans="8:8" hidden="1" x14ac:dyDescent="0.25">
      <c r="H56225"/>
    </row>
    <row r="56226" spans="8:8" hidden="1" x14ac:dyDescent="0.25">
      <c r="H56226"/>
    </row>
    <row r="56227" spans="8:8" hidden="1" x14ac:dyDescent="0.25">
      <c r="H56227"/>
    </row>
    <row r="56228" spans="8:8" hidden="1" x14ac:dyDescent="0.25">
      <c r="H56228"/>
    </row>
    <row r="56229" spans="8:8" hidden="1" x14ac:dyDescent="0.25">
      <c r="H56229"/>
    </row>
    <row r="56230" spans="8:8" hidden="1" x14ac:dyDescent="0.25">
      <c r="H56230"/>
    </row>
    <row r="56231" spans="8:8" hidden="1" x14ac:dyDescent="0.25">
      <c r="H56231"/>
    </row>
    <row r="56232" spans="8:8" hidden="1" x14ac:dyDescent="0.25">
      <c r="H56232"/>
    </row>
    <row r="56233" spans="8:8" hidden="1" x14ac:dyDescent="0.25">
      <c r="H56233"/>
    </row>
    <row r="56234" spans="8:8" hidden="1" x14ac:dyDescent="0.25">
      <c r="H56234"/>
    </row>
    <row r="56235" spans="8:8" hidden="1" x14ac:dyDescent="0.25">
      <c r="H56235"/>
    </row>
    <row r="56236" spans="8:8" hidden="1" x14ac:dyDescent="0.25">
      <c r="H56236"/>
    </row>
    <row r="56237" spans="8:8" hidden="1" x14ac:dyDescent="0.25">
      <c r="H56237"/>
    </row>
    <row r="56238" spans="8:8" hidden="1" x14ac:dyDescent="0.25">
      <c r="H56238"/>
    </row>
    <row r="56239" spans="8:8" hidden="1" x14ac:dyDescent="0.25">
      <c r="H56239"/>
    </row>
    <row r="56240" spans="8:8" hidden="1" x14ac:dyDescent="0.25">
      <c r="H56240"/>
    </row>
    <row r="56241" spans="8:8" hidden="1" x14ac:dyDescent="0.25">
      <c r="H56241"/>
    </row>
    <row r="56242" spans="8:8" hidden="1" x14ac:dyDescent="0.25">
      <c r="H56242"/>
    </row>
    <row r="56243" spans="8:8" hidden="1" x14ac:dyDescent="0.25">
      <c r="H56243"/>
    </row>
    <row r="56244" spans="8:8" hidden="1" x14ac:dyDescent="0.25">
      <c r="H56244"/>
    </row>
    <row r="56245" spans="8:8" hidden="1" x14ac:dyDescent="0.25">
      <c r="H56245"/>
    </row>
    <row r="56246" spans="8:8" hidden="1" x14ac:dyDescent="0.25">
      <c r="H56246"/>
    </row>
    <row r="56247" spans="8:8" hidden="1" x14ac:dyDescent="0.25">
      <c r="H56247"/>
    </row>
    <row r="56248" spans="8:8" hidden="1" x14ac:dyDescent="0.25">
      <c r="H56248"/>
    </row>
    <row r="56249" spans="8:8" hidden="1" x14ac:dyDescent="0.25">
      <c r="H56249"/>
    </row>
    <row r="56250" spans="8:8" hidden="1" x14ac:dyDescent="0.25">
      <c r="H56250"/>
    </row>
    <row r="56251" spans="8:8" hidden="1" x14ac:dyDescent="0.25">
      <c r="H56251"/>
    </row>
    <row r="56252" spans="8:8" hidden="1" x14ac:dyDescent="0.25">
      <c r="H56252"/>
    </row>
    <row r="56253" spans="8:8" hidden="1" x14ac:dyDescent="0.25">
      <c r="H56253"/>
    </row>
    <row r="56254" spans="8:8" hidden="1" x14ac:dyDescent="0.25">
      <c r="H56254"/>
    </row>
    <row r="56255" spans="8:8" hidden="1" x14ac:dyDescent="0.25">
      <c r="H56255"/>
    </row>
    <row r="56256" spans="8:8" hidden="1" x14ac:dyDescent="0.25">
      <c r="H56256"/>
    </row>
    <row r="56257" spans="8:8" hidden="1" x14ac:dyDescent="0.25">
      <c r="H56257"/>
    </row>
    <row r="56258" spans="8:8" hidden="1" x14ac:dyDescent="0.25">
      <c r="H56258"/>
    </row>
    <row r="56259" spans="8:8" hidden="1" x14ac:dyDescent="0.25">
      <c r="H56259"/>
    </row>
    <row r="56260" spans="8:8" hidden="1" x14ac:dyDescent="0.25">
      <c r="H56260"/>
    </row>
    <row r="56261" spans="8:8" hidden="1" x14ac:dyDescent="0.25">
      <c r="H56261"/>
    </row>
    <row r="56262" spans="8:8" hidden="1" x14ac:dyDescent="0.25">
      <c r="H56262"/>
    </row>
    <row r="56263" spans="8:8" hidden="1" x14ac:dyDescent="0.25">
      <c r="H56263"/>
    </row>
    <row r="56264" spans="8:8" hidden="1" x14ac:dyDescent="0.25">
      <c r="H56264"/>
    </row>
    <row r="56265" spans="8:8" hidden="1" x14ac:dyDescent="0.25">
      <c r="H56265"/>
    </row>
    <row r="56266" spans="8:8" hidden="1" x14ac:dyDescent="0.25">
      <c r="H56266"/>
    </row>
    <row r="56267" spans="8:8" hidden="1" x14ac:dyDescent="0.25">
      <c r="H56267"/>
    </row>
    <row r="56268" spans="8:8" hidden="1" x14ac:dyDescent="0.25">
      <c r="H56268"/>
    </row>
    <row r="56269" spans="8:8" hidden="1" x14ac:dyDescent="0.25">
      <c r="H56269"/>
    </row>
    <row r="56270" spans="8:8" hidden="1" x14ac:dyDescent="0.25">
      <c r="H56270"/>
    </row>
    <row r="56271" spans="8:8" hidden="1" x14ac:dyDescent="0.25">
      <c r="H56271"/>
    </row>
    <row r="56272" spans="8:8" hidden="1" x14ac:dyDescent="0.25">
      <c r="H56272"/>
    </row>
    <row r="56273" spans="8:8" hidden="1" x14ac:dyDescent="0.25">
      <c r="H56273"/>
    </row>
    <row r="56274" spans="8:8" hidden="1" x14ac:dyDescent="0.25">
      <c r="H56274"/>
    </row>
    <row r="56275" spans="8:8" hidden="1" x14ac:dyDescent="0.25">
      <c r="H56275"/>
    </row>
    <row r="56276" spans="8:8" hidden="1" x14ac:dyDescent="0.25">
      <c r="H56276"/>
    </row>
    <row r="56277" spans="8:8" hidden="1" x14ac:dyDescent="0.25">
      <c r="H56277"/>
    </row>
    <row r="56278" spans="8:8" hidden="1" x14ac:dyDescent="0.25">
      <c r="H56278"/>
    </row>
    <row r="56279" spans="8:8" hidden="1" x14ac:dyDescent="0.25">
      <c r="H56279"/>
    </row>
    <row r="56280" spans="8:8" hidden="1" x14ac:dyDescent="0.25">
      <c r="H56280"/>
    </row>
    <row r="56281" spans="8:8" hidden="1" x14ac:dyDescent="0.25">
      <c r="H56281"/>
    </row>
    <row r="56282" spans="8:8" hidden="1" x14ac:dyDescent="0.25">
      <c r="H56282"/>
    </row>
    <row r="56283" spans="8:8" hidden="1" x14ac:dyDescent="0.25">
      <c r="H56283"/>
    </row>
    <row r="56284" spans="8:8" hidden="1" x14ac:dyDescent="0.25">
      <c r="H56284"/>
    </row>
    <row r="56285" spans="8:8" hidden="1" x14ac:dyDescent="0.25">
      <c r="H56285"/>
    </row>
    <row r="56286" spans="8:8" hidden="1" x14ac:dyDescent="0.25">
      <c r="H56286"/>
    </row>
    <row r="56287" spans="8:8" hidden="1" x14ac:dyDescent="0.25">
      <c r="H56287"/>
    </row>
    <row r="56288" spans="8:8" hidden="1" x14ac:dyDescent="0.25">
      <c r="H56288"/>
    </row>
    <row r="56289" spans="8:8" hidden="1" x14ac:dyDescent="0.25">
      <c r="H56289"/>
    </row>
    <row r="56290" spans="8:8" hidden="1" x14ac:dyDescent="0.25">
      <c r="H56290"/>
    </row>
    <row r="56291" spans="8:8" hidden="1" x14ac:dyDescent="0.25">
      <c r="H56291"/>
    </row>
    <row r="56292" spans="8:8" hidden="1" x14ac:dyDescent="0.25">
      <c r="H56292"/>
    </row>
    <row r="56293" spans="8:8" hidden="1" x14ac:dyDescent="0.25">
      <c r="H56293"/>
    </row>
    <row r="56294" spans="8:8" hidden="1" x14ac:dyDescent="0.25">
      <c r="H56294"/>
    </row>
    <row r="56295" spans="8:8" hidden="1" x14ac:dyDescent="0.25">
      <c r="H56295"/>
    </row>
    <row r="56296" spans="8:8" hidden="1" x14ac:dyDescent="0.25">
      <c r="H56296"/>
    </row>
    <row r="56297" spans="8:8" hidden="1" x14ac:dyDescent="0.25">
      <c r="H56297"/>
    </row>
    <row r="56298" spans="8:8" hidden="1" x14ac:dyDescent="0.25">
      <c r="H56298"/>
    </row>
    <row r="56299" spans="8:8" hidden="1" x14ac:dyDescent="0.25">
      <c r="H56299"/>
    </row>
    <row r="56300" spans="8:8" hidden="1" x14ac:dyDescent="0.25">
      <c r="H56300"/>
    </row>
    <row r="56301" spans="8:8" hidden="1" x14ac:dyDescent="0.25">
      <c r="H56301"/>
    </row>
    <row r="56302" spans="8:8" hidden="1" x14ac:dyDescent="0.25">
      <c r="H56302"/>
    </row>
    <row r="56303" spans="8:8" hidden="1" x14ac:dyDescent="0.25">
      <c r="H56303"/>
    </row>
    <row r="56304" spans="8:8" hidden="1" x14ac:dyDescent="0.25">
      <c r="H56304"/>
    </row>
    <row r="56305" spans="8:8" hidden="1" x14ac:dyDescent="0.25">
      <c r="H56305"/>
    </row>
    <row r="56306" spans="8:8" hidden="1" x14ac:dyDescent="0.25">
      <c r="H56306"/>
    </row>
    <row r="56307" spans="8:8" hidden="1" x14ac:dyDescent="0.25">
      <c r="H56307"/>
    </row>
    <row r="56308" spans="8:8" hidden="1" x14ac:dyDescent="0.25">
      <c r="H56308"/>
    </row>
    <row r="56309" spans="8:8" hidden="1" x14ac:dyDescent="0.25">
      <c r="H56309"/>
    </row>
    <row r="56310" spans="8:8" hidden="1" x14ac:dyDescent="0.25">
      <c r="H56310"/>
    </row>
    <row r="56311" spans="8:8" hidden="1" x14ac:dyDescent="0.25">
      <c r="H56311"/>
    </row>
    <row r="56312" spans="8:8" hidden="1" x14ac:dyDescent="0.25">
      <c r="H56312"/>
    </row>
    <row r="56313" spans="8:8" hidden="1" x14ac:dyDescent="0.25">
      <c r="H56313"/>
    </row>
    <row r="56314" spans="8:8" hidden="1" x14ac:dyDescent="0.25">
      <c r="H56314"/>
    </row>
    <row r="56315" spans="8:8" hidden="1" x14ac:dyDescent="0.25">
      <c r="H56315"/>
    </row>
    <row r="56316" spans="8:8" hidden="1" x14ac:dyDescent="0.25">
      <c r="H56316"/>
    </row>
    <row r="56317" spans="8:8" hidden="1" x14ac:dyDescent="0.25">
      <c r="H56317"/>
    </row>
    <row r="56318" spans="8:8" hidden="1" x14ac:dyDescent="0.25">
      <c r="H56318"/>
    </row>
    <row r="56319" spans="8:8" hidden="1" x14ac:dyDescent="0.25">
      <c r="H56319"/>
    </row>
    <row r="56320" spans="8:8" hidden="1" x14ac:dyDescent="0.25">
      <c r="H56320"/>
    </row>
    <row r="56321" spans="8:8" hidden="1" x14ac:dyDescent="0.25">
      <c r="H56321"/>
    </row>
    <row r="56322" spans="8:8" hidden="1" x14ac:dyDescent="0.25">
      <c r="H56322"/>
    </row>
    <row r="56323" spans="8:8" hidden="1" x14ac:dyDescent="0.25">
      <c r="H56323"/>
    </row>
    <row r="56324" spans="8:8" hidden="1" x14ac:dyDescent="0.25">
      <c r="H56324"/>
    </row>
    <row r="56325" spans="8:8" hidden="1" x14ac:dyDescent="0.25">
      <c r="H56325"/>
    </row>
    <row r="56326" spans="8:8" hidden="1" x14ac:dyDescent="0.25">
      <c r="H56326"/>
    </row>
    <row r="56327" spans="8:8" hidden="1" x14ac:dyDescent="0.25">
      <c r="H56327"/>
    </row>
    <row r="56328" spans="8:8" hidden="1" x14ac:dyDescent="0.25">
      <c r="H56328"/>
    </row>
    <row r="56329" spans="8:8" hidden="1" x14ac:dyDescent="0.25">
      <c r="H56329"/>
    </row>
    <row r="56330" spans="8:8" hidden="1" x14ac:dyDescent="0.25">
      <c r="H56330"/>
    </row>
    <row r="56331" spans="8:8" hidden="1" x14ac:dyDescent="0.25">
      <c r="H56331"/>
    </row>
    <row r="56332" spans="8:8" hidden="1" x14ac:dyDescent="0.25">
      <c r="H56332"/>
    </row>
    <row r="56333" spans="8:8" hidden="1" x14ac:dyDescent="0.25">
      <c r="H56333"/>
    </row>
    <row r="56334" spans="8:8" hidden="1" x14ac:dyDescent="0.25">
      <c r="H56334"/>
    </row>
    <row r="56335" spans="8:8" hidden="1" x14ac:dyDescent="0.25">
      <c r="H56335"/>
    </row>
    <row r="56336" spans="8:8" hidden="1" x14ac:dyDescent="0.25">
      <c r="H56336"/>
    </row>
    <row r="56337" spans="8:8" hidden="1" x14ac:dyDescent="0.25">
      <c r="H56337"/>
    </row>
    <row r="56338" spans="8:8" hidden="1" x14ac:dyDescent="0.25">
      <c r="H56338"/>
    </row>
    <row r="56339" spans="8:8" hidden="1" x14ac:dyDescent="0.25">
      <c r="H56339"/>
    </row>
    <row r="56340" spans="8:8" hidden="1" x14ac:dyDescent="0.25">
      <c r="H56340"/>
    </row>
    <row r="56341" spans="8:8" hidden="1" x14ac:dyDescent="0.25">
      <c r="H56341"/>
    </row>
    <row r="56342" spans="8:8" hidden="1" x14ac:dyDescent="0.25">
      <c r="H56342"/>
    </row>
    <row r="56343" spans="8:8" hidden="1" x14ac:dyDescent="0.25">
      <c r="H56343"/>
    </row>
    <row r="56344" spans="8:8" hidden="1" x14ac:dyDescent="0.25">
      <c r="H56344"/>
    </row>
    <row r="56345" spans="8:8" hidden="1" x14ac:dyDescent="0.25">
      <c r="H56345"/>
    </row>
    <row r="56346" spans="8:8" hidden="1" x14ac:dyDescent="0.25">
      <c r="H56346"/>
    </row>
    <row r="56347" spans="8:8" hidden="1" x14ac:dyDescent="0.25">
      <c r="H56347"/>
    </row>
    <row r="56348" spans="8:8" hidden="1" x14ac:dyDescent="0.25">
      <c r="H56348"/>
    </row>
    <row r="56349" spans="8:8" hidden="1" x14ac:dyDescent="0.25">
      <c r="H56349"/>
    </row>
    <row r="56350" spans="8:8" hidden="1" x14ac:dyDescent="0.25">
      <c r="H56350"/>
    </row>
    <row r="56351" spans="8:8" hidden="1" x14ac:dyDescent="0.25">
      <c r="H56351"/>
    </row>
    <row r="56352" spans="8:8" hidden="1" x14ac:dyDescent="0.25">
      <c r="H56352"/>
    </row>
    <row r="56353" spans="8:8" hidden="1" x14ac:dyDescent="0.25">
      <c r="H56353"/>
    </row>
    <row r="56354" spans="8:8" hidden="1" x14ac:dyDescent="0.25">
      <c r="H56354"/>
    </row>
    <row r="56355" spans="8:8" hidden="1" x14ac:dyDescent="0.25">
      <c r="H56355"/>
    </row>
    <row r="56356" spans="8:8" hidden="1" x14ac:dyDescent="0.25">
      <c r="H56356"/>
    </row>
    <row r="56357" spans="8:8" hidden="1" x14ac:dyDescent="0.25">
      <c r="H56357"/>
    </row>
    <row r="56358" spans="8:8" hidden="1" x14ac:dyDescent="0.25">
      <c r="H56358"/>
    </row>
    <row r="56359" spans="8:8" hidden="1" x14ac:dyDescent="0.25">
      <c r="H56359"/>
    </row>
    <row r="56360" spans="8:8" hidden="1" x14ac:dyDescent="0.25">
      <c r="H56360"/>
    </row>
    <row r="56361" spans="8:8" hidden="1" x14ac:dyDescent="0.25">
      <c r="H56361"/>
    </row>
    <row r="56362" spans="8:8" hidden="1" x14ac:dyDescent="0.25">
      <c r="H56362"/>
    </row>
    <row r="56363" spans="8:8" hidden="1" x14ac:dyDescent="0.25">
      <c r="H56363"/>
    </row>
    <row r="56364" spans="8:8" hidden="1" x14ac:dyDescent="0.25">
      <c r="H56364"/>
    </row>
    <row r="56365" spans="8:8" hidden="1" x14ac:dyDescent="0.25">
      <c r="H56365"/>
    </row>
    <row r="56366" spans="8:8" hidden="1" x14ac:dyDescent="0.25">
      <c r="H56366"/>
    </row>
    <row r="56367" spans="8:8" hidden="1" x14ac:dyDescent="0.25">
      <c r="H56367"/>
    </row>
    <row r="56368" spans="8:8" hidden="1" x14ac:dyDescent="0.25">
      <c r="H56368"/>
    </row>
    <row r="56369" spans="8:8" hidden="1" x14ac:dyDescent="0.25">
      <c r="H56369"/>
    </row>
    <row r="56370" spans="8:8" hidden="1" x14ac:dyDescent="0.25">
      <c r="H56370"/>
    </row>
    <row r="56371" spans="8:8" hidden="1" x14ac:dyDescent="0.25">
      <c r="H56371"/>
    </row>
    <row r="56372" spans="8:8" hidden="1" x14ac:dyDescent="0.25">
      <c r="H56372"/>
    </row>
    <row r="56373" spans="8:8" hidden="1" x14ac:dyDescent="0.25">
      <c r="H56373"/>
    </row>
    <row r="56374" spans="8:8" hidden="1" x14ac:dyDescent="0.25">
      <c r="H56374"/>
    </row>
    <row r="56375" spans="8:8" hidden="1" x14ac:dyDescent="0.25">
      <c r="H56375"/>
    </row>
    <row r="56376" spans="8:8" hidden="1" x14ac:dyDescent="0.25">
      <c r="H56376"/>
    </row>
    <row r="56377" spans="8:8" hidden="1" x14ac:dyDescent="0.25">
      <c r="H56377"/>
    </row>
    <row r="56378" spans="8:8" hidden="1" x14ac:dyDescent="0.25">
      <c r="H56378"/>
    </row>
    <row r="56379" spans="8:8" hidden="1" x14ac:dyDescent="0.25">
      <c r="H56379"/>
    </row>
    <row r="56380" spans="8:8" hidden="1" x14ac:dyDescent="0.25">
      <c r="H56380"/>
    </row>
    <row r="56381" spans="8:8" hidden="1" x14ac:dyDescent="0.25">
      <c r="H56381"/>
    </row>
    <row r="56382" spans="8:8" hidden="1" x14ac:dyDescent="0.25">
      <c r="H56382"/>
    </row>
    <row r="56383" spans="8:8" hidden="1" x14ac:dyDescent="0.25">
      <c r="H56383"/>
    </row>
    <row r="56384" spans="8:8" hidden="1" x14ac:dyDescent="0.25">
      <c r="H56384"/>
    </row>
    <row r="56385" spans="8:8" hidden="1" x14ac:dyDescent="0.25">
      <c r="H56385"/>
    </row>
    <row r="56386" spans="8:8" hidden="1" x14ac:dyDescent="0.25">
      <c r="H56386"/>
    </row>
    <row r="56387" spans="8:8" hidden="1" x14ac:dyDescent="0.25">
      <c r="H56387"/>
    </row>
    <row r="56388" spans="8:8" hidden="1" x14ac:dyDescent="0.25">
      <c r="H56388"/>
    </row>
    <row r="56389" spans="8:8" hidden="1" x14ac:dyDescent="0.25">
      <c r="H56389"/>
    </row>
    <row r="56390" spans="8:8" hidden="1" x14ac:dyDescent="0.25">
      <c r="H56390"/>
    </row>
    <row r="56391" spans="8:8" hidden="1" x14ac:dyDescent="0.25">
      <c r="H56391"/>
    </row>
    <row r="56392" spans="8:8" hidden="1" x14ac:dyDescent="0.25">
      <c r="H56392"/>
    </row>
    <row r="56393" spans="8:8" hidden="1" x14ac:dyDescent="0.25">
      <c r="H56393"/>
    </row>
    <row r="56394" spans="8:8" hidden="1" x14ac:dyDescent="0.25">
      <c r="H56394"/>
    </row>
    <row r="56395" spans="8:8" hidden="1" x14ac:dyDescent="0.25">
      <c r="H56395"/>
    </row>
    <row r="56396" spans="8:8" hidden="1" x14ac:dyDescent="0.25">
      <c r="H56396"/>
    </row>
    <row r="56397" spans="8:8" hidden="1" x14ac:dyDescent="0.25">
      <c r="H56397"/>
    </row>
    <row r="56398" spans="8:8" hidden="1" x14ac:dyDescent="0.25">
      <c r="H56398"/>
    </row>
    <row r="56399" spans="8:8" hidden="1" x14ac:dyDescent="0.25">
      <c r="H56399"/>
    </row>
    <row r="56400" spans="8:8" hidden="1" x14ac:dyDescent="0.25">
      <c r="H56400"/>
    </row>
    <row r="56401" spans="8:8" hidden="1" x14ac:dyDescent="0.25">
      <c r="H56401"/>
    </row>
    <row r="56402" spans="8:8" hidden="1" x14ac:dyDescent="0.25">
      <c r="H56402"/>
    </row>
    <row r="56403" spans="8:8" hidden="1" x14ac:dyDescent="0.25">
      <c r="H56403"/>
    </row>
    <row r="56404" spans="8:8" hidden="1" x14ac:dyDescent="0.25">
      <c r="H56404"/>
    </row>
    <row r="56405" spans="8:8" hidden="1" x14ac:dyDescent="0.25">
      <c r="H56405"/>
    </row>
    <row r="56406" spans="8:8" hidden="1" x14ac:dyDescent="0.25">
      <c r="H56406"/>
    </row>
    <row r="56407" spans="8:8" hidden="1" x14ac:dyDescent="0.25">
      <c r="H56407"/>
    </row>
    <row r="56408" spans="8:8" hidden="1" x14ac:dyDescent="0.25">
      <c r="H56408"/>
    </row>
    <row r="56409" spans="8:8" hidden="1" x14ac:dyDescent="0.25">
      <c r="H56409"/>
    </row>
    <row r="56410" spans="8:8" hidden="1" x14ac:dyDescent="0.25">
      <c r="H56410"/>
    </row>
    <row r="56411" spans="8:8" hidden="1" x14ac:dyDescent="0.25">
      <c r="H56411"/>
    </row>
    <row r="56412" spans="8:8" hidden="1" x14ac:dyDescent="0.25">
      <c r="H56412"/>
    </row>
    <row r="56413" spans="8:8" hidden="1" x14ac:dyDescent="0.25">
      <c r="H56413"/>
    </row>
    <row r="56414" spans="8:8" hidden="1" x14ac:dyDescent="0.25">
      <c r="H56414"/>
    </row>
    <row r="56415" spans="8:8" hidden="1" x14ac:dyDescent="0.25">
      <c r="H56415"/>
    </row>
    <row r="56416" spans="8:8" hidden="1" x14ac:dyDescent="0.25">
      <c r="H56416"/>
    </row>
    <row r="56417" spans="8:8" hidden="1" x14ac:dyDescent="0.25">
      <c r="H56417"/>
    </row>
    <row r="56418" spans="8:8" hidden="1" x14ac:dyDescent="0.25">
      <c r="H56418"/>
    </row>
    <row r="56419" spans="8:8" hidden="1" x14ac:dyDescent="0.25">
      <c r="H56419"/>
    </row>
    <row r="56420" spans="8:8" hidden="1" x14ac:dyDescent="0.25">
      <c r="H56420"/>
    </row>
    <row r="56421" spans="8:8" hidden="1" x14ac:dyDescent="0.25">
      <c r="H56421"/>
    </row>
    <row r="56422" spans="8:8" hidden="1" x14ac:dyDescent="0.25">
      <c r="H56422"/>
    </row>
    <row r="56423" spans="8:8" hidden="1" x14ac:dyDescent="0.25">
      <c r="H56423"/>
    </row>
    <row r="56424" spans="8:8" hidden="1" x14ac:dyDescent="0.25">
      <c r="H56424"/>
    </row>
    <row r="56425" spans="8:8" hidden="1" x14ac:dyDescent="0.25">
      <c r="H56425"/>
    </row>
    <row r="56426" spans="8:8" hidden="1" x14ac:dyDescent="0.25">
      <c r="H56426"/>
    </row>
    <row r="56427" spans="8:8" hidden="1" x14ac:dyDescent="0.25">
      <c r="H56427"/>
    </row>
    <row r="56428" spans="8:8" hidden="1" x14ac:dyDescent="0.25">
      <c r="H56428"/>
    </row>
    <row r="56429" spans="8:8" hidden="1" x14ac:dyDescent="0.25">
      <c r="H56429"/>
    </row>
    <row r="56430" spans="8:8" hidden="1" x14ac:dyDescent="0.25">
      <c r="H56430"/>
    </row>
    <row r="56431" spans="8:8" hidden="1" x14ac:dyDescent="0.25">
      <c r="H56431"/>
    </row>
    <row r="56432" spans="8:8" hidden="1" x14ac:dyDescent="0.25">
      <c r="H56432"/>
    </row>
    <row r="56433" spans="8:8" hidden="1" x14ac:dyDescent="0.25">
      <c r="H56433"/>
    </row>
    <row r="56434" spans="8:8" hidden="1" x14ac:dyDescent="0.25">
      <c r="H56434"/>
    </row>
    <row r="56435" spans="8:8" hidden="1" x14ac:dyDescent="0.25">
      <c r="H56435"/>
    </row>
    <row r="56436" spans="8:8" hidden="1" x14ac:dyDescent="0.25">
      <c r="H56436"/>
    </row>
    <row r="56437" spans="8:8" hidden="1" x14ac:dyDescent="0.25">
      <c r="H56437"/>
    </row>
    <row r="56438" spans="8:8" hidden="1" x14ac:dyDescent="0.25">
      <c r="H56438"/>
    </row>
    <row r="56439" spans="8:8" hidden="1" x14ac:dyDescent="0.25">
      <c r="H56439"/>
    </row>
    <row r="56440" spans="8:8" hidden="1" x14ac:dyDescent="0.25">
      <c r="H56440"/>
    </row>
    <row r="56441" spans="8:8" hidden="1" x14ac:dyDescent="0.25">
      <c r="H56441"/>
    </row>
    <row r="56442" spans="8:8" hidden="1" x14ac:dyDescent="0.25">
      <c r="H56442"/>
    </row>
    <row r="56443" spans="8:8" hidden="1" x14ac:dyDescent="0.25">
      <c r="H56443"/>
    </row>
    <row r="56444" spans="8:8" hidden="1" x14ac:dyDescent="0.25">
      <c r="H56444"/>
    </row>
    <row r="56445" spans="8:8" hidden="1" x14ac:dyDescent="0.25">
      <c r="H56445"/>
    </row>
    <row r="56446" spans="8:8" hidden="1" x14ac:dyDescent="0.25">
      <c r="H56446"/>
    </row>
    <row r="56447" spans="8:8" hidden="1" x14ac:dyDescent="0.25">
      <c r="H56447"/>
    </row>
    <row r="56448" spans="8:8" hidden="1" x14ac:dyDescent="0.25">
      <c r="H56448"/>
    </row>
    <row r="56449" spans="8:8" hidden="1" x14ac:dyDescent="0.25">
      <c r="H56449"/>
    </row>
    <row r="56450" spans="8:8" hidden="1" x14ac:dyDescent="0.25">
      <c r="H56450"/>
    </row>
    <row r="56451" spans="8:8" hidden="1" x14ac:dyDescent="0.25">
      <c r="H56451"/>
    </row>
    <row r="56452" spans="8:8" hidden="1" x14ac:dyDescent="0.25">
      <c r="H56452"/>
    </row>
    <row r="56453" spans="8:8" hidden="1" x14ac:dyDescent="0.25">
      <c r="H56453"/>
    </row>
    <row r="56454" spans="8:8" hidden="1" x14ac:dyDescent="0.25">
      <c r="H56454"/>
    </row>
    <row r="56455" spans="8:8" hidden="1" x14ac:dyDescent="0.25">
      <c r="H56455"/>
    </row>
    <row r="56456" spans="8:8" hidden="1" x14ac:dyDescent="0.25">
      <c r="H56456"/>
    </row>
    <row r="56457" spans="8:8" hidden="1" x14ac:dyDescent="0.25">
      <c r="H56457"/>
    </row>
    <row r="56458" spans="8:8" hidden="1" x14ac:dyDescent="0.25">
      <c r="H56458"/>
    </row>
    <row r="56459" spans="8:8" hidden="1" x14ac:dyDescent="0.25">
      <c r="H56459"/>
    </row>
    <row r="56460" spans="8:8" hidden="1" x14ac:dyDescent="0.25">
      <c r="H56460"/>
    </row>
    <row r="56461" spans="8:8" hidden="1" x14ac:dyDescent="0.25">
      <c r="H56461"/>
    </row>
    <row r="56462" spans="8:8" hidden="1" x14ac:dyDescent="0.25">
      <c r="H56462"/>
    </row>
    <row r="56463" spans="8:8" hidden="1" x14ac:dyDescent="0.25">
      <c r="H56463"/>
    </row>
    <row r="56464" spans="8:8" hidden="1" x14ac:dyDescent="0.25">
      <c r="H56464"/>
    </row>
    <row r="56465" spans="8:8" hidden="1" x14ac:dyDescent="0.25">
      <c r="H56465"/>
    </row>
    <row r="56466" spans="8:8" hidden="1" x14ac:dyDescent="0.25">
      <c r="H56466"/>
    </row>
    <row r="56467" spans="8:8" hidden="1" x14ac:dyDescent="0.25">
      <c r="H56467"/>
    </row>
    <row r="56468" spans="8:8" hidden="1" x14ac:dyDescent="0.25">
      <c r="H56468"/>
    </row>
    <row r="56469" spans="8:8" hidden="1" x14ac:dyDescent="0.25">
      <c r="H56469"/>
    </row>
    <row r="56470" spans="8:8" hidden="1" x14ac:dyDescent="0.25">
      <c r="H56470"/>
    </row>
    <row r="56471" spans="8:8" hidden="1" x14ac:dyDescent="0.25">
      <c r="H56471"/>
    </row>
    <row r="56472" spans="8:8" hidden="1" x14ac:dyDescent="0.25">
      <c r="H56472"/>
    </row>
    <row r="56473" spans="8:8" hidden="1" x14ac:dyDescent="0.25">
      <c r="H56473"/>
    </row>
    <row r="56474" spans="8:8" hidden="1" x14ac:dyDescent="0.25">
      <c r="H56474"/>
    </row>
    <row r="56475" spans="8:8" hidden="1" x14ac:dyDescent="0.25">
      <c r="H56475"/>
    </row>
    <row r="56476" spans="8:8" hidden="1" x14ac:dyDescent="0.25">
      <c r="H56476"/>
    </row>
    <row r="56477" spans="8:8" hidden="1" x14ac:dyDescent="0.25">
      <c r="H56477"/>
    </row>
    <row r="56478" spans="8:8" hidden="1" x14ac:dyDescent="0.25">
      <c r="H56478"/>
    </row>
    <row r="56479" spans="8:8" hidden="1" x14ac:dyDescent="0.25">
      <c r="H56479"/>
    </row>
    <row r="56480" spans="8:8" hidden="1" x14ac:dyDescent="0.25">
      <c r="H56480"/>
    </row>
    <row r="56481" spans="8:8" hidden="1" x14ac:dyDescent="0.25">
      <c r="H56481"/>
    </row>
    <row r="56482" spans="8:8" hidden="1" x14ac:dyDescent="0.25">
      <c r="H56482"/>
    </row>
    <row r="56483" spans="8:8" hidden="1" x14ac:dyDescent="0.25">
      <c r="H56483"/>
    </row>
    <row r="56484" spans="8:8" hidden="1" x14ac:dyDescent="0.25">
      <c r="H56484"/>
    </row>
    <row r="56485" spans="8:8" hidden="1" x14ac:dyDescent="0.25">
      <c r="H56485"/>
    </row>
    <row r="56486" spans="8:8" hidden="1" x14ac:dyDescent="0.25">
      <c r="H56486"/>
    </row>
    <row r="56487" spans="8:8" hidden="1" x14ac:dyDescent="0.25">
      <c r="H56487"/>
    </row>
    <row r="56488" spans="8:8" hidden="1" x14ac:dyDescent="0.25">
      <c r="H56488"/>
    </row>
    <row r="56489" spans="8:8" hidden="1" x14ac:dyDescent="0.25">
      <c r="H56489"/>
    </row>
    <row r="56490" spans="8:8" hidden="1" x14ac:dyDescent="0.25">
      <c r="H56490"/>
    </row>
    <row r="56491" spans="8:8" hidden="1" x14ac:dyDescent="0.25">
      <c r="H56491"/>
    </row>
    <row r="56492" spans="8:8" hidden="1" x14ac:dyDescent="0.25">
      <c r="H56492"/>
    </row>
    <row r="56493" spans="8:8" hidden="1" x14ac:dyDescent="0.25">
      <c r="H56493"/>
    </row>
    <row r="56494" spans="8:8" hidden="1" x14ac:dyDescent="0.25">
      <c r="H56494"/>
    </row>
    <row r="56495" spans="8:8" hidden="1" x14ac:dyDescent="0.25">
      <c r="H56495"/>
    </row>
    <row r="56496" spans="8:8" hidden="1" x14ac:dyDescent="0.25">
      <c r="H56496"/>
    </row>
    <row r="56497" spans="8:8" hidden="1" x14ac:dyDescent="0.25">
      <c r="H56497"/>
    </row>
    <row r="56498" spans="8:8" hidden="1" x14ac:dyDescent="0.25">
      <c r="H56498"/>
    </row>
    <row r="56499" spans="8:8" hidden="1" x14ac:dyDescent="0.25">
      <c r="H56499"/>
    </row>
    <row r="56500" spans="8:8" hidden="1" x14ac:dyDescent="0.25">
      <c r="H56500"/>
    </row>
    <row r="56501" spans="8:8" hidden="1" x14ac:dyDescent="0.25">
      <c r="H56501"/>
    </row>
    <row r="56502" spans="8:8" hidden="1" x14ac:dyDescent="0.25">
      <c r="H56502"/>
    </row>
    <row r="56503" spans="8:8" hidden="1" x14ac:dyDescent="0.25">
      <c r="H56503"/>
    </row>
    <row r="56504" spans="8:8" hidden="1" x14ac:dyDescent="0.25">
      <c r="H56504"/>
    </row>
    <row r="56505" spans="8:8" hidden="1" x14ac:dyDescent="0.25">
      <c r="H56505"/>
    </row>
    <row r="56506" spans="8:8" hidden="1" x14ac:dyDescent="0.25">
      <c r="H56506"/>
    </row>
    <row r="56507" spans="8:8" hidden="1" x14ac:dyDescent="0.25">
      <c r="H56507"/>
    </row>
    <row r="56508" spans="8:8" hidden="1" x14ac:dyDescent="0.25">
      <c r="H56508"/>
    </row>
    <row r="56509" spans="8:8" hidden="1" x14ac:dyDescent="0.25">
      <c r="H56509"/>
    </row>
    <row r="56510" spans="8:8" hidden="1" x14ac:dyDescent="0.25">
      <c r="H56510"/>
    </row>
    <row r="56511" spans="8:8" hidden="1" x14ac:dyDescent="0.25">
      <c r="H56511"/>
    </row>
    <row r="56512" spans="8:8" hidden="1" x14ac:dyDescent="0.25">
      <c r="H56512"/>
    </row>
    <row r="56513" spans="8:8" hidden="1" x14ac:dyDescent="0.25">
      <c r="H56513"/>
    </row>
    <row r="56514" spans="8:8" hidden="1" x14ac:dyDescent="0.25">
      <c r="H56514"/>
    </row>
    <row r="56515" spans="8:8" hidden="1" x14ac:dyDescent="0.25">
      <c r="H56515"/>
    </row>
    <row r="56516" spans="8:8" hidden="1" x14ac:dyDescent="0.25">
      <c r="H56516"/>
    </row>
    <row r="56517" spans="8:8" hidden="1" x14ac:dyDescent="0.25">
      <c r="H56517"/>
    </row>
    <row r="56518" spans="8:8" hidden="1" x14ac:dyDescent="0.25">
      <c r="H56518"/>
    </row>
    <row r="56519" spans="8:8" hidden="1" x14ac:dyDescent="0.25">
      <c r="H56519"/>
    </row>
    <row r="56520" spans="8:8" hidden="1" x14ac:dyDescent="0.25">
      <c r="H56520"/>
    </row>
    <row r="56521" spans="8:8" hidden="1" x14ac:dyDescent="0.25">
      <c r="H56521"/>
    </row>
    <row r="56522" spans="8:8" hidden="1" x14ac:dyDescent="0.25">
      <c r="H56522"/>
    </row>
    <row r="56523" spans="8:8" hidden="1" x14ac:dyDescent="0.25">
      <c r="H56523"/>
    </row>
    <row r="56524" spans="8:8" hidden="1" x14ac:dyDescent="0.25">
      <c r="H56524"/>
    </row>
    <row r="56525" spans="8:8" hidden="1" x14ac:dyDescent="0.25">
      <c r="H56525"/>
    </row>
    <row r="56526" spans="8:8" hidden="1" x14ac:dyDescent="0.25">
      <c r="H56526"/>
    </row>
    <row r="56527" spans="8:8" hidden="1" x14ac:dyDescent="0.25">
      <c r="H56527"/>
    </row>
    <row r="56528" spans="8:8" hidden="1" x14ac:dyDescent="0.25">
      <c r="H56528"/>
    </row>
    <row r="56529" spans="8:8" hidden="1" x14ac:dyDescent="0.25">
      <c r="H56529"/>
    </row>
    <row r="56530" spans="8:8" hidden="1" x14ac:dyDescent="0.25">
      <c r="H56530"/>
    </row>
    <row r="56531" spans="8:8" hidden="1" x14ac:dyDescent="0.25">
      <c r="H56531"/>
    </row>
    <row r="56532" spans="8:8" hidden="1" x14ac:dyDescent="0.25">
      <c r="H56532"/>
    </row>
    <row r="56533" spans="8:8" hidden="1" x14ac:dyDescent="0.25">
      <c r="H56533"/>
    </row>
    <row r="56534" spans="8:8" hidden="1" x14ac:dyDescent="0.25">
      <c r="H56534"/>
    </row>
    <row r="56535" spans="8:8" hidden="1" x14ac:dyDescent="0.25">
      <c r="H56535"/>
    </row>
    <row r="56536" spans="8:8" hidden="1" x14ac:dyDescent="0.25">
      <c r="H56536"/>
    </row>
    <row r="56537" spans="8:8" hidden="1" x14ac:dyDescent="0.25">
      <c r="H56537"/>
    </row>
    <row r="56538" spans="8:8" hidden="1" x14ac:dyDescent="0.25">
      <c r="H56538"/>
    </row>
    <row r="56539" spans="8:8" hidden="1" x14ac:dyDescent="0.25">
      <c r="H56539"/>
    </row>
    <row r="56540" spans="8:8" hidden="1" x14ac:dyDescent="0.25">
      <c r="H56540"/>
    </row>
    <row r="56541" spans="8:8" hidden="1" x14ac:dyDescent="0.25">
      <c r="H56541"/>
    </row>
    <row r="56542" spans="8:8" hidden="1" x14ac:dyDescent="0.25">
      <c r="H56542"/>
    </row>
    <row r="56543" spans="8:8" hidden="1" x14ac:dyDescent="0.25">
      <c r="H56543"/>
    </row>
    <row r="56544" spans="8:8" hidden="1" x14ac:dyDescent="0.25">
      <c r="H56544"/>
    </row>
    <row r="56545" spans="8:8" hidden="1" x14ac:dyDescent="0.25">
      <c r="H56545"/>
    </row>
    <row r="56546" spans="8:8" hidden="1" x14ac:dyDescent="0.25">
      <c r="H56546"/>
    </row>
    <row r="56547" spans="8:8" hidden="1" x14ac:dyDescent="0.25">
      <c r="H56547"/>
    </row>
    <row r="56548" spans="8:8" hidden="1" x14ac:dyDescent="0.25">
      <c r="H56548"/>
    </row>
    <row r="56549" spans="8:8" hidden="1" x14ac:dyDescent="0.25">
      <c r="H56549"/>
    </row>
    <row r="56550" spans="8:8" hidden="1" x14ac:dyDescent="0.25">
      <c r="H56550"/>
    </row>
    <row r="56551" spans="8:8" hidden="1" x14ac:dyDescent="0.25">
      <c r="H56551"/>
    </row>
    <row r="56552" spans="8:8" hidden="1" x14ac:dyDescent="0.25">
      <c r="H56552"/>
    </row>
    <row r="56553" spans="8:8" hidden="1" x14ac:dyDescent="0.25">
      <c r="H56553"/>
    </row>
    <row r="56554" spans="8:8" hidden="1" x14ac:dyDescent="0.25">
      <c r="H56554"/>
    </row>
    <row r="56555" spans="8:8" hidden="1" x14ac:dyDescent="0.25">
      <c r="H56555"/>
    </row>
    <row r="56556" spans="8:8" hidden="1" x14ac:dyDescent="0.25">
      <c r="H56556"/>
    </row>
    <row r="56557" spans="8:8" hidden="1" x14ac:dyDescent="0.25">
      <c r="H56557"/>
    </row>
    <row r="56558" spans="8:8" hidden="1" x14ac:dyDescent="0.25">
      <c r="H56558"/>
    </row>
    <row r="56559" spans="8:8" hidden="1" x14ac:dyDescent="0.25">
      <c r="H56559"/>
    </row>
    <row r="56560" spans="8:8" hidden="1" x14ac:dyDescent="0.25">
      <c r="H56560"/>
    </row>
    <row r="56561" spans="8:8" hidden="1" x14ac:dyDescent="0.25">
      <c r="H56561"/>
    </row>
    <row r="56562" spans="8:8" hidden="1" x14ac:dyDescent="0.25">
      <c r="H56562"/>
    </row>
    <row r="56563" spans="8:8" hidden="1" x14ac:dyDescent="0.25">
      <c r="H56563"/>
    </row>
    <row r="56564" spans="8:8" hidden="1" x14ac:dyDescent="0.25">
      <c r="H56564"/>
    </row>
    <row r="56565" spans="8:8" hidden="1" x14ac:dyDescent="0.25">
      <c r="H56565"/>
    </row>
    <row r="56566" spans="8:8" hidden="1" x14ac:dyDescent="0.25">
      <c r="H56566"/>
    </row>
    <row r="56567" spans="8:8" hidden="1" x14ac:dyDescent="0.25">
      <c r="H56567"/>
    </row>
    <row r="56568" spans="8:8" hidden="1" x14ac:dyDescent="0.25">
      <c r="H56568"/>
    </row>
    <row r="56569" spans="8:8" hidden="1" x14ac:dyDescent="0.25">
      <c r="H56569"/>
    </row>
    <row r="56570" spans="8:8" hidden="1" x14ac:dyDescent="0.25">
      <c r="H56570"/>
    </row>
    <row r="56571" spans="8:8" hidden="1" x14ac:dyDescent="0.25">
      <c r="H56571"/>
    </row>
    <row r="56572" spans="8:8" hidden="1" x14ac:dyDescent="0.25">
      <c r="H56572"/>
    </row>
    <row r="56573" spans="8:8" hidden="1" x14ac:dyDescent="0.25">
      <c r="H56573"/>
    </row>
    <row r="56574" spans="8:8" hidden="1" x14ac:dyDescent="0.25">
      <c r="H56574"/>
    </row>
    <row r="56575" spans="8:8" hidden="1" x14ac:dyDescent="0.25">
      <c r="H56575"/>
    </row>
    <row r="56576" spans="8:8" hidden="1" x14ac:dyDescent="0.25">
      <c r="H56576"/>
    </row>
    <row r="56577" spans="8:8" hidden="1" x14ac:dyDescent="0.25">
      <c r="H56577"/>
    </row>
    <row r="56578" spans="8:8" hidden="1" x14ac:dyDescent="0.25">
      <c r="H56578"/>
    </row>
    <row r="56579" spans="8:8" hidden="1" x14ac:dyDescent="0.25">
      <c r="H56579"/>
    </row>
    <row r="56580" spans="8:8" hidden="1" x14ac:dyDescent="0.25">
      <c r="H56580"/>
    </row>
    <row r="56581" spans="8:8" hidden="1" x14ac:dyDescent="0.25">
      <c r="H56581"/>
    </row>
    <row r="56582" spans="8:8" hidden="1" x14ac:dyDescent="0.25">
      <c r="H56582"/>
    </row>
    <row r="56583" spans="8:8" hidden="1" x14ac:dyDescent="0.25">
      <c r="H56583"/>
    </row>
    <row r="56584" spans="8:8" hidden="1" x14ac:dyDescent="0.25">
      <c r="H56584"/>
    </row>
    <row r="56585" spans="8:8" hidden="1" x14ac:dyDescent="0.25">
      <c r="H56585"/>
    </row>
    <row r="56586" spans="8:8" hidden="1" x14ac:dyDescent="0.25">
      <c r="H56586"/>
    </row>
    <row r="56587" spans="8:8" hidden="1" x14ac:dyDescent="0.25">
      <c r="H56587"/>
    </row>
    <row r="56588" spans="8:8" hidden="1" x14ac:dyDescent="0.25">
      <c r="H56588"/>
    </row>
    <row r="56589" spans="8:8" hidden="1" x14ac:dyDescent="0.25">
      <c r="H56589"/>
    </row>
    <row r="56590" spans="8:8" hidden="1" x14ac:dyDescent="0.25">
      <c r="H56590"/>
    </row>
    <row r="56591" spans="8:8" hidden="1" x14ac:dyDescent="0.25">
      <c r="H56591"/>
    </row>
    <row r="56592" spans="8:8" hidden="1" x14ac:dyDescent="0.25">
      <c r="H56592"/>
    </row>
    <row r="56593" spans="8:8" hidden="1" x14ac:dyDescent="0.25">
      <c r="H56593"/>
    </row>
    <row r="56594" spans="8:8" hidden="1" x14ac:dyDescent="0.25">
      <c r="H56594"/>
    </row>
    <row r="56595" spans="8:8" hidden="1" x14ac:dyDescent="0.25">
      <c r="H56595"/>
    </row>
    <row r="56596" spans="8:8" hidden="1" x14ac:dyDescent="0.25">
      <c r="H56596"/>
    </row>
    <row r="56597" spans="8:8" hidden="1" x14ac:dyDescent="0.25">
      <c r="H56597"/>
    </row>
    <row r="56598" spans="8:8" hidden="1" x14ac:dyDescent="0.25">
      <c r="H56598"/>
    </row>
    <row r="56599" spans="8:8" hidden="1" x14ac:dyDescent="0.25">
      <c r="H56599"/>
    </row>
    <row r="56600" spans="8:8" hidden="1" x14ac:dyDescent="0.25">
      <c r="H56600"/>
    </row>
    <row r="56601" spans="8:8" hidden="1" x14ac:dyDescent="0.25">
      <c r="H56601"/>
    </row>
    <row r="56602" spans="8:8" hidden="1" x14ac:dyDescent="0.25">
      <c r="H56602"/>
    </row>
    <row r="56603" spans="8:8" hidden="1" x14ac:dyDescent="0.25">
      <c r="H56603"/>
    </row>
    <row r="56604" spans="8:8" hidden="1" x14ac:dyDescent="0.25">
      <c r="H56604"/>
    </row>
    <row r="56605" spans="8:8" hidden="1" x14ac:dyDescent="0.25">
      <c r="H56605"/>
    </row>
    <row r="56606" spans="8:8" hidden="1" x14ac:dyDescent="0.25">
      <c r="H56606"/>
    </row>
    <row r="56607" spans="8:8" hidden="1" x14ac:dyDescent="0.25">
      <c r="H56607"/>
    </row>
    <row r="56608" spans="8:8" hidden="1" x14ac:dyDescent="0.25">
      <c r="H56608"/>
    </row>
    <row r="56609" spans="8:8" hidden="1" x14ac:dyDescent="0.25">
      <c r="H56609"/>
    </row>
    <row r="56610" spans="8:8" hidden="1" x14ac:dyDescent="0.25">
      <c r="H56610"/>
    </row>
    <row r="56611" spans="8:8" hidden="1" x14ac:dyDescent="0.25">
      <c r="H56611"/>
    </row>
    <row r="56612" spans="8:8" hidden="1" x14ac:dyDescent="0.25">
      <c r="H56612"/>
    </row>
    <row r="56613" spans="8:8" hidden="1" x14ac:dyDescent="0.25">
      <c r="H56613"/>
    </row>
    <row r="56614" spans="8:8" hidden="1" x14ac:dyDescent="0.25">
      <c r="H56614"/>
    </row>
    <row r="56615" spans="8:8" hidden="1" x14ac:dyDescent="0.25">
      <c r="H56615"/>
    </row>
    <row r="56616" spans="8:8" hidden="1" x14ac:dyDescent="0.25">
      <c r="H56616"/>
    </row>
    <row r="56617" spans="8:8" hidden="1" x14ac:dyDescent="0.25">
      <c r="H56617"/>
    </row>
    <row r="56618" spans="8:8" hidden="1" x14ac:dyDescent="0.25">
      <c r="H56618"/>
    </row>
    <row r="56619" spans="8:8" hidden="1" x14ac:dyDescent="0.25">
      <c r="H56619"/>
    </row>
    <row r="56620" spans="8:8" hidden="1" x14ac:dyDescent="0.25">
      <c r="H56620"/>
    </row>
    <row r="56621" spans="8:8" hidden="1" x14ac:dyDescent="0.25">
      <c r="H56621"/>
    </row>
    <row r="56622" spans="8:8" hidden="1" x14ac:dyDescent="0.25">
      <c r="H56622"/>
    </row>
    <row r="56623" spans="8:8" hidden="1" x14ac:dyDescent="0.25">
      <c r="H56623"/>
    </row>
    <row r="56624" spans="8:8" hidden="1" x14ac:dyDescent="0.25">
      <c r="H56624"/>
    </row>
    <row r="56625" spans="8:8" hidden="1" x14ac:dyDescent="0.25">
      <c r="H56625"/>
    </row>
    <row r="56626" spans="8:8" hidden="1" x14ac:dyDescent="0.25">
      <c r="H56626"/>
    </row>
    <row r="56627" spans="8:8" hidden="1" x14ac:dyDescent="0.25">
      <c r="H56627"/>
    </row>
    <row r="56628" spans="8:8" hidden="1" x14ac:dyDescent="0.25">
      <c r="H56628"/>
    </row>
    <row r="56629" spans="8:8" hidden="1" x14ac:dyDescent="0.25">
      <c r="H56629"/>
    </row>
    <row r="56630" spans="8:8" hidden="1" x14ac:dyDescent="0.25">
      <c r="H56630"/>
    </row>
    <row r="56631" spans="8:8" hidden="1" x14ac:dyDescent="0.25">
      <c r="H56631"/>
    </row>
    <row r="56632" spans="8:8" hidden="1" x14ac:dyDescent="0.25">
      <c r="H56632"/>
    </row>
    <row r="56633" spans="8:8" hidden="1" x14ac:dyDescent="0.25">
      <c r="H56633"/>
    </row>
    <row r="56634" spans="8:8" hidden="1" x14ac:dyDescent="0.25">
      <c r="H56634"/>
    </row>
    <row r="56635" spans="8:8" hidden="1" x14ac:dyDescent="0.25">
      <c r="H56635"/>
    </row>
    <row r="56636" spans="8:8" hidden="1" x14ac:dyDescent="0.25">
      <c r="H56636"/>
    </row>
    <row r="56637" spans="8:8" hidden="1" x14ac:dyDescent="0.25">
      <c r="H56637"/>
    </row>
    <row r="56638" spans="8:8" hidden="1" x14ac:dyDescent="0.25">
      <c r="H56638"/>
    </row>
    <row r="56639" spans="8:8" hidden="1" x14ac:dyDescent="0.25">
      <c r="H56639"/>
    </row>
    <row r="56640" spans="8:8" hidden="1" x14ac:dyDescent="0.25">
      <c r="H56640"/>
    </row>
    <row r="56641" spans="8:8" hidden="1" x14ac:dyDescent="0.25">
      <c r="H56641"/>
    </row>
    <row r="56642" spans="8:8" hidden="1" x14ac:dyDescent="0.25">
      <c r="H56642"/>
    </row>
    <row r="56643" spans="8:8" hidden="1" x14ac:dyDescent="0.25">
      <c r="H56643"/>
    </row>
    <row r="56644" spans="8:8" hidden="1" x14ac:dyDescent="0.25">
      <c r="H56644"/>
    </row>
    <row r="56645" spans="8:8" hidden="1" x14ac:dyDescent="0.25">
      <c r="H56645"/>
    </row>
    <row r="56646" spans="8:8" hidden="1" x14ac:dyDescent="0.25">
      <c r="H56646"/>
    </row>
    <row r="56647" spans="8:8" hidden="1" x14ac:dyDescent="0.25">
      <c r="H56647"/>
    </row>
    <row r="56648" spans="8:8" hidden="1" x14ac:dyDescent="0.25">
      <c r="H56648"/>
    </row>
    <row r="56649" spans="8:8" hidden="1" x14ac:dyDescent="0.25">
      <c r="H56649"/>
    </row>
    <row r="56650" spans="8:8" hidden="1" x14ac:dyDescent="0.25">
      <c r="H56650"/>
    </row>
    <row r="56651" spans="8:8" hidden="1" x14ac:dyDescent="0.25">
      <c r="H56651"/>
    </row>
    <row r="56652" spans="8:8" hidden="1" x14ac:dyDescent="0.25">
      <c r="H56652"/>
    </row>
    <row r="56653" spans="8:8" hidden="1" x14ac:dyDescent="0.25">
      <c r="H56653"/>
    </row>
    <row r="56654" spans="8:8" hidden="1" x14ac:dyDescent="0.25">
      <c r="H56654"/>
    </row>
    <row r="56655" spans="8:8" hidden="1" x14ac:dyDescent="0.25">
      <c r="H56655"/>
    </row>
    <row r="56656" spans="8:8" hidden="1" x14ac:dyDescent="0.25">
      <c r="H56656"/>
    </row>
    <row r="56657" spans="8:8" hidden="1" x14ac:dyDescent="0.25">
      <c r="H56657"/>
    </row>
    <row r="56658" spans="8:8" hidden="1" x14ac:dyDescent="0.25">
      <c r="H56658"/>
    </row>
    <row r="56659" spans="8:8" hidden="1" x14ac:dyDescent="0.25">
      <c r="H56659"/>
    </row>
    <row r="56660" spans="8:8" hidden="1" x14ac:dyDescent="0.25">
      <c r="H56660"/>
    </row>
    <row r="56661" spans="8:8" hidden="1" x14ac:dyDescent="0.25">
      <c r="H56661"/>
    </row>
    <row r="56662" spans="8:8" hidden="1" x14ac:dyDescent="0.25">
      <c r="H56662"/>
    </row>
    <row r="56663" spans="8:8" hidden="1" x14ac:dyDescent="0.25">
      <c r="H56663"/>
    </row>
    <row r="56664" spans="8:8" hidden="1" x14ac:dyDescent="0.25">
      <c r="H56664"/>
    </row>
    <row r="56665" spans="8:8" hidden="1" x14ac:dyDescent="0.25">
      <c r="H56665"/>
    </row>
    <row r="56666" spans="8:8" hidden="1" x14ac:dyDescent="0.25">
      <c r="H56666"/>
    </row>
    <row r="56667" spans="8:8" hidden="1" x14ac:dyDescent="0.25">
      <c r="H56667"/>
    </row>
    <row r="56668" spans="8:8" hidden="1" x14ac:dyDescent="0.25">
      <c r="H56668"/>
    </row>
    <row r="56669" spans="8:8" hidden="1" x14ac:dyDescent="0.25">
      <c r="H56669"/>
    </row>
    <row r="56670" spans="8:8" hidden="1" x14ac:dyDescent="0.25">
      <c r="H56670"/>
    </row>
    <row r="56671" spans="8:8" hidden="1" x14ac:dyDescent="0.25">
      <c r="H56671"/>
    </row>
    <row r="56672" spans="8:8" hidden="1" x14ac:dyDescent="0.25">
      <c r="H56672"/>
    </row>
    <row r="56673" spans="8:8" hidden="1" x14ac:dyDescent="0.25">
      <c r="H56673"/>
    </row>
    <row r="56674" spans="8:8" hidden="1" x14ac:dyDescent="0.25">
      <c r="H56674"/>
    </row>
    <row r="56675" spans="8:8" hidden="1" x14ac:dyDescent="0.25">
      <c r="H56675"/>
    </row>
    <row r="56676" spans="8:8" hidden="1" x14ac:dyDescent="0.25">
      <c r="H56676"/>
    </row>
    <row r="56677" spans="8:8" hidden="1" x14ac:dyDescent="0.25">
      <c r="H56677"/>
    </row>
    <row r="56678" spans="8:8" hidden="1" x14ac:dyDescent="0.25">
      <c r="H56678"/>
    </row>
    <row r="56679" spans="8:8" hidden="1" x14ac:dyDescent="0.25">
      <c r="H56679"/>
    </row>
    <row r="56680" spans="8:8" hidden="1" x14ac:dyDescent="0.25">
      <c r="H56680"/>
    </row>
    <row r="56681" spans="8:8" hidden="1" x14ac:dyDescent="0.25">
      <c r="H56681"/>
    </row>
    <row r="56682" spans="8:8" hidden="1" x14ac:dyDescent="0.25">
      <c r="H56682"/>
    </row>
    <row r="56683" spans="8:8" hidden="1" x14ac:dyDescent="0.25">
      <c r="H56683"/>
    </row>
    <row r="56684" spans="8:8" hidden="1" x14ac:dyDescent="0.25">
      <c r="H56684"/>
    </row>
    <row r="56685" spans="8:8" hidden="1" x14ac:dyDescent="0.25">
      <c r="H56685"/>
    </row>
    <row r="56686" spans="8:8" hidden="1" x14ac:dyDescent="0.25">
      <c r="H56686"/>
    </row>
    <row r="56687" spans="8:8" hidden="1" x14ac:dyDescent="0.25">
      <c r="H56687"/>
    </row>
    <row r="56688" spans="8:8" hidden="1" x14ac:dyDescent="0.25">
      <c r="H56688"/>
    </row>
    <row r="56689" spans="8:8" hidden="1" x14ac:dyDescent="0.25">
      <c r="H56689"/>
    </row>
    <row r="56690" spans="8:8" hidden="1" x14ac:dyDescent="0.25">
      <c r="H56690"/>
    </row>
    <row r="56691" spans="8:8" hidden="1" x14ac:dyDescent="0.25">
      <c r="H56691"/>
    </row>
    <row r="56692" spans="8:8" hidden="1" x14ac:dyDescent="0.25">
      <c r="H56692"/>
    </row>
    <row r="56693" spans="8:8" hidden="1" x14ac:dyDescent="0.25">
      <c r="H56693"/>
    </row>
    <row r="56694" spans="8:8" hidden="1" x14ac:dyDescent="0.25">
      <c r="H56694"/>
    </row>
    <row r="56695" spans="8:8" hidden="1" x14ac:dyDescent="0.25">
      <c r="H56695"/>
    </row>
    <row r="56696" spans="8:8" hidden="1" x14ac:dyDescent="0.25">
      <c r="H56696"/>
    </row>
    <row r="56697" spans="8:8" hidden="1" x14ac:dyDescent="0.25">
      <c r="H56697"/>
    </row>
    <row r="56698" spans="8:8" hidden="1" x14ac:dyDescent="0.25">
      <c r="H56698"/>
    </row>
    <row r="56699" spans="8:8" hidden="1" x14ac:dyDescent="0.25">
      <c r="H56699"/>
    </row>
    <row r="56700" spans="8:8" hidden="1" x14ac:dyDescent="0.25">
      <c r="H56700"/>
    </row>
    <row r="56701" spans="8:8" hidden="1" x14ac:dyDescent="0.25">
      <c r="H56701"/>
    </row>
    <row r="56702" spans="8:8" hidden="1" x14ac:dyDescent="0.25">
      <c r="H56702"/>
    </row>
    <row r="56703" spans="8:8" hidden="1" x14ac:dyDescent="0.25">
      <c r="H56703"/>
    </row>
    <row r="56704" spans="8:8" hidden="1" x14ac:dyDescent="0.25">
      <c r="H56704"/>
    </row>
    <row r="56705" spans="8:8" hidden="1" x14ac:dyDescent="0.25">
      <c r="H56705"/>
    </row>
    <row r="56706" spans="8:8" hidden="1" x14ac:dyDescent="0.25">
      <c r="H56706"/>
    </row>
    <row r="56707" spans="8:8" hidden="1" x14ac:dyDescent="0.25">
      <c r="H56707"/>
    </row>
    <row r="56708" spans="8:8" hidden="1" x14ac:dyDescent="0.25">
      <c r="H56708"/>
    </row>
    <row r="56709" spans="8:8" hidden="1" x14ac:dyDescent="0.25">
      <c r="H56709"/>
    </row>
    <row r="56710" spans="8:8" hidden="1" x14ac:dyDescent="0.25">
      <c r="H56710"/>
    </row>
    <row r="56711" spans="8:8" hidden="1" x14ac:dyDescent="0.25">
      <c r="H56711"/>
    </row>
    <row r="56712" spans="8:8" hidden="1" x14ac:dyDescent="0.25">
      <c r="H56712"/>
    </row>
    <row r="56713" spans="8:8" hidden="1" x14ac:dyDescent="0.25">
      <c r="H56713"/>
    </row>
    <row r="56714" spans="8:8" hidden="1" x14ac:dyDescent="0.25">
      <c r="H56714"/>
    </row>
    <row r="56715" spans="8:8" hidden="1" x14ac:dyDescent="0.25">
      <c r="H56715"/>
    </row>
    <row r="56716" spans="8:8" hidden="1" x14ac:dyDescent="0.25">
      <c r="H56716"/>
    </row>
    <row r="56717" spans="8:8" hidden="1" x14ac:dyDescent="0.25">
      <c r="H56717"/>
    </row>
    <row r="56718" spans="8:8" hidden="1" x14ac:dyDescent="0.25">
      <c r="H56718"/>
    </row>
    <row r="56719" spans="8:8" hidden="1" x14ac:dyDescent="0.25">
      <c r="H56719"/>
    </row>
    <row r="56720" spans="8:8" hidden="1" x14ac:dyDescent="0.25">
      <c r="H56720"/>
    </row>
    <row r="56721" spans="8:8" hidden="1" x14ac:dyDescent="0.25">
      <c r="H56721"/>
    </row>
    <row r="56722" spans="8:8" hidden="1" x14ac:dyDescent="0.25">
      <c r="H56722"/>
    </row>
    <row r="56723" spans="8:8" hidden="1" x14ac:dyDescent="0.25">
      <c r="H56723"/>
    </row>
    <row r="56724" spans="8:8" hidden="1" x14ac:dyDescent="0.25">
      <c r="H56724"/>
    </row>
    <row r="56725" spans="8:8" hidden="1" x14ac:dyDescent="0.25">
      <c r="H56725"/>
    </row>
    <row r="56726" spans="8:8" hidden="1" x14ac:dyDescent="0.25">
      <c r="H56726"/>
    </row>
    <row r="56727" spans="8:8" hidden="1" x14ac:dyDescent="0.25">
      <c r="H56727"/>
    </row>
    <row r="56728" spans="8:8" hidden="1" x14ac:dyDescent="0.25">
      <c r="H56728"/>
    </row>
    <row r="56729" spans="8:8" hidden="1" x14ac:dyDescent="0.25">
      <c r="H56729"/>
    </row>
    <row r="56730" spans="8:8" hidden="1" x14ac:dyDescent="0.25">
      <c r="H56730"/>
    </row>
    <row r="56731" spans="8:8" hidden="1" x14ac:dyDescent="0.25">
      <c r="H56731"/>
    </row>
    <row r="56732" spans="8:8" hidden="1" x14ac:dyDescent="0.25">
      <c r="H56732"/>
    </row>
    <row r="56733" spans="8:8" hidden="1" x14ac:dyDescent="0.25">
      <c r="H56733"/>
    </row>
    <row r="56734" spans="8:8" hidden="1" x14ac:dyDescent="0.25">
      <c r="H56734"/>
    </row>
    <row r="56735" spans="8:8" hidden="1" x14ac:dyDescent="0.25">
      <c r="H56735"/>
    </row>
    <row r="56736" spans="8:8" hidden="1" x14ac:dyDescent="0.25">
      <c r="H56736"/>
    </row>
    <row r="56737" spans="8:8" hidden="1" x14ac:dyDescent="0.25">
      <c r="H56737"/>
    </row>
    <row r="56738" spans="8:8" hidden="1" x14ac:dyDescent="0.25">
      <c r="H56738"/>
    </row>
    <row r="56739" spans="8:8" hidden="1" x14ac:dyDescent="0.25">
      <c r="H56739"/>
    </row>
    <row r="56740" spans="8:8" hidden="1" x14ac:dyDescent="0.25">
      <c r="H56740"/>
    </row>
    <row r="56741" spans="8:8" hidden="1" x14ac:dyDescent="0.25">
      <c r="H56741"/>
    </row>
    <row r="56742" spans="8:8" hidden="1" x14ac:dyDescent="0.25">
      <c r="H56742"/>
    </row>
    <row r="56743" spans="8:8" hidden="1" x14ac:dyDescent="0.25">
      <c r="H56743"/>
    </row>
    <row r="56744" spans="8:8" hidden="1" x14ac:dyDescent="0.25">
      <c r="H56744"/>
    </row>
    <row r="56745" spans="8:8" hidden="1" x14ac:dyDescent="0.25">
      <c r="H56745"/>
    </row>
    <row r="56746" spans="8:8" hidden="1" x14ac:dyDescent="0.25">
      <c r="H56746"/>
    </row>
    <row r="56747" spans="8:8" hidden="1" x14ac:dyDescent="0.25">
      <c r="H56747"/>
    </row>
    <row r="56748" spans="8:8" hidden="1" x14ac:dyDescent="0.25">
      <c r="H56748"/>
    </row>
    <row r="56749" spans="8:8" hidden="1" x14ac:dyDescent="0.25">
      <c r="H56749"/>
    </row>
    <row r="56750" spans="8:8" hidden="1" x14ac:dyDescent="0.25">
      <c r="H56750"/>
    </row>
    <row r="56751" spans="8:8" hidden="1" x14ac:dyDescent="0.25">
      <c r="H56751"/>
    </row>
    <row r="56752" spans="8:8" hidden="1" x14ac:dyDescent="0.25">
      <c r="H56752"/>
    </row>
    <row r="56753" spans="8:8" hidden="1" x14ac:dyDescent="0.25">
      <c r="H56753"/>
    </row>
    <row r="56754" spans="8:8" hidden="1" x14ac:dyDescent="0.25">
      <c r="H56754"/>
    </row>
    <row r="56755" spans="8:8" hidden="1" x14ac:dyDescent="0.25">
      <c r="H56755"/>
    </row>
    <row r="56756" spans="8:8" hidden="1" x14ac:dyDescent="0.25">
      <c r="H56756"/>
    </row>
    <row r="56757" spans="8:8" hidden="1" x14ac:dyDescent="0.25">
      <c r="H56757"/>
    </row>
    <row r="56758" spans="8:8" hidden="1" x14ac:dyDescent="0.25">
      <c r="H56758"/>
    </row>
    <row r="56759" spans="8:8" hidden="1" x14ac:dyDescent="0.25">
      <c r="H56759"/>
    </row>
    <row r="56760" spans="8:8" hidden="1" x14ac:dyDescent="0.25">
      <c r="H56760"/>
    </row>
    <row r="56761" spans="8:8" hidden="1" x14ac:dyDescent="0.25">
      <c r="H56761"/>
    </row>
    <row r="56762" spans="8:8" hidden="1" x14ac:dyDescent="0.25">
      <c r="H56762"/>
    </row>
    <row r="56763" spans="8:8" hidden="1" x14ac:dyDescent="0.25">
      <c r="H56763"/>
    </row>
    <row r="56764" spans="8:8" hidden="1" x14ac:dyDescent="0.25">
      <c r="H56764"/>
    </row>
    <row r="56765" spans="8:8" hidden="1" x14ac:dyDescent="0.25">
      <c r="H56765"/>
    </row>
    <row r="56766" spans="8:8" hidden="1" x14ac:dyDescent="0.25">
      <c r="H56766"/>
    </row>
    <row r="56767" spans="8:8" hidden="1" x14ac:dyDescent="0.25">
      <c r="H56767"/>
    </row>
    <row r="56768" spans="8:8" hidden="1" x14ac:dyDescent="0.25">
      <c r="H56768"/>
    </row>
    <row r="56769" spans="8:8" hidden="1" x14ac:dyDescent="0.25">
      <c r="H56769"/>
    </row>
    <row r="56770" spans="8:8" hidden="1" x14ac:dyDescent="0.25">
      <c r="H56770"/>
    </row>
    <row r="56771" spans="8:8" hidden="1" x14ac:dyDescent="0.25">
      <c r="H56771"/>
    </row>
    <row r="56772" spans="8:8" hidden="1" x14ac:dyDescent="0.25">
      <c r="H56772"/>
    </row>
    <row r="56773" spans="8:8" hidden="1" x14ac:dyDescent="0.25">
      <c r="H56773"/>
    </row>
    <row r="56774" spans="8:8" hidden="1" x14ac:dyDescent="0.25">
      <c r="H56774"/>
    </row>
    <row r="56775" spans="8:8" hidden="1" x14ac:dyDescent="0.25">
      <c r="H56775"/>
    </row>
    <row r="56776" spans="8:8" hidden="1" x14ac:dyDescent="0.25">
      <c r="H56776"/>
    </row>
    <row r="56777" spans="8:8" hidden="1" x14ac:dyDescent="0.25">
      <c r="H56777"/>
    </row>
    <row r="56778" spans="8:8" hidden="1" x14ac:dyDescent="0.25">
      <c r="H56778"/>
    </row>
    <row r="56779" spans="8:8" hidden="1" x14ac:dyDescent="0.25">
      <c r="H56779"/>
    </row>
    <row r="56780" spans="8:8" hidden="1" x14ac:dyDescent="0.25">
      <c r="H56780"/>
    </row>
    <row r="56781" spans="8:8" hidden="1" x14ac:dyDescent="0.25">
      <c r="H56781"/>
    </row>
    <row r="56782" spans="8:8" hidden="1" x14ac:dyDescent="0.25">
      <c r="H56782"/>
    </row>
    <row r="56783" spans="8:8" hidden="1" x14ac:dyDescent="0.25">
      <c r="H56783"/>
    </row>
    <row r="56784" spans="8:8" hidden="1" x14ac:dyDescent="0.25">
      <c r="H56784"/>
    </row>
    <row r="56785" spans="8:8" hidden="1" x14ac:dyDescent="0.25">
      <c r="H56785"/>
    </row>
    <row r="56786" spans="8:8" hidden="1" x14ac:dyDescent="0.25">
      <c r="H56786"/>
    </row>
    <row r="56787" spans="8:8" hidden="1" x14ac:dyDescent="0.25">
      <c r="H56787"/>
    </row>
    <row r="56788" spans="8:8" hidden="1" x14ac:dyDescent="0.25">
      <c r="H56788"/>
    </row>
    <row r="56789" spans="8:8" hidden="1" x14ac:dyDescent="0.25">
      <c r="H56789"/>
    </row>
    <row r="56790" spans="8:8" hidden="1" x14ac:dyDescent="0.25">
      <c r="H56790"/>
    </row>
    <row r="56791" spans="8:8" hidden="1" x14ac:dyDescent="0.25">
      <c r="H56791"/>
    </row>
    <row r="56792" spans="8:8" hidden="1" x14ac:dyDescent="0.25">
      <c r="H56792"/>
    </row>
    <row r="56793" spans="8:8" hidden="1" x14ac:dyDescent="0.25">
      <c r="H56793"/>
    </row>
    <row r="56794" spans="8:8" hidden="1" x14ac:dyDescent="0.25">
      <c r="H56794"/>
    </row>
    <row r="56795" spans="8:8" hidden="1" x14ac:dyDescent="0.25">
      <c r="H56795"/>
    </row>
    <row r="56796" spans="8:8" hidden="1" x14ac:dyDescent="0.25">
      <c r="H56796"/>
    </row>
    <row r="56797" spans="8:8" hidden="1" x14ac:dyDescent="0.25">
      <c r="H56797"/>
    </row>
    <row r="56798" spans="8:8" hidden="1" x14ac:dyDescent="0.25">
      <c r="H56798"/>
    </row>
    <row r="56799" spans="8:8" hidden="1" x14ac:dyDescent="0.25">
      <c r="H56799"/>
    </row>
    <row r="56800" spans="8:8" hidden="1" x14ac:dyDescent="0.25">
      <c r="H56800"/>
    </row>
    <row r="56801" spans="8:8" hidden="1" x14ac:dyDescent="0.25">
      <c r="H56801"/>
    </row>
    <row r="56802" spans="8:8" hidden="1" x14ac:dyDescent="0.25">
      <c r="H56802"/>
    </row>
    <row r="56803" spans="8:8" hidden="1" x14ac:dyDescent="0.25">
      <c r="H56803"/>
    </row>
    <row r="56804" spans="8:8" hidden="1" x14ac:dyDescent="0.25">
      <c r="H56804"/>
    </row>
    <row r="56805" spans="8:8" hidden="1" x14ac:dyDescent="0.25">
      <c r="H56805"/>
    </row>
    <row r="56806" spans="8:8" hidden="1" x14ac:dyDescent="0.25">
      <c r="H56806"/>
    </row>
    <row r="56807" spans="8:8" hidden="1" x14ac:dyDescent="0.25">
      <c r="H56807"/>
    </row>
    <row r="56808" spans="8:8" hidden="1" x14ac:dyDescent="0.25">
      <c r="H56808"/>
    </row>
    <row r="56809" spans="8:8" hidden="1" x14ac:dyDescent="0.25">
      <c r="H56809"/>
    </row>
    <row r="56810" spans="8:8" hidden="1" x14ac:dyDescent="0.25">
      <c r="H56810"/>
    </row>
    <row r="56811" spans="8:8" hidden="1" x14ac:dyDescent="0.25">
      <c r="H56811"/>
    </row>
    <row r="56812" spans="8:8" hidden="1" x14ac:dyDescent="0.25">
      <c r="H56812"/>
    </row>
    <row r="56813" spans="8:8" hidden="1" x14ac:dyDescent="0.25">
      <c r="H56813"/>
    </row>
    <row r="56814" spans="8:8" hidden="1" x14ac:dyDescent="0.25">
      <c r="H56814"/>
    </row>
    <row r="56815" spans="8:8" hidden="1" x14ac:dyDescent="0.25">
      <c r="H56815"/>
    </row>
    <row r="56816" spans="8:8" hidden="1" x14ac:dyDescent="0.25">
      <c r="H56816"/>
    </row>
    <row r="56817" spans="8:8" hidden="1" x14ac:dyDescent="0.25">
      <c r="H56817"/>
    </row>
    <row r="56818" spans="8:8" hidden="1" x14ac:dyDescent="0.25">
      <c r="H56818"/>
    </row>
    <row r="56819" spans="8:8" hidden="1" x14ac:dyDescent="0.25">
      <c r="H56819"/>
    </row>
    <row r="56820" spans="8:8" hidden="1" x14ac:dyDescent="0.25">
      <c r="H56820"/>
    </row>
    <row r="56821" spans="8:8" hidden="1" x14ac:dyDescent="0.25">
      <c r="H56821"/>
    </row>
    <row r="56822" spans="8:8" hidden="1" x14ac:dyDescent="0.25">
      <c r="H56822"/>
    </row>
    <row r="56823" spans="8:8" hidden="1" x14ac:dyDescent="0.25">
      <c r="H56823"/>
    </row>
    <row r="56824" spans="8:8" hidden="1" x14ac:dyDescent="0.25">
      <c r="H56824"/>
    </row>
    <row r="56825" spans="8:8" hidden="1" x14ac:dyDescent="0.25">
      <c r="H56825"/>
    </row>
    <row r="56826" spans="8:8" hidden="1" x14ac:dyDescent="0.25">
      <c r="H56826"/>
    </row>
    <row r="56827" spans="8:8" hidden="1" x14ac:dyDescent="0.25">
      <c r="H56827"/>
    </row>
    <row r="56828" spans="8:8" hidden="1" x14ac:dyDescent="0.25">
      <c r="H56828"/>
    </row>
    <row r="56829" spans="8:8" hidden="1" x14ac:dyDescent="0.25">
      <c r="H56829"/>
    </row>
    <row r="56830" spans="8:8" hidden="1" x14ac:dyDescent="0.25">
      <c r="H56830"/>
    </row>
    <row r="56831" spans="8:8" hidden="1" x14ac:dyDescent="0.25">
      <c r="H56831"/>
    </row>
    <row r="56832" spans="8:8" hidden="1" x14ac:dyDescent="0.25">
      <c r="H56832"/>
    </row>
    <row r="56833" spans="8:8" hidden="1" x14ac:dyDescent="0.25">
      <c r="H56833"/>
    </row>
    <row r="56834" spans="8:8" hidden="1" x14ac:dyDescent="0.25">
      <c r="H56834"/>
    </row>
    <row r="56835" spans="8:8" hidden="1" x14ac:dyDescent="0.25">
      <c r="H56835"/>
    </row>
    <row r="56836" spans="8:8" hidden="1" x14ac:dyDescent="0.25">
      <c r="H56836"/>
    </row>
    <row r="56837" spans="8:8" hidden="1" x14ac:dyDescent="0.25">
      <c r="H56837"/>
    </row>
    <row r="56838" spans="8:8" hidden="1" x14ac:dyDescent="0.25">
      <c r="H56838"/>
    </row>
    <row r="56839" spans="8:8" hidden="1" x14ac:dyDescent="0.25">
      <c r="H56839"/>
    </row>
    <row r="56840" spans="8:8" hidden="1" x14ac:dyDescent="0.25">
      <c r="H56840"/>
    </row>
    <row r="56841" spans="8:8" hidden="1" x14ac:dyDescent="0.25">
      <c r="H56841"/>
    </row>
    <row r="56842" spans="8:8" hidden="1" x14ac:dyDescent="0.25">
      <c r="H56842"/>
    </row>
    <row r="56843" spans="8:8" hidden="1" x14ac:dyDescent="0.25">
      <c r="H56843"/>
    </row>
    <row r="56844" spans="8:8" hidden="1" x14ac:dyDescent="0.25">
      <c r="H56844"/>
    </row>
    <row r="56845" spans="8:8" hidden="1" x14ac:dyDescent="0.25">
      <c r="H56845"/>
    </row>
    <row r="56846" spans="8:8" hidden="1" x14ac:dyDescent="0.25">
      <c r="H56846"/>
    </row>
    <row r="56847" spans="8:8" hidden="1" x14ac:dyDescent="0.25">
      <c r="H56847"/>
    </row>
    <row r="56848" spans="8:8" hidden="1" x14ac:dyDescent="0.25">
      <c r="H56848"/>
    </row>
    <row r="56849" spans="8:8" hidden="1" x14ac:dyDescent="0.25">
      <c r="H56849"/>
    </row>
    <row r="56850" spans="8:8" hidden="1" x14ac:dyDescent="0.25">
      <c r="H56850"/>
    </row>
    <row r="56851" spans="8:8" hidden="1" x14ac:dyDescent="0.25">
      <c r="H56851"/>
    </row>
    <row r="56852" spans="8:8" hidden="1" x14ac:dyDescent="0.25">
      <c r="H56852"/>
    </row>
    <row r="56853" spans="8:8" hidden="1" x14ac:dyDescent="0.25">
      <c r="H56853"/>
    </row>
    <row r="56854" spans="8:8" hidden="1" x14ac:dyDescent="0.25">
      <c r="H56854"/>
    </row>
    <row r="56855" spans="8:8" hidden="1" x14ac:dyDescent="0.25">
      <c r="H56855"/>
    </row>
    <row r="56856" spans="8:8" hidden="1" x14ac:dyDescent="0.25">
      <c r="H56856"/>
    </row>
    <row r="56857" spans="8:8" hidden="1" x14ac:dyDescent="0.25">
      <c r="H56857"/>
    </row>
    <row r="56858" spans="8:8" hidden="1" x14ac:dyDescent="0.25">
      <c r="H56858"/>
    </row>
    <row r="56859" spans="8:8" hidden="1" x14ac:dyDescent="0.25">
      <c r="H56859"/>
    </row>
    <row r="56860" spans="8:8" hidden="1" x14ac:dyDescent="0.25">
      <c r="H56860"/>
    </row>
    <row r="56861" spans="8:8" hidden="1" x14ac:dyDescent="0.25">
      <c r="H56861"/>
    </row>
    <row r="56862" spans="8:8" hidden="1" x14ac:dyDescent="0.25">
      <c r="H56862"/>
    </row>
    <row r="56863" spans="8:8" hidden="1" x14ac:dyDescent="0.25">
      <c r="H56863"/>
    </row>
    <row r="56864" spans="8:8" hidden="1" x14ac:dyDescent="0.25">
      <c r="H56864"/>
    </row>
    <row r="56865" spans="8:8" hidden="1" x14ac:dyDescent="0.25">
      <c r="H56865"/>
    </row>
    <row r="56866" spans="8:8" hidden="1" x14ac:dyDescent="0.25">
      <c r="H56866"/>
    </row>
    <row r="56867" spans="8:8" hidden="1" x14ac:dyDescent="0.25">
      <c r="H56867"/>
    </row>
    <row r="56868" spans="8:8" hidden="1" x14ac:dyDescent="0.25">
      <c r="H56868"/>
    </row>
    <row r="56869" spans="8:8" hidden="1" x14ac:dyDescent="0.25">
      <c r="H56869"/>
    </row>
    <row r="56870" spans="8:8" hidden="1" x14ac:dyDescent="0.25">
      <c r="H56870"/>
    </row>
    <row r="56871" spans="8:8" hidden="1" x14ac:dyDescent="0.25">
      <c r="H56871"/>
    </row>
    <row r="56872" spans="8:8" hidden="1" x14ac:dyDescent="0.25">
      <c r="H56872"/>
    </row>
    <row r="56873" spans="8:8" hidden="1" x14ac:dyDescent="0.25">
      <c r="H56873"/>
    </row>
    <row r="56874" spans="8:8" hidden="1" x14ac:dyDescent="0.25">
      <c r="H56874"/>
    </row>
    <row r="56875" spans="8:8" hidden="1" x14ac:dyDescent="0.25">
      <c r="H56875"/>
    </row>
    <row r="56876" spans="8:8" hidden="1" x14ac:dyDescent="0.25">
      <c r="H56876"/>
    </row>
    <row r="56877" spans="8:8" hidden="1" x14ac:dyDescent="0.25">
      <c r="H56877"/>
    </row>
    <row r="56878" spans="8:8" hidden="1" x14ac:dyDescent="0.25">
      <c r="H56878"/>
    </row>
    <row r="56879" spans="8:8" hidden="1" x14ac:dyDescent="0.25">
      <c r="H56879"/>
    </row>
    <row r="56880" spans="8:8" hidden="1" x14ac:dyDescent="0.25">
      <c r="H56880"/>
    </row>
    <row r="56881" spans="8:8" hidden="1" x14ac:dyDescent="0.25">
      <c r="H56881"/>
    </row>
    <row r="56882" spans="8:8" hidden="1" x14ac:dyDescent="0.25">
      <c r="H56882"/>
    </row>
    <row r="56883" spans="8:8" hidden="1" x14ac:dyDescent="0.25">
      <c r="H56883"/>
    </row>
    <row r="56884" spans="8:8" hidden="1" x14ac:dyDescent="0.25">
      <c r="H56884"/>
    </row>
    <row r="56885" spans="8:8" hidden="1" x14ac:dyDescent="0.25">
      <c r="H56885"/>
    </row>
    <row r="56886" spans="8:8" hidden="1" x14ac:dyDescent="0.25">
      <c r="H56886"/>
    </row>
    <row r="56887" spans="8:8" hidden="1" x14ac:dyDescent="0.25">
      <c r="H56887"/>
    </row>
    <row r="56888" spans="8:8" hidden="1" x14ac:dyDescent="0.25">
      <c r="H56888"/>
    </row>
    <row r="56889" spans="8:8" hidden="1" x14ac:dyDescent="0.25">
      <c r="H56889"/>
    </row>
    <row r="56890" spans="8:8" hidden="1" x14ac:dyDescent="0.25">
      <c r="H56890"/>
    </row>
    <row r="56891" spans="8:8" hidden="1" x14ac:dyDescent="0.25">
      <c r="H56891"/>
    </row>
    <row r="56892" spans="8:8" hidden="1" x14ac:dyDescent="0.25">
      <c r="H56892"/>
    </row>
    <row r="56893" spans="8:8" hidden="1" x14ac:dyDescent="0.25">
      <c r="H56893"/>
    </row>
    <row r="56894" spans="8:8" hidden="1" x14ac:dyDescent="0.25">
      <c r="H56894"/>
    </row>
    <row r="56895" spans="8:8" hidden="1" x14ac:dyDescent="0.25">
      <c r="H56895"/>
    </row>
    <row r="56896" spans="8:8" hidden="1" x14ac:dyDescent="0.25">
      <c r="H56896"/>
    </row>
    <row r="56897" spans="8:8" hidden="1" x14ac:dyDescent="0.25">
      <c r="H56897"/>
    </row>
    <row r="56898" spans="8:8" hidden="1" x14ac:dyDescent="0.25">
      <c r="H56898"/>
    </row>
    <row r="56899" spans="8:8" hidden="1" x14ac:dyDescent="0.25">
      <c r="H56899"/>
    </row>
    <row r="56900" spans="8:8" hidden="1" x14ac:dyDescent="0.25">
      <c r="H56900"/>
    </row>
    <row r="56901" spans="8:8" hidden="1" x14ac:dyDescent="0.25">
      <c r="H56901"/>
    </row>
    <row r="56902" spans="8:8" hidden="1" x14ac:dyDescent="0.25">
      <c r="H56902"/>
    </row>
    <row r="56903" spans="8:8" hidden="1" x14ac:dyDescent="0.25">
      <c r="H56903"/>
    </row>
    <row r="56904" spans="8:8" hidden="1" x14ac:dyDescent="0.25">
      <c r="H56904"/>
    </row>
    <row r="56905" spans="8:8" hidden="1" x14ac:dyDescent="0.25">
      <c r="H56905"/>
    </row>
    <row r="56906" spans="8:8" hidden="1" x14ac:dyDescent="0.25">
      <c r="H56906"/>
    </row>
    <row r="56907" spans="8:8" hidden="1" x14ac:dyDescent="0.25">
      <c r="H56907"/>
    </row>
    <row r="56908" spans="8:8" hidden="1" x14ac:dyDescent="0.25">
      <c r="H56908"/>
    </row>
    <row r="56909" spans="8:8" hidden="1" x14ac:dyDescent="0.25">
      <c r="H56909"/>
    </row>
    <row r="56910" spans="8:8" hidden="1" x14ac:dyDescent="0.25">
      <c r="H56910"/>
    </row>
    <row r="56911" spans="8:8" hidden="1" x14ac:dyDescent="0.25">
      <c r="H56911"/>
    </row>
    <row r="56912" spans="8:8" hidden="1" x14ac:dyDescent="0.25">
      <c r="H56912"/>
    </row>
    <row r="56913" spans="8:8" hidden="1" x14ac:dyDescent="0.25">
      <c r="H56913"/>
    </row>
    <row r="56914" spans="8:8" hidden="1" x14ac:dyDescent="0.25">
      <c r="H56914"/>
    </row>
    <row r="56915" spans="8:8" hidden="1" x14ac:dyDescent="0.25">
      <c r="H56915"/>
    </row>
    <row r="56916" spans="8:8" hidden="1" x14ac:dyDescent="0.25">
      <c r="H56916"/>
    </row>
    <row r="56917" spans="8:8" hidden="1" x14ac:dyDescent="0.25">
      <c r="H56917"/>
    </row>
    <row r="56918" spans="8:8" hidden="1" x14ac:dyDescent="0.25">
      <c r="H56918"/>
    </row>
    <row r="56919" spans="8:8" hidden="1" x14ac:dyDescent="0.25">
      <c r="H56919"/>
    </row>
    <row r="56920" spans="8:8" hidden="1" x14ac:dyDescent="0.25">
      <c r="H56920"/>
    </row>
    <row r="56921" spans="8:8" hidden="1" x14ac:dyDescent="0.25">
      <c r="H56921"/>
    </row>
    <row r="56922" spans="8:8" hidden="1" x14ac:dyDescent="0.25">
      <c r="H56922"/>
    </row>
    <row r="56923" spans="8:8" hidden="1" x14ac:dyDescent="0.25">
      <c r="H56923"/>
    </row>
    <row r="56924" spans="8:8" hidden="1" x14ac:dyDescent="0.25">
      <c r="H56924"/>
    </row>
    <row r="56925" spans="8:8" hidden="1" x14ac:dyDescent="0.25">
      <c r="H56925"/>
    </row>
    <row r="56926" spans="8:8" hidden="1" x14ac:dyDescent="0.25">
      <c r="H56926"/>
    </row>
    <row r="56927" spans="8:8" hidden="1" x14ac:dyDescent="0.25">
      <c r="H56927"/>
    </row>
    <row r="56928" spans="8:8" hidden="1" x14ac:dyDescent="0.25">
      <c r="H56928"/>
    </row>
    <row r="56929" spans="8:8" hidden="1" x14ac:dyDescent="0.25">
      <c r="H56929"/>
    </row>
    <row r="56930" spans="8:8" hidden="1" x14ac:dyDescent="0.25">
      <c r="H56930"/>
    </row>
    <row r="56931" spans="8:8" hidden="1" x14ac:dyDescent="0.25">
      <c r="H56931"/>
    </row>
    <row r="56932" spans="8:8" hidden="1" x14ac:dyDescent="0.25">
      <c r="H56932"/>
    </row>
    <row r="56933" spans="8:8" hidden="1" x14ac:dyDescent="0.25">
      <c r="H56933"/>
    </row>
    <row r="56934" spans="8:8" hidden="1" x14ac:dyDescent="0.25">
      <c r="H56934"/>
    </row>
    <row r="56935" spans="8:8" hidden="1" x14ac:dyDescent="0.25">
      <c r="H56935"/>
    </row>
    <row r="56936" spans="8:8" hidden="1" x14ac:dyDescent="0.25">
      <c r="H56936"/>
    </row>
    <row r="56937" spans="8:8" hidden="1" x14ac:dyDescent="0.25">
      <c r="H56937"/>
    </row>
    <row r="56938" spans="8:8" hidden="1" x14ac:dyDescent="0.25">
      <c r="H56938"/>
    </row>
    <row r="56939" spans="8:8" hidden="1" x14ac:dyDescent="0.25">
      <c r="H56939"/>
    </row>
    <row r="56940" spans="8:8" hidden="1" x14ac:dyDescent="0.25">
      <c r="H56940"/>
    </row>
    <row r="56941" spans="8:8" hidden="1" x14ac:dyDescent="0.25">
      <c r="H56941"/>
    </row>
    <row r="56942" spans="8:8" hidden="1" x14ac:dyDescent="0.25">
      <c r="H56942"/>
    </row>
    <row r="56943" spans="8:8" hidden="1" x14ac:dyDescent="0.25">
      <c r="H56943"/>
    </row>
    <row r="56944" spans="8:8" hidden="1" x14ac:dyDescent="0.25">
      <c r="H56944"/>
    </row>
    <row r="56945" spans="8:8" hidden="1" x14ac:dyDescent="0.25">
      <c r="H56945"/>
    </row>
    <row r="56946" spans="8:8" hidden="1" x14ac:dyDescent="0.25">
      <c r="H56946"/>
    </row>
    <row r="56947" spans="8:8" hidden="1" x14ac:dyDescent="0.25">
      <c r="H56947"/>
    </row>
    <row r="56948" spans="8:8" hidden="1" x14ac:dyDescent="0.25">
      <c r="H56948"/>
    </row>
    <row r="56949" spans="8:8" hidden="1" x14ac:dyDescent="0.25">
      <c r="H56949"/>
    </row>
    <row r="56950" spans="8:8" hidden="1" x14ac:dyDescent="0.25">
      <c r="H56950"/>
    </row>
    <row r="56951" spans="8:8" hidden="1" x14ac:dyDescent="0.25">
      <c r="H56951"/>
    </row>
    <row r="56952" spans="8:8" hidden="1" x14ac:dyDescent="0.25">
      <c r="H56952"/>
    </row>
    <row r="56953" spans="8:8" hidden="1" x14ac:dyDescent="0.25">
      <c r="H56953"/>
    </row>
    <row r="56954" spans="8:8" hidden="1" x14ac:dyDescent="0.25">
      <c r="H56954"/>
    </row>
    <row r="56955" spans="8:8" hidden="1" x14ac:dyDescent="0.25">
      <c r="H56955"/>
    </row>
    <row r="56956" spans="8:8" hidden="1" x14ac:dyDescent="0.25">
      <c r="H56956"/>
    </row>
    <row r="56957" spans="8:8" hidden="1" x14ac:dyDescent="0.25">
      <c r="H56957"/>
    </row>
    <row r="56958" spans="8:8" hidden="1" x14ac:dyDescent="0.25">
      <c r="H56958"/>
    </row>
    <row r="56959" spans="8:8" hidden="1" x14ac:dyDescent="0.25">
      <c r="H56959"/>
    </row>
    <row r="56960" spans="8:8" hidden="1" x14ac:dyDescent="0.25">
      <c r="H56960"/>
    </row>
    <row r="56961" spans="8:8" hidden="1" x14ac:dyDescent="0.25">
      <c r="H56961"/>
    </row>
    <row r="56962" spans="8:8" hidden="1" x14ac:dyDescent="0.25">
      <c r="H56962"/>
    </row>
    <row r="56963" spans="8:8" hidden="1" x14ac:dyDescent="0.25">
      <c r="H56963"/>
    </row>
    <row r="56964" spans="8:8" hidden="1" x14ac:dyDescent="0.25">
      <c r="H56964"/>
    </row>
    <row r="56965" spans="8:8" hidden="1" x14ac:dyDescent="0.25">
      <c r="H56965"/>
    </row>
    <row r="56966" spans="8:8" hidden="1" x14ac:dyDescent="0.25">
      <c r="H56966"/>
    </row>
    <row r="56967" spans="8:8" hidden="1" x14ac:dyDescent="0.25">
      <c r="H56967"/>
    </row>
    <row r="56968" spans="8:8" hidden="1" x14ac:dyDescent="0.25">
      <c r="H56968"/>
    </row>
    <row r="56969" spans="8:8" hidden="1" x14ac:dyDescent="0.25">
      <c r="H56969"/>
    </row>
    <row r="56970" spans="8:8" hidden="1" x14ac:dyDescent="0.25">
      <c r="H56970"/>
    </row>
    <row r="56971" spans="8:8" hidden="1" x14ac:dyDescent="0.25">
      <c r="H56971"/>
    </row>
    <row r="56972" spans="8:8" hidden="1" x14ac:dyDescent="0.25">
      <c r="H56972"/>
    </row>
    <row r="56973" spans="8:8" hidden="1" x14ac:dyDescent="0.25">
      <c r="H56973"/>
    </row>
    <row r="56974" spans="8:8" hidden="1" x14ac:dyDescent="0.25">
      <c r="H56974"/>
    </row>
    <row r="56975" spans="8:8" hidden="1" x14ac:dyDescent="0.25">
      <c r="H56975"/>
    </row>
    <row r="56976" spans="8:8" hidden="1" x14ac:dyDescent="0.25">
      <c r="H56976"/>
    </row>
    <row r="56977" spans="8:8" hidden="1" x14ac:dyDescent="0.25">
      <c r="H56977"/>
    </row>
    <row r="56978" spans="8:8" hidden="1" x14ac:dyDescent="0.25">
      <c r="H56978"/>
    </row>
    <row r="56979" spans="8:8" hidden="1" x14ac:dyDescent="0.25">
      <c r="H56979"/>
    </row>
    <row r="56980" spans="8:8" hidden="1" x14ac:dyDescent="0.25">
      <c r="H56980"/>
    </row>
    <row r="56981" spans="8:8" hidden="1" x14ac:dyDescent="0.25">
      <c r="H56981"/>
    </row>
    <row r="56982" spans="8:8" hidden="1" x14ac:dyDescent="0.25">
      <c r="H56982"/>
    </row>
    <row r="56983" spans="8:8" hidden="1" x14ac:dyDescent="0.25">
      <c r="H56983"/>
    </row>
    <row r="56984" spans="8:8" hidden="1" x14ac:dyDescent="0.25">
      <c r="H56984"/>
    </row>
    <row r="56985" spans="8:8" hidden="1" x14ac:dyDescent="0.25">
      <c r="H56985"/>
    </row>
    <row r="56986" spans="8:8" hidden="1" x14ac:dyDescent="0.25">
      <c r="H56986"/>
    </row>
    <row r="56987" spans="8:8" hidden="1" x14ac:dyDescent="0.25">
      <c r="H56987"/>
    </row>
    <row r="56988" spans="8:8" hidden="1" x14ac:dyDescent="0.25">
      <c r="H56988"/>
    </row>
    <row r="56989" spans="8:8" hidden="1" x14ac:dyDescent="0.25">
      <c r="H56989"/>
    </row>
    <row r="56990" spans="8:8" hidden="1" x14ac:dyDescent="0.25">
      <c r="H56990"/>
    </row>
    <row r="56991" spans="8:8" hidden="1" x14ac:dyDescent="0.25">
      <c r="H56991"/>
    </row>
    <row r="56992" spans="8:8" hidden="1" x14ac:dyDescent="0.25">
      <c r="H56992"/>
    </row>
    <row r="56993" spans="8:8" hidden="1" x14ac:dyDescent="0.25">
      <c r="H56993"/>
    </row>
    <row r="56994" spans="8:8" hidden="1" x14ac:dyDescent="0.25">
      <c r="H56994"/>
    </row>
    <row r="56995" spans="8:8" hidden="1" x14ac:dyDescent="0.25">
      <c r="H56995"/>
    </row>
    <row r="56996" spans="8:8" hidden="1" x14ac:dyDescent="0.25">
      <c r="H56996"/>
    </row>
    <row r="56997" spans="8:8" hidden="1" x14ac:dyDescent="0.25">
      <c r="H56997"/>
    </row>
    <row r="56998" spans="8:8" hidden="1" x14ac:dyDescent="0.25">
      <c r="H56998"/>
    </row>
    <row r="56999" spans="8:8" hidden="1" x14ac:dyDescent="0.25">
      <c r="H56999"/>
    </row>
    <row r="57000" spans="8:8" hidden="1" x14ac:dyDescent="0.25">
      <c r="H57000"/>
    </row>
    <row r="57001" spans="8:8" hidden="1" x14ac:dyDescent="0.25">
      <c r="H57001"/>
    </row>
    <row r="57002" spans="8:8" hidden="1" x14ac:dyDescent="0.25">
      <c r="H57002"/>
    </row>
    <row r="57003" spans="8:8" hidden="1" x14ac:dyDescent="0.25">
      <c r="H57003"/>
    </row>
    <row r="57004" spans="8:8" hidden="1" x14ac:dyDescent="0.25">
      <c r="H57004"/>
    </row>
    <row r="57005" spans="8:8" hidden="1" x14ac:dyDescent="0.25">
      <c r="H57005"/>
    </row>
    <row r="57006" spans="8:8" hidden="1" x14ac:dyDescent="0.25">
      <c r="H57006"/>
    </row>
    <row r="57007" spans="8:8" hidden="1" x14ac:dyDescent="0.25">
      <c r="H57007"/>
    </row>
    <row r="57008" spans="8:8" hidden="1" x14ac:dyDescent="0.25">
      <c r="H57008"/>
    </row>
    <row r="57009" spans="8:8" hidden="1" x14ac:dyDescent="0.25">
      <c r="H57009"/>
    </row>
    <row r="57010" spans="8:8" hidden="1" x14ac:dyDescent="0.25">
      <c r="H57010"/>
    </row>
    <row r="57011" spans="8:8" hidden="1" x14ac:dyDescent="0.25">
      <c r="H57011"/>
    </row>
    <row r="57012" spans="8:8" hidden="1" x14ac:dyDescent="0.25">
      <c r="H57012"/>
    </row>
    <row r="57013" spans="8:8" hidden="1" x14ac:dyDescent="0.25">
      <c r="H57013"/>
    </row>
    <row r="57014" spans="8:8" hidden="1" x14ac:dyDescent="0.25">
      <c r="H57014"/>
    </row>
    <row r="57015" spans="8:8" hidden="1" x14ac:dyDescent="0.25">
      <c r="H57015"/>
    </row>
    <row r="57016" spans="8:8" hidden="1" x14ac:dyDescent="0.25">
      <c r="H57016"/>
    </row>
    <row r="57017" spans="8:8" hidden="1" x14ac:dyDescent="0.25">
      <c r="H57017"/>
    </row>
    <row r="57018" spans="8:8" hidden="1" x14ac:dyDescent="0.25">
      <c r="H57018"/>
    </row>
    <row r="57019" spans="8:8" hidden="1" x14ac:dyDescent="0.25">
      <c r="H57019"/>
    </row>
    <row r="57020" spans="8:8" hidden="1" x14ac:dyDescent="0.25">
      <c r="H57020"/>
    </row>
    <row r="57021" spans="8:8" hidden="1" x14ac:dyDescent="0.25">
      <c r="H57021"/>
    </row>
    <row r="57022" spans="8:8" hidden="1" x14ac:dyDescent="0.25">
      <c r="H57022"/>
    </row>
    <row r="57023" spans="8:8" hidden="1" x14ac:dyDescent="0.25">
      <c r="H57023"/>
    </row>
    <row r="57024" spans="8:8" hidden="1" x14ac:dyDescent="0.25">
      <c r="H57024"/>
    </row>
    <row r="57025" spans="8:8" hidden="1" x14ac:dyDescent="0.25">
      <c r="H57025"/>
    </row>
    <row r="57026" spans="8:8" hidden="1" x14ac:dyDescent="0.25">
      <c r="H57026"/>
    </row>
    <row r="57027" spans="8:8" hidden="1" x14ac:dyDescent="0.25">
      <c r="H57027"/>
    </row>
    <row r="57028" spans="8:8" hidden="1" x14ac:dyDescent="0.25">
      <c r="H57028"/>
    </row>
    <row r="57029" spans="8:8" hidden="1" x14ac:dyDescent="0.25">
      <c r="H57029"/>
    </row>
    <row r="57030" spans="8:8" hidden="1" x14ac:dyDescent="0.25">
      <c r="H57030"/>
    </row>
    <row r="57031" spans="8:8" hidden="1" x14ac:dyDescent="0.25">
      <c r="H57031"/>
    </row>
    <row r="57032" spans="8:8" hidden="1" x14ac:dyDescent="0.25">
      <c r="H57032"/>
    </row>
    <row r="57033" spans="8:8" hidden="1" x14ac:dyDescent="0.25">
      <c r="H57033"/>
    </row>
    <row r="57034" spans="8:8" hidden="1" x14ac:dyDescent="0.25">
      <c r="H57034"/>
    </row>
    <row r="57035" spans="8:8" hidden="1" x14ac:dyDescent="0.25">
      <c r="H57035"/>
    </row>
    <row r="57036" spans="8:8" hidden="1" x14ac:dyDescent="0.25">
      <c r="H57036"/>
    </row>
    <row r="57037" spans="8:8" hidden="1" x14ac:dyDescent="0.25">
      <c r="H57037"/>
    </row>
    <row r="57038" spans="8:8" hidden="1" x14ac:dyDescent="0.25">
      <c r="H57038"/>
    </row>
    <row r="57039" spans="8:8" hidden="1" x14ac:dyDescent="0.25">
      <c r="H57039"/>
    </row>
    <row r="57040" spans="8:8" hidden="1" x14ac:dyDescent="0.25">
      <c r="H57040"/>
    </row>
    <row r="57041" spans="8:8" hidden="1" x14ac:dyDescent="0.25">
      <c r="H57041"/>
    </row>
    <row r="57042" spans="8:8" hidden="1" x14ac:dyDescent="0.25">
      <c r="H57042"/>
    </row>
    <row r="57043" spans="8:8" hidden="1" x14ac:dyDescent="0.25">
      <c r="H57043"/>
    </row>
    <row r="57044" spans="8:8" hidden="1" x14ac:dyDescent="0.25">
      <c r="H57044"/>
    </row>
    <row r="57045" spans="8:8" hidden="1" x14ac:dyDescent="0.25">
      <c r="H57045"/>
    </row>
    <row r="57046" spans="8:8" hidden="1" x14ac:dyDescent="0.25">
      <c r="H57046"/>
    </row>
    <row r="57047" spans="8:8" hidden="1" x14ac:dyDescent="0.25">
      <c r="H57047"/>
    </row>
    <row r="57048" spans="8:8" hidden="1" x14ac:dyDescent="0.25">
      <c r="H57048"/>
    </row>
    <row r="57049" spans="8:8" hidden="1" x14ac:dyDescent="0.25">
      <c r="H57049"/>
    </row>
    <row r="57050" spans="8:8" hidden="1" x14ac:dyDescent="0.25">
      <c r="H57050"/>
    </row>
    <row r="57051" spans="8:8" hidden="1" x14ac:dyDescent="0.25">
      <c r="H57051"/>
    </row>
    <row r="57052" spans="8:8" hidden="1" x14ac:dyDescent="0.25">
      <c r="H57052"/>
    </row>
    <row r="57053" spans="8:8" hidden="1" x14ac:dyDescent="0.25">
      <c r="H57053"/>
    </row>
    <row r="57054" spans="8:8" hidden="1" x14ac:dyDescent="0.25">
      <c r="H57054"/>
    </row>
    <row r="57055" spans="8:8" hidden="1" x14ac:dyDescent="0.25">
      <c r="H57055"/>
    </row>
    <row r="57056" spans="8:8" hidden="1" x14ac:dyDescent="0.25">
      <c r="H57056"/>
    </row>
    <row r="57057" spans="8:8" hidden="1" x14ac:dyDescent="0.25">
      <c r="H57057"/>
    </row>
    <row r="57058" spans="8:8" hidden="1" x14ac:dyDescent="0.25">
      <c r="H57058"/>
    </row>
    <row r="57059" spans="8:8" hidden="1" x14ac:dyDescent="0.25">
      <c r="H57059"/>
    </row>
    <row r="57060" spans="8:8" hidden="1" x14ac:dyDescent="0.25">
      <c r="H57060"/>
    </row>
    <row r="57061" spans="8:8" hidden="1" x14ac:dyDescent="0.25">
      <c r="H57061"/>
    </row>
    <row r="57062" spans="8:8" hidden="1" x14ac:dyDescent="0.25">
      <c r="H57062"/>
    </row>
    <row r="57063" spans="8:8" hidden="1" x14ac:dyDescent="0.25">
      <c r="H57063"/>
    </row>
    <row r="57064" spans="8:8" hidden="1" x14ac:dyDescent="0.25">
      <c r="H57064"/>
    </row>
    <row r="57065" spans="8:8" hidden="1" x14ac:dyDescent="0.25">
      <c r="H57065"/>
    </row>
    <row r="57066" spans="8:8" hidden="1" x14ac:dyDescent="0.25">
      <c r="H57066"/>
    </row>
    <row r="57067" spans="8:8" hidden="1" x14ac:dyDescent="0.25">
      <c r="H57067"/>
    </row>
    <row r="57068" spans="8:8" hidden="1" x14ac:dyDescent="0.25">
      <c r="H57068"/>
    </row>
    <row r="57069" spans="8:8" hidden="1" x14ac:dyDescent="0.25">
      <c r="H57069"/>
    </row>
    <row r="57070" spans="8:8" hidden="1" x14ac:dyDescent="0.25">
      <c r="H57070"/>
    </row>
    <row r="57071" spans="8:8" hidden="1" x14ac:dyDescent="0.25">
      <c r="H57071"/>
    </row>
    <row r="57072" spans="8:8" hidden="1" x14ac:dyDescent="0.25">
      <c r="H57072"/>
    </row>
    <row r="57073" spans="8:8" hidden="1" x14ac:dyDescent="0.25">
      <c r="H57073"/>
    </row>
    <row r="57074" spans="8:8" hidden="1" x14ac:dyDescent="0.25">
      <c r="H57074"/>
    </row>
    <row r="57075" spans="8:8" hidden="1" x14ac:dyDescent="0.25">
      <c r="H57075"/>
    </row>
    <row r="57076" spans="8:8" hidden="1" x14ac:dyDescent="0.25">
      <c r="H57076"/>
    </row>
    <row r="57077" spans="8:8" hidden="1" x14ac:dyDescent="0.25">
      <c r="H57077"/>
    </row>
    <row r="57078" spans="8:8" hidden="1" x14ac:dyDescent="0.25">
      <c r="H57078"/>
    </row>
    <row r="57079" spans="8:8" hidden="1" x14ac:dyDescent="0.25">
      <c r="H57079"/>
    </row>
    <row r="57080" spans="8:8" hidden="1" x14ac:dyDescent="0.25">
      <c r="H57080"/>
    </row>
    <row r="57081" spans="8:8" hidden="1" x14ac:dyDescent="0.25">
      <c r="H57081"/>
    </row>
    <row r="57082" spans="8:8" hidden="1" x14ac:dyDescent="0.25">
      <c r="H57082"/>
    </row>
    <row r="57083" spans="8:8" hidden="1" x14ac:dyDescent="0.25">
      <c r="H57083"/>
    </row>
    <row r="57084" spans="8:8" hidden="1" x14ac:dyDescent="0.25">
      <c r="H57084"/>
    </row>
    <row r="57085" spans="8:8" hidden="1" x14ac:dyDescent="0.25">
      <c r="H57085"/>
    </row>
    <row r="57086" spans="8:8" hidden="1" x14ac:dyDescent="0.25">
      <c r="H57086"/>
    </row>
    <row r="57087" spans="8:8" hidden="1" x14ac:dyDescent="0.25">
      <c r="H57087"/>
    </row>
    <row r="57088" spans="8:8" hidden="1" x14ac:dyDescent="0.25">
      <c r="H57088"/>
    </row>
    <row r="57089" spans="8:8" hidden="1" x14ac:dyDescent="0.25">
      <c r="H57089"/>
    </row>
    <row r="57090" spans="8:8" hidden="1" x14ac:dyDescent="0.25">
      <c r="H57090"/>
    </row>
    <row r="57091" spans="8:8" hidden="1" x14ac:dyDescent="0.25">
      <c r="H57091"/>
    </row>
    <row r="57092" spans="8:8" hidden="1" x14ac:dyDescent="0.25">
      <c r="H57092"/>
    </row>
    <row r="57093" spans="8:8" hidden="1" x14ac:dyDescent="0.25">
      <c r="H57093"/>
    </row>
    <row r="57094" spans="8:8" hidden="1" x14ac:dyDescent="0.25">
      <c r="H57094"/>
    </row>
    <row r="57095" spans="8:8" hidden="1" x14ac:dyDescent="0.25">
      <c r="H57095"/>
    </row>
    <row r="57096" spans="8:8" hidden="1" x14ac:dyDescent="0.25">
      <c r="H57096"/>
    </row>
    <row r="57097" spans="8:8" hidden="1" x14ac:dyDescent="0.25">
      <c r="H57097"/>
    </row>
    <row r="57098" spans="8:8" hidden="1" x14ac:dyDescent="0.25">
      <c r="H57098"/>
    </row>
    <row r="57099" spans="8:8" hidden="1" x14ac:dyDescent="0.25">
      <c r="H57099"/>
    </row>
    <row r="57100" spans="8:8" hidden="1" x14ac:dyDescent="0.25">
      <c r="H57100"/>
    </row>
    <row r="57101" spans="8:8" hidden="1" x14ac:dyDescent="0.25">
      <c r="H57101"/>
    </row>
    <row r="57102" spans="8:8" hidden="1" x14ac:dyDescent="0.25">
      <c r="H57102"/>
    </row>
    <row r="57103" spans="8:8" hidden="1" x14ac:dyDescent="0.25">
      <c r="H57103"/>
    </row>
    <row r="57104" spans="8:8" hidden="1" x14ac:dyDescent="0.25">
      <c r="H57104"/>
    </row>
    <row r="57105" spans="8:8" hidden="1" x14ac:dyDescent="0.25">
      <c r="H57105"/>
    </row>
    <row r="57106" spans="8:8" hidden="1" x14ac:dyDescent="0.25">
      <c r="H57106"/>
    </row>
    <row r="57107" spans="8:8" hidden="1" x14ac:dyDescent="0.25">
      <c r="H57107"/>
    </row>
    <row r="57108" spans="8:8" hidden="1" x14ac:dyDescent="0.25">
      <c r="H57108"/>
    </row>
    <row r="57109" spans="8:8" hidden="1" x14ac:dyDescent="0.25">
      <c r="H57109"/>
    </row>
    <row r="57110" spans="8:8" hidden="1" x14ac:dyDescent="0.25">
      <c r="H57110"/>
    </row>
    <row r="57111" spans="8:8" hidden="1" x14ac:dyDescent="0.25">
      <c r="H57111"/>
    </row>
    <row r="57112" spans="8:8" hidden="1" x14ac:dyDescent="0.25">
      <c r="H57112"/>
    </row>
    <row r="57113" spans="8:8" hidden="1" x14ac:dyDescent="0.25">
      <c r="H57113"/>
    </row>
    <row r="57114" spans="8:8" hidden="1" x14ac:dyDescent="0.25">
      <c r="H57114"/>
    </row>
    <row r="57115" spans="8:8" hidden="1" x14ac:dyDescent="0.25">
      <c r="H57115"/>
    </row>
    <row r="57116" spans="8:8" hidden="1" x14ac:dyDescent="0.25">
      <c r="H57116"/>
    </row>
    <row r="57117" spans="8:8" hidden="1" x14ac:dyDescent="0.25">
      <c r="H57117"/>
    </row>
    <row r="57118" spans="8:8" hidden="1" x14ac:dyDescent="0.25">
      <c r="H57118"/>
    </row>
    <row r="57119" spans="8:8" hidden="1" x14ac:dyDescent="0.25">
      <c r="H57119"/>
    </row>
    <row r="57120" spans="8:8" hidden="1" x14ac:dyDescent="0.25">
      <c r="H57120"/>
    </row>
    <row r="57121" spans="8:8" hidden="1" x14ac:dyDescent="0.25">
      <c r="H57121"/>
    </row>
    <row r="57122" spans="8:8" hidden="1" x14ac:dyDescent="0.25">
      <c r="H57122"/>
    </row>
    <row r="57123" spans="8:8" hidden="1" x14ac:dyDescent="0.25">
      <c r="H57123"/>
    </row>
    <row r="57124" spans="8:8" hidden="1" x14ac:dyDescent="0.25">
      <c r="H57124"/>
    </row>
    <row r="57125" spans="8:8" hidden="1" x14ac:dyDescent="0.25">
      <c r="H57125"/>
    </row>
    <row r="57126" spans="8:8" hidden="1" x14ac:dyDescent="0.25">
      <c r="H57126"/>
    </row>
    <row r="57127" spans="8:8" hidden="1" x14ac:dyDescent="0.25">
      <c r="H57127"/>
    </row>
    <row r="57128" spans="8:8" hidden="1" x14ac:dyDescent="0.25">
      <c r="H57128"/>
    </row>
    <row r="57129" spans="8:8" hidden="1" x14ac:dyDescent="0.25">
      <c r="H57129"/>
    </row>
    <row r="57130" spans="8:8" hidden="1" x14ac:dyDescent="0.25">
      <c r="H57130"/>
    </row>
    <row r="57131" spans="8:8" hidden="1" x14ac:dyDescent="0.25">
      <c r="H57131"/>
    </row>
    <row r="57132" spans="8:8" hidden="1" x14ac:dyDescent="0.25">
      <c r="H57132"/>
    </row>
    <row r="57133" spans="8:8" hidden="1" x14ac:dyDescent="0.25">
      <c r="H57133"/>
    </row>
    <row r="57134" spans="8:8" hidden="1" x14ac:dyDescent="0.25">
      <c r="H57134"/>
    </row>
    <row r="57135" spans="8:8" hidden="1" x14ac:dyDescent="0.25">
      <c r="H57135"/>
    </row>
    <row r="57136" spans="8:8" hidden="1" x14ac:dyDescent="0.25">
      <c r="H57136"/>
    </row>
    <row r="57137" spans="8:8" hidden="1" x14ac:dyDescent="0.25">
      <c r="H57137"/>
    </row>
    <row r="57138" spans="8:8" hidden="1" x14ac:dyDescent="0.25">
      <c r="H57138"/>
    </row>
    <row r="57139" spans="8:8" hidden="1" x14ac:dyDescent="0.25">
      <c r="H57139"/>
    </row>
    <row r="57140" spans="8:8" hidden="1" x14ac:dyDescent="0.25">
      <c r="H57140"/>
    </row>
    <row r="57141" spans="8:8" hidden="1" x14ac:dyDescent="0.25">
      <c r="H57141"/>
    </row>
    <row r="57142" spans="8:8" hidden="1" x14ac:dyDescent="0.25">
      <c r="H57142"/>
    </row>
    <row r="57143" spans="8:8" hidden="1" x14ac:dyDescent="0.25">
      <c r="H57143"/>
    </row>
    <row r="57144" spans="8:8" hidden="1" x14ac:dyDescent="0.25">
      <c r="H57144"/>
    </row>
    <row r="57145" spans="8:8" hidden="1" x14ac:dyDescent="0.25">
      <c r="H57145"/>
    </row>
    <row r="57146" spans="8:8" hidden="1" x14ac:dyDescent="0.25">
      <c r="H57146"/>
    </row>
    <row r="57147" spans="8:8" hidden="1" x14ac:dyDescent="0.25">
      <c r="H57147"/>
    </row>
    <row r="57148" spans="8:8" hidden="1" x14ac:dyDescent="0.25">
      <c r="H57148"/>
    </row>
    <row r="57149" spans="8:8" hidden="1" x14ac:dyDescent="0.25">
      <c r="H57149"/>
    </row>
    <row r="57150" spans="8:8" hidden="1" x14ac:dyDescent="0.25">
      <c r="H57150"/>
    </row>
    <row r="57151" spans="8:8" hidden="1" x14ac:dyDescent="0.25">
      <c r="H57151"/>
    </row>
    <row r="57152" spans="8:8" hidden="1" x14ac:dyDescent="0.25">
      <c r="H57152"/>
    </row>
    <row r="57153" spans="8:8" hidden="1" x14ac:dyDescent="0.25">
      <c r="H57153"/>
    </row>
    <row r="57154" spans="8:8" hidden="1" x14ac:dyDescent="0.25">
      <c r="H57154"/>
    </row>
    <row r="57155" spans="8:8" hidden="1" x14ac:dyDescent="0.25">
      <c r="H57155"/>
    </row>
    <row r="57156" spans="8:8" hidden="1" x14ac:dyDescent="0.25">
      <c r="H57156"/>
    </row>
    <row r="57157" spans="8:8" hidden="1" x14ac:dyDescent="0.25">
      <c r="H57157"/>
    </row>
    <row r="57158" spans="8:8" hidden="1" x14ac:dyDescent="0.25">
      <c r="H57158"/>
    </row>
    <row r="57159" spans="8:8" hidden="1" x14ac:dyDescent="0.25">
      <c r="H57159"/>
    </row>
    <row r="57160" spans="8:8" hidden="1" x14ac:dyDescent="0.25">
      <c r="H57160"/>
    </row>
    <row r="57161" spans="8:8" hidden="1" x14ac:dyDescent="0.25">
      <c r="H57161"/>
    </row>
    <row r="57162" spans="8:8" hidden="1" x14ac:dyDescent="0.25">
      <c r="H57162"/>
    </row>
    <row r="57163" spans="8:8" hidden="1" x14ac:dyDescent="0.25">
      <c r="H57163"/>
    </row>
    <row r="57164" spans="8:8" hidden="1" x14ac:dyDescent="0.25">
      <c r="H57164"/>
    </row>
    <row r="57165" spans="8:8" hidden="1" x14ac:dyDescent="0.25">
      <c r="H57165"/>
    </row>
    <row r="57166" spans="8:8" hidden="1" x14ac:dyDescent="0.25">
      <c r="H57166"/>
    </row>
    <row r="57167" spans="8:8" hidden="1" x14ac:dyDescent="0.25">
      <c r="H57167"/>
    </row>
    <row r="57168" spans="8:8" hidden="1" x14ac:dyDescent="0.25">
      <c r="H57168"/>
    </row>
    <row r="57169" spans="8:8" hidden="1" x14ac:dyDescent="0.25">
      <c r="H57169"/>
    </row>
    <row r="57170" spans="8:8" hidden="1" x14ac:dyDescent="0.25">
      <c r="H57170"/>
    </row>
    <row r="57171" spans="8:8" hidden="1" x14ac:dyDescent="0.25">
      <c r="H57171"/>
    </row>
    <row r="57172" spans="8:8" hidden="1" x14ac:dyDescent="0.25">
      <c r="H57172"/>
    </row>
    <row r="57173" spans="8:8" hidden="1" x14ac:dyDescent="0.25">
      <c r="H57173"/>
    </row>
    <row r="57174" spans="8:8" hidden="1" x14ac:dyDescent="0.25">
      <c r="H57174"/>
    </row>
    <row r="57175" spans="8:8" hidden="1" x14ac:dyDescent="0.25">
      <c r="H57175"/>
    </row>
    <row r="57176" spans="8:8" hidden="1" x14ac:dyDescent="0.25">
      <c r="H57176"/>
    </row>
    <row r="57177" spans="8:8" hidden="1" x14ac:dyDescent="0.25">
      <c r="H57177"/>
    </row>
    <row r="57178" spans="8:8" hidden="1" x14ac:dyDescent="0.25">
      <c r="H57178"/>
    </row>
    <row r="57179" spans="8:8" hidden="1" x14ac:dyDescent="0.25">
      <c r="H57179"/>
    </row>
    <row r="57180" spans="8:8" hidden="1" x14ac:dyDescent="0.25">
      <c r="H57180"/>
    </row>
    <row r="57181" spans="8:8" hidden="1" x14ac:dyDescent="0.25">
      <c r="H57181"/>
    </row>
    <row r="57182" spans="8:8" hidden="1" x14ac:dyDescent="0.25">
      <c r="H57182"/>
    </row>
    <row r="57183" spans="8:8" hidden="1" x14ac:dyDescent="0.25">
      <c r="H57183"/>
    </row>
    <row r="57184" spans="8:8" hidden="1" x14ac:dyDescent="0.25">
      <c r="H57184"/>
    </row>
    <row r="57185" spans="8:8" hidden="1" x14ac:dyDescent="0.25">
      <c r="H57185"/>
    </row>
    <row r="57186" spans="8:8" hidden="1" x14ac:dyDescent="0.25">
      <c r="H57186"/>
    </row>
    <row r="57187" spans="8:8" hidden="1" x14ac:dyDescent="0.25">
      <c r="H57187"/>
    </row>
    <row r="57188" spans="8:8" hidden="1" x14ac:dyDescent="0.25">
      <c r="H57188"/>
    </row>
    <row r="57189" spans="8:8" hidden="1" x14ac:dyDescent="0.25">
      <c r="H57189"/>
    </row>
    <row r="57190" spans="8:8" hidden="1" x14ac:dyDescent="0.25">
      <c r="H57190"/>
    </row>
    <row r="57191" spans="8:8" hidden="1" x14ac:dyDescent="0.25">
      <c r="H57191"/>
    </row>
    <row r="57192" spans="8:8" hidden="1" x14ac:dyDescent="0.25">
      <c r="H57192"/>
    </row>
    <row r="57193" spans="8:8" hidden="1" x14ac:dyDescent="0.25">
      <c r="H57193"/>
    </row>
    <row r="57194" spans="8:8" hidden="1" x14ac:dyDescent="0.25">
      <c r="H57194"/>
    </row>
    <row r="57195" spans="8:8" hidden="1" x14ac:dyDescent="0.25">
      <c r="H57195"/>
    </row>
    <row r="57196" spans="8:8" hidden="1" x14ac:dyDescent="0.25">
      <c r="H57196"/>
    </row>
    <row r="57197" spans="8:8" hidden="1" x14ac:dyDescent="0.25">
      <c r="H57197"/>
    </row>
    <row r="57198" spans="8:8" hidden="1" x14ac:dyDescent="0.25">
      <c r="H57198"/>
    </row>
    <row r="57199" spans="8:8" hidden="1" x14ac:dyDescent="0.25">
      <c r="H57199"/>
    </row>
    <row r="57200" spans="8:8" hidden="1" x14ac:dyDescent="0.25">
      <c r="H57200"/>
    </row>
    <row r="57201" spans="8:8" hidden="1" x14ac:dyDescent="0.25">
      <c r="H57201"/>
    </row>
    <row r="57202" spans="8:8" hidden="1" x14ac:dyDescent="0.25">
      <c r="H57202"/>
    </row>
    <row r="57203" spans="8:8" hidden="1" x14ac:dyDescent="0.25">
      <c r="H57203"/>
    </row>
    <row r="57204" spans="8:8" hidden="1" x14ac:dyDescent="0.25">
      <c r="H57204"/>
    </row>
    <row r="57205" spans="8:8" hidden="1" x14ac:dyDescent="0.25">
      <c r="H57205"/>
    </row>
    <row r="57206" spans="8:8" hidden="1" x14ac:dyDescent="0.25">
      <c r="H57206"/>
    </row>
    <row r="57207" spans="8:8" hidden="1" x14ac:dyDescent="0.25">
      <c r="H57207"/>
    </row>
    <row r="57208" spans="8:8" hidden="1" x14ac:dyDescent="0.25">
      <c r="H57208"/>
    </row>
    <row r="57209" spans="8:8" hidden="1" x14ac:dyDescent="0.25">
      <c r="H57209"/>
    </row>
    <row r="57210" spans="8:8" hidden="1" x14ac:dyDescent="0.25">
      <c r="H57210"/>
    </row>
    <row r="57211" spans="8:8" hidden="1" x14ac:dyDescent="0.25">
      <c r="H57211"/>
    </row>
    <row r="57212" spans="8:8" hidden="1" x14ac:dyDescent="0.25">
      <c r="H57212"/>
    </row>
    <row r="57213" spans="8:8" hidden="1" x14ac:dyDescent="0.25">
      <c r="H57213"/>
    </row>
    <row r="57214" spans="8:8" hidden="1" x14ac:dyDescent="0.25">
      <c r="H57214"/>
    </row>
    <row r="57215" spans="8:8" hidden="1" x14ac:dyDescent="0.25">
      <c r="H57215"/>
    </row>
    <row r="57216" spans="8:8" hidden="1" x14ac:dyDescent="0.25">
      <c r="H57216"/>
    </row>
    <row r="57217" spans="8:8" hidden="1" x14ac:dyDescent="0.25">
      <c r="H57217"/>
    </row>
    <row r="57218" spans="8:8" hidden="1" x14ac:dyDescent="0.25">
      <c r="H57218"/>
    </row>
    <row r="57219" spans="8:8" hidden="1" x14ac:dyDescent="0.25">
      <c r="H57219"/>
    </row>
    <row r="57220" spans="8:8" hidden="1" x14ac:dyDescent="0.25">
      <c r="H57220"/>
    </row>
    <row r="57221" spans="8:8" hidden="1" x14ac:dyDescent="0.25">
      <c r="H57221"/>
    </row>
    <row r="57222" spans="8:8" hidden="1" x14ac:dyDescent="0.25">
      <c r="H57222"/>
    </row>
    <row r="57223" spans="8:8" hidden="1" x14ac:dyDescent="0.25">
      <c r="H57223"/>
    </row>
    <row r="57224" spans="8:8" hidden="1" x14ac:dyDescent="0.25">
      <c r="H57224"/>
    </row>
    <row r="57225" spans="8:8" hidden="1" x14ac:dyDescent="0.25">
      <c r="H57225"/>
    </row>
    <row r="57226" spans="8:8" hidden="1" x14ac:dyDescent="0.25">
      <c r="H57226"/>
    </row>
    <row r="57227" spans="8:8" hidden="1" x14ac:dyDescent="0.25">
      <c r="H57227"/>
    </row>
    <row r="57228" spans="8:8" hidden="1" x14ac:dyDescent="0.25">
      <c r="H57228"/>
    </row>
    <row r="57229" spans="8:8" hidden="1" x14ac:dyDescent="0.25">
      <c r="H57229"/>
    </row>
    <row r="57230" spans="8:8" hidden="1" x14ac:dyDescent="0.25">
      <c r="H57230"/>
    </row>
    <row r="57231" spans="8:8" hidden="1" x14ac:dyDescent="0.25">
      <c r="H57231"/>
    </row>
    <row r="57232" spans="8:8" hidden="1" x14ac:dyDescent="0.25">
      <c r="H57232"/>
    </row>
    <row r="57233" spans="8:8" hidden="1" x14ac:dyDescent="0.25">
      <c r="H57233"/>
    </row>
    <row r="57234" spans="8:8" hidden="1" x14ac:dyDescent="0.25">
      <c r="H57234"/>
    </row>
    <row r="57235" spans="8:8" hidden="1" x14ac:dyDescent="0.25">
      <c r="H57235"/>
    </row>
    <row r="57236" spans="8:8" hidden="1" x14ac:dyDescent="0.25">
      <c r="H57236"/>
    </row>
    <row r="57237" spans="8:8" hidden="1" x14ac:dyDescent="0.25">
      <c r="H57237"/>
    </row>
    <row r="57238" spans="8:8" hidden="1" x14ac:dyDescent="0.25">
      <c r="H57238"/>
    </row>
    <row r="57239" spans="8:8" hidden="1" x14ac:dyDescent="0.25">
      <c r="H57239"/>
    </row>
    <row r="57240" spans="8:8" hidden="1" x14ac:dyDescent="0.25">
      <c r="H57240"/>
    </row>
    <row r="57241" spans="8:8" hidden="1" x14ac:dyDescent="0.25">
      <c r="H57241"/>
    </row>
    <row r="57242" spans="8:8" hidden="1" x14ac:dyDescent="0.25">
      <c r="H57242"/>
    </row>
    <row r="57243" spans="8:8" hidden="1" x14ac:dyDescent="0.25">
      <c r="H57243"/>
    </row>
    <row r="57244" spans="8:8" hidden="1" x14ac:dyDescent="0.25">
      <c r="H57244"/>
    </row>
    <row r="57245" spans="8:8" hidden="1" x14ac:dyDescent="0.25">
      <c r="H57245"/>
    </row>
    <row r="57246" spans="8:8" hidden="1" x14ac:dyDescent="0.25">
      <c r="H57246"/>
    </row>
    <row r="57247" spans="8:8" hidden="1" x14ac:dyDescent="0.25">
      <c r="H57247"/>
    </row>
    <row r="57248" spans="8:8" hidden="1" x14ac:dyDescent="0.25">
      <c r="H57248"/>
    </row>
    <row r="57249" spans="8:8" hidden="1" x14ac:dyDescent="0.25">
      <c r="H57249"/>
    </row>
    <row r="57250" spans="8:8" hidden="1" x14ac:dyDescent="0.25">
      <c r="H57250"/>
    </row>
    <row r="57251" spans="8:8" hidden="1" x14ac:dyDescent="0.25">
      <c r="H57251"/>
    </row>
    <row r="57252" spans="8:8" hidden="1" x14ac:dyDescent="0.25">
      <c r="H57252"/>
    </row>
    <row r="57253" spans="8:8" hidden="1" x14ac:dyDescent="0.25">
      <c r="H57253"/>
    </row>
    <row r="57254" spans="8:8" hidden="1" x14ac:dyDescent="0.25">
      <c r="H57254"/>
    </row>
    <row r="57255" spans="8:8" hidden="1" x14ac:dyDescent="0.25">
      <c r="H57255"/>
    </row>
    <row r="57256" spans="8:8" hidden="1" x14ac:dyDescent="0.25">
      <c r="H57256"/>
    </row>
    <row r="57257" spans="8:8" hidden="1" x14ac:dyDescent="0.25">
      <c r="H57257"/>
    </row>
    <row r="57258" spans="8:8" hidden="1" x14ac:dyDescent="0.25">
      <c r="H57258"/>
    </row>
    <row r="57259" spans="8:8" hidden="1" x14ac:dyDescent="0.25">
      <c r="H57259"/>
    </row>
    <row r="57260" spans="8:8" hidden="1" x14ac:dyDescent="0.25">
      <c r="H57260"/>
    </row>
    <row r="57261" spans="8:8" hidden="1" x14ac:dyDescent="0.25">
      <c r="H57261"/>
    </row>
    <row r="57262" spans="8:8" hidden="1" x14ac:dyDescent="0.25">
      <c r="H57262"/>
    </row>
    <row r="57263" spans="8:8" hidden="1" x14ac:dyDescent="0.25">
      <c r="H57263"/>
    </row>
    <row r="57264" spans="8:8" hidden="1" x14ac:dyDescent="0.25">
      <c r="H57264"/>
    </row>
    <row r="57265" spans="8:8" hidden="1" x14ac:dyDescent="0.25">
      <c r="H57265"/>
    </row>
    <row r="57266" spans="8:8" hidden="1" x14ac:dyDescent="0.25">
      <c r="H57266"/>
    </row>
    <row r="57267" spans="8:8" hidden="1" x14ac:dyDescent="0.25">
      <c r="H57267"/>
    </row>
    <row r="57268" spans="8:8" hidden="1" x14ac:dyDescent="0.25">
      <c r="H57268"/>
    </row>
    <row r="57269" spans="8:8" hidden="1" x14ac:dyDescent="0.25">
      <c r="H57269"/>
    </row>
    <row r="57270" spans="8:8" hidden="1" x14ac:dyDescent="0.25">
      <c r="H57270"/>
    </row>
    <row r="57271" spans="8:8" hidden="1" x14ac:dyDescent="0.25">
      <c r="H57271"/>
    </row>
    <row r="57272" spans="8:8" hidden="1" x14ac:dyDescent="0.25">
      <c r="H57272"/>
    </row>
    <row r="57273" spans="8:8" hidden="1" x14ac:dyDescent="0.25">
      <c r="H57273"/>
    </row>
    <row r="57274" spans="8:8" hidden="1" x14ac:dyDescent="0.25">
      <c r="H57274"/>
    </row>
    <row r="57275" spans="8:8" hidden="1" x14ac:dyDescent="0.25">
      <c r="H57275"/>
    </row>
    <row r="57276" spans="8:8" hidden="1" x14ac:dyDescent="0.25">
      <c r="H57276"/>
    </row>
    <row r="57277" spans="8:8" hidden="1" x14ac:dyDescent="0.25">
      <c r="H57277"/>
    </row>
    <row r="57278" spans="8:8" hidden="1" x14ac:dyDescent="0.25">
      <c r="H57278"/>
    </row>
    <row r="57279" spans="8:8" hidden="1" x14ac:dyDescent="0.25">
      <c r="H57279"/>
    </row>
    <row r="57280" spans="8:8" hidden="1" x14ac:dyDescent="0.25">
      <c r="H57280"/>
    </row>
    <row r="57281" spans="8:8" hidden="1" x14ac:dyDescent="0.25">
      <c r="H57281"/>
    </row>
    <row r="57282" spans="8:8" hidden="1" x14ac:dyDescent="0.25">
      <c r="H57282"/>
    </row>
    <row r="57283" spans="8:8" hidden="1" x14ac:dyDescent="0.25">
      <c r="H57283"/>
    </row>
    <row r="57284" spans="8:8" hidden="1" x14ac:dyDescent="0.25">
      <c r="H57284"/>
    </row>
    <row r="57285" spans="8:8" hidden="1" x14ac:dyDescent="0.25">
      <c r="H57285"/>
    </row>
    <row r="57286" spans="8:8" hidden="1" x14ac:dyDescent="0.25">
      <c r="H57286"/>
    </row>
    <row r="57287" spans="8:8" hidden="1" x14ac:dyDescent="0.25">
      <c r="H57287"/>
    </row>
    <row r="57288" spans="8:8" hidden="1" x14ac:dyDescent="0.25">
      <c r="H57288"/>
    </row>
    <row r="57289" spans="8:8" hidden="1" x14ac:dyDescent="0.25">
      <c r="H57289"/>
    </row>
    <row r="57290" spans="8:8" hidden="1" x14ac:dyDescent="0.25">
      <c r="H57290"/>
    </row>
    <row r="57291" spans="8:8" hidden="1" x14ac:dyDescent="0.25">
      <c r="H57291"/>
    </row>
    <row r="57292" spans="8:8" hidden="1" x14ac:dyDescent="0.25">
      <c r="H57292"/>
    </row>
    <row r="57293" spans="8:8" hidden="1" x14ac:dyDescent="0.25">
      <c r="H57293"/>
    </row>
    <row r="57294" spans="8:8" hidden="1" x14ac:dyDescent="0.25">
      <c r="H57294"/>
    </row>
    <row r="57295" spans="8:8" hidden="1" x14ac:dyDescent="0.25">
      <c r="H57295"/>
    </row>
    <row r="57296" spans="8:8" hidden="1" x14ac:dyDescent="0.25">
      <c r="H57296"/>
    </row>
    <row r="57297" spans="8:8" hidden="1" x14ac:dyDescent="0.25">
      <c r="H57297"/>
    </row>
    <row r="57298" spans="8:8" hidden="1" x14ac:dyDescent="0.25">
      <c r="H57298"/>
    </row>
    <row r="57299" spans="8:8" hidden="1" x14ac:dyDescent="0.25">
      <c r="H57299"/>
    </row>
    <row r="57300" spans="8:8" hidden="1" x14ac:dyDescent="0.25">
      <c r="H57300"/>
    </row>
    <row r="57301" spans="8:8" hidden="1" x14ac:dyDescent="0.25">
      <c r="H57301"/>
    </row>
    <row r="57302" spans="8:8" hidden="1" x14ac:dyDescent="0.25">
      <c r="H57302"/>
    </row>
    <row r="57303" spans="8:8" hidden="1" x14ac:dyDescent="0.25">
      <c r="H57303"/>
    </row>
    <row r="57304" spans="8:8" hidden="1" x14ac:dyDescent="0.25">
      <c r="H57304"/>
    </row>
    <row r="57305" spans="8:8" hidden="1" x14ac:dyDescent="0.25">
      <c r="H57305"/>
    </row>
    <row r="57306" spans="8:8" hidden="1" x14ac:dyDescent="0.25">
      <c r="H57306"/>
    </row>
    <row r="57307" spans="8:8" hidden="1" x14ac:dyDescent="0.25">
      <c r="H57307"/>
    </row>
    <row r="57308" spans="8:8" hidden="1" x14ac:dyDescent="0.25">
      <c r="H57308"/>
    </row>
    <row r="57309" spans="8:8" hidden="1" x14ac:dyDescent="0.25">
      <c r="H57309"/>
    </row>
    <row r="57310" spans="8:8" hidden="1" x14ac:dyDescent="0.25">
      <c r="H57310"/>
    </row>
    <row r="57311" spans="8:8" hidden="1" x14ac:dyDescent="0.25">
      <c r="H57311"/>
    </row>
    <row r="57312" spans="8:8" hidden="1" x14ac:dyDescent="0.25">
      <c r="H57312"/>
    </row>
    <row r="57313" spans="8:8" hidden="1" x14ac:dyDescent="0.25">
      <c r="H57313"/>
    </row>
    <row r="57314" spans="8:8" hidden="1" x14ac:dyDescent="0.25">
      <c r="H57314"/>
    </row>
    <row r="57315" spans="8:8" hidden="1" x14ac:dyDescent="0.25">
      <c r="H57315"/>
    </row>
    <row r="57316" spans="8:8" hidden="1" x14ac:dyDescent="0.25">
      <c r="H57316"/>
    </row>
    <row r="57317" spans="8:8" hidden="1" x14ac:dyDescent="0.25">
      <c r="H57317"/>
    </row>
    <row r="57318" spans="8:8" hidden="1" x14ac:dyDescent="0.25">
      <c r="H57318"/>
    </row>
    <row r="57319" spans="8:8" hidden="1" x14ac:dyDescent="0.25">
      <c r="H57319"/>
    </row>
    <row r="57320" spans="8:8" hidden="1" x14ac:dyDescent="0.25">
      <c r="H57320"/>
    </row>
    <row r="57321" spans="8:8" hidden="1" x14ac:dyDescent="0.25">
      <c r="H57321"/>
    </row>
    <row r="57322" spans="8:8" hidden="1" x14ac:dyDescent="0.25">
      <c r="H57322"/>
    </row>
    <row r="57323" spans="8:8" hidden="1" x14ac:dyDescent="0.25">
      <c r="H57323"/>
    </row>
    <row r="57324" spans="8:8" hidden="1" x14ac:dyDescent="0.25">
      <c r="H57324"/>
    </row>
    <row r="57325" spans="8:8" hidden="1" x14ac:dyDescent="0.25">
      <c r="H57325"/>
    </row>
    <row r="57326" spans="8:8" hidden="1" x14ac:dyDescent="0.25">
      <c r="H57326"/>
    </row>
    <row r="57327" spans="8:8" hidden="1" x14ac:dyDescent="0.25">
      <c r="H57327"/>
    </row>
    <row r="57328" spans="8:8" hidden="1" x14ac:dyDescent="0.25">
      <c r="H57328"/>
    </row>
    <row r="57329" spans="8:8" hidden="1" x14ac:dyDescent="0.25">
      <c r="H57329"/>
    </row>
    <row r="57330" spans="8:8" hidden="1" x14ac:dyDescent="0.25">
      <c r="H57330"/>
    </row>
    <row r="57331" spans="8:8" hidden="1" x14ac:dyDescent="0.25">
      <c r="H57331"/>
    </row>
    <row r="57332" spans="8:8" hidden="1" x14ac:dyDescent="0.25">
      <c r="H57332"/>
    </row>
    <row r="57333" spans="8:8" hidden="1" x14ac:dyDescent="0.25">
      <c r="H57333"/>
    </row>
    <row r="57334" spans="8:8" hidden="1" x14ac:dyDescent="0.25">
      <c r="H57334"/>
    </row>
    <row r="57335" spans="8:8" hidden="1" x14ac:dyDescent="0.25">
      <c r="H57335"/>
    </row>
    <row r="57336" spans="8:8" hidden="1" x14ac:dyDescent="0.25">
      <c r="H57336"/>
    </row>
    <row r="57337" spans="8:8" hidden="1" x14ac:dyDescent="0.25">
      <c r="H57337"/>
    </row>
    <row r="57338" spans="8:8" hidden="1" x14ac:dyDescent="0.25">
      <c r="H57338"/>
    </row>
    <row r="57339" spans="8:8" hidden="1" x14ac:dyDescent="0.25">
      <c r="H57339"/>
    </row>
    <row r="57340" spans="8:8" hidden="1" x14ac:dyDescent="0.25">
      <c r="H57340"/>
    </row>
    <row r="57341" spans="8:8" hidden="1" x14ac:dyDescent="0.25">
      <c r="H57341"/>
    </row>
    <row r="57342" spans="8:8" hidden="1" x14ac:dyDescent="0.25">
      <c r="H57342"/>
    </row>
    <row r="57343" spans="8:8" hidden="1" x14ac:dyDescent="0.25">
      <c r="H57343"/>
    </row>
    <row r="57344" spans="8:8" hidden="1" x14ac:dyDescent="0.25">
      <c r="H57344"/>
    </row>
    <row r="57345" spans="8:8" hidden="1" x14ac:dyDescent="0.25">
      <c r="H57345"/>
    </row>
    <row r="57346" spans="8:8" hidden="1" x14ac:dyDescent="0.25">
      <c r="H57346"/>
    </row>
    <row r="57347" spans="8:8" hidden="1" x14ac:dyDescent="0.25">
      <c r="H57347"/>
    </row>
    <row r="57348" spans="8:8" hidden="1" x14ac:dyDescent="0.25">
      <c r="H57348"/>
    </row>
    <row r="57349" spans="8:8" hidden="1" x14ac:dyDescent="0.25">
      <c r="H57349"/>
    </row>
    <row r="57350" spans="8:8" hidden="1" x14ac:dyDescent="0.25">
      <c r="H57350"/>
    </row>
    <row r="57351" spans="8:8" hidden="1" x14ac:dyDescent="0.25">
      <c r="H57351"/>
    </row>
    <row r="57352" spans="8:8" hidden="1" x14ac:dyDescent="0.25">
      <c r="H57352"/>
    </row>
    <row r="57353" spans="8:8" hidden="1" x14ac:dyDescent="0.25">
      <c r="H57353"/>
    </row>
    <row r="57354" spans="8:8" hidden="1" x14ac:dyDescent="0.25">
      <c r="H57354"/>
    </row>
    <row r="57355" spans="8:8" hidden="1" x14ac:dyDescent="0.25">
      <c r="H57355"/>
    </row>
    <row r="57356" spans="8:8" hidden="1" x14ac:dyDescent="0.25">
      <c r="H57356"/>
    </row>
    <row r="57357" spans="8:8" hidden="1" x14ac:dyDescent="0.25">
      <c r="H57357"/>
    </row>
    <row r="57358" spans="8:8" hidden="1" x14ac:dyDescent="0.25">
      <c r="H57358"/>
    </row>
    <row r="57359" spans="8:8" hidden="1" x14ac:dyDescent="0.25">
      <c r="H57359"/>
    </row>
    <row r="57360" spans="8:8" hidden="1" x14ac:dyDescent="0.25">
      <c r="H57360"/>
    </row>
    <row r="57361" spans="8:8" hidden="1" x14ac:dyDescent="0.25">
      <c r="H57361"/>
    </row>
    <row r="57362" spans="8:8" hidden="1" x14ac:dyDescent="0.25">
      <c r="H57362"/>
    </row>
    <row r="57363" spans="8:8" hidden="1" x14ac:dyDescent="0.25">
      <c r="H57363"/>
    </row>
    <row r="57364" spans="8:8" hidden="1" x14ac:dyDescent="0.25">
      <c r="H57364"/>
    </row>
    <row r="57365" spans="8:8" hidden="1" x14ac:dyDescent="0.25">
      <c r="H57365"/>
    </row>
    <row r="57366" spans="8:8" hidden="1" x14ac:dyDescent="0.25">
      <c r="H57366"/>
    </row>
    <row r="57367" spans="8:8" hidden="1" x14ac:dyDescent="0.25">
      <c r="H57367"/>
    </row>
    <row r="57368" spans="8:8" hidden="1" x14ac:dyDescent="0.25">
      <c r="H57368"/>
    </row>
    <row r="57369" spans="8:8" hidden="1" x14ac:dyDescent="0.25">
      <c r="H57369"/>
    </row>
    <row r="57370" spans="8:8" hidden="1" x14ac:dyDescent="0.25">
      <c r="H57370"/>
    </row>
    <row r="57371" spans="8:8" hidden="1" x14ac:dyDescent="0.25">
      <c r="H57371"/>
    </row>
    <row r="57372" spans="8:8" hidden="1" x14ac:dyDescent="0.25">
      <c r="H57372"/>
    </row>
    <row r="57373" spans="8:8" hidden="1" x14ac:dyDescent="0.25">
      <c r="H57373"/>
    </row>
    <row r="57374" spans="8:8" hidden="1" x14ac:dyDescent="0.25">
      <c r="H57374"/>
    </row>
    <row r="57375" spans="8:8" hidden="1" x14ac:dyDescent="0.25">
      <c r="H57375"/>
    </row>
    <row r="57376" spans="8:8" hidden="1" x14ac:dyDescent="0.25">
      <c r="H57376"/>
    </row>
    <row r="57377" spans="8:8" hidden="1" x14ac:dyDescent="0.25">
      <c r="H57377"/>
    </row>
    <row r="57378" spans="8:8" hidden="1" x14ac:dyDescent="0.25">
      <c r="H57378"/>
    </row>
    <row r="57379" spans="8:8" hidden="1" x14ac:dyDescent="0.25">
      <c r="H57379"/>
    </row>
    <row r="57380" spans="8:8" hidden="1" x14ac:dyDescent="0.25">
      <c r="H57380"/>
    </row>
    <row r="57381" spans="8:8" hidden="1" x14ac:dyDescent="0.25">
      <c r="H57381"/>
    </row>
    <row r="57382" spans="8:8" hidden="1" x14ac:dyDescent="0.25">
      <c r="H57382"/>
    </row>
    <row r="57383" spans="8:8" hidden="1" x14ac:dyDescent="0.25">
      <c r="H57383"/>
    </row>
    <row r="57384" spans="8:8" hidden="1" x14ac:dyDescent="0.25">
      <c r="H57384"/>
    </row>
    <row r="57385" spans="8:8" hidden="1" x14ac:dyDescent="0.25">
      <c r="H57385"/>
    </row>
    <row r="57386" spans="8:8" hidden="1" x14ac:dyDescent="0.25">
      <c r="H57386"/>
    </row>
    <row r="57387" spans="8:8" hidden="1" x14ac:dyDescent="0.25">
      <c r="H57387"/>
    </row>
    <row r="57388" spans="8:8" hidden="1" x14ac:dyDescent="0.25">
      <c r="H57388"/>
    </row>
    <row r="57389" spans="8:8" hidden="1" x14ac:dyDescent="0.25">
      <c r="H57389"/>
    </row>
    <row r="57390" spans="8:8" hidden="1" x14ac:dyDescent="0.25">
      <c r="H57390"/>
    </row>
    <row r="57391" spans="8:8" hidden="1" x14ac:dyDescent="0.25">
      <c r="H57391"/>
    </row>
    <row r="57392" spans="8:8" hidden="1" x14ac:dyDescent="0.25">
      <c r="H57392"/>
    </row>
    <row r="57393" spans="8:8" hidden="1" x14ac:dyDescent="0.25">
      <c r="H57393"/>
    </row>
    <row r="57394" spans="8:8" hidden="1" x14ac:dyDescent="0.25">
      <c r="H57394"/>
    </row>
    <row r="57395" spans="8:8" hidden="1" x14ac:dyDescent="0.25">
      <c r="H57395"/>
    </row>
    <row r="57396" spans="8:8" hidden="1" x14ac:dyDescent="0.25">
      <c r="H57396"/>
    </row>
    <row r="57397" spans="8:8" hidden="1" x14ac:dyDescent="0.25">
      <c r="H57397"/>
    </row>
    <row r="57398" spans="8:8" hidden="1" x14ac:dyDescent="0.25">
      <c r="H57398"/>
    </row>
    <row r="57399" spans="8:8" hidden="1" x14ac:dyDescent="0.25">
      <c r="H57399"/>
    </row>
    <row r="57400" spans="8:8" hidden="1" x14ac:dyDescent="0.25">
      <c r="H57400"/>
    </row>
    <row r="57401" spans="8:8" hidden="1" x14ac:dyDescent="0.25">
      <c r="H57401"/>
    </row>
    <row r="57402" spans="8:8" hidden="1" x14ac:dyDescent="0.25">
      <c r="H57402"/>
    </row>
    <row r="57403" spans="8:8" hidden="1" x14ac:dyDescent="0.25">
      <c r="H57403"/>
    </row>
    <row r="57404" spans="8:8" hidden="1" x14ac:dyDescent="0.25">
      <c r="H57404"/>
    </row>
    <row r="57405" spans="8:8" hidden="1" x14ac:dyDescent="0.25">
      <c r="H57405"/>
    </row>
    <row r="57406" spans="8:8" hidden="1" x14ac:dyDescent="0.25">
      <c r="H57406"/>
    </row>
    <row r="57407" spans="8:8" hidden="1" x14ac:dyDescent="0.25">
      <c r="H57407"/>
    </row>
    <row r="57408" spans="8:8" hidden="1" x14ac:dyDescent="0.25">
      <c r="H57408"/>
    </row>
    <row r="57409" spans="8:8" hidden="1" x14ac:dyDescent="0.25">
      <c r="H57409"/>
    </row>
    <row r="57410" spans="8:8" hidden="1" x14ac:dyDescent="0.25">
      <c r="H57410"/>
    </row>
    <row r="57411" spans="8:8" hidden="1" x14ac:dyDescent="0.25">
      <c r="H57411"/>
    </row>
    <row r="57412" spans="8:8" hidden="1" x14ac:dyDescent="0.25">
      <c r="H57412"/>
    </row>
    <row r="57413" spans="8:8" hidden="1" x14ac:dyDescent="0.25">
      <c r="H57413"/>
    </row>
    <row r="57414" spans="8:8" hidden="1" x14ac:dyDescent="0.25">
      <c r="H57414"/>
    </row>
    <row r="57415" spans="8:8" hidden="1" x14ac:dyDescent="0.25">
      <c r="H57415"/>
    </row>
    <row r="57416" spans="8:8" hidden="1" x14ac:dyDescent="0.25">
      <c r="H57416"/>
    </row>
    <row r="57417" spans="8:8" hidden="1" x14ac:dyDescent="0.25">
      <c r="H57417"/>
    </row>
    <row r="57418" spans="8:8" hidden="1" x14ac:dyDescent="0.25">
      <c r="H57418"/>
    </row>
    <row r="57419" spans="8:8" hidden="1" x14ac:dyDescent="0.25">
      <c r="H57419"/>
    </row>
    <row r="57420" spans="8:8" hidden="1" x14ac:dyDescent="0.25">
      <c r="H57420"/>
    </row>
    <row r="57421" spans="8:8" hidden="1" x14ac:dyDescent="0.25">
      <c r="H57421"/>
    </row>
    <row r="57422" spans="8:8" hidden="1" x14ac:dyDescent="0.25">
      <c r="H57422"/>
    </row>
    <row r="57423" spans="8:8" hidden="1" x14ac:dyDescent="0.25">
      <c r="H57423"/>
    </row>
    <row r="57424" spans="8:8" hidden="1" x14ac:dyDescent="0.25">
      <c r="H57424"/>
    </row>
    <row r="57425" spans="8:8" hidden="1" x14ac:dyDescent="0.25">
      <c r="H57425"/>
    </row>
    <row r="57426" spans="8:8" hidden="1" x14ac:dyDescent="0.25">
      <c r="H57426"/>
    </row>
    <row r="57427" spans="8:8" hidden="1" x14ac:dyDescent="0.25">
      <c r="H57427"/>
    </row>
    <row r="57428" spans="8:8" hidden="1" x14ac:dyDescent="0.25">
      <c r="H57428"/>
    </row>
    <row r="57429" spans="8:8" hidden="1" x14ac:dyDescent="0.25">
      <c r="H57429"/>
    </row>
    <row r="57430" spans="8:8" hidden="1" x14ac:dyDescent="0.25">
      <c r="H57430"/>
    </row>
    <row r="57431" spans="8:8" hidden="1" x14ac:dyDescent="0.25">
      <c r="H57431"/>
    </row>
    <row r="57432" spans="8:8" hidden="1" x14ac:dyDescent="0.25">
      <c r="H57432"/>
    </row>
    <row r="57433" spans="8:8" hidden="1" x14ac:dyDescent="0.25">
      <c r="H57433"/>
    </row>
    <row r="57434" spans="8:8" hidden="1" x14ac:dyDescent="0.25">
      <c r="H57434"/>
    </row>
    <row r="57435" spans="8:8" hidden="1" x14ac:dyDescent="0.25">
      <c r="H57435"/>
    </row>
    <row r="57436" spans="8:8" hidden="1" x14ac:dyDescent="0.25">
      <c r="H57436"/>
    </row>
    <row r="57437" spans="8:8" hidden="1" x14ac:dyDescent="0.25">
      <c r="H57437"/>
    </row>
    <row r="57438" spans="8:8" hidden="1" x14ac:dyDescent="0.25">
      <c r="H57438"/>
    </row>
    <row r="57439" spans="8:8" hidden="1" x14ac:dyDescent="0.25">
      <c r="H57439"/>
    </row>
    <row r="57440" spans="8:8" hidden="1" x14ac:dyDescent="0.25">
      <c r="H57440"/>
    </row>
    <row r="57441" spans="8:8" hidden="1" x14ac:dyDescent="0.25">
      <c r="H57441"/>
    </row>
    <row r="57442" spans="8:8" hidden="1" x14ac:dyDescent="0.25">
      <c r="H57442"/>
    </row>
    <row r="57443" spans="8:8" hidden="1" x14ac:dyDescent="0.25">
      <c r="H57443"/>
    </row>
    <row r="57444" spans="8:8" hidden="1" x14ac:dyDescent="0.25">
      <c r="H57444"/>
    </row>
    <row r="57445" spans="8:8" hidden="1" x14ac:dyDescent="0.25">
      <c r="H57445"/>
    </row>
    <row r="57446" spans="8:8" hidden="1" x14ac:dyDescent="0.25">
      <c r="H57446"/>
    </row>
    <row r="57447" spans="8:8" hidden="1" x14ac:dyDescent="0.25">
      <c r="H57447"/>
    </row>
    <row r="57448" spans="8:8" hidden="1" x14ac:dyDescent="0.25">
      <c r="H57448"/>
    </row>
    <row r="57449" spans="8:8" hidden="1" x14ac:dyDescent="0.25">
      <c r="H57449"/>
    </row>
    <row r="57450" spans="8:8" hidden="1" x14ac:dyDescent="0.25">
      <c r="H57450"/>
    </row>
    <row r="57451" spans="8:8" hidden="1" x14ac:dyDescent="0.25">
      <c r="H57451"/>
    </row>
    <row r="57452" spans="8:8" hidden="1" x14ac:dyDescent="0.25">
      <c r="H57452"/>
    </row>
    <row r="57453" spans="8:8" hidden="1" x14ac:dyDescent="0.25">
      <c r="H57453"/>
    </row>
    <row r="57454" spans="8:8" hidden="1" x14ac:dyDescent="0.25">
      <c r="H57454"/>
    </row>
    <row r="57455" spans="8:8" hidden="1" x14ac:dyDescent="0.25">
      <c r="H57455"/>
    </row>
    <row r="57456" spans="8:8" hidden="1" x14ac:dyDescent="0.25">
      <c r="H57456"/>
    </row>
    <row r="57457" spans="8:8" hidden="1" x14ac:dyDescent="0.25">
      <c r="H57457"/>
    </row>
    <row r="57458" spans="8:8" hidden="1" x14ac:dyDescent="0.25">
      <c r="H57458"/>
    </row>
    <row r="57459" spans="8:8" hidden="1" x14ac:dyDescent="0.25">
      <c r="H57459"/>
    </row>
    <row r="57460" spans="8:8" hidden="1" x14ac:dyDescent="0.25">
      <c r="H57460"/>
    </row>
    <row r="57461" spans="8:8" hidden="1" x14ac:dyDescent="0.25">
      <c r="H57461"/>
    </row>
    <row r="57462" spans="8:8" hidden="1" x14ac:dyDescent="0.25">
      <c r="H57462"/>
    </row>
    <row r="57463" spans="8:8" hidden="1" x14ac:dyDescent="0.25">
      <c r="H57463"/>
    </row>
    <row r="57464" spans="8:8" hidden="1" x14ac:dyDescent="0.25">
      <c r="H57464"/>
    </row>
    <row r="57465" spans="8:8" hidden="1" x14ac:dyDescent="0.25">
      <c r="H57465"/>
    </row>
    <row r="57466" spans="8:8" hidden="1" x14ac:dyDescent="0.25">
      <c r="H57466"/>
    </row>
    <row r="57467" spans="8:8" hidden="1" x14ac:dyDescent="0.25">
      <c r="H57467"/>
    </row>
    <row r="57468" spans="8:8" hidden="1" x14ac:dyDescent="0.25">
      <c r="H57468"/>
    </row>
    <row r="57469" spans="8:8" hidden="1" x14ac:dyDescent="0.25">
      <c r="H57469"/>
    </row>
    <row r="57470" spans="8:8" hidden="1" x14ac:dyDescent="0.25">
      <c r="H57470"/>
    </row>
    <row r="57471" spans="8:8" hidden="1" x14ac:dyDescent="0.25">
      <c r="H57471"/>
    </row>
    <row r="57472" spans="8:8" hidden="1" x14ac:dyDescent="0.25">
      <c r="H57472"/>
    </row>
    <row r="57473" spans="8:8" hidden="1" x14ac:dyDescent="0.25">
      <c r="H57473"/>
    </row>
    <row r="57474" spans="8:8" hidden="1" x14ac:dyDescent="0.25">
      <c r="H57474"/>
    </row>
    <row r="57475" spans="8:8" hidden="1" x14ac:dyDescent="0.25">
      <c r="H57475"/>
    </row>
    <row r="57476" spans="8:8" hidden="1" x14ac:dyDescent="0.25">
      <c r="H57476"/>
    </row>
    <row r="57477" spans="8:8" hidden="1" x14ac:dyDescent="0.25">
      <c r="H57477"/>
    </row>
    <row r="57478" spans="8:8" hidden="1" x14ac:dyDescent="0.25">
      <c r="H57478"/>
    </row>
    <row r="57479" spans="8:8" hidden="1" x14ac:dyDescent="0.25">
      <c r="H57479"/>
    </row>
    <row r="57480" spans="8:8" hidden="1" x14ac:dyDescent="0.25">
      <c r="H57480"/>
    </row>
    <row r="57481" spans="8:8" hidden="1" x14ac:dyDescent="0.25">
      <c r="H57481"/>
    </row>
    <row r="57482" spans="8:8" hidden="1" x14ac:dyDescent="0.25">
      <c r="H57482"/>
    </row>
    <row r="57483" spans="8:8" hidden="1" x14ac:dyDescent="0.25">
      <c r="H57483"/>
    </row>
    <row r="57484" spans="8:8" hidden="1" x14ac:dyDescent="0.25">
      <c r="H57484"/>
    </row>
    <row r="57485" spans="8:8" hidden="1" x14ac:dyDescent="0.25">
      <c r="H57485"/>
    </row>
    <row r="57486" spans="8:8" hidden="1" x14ac:dyDescent="0.25">
      <c r="H57486"/>
    </row>
    <row r="57487" spans="8:8" hidden="1" x14ac:dyDescent="0.25">
      <c r="H57487"/>
    </row>
    <row r="57488" spans="8:8" hidden="1" x14ac:dyDescent="0.25">
      <c r="H57488"/>
    </row>
    <row r="57489" spans="8:8" hidden="1" x14ac:dyDescent="0.25">
      <c r="H57489"/>
    </row>
    <row r="57490" spans="8:8" hidden="1" x14ac:dyDescent="0.25">
      <c r="H57490"/>
    </row>
    <row r="57491" spans="8:8" hidden="1" x14ac:dyDescent="0.25">
      <c r="H57491"/>
    </row>
    <row r="57492" spans="8:8" hidden="1" x14ac:dyDescent="0.25">
      <c r="H57492"/>
    </row>
    <row r="57493" spans="8:8" hidden="1" x14ac:dyDescent="0.25">
      <c r="H57493"/>
    </row>
    <row r="57494" spans="8:8" hidden="1" x14ac:dyDescent="0.25">
      <c r="H57494"/>
    </row>
    <row r="57495" spans="8:8" hidden="1" x14ac:dyDescent="0.25">
      <c r="H57495"/>
    </row>
    <row r="57496" spans="8:8" hidden="1" x14ac:dyDescent="0.25">
      <c r="H57496"/>
    </row>
    <row r="57497" spans="8:8" hidden="1" x14ac:dyDescent="0.25">
      <c r="H57497"/>
    </row>
    <row r="57498" spans="8:8" hidden="1" x14ac:dyDescent="0.25">
      <c r="H57498"/>
    </row>
    <row r="57499" spans="8:8" hidden="1" x14ac:dyDescent="0.25">
      <c r="H57499"/>
    </row>
    <row r="57500" spans="8:8" hidden="1" x14ac:dyDescent="0.25">
      <c r="H57500"/>
    </row>
    <row r="57501" spans="8:8" hidden="1" x14ac:dyDescent="0.25">
      <c r="H57501"/>
    </row>
    <row r="57502" spans="8:8" hidden="1" x14ac:dyDescent="0.25">
      <c r="H57502"/>
    </row>
    <row r="57503" spans="8:8" hidden="1" x14ac:dyDescent="0.25">
      <c r="H57503"/>
    </row>
    <row r="57504" spans="8:8" hidden="1" x14ac:dyDescent="0.25">
      <c r="H57504"/>
    </row>
    <row r="57505" spans="8:8" hidden="1" x14ac:dyDescent="0.25">
      <c r="H57505"/>
    </row>
    <row r="57506" spans="8:8" hidden="1" x14ac:dyDescent="0.25">
      <c r="H57506"/>
    </row>
    <row r="57507" spans="8:8" hidden="1" x14ac:dyDescent="0.25">
      <c r="H57507"/>
    </row>
    <row r="57508" spans="8:8" hidden="1" x14ac:dyDescent="0.25">
      <c r="H57508"/>
    </row>
    <row r="57509" spans="8:8" hidden="1" x14ac:dyDescent="0.25">
      <c r="H57509"/>
    </row>
    <row r="57510" spans="8:8" hidden="1" x14ac:dyDescent="0.25">
      <c r="H57510"/>
    </row>
    <row r="57511" spans="8:8" hidden="1" x14ac:dyDescent="0.25">
      <c r="H57511"/>
    </row>
    <row r="57512" spans="8:8" hidden="1" x14ac:dyDescent="0.25">
      <c r="H57512"/>
    </row>
    <row r="57513" spans="8:8" hidden="1" x14ac:dyDescent="0.25">
      <c r="H57513"/>
    </row>
    <row r="57514" spans="8:8" hidden="1" x14ac:dyDescent="0.25">
      <c r="H57514"/>
    </row>
    <row r="57515" spans="8:8" hidden="1" x14ac:dyDescent="0.25">
      <c r="H57515"/>
    </row>
    <row r="57516" spans="8:8" hidden="1" x14ac:dyDescent="0.25">
      <c r="H57516"/>
    </row>
    <row r="57517" spans="8:8" hidden="1" x14ac:dyDescent="0.25">
      <c r="H57517"/>
    </row>
    <row r="57518" spans="8:8" hidden="1" x14ac:dyDescent="0.25">
      <c r="H57518"/>
    </row>
    <row r="57519" spans="8:8" hidden="1" x14ac:dyDescent="0.25">
      <c r="H57519"/>
    </row>
    <row r="57520" spans="8:8" hidden="1" x14ac:dyDescent="0.25">
      <c r="H57520"/>
    </row>
    <row r="57521" spans="8:8" hidden="1" x14ac:dyDescent="0.25">
      <c r="H57521"/>
    </row>
    <row r="57522" spans="8:8" hidden="1" x14ac:dyDescent="0.25">
      <c r="H57522"/>
    </row>
    <row r="57523" spans="8:8" hidden="1" x14ac:dyDescent="0.25">
      <c r="H57523"/>
    </row>
    <row r="57524" spans="8:8" hidden="1" x14ac:dyDescent="0.25">
      <c r="H57524"/>
    </row>
    <row r="57525" spans="8:8" hidden="1" x14ac:dyDescent="0.25">
      <c r="H57525"/>
    </row>
    <row r="57526" spans="8:8" hidden="1" x14ac:dyDescent="0.25">
      <c r="H57526"/>
    </row>
    <row r="57527" spans="8:8" hidden="1" x14ac:dyDescent="0.25">
      <c r="H57527"/>
    </row>
    <row r="57528" spans="8:8" hidden="1" x14ac:dyDescent="0.25">
      <c r="H57528"/>
    </row>
    <row r="57529" spans="8:8" hidden="1" x14ac:dyDescent="0.25">
      <c r="H57529"/>
    </row>
    <row r="57530" spans="8:8" hidden="1" x14ac:dyDescent="0.25">
      <c r="H57530"/>
    </row>
    <row r="57531" spans="8:8" hidden="1" x14ac:dyDescent="0.25">
      <c r="H57531"/>
    </row>
    <row r="57532" spans="8:8" hidden="1" x14ac:dyDescent="0.25">
      <c r="H57532"/>
    </row>
    <row r="57533" spans="8:8" hidden="1" x14ac:dyDescent="0.25">
      <c r="H57533"/>
    </row>
    <row r="57534" spans="8:8" hidden="1" x14ac:dyDescent="0.25">
      <c r="H57534"/>
    </row>
    <row r="57535" spans="8:8" hidden="1" x14ac:dyDescent="0.25">
      <c r="H57535"/>
    </row>
    <row r="57536" spans="8:8" hidden="1" x14ac:dyDescent="0.25">
      <c r="H57536"/>
    </row>
    <row r="57537" spans="8:8" hidden="1" x14ac:dyDescent="0.25">
      <c r="H57537"/>
    </row>
    <row r="57538" spans="8:8" hidden="1" x14ac:dyDescent="0.25">
      <c r="H57538"/>
    </row>
    <row r="57539" spans="8:8" hidden="1" x14ac:dyDescent="0.25">
      <c r="H57539"/>
    </row>
    <row r="57540" spans="8:8" hidden="1" x14ac:dyDescent="0.25">
      <c r="H57540"/>
    </row>
    <row r="57541" spans="8:8" hidden="1" x14ac:dyDescent="0.25">
      <c r="H57541"/>
    </row>
    <row r="57542" spans="8:8" hidden="1" x14ac:dyDescent="0.25">
      <c r="H57542"/>
    </row>
    <row r="57543" spans="8:8" hidden="1" x14ac:dyDescent="0.25">
      <c r="H57543"/>
    </row>
    <row r="57544" spans="8:8" hidden="1" x14ac:dyDescent="0.25">
      <c r="H57544"/>
    </row>
    <row r="57545" spans="8:8" hidden="1" x14ac:dyDescent="0.25">
      <c r="H57545"/>
    </row>
    <row r="57546" spans="8:8" hidden="1" x14ac:dyDescent="0.25">
      <c r="H57546"/>
    </row>
    <row r="57547" spans="8:8" hidden="1" x14ac:dyDescent="0.25">
      <c r="H57547"/>
    </row>
    <row r="57548" spans="8:8" hidden="1" x14ac:dyDescent="0.25">
      <c r="H57548"/>
    </row>
    <row r="57549" spans="8:8" hidden="1" x14ac:dyDescent="0.25">
      <c r="H57549"/>
    </row>
    <row r="57550" spans="8:8" hidden="1" x14ac:dyDescent="0.25">
      <c r="H57550"/>
    </row>
    <row r="57551" spans="8:8" hidden="1" x14ac:dyDescent="0.25">
      <c r="H57551"/>
    </row>
    <row r="57552" spans="8:8" hidden="1" x14ac:dyDescent="0.25">
      <c r="H57552"/>
    </row>
    <row r="57553" spans="8:8" hidden="1" x14ac:dyDescent="0.25">
      <c r="H57553"/>
    </row>
    <row r="57554" spans="8:8" hidden="1" x14ac:dyDescent="0.25">
      <c r="H57554"/>
    </row>
    <row r="57555" spans="8:8" hidden="1" x14ac:dyDescent="0.25">
      <c r="H57555"/>
    </row>
    <row r="57556" spans="8:8" hidden="1" x14ac:dyDescent="0.25">
      <c r="H57556"/>
    </row>
    <row r="57557" spans="8:8" hidden="1" x14ac:dyDescent="0.25">
      <c r="H57557"/>
    </row>
    <row r="57558" spans="8:8" hidden="1" x14ac:dyDescent="0.25">
      <c r="H57558"/>
    </row>
    <row r="57559" spans="8:8" hidden="1" x14ac:dyDescent="0.25">
      <c r="H57559"/>
    </row>
    <row r="57560" spans="8:8" hidden="1" x14ac:dyDescent="0.25">
      <c r="H57560"/>
    </row>
    <row r="57561" spans="8:8" hidden="1" x14ac:dyDescent="0.25">
      <c r="H57561"/>
    </row>
    <row r="57562" spans="8:8" hidden="1" x14ac:dyDescent="0.25">
      <c r="H57562"/>
    </row>
    <row r="57563" spans="8:8" hidden="1" x14ac:dyDescent="0.25">
      <c r="H57563"/>
    </row>
    <row r="57564" spans="8:8" hidden="1" x14ac:dyDescent="0.25">
      <c r="H57564"/>
    </row>
    <row r="57565" spans="8:8" hidden="1" x14ac:dyDescent="0.25">
      <c r="H57565"/>
    </row>
    <row r="57566" spans="8:8" hidden="1" x14ac:dyDescent="0.25">
      <c r="H57566"/>
    </row>
    <row r="57567" spans="8:8" hidden="1" x14ac:dyDescent="0.25">
      <c r="H57567"/>
    </row>
    <row r="57568" spans="8:8" hidden="1" x14ac:dyDescent="0.25">
      <c r="H57568"/>
    </row>
    <row r="57569" spans="8:8" hidden="1" x14ac:dyDescent="0.25">
      <c r="H57569"/>
    </row>
    <row r="57570" spans="8:8" hidden="1" x14ac:dyDescent="0.25">
      <c r="H57570"/>
    </row>
    <row r="57571" spans="8:8" hidden="1" x14ac:dyDescent="0.25">
      <c r="H57571"/>
    </row>
    <row r="57572" spans="8:8" hidden="1" x14ac:dyDescent="0.25">
      <c r="H57572"/>
    </row>
    <row r="57573" spans="8:8" hidden="1" x14ac:dyDescent="0.25">
      <c r="H57573"/>
    </row>
    <row r="57574" spans="8:8" hidden="1" x14ac:dyDescent="0.25">
      <c r="H57574"/>
    </row>
    <row r="57575" spans="8:8" hidden="1" x14ac:dyDescent="0.25">
      <c r="H57575"/>
    </row>
    <row r="57576" spans="8:8" hidden="1" x14ac:dyDescent="0.25">
      <c r="H57576"/>
    </row>
    <row r="57577" spans="8:8" hidden="1" x14ac:dyDescent="0.25">
      <c r="H57577"/>
    </row>
    <row r="57578" spans="8:8" hidden="1" x14ac:dyDescent="0.25">
      <c r="H57578"/>
    </row>
    <row r="57579" spans="8:8" hidden="1" x14ac:dyDescent="0.25">
      <c r="H57579"/>
    </row>
    <row r="57580" spans="8:8" hidden="1" x14ac:dyDescent="0.25">
      <c r="H57580"/>
    </row>
    <row r="57581" spans="8:8" hidden="1" x14ac:dyDescent="0.25">
      <c r="H57581"/>
    </row>
    <row r="57582" spans="8:8" hidden="1" x14ac:dyDescent="0.25">
      <c r="H57582"/>
    </row>
    <row r="57583" spans="8:8" hidden="1" x14ac:dyDescent="0.25">
      <c r="H57583"/>
    </row>
    <row r="57584" spans="8:8" hidden="1" x14ac:dyDescent="0.25">
      <c r="H57584"/>
    </row>
    <row r="57585" spans="8:8" hidden="1" x14ac:dyDescent="0.25">
      <c r="H57585"/>
    </row>
    <row r="57586" spans="8:8" hidden="1" x14ac:dyDescent="0.25">
      <c r="H57586"/>
    </row>
    <row r="57587" spans="8:8" hidden="1" x14ac:dyDescent="0.25">
      <c r="H57587"/>
    </row>
    <row r="57588" spans="8:8" hidden="1" x14ac:dyDescent="0.25">
      <c r="H57588"/>
    </row>
    <row r="57589" spans="8:8" hidden="1" x14ac:dyDescent="0.25">
      <c r="H57589"/>
    </row>
    <row r="57590" spans="8:8" hidden="1" x14ac:dyDescent="0.25">
      <c r="H57590"/>
    </row>
    <row r="57591" spans="8:8" hidden="1" x14ac:dyDescent="0.25">
      <c r="H57591"/>
    </row>
    <row r="57592" spans="8:8" hidden="1" x14ac:dyDescent="0.25">
      <c r="H57592"/>
    </row>
    <row r="57593" spans="8:8" hidden="1" x14ac:dyDescent="0.25">
      <c r="H57593"/>
    </row>
    <row r="57594" spans="8:8" hidden="1" x14ac:dyDescent="0.25">
      <c r="H57594"/>
    </row>
    <row r="57595" spans="8:8" hidden="1" x14ac:dyDescent="0.25">
      <c r="H57595"/>
    </row>
    <row r="57596" spans="8:8" hidden="1" x14ac:dyDescent="0.25">
      <c r="H57596"/>
    </row>
    <row r="57597" spans="8:8" hidden="1" x14ac:dyDescent="0.25">
      <c r="H57597"/>
    </row>
    <row r="57598" spans="8:8" hidden="1" x14ac:dyDescent="0.25">
      <c r="H57598"/>
    </row>
    <row r="57599" spans="8:8" hidden="1" x14ac:dyDescent="0.25">
      <c r="H57599"/>
    </row>
    <row r="57600" spans="8:8" hidden="1" x14ac:dyDescent="0.25">
      <c r="H57600"/>
    </row>
    <row r="57601" spans="8:8" hidden="1" x14ac:dyDescent="0.25">
      <c r="H57601"/>
    </row>
    <row r="57602" spans="8:8" hidden="1" x14ac:dyDescent="0.25">
      <c r="H57602"/>
    </row>
    <row r="57603" spans="8:8" hidden="1" x14ac:dyDescent="0.25">
      <c r="H57603"/>
    </row>
    <row r="57604" spans="8:8" hidden="1" x14ac:dyDescent="0.25">
      <c r="H57604"/>
    </row>
    <row r="57605" spans="8:8" hidden="1" x14ac:dyDescent="0.25">
      <c r="H57605"/>
    </row>
    <row r="57606" spans="8:8" hidden="1" x14ac:dyDescent="0.25">
      <c r="H57606"/>
    </row>
    <row r="57607" spans="8:8" hidden="1" x14ac:dyDescent="0.25">
      <c r="H57607"/>
    </row>
    <row r="57608" spans="8:8" hidden="1" x14ac:dyDescent="0.25">
      <c r="H57608"/>
    </row>
    <row r="57609" spans="8:8" hidden="1" x14ac:dyDescent="0.25">
      <c r="H57609"/>
    </row>
    <row r="57610" spans="8:8" hidden="1" x14ac:dyDescent="0.25">
      <c r="H57610"/>
    </row>
    <row r="57611" spans="8:8" hidden="1" x14ac:dyDescent="0.25">
      <c r="H57611"/>
    </row>
    <row r="57612" spans="8:8" hidden="1" x14ac:dyDescent="0.25">
      <c r="H57612"/>
    </row>
    <row r="57613" spans="8:8" hidden="1" x14ac:dyDescent="0.25">
      <c r="H57613"/>
    </row>
    <row r="57614" spans="8:8" hidden="1" x14ac:dyDescent="0.25">
      <c r="H57614"/>
    </row>
    <row r="57615" spans="8:8" hidden="1" x14ac:dyDescent="0.25">
      <c r="H57615"/>
    </row>
    <row r="57616" spans="8:8" hidden="1" x14ac:dyDescent="0.25">
      <c r="H57616"/>
    </row>
    <row r="57617" spans="8:8" hidden="1" x14ac:dyDescent="0.25">
      <c r="H57617"/>
    </row>
    <row r="57618" spans="8:8" hidden="1" x14ac:dyDescent="0.25">
      <c r="H57618"/>
    </row>
    <row r="57619" spans="8:8" hidden="1" x14ac:dyDescent="0.25">
      <c r="H57619"/>
    </row>
    <row r="57620" spans="8:8" hidden="1" x14ac:dyDescent="0.25">
      <c r="H57620"/>
    </row>
    <row r="57621" spans="8:8" hidden="1" x14ac:dyDescent="0.25">
      <c r="H57621"/>
    </row>
    <row r="57622" spans="8:8" hidden="1" x14ac:dyDescent="0.25">
      <c r="H57622"/>
    </row>
    <row r="57623" spans="8:8" hidden="1" x14ac:dyDescent="0.25">
      <c r="H57623"/>
    </row>
    <row r="57624" spans="8:8" hidden="1" x14ac:dyDescent="0.25">
      <c r="H57624"/>
    </row>
    <row r="57625" spans="8:8" hidden="1" x14ac:dyDescent="0.25">
      <c r="H57625"/>
    </row>
    <row r="57626" spans="8:8" hidden="1" x14ac:dyDescent="0.25">
      <c r="H57626"/>
    </row>
    <row r="57627" spans="8:8" hidden="1" x14ac:dyDescent="0.25">
      <c r="H57627"/>
    </row>
    <row r="57628" spans="8:8" hidden="1" x14ac:dyDescent="0.25">
      <c r="H57628"/>
    </row>
    <row r="57629" spans="8:8" hidden="1" x14ac:dyDescent="0.25">
      <c r="H57629"/>
    </row>
    <row r="57630" spans="8:8" hidden="1" x14ac:dyDescent="0.25">
      <c r="H57630"/>
    </row>
    <row r="57631" spans="8:8" hidden="1" x14ac:dyDescent="0.25">
      <c r="H57631"/>
    </row>
    <row r="57632" spans="8:8" hidden="1" x14ac:dyDescent="0.25">
      <c r="H57632"/>
    </row>
    <row r="57633" spans="8:8" hidden="1" x14ac:dyDescent="0.25">
      <c r="H57633"/>
    </row>
    <row r="57634" spans="8:8" hidden="1" x14ac:dyDescent="0.25">
      <c r="H57634"/>
    </row>
    <row r="57635" spans="8:8" hidden="1" x14ac:dyDescent="0.25">
      <c r="H57635"/>
    </row>
    <row r="57636" spans="8:8" hidden="1" x14ac:dyDescent="0.25">
      <c r="H57636"/>
    </row>
    <row r="57637" spans="8:8" hidden="1" x14ac:dyDescent="0.25">
      <c r="H57637"/>
    </row>
    <row r="57638" spans="8:8" hidden="1" x14ac:dyDescent="0.25">
      <c r="H57638"/>
    </row>
    <row r="57639" spans="8:8" hidden="1" x14ac:dyDescent="0.25">
      <c r="H57639"/>
    </row>
    <row r="57640" spans="8:8" hidden="1" x14ac:dyDescent="0.25">
      <c r="H57640"/>
    </row>
    <row r="57641" spans="8:8" hidden="1" x14ac:dyDescent="0.25">
      <c r="H57641"/>
    </row>
    <row r="57642" spans="8:8" hidden="1" x14ac:dyDescent="0.25">
      <c r="H57642"/>
    </row>
    <row r="57643" spans="8:8" hidden="1" x14ac:dyDescent="0.25">
      <c r="H57643"/>
    </row>
    <row r="57644" spans="8:8" hidden="1" x14ac:dyDescent="0.25">
      <c r="H57644"/>
    </row>
    <row r="57645" spans="8:8" hidden="1" x14ac:dyDescent="0.25">
      <c r="H57645"/>
    </row>
    <row r="57646" spans="8:8" hidden="1" x14ac:dyDescent="0.25">
      <c r="H57646"/>
    </row>
    <row r="57647" spans="8:8" hidden="1" x14ac:dyDescent="0.25">
      <c r="H57647"/>
    </row>
    <row r="57648" spans="8:8" hidden="1" x14ac:dyDescent="0.25">
      <c r="H57648"/>
    </row>
    <row r="57649" spans="8:8" hidden="1" x14ac:dyDescent="0.25">
      <c r="H57649"/>
    </row>
    <row r="57650" spans="8:8" hidden="1" x14ac:dyDescent="0.25">
      <c r="H57650"/>
    </row>
    <row r="57651" spans="8:8" hidden="1" x14ac:dyDescent="0.25">
      <c r="H57651"/>
    </row>
    <row r="57652" spans="8:8" hidden="1" x14ac:dyDescent="0.25">
      <c r="H57652"/>
    </row>
    <row r="57653" spans="8:8" hidden="1" x14ac:dyDescent="0.25">
      <c r="H57653"/>
    </row>
    <row r="57654" spans="8:8" hidden="1" x14ac:dyDescent="0.25">
      <c r="H57654"/>
    </row>
    <row r="57655" spans="8:8" hidden="1" x14ac:dyDescent="0.25">
      <c r="H57655"/>
    </row>
    <row r="57656" spans="8:8" hidden="1" x14ac:dyDescent="0.25">
      <c r="H57656"/>
    </row>
    <row r="57657" spans="8:8" hidden="1" x14ac:dyDescent="0.25">
      <c r="H57657"/>
    </row>
    <row r="57658" spans="8:8" hidden="1" x14ac:dyDescent="0.25">
      <c r="H57658"/>
    </row>
    <row r="57659" spans="8:8" hidden="1" x14ac:dyDescent="0.25">
      <c r="H57659"/>
    </row>
    <row r="57660" spans="8:8" hidden="1" x14ac:dyDescent="0.25">
      <c r="H57660"/>
    </row>
    <row r="57661" spans="8:8" hidden="1" x14ac:dyDescent="0.25">
      <c r="H57661"/>
    </row>
    <row r="57662" spans="8:8" hidden="1" x14ac:dyDescent="0.25">
      <c r="H57662"/>
    </row>
    <row r="57663" spans="8:8" hidden="1" x14ac:dyDescent="0.25">
      <c r="H57663"/>
    </row>
    <row r="57664" spans="8:8" hidden="1" x14ac:dyDescent="0.25">
      <c r="H57664"/>
    </row>
    <row r="57665" spans="8:8" hidden="1" x14ac:dyDescent="0.25">
      <c r="H57665"/>
    </row>
    <row r="57666" spans="8:8" hidden="1" x14ac:dyDescent="0.25">
      <c r="H57666"/>
    </row>
    <row r="57667" spans="8:8" hidden="1" x14ac:dyDescent="0.25">
      <c r="H57667"/>
    </row>
    <row r="57668" spans="8:8" hidden="1" x14ac:dyDescent="0.25">
      <c r="H57668"/>
    </row>
    <row r="57669" spans="8:8" hidden="1" x14ac:dyDescent="0.25">
      <c r="H57669"/>
    </row>
    <row r="57670" spans="8:8" hidden="1" x14ac:dyDescent="0.25">
      <c r="H57670"/>
    </row>
    <row r="57671" spans="8:8" hidden="1" x14ac:dyDescent="0.25">
      <c r="H57671"/>
    </row>
    <row r="57672" spans="8:8" hidden="1" x14ac:dyDescent="0.25">
      <c r="H57672"/>
    </row>
    <row r="57673" spans="8:8" hidden="1" x14ac:dyDescent="0.25">
      <c r="H57673"/>
    </row>
    <row r="57674" spans="8:8" hidden="1" x14ac:dyDescent="0.25">
      <c r="H57674"/>
    </row>
    <row r="57675" spans="8:8" hidden="1" x14ac:dyDescent="0.25">
      <c r="H57675"/>
    </row>
    <row r="57676" spans="8:8" hidden="1" x14ac:dyDescent="0.25">
      <c r="H57676"/>
    </row>
    <row r="57677" spans="8:8" hidden="1" x14ac:dyDescent="0.25">
      <c r="H57677"/>
    </row>
    <row r="57678" spans="8:8" hidden="1" x14ac:dyDescent="0.25">
      <c r="H57678"/>
    </row>
    <row r="57679" spans="8:8" hidden="1" x14ac:dyDescent="0.25">
      <c r="H57679"/>
    </row>
    <row r="57680" spans="8:8" hidden="1" x14ac:dyDescent="0.25">
      <c r="H57680"/>
    </row>
    <row r="57681" spans="8:8" hidden="1" x14ac:dyDescent="0.25">
      <c r="H57681"/>
    </row>
    <row r="57682" spans="8:8" hidden="1" x14ac:dyDescent="0.25">
      <c r="H57682"/>
    </row>
    <row r="57683" spans="8:8" hidden="1" x14ac:dyDescent="0.25">
      <c r="H57683"/>
    </row>
    <row r="57684" spans="8:8" hidden="1" x14ac:dyDescent="0.25">
      <c r="H57684"/>
    </row>
    <row r="57685" spans="8:8" hidden="1" x14ac:dyDescent="0.25">
      <c r="H57685"/>
    </row>
    <row r="57686" spans="8:8" hidden="1" x14ac:dyDescent="0.25">
      <c r="H57686"/>
    </row>
    <row r="57687" spans="8:8" hidden="1" x14ac:dyDescent="0.25">
      <c r="H57687"/>
    </row>
    <row r="57688" spans="8:8" hidden="1" x14ac:dyDescent="0.25">
      <c r="H57688"/>
    </row>
    <row r="57689" spans="8:8" hidden="1" x14ac:dyDescent="0.25">
      <c r="H57689"/>
    </row>
    <row r="57690" spans="8:8" hidden="1" x14ac:dyDescent="0.25">
      <c r="H57690"/>
    </row>
    <row r="57691" spans="8:8" hidden="1" x14ac:dyDescent="0.25">
      <c r="H57691"/>
    </row>
    <row r="57692" spans="8:8" hidden="1" x14ac:dyDescent="0.25">
      <c r="H57692"/>
    </row>
    <row r="57693" spans="8:8" hidden="1" x14ac:dyDescent="0.25">
      <c r="H57693"/>
    </row>
    <row r="57694" spans="8:8" hidden="1" x14ac:dyDescent="0.25">
      <c r="H57694"/>
    </row>
    <row r="57695" spans="8:8" hidden="1" x14ac:dyDescent="0.25">
      <c r="H57695"/>
    </row>
    <row r="57696" spans="8:8" hidden="1" x14ac:dyDescent="0.25">
      <c r="H57696"/>
    </row>
    <row r="57697" spans="8:8" hidden="1" x14ac:dyDescent="0.25">
      <c r="H57697"/>
    </row>
    <row r="57698" spans="8:8" hidden="1" x14ac:dyDescent="0.25">
      <c r="H57698"/>
    </row>
    <row r="57699" spans="8:8" hidden="1" x14ac:dyDescent="0.25">
      <c r="H57699"/>
    </row>
    <row r="57700" spans="8:8" hidden="1" x14ac:dyDescent="0.25">
      <c r="H57700"/>
    </row>
    <row r="57701" spans="8:8" hidden="1" x14ac:dyDescent="0.25">
      <c r="H57701"/>
    </row>
    <row r="57702" spans="8:8" hidden="1" x14ac:dyDescent="0.25">
      <c r="H57702"/>
    </row>
    <row r="57703" spans="8:8" hidden="1" x14ac:dyDescent="0.25">
      <c r="H57703"/>
    </row>
    <row r="57704" spans="8:8" hidden="1" x14ac:dyDescent="0.25">
      <c r="H57704"/>
    </row>
    <row r="57705" spans="8:8" hidden="1" x14ac:dyDescent="0.25">
      <c r="H57705"/>
    </row>
    <row r="57706" spans="8:8" hidden="1" x14ac:dyDescent="0.25">
      <c r="H57706"/>
    </row>
    <row r="57707" spans="8:8" hidden="1" x14ac:dyDescent="0.25">
      <c r="H57707"/>
    </row>
    <row r="57708" spans="8:8" hidden="1" x14ac:dyDescent="0.25">
      <c r="H57708"/>
    </row>
    <row r="57709" spans="8:8" hidden="1" x14ac:dyDescent="0.25">
      <c r="H57709"/>
    </row>
    <row r="57710" spans="8:8" hidden="1" x14ac:dyDescent="0.25">
      <c r="H57710"/>
    </row>
    <row r="57711" spans="8:8" hidden="1" x14ac:dyDescent="0.25">
      <c r="H57711"/>
    </row>
    <row r="57712" spans="8:8" hidden="1" x14ac:dyDescent="0.25">
      <c r="H57712"/>
    </row>
    <row r="57713" spans="8:8" hidden="1" x14ac:dyDescent="0.25">
      <c r="H57713"/>
    </row>
    <row r="57714" spans="8:8" hidden="1" x14ac:dyDescent="0.25">
      <c r="H57714"/>
    </row>
    <row r="57715" spans="8:8" hidden="1" x14ac:dyDescent="0.25">
      <c r="H57715"/>
    </row>
    <row r="57716" spans="8:8" hidden="1" x14ac:dyDescent="0.25">
      <c r="H57716"/>
    </row>
    <row r="57717" spans="8:8" hidden="1" x14ac:dyDescent="0.25">
      <c r="H57717"/>
    </row>
    <row r="57718" spans="8:8" hidden="1" x14ac:dyDescent="0.25">
      <c r="H57718"/>
    </row>
    <row r="57719" spans="8:8" hidden="1" x14ac:dyDescent="0.25">
      <c r="H57719"/>
    </row>
    <row r="57720" spans="8:8" hidden="1" x14ac:dyDescent="0.25">
      <c r="H57720"/>
    </row>
    <row r="57721" spans="8:8" hidden="1" x14ac:dyDescent="0.25">
      <c r="H57721"/>
    </row>
    <row r="57722" spans="8:8" hidden="1" x14ac:dyDescent="0.25">
      <c r="H57722"/>
    </row>
    <row r="57723" spans="8:8" hidden="1" x14ac:dyDescent="0.25">
      <c r="H57723"/>
    </row>
    <row r="57724" spans="8:8" hidden="1" x14ac:dyDescent="0.25">
      <c r="H57724"/>
    </row>
    <row r="57725" spans="8:8" hidden="1" x14ac:dyDescent="0.25">
      <c r="H57725"/>
    </row>
    <row r="57726" spans="8:8" hidden="1" x14ac:dyDescent="0.25">
      <c r="H57726"/>
    </row>
    <row r="57727" spans="8:8" hidden="1" x14ac:dyDescent="0.25">
      <c r="H57727"/>
    </row>
    <row r="57728" spans="8:8" hidden="1" x14ac:dyDescent="0.25">
      <c r="H57728"/>
    </row>
    <row r="57729" spans="8:8" hidden="1" x14ac:dyDescent="0.25">
      <c r="H57729"/>
    </row>
    <row r="57730" spans="8:8" hidden="1" x14ac:dyDescent="0.25">
      <c r="H57730"/>
    </row>
    <row r="57731" spans="8:8" hidden="1" x14ac:dyDescent="0.25">
      <c r="H57731"/>
    </row>
    <row r="57732" spans="8:8" hidden="1" x14ac:dyDescent="0.25">
      <c r="H57732"/>
    </row>
    <row r="57733" spans="8:8" hidden="1" x14ac:dyDescent="0.25">
      <c r="H57733"/>
    </row>
    <row r="57734" spans="8:8" hidden="1" x14ac:dyDescent="0.25">
      <c r="H57734"/>
    </row>
    <row r="57735" spans="8:8" hidden="1" x14ac:dyDescent="0.25">
      <c r="H57735"/>
    </row>
    <row r="57736" spans="8:8" hidden="1" x14ac:dyDescent="0.25">
      <c r="H57736"/>
    </row>
    <row r="57737" spans="8:8" hidden="1" x14ac:dyDescent="0.25">
      <c r="H57737"/>
    </row>
    <row r="57738" spans="8:8" hidden="1" x14ac:dyDescent="0.25">
      <c r="H57738"/>
    </row>
    <row r="57739" spans="8:8" hidden="1" x14ac:dyDescent="0.25">
      <c r="H57739"/>
    </row>
    <row r="57740" spans="8:8" hidden="1" x14ac:dyDescent="0.25">
      <c r="H57740"/>
    </row>
    <row r="57741" spans="8:8" hidden="1" x14ac:dyDescent="0.25">
      <c r="H57741"/>
    </row>
    <row r="57742" spans="8:8" hidden="1" x14ac:dyDescent="0.25">
      <c r="H57742"/>
    </row>
    <row r="57743" spans="8:8" hidden="1" x14ac:dyDescent="0.25">
      <c r="H57743"/>
    </row>
    <row r="57744" spans="8:8" hidden="1" x14ac:dyDescent="0.25">
      <c r="H57744"/>
    </row>
    <row r="57745" spans="8:8" hidden="1" x14ac:dyDescent="0.25">
      <c r="H57745"/>
    </row>
    <row r="57746" spans="8:8" hidden="1" x14ac:dyDescent="0.25">
      <c r="H57746"/>
    </row>
    <row r="57747" spans="8:8" hidden="1" x14ac:dyDescent="0.25">
      <c r="H57747"/>
    </row>
    <row r="57748" spans="8:8" hidden="1" x14ac:dyDescent="0.25">
      <c r="H57748"/>
    </row>
    <row r="57749" spans="8:8" hidden="1" x14ac:dyDescent="0.25">
      <c r="H57749"/>
    </row>
    <row r="57750" spans="8:8" hidden="1" x14ac:dyDescent="0.25">
      <c r="H57750"/>
    </row>
    <row r="57751" spans="8:8" hidden="1" x14ac:dyDescent="0.25">
      <c r="H57751"/>
    </row>
    <row r="57752" spans="8:8" hidden="1" x14ac:dyDescent="0.25">
      <c r="H57752"/>
    </row>
    <row r="57753" spans="8:8" hidden="1" x14ac:dyDescent="0.25">
      <c r="H57753"/>
    </row>
    <row r="57754" spans="8:8" hidden="1" x14ac:dyDescent="0.25">
      <c r="H57754"/>
    </row>
    <row r="57755" spans="8:8" hidden="1" x14ac:dyDescent="0.25">
      <c r="H57755"/>
    </row>
    <row r="57756" spans="8:8" hidden="1" x14ac:dyDescent="0.25">
      <c r="H57756"/>
    </row>
    <row r="57757" spans="8:8" hidden="1" x14ac:dyDescent="0.25">
      <c r="H57757"/>
    </row>
    <row r="57758" spans="8:8" hidden="1" x14ac:dyDescent="0.25">
      <c r="H57758"/>
    </row>
    <row r="57759" spans="8:8" hidden="1" x14ac:dyDescent="0.25">
      <c r="H57759"/>
    </row>
    <row r="57760" spans="8:8" hidden="1" x14ac:dyDescent="0.25">
      <c r="H57760"/>
    </row>
    <row r="57761" spans="8:8" hidden="1" x14ac:dyDescent="0.25">
      <c r="H57761"/>
    </row>
    <row r="57762" spans="8:8" hidden="1" x14ac:dyDescent="0.25">
      <c r="H57762"/>
    </row>
    <row r="57763" spans="8:8" hidden="1" x14ac:dyDescent="0.25">
      <c r="H57763"/>
    </row>
    <row r="57764" spans="8:8" hidden="1" x14ac:dyDescent="0.25">
      <c r="H57764"/>
    </row>
    <row r="57765" spans="8:8" hidden="1" x14ac:dyDescent="0.25">
      <c r="H57765"/>
    </row>
    <row r="57766" spans="8:8" hidden="1" x14ac:dyDescent="0.25">
      <c r="H57766"/>
    </row>
    <row r="57767" spans="8:8" hidden="1" x14ac:dyDescent="0.25">
      <c r="H57767"/>
    </row>
    <row r="57768" spans="8:8" hidden="1" x14ac:dyDescent="0.25">
      <c r="H57768"/>
    </row>
    <row r="57769" spans="8:8" hidden="1" x14ac:dyDescent="0.25">
      <c r="H57769"/>
    </row>
    <row r="57770" spans="8:8" hidden="1" x14ac:dyDescent="0.25">
      <c r="H57770"/>
    </row>
    <row r="57771" spans="8:8" hidden="1" x14ac:dyDescent="0.25">
      <c r="H57771"/>
    </row>
    <row r="57772" spans="8:8" hidden="1" x14ac:dyDescent="0.25">
      <c r="H57772"/>
    </row>
    <row r="57773" spans="8:8" hidden="1" x14ac:dyDescent="0.25">
      <c r="H57773"/>
    </row>
    <row r="57774" spans="8:8" hidden="1" x14ac:dyDescent="0.25">
      <c r="H57774"/>
    </row>
    <row r="57775" spans="8:8" hidden="1" x14ac:dyDescent="0.25">
      <c r="H57775"/>
    </row>
    <row r="57776" spans="8:8" hidden="1" x14ac:dyDescent="0.25">
      <c r="H57776"/>
    </row>
    <row r="57777" spans="8:8" hidden="1" x14ac:dyDescent="0.25">
      <c r="H57777"/>
    </row>
    <row r="57778" spans="8:8" hidden="1" x14ac:dyDescent="0.25">
      <c r="H57778"/>
    </row>
    <row r="57779" spans="8:8" hidden="1" x14ac:dyDescent="0.25">
      <c r="H57779"/>
    </row>
    <row r="57780" spans="8:8" hidden="1" x14ac:dyDescent="0.25">
      <c r="H57780"/>
    </row>
    <row r="57781" spans="8:8" hidden="1" x14ac:dyDescent="0.25">
      <c r="H57781"/>
    </row>
    <row r="57782" spans="8:8" hidden="1" x14ac:dyDescent="0.25">
      <c r="H57782"/>
    </row>
    <row r="57783" spans="8:8" hidden="1" x14ac:dyDescent="0.25">
      <c r="H57783"/>
    </row>
    <row r="57784" spans="8:8" hidden="1" x14ac:dyDescent="0.25">
      <c r="H57784"/>
    </row>
    <row r="57785" spans="8:8" hidden="1" x14ac:dyDescent="0.25">
      <c r="H57785"/>
    </row>
    <row r="57786" spans="8:8" hidden="1" x14ac:dyDescent="0.25">
      <c r="H57786"/>
    </row>
    <row r="57787" spans="8:8" hidden="1" x14ac:dyDescent="0.25">
      <c r="H57787"/>
    </row>
    <row r="57788" spans="8:8" hidden="1" x14ac:dyDescent="0.25">
      <c r="H57788"/>
    </row>
    <row r="57789" spans="8:8" hidden="1" x14ac:dyDescent="0.25">
      <c r="H57789"/>
    </row>
    <row r="57790" spans="8:8" hidden="1" x14ac:dyDescent="0.25">
      <c r="H57790"/>
    </row>
    <row r="57791" spans="8:8" hidden="1" x14ac:dyDescent="0.25">
      <c r="H57791"/>
    </row>
    <row r="57792" spans="8:8" hidden="1" x14ac:dyDescent="0.25">
      <c r="H57792"/>
    </row>
    <row r="57793" spans="8:8" hidden="1" x14ac:dyDescent="0.25">
      <c r="H57793"/>
    </row>
    <row r="57794" spans="8:8" hidden="1" x14ac:dyDescent="0.25">
      <c r="H57794"/>
    </row>
    <row r="57795" spans="8:8" hidden="1" x14ac:dyDescent="0.25">
      <c r="H57795"/>
    </row>
    <row r="57796" spans="8:8" hidden="1" x14ac:dyDescent="0.25">
      <c r="H57796"/>
    </row>
    <row r="57797" spans="8:8" hidden="1" x14ac:dyDescent="0.25">
      <c r="H57797"/>
    </row>
    <row r="57798" spans="8:8" hidden="1" x14ac:dyDescent="0.25">
      <c r="H57798"/>
    </row>
    <row r="57799" spans="8:8" hidden="1" x14ac:dyDescent="0.25">
      <c r="H57799"/>
    </row>
    <row r="57800" spans="8:8" hidden="1" x14ac:dyDescent="0.25">
      <c r="H57800"/>
    </row>
    <row r="57801" spans="8:8" hidden="1" x14ac:dyDescent="0.25">
      <c r="H57801"/>
    </row>
    <row r="57802" spans="8:8" hidden="1" x14ac:dyDescent="0.25">
      <c r="H57802"/>
    </row>
    <row r="57803" spans="8:8" hidden="1" x14ac:dyDescent="0.25">
      <c r="H57803"/>
    </row>
    <row r="57804" spans="8:8" hidden="1" x14ac:dyDescent="0.25">
      <c r="H57804"/>
    </row>
    <row r="57805" spans="8:8" hidden="1" x14ac:dyDescent="0.25">
      <c r="H57805"/>
    </row>
    <row r="57806" spans="8:8" hidden="1" x14ac:dyDescent="0.25">
      <c r="H57806"/>
    </row>
    <row r="57807" spans="8:8" hidden="1" x14ac:dyDescent="0.25">
      <c r="H57807"/>
    </row>
    <row r="57808" spans="8:8" hidden="1" x14ac:dyDescent="0.25">
      <c r="H57808"/>
    </row>
    <row r="57809" spans="8:8" hidden="1" x14ac:dyDescent="0.25">
      <c r="H57809"/>
    </row>
    <row r="57810" spans="8:8" hidden="1" x14ac:dyDescent="0.25">
      <c r="H57810"/>
    </row>
    <row r="57811" spans="8:8" hidden="1" x14ac:dyDescent="0.25">
      <c r="H57811"/>
    </row>
    <row r="57812" spans="8:8" hidden="1" x14ac:dyDescent="0.25">
      <c r="H57812"/>
    </row>
    <row r="57813" spans="8:8" hidden="1" x14ac:dyDescent="0.25">
      <c r="H57813"/>
    </row>
    <row r="57814" spans="8:8" hidden="1" x14ac:dyDescent="0.25">
      <c r="H57814"/>
    </row>
    <row r="57815" spans="8:8" hidden="1" x14ac:dyDescent="0.25">
      <c r="H57815"/>
    </row>
    <row r="57816" spans="8:8" hidden="1" x14ac:dyDescent="0.25">
      <c r="H57816"/>
    </row>
    <row r="57817" spans="8:8" hidden="1" x14ac:dyDescent="0.25">
      <c r="H57817"/>
    </row>
    <row r="57818" spans="8:8" hidden="1" x14ac:dyDescent="0.25">
      <c r="H57818"/>
    </row>
    <row r="57819" spans="8:8" hidden="1" x14ac:dyDescent="0.25">
      <c r="H57819"/>
    </row>
    <row r="57820" spans="8:8" hidden="1" x14ac:dyDescent="0.25">
      <c r="H57820"/>
    </row>
    <row r="57821" spans="8:8" hidden="1" x14ac:dyDescent="0.25">
      <c r="H57821"/>
    </row>
    <row r="57822" spans="8:8" hidden="1" x14ac:dyDescent="0.25">
      <c r="H57822"/>
    </row>
    <row r="57823" spans="8:8" hidden="1" x14ac:dyDescent="0.25">
      <c r="H57823"/>
    </row>
    <row r="57824" spans="8:8" hidden="1" x14ac:dyDescent="0.25">
      <c r="H57824"/>
    </row>
    <row r="57825" spans="8:8" hidden="1" x14ac:dyDescent="0.25">
      <c r="H57825"/>
    </row>
    <row r="57826" spans="8:8" hidden="1" x14ac:dyDescent="0.25">
      <c r="H57826"/>
    </row>
    <row r="57827" spans="8:8" hidden="1" x14ac:dyDescent="0.25">
      <c r="H57827"/>
    </row>
    <row r="57828" spans="8:8" hidden="1" x14ac:dyDescent="0.25">
      <c r="H57828"/>
    </row>
    <row r="57829" spans="8:8" hidden="1" x14ac:dyDescent="0.25">
      <c r="H57829"/>
    </row>
    <row r="57830" spans="8:8" hidden="1" x14ac:dyDescent="0.25">
      <c r="H57830"/>
    </row>
    <row r="57831" spans="8:8" hidden="1" x14ac:dyDescent="0.25">
      <c r="H57831"/>
    </row>
    <row r="57832" spans="8:8" hidden="1" x14ac:dyDescent="0.25">
      <c r="H57832"/>
    </row>
    <row r="57833" spans="8:8" hidden="1" x14ac:dyDescent="0.25">
      <c r="H57833"/>
    </row>
    <row r="57834" spans="8:8" hidden="1" x14ac:dyDescent="0.25">
      <c r="H57834"/>
    </row>
    <row r="57835" spans="8:8" hidden="1" x14ac:dyDescent="0.25">
      <c r="H57835"/>
    </row>
    <row r="57836" spans="8:8" hidden="1" x14ac:dyDescent="0.25">
      <c r="H57836"/>
    </row>
    <row r="57837" spans="8:8" hidden="1" x14ac:dyDescent="0.25">
      <c r="H57837"/>
    </row>
    <row r="57838" spans="8:8" hidden="1" x14ac:dyDescent="0.25">
      <c r="H57838"/>
    </row>
    <row r="57839" spans="8:8" hidden="1" x14ac:dyDescent="0.25">
      <c r="H57839"/>
    </row>
    <row r="57840" spans="8:8" hidden="1" x14ac:dyDescent="0.25">
      <c r="H57840"/>
    </row>
    <row r="57841" spans="8:8" hidden="1" x14ac:dyDescent="0.25">
      <c r="H57841"/>
    </row>
    <row r="57842" spans="8:8" hidden="1" x14ac:dyDescent="0.25">
      <c r="H57842"/>
    </row>
    <row r="57843" spans="8:8" hidden="1" x14ac:dyDescent="0.25">
      <c r="H57843"/>
    </row>
    <row r="57844" spans="8:8" hidden="1" x14ac:dyDescent="0.25">
      <c r="H57844"/>
    </row>
    <row r="57845" spans="8:8" hidden="1" x14ac:dyDescent="0.25">
      <c r="H57845"/>
    </row>
    <row r="57846" spans="8:8" hidden="1" x14ac:dyDescent="0.25">
      <c r="H57846"/>
    </row>
    <row r="57847" spans="8:8" hidden="1" x14ac:dyDescent="0.25">
      <c r="H57847"/>
    </row>
    <row r="57848" spans="8:8" hidden="1" x14ac:dyDescent="0.25">
      <c r="H57848"/>
    </row>
    <row r="57849" spans="8:8" hidden="1" x14ac:dyDescent="0.25">
      <c r="H57849"/>
    </row>
    <row r="57850" spans="8:8" hidden="1" x14ac:dyDescent="0.25">
      <c r="H57850"/>
    </row>
    <row r="57851" spans="8:8" hidden="1" x14ac:dyDescent="0.25">
      <c r="H57851"/>
    </row>
    <row r="57852" spans="8:8" hidden="1" x14ac:dyDescent="0.25">
      <c r="H57852"/>
    </row>
    <row r="57853" spans="8:8" hidden="1" x14ac:dyDescent="0.25">
      <c r="H57853"/>
    </row>
    <row r="57854" spans="8:8" hidden="1" x14ac:dyDescent="0.25">
      <c r="H57854"/>
    </row>
    <row r="57855" spans="8:8" hidden="1" x14ac:dyDescent="0.25">
      <c r="H57855"/>
    </row>
    <row r="57856" spans="8:8" hidden="1" x14ac:dyDescent="0.25">
      <c r="H57856"/>
    </row>
    <row r="57857" spans="8:8" hidden="1" x14ac:dyDescent="0.25">
      <c r="H57857"/>
    </row>
    <row r="57858" spans="8:8" hidden="1" x14ac:dyDescent="0.25">
      <c r="H57858"/>
    </row>
    <row r="57859" spans="8:8" hidden="1" x14ac:dyDescent="0.25">
      <c r="H57859"/>
    </row>
    <row r="57860" spans="8:8" hidden="1" x14ac:dyDescent="0.25">
      <c r="H57860"/>
    </row>
    <row r="57861" spans="8:8" hidden="1" x14ac:dyDescent="0.25">
      <c r="H57861"/>
    </row>
    <row r="57862" spans="8:8" hidden="1" x14ac:dyDescent="0.25">
      <c r="H57862"/>
    </row>
    <row r="57863" spans="8:8" hidden="1" x14ac:dyDescent="0.25">
      <c r="H57863"/>
    </row>
    <row r="57864" spans="8:8" hidden="1" x14ac:dyDescent="0.25">
      <c r="H57864"/>
    </row>
    <row r="57865" spans="8:8" hidden="1" x14ac:dyDescent="0.25">
      <c r="H57865"/>
    </row>
    <row r="57866" spans="8:8" hidden="1" x14ac:dyDescent="0.25">
      <c r="H57866"/>
    </row>
    <row r="57867" spans="8:8" hidden="1" x14ac:dyDescent="0.25">
      <c r="H57867"/>
    </row>
    <row r="57868" spans="8:8" hidden="1" x14ac:dyDescent="0.25">
      <c r="H57868"/>
    </row>
    <row r="57869" spans="8:8" hidden="1" x14ac:dyDescent="0.25">
      <c r="H57869"/>
    </row>
    <row r="57870" spans="8:8" hidden="1" x14ac:dyDescent="0.25">
      <c r="H57870"/>
    </row>
    <row r="57871" spans="8:8" hidden="1" x14ac:dyDescent="0.25">
      <c r="H57871"/>
    </row>
    <row r="57872" spans="8:8" hidden="1" x14ac:dyDescent="0.25">
      <c r="H57872"/>
    </row>
    <row r="57873" spans="8:8" hidden="1" x14ac:dyDescent="0.25">
      <c r="H57873"/>
    </row>
    <row r="57874" spans="8:8" hidden="1" x14ac:dyDescent="0.25">
      <c r="H57874"/>
    </row>
    <row r="57875" spans="8:8" hidden="1" x14ac:dyDescent="0.25">
      <c r="H57875"/>
    </row>
    <row r="57876" spans="8:8" hidden="1" x14ac:dyDescent="0.25">
      <c r="H57876"/>
    </row>
    <row r="57877" spans="8:8" hidden="1" x14ac:dyDescent="0.25">
      <c r="H57877"/>
    </row>
    <row r="57878" spans="8:8" hidden="1" x14ac:dyDescent="0.25">
      <c r="H57878"/>
    </row>
    <row r="57879" spans="8:8" hidden="1" x14ac:dyDescent="0.25">
      <c r="H57879"/>
    </row>
    <row r="57880" spans="8:8" hidden="1" x14ac:dyDescent="0.25">
      <c r="H57880"/>
    </row>
    <row r="57881" spans="8:8" hidden="1" x14ac:dyDescent="0.25">
      <c r="H57881"/>
    </row>
    <row r="57882" spans="8:8" hidden="1" x14ac:dyDescent="0.25">
      <c r="H57882"/>
    </row>
    <row r="57883" spans="8:8" hidden="1" x14ac:dyDescent="0.25">
      <c r="H57883"/>
    </row>
    <row r="57884" spans="8:8" hidden="1" x14ac:dyDescent="0.25">
      <c r="H57884"/>
    </row>
    <row r="57885" spans="8:8" hidden="1" x14ac:dyDescent="0.25">
      <c r="H57885"/>
    </row>
    <row r="57886" spans="8:8" hidden="1" x14ac:dyDescent="0.25">
      <c r="H57886"/>
    </row>
    <row r="57887" spans="8:8" hidden="1" x14ac:dyDescent="0.25">
      <c r="H57887"/>
    </row>
    <row r="57888" spans="8:8" hidden="1" x14ac:dyDescent="0.25">
      <c r="H57888"/>
    </row>
    <row r="57889" spans="8:8" hidden="1" x14ac:dyDescent="0.25">
      <c r="H57889"/>
    </row>
    <row r="57890" spans="8:8" hidden="1" x14ac:dyDescent="0.25">
      <c r="H57890"/>
    </row>
    <row r="57891" spans="8:8" hidden="1" x14ac:dyDescent="0.25">
      <c r="H57891"/>
    </row>
    <row r="57892" spans="8:8" hidden="1" x14ac:dyDescent="0.25">
      <c r="H57892"/>
    </row>
    <row r="57893" spans="8:8" hidden="1" x14ac:dyDescent="0.25">
      <c r="H57893"/>
    </row>
    <row r="57894" spans="8:8" hidden="1" x14ac:dyDescent="0.25">
      <c r="H57894"/>
    </row>
    <row r="57895" spans="8:8" hidden="1" x14ac:dyDescent="0.25">
      <c r="H57895"/>
    </row>
    <row r="57896" spans="8:8" hidden="1" x14ac:dyDescent="0.25">
      <c r="H57896"/>
    </row>
    <row r="57897" spans="8:8" hidden="1" x14ac:dyDescent="0.25">
      <c r="H57897"/>
    </row>
    <row r="57898" spans="8:8" hidden="1" x14ac:dyDescent="0.25">
      <c r="H57898"/>
    </row>
    <row r="57899" spans="8:8" hidden="1" x14ac:dyDescent="0.25">
      <c r="H57899"/>
    </row>
    <row r="57900" spans="8:8" hidden="1" x14ac:dyDescent="0.25">
      <c r="H57900"/>
    </row>
    <row r="57901" spans="8:8" hidden="1" x14ac:dyDescent="0.25">
      <c r="H57901"/>
    </row>
    <row r="57902" spans="8:8" hidden="1" x14ac:dyDescent="0.25">
      <c r="H57902"/>
    </row>
    <row r="57903" spans="8:8" hidden="1" x14ac:dyDescent="0.25">
      <c r="H57903"/>
    </row>
    <row r="57904" spans="8:8" hidden="1" x14ac:dyDescent="0.25">
      <c r="H57904"/>
    </row>
    <row r="57905" spans="8:8" hidden="1" x14ac:dyDescent="0.25">
      <c r="H57905"/>
    </row>
    <row r="57906" spans="8:8" hidden="1" x14ac:dyDescent="0.25">
      <c r="H57906"/>
    </row>
    <row r="57907" spans="8:8" hidden="1" x14ac:dyDescent="0.25">
      <c r="H57907"/>
    </row>
    <row r="57908" spans="8:8" hidden="1" x14ac:dyDescent="0.25">
      <c r="H57908"/>
    </row>
    <row r="57909" spans="8:8" hidden="1" x14ac:dyDescent="0.25">
      <c r="H57909"/>
    </row>
    <row r="57910" spans="8:8" hidden="1" x14ac:dyDescent="0.25">
      <c r="H57910"/>
    </row>
    <row r="57911" spans="8:8" hidden="1" x14ac:dyDescent="0.25">
      <c r="H57911"/>
    </row>
    <row r="57912" spans="8:8" hidden="1" x14ac:dyDescent="0.25">
      <c r="H57912"/>
    </row>
    <row r="57913" spans="8:8" hidden="1" x14ac:dyDescent="0.25">
      <c r="H57913"/>
    </row>
    <row r="57914" spans="8:8" hidden="1" x14ac:dyDescent="0.25">
      <c r="H57914"/>
    </row>
    <row r="57915" spans="8:8" hidden="1" x14ac:dyDescent="0.25">
      <c r="H57915"/>
    </row>
    <row r="57916" spans="8:8" hidden="1" x14ac:dyDescent="0.25">
      <c r="H57916"/>
    </row>
    <row r="57917" spans="8:8" hidden="1" x14ac:dyDescent="0.25">
      <c r="H57917"/>
    </row>
    <row r="57918" spans="8:8" hidden="1" x14ac:dyDescent="0.25">
      <c r="H57918"/>
    </row>
    <row r="57919" spans="8:8" hidden="1" x14ac:dyDescent="0.25">
      <c r="H57919"/>
    </row>
    <row r="57920" spans="8:8" hidden="1" x14ac:dyDescent="0.25">
      <c r="H57920"/>
    </row>
    <row r="57921" spans="8:8" hidden="1" x14ac:dyDescent="0.25">
      <c r="H57921"/>
    </row>
    <row r="57922" spans="8:8" hidden="1" x14ac:dyDescent="0.25">
      <c r="H57922"/>
    </row>
    <row r="57923" spans="8:8" hidden="1" x14ac:dyDescent="0.25">
      <c r="H57923"/>
    </row>
    <row r="57924" spans="8:8" hidden="1" x14ac:dyDescent="0.25">
      <c r="H57924"/>
    </row>
    <row r="57925" spans="8:8" hidden="1" x14ac:dyDescent="0.25">
      <c r="H57925"/>
    </row>
    <row r="57926" spans="8:8" hidden="1" x14ac:dyDescent="0.25">
      <c r="H57926"/>
    </row>
    <row r="57927" spans="8:8" hidden="1" x14ac:dyDescent="0.25">
      <c r="H57927"/>
    </row>
    <row r="57928" spans="8:8" hidden="1" x14ac:dyDescent="0.25">
      <c r="H57928"/>
    </row>
    <row r="57929" spans="8:8" hidden="1" x14ac:dyDescent="0.25">
      <c r="H57929"/>
    </row>
    <row r="57930" spans="8:8" hidden="1" x14ac:dyDescent="0.25">
      <c r="H57930"/>
    </row>
    <row r="57931" spans="8:8" hidden="1" x14ac:dyDescent="0.25">
      <c r="H57931"/>
    </row>
    <row r="57932" spans="8:8" hidden="1" x14ac:dyDescent="0.25">
      <c r="H57932"/>
    </row>
    <row r="57933" spans="8:8" hidden="1" x14ac:dyDescent="0.25">
      <c r="H57933"/>
    </row>
    <row r="57934" spans="8:8" hidden="1" x14ac:dyDescent="0.25">
      <c r="H57934"/>
    </row>
    <row r="57935" spans="8:8" hidden="1" x14ac:dyDescent="0.25">
      <c r="H57935"/>
    </row>
    <row r="57936" spans="8:8" hidden="1" x14ac:dyDescent="0.25">
      <c r="H57936"/>
    </row>
    <row r="57937" spans="8:8" hidden="1" x14ac:dyDescent="0.25">
      <c r="H57937"/>
    </row>
    <row r="57938" spans="8:8" hidden="1" x14ac:dyDescent="0.25">
      <c r="H57938"/>
    </row>
    <row r="57939" spans="8:8" hidden="1" x14ac:dyDescent="0.25">
      <c r="H57939"/>
    </row>
    <row r="57940" spans="8:8" hidden="1" x14ac:dyDescent="0.25">
      <c r="H57940"/>
    </row>
    <row r="57941" spans="8:8" hidden="1" x14ac:dyDescent="0.25">
      <c r="H57941"/>
    </row>
    <row r="57942" spans="8:8" hidden="1" x14ac:dyDescent="0.25">
      <c r="H57942"/>
    </row>
    <row r="57943" spans="8:8" hidden="1" x14ac:dyDescent="0.25">
      <c r="H57943"/>
    </row>
    <row r="57944" spans="8:8" hidden="1" x14ac:dyDescent="0.25">
      <c r="H57944"/>
    </row>
    <row r="57945" spans="8:8" hidden="1" x14ac:dyDescent="0.25">
      <c r="H57945"/>
    </row>
    <row r="57946" spans="8:8" hidden="1" x14ac:dyDescent="0.25">
      <c r="H57946"/>
    </row>
    <row r="57947" spans="8:8" hidden="1" x14ac:dyDescent="0.25">
      <c r="H57947"/>
    </row>
    <row r="57948" spans="8:8" hidden="1" x14ac:dyDescent="0.25">
      <c r="H57948"/>
    </row>
    <row r="57949" spans="8:8" hidden="1" x14ac:dyDescent="0.25">
      <c r="H57949"/>
    </row>
    <row r="57950" spans="8:8" hidden="1" x14ac:dyDescent="0.25">
      <c r="H57950"/>
    </row>
    <row r="57951" spans="8:8" hidden="1" x14ac:dyDescent="0.25">
      <c r="H57951"/>
    </row>
    <row r="57952" spans="8:8" hidden="1" x14ac:dyDescent="0.25">
      <c r="H57952"/>
    </row>
    <row r="57953" spans="8:8" hidden="1" x14ac:dyDescent="0.25">
      <c r="H57953"/>
    </row>
    <row r="57954" spans="8:8" hidden="1" x14ac:dyDescent="0.25">
      <c r="H57954"/>
    </row>
    <row r="57955" spans="8:8" hidden="1" x14ac:dyDescent="0.25">
      <c r="H57955"/>
    </row>
    <row r="57956" spans="8:8" hidden="1" x14ac:dyDescent="0.25">
      <c r="H57956"/>
    </row>
    <row r="57957" spans="8:8" hidden="1" x14ac:dyDescent="0.25">
      <c r="H57957"/>
    </row>
    <row r="57958" spans="8:8" hidden="1" x14ac:dyDescent="0.25">
      <c r="H57958"/>
    </row>
    <row r="57959" spans="8:8" hidden="1" x14ac:dyDescent="0.25">
      <c r="H57959"/>
    </row>
    <row r="57960" spans="8:8" hidden="1" x14ac:dyDescent="0.25">
      <c r="H57960"/>
    </row>
    <row r="57961" spans="8:8" hidden="1" x14ac:dyDescent="0.25">
      <c r="H57961"/>
    </row>
    <row r="57962" spans="8:8" hidden="1" x14ac:dyDescent="0.25">
      <c r="H57962"/>
    </row>
    <row r="57963" spans="8:8" hidden="1" x14ac:dyDescent="0.25">
      <c r="H57963"/>
    </row>
    <row r="57964" spans="8:8" hidden="1" x14ac:dyDescent="0.25">
      <c r="H57964"/>
    </row>
    <row r="57965" spans="8:8" hidden="1" x14ac:dyDescent="0.25">
      <c r="H57965"/>
    </row>
    <row r="57966" spans="8:8" hidden="1" x14ac:dyDescent="0.25">
      <c r="H57966"/>
    </row>
    <row r="57967" spans="8:8" hidden="1" x14ac:dyDescent="0.25">
      <c r="H57967"/>
    </row>
    <row r="57968" spans="8:8" hidden="1" x14ac:dyDescent="0.25">
      <c r="H57968"/>
    </row>
    <row r="57969" spans="8:8" hidden="1" x14ac:dyDescent="0.25">
      <c r="H57969"/>
    </row>
    <row r="57970" spans="8:8" hidden="1" x14ac:dyDescent="0.25">
      <c r="H57970"/>
    </row>
    <row r="57971" spans="8:8" hidden="1" x14ac:dyDescent="0.25">
      <c r="H57971"/>
    </row>
    <row r="57972" spans="8:8" hidden="1" x14ac:dyDescent="0.25">
      <c r="H57972"/>
    </row>
    <row r="57973" spans="8:8" hidden="1" x14ac:dyDescent="0.25">
      <c r="H57973"/>
    </row>
    <row r="57974" spans="8:8" hidden="1" x14ac:dyDescent="0.25">
      <c r="H57974"/>
    </row>
    <row r="57975" spans="8:8" hidden="1" x14ac:dyDescent="0.25">
      <c r="H57975"/>
    </row>
    <row r="57976" spans="8:8" hidden="1" x14ac:dyDescent="0.25">
      <c r="H57976"/>
    </row>
    <row r="57977" spans="8:8" hidden="1" x14ac:dyDescent="0.25">
      <c r="H57977"/>
    </row>
    <row r="57978" spans="8:8" hidden="1" x14ac:dyDescent="0.25">
      <c r="H57978"/>
    </row>
    <row r="57979" spans="8:8" hidden="1" x14ac:dyDescent="0.25">
      <c r="H57979"/>
    </row>
    <row r="57980" spans="8:8" hidden="1" x14ac:dyDescent="0.25">
      <c r="H57980"/>
    </row>
    <row r="57981" spans="8:8" hidden="1" x14ac:dyDescent="0.25">
      <c r="H57981"/>
    </row>
    <row r="57982" spans="8:8" hidden="1" x14ac:dyDescent="0.25">
      <c r="H57982"/>
    </row>
    <row r="57983" spans="8:8" hidden="1" x14ac:dyDescent="0.25">
      <c r="H57983"/>
    </row>
    <row r="57984" spans="8:8" hidden="1" x14ac:dyDescent="0.25">
      <c r="H57984"/>
    </row>
    <row r="57985" spans="8:8" hidden="1" x14ac:dyDescent="0.25">
      <c r="H57985"/>
    </row>
    <row r="57986" spans="8:8" hidden="1" x14ac:dyDescent="0.25">
      <c r="H57986"/>
    </row>
    <row r="57987" spans="8:8" hidden="1" x14ac:dyDescent="0.25">
      <c r="H57987"/>
    </row>
    <row r="57988" spans="8:8" hidden="1" x14ac:dyDescent="0.25">
      <c r="H57988"/>
    </row>
    <row r="57989" spans="8:8" hidden="1" x14ac:dyDescent="0.25">
      <c r="H57989"/>
    </row>
    <row r="57990" spans="8:8" hidden="1" x14ac:dyDescent="0.25">
      <c r="H57990"/>
    </row>
    <row r="57991" spans="8:8" hidden="1" x14ac:dyDescent="0.25">
      <c r="H57991"/>
    </row>
    <row r="57992" spans="8:8" hidden="1" x14ac:dyDescent="0.25">
      <c r="H57992"/>
    </row>
    <row r="57993" spans="8:8" hidden="1" x14ac:dyDescent="0.25">
      <c r="H57993"/>
    </row>
    <row r="57994" spans="8:8" hidden="1" x14ac:dyDescent="0.25">
      <c r="H57994"/>
    </row>
    <row r="57995" spans="8:8" hidden="1" x14ac:dyDescent="0.25">
      <c r="H57995"/>
    </row>
    <row r="57996" spans="8:8" hidden="1" x14ac:dyDescent="0.25">
      <c r="H57996"/>
    </row>
    <row r="57997" spans="8:8" hidden="1" x14ac:dyDescent="0.25">
      <c r="H57997"/>
    </row>
    <row r="57998" spans="8:8" hidden="1" x14ac:dyDescent="0.25">
      <c r="H57998"/>
    </row>
    <row r="57999" spans="8:8" hidden="1" x14ac:dyDescent="0.25">
      <c r="H57999"/>
    </row>
    <row r="58000" spans="8:8" hidden="1" x14ac:dyDescent="0.25">
      <c r="H58000"/>
    </row>
    <row r="58001" spans="8:8" hidden="1" x14ac:dyDescent="0.25">
      <c r="H58001"/>
    </row>
    <row r="58002" spans="8:8" hidden="1" x14ac:dyDescent="0.25">
      <c r="H58002"/>
    </row>
    <row r="58003" spans="8:8" hidden="1" x14ac:dyDescent="0.25">
      <c r="H58003"/>
    </row>
    <row r="58004" spans="8:8" hidden="1" x14ac:dyDescent="0.25">
      <c r="H58004"/>
    </row>
    <row r="58005" spans="8:8" hidden="1" x14ac:dyDescent="0.25">
      <c r="H58005"/>
    </row>
    <row r="58006" spans="8:8" hidden="1" x14ac:dyDescent="0.25">
      <c r="H58006"/>
    </row>
    <row r="58007" spans="8:8" hidden="1" x14ac:dyDescent="0.25">
      <c r="H58007"/>
    </row>
    <row r="58008" spans="8:8" hidden="1" x14ac:dyDescent="0.25">
      <c r="H58008"/>
    </row>
    <row r="58009" spans="8:8" hidden="1" x14ac:dyDescent="0.25">
      <c r="H58009"/>
    </row>
    <row r="58010" spans="8:8" hidden="1" x14ac:dyDescent="0.25">
      <c r="H58010"/>
    </row>
    <row r="58011" spans="8:8" hidden="1" x14ac:dyDescent="0.25">
      <c r="H58011"/>
    </row>
    <row r="58012" spans="8:8" hidden="1" x14ac:dyDescent="0.25">
      <c r="H58012"/>
    </row>
    <row r="58013" spans="8:8" hidden="1" x14ac:dyDescent="0.25">
      <c r="H58013"/>
    </row>
    <row r="58014" spans="8:8" hidden="1" x14ac:dyDescent="0.25">
      <c r="H58014"/>
    </row>
    <row r="58015" spans="8:8" hidden="1" x14ac:dyDescent="0.25">
      <c r="H58015"/>
    </row>
    <row r="58016" spans="8:8" hidden="1" x14ac:dyDescent="0.25">
      <c r="H58016"/>
    </row>
    <row r="58017" spans="8:8" hidden="1" x14ac:dyDescent="0.25">
      <c r="H58017"/>
    </row>
    <row r="58018" spans="8:8" hidden="1" x14ac:dyDescent="0.25">
      <c r="H58018"/>
    </row>
    <row r="58019" spans="8:8" hidden="1" x14ac:dyDescent="0.25">
      <c r="H58019"/>
    </row>
    <row r="58020" spans="8:8" hidden="1" x14ac:dyDescent="0.25">
      <c r="H58020"/>
    </row>
    <row r="58021" spans="8:8" hidden="1" x14ac:dyDescent="0.25">
      <c r="H58021"/>
    </row>
    <row r="58022" spans="8:8" hidden="1" x14ac:dyDescent="0.25">
      <c r="H58022"/>
    </row>
    <row r="58023" spans="8:8" hidden="1" x14ac:dyDescent="0.25">
      <c r="H58023"/>
    </row>
    <row r="58024" spans="8:8" hidden="1" x14ac:dyDescent="0.25">
      <c r="H58024"/>
    </row>
    <row r="58025" spans="8:8" hidden="1" x14ac:dyDescent="0.25">
      <c r="H58025"/>
    </row>
    <row r="58026" spans="8:8" hidden="1" x14ac:dyDescent="0.25">
      <c r="H58026"/>
    </row>
    <row r="58027" spans="8:8" hidden="1" x14ac:dyDescent="0.25">
      <c r="H58027"/>
    </row>
    <row r="58028" spans="8:8" hidden="1" x14ac:dyDescent="0.25">
      <c r="H58028"/>
    </row>
    <row r="58029" spans="8:8" hidden="1" x14ac:dyDescent="0.25">
      <c r="H58029"/>
    </row>
    <row r="58030" spans="8:8" hidden="1" x14ac:dyDescent="0.25">
      <c r="H58030"/>
    </row>
    <row r="58031" spans="8:8" hidden="1" x14ac:dyDescent="0.25">
      <c r="H58031"/>
    </row>
    <row r="58032" spans="8:8" hidden="1" x14ac:dyDescent="0.25">
      <c r="H58032"/>
    </row>
    <row r="58033" spans="8:8" hidden="1" x14ac:dyDescent="0.25">
      <c r="H58033"/>
    </row>
    <row r="58034" spans="8:8" hidden="1" x14ac:dyDescent="0.25">
      <c r="H58034"/>
    </row>
    <row r="58035" spans="8:8" hidden="1" x14ac:dyDescent="0.25">
      <c r="H58035"/>
    </row>
    <row r="58036" spans="8:8" hidden="1" x14ac:dyDescent="0.25">
      <c r="H58036"/>
    </row>
    <row r="58037" spans="8:8" hidden="1" x14ac:dyDescent="0.25">
      <c r="H58037"/>
    </row>
    <row r="58038" spans="8:8" hidden="1" x14ac:dyDescent="0.25">
      <c r="H58038"/>
    </row>
    <row r="58039" spans="8:8" hidden="1" x14ac:dyDescent="0.25">
      <c r="H58039"/>
    </row>
    <row r="58040" spans="8:8" hidden="1" x14ac:dyDescent="0.25">
      <c r="H58040"/>
    </row>
    <row r="58041" spans="8:8" hidden="1" x14ac:dyDescent="0.25">
      <c r="H58041"/>
    </row>
    <row r="58042" spans="8:8" hidden="1" x14ac:dyDescent="0.25">
      <c r="H58042"/>
    </row>
    <row r="58043" spans="8:8" hidden="1" x14ac:dyDescent="0.25">
      <c r="H58043"/>
    </row>
    <row r="58044" spans="8:8" hidden="1" x14ac:dyDescent="0.25">
      <c r="H58044"/>
    </row>
    <row r="58045" spans="8:8" hidden="1" x14ac:dyDescent="0.25">
      <c r="H58045"/>
    </row>
    <row r="58046" spans="8:8" hidden="1" x14ac:dyDescent="0.25">
      <c r="H58046"/>
    </row>
    <row r="58047" spans="8:8" hidden="1" x14ac:dyDescent="0.25">
      <c r="H58047"/>
    </row>
    <row r="58048" spans="8:8" hidden="1" x14ac:dyDescent="0.25">
      <c r="H58048"/>
    </row>
    <row r="58049" spans="8:8" hidden="1" x14ac:dyDescent="0.25">
      <c r="H58049"/>
    </row>
    <row r="58050" spans="8:8" hidden="1" x14ac:dyDescent="0.25">
      <c r="H58050"/>
    </row>
    <row r="58051" spans="8:8" hidden="1" x14ac:dyDescent="0.25">
      <c r="H58051"/>
    </row>
    <row r="58052" spans="8:8" hidden="1" x14ac:dyDescent="0.25">
      <c r="H58052"/>
    </row>
    <row r="58053" spans="8:8" hidden="1" x14ac:dyDescent="0.25">
      <c r="H58053"/>
    </row>
    <row r="58054" spans="8:8" hidden="1" x14ac:dyDescent="0.25">
      <c r="H58054"/>
    </row>
    <row r="58055" spans="8:8" hidden="1" x14ac:dyDescent="0.25">
      <c r="H58055"/>
    </row>
    <row r="58056" spans="8:8" hidden="1" x14ac:dyDescent="0.25">
      <c r="H58056"/>
    </row>
    <row r="58057" spans="8:8" hidden="1" x14ac:dyDescent="0.25">
      <c r="H58057"/>
    </row>
    <row r="58058" spans="8:8" hidden="1" x14ac:dyDescent="0.25">
      <c r="H58058"/>
    </row>
    <row r="58059" spans="8:8" hidden="1" x14ac:dyDescent="0.25">
      <c r="H58059"/>
    </row>
    <row r="58060" spans="8:8" hidden="1" x14ac:dyDescent="0.25">
      <c r="H58060"/>
    </row>
    <row r="58061" spans="8:8" hidden="1" x14ac:dyDescent="0.25">
      <c r="H58061"/>
    </row>
    <row r="58062" spans="8:8" hidden="1" x14ac:dyDescent="0.25">
      <c r="H58062"/>
    </row>
    <row r="58063" spans="8:8" hidden="1" x14ac:dyDescent="0.25">
      <c r="H58063"/>
    </row>
    <row r="58064" spans="8:8" hidden="1" x14ac:dyDescent="0.25">
      <c r="H58064"/>
    </row>
    <row r="58065" spans="8:8" hidden="1" x14ac:dyDescent="0.25">
      <c r="H58065"/>
    </row>
    <row r="58066" spans="8:8" hidden="1" x14ac:dyDescent="0.25">
      <c r="H58066"/>
    </row>
    <row r="58067" spans="8:8" hidden="1" x14ac:dyDescent="0.25">
      <c r="H58067"/>
    </row>
    <row r="58068" spans="8:8" hidden="1" x14ac:dyDescent="0.25">
      <c r="H58068"/>
    </row>
    <row r="58069" spans="8:8" hidden="1" x14ac:dyDescent="0.25">
      <c r="H58069"/>
    </row>
    <row r="58070" spans="8:8" hidden="1" x14ac:dyDescent="0.25">
      <c r="H58070"/>
    </row>
    <row r="58071" spans="8:8" hidden="1" x14ac:dyDescent="0.25">
      <c r="H58071"/>
    </row>
    <row r="58072" spans="8:8" hidden="1" x14ac:dyDescent="0.25">
      <c r="H58072"/>
    </row>
    <row r="58073" spans="8:8" hidden="1" x14ac:dyDescent="0.25">
      <c r="H58073"/>
    </row>
    <row r="58074" spans="8:8" hidden="1" x14ac:dyDescent="0.25">
      <c r="H58074"/>
    </row>
    <row r="58075" spans="8:8" hidden="1" x14ac:dyDescent="0.25">
      <c r="H58075"/>
    </row>
    <row r="58076" spans="8:8" hidden="1" x14ac:dyDescent="0.25">
      <c r="H58076"/>
    </row>
    <row r="58077" spans="8:8" hidden="1" x14ac:dyDescent="0.25">
      <c r="H58077"/>
    </row>
    <row r="58078" spans="8:8" hidden="1" x14ac:dyDescent="0.25">
      <c r="H58078"/>
    </row>
    <row r="58079" spans="8:8" hidden="1" x14ac:dyDescent="0.25">
      <c r="H58079"/>
    </row>
    <row r="58080" spans="8:8" hidden="1" x14ac:dyDescent="0.25">
      <c r="H58080"/>
    </row>
    <row r="58081" spans="8:8" hidden="1" x14ac:dyDescent="0.25">
      <c r="H58081"/>
    </row>
    <row r="58082" spans="8:8" hidden="1" x14ac:dyDescent="0.25">
      <c r="H58082"/>
    </row>
    <row r="58083" spans="8:8" hidden="1" x14ac:dyDescent="0.25">
      <c r="H58083"/>
    </row>
    <row r="58084" spans="8:8" hidden="1" x14ac:dyDescent="0.25">
      <c r="H58084"/>
    </row>
    <row r="58085" spans="8:8" hidden="1" x14ac:dyDescent="0.25">
      <c r="H58085"/>
    </row>
    <row r="58086" spans="8:8" hidden="1" x14ac:dyDescent="0.25">
      <c r="H58086"/>
    </row>
    <row r="58087" spans="8:8" hidden="1" x14ac:dyDescent="0.25">
      <c r="H58087"/>
    </row>
    <row r="58088" spans="8:8" hidden="1" x14ac:dyDescent="0.25">
      <c r="H58088"/>
    </row>
    <row r="58089" spans="8:8" hidden="1" x14ac:dyDescent="0.25">
      <c r="H58089"/>
    </row>
    <row r="58090" spans="8:8" hidden="1" x14ac:dyDescent="0.25">
      <c r="H58090"/>
    </row>
    <row r="58091" spans="8:8" hidden="1" x14ac:dyDescent="0.25">
      <c r="H58091"/>
    </row>
    <row r="58092" spans="8:8" hidden="1" x14ac:dyDescent="0.25">
      <c r="H58092"/>
    </row>
    <row r="58093" spans="8:8" hidden="1" x14ac:dyDescent="0.25">
      <c r="H58093"/>
    </row>
    <row r="58094" spans="8:8" hidden="1" x14ac:dyDescent="0.25">
      <c r="H58094"/>
    </row>
    <row r="58095" spans="8:8" hidden="1" x14ac:dyDescent="0.25">
      <c r="H58095"/>
    </row>
    <row r="58096" spans="8:8" hidden="1" x14ac:dyDescent="0.25">
      <c r="H58096"/>
    </row>
    <row r="58097" spans="8:8" hidden="1" x14ac:dyDescent="0.25">
      <c r="H58097"/>
    </row>
    <row r="58098" spans="8:8" hidden="1" x14ac:dyDescent="0.25">
      <c r="H58098"/>
    </row>
    <row r="58099" spans="8:8" hidden="1" x14ac:dyDescent="0.25">
      <c r="H58099"/>
    </row>
    <row r="58100" spans="8:8" hidden="1" x14ac:dyDescent="0.25">
      <c r="H58100"/>
    </row>
    <row r="58101" spans="8:8" hidden="1" x14ac:dyDescent="0.25">
      <c r="H58101"/>
    </row>
    <row r="58102" spans="8:8" hidden="1" x14ac:dyDescent="0.25">
      <c r="H58102"/>
    </row>
    <row r="58103" spans="8:8" hidden="1" x14ac:dyDescent="0.25">
      <c r="H58103"/>
    </row>
    <row r="58104" spans="8:8" hidden="1" x14ac:dyDescent="0.25">
      <c r="H58104"/>
    </row>
    <row r="58105" spans="8:8" hidden="1" x14ac:dyDescent="0.25">
      <c r="H58105"/>
    </row>
    <row r="58106" spans="8:8" hidden="1" x14ac:dyDescent="0.25">
      <c r="H58106"/>
    </row>
    <row r="58107" spans="8:8" hidden="1" x14ac:dyDescent="0.25">
      <c r="H58107"/>
    </row>
    <row r="58108" spans="8:8" hidden="1" x14ac:dyDescent="0.25">
      <c r="H58108"/>
    </row>
    <row r="58109" spans="8:8" hidden="1" x14ac:dyDescent="0.25">
      <c r="H58109"/>
    </row>
    <row r="58110" spans="8:8" hidden="1" x14ac:dyDescent="0.25">
      <c r="H58110"/>
    </row>
    <row r="58111" spans="8:8" hidden="1" x14ac:dyDescent="0.25">
      <c r="H58111"/>
    </row>
    <row r="58112" spans="8:8" hidden="1" x14ac:dyDescent="0.25">
      <c r="H58112"/>
    </row>
    <row r="58113" spans="8:8" hidden="1" x14ac:dyDescent="0.25">
      <c r="H58113"/>
    </row>
    <row r="58114" spans="8:8" hidden="1" x14ac:dyDescent="0.25">
      <c r="H58114"/>
    </row>
    <row r="58115" spans="8:8" hidden="1" x14ac:dyDescent="0.25">
      <c r="H58115"/>
    </row>
    <row r="58116" spans="8:8" hidden="1" x14ac:dyDescent="0.25">
      <c r="H58116"/>
    </row>
    <row r="58117" spans="8:8" hidden="1" x14ac:dyDescent="0.25">
      <c r="H58117"/>
    </row>
    <row r="58118" spans="8:8" hidden="1" x14ac:dyDescent="0.25">
      <c r="H58118"/>
    </row>
    <row r="58119" spans="8:8" hidden="1" x14ac:dyDescent="0.25">
      <c r="H58119"/>
    </row>
    <row r="58120" spans="8:8" hidden="1" x14ac:dyDescent="0.25">
      <c r="H58120"/>
    </row>
    <row r="58121" spans="8:8" hidden="1" x14ac:dyDescent="0.25">
      <c r="H58121"/>
    </row>
    <row r="58122" spans="8:8" hidden="1" x14ac:dyDescent="0.25">
      <c r="H58122"/>
    </row>
    <row r="58123" spans="8:8" hidden="1" x14ac:dyDescent="0.25">
      <c r="H58123"/>
    </row>
    <row r="58124" spans="8:8" hidden="1" x14ac:dyDescent="0.25">
      <c r="H58124"/>
    </row>
    <row r="58125" spans="8:8" hidden="1" x14ac:dyDescent="0.25">
      <c r="H58125"/>
    </row>
    <row r="58126" spans="8:8" hidden="1" x14ac:dyDescent="0.25">
      <c r="H58126"/>
    </row>
    <row r="58127" spans="8:8" hidden="1" x14ac:dyDescent="0.25">
      <c r="H58127"/>
    </row>
    <row r="58128" spans="8:8" hidden="1" x14ac:dyDescent="0.25">
      <c r="H58128"/>
    </row>
    <row r="58129" spans="8:8" hidden="1" x14ac:dyDescent="0.25">
      <c r="H58129"/>
    </row>
    <row r="58130" spans="8:8" hidden="1" x14ac:dyDescent="0.25">
      <c r="H58130"/>
    </row>
    <row r="58131" spans="8:8" hidden="1" x14ac:dyDescent="0.25">
      <c r="H58131"/>
    </row>
    <row r="58132" spans="8:8" hidden="1" x14ac:dyDescent="0.25">
      <c r="H58132"/>
    </row>
    <row r="58133" spans="8:8" hidden="1" x14ac:dyDescent="0.25">
      <c r="H58133"/>
    </row>
    <row r="58134" spans="8:8" hidden="1" x14ac:dyDescent="0.25">
      <c r="H58134"/>
    </row>
    <row r="58135" spans="8:8" hidden="1" x14ac:dyDescent="0.25">
      <c r="H58135"/>
    </row>
    <row r="58136" spans="8:8" hidden="1" x14ac:dyDescent="0.25">
      <c r="H58136"/>
    </row>
    <row r="58137" spans="8:8" hidden="1" x14ac:dyDescent="0.25">
      <c r="H58137"/>
    </row>
    <row r="58138" spans="8:8" hidden="1" x14ac:dyDescent="0.25">
      <c r="H58138"/>
    </row>
    <row r="58139" spans="8:8" hidden="1" x14ac:dyDescent="0.25">
      <c r="H58139"/>
    </row>
    <row r="58140" spans="8:8" hidden="1" x14ac:dyDescent="0.25">
      <c r="H58140"/>
    </row>
    <row r="58141" spans="8:8" hidden="1" x14ac:dyDescent="0.25">
      <c r="H58141"/>
    </row>
    <row r="58142" spans="8:8" hidden="1" x14ac:dyDescent="0.25">
      <c r="H58142"/>
    </row>
    <row r="58143" spans="8:8" hidden="1" x14ac:dyDescent="0.25">
      <c r="H58143"/>
    </row>
    <row r="58144" spans="8:8" hidden="1" x14ac:dyDescent="0.25">
      <c r="H58144"/>
    </row>
    <row r="58145" spans="8:8" hidden="1" x14ac:dyDescent="0.25">
      <c r="H58145"/>
    </row>
    <row r="58146" spans="8:8" hidden="1" x14ac:dyDescent="0.25">
      <c r="H58146"/>
    </row>
    <row r="58147" spans="8:8" hidden="1" x14ac:dyDescent="0.25">
      <c r="H58147"/>
    </row>
    <row r="58148" spans="8:8" hidden="1" x14ac:dyDescent="0.25">
      <c r="H58148"/>
    </row>
    <row r="58149" spans="8:8" hidden="1" x14ac:dyDescent="0.25">
      <c r="H58149"/>
    </row>
    <row r="58150" spans="8:8" hidden="1" x14ac:dyDescent="0.25">
      <c r="H58150"/>
    </row>
    <row r="58151" spans="8:8" hidden="1" x14ac:dyDescent="0.25">
      <c r="H58151"/>
    </row>
    <row r="58152" spans="8:8" hidden="1" x14ac:dyDescent="0.25">
      <c r="H58152"/>
    </row>
    <row r="58153" spans="8:8" hidden="1" x14ac:dyDescent="0.25">
      <c r="H58153"/>
    </row>
    <row r="58154" spans="8:8" hidden="1" x14ac:dyDescent="0.25">
      <c r="H58154"/>
    </row>
    <row r="58155" spans="8:8" hidden="1" x14ac:dyDescent="0.25">
      <c r="H58155"/>
    </row>
    <row r="58156" spans="8:8" hidden="1" x14ac:dyDescent="0.25">
      <c r="H58156"/>
    </row>
    <row r="58157" spans="8:8" hidden="1" x14ac:dyDescent="0.25">
      <c r="H58157"/>
    </row>
    <row r="58158" spans="8:8" hidden="1" x14ac:dyDescent="0.25">
      <c r="H58158"/>
    </row>
    <row r="58159" spans="8:8" hidden="1" x14ac:dyDescent="0.25">
      <c r="H58159"/>
    </row>
    <row r="58160" spans="8:8" hidden="1" x14ac:dyDescent="0.25">
      <c r="H58160"/>
    </row>
    <row r="58161" spans="8:8" hidden="1" x14ac:dyDescent="0.25">
      <c r="H58161"/>
    </row>
    <row r="58162" spans="8:8" hidden="1" x14ac:dyDescent="0.25">
      <c r="H58162"/>
    </row>
    <row r="58163" spans="8:8" hidden="1" x14ac:dyDescent="0.25">
      <c r="H58163"/>
    </row>
    <row r="58164" spans="8:8" hidden="1" x14ac:dyDescent="0.25">
      <c r="H58164"/>
    </row>
    <row r="58165" spans="8:8" hidden="1" x14ac:dyDescent="0.25">
      <c r="H58165"/>
    </row>
    <row r="58166" spans="8:8" hidden="1" x14ac:dyDescent="0.25">
      <c r="H58166"/>
    </row>
    <row r="58167" spans="8:8" hidden="1" x14ac:dyDescent="0.25">
      <c r="H58167"/>
    </row>
    <row r="58168" spans="8:8" hidden="1" x14ac:dyDescent="0.25">
      <c r="H58168"/>
    </row>
    <row r="58169" spans="8:8" hidden="1" x14ac:dyDescent="0.25">
      <c r="H58169"/>
    </row>
    <row r="58170" spans="8:8" hidden="1" x14ac:dyDescent="0.25">
      <c r="H58170"/>
    </row>
    <row r="58171" spans="8:8" hidden="1" x14ac:dyDescent="0.25">
      <c r="H58171"/>
    </row>
    <row r="58172" spans="8:8" hidden="1" x14ac:dyDescent="0.25">
      <c r="H58172"/>
    </row>
    <row r="58173" spans="8:8" hidden="1" x14ac:dyDescent="0.25">
      <c r="H58173"/>
    </row>
    <row r="58174" spans="8:8" hidden="1" x14ac:dyDescent="0.25">
      <c r="H58174"/>
    </row>
    <row r="58175" spans="8:8" hidden="1" x14ac:dyDescent="0.25">
      <c r="H58175"/>
    </row>
    <row r="58176" spans="8:8" hidden="1" x14ac:dyDescent="0.25">
      <c r="H58176"/>
    </row>
    <row r="58177" spans="8:8" hidden="1" x14ac:dyDescent="0.25">
      <c r="H58177"/>
    </row>
    <row r="58178" spans="8:8" hidden="1" x14ac:dyDescent="0.25">
      <c r="H58178"/>
    </row>
    <row r="58179" spans="8:8" hidden="1" x14ac:dyDescent="0.25">
      <c r="H58179"/>
    </row>
    <row r="58180" spans="8:8" hidden="1" x14ac:dyDescent="0.25">
      <c r="H58180"/>
    </row>
    <row r="58181" spans="8:8" hidden="1" x14ac:dyDescent="0.25">
      <c r="H58181"/>
    </row>
    <row r="58182" spans="8:8" hidden="1" x14ac:dyDescent="0.25">
      <c r="H58182"/>
    </row>
    <row r="58183" spans="8:8" hidden="1" x14ac:dyDescent="0.25">
      <c r="H58183"/>
    </row>
    <row r="58184" spans="8:8" hidden="1" x14ac:dyDescent="0.25">
      <c r="H58184"/>
    </row>
    <row r="58185" spans="8:8" hidden="1" x14ac:dyDescent="0.25">
      <c r="H58185"/>
    </row>
    <row r="58186" spans="8:8" hidden="1" x14ac:dyDescent="0.25">
      <c r="H58186"/>
    </row>
    <row r="58187" spans="8:8" hidden="1" x14ac:dyDescent="0.25">
      <c r="H58187"/>
    </row>
    <row r="58188" spans="8:8" hidden="1" x14ac:dyDescent="0.25">
      <c r="H58188"/>
    </row>
    <row r="58189" spans="8:8" hidden="1" x14ac:dyDescent="0.25">
      <c r="H58189"/>
    </row>
    <row r="58190" spans="8:8" hidden="1" x14ac:dyDescent="0.25">
      <c r="H58190"/>
    </row>
    <row r="58191" spans="8:8" hidden="1" x14ac:dyDescent="0.25">
      <c r="H58191"/>
    </row>
    <row r="58192" spans="8:8" hidden="1" x14ac:dyDescent="0.25">
      <c r="H58192"/>
    </row>
    <row r="58193" spans="8:8" hidden="1" x14ac:dyDescent="0.25">
      <c r="H58193"/>
    </row>
    <row r="58194" spans="8:8" hidden="1" x14ac:dyDescent="0.25">
      <c r="H58194"/>
    </row>
    <row r="58195" spans="8:8" hidden="1" x14ac:dyDescent="0.25">
      <c r="H58195"/>
    </row>
    <row r="58196" spans="8:8" hidden="1" x14ac:dyDescent="0.25">
      <c r="H58196"/>
    </row>
    <row r="58197" spans="8:8" hidden="1" x14ac:dyDescent="0.25">
      <c r="H58197"/>
    </row>
    <row r="58198" spans="8:8" hidden="1" x14ac:dyDescent="0.25">
      <c r="H58198"/>
    </row>
    <row r="58199" spans="8:8" hidden="1" x14ac:dyDescent="0.25">
      <c r="H58199"/>
    </row>
    <row r="58200" spans="8:8" hidden="1" x14ac:dyDescent="0.25">
      <c r="H58200"/>
    </row>
    <row r="58201" spans="8:8" hidden="1" x14ac:dyDescent="0.25">
      <c r="H58201"/>
    </row>
    <row r="58202" spans="8:8" hidden="1" x14ac:dyDescent="0.25">
      <c r="H58202"/>
    </row>
    <row r="58203" spans="8:8" hidden="1" x14ac:dyDescent="0.25">
      <c r="H58203"/>
    </row>
    <row r="58204" spans="8:8" hidden="1" x14ac:dyDescent="0.25">
      <c r="H58204"/>
    </row>
    <row r="58205" spans="8:8" hidden="1" x14ac:dyDescent="0.25">
      <c r="H58205"/>
    </row>
    <row r="58206" spans="8:8" hidden="1" x14ac:dyDescent="0.25">
      <c r="H58206"/>
    </row>
    <row r="58207" spans="8:8" hidden="1" x14ac:dyDescent="0.25">
      <c r="H58207"/>
    </row>
    <row r="58208" spans="8:8" hidden="1" x14ac:dyDescent="0.25">
      <c r="H58208"/>
    </row>
    <row r="58209" spans="8:8" hidden="1" x14ac:dyDescent="0.25">
      <c r="H58209"/>
    </row>
    <row r="58210" spans="8:8" hidden="1" x14ac:dyDescent="0.25">
      <c r="H58210"/>
    </row>
    <row r="58211" spans="8:8" hidden="1" x14ac:dyDescent="0.25">
      <c r="H58211"/>
    </row>
    <row r="58212" spans="8:8" hidden="1" x14ac:dyDescent="0.25">
      <c r="H58212"/>
    </row>
    <row r="58213" spans="8:8" hidden="1" x14ac:dyDescent="0.25">
      <c r="H58213"/>
    </row>
    <row r="58214" spans="8:8" hidden="1" x14ac:dyDescent="0.25">
      <c r="H58214"/>
    </row>
    <row r="58215" spans="8:8" hidden="1" x14ac:dyDescent="0.25">
      <c r="H58215"/>
    </row>
    <row r="58216" spans="8:8" hidden="1" x14ac:dyDescent="0.25">
      <c r="H58216"/>
    </row>
    <row r="58217" spans="8:8" hidden="1" x14ac:dyDescent="0.25">
      <c r="H58217"/>
    </row>
    <row r="58218" spans="8:8" hidden="1" x14ac:dyDescent="0.25">
      <c r="H58218"/>
    </row>
    <row r="58219" spans="8:8" hidden="1" x14ac:dyDescent="0.25">
      <c r="H58219"/>
    </row>
    <row r="58220" spans="8:8" hidden="1" x14ac:dyDescent="0.25">
      <c r="H58220"/>
    </row>
    <row r="58221" spans="8:8" hidden="1" x14ac:dyDescent="0.25">
      <c r="H58221"/>
    </row>
    <row r="58222" spans="8:8" hidden="1" x14ac:dyDescent="0.25">
      <c r="H58222"/>
    </row>
    <row r="58223" spans="8:8" hidden="1" x14ac:dyDescent="0.25">
      <c r="H58223"/>
    </row>
    <row r="58224" spans="8:8" hidden="1" x14ac:dyDescent="0.25">
      <c r="H58224"/>
    </row>
    <row r="58225" spans="8:8" hidden="1" x14ac:dyDescent="0.25">
      <c r="H58225"/>
    </row>
    <row r="58226" spans="8:8" hidden="1" x14ac:dyDescent="0.25">
      <c r="H58226"/>
    </row>
    <row r="58227" spans="8:8" hidden="1" x14ac:dyDescent="0.25">
      <c r="H58227"/>
    </row>
    <row r="58228" spans="8:8" hidden="1" x14ac:dyDescent="0.25">
      <c r="H58228"/>
    </row>
    <row r="58229" spans="8:8" hidden="1" x14ac:dyDescent="0.25">
      <c r="H58229"/>
    </row>
    <row r="58230" spans="8:8" hidden="1" x14ac:dyDescent="0.25">
      <c r="H58230"/>
    </row>
    <row r="58231" spans="8:8" hidden="1" x14ac:dyDescent="0.25">
      <c r="H58231"/>
    </row>
    <row r="58232" spans="8:8" hidden="1" x14ac:dyDescent="0.25">
      <c r="H58232"/>
    </row>
    <row r="58233" spans="8:8" hidden="1" x14ac:dyDescent="0.25">
      <c r="H58233"/>
    </row>
    <row r="58234" spans="8:8" hidden="1" x14ac:dyDescent="0.25">
      <c r="H58234"/>
    </row>
    <row r="58235" spans="8:8" hidden="1" x14ac:dyDescent="0.25">
      <c r="H58235"/>
    </row>
    <row r="58236" spans="8:8" hidden="1" x14ac:dyDescent="0.25">
      <c r="H58236"/>
    </row>
    <row r="58237" spans="8:8" hidden="1" x14ac:dyDescent="0.25">
      <c r="H58237"/>
    </row>
    <row r="58238" spans="8:8" hidden="1" x14ac:dyDescent="0.25">
      <c r="H58238"/>
    </row>
    <row r="58239" spans="8:8" hidden="1" x14ac:dyDescent="0.25">
      <c r="H58239"/>
    </row>
    <row r="58240" spans="8:8" hidden="1" x14ac:dyDescent="0.25">
      <c r="H58240"/>
    </row>
    <row r="58241" spans="8:8" hidden="1" x14ac:dyDescent="0.25">
      <c r="H58241"/>
    </row>
    <row r="58242" spans="8:8" hidden="1" x14ac:dyDescent="0.25">
      <c r="H58242"/>
    </row>
    <row r="58243" spans="8:8" hidden="1" x14ac:dyDescent="0.25">
      <c r="H58243"/>
    </row>
    <row r="58244" spans="8:8" hidden="1" x14ac:dyDescent="0.25">
      <c r="H58244"/>
    </row>
    <row r="58245" spans="8:8" hidden="1" x14ac:dyDescent="0.25">
      <c r="H58245"/>
    </row>
    <row r="58246" spans="8:8" hidden="1" x14ac:dyDescent="0.25">
      <c r="H58246"/>
    </row>
    <row r="58247" spans="8:8" hidden="1" x14ac:dyDescent="0.25">
      <c r="H58247"/>
    </row>
    <row r="58248" spans="8:8" hidden="1" x14ac:dyDescent="0.25">
      <c r="H58248"/>
    </row>
    <row r="58249" spans="8:8" hidden="1" x14ac:dyDescent="0.25">
      <c r="H58249"/>
    </row>
    <row r="58250" spans="8:8" hidden="1" x14ac:dyDescent="0.25">
      <c r="H58250"/>
    </row>
    <row r="58251" spans="8:8" hidden="1" x14ac:dyDescent="0.25">
      <c r="H58251"/>
    </row>
    <row r="58252" spans="8:8" hidden="1" x14ac:dyDescent="0.25">
      <c r="H58252"/>
    </row>
    <row r="58253" spans="8:8" hidden="1" x14ac:dyDescent="0.25">
      <c r="H58253"/>
    </row>
    <row r="58254" spans="8:8" hidden="1" x14ac:dyDescent="0.25">
      <c r="H58254"/>
    </row>
    <row r="58255" spans="8:8" hidden="1" x14ac:dyDescent="0.25">
      <c r="H58255"/>
    </row>
    <row r="58256" spans="8:8" hidden="1" x14ac:dyDescent="0.25">
      <c r="H58256"/>
    </row>
    <row r="58257" spans="8:8" hidden="1" x14ac:dyDescent="0.25">
      <c r="H58257"/>
    </row>
    <row r="58258" spans="8:8" hidden="1" x14ac:dyDescent="0.25">
      <c r="H58258"/>
    </row>
    <row r="58259" spans="8:8" hidden="1" x14ac:dyDescent="0.25">
      <c r="H58259"/>
    </row>
    <row r="58260" spans="8:8" hidden="1" x14ac:dyDescent="0.25">
      <c r="H58260"/>
    </row>
    <row r="58261" spans="8:8" hidden="1" x14ac:dyDescent="0.25">
      <c r="H58261"/>
    </row>
    <row r="58262" spans="8:8" hidden="1" x14ac:dyDescent="0.25">
      <c r="H58262"/>
    </row>
    <row r="58263" spans="8:8" hidden="1" x14ac:dyDescent="0.25">
      <c r="H58263"/>
    </row>
    <row r="58264" spans="8:8" hidden="1" x14ac:dyDescent="0.25">
      <c r="H58264"/>
    </row>
    <row r="58265" spans="8:8" hidden="1" x14ac:dyDescent="0.25">
      <c r="H58265"/>
    </row>
    <row r="58266" spans="8:8" hidden="1" x14ac:dyDescent="0.25">
      <c r="H58266"/>
    </row>
    <row r="58267" spans="8:8" hidden="1" x14ac:dyDescent="0.25">
      <c r="H58267"/>
    </row>
    <row r="58268" spans="8:8" hidden="1" x14ac:dyDescent="0.25">
      <c r="H58268"/>
    </row>
    <row r="58269" spans="8:8" hidden="1" x14ac:dyDescent="0.25">
      <c r="H58269"/>
    </row>
    <row r="58270" spans="8:8" hidden="1" x14ac:dyDescent="0.25">
      <c r="H58270"/>
    </row>
    <row r="58271" spans="8:8" hidden="1" x14ac:dyDescent="0.25">
      <c r="H58271"/>
    </row>
    <row r="58272" spans="8:8" hidden="1" x14ac:dyDescent="0.25">
      <c r="H58272"/>
    </row>
    <row r="58273" spans="8:8" hidden="1" x14ac:dyDescent="0.25">
      <c r="H58273"/>
    </row>
    <row r="58274" spans="8:8" hidden="1" x14ac:dyDescent="0.25">
      <c r="H58274"/>
    </row>
    <row r="58275" spans="8:8" hidden="1" x14ac:dyDescent="0.25">
      <c r="H58275"/>
    </row>
    <row r="58276" spans="8:8" hidden="1" x14ac:dyDescent="0.25">
      <c r="H58276"/>
    </row>
    <row r="58277" spans="8:8" hidden="1" x14ac:dyDescent="0.25">
      <c r="H58277"/>
    </row>
    <row r="58278" spans="8:8" hidden="1" x14ac:dyDescent="0.25">
      <c r="H58278"/>
    </row>
    <row r="58279" spans="8:8" hidden="1" x14ac:dyDescent="0.25">
      <c r="H58279"/>
    </row>
    <row r="58280" spans="8:8" hidden="1" x14ac:dyDescent="0.25">
      <c r="H58280"/>
    </row>
    <row r="58281" spans="8:8" hidden="1" x14ac:dyDescent="0.25">
      <c r="H58281"/>
    </row>
    <row r="58282" spans="8:8" hidden="1" x14ac:dyDescent="0.25">
      <c r="H58282"/>
    </row>
    <row r="58283" spans="8:8" hidden="1" x14ac:dyDescent="0.25">
      <c r="H58283"/>
    </row>
    <row r="58284" spans="8:8" hidden="1" x14ac:dyDescent="0.25">
      <c r="H58284"/>
    </row>
    <row r="58285" spans="8:8" hidden="1" x14ac:dyDescent="0.25">
      <c r="H58285"/>
    </row>
    <row r="58286" spans="8:8" hidden="1" x14ac:dyDescent="0.25">
      <c r="H58286"/>
    </row>
    <row r="58287" spans="8:8" hidden="1" x14ac:dyDescent="0.25">
      <c r="H58287"/>
    </row>
    <row r="58288" spans="8:8" hidden="1" x14ac:dyDescent="0.25">
      <c r="H58288"/>
    </row>
    <row r="58289" spans="8:8" hidden="1" x14ac:dyDescent="0.25">
      <c r="H58289"/>
    </row>
    <row r="58290" spans="8:8" hidden="1" x14ac:dyDescent="0.25">
      <c r="H58290"/>
    </row>
    <row r="58291" spans="8:8" hidden="1" x14ac:dyDescent="0.25">
      <c r="H58291"/>
    </row>
    <row r="58292" spans="8:8" hidden="1" x14ac:dyDescent="0.25">
      <c r="H58292"/>
    </row>
    <row r="58293" spans="8:8" hidden="1" x14ac:dyDescent="0.25">
      <c r="H58293"/>
    </row>
    <row r="58294" spans="8:8" hidden="1" x14ac:dyDescent="0.25">
      <c r="H58294"/>
    </row>
    <row r="58295" spans="8:8" hidden="1" x14ac:dyDescent="0.25">
      <c r="H58295"/>
    </row>
    <row r="58296" spans="8:8" hidden="1" x14ac:dyDescent="0.25">
      <c r="H58296"/>
    </row>
    <row r="58297" spans="8:8" hidden="1" x14ac:dyDescent="0.25">
      <c r="H58297"/>
    </row>
    <row r="58298" spans="8:8" hidden="1" x14ac:dyDescent="0.25">
      <c r="H58298"/>
    </row>
    <row r="58299" spans="8:8" hidden="1" x14ac:dyDescent="0.25">
      <c r="H58299"/>
    </row>
    <row r="58300" spans="8:8" hidden="1" x14ac:dyDescent="0.25">
      <c r="H58300"/>
    </row>
    <row r="58301" spans="8:8" hidden="1" x14ac:dyDescent="0.25">
      <c r="H58301"/>
    </row>
    <row r="58302" spans="8:8" hidden="1" x14ac:dyDescent="0.25">
      <c r="H58302"/>
    </row>
    <row r="58303" spans="8:8" hidden="1" x14ac:dyDescent="0.25">
      <c r="H58303"/>
    </row>
    <row r="58304" spans="8:8" hidden="1" x14ac:dyDescent="0.25">
      <c r="H58304"/>
    </row>
    <row r="58305" spans="8:8" hidden="1" x14ac:dyDescent="0.25">
      <c r="H58305"/>
    </row>
    <row r="58306" spans="8:8" hidden="1" x14ac:dyDescent="0.25">
      <c r="H58306"/>
    </row>
    <row r="58307" spans="8:8" hidden="1" x14ac:dyDescent="0.25">
      <c r="H58307"/>
    </row>
    <row r="58308" spans="8:8" hidden="1" x14ac:dyDescent="0.25">
      <c r="H58308"/>
    </row>
    <row r="58309" spans="8:8" hidden="1" x14ac:dyDescent="0.25">
      <c r="H58309"/>
    </row>
    <row r="58310" spans="8:8" hidden="1" x14ac:dyDescent="0.25">
      <c r="H58310"/>
    </row>
    <row r="58311" spans="8:8" hidden="1" x14ac:dyDescent="0.25">
      <c r="H58311"/>
    </row>
    <row r="58312" spans="8:8" hidden="1" x14ac:dyDescent="0.25">
      <c r="H58312"/>
    </row>
    <row r="58313" spans="8:8" hidden="1" x14ac:dyDescent="0.25">
      <c r="H58313"/>
    </row>
    <row r="58314" spans="8:8" hidden="1" x14ac:dyDescent="0.25">
      <c r="H58314"/>
    </row>
    <row r="58315" spans="8:8" hidden="1" x14ac:dyDescent="0.25">
      <c r="H58315"/>
    </row>
    <row r="58316" spans="8:8" hidden="1" x14ac:dyDescent="0.25">
      <c r="H58316"/>
    </row>
    <row r="58317" spans="8:8" hidden="1" x14ac:dyDescent="0.25">
      <c r="H58317"/>
    </row>
    <row r="58318" spans="8:8" hidden="1" x14ac:dyDescent="0.25">
      <c r="H58318"/>
    </row>
    <row r="58319" spans="8:8" hidden="1" x14ac:dyDescent="0.25">
      <c r="H58319"/>
    </row>
    <row r="58320" spans="8:8" hidden="1" x14ac:dyDescent="0.25">
      <c r="H58320"/>
    </row>
    <row r="58321" spans="8:8" hidden="1" x14ac:dyDescent="0.25">
      <c r="H58321"/>
    </row>
    <row r="58322" spans="8:8" hidden="1" x14ac:dyDescent="0.25">
      <c r="H58322"/>
    </row>
    <row r="58323" spans="8:8" hidden="1" x14ac:dyDescent="0.25">
      <c r="H58323"/>
    </row>
    <row r="58324" spans="8:8" hidden="1" x14ac:dyDescent="0.25">
      <c r="H58324"/>
    </row>
    <row r="58325" spans="8:8" hidden="1" x14ac:dyDescent="0.25">
      <c r="H58325"/>
    </row>
    <row r="58326" spans="8:8" hidden="1" x14ac:dyDescent="0.25">
      <c r="H58326"/>
    </row>
    <row r="58327" spans="8:8" hidden="1" x14ac:dyDescent="0.25">
      <c r="H58327"/>
    </row>
    <row r="58328" spans="8:8" hidden="1" x14ac:dyDescent="0.25">
      <c r="H58328"/>
    </row>
    <row r="58329" spans="8:8" hidden="1" x14ac:dyDescent="0.25">
      <c r="H58329"/>
    </row>
    <row r="58330" spans="8:8" hidden="1" x14ac:dyDescent="0.25">
      <c r="H58330"/>
    </row>
    <row r="58331" spans="8:8" hidden="1" x14ac:dyDescent="0.25">
      <c r="H58331"/>
    </row>
    <row r="58332" spans="8:8" hidden="1" x14ac:dyDescent="0.25">
      <c r="H58332"/>
    </row>
    <row r="58333" spans="8:8" hidden="1" x14ac:dyDescent="0.25">
      <c r="H58333"/>
    </row>
    <row r="58334" spans="8:8" hidden="1" x14ac:dyDescent="0.25">
      <c r="H58334"/>
    </row>
    <row r="58335" spans="8:8" hidden="1" x14ac:dyDescent="0.25">
      <c r="H58335"/>
    </row>
    <row r="58336" spans="8:8" hidden="1" x14ac:dyDescent="0.25">
      <c r="H58336"/>
    </row>
    <row r="58337" spans="8:8" hidden="1" x14ac:dyDescent="0.25">
      <c r="H58337"/>
    </row>
    <row r="58338" spans="8:8" hidden="1" x14ac:dyDescent="0.25">
      <c r="H58338"/>
    </row>
    <row r="58339" spans="8:8" hidden="1" x14ac:dyDescent="0.25">
      <c r="H58339"/>
    </row>
    <row r="58340" spans="8:8" hidden="1" x14ac:dyDescent="0.25">
      <c r="H58340"/>
    </row>
    <row r="58341" spans="8:8" hidden="1" x14ac:dyDescent="0.25">
      <c r="H58341"/>
    </row>
    <row r="58342" spans="8:8" hidden="1" x14ac:dyDescent="0.25">
      <c r="H58342"/>
    </row>
    <row r="58343" spans="8:8" hidden="1" x14ac:dyDescent="0.25">
      <c r="H58343"/>
    </row>
    <row r="58344" spans="8:8" hidden="1" x14ac:dyDescent="0.25">
      <c r="H58344"/>
    </row>
    <row r="58345" spans="8:8" hidden="1" x14ac:dyDescent="0.25">
      <c r="H58345"/>
    </row>
    <row r="58346" spans="8:8" hidden="1" x14ac:dyDescent="0.25">
      <c r="H58346"/>
    </row>
    <row r="58347" spans="8:8" hidden="1" x14ac:dyDescent="0.25">
      <c r="H58347"/>
    </row>
    <row r="58348" spans="8:8" hidden="1" x14ac:dyDescent="0.25">
      <c r="H58348"/>
    </row>
    <row r="58349" spans="8:8" hidden="1" x14ac:dyDescent="0.25">
      <c r="H58349"/>
    </row>
    <row r="58350" spans="8:8" hidden="1" x14ac:dyDescent="0.25">
      <c r="H58350"/>
    </row>
    <row r="58351" spans="8:8" hidden="1" x14ac:dyDescent="0.25">
      <c r="H58351"/>
    </row>
    <row r="58352" spans="8:8" hidden="1" x14ac:dyDescent="0.25">
      <c r="H58352"/>
    </row>
    <row r="58353" spans="8:8" hidden="1" x14ac:dyDescent="0.25">
      <c r="H58353"/>
    </row>
    <row r="58354" spans="8:8" hidden="1" x14ac:dyDescent="0.25">
      <c r="H58354"/>
    </row>
    <row r="58355" spans="8:8" hidden="1" x14ac:dyDescent="0.25">
      <c r="H58355"/>
    </row>
    <row r="58356" spans="8:8" hidden="1" x14ac:dyDescent="0.25">
      <c r="H58356"/>
    </row>
    <row r="58357" spans="8:8" hidden="1" x14ac:dyDescent="0.25">
      <c r="H58357"/>
    </row>
    <row r="58358" spans="8:8" hidden="1" x14ac:dyDescent="0.25">
      <c r="H58358"/>
    </row>
    <row r="58359" spans="8:8" hidden="1" x14ac:dyDescent="0.25">
      <c r="H58359"/>
    </row>
    <row r="58360" spans="8:8" hidden="1" x14ac:dyDescent="0.25">
      <c r="H58360"/>
    </row>
    <row r="58361" spans="8:8" hidden="1" x14ac:dyDescent="0.25">
      <c r="H58361"/>
    </row>
    <row r="58362" spans="8:8" hidden="1" x14ac:dyDescent="0.25">
      <c r="H58362"/>
    </row>
    <row r="58363" spans="8:8" hidden="1" x14ac:dyDescent="0.25">
      <c r="H58363"/>
    </row>
    <row r="58364" spans="8:8" hidden="1" x14ac:dyDescent="0.25">
      <c r="H58364"/>
    </row>
    <row r="58365" spans="8:8" hidden="1" x14ac:dyDescent="0.25">
      <c r="H58365"/>
    </row>
    <row r="58366" spans="8:8" hidden="1" x14ac:dyDescent="0.25">
      <c r="H58366"/>
    </row>
    <row r="58367" spans="8:8" hidden="1" x14ac:dyDescent="0.25">
      <c r="H58367"/>
    </row>
    <row r="58368" spans="8:8" hidden="1" x14ac:dyDescent="0.25">
      <c r="H58368"/>
    </row>
    <row r="58369" spans="8:8" hidden="1" x14ac:dyDescent="0.25">
      <c r="H58369"/>
    </row>
    <row r="58370" spans="8:8" hidden="1" x14ac:dyDescent="0.25">
      <c r="H58370"/>
    </row>
    <row r="58371" spans="8:8" hidden="1" x14ac:dyDescent="0.25">
      <c r="H58371"/>
    </row>
    <row r="58372" spans="8:8" hidden="1" x14ac:dyDescent="0.25">
      <c r="H58372"/>
    </row>
    <row r="58373" spans="8:8" hidden="1" x14ac:dyDescent="0.25">
      <c r="H58373"/>
    </row>
    <row r="58374" spans="8:8" hidden="1" x14ac:dyDescent="0.25">
      <c r="H58374"/>
    </row>
    <row r="58375" spans="8:8" hidden="1" x14ac:dyDescent="0.25">
      <c r="H58375"/>
    </row>
    <row r="58376" spans="8:8" hidden="1" x14ac:dyDescent="0.25">
      <c r="H58376"/>
    </row>
    <row r="58377" spans="8:8" hidden="1" x14ac:dyDescent="0.25">
      <c r="H58377"/>
    </row>
    <row r="58378" spans="8:8" hidden="1" x14ac:dyDescent="0.25">
      <c r="H58378"/>
    </row>
    <row r="58379" spans="8:8" hidden="1" x14ac:dyDescent="0.25">
      <c r="H58379"/>
    </row>
    <row r="58380" spans="8:8" hidden="1" x14ac:dyDescent="0.25">
      <c r="H58380"/>
    </row>
    <row r="58381" spans="8:8" hidden="1" x14ac:dyDescent="0.25">
      <c r="H58381"/>
    </row>
    <row r="58382" spans="8:8" hidden="1" x14ac:dyDescent="0.25">
      <c r="H58382"/>
    </row>
    <row r="58383" spans="8:8" hidden="1" x14ac:dyDescent="0.25">
      <c r="H58383"/>
    </row>
    <row r="58384" spans="8:8" hidden="1" x14ac:dyDescent="0.25">
      <c r="H58384"/>
    </row>
    <row r="58385" spans="8:8" hidden="1" x14ac:dyDescent="0.25">
      <c r="H58385"/>
    </row>
    <row r="58386" spans="8:8" hidden="1" x14ac:dyDescent="0.25">
      <c r="H58386"/>
    </row>
    <row r="58387" spans="8:8" hidden="1" x14ac:dyDescent="0.25">
      <c r="H58387"/>
    </row>
    <row r="58388" spans="8:8" hidden="1" x14ac:dyDescent="0.25">
      <c r="H58388"/>
    </row>
    <row r="58389" spans="8:8" hidden="1" x14ac:dyDescent="0.25">
      <c r="H58389"/>
    </row>
    <row r="58390" spans="8:8" hidden="1" x14ac:dyDescent="0.25">
      <c r="H58390"/>
    </row>
    <row r="58391" spans="8:8" hidden="1" x14ac:dyDescent="0.25">
      <c r="H58391"/>
    </row>
    <row r="58392" spans="8:8" hidden="1" x14ac:dyDescent="0.25">
      <c r="H58392"/>
    </row>
    <row r="58393" spans="8:8" hidden="1" x14ac:dyDescent="0.25">
      <c r="H58393"/>
    </row>
    <row r="58394" spans="8:8" hidden="1" x14ac:dyDescent="0.25">
      <c r="H58394"/>
    </row>
    <row r="58395" spans="8:8" hidden="1" x14ac:dyDescent="0.25">
      <c r="H58395"/>
    </row>
    <row r="58396" spans="8:8" hidden="1" x14ac:dyDescent="0.25">
      <c r="H58396"/>
    </row>
    <row r="58397" spans="8:8" hidden="1" x14ac:dyDescent="0.25">
      <c r="H58397"/>
    </row>
    <row r="58398" spans="8:8" hidden="1" x14ac:dyDescent="0.25">
      <c r="H58398"/>
    </row>
    <row r="58399" spans="8:8" hidden="1" x14ac:dyDescent="0.25">
      <c r="H58399"/>
    </row>
    <row r="58400" spans="8:8" hidden="1" x14ac:dyDescent="0.25">
      <c r="H58400"/>
    </row>
    <row r="58401" spans="8:8" hidden="1" x14ac:dyDescent="0.25">
      <c r="H58401"/>
    </row>
    <row r="58402" spans="8:8" hidden="1" x14ac:dyDescent="0.25">
      <c r="H58402"/>
    </row>
    <row r="58403" spans="8:8" hidden="1" x14ac:dyDescent="0.25">
      <c r="H58403"/>
    </row>
    <row r="58404" spans="8:8" hidden="1" x14ac:dyDescent="0.25">
      <c r="H58404"/>
    </row>
    <row r="58405" spans="8:8" hidden="1" x14ac:dyDescent="0.25">
      <c r="H58405"/>
    </row>
    <row r="58406" spans="8:8" hidden="1" x14ac:dyDescent="0.25">
      <c r="H58406"/>
    </row>
    <row r="58407" spans="8:8" hidden="1" x14ac:dyDescent="0.25">
      <c r="H58407"/>
    </row>
    <row r="58408" spans="8:8" hidden="1" x14ac:dyDescent="0.25">
      <c r="H58408"/>
    </row>
    <row r="58409" spans="8:8" hidden="1" x14ac:dyDescent="0.25">
      <c r="H58409"/>
    </row>
    <row r="58410" spans="8:8" hidden="1" x14ac:dyDescent="0.25">
      <c r="H58410"/>
    </row>
    <row r="58411" spans="8:8" hidden="1" x14ac:dyDescent="0.25">
      <c r="H58411"/>
    </row>
    <row r="58412" spans="8:8" hidden="1" x14ac:dyDescent="0.25">
      <c r="H58412"/>
    </row>
    <row r="58413" spans="8:8" hidden="1" x14ac:dyDescent="0.25">
      <c r="H58413"/>
    </row>
    <row r="58414" spans="8:8" hidden="1" x14ac:dyDescent="0.25">
      <c r="H58414"/>
    </row>
    <row r="58415" spans="8:8" hidden="1" x14ac:dyDescent="0.25">
      <c r="H58415"/>
    </row>
    <row r="58416" spans="8:8" hidden="1" x14ac:dyDescent="0.25">
      <c r="H58416"/>
    </row>
    <row r="58417" spans="8:8" hidden="1" x14ac:dyDescent="0.25">
      <c r="H58417"/>
    </row>
    <row r="58418" spans="8:8" hidden="1" x14ac:dyDescent="0.25">
      <c r="H58418"/>
    </row>
    <row r="58419" spans="8:8" hidden="1" x14ac:dyDescent="0.25">
      <c r="H58419"/>
    </row>
    <row r="58420" spans="8:8" hidden="1" x14ac:dyDescent="0.25">
      <c r="H58420"/>
    </row>
    <row r="58421" spans="8:8" hidden="1" x14ac:dyDescent="0.25">
      <c r="H58421"/>
    </row>
    <row r="58422" spans="8:8" hidden="1" x14ac:dyDescent="0.25">
      <c r="H58422"/>
    </row>
    <row r="58423" spans="8:8" hidden="1" x14ac:dyDescent="0.25">
      <c r="H58423"/>
    </row>
    <row r="58424" spans="8:8" hidden="1" x14ac:dyDescent="0.25">
      <c r="H58424"/>
    </row>
    <row r="58425" spans="8:8" hidden="1" x14ac:dyDescent="0.25">
      <c r="H58425"/>
    </row>
    <row r="58426" spans="8:8" hidden="1" x14ac:dyDescent="0.25">
      <c r="H58426"/>
    </row>
    <row r="58427" spans="8:8" hidden="1" x14ac:dyDescent="0.25">
      <c r="H58427"/>
    </row>
    <row r="58428" spans="8:8" hidden="1" x14ac:dyDescent="0.25">
      <c r="H58428"/>
    </row>
    <row r="58429" spans="8:8" hidden="1" x14ac:dyDescent="0.25">
      <c r="H58429"/>
    </row>
    <row r="58430" spans="8:8" hidden="1" x14ac:dyDescent="0.25">
      <c r="H58430"/>
    </row>
    <row r="58431" spans="8:8" hidden="1" x14ac:dyDescent="0.25">
      <c r="H58431"/>
    </row>
    <row r="58432" spans="8:8" hidden="1" x14ac:dyDescent="0.25">
      <c r="H58432"/>
    </row>
    <row r="58433" spans="8:8" hidden="1" x14ac:dyDescent="0.25">
      <c r="H58433"/>
    </row>
    <row r="58434" spans="8:8" hidden="1" x14ac:dyDescent="0.25">
      <c r="H58434"/>
    </row>
    <row r="58435" spans="8:8" hidden="1" x14ac:dyDescent="0.25">
      <c r="H58435"/>
    </row>
    <row r="58436" spans="8:8" hidden="1" x14ac:dyDescent="0.25">
      <c r="H58436"/>
    </row>
    <row r="58437" spans="8:8" hidden="1" x14ac:dyDescent="0.25">
      <c r="H58437"/>
    </row>
    <row r="58438" spans="8:8" hidden="1" x14ac:dyDescent="0.25">
      <c r="H58438"/>
    </row>
    <row r="58439" spans="8:8" hidden="1" x14ac:dyDescent="0.25">
      <c r="H58439"/>
    </row>
    <row r="58440" spans="8:8" hidden="1" x14ac:dyDescent="0.25">
      <c r="H58440"/>
    </row>
    <row r="58441" spans="8:8" hidden="1" x14ac:dyDescent="0.25">
      <c r="H58441"/>
    </row>
    <row r="58442" spans="8:8" hidden="1" x14ac:dyDescent="0.25">
      <c r="H58442"/>
    </row>
    <row r="58443" spans="8:8" hidden="1" x14ac:dyDescent="0.25">
      <c r="H58443"/>
    </row>
    <row r="58444" spans="8:8" hidden="1" x14ac:dyDescent="0.25">
      <c r="H58444"/>
    </row>
    <row r="58445" spans="8:8" hidden="1" x14ac:dyDescent="0.25">
      <c r="H58445"/>
    </row>
    <row r="58446" spans="8:8" hidden="1" x14ac:dyDescent="0.25">
      <c r="H58446"/>
    </row>
    <row r="58447" spans="8:8" hidden="1" x14ac:dyDescent="0.25">
      <c r="H58447"/>
    </row>
    <row r="58448" spans="8:8" hidden="1" x14ac:dyDescent="0.25">
      <c r="H58448"/>
    </row>
    <row r="58449" spans="8:8" hidden="1" x14ac:dyDescent="0.25">
      <c r="H58449"/>
    </row>
    <row r="58450" spans="8:8" hidden="1" x14ac:dyDescent="0.25">
      <c r="H58450"/>
    </row>
    <row r="58451" spans="8:8" hidden="1" x14ac:dyDescent="0.25">
      <c r="H58451"/>
    </row>
    <row r="58452" spans="8:8" hidden="1" x14ac:dyDescent="0.25">
      <c r="H58452"/>
    </row>
    <row r="58453" spans="8:8" hidden="1" x14ac:dyDescent="0.25">
      <c r="H58453"/>
    </row>
    <row r="58454" spans="8:8" hidden="1" x14ac:dyDescent="0.25">
      <c r="H58454"/>
    </row>
    <row r="58455" spans="8:8" hidden="1" x14ac:dyDescent="0.25">
      <c r="H58455"/>
    </row>
    <row r="58456" spans="8:8" hidden="1" x14ac:dyDescent="0.25">
      <c r="H58456"/>
    </row>
    <row r="58457" spans="8:8" hidden="1" x14ac:dyDescent="0.25">
      <c r="H58457"/>
    </row>
    <row r="58458" spans="8:8" hidden="1" x14ac:dyDescent="0.25">
      <c r="H58458"/>
    </row>
    <row r="58459" spans="8:8" hidden="1" x14ac:dyDescent="0.25">
      <c r="H58459"/>
    </row>
    <row r="58460" spans="8:8" hidden="1" x14ac:dyDescent="0.25">
      <c r="H58460"/>
    </row>
    <row r="58461" spans="8:8" hidden="1" x14ac:dyDescent="0.25">
      <c r="H58461"/>
    </row>
    <row r="58462" spans="8:8" hidden="1" x14ac:dyDescent="0.25">
      <c r="H58462"/>
    </row>
    <row r="58463" spans="8:8" hidden="1" x14ac:dyDescent="0.25">
      <c r="H58463"/>
    </row>
    <row r="58464" spans="8:8" hidden="1" x14ac:dyDescent="0.25">
      <c r="H58464"/>
    </row>
    <row r="58465" spans="8:8" hidden="1" x14ac:dyDescent="0.25">
      <c r="H58465"/>
    </row>
    <row r="58466" spans="8:8" hidden="1" x14ac:dyDescent="0.25">
      <c r="H58466"/>
    </row>
    <row r="58467" spans="8:8" hidden="1" x14ac:dyDescent="0.25">
      <c r="H58467"/>
    </row>
    <row r="58468" spans="8:8" hidden="1" x14ac:dyDescent="0.25">
      <c r="H58468"/>
    </row>
    <row r="58469" spans="8:8" hidden="1" x14ac:dyDescent="0.25">
      <c r="H58469"/>
    </row>
    <row r="58470" spans="8:8" hidden="1" x14ac:dyDescent="0.25">
      <c r="H58470"/>
    </row>
    <row r="58471" spans="8:8" hidden="1" x14ac:dyDescent="0.25">
      <c r="H58471"/>
    </row>
    <row r="58472" spans="8:8" hidden="1" x14ac:dyDescent="0.25">
      <c r="H58472"/>
    </row>
    <row r="58473" spans="8:8" hidden="1" x14ac:dyDescent="0.25">
      <c r="H58473"/>
    </row>
    <row r="58474" spans="8:8" hidden="1" x14ac:dyDescent="0.25">
      <c r="H58474"/>
    </row>
    <row r="58475" spans="8:8" hidden="1" x14ac:dyDescent="0.25">
      <c r="H58475"/>
    </row>
    <row r="58476" spans="8:8" hidden="1" x14ac:dyDescent="0.25">
      <c r="H58476"/>
    </row>
    <row r="58477" spans="8:8" hidden="1" x14ac:dyDescent="0.25">
      <c r="H58477"/>
    </row>
    <row r="58478" spans="8:8" hidden="1" x14ac:dyDescent="0.25">
      <c r="H58478"/>
    </row>
    <row r="58479" spans="8:8" hidden="1" x14ac:dyDescent="0.25">
      <c r="H58479"/>
    </row>
    <row r="58480" spans="8:8" hidden="1" x14ac:dyDescent="0.25">
      <c r="H58480"/>
    </row>
    <row r="58481" spans="8:8" hidden="1" x14ac:dyDescent="0.25">
      <c r="H58481"/>
    </row>
    <row r="58482" spans="8:8" hidden="1" x14ac:dyDescent="0.25">
      <c r="H58482"/>
    </row>
    <row r="58483" spans="8:8" hidden="1" x14ac:dyDescent="0.25">
      <c r="H58483"/>
    </row>
    <row r="58484" spans="8:8" hidden="1" x14ac:dyDescent="0.25">
      <c r="H58484"/>
    </row>
    <row r="58485" spans="8:8" hidden="1" x14ac:dyDescent="0.25">
      <c r="H58485"/>
    </row>
    <row r="58486" spans="8:8" hidden="1" x14ac:dyDescent="0.25">
      <c r="H58486"/>
    </row>
    <row r="58487" spans="8:8" hidden="1" x14ac:dyDescent="0.25">
      <c r="H58487"/>
    </row>
    <row r="58488" spans="8:8" hidden="1" x14ac:dyDescent="0.25">
      <c r="H58488"/>
    </row>
    <row r="58489" spans="8:8" hidden="1" x14ac:dyDescent="0.25">
      <c r="H58489"/>
    </row>
    <row r="58490" spans="8:8" hidden="1" x14ac:dyDescent="0.25">
      <c r="H58490"/>
    </row>
    <row r="58491" spans="8:8" hidden="1" x14ac:dyDescent="0.25">
      <c r="H58491"/>
    </row>
    <row r="58492" spans="8:8" hidden="1" x14ac:dyDescent="0.25">
      <c r="H58492"/>
    </row>
    <row r="58493" spans="8:8" hidden="1" x14ac:dyDescent="0.25">
      <c r="H58493"/>
    </row>
    <row r="58494" spans="8:8" hidden="1" x14ac:dyDescent="0.25">
      <c r="H58494"/>
    </row>
    <row r="58495" spans="8:8" hidden="1" x14ac:dyDescent="0.25">
      <c r="H58495"/>
    </row>
    <row r="58496" spans="8:8" hidden="1" x14ac:dyDescent="0.25">
      <c r="H58496"/>
    </row>
    <row r="58497" spans="8:8" hidden="1" x14ac:dyDescent="0.25">
      <c r="H58497"/>
    </row>
    <row r="58498" spans="8:8" hidden="1" x14ac:dyDescent="0.25">
      <c r="H58498"/>
    </row>
    <row r="58499" spans="8:8" hidden="1" x14ac:dyDescent="0.25">
      <c r="H58499"/>
    </row>
    <row r="58500" spans="8:8" hidden="1" x14ac:dyDescent="0.25">
      <c r="H58500"/>
    </row>
    <row r="58501" spans="8:8" hidden="1" x14ac:dyDescent="0.25">
      <c r="H58501"/>
    </row>
    <row r="58502" spans="8:8" hidden="1" x14ac:dyDescent="0.25">
      <c r="H58502"/>
    </row>
    <row r="58503" spans="8:8" hidden="1" x14ac:dyDescent="0.25">
      <c r="H58503"/>
    </row>
    <row r="58504" spans="8:8" hidden="1" x14ac:dyDescent="0.25">
      <c r="H58504"/>
    </row>
    <row r="58505" spans="8:8" hidden="1" x14ac:dyDescent="0.25">
      <c r="H58505"/>
    </row>
    <row r="58506" spans="8:8" hidden="1" x14ac:dyDescent="0.25">
      <c r="H58506"/>
    </row>
    <row r="58507" spans="8:8" hidden="1" x14ac:dyDescent="0.25">
      <c r="H58507"/>
    </row>
    <row r="58508" spans="8:8" hidden="1" x14ac:dyDescent="0.25">
      <c r="H58508"/>
    </row>
    <row r="58509" spans="8:8" hidden="1" x14ac:dyDescent="0.25">
      <c r="H58509"/>
    </row>
    <row r="58510" spans="8:8" hidden="1" x14ac:dyDescent="0.25">
      <c r="H58510"/>
    </row>
    <row r="58511" spans="8:8" hidden="1" x14ac:dyDescent="0.25">
      <c r="H58511"/>
    </row>
    <row r="58512" spans="8:8" hidden="1" x14ac:dyDescent="0.25">
      <c r="H58512"/>
    </row>
    <row r="58513" spans="8:8" hidden="1" x14ac:dyDescent="0.25">
      <c r="H58513"/>
    </row>
    <row r="58514" spans="8:8" hidden="1" x14ac:dyDescent="0.25">
      <c r="H58514"/>
    </row>
    <row r="58515" spans="8:8" hidden="1" x14ac:dyDescent="0.25">
      <c r="H58515"/>
    </row>
    <row r="58516" spans="8:8" hidden="1" x14ac:dyDescent="0.25">
      <c r="H58516"/>
    </row>
    <row r="58517" spans="8:8" hidden="1" x14ac:dyDescent="0.25">
      <c r="H58517"/>
    </row>
    <row r="58518" spans="8:8" hidden="1" x14ac:dyDescent="0.25">
      <c r="H58518"/>
    </row>
    <row r="58519" spans="8:8" hidden="1" x14ac:dyDescent="0.25">
      <c r="H58519"/>
    </row>
    <row r="58520" spans="8:8" hidden="1" x14ac:dyDescent="0.25">
      <c r="H58520"/>
    </row>
    <row r="58521" spans="8:8" hidden="1" x14ac:dyDescent="0.25">
      <c r="H58521"/>
    </row>
    <row r="58522" spans="8:8" hidden="1" x14ac:dyDescent="0.25">
      <c r="H58522"/>
    </row>
    <row r="58523" spans="8:8" hidden="1" x14ac:dyDescent="0.25">
      <c r="H58523"/>
    </row>
    <row r="58524" spans="8:8" hidden="1" x14ac:dyDescent="0.25">
      <c r="H58524"/>
    </row>
    <row r="58525" spans="8:8" hidden="1" x14ac:dyDescent="0.25">
      <c r="H58525"/>
    </row>
    <row r="58526" spans="8:8" hidden="1" x14ac:dyDescent="0.25">
      <c r="H58526"/>
    </row>
    <row r="58527" spans="8:8" hidden="1" x14ac:dyDescent="0.25">
      <c r="H58527"/>
    </row>
    <row r="58528" spans="8:8" hidden="1" x14ac:dyDescent="0.25">
      <c r="H58528"/>
    </row>
    <row r="58529" spans="8:8" hidden="1" x14ac:dyDescent="0.25">
      <c r="H58529"/>
    </row>
    <row r="58530" spans="8:8" hidden="1" x14ac:dyDescent="0.25">
      <c r="H58530"/>
    </row>
    <row r="58531" spans="8:8" hidden="1" x14ac:dyDescent="0.25">
      <c r="H58531"/>
    </row>
    <row r="58532" spans="8:8" hidden="1" x14ac:dyDescent="0.25">
      <c r="H58532"/>
    </row>
    <row r="58533" spans="8:8" hidden="1" x14ac:dyDescent="0.25">
      <c r="H58533"/>
    </row>
    <row r="58534" spans="8:8" hidden="1" x14ac:dyDescent="0.25">
      <c r="H58534"/>
    </row>
    <row r="58535" spans="8:8" hidden="1" x14ac:dyDescent="0.25">
      <c r="H58535"/>
    </row>
    <row r="58536" spans="8:8" hidden="1" x14ac:dyDescent="0.25">
      <c r="H58536"/>
    </row>
    <row r="58537" spans="8:8" hidden="1" x14ac:dyDescent="0.25">
      <c r="H58537"/>
    </row>
    <row r="58538" spans="8:8" hidden="1" x14ac:dyDescent="0.25">
      <c r="H58538"/>
    </row>
    <row r="58539" spans="8:8" hidden="1" x14ac:dyDescent="0.25">
      <c r="H58539"/>
    </row>
    <row r="58540" spans="8:8" hidden="1" x14ac:dyDescent="0.25">
      <c r="H58540"/>
    </row>
    <row r="58541" spans="8:8" hidden="1" x14ac:dyDescent="0.25">
      <c r="H58541"/>
    </row>
    <row r="58542" spans="8:8" hidden="1" x14ac:dyDescent="0.25">
      <c r="H58542"/>
    </row>
    <row r="58543" spans="8:8" hidden="1" x14ac:dyDescent="0.25">
      <c r="H58543"/>
    </row>
    <row r="58544" spans="8:8" hidden="1" x14ac:dyDescent="0.25">
      <c r="H58544"/>
    </row>
    <row r="58545" spans="8:8" hidden="1" x14ac:dyDescent="0.25">
      <c r="H58545"/>
    </row>
    <row r="58546" spans="8:8" hidden="1" x14ac:dyDescent="0.25">
      <c r="H58546"/>
    </row>
    <row r="58547" spans="8:8" hidden="1" x14ac:dyDescent="0.25">
      <c r="H58547"/>
    </row>
    <row r="58548" spans="8:8" hidden="1" x14ac:dyDescent="0.25">
      <c r="H58548"/>
    </row>
    <row r="58549" spans="8:8" hidden="1" x14ac:dyDescent="0.25">
      <c r="H58549"/>
    </row>
    <row r="58550" spans="8:8" hidden="1" x14ac:dyDescent="0.25">
      <c r="H58550"/>
    </row>
    <row r="58551" spans="8:8" hidden="1" x14ac:dyDescent="0.25">
      <c r="H58551"/>
    </row>
    <row r="58552" spans="8:8" hidden="1" x14ac:dyDescent="0.25">
      <c r="H58552"/>
    </row>
    <row r="58553" spans="8:8" hidden="1" x14ac:dyDescent="0.25">
      <c r="H58553"/>
    </row>
    <row r="58554" spans="8:8" hidden="1" x14ac:dyDescent="0.25">
      <c r="H58554"/>
    </row>
    <row r="58555" spans="8:8" hidden="1" x14ac:dyDescent="0.25">
      <c r="H58555"/>
    </row>
    <row r="58556" spans="8:8" hidden="1" x14ac:dyDescent="0.25">
      <c r="H58556"/>
    </row>
    <row r="58557" spans="8:8" hidden="1" x14ac:dyDescent="0.25">
      <c r="H58557"/>
    </row>
    <row r="58558" spans="8:8" hidden="1" x14ac:dyDescent="0.25">
      <c r="H58558"/>
    </row>
    <row r="58559" spans="8:8" hidden="1" x14ac:dyDescent="0.25">
      <c r="H58559"/>
    </row>
    <row r="58560" spans="8:8" hidden="1" x14ac:dyDescent="0.25">
      <c r="H58560"/>
    </row>
    <row r="58561" spans="8:8" hidden="1" x14ac:dyDescent="0.25">
      <c r="H58561"/>
    </row>
    <row r="58562" spans="8:8" hidden="1" x14ac:dyDescent="0.25">
      <c r="H58562"/>
    </row>
    <row r="58563" spans="8:8" hidden="1" x14ac:dyDescent="0.25">
      <c r="H58563"/>
    </row>
    <row r="58564" spans="8:8" hidden="1" x14ac:dyDescent="0.25">
      <c r="H58564"/>
    </row>
    <row r="58565" spans="8:8" hidden="1" x14ac:dyDescent="0.25">
      <c r="H58565"/>
    </row>
    <row r="58566" spans="8:8" hidden="1" x14ac:dyDescent="0.25">
      <c r="H58566"/>
    </row>
    <row r="58567" spans="8:8" hidden="1" x14ac:dyDescent="0.25">
      <c r="H58567"/>
    </row>
    <row r="58568" spans="8:8" hidden="1" x14ac:dyDescent="0.25">
      <c r="H58568"/>
    </row>
    <row r="58569" spans="8:8" hidden="1" x14ac:dyDescent="0.25">
      <c r="H58569"/>
    </row>
    <row r="58570" spans="8:8" hidden="1" x14ac:dyDescent="0.25">
      <c r="H58570"/>
    </row>
    <row r="58571" spans="8:8" hidden="1" x14ac:dyDescent="0.25">
      <c r="H58571"/>
    </row>
    <row r="58572" spans="8:8" hidden="1" x14ac:dyDescent="0.25">
      <c r="H58572"/>
    </row>
    <row r="58573" spans="8:8" hidden="1" x14ac:dyDescent="0.25">
      <c r="H58573"/>
    </row>
    <row r="58574" spans="8:8" hidden="1" x14ac:dyDescent="0.25">
      <c r="H58574"/>
    </row>
    <row r="58575" spans="8:8" hidden="1" x14ac:dyDescent="0.25">
      <c r="H58575"/>
    </row>
    <row r="58576" spans="8:8" hidden="1" x14ac:dyDescent="0.25">
      <c r="H58576"/>
    </row>
    <row r="58577" spans="8:8" hidden="1" x14ac:dyDescent="0.25">
      <c r="H58577"/>
    </row>
    <row r="58578" spans="8:8" hidden="1" x14ac:dyDescent="0.25">
      <c r="H58578"/>
    </row>
    <row r="58579" spans="8:8" hidden="1" x14ac:dyDescent="0.25">
      <c r="H58579"/>
    </row>
    <row r="58580" spans="8:8" hidden="1" x14ac:dyDescent="0.25">
      <c r="H58580"/>
    </row>
    <row r="58581" spans="8:8" hidden="1" x14ac:dyDescent="0.25">
      <c r="H58581"/>
    </row>
    <row r="58582" spans="8:8" hidden="1" x14ac:dyDescent="0.25">
      <c r="H58582"/>
    </row>
    <row r="58583" spans="8:8" hidden="1" x14ac:dyDescent="0.25">
      <c r="H58583"/>
    </row>
    <row r="58584" spans="8:8" hidden="1" x14ac:dyDescent="0.25">
      <c r="H58584"/>
    </row>
    <row r="58585" spans="8:8" hidden="1" x14ac:dyDescent="0.25">
      <c r="H58585"/>
    </row>
    <row r="58586" spans="8:8" hidden="1" x14ac:dyDescent="0.25">
      <c r="H58586"/>
    </row>
    <row r="58587" spans="8:8" hidden="1" x14ac:dyDescent="0.25">
      <c r="H58587"/>
    </row>
    <row r="58588" spans="8:8" hidden="1" x14ac:dyDescent="0.25">
      <c r="H58588"/>
    </row>
    <row r="58589" spans="8:8" hidden="1" x14ac:dyDescent="0.25">
      <c r="H58589"/>
    </row>
    <row r="58590" spans="8:8" hidden="1" x14ac:dyDescent="0.25">
      <c r="H58590"/>
    </row>
    <row r="58591" spans="8:8" hidden="1" x14ac:dyDescent="0.25">
      <c r="H58591"/>
    </row>
    <row r="58592" spans="8:8" hidden="1" x14ac:dyDescent="0.25">
      <c r="H58592"/>
    </row>
    <row r="58593" spans="8:8" hidden="1" x14ac:dyDescent="0.25">
      <c r="H58593"/>
    </row>
    <row r="58594" spans="8:8" hidden="1" x14ac:dyDescent="0.25">
      <c r="H58594"/>
    </row>
    <row r="58595" spans="8:8" hidden="1" x14ac:dyDescent="0.25">
      <c r="H58595"/>
    </row>
    <row r="58596" spans="8:8" hidden="1" x14ac:dyDescent="0.25">
      <c r="H58596"/>
    </row>
    <row r="58597" spans="8:8" hidden="1" x14ac:dyDescent="0.25">
      <c r="H58597"/>
    </row>
    <row r="58598" spans="8:8" hidden="1" x14ac:dyDescent="0.25">
      <c r="H58598"/>
    </row>
    <row r="58599" spans="8:8" hidden="1" x14ac:dyDescent="0.25">
      <c r="H58599"/>
    </row>
    <row r="58600" spans="8:8" hidden="1" x14ac:dyDescent="0.25">
      <c r="H58600"/>
    </row>
    <row r="58601" spans="8:8" hidden="1" x14ac:dyDescent="0.25">
      <c r="H58601"/>
    </row>
    <row r="58602" spans="8:8" hidden="1" x14ac:dyDescent="0.25">
      <c r="H58602"/>
    </row>
    <row r="58603" spans="8:8" hidden="1" x14ac:dyDescent="0.25">
      <c r="H58603"/>
    </row>
    <row r="58604" spans="8:8" hidden="1" x14ac:dyDescent="0.25">
      <c r="H58604"/>
    </row>
    <row r="58605" spans="8:8" hidden="1" x14ac:dyDescent="0.25">
      <c r="H58605"/>
    </row>
    <row r="58606" spans="8:8" hidden="1" x14ac:dyDescent="0.25">
      <c r="H58606"/>
    </row>
    <row r="58607" spans="8:8" hidden="1" x14ac:dyDescent="0.25">
      <c r="H58607"/>
    </row>
    <row r="58608" spans="8:8" hidden="1" x14ac:dyDescent="0.25">
      <c r="H58608"/>
    </row>
    <row r="58609" spans="8:8" hidden="1" x14ac:dyDescent="0.25">
      <c r="H58609"/>
    </row>
    <row r="58610" spans="8:8" hidden="1" x14ac:dyDescent="0.25">
      <c r="H58610"/>
    </row>
    <row r="58611" spans="8:8" hidden="1" x14ac:dyDescent="0.25">
      <c r="H58611"/>
    </row>
    <row r="58612" spans="8:8" hidden="1" x14ac:dyDescent="0.25">
      <c r="H58612"/>
    </row>
    <row r="58613" spans="8:8" hidden="1" x14ac:dyDescent="0.25">
      <c r="H58613"/>
    </row>
    <row r="58614" spans="8:8" hidden="1" x14ac:dyDescent="0.25">
      <c r="H58614"/>
    </row>
    <row r="58615" spans="8:8" hidden="1" x14ac:dyDescent="0.25">
      <c r="H58615"/>
    </row>
    <row r="58616" spans="8:8" hidden="1" x14ac:dyDescent="0.25">
      <c r="H58616"/>
    </row>
    <row r="58617" spans="8:8" hidden="1" x14ac:dyDescent="0.25">
      <c r="H58617"/>
    </row>
    <row r="58618" spans="8:8" hidden="1" x14ac:dyDescent="0.25">
      <c r="H58618"/>
    </row>
    <row r="58619" spans="8:8" hidden="1" x14ac:dyDescent="0.25">
      <c r="H58619"/>
    </row>
    <row r="58620" spans="8:8" hidden="1" x14ac:dyDescent="0.25">
      <c r="H58620"/>
    </row>
    <row r="58621" spans="8:8" hidden="1" x14ac:dyDescent="0.25">
      <c r="H58621"/>
    </row>
    <row r="58622" spans="8:8" hidden="1" x14ac:dyDescent="0.25">
      <c r="H58622"/>
    </row>
    <row r="58623" spans="8:8" hidden="1" x14ac:dyDescent="0.25">
      <c r="H58623"/>
    </row>
    <row r="58624" spans="8:8" hidden="1" x14ac:dyDescent="0.25">
      <c r="H58624"/>
    </row>
    <row r="58625" spans="8:8" hidden="1" x14ac:dyDescent="0.25">
      <c r="H58625"/>
    </row>
    <row r="58626" spans="8:8" hidden="1" x14ac:dyDescent="0.25">
      <c r="H58626"/>
    </row>
    <row r="58627" spans="8:8" hidden="1" x14ac:dyDescent="0.25">
      <c r="H58627"/>
    </row>
    <row r="58628" spans="8:8" hidden="1" x14ac:dyDescent="0.25">
      <c r="H58628"/>
    </row>
    <row r="58629" spans="8:8" hidden="1" x14ac:dyDescent="0.25">
      <c r="H58629"/>
    </row>
    <row r="58630" spans="8:8" hidden="1" x14ac:dyDescent="0.25">
      <c r="H58630"/>
    </row>
    <row r="58631" spans="8:8" hidden="1" x14ac:dyDescent="0.25">
      <c r="H58631"/>
    </row>
    <row r="58632" spans="8:8" hidden="1" x14ac:dyDescent="0.25">
      <c r="H58632"/>
    </row>
    <row r="58633" spans="8:8" hidden="1" x14ac:dyDescent="0.25">
      <c r="H58633"/>
    </row>
    <row r="58634" spans="8:8" hidden="1" x14ac:dyDescent="0.25">
      <c r="H58634"/>
    </row>
    <row r="58635" spans="8:8" hidden="1" x14ac:dyDescent="0.25">
      <c r="H58635"/>
    </row>
    <row r="58636" spans="8:8" hidden="1" x14ac:dyDescent="0.25">
      <c r="H58636"/>
    </row>
    <row r="58637" spans="8:8" hidden="1" x14ac:dyDescent="0.25">
      <c r="H58637"/>
    </row>
    <row r="58638" spans="8:8" hidden="1" x14ac:dyDescent="0.25">
      <c r="H58638"/>
    </row>
    <row r="58639" spans="8:8" hidden="1" x14ac:dyDescent="0.25">
      <c r="H58639"/>
    </row>
    <row r="58640" spans="8:8" hidden="1" x14ac:dyDescent="0.25">
      <c r="H58640"/>
    </row>
    <row r="58641" spans="8:8" hidden="1" x14ac:dyDescent="0.25">
      <c r="H58641"/>
    </row>
    <row r="58642" spans="8:8" hidden="1" x14ac:dyDescent="0.25">
      <c r="H58642"/>
    </row>
    <row r="58643" spans="8:8" hidden="1" x14ac:dyDescent="0.25">
      <c r="H58643"/>
    </row>
    <row r="58644" spans="8:8" hidden="1" x14ac:dyDescent="0.25">
      <c r="H58644"/>
    </row>
    <row r="58645" spans="8:8" hidden="1" x14ac:dyDescent="0.25">
      <c r="H58645"/>
    </row>
    <row r="58646" spans="8:8" hidden="1" x14ac:dyDescent="0.25">
      <c r="H58646"/>
    </row>
    <row r="58647" spans="8:8" hidden="1" x14ac:dyDescent="0.25">
      <c r="H58647"/>
    </row>
    <row r="58648" spans="8:8" hidden="1" x14ac:dyDescent="0.25">
      <c r="H58648"/>
    </row>
    <row r="58649" spans="8:8" hidden="1" x14ac:dyDescent="0.25">
      <c r="H58649"/>
    </row>
    <row r="58650" spans="8:8" hidden="1" x14ac:dyDescent="0.25">
      <c r="H58650"/>
    </row>
    <row r="58651" spans="8:8" hidden="1" x14ac:dyDescent="0.25">
      <c r="H58651"/>
    </row>
    <row r="58652" spans="8:8" hidden="1" x14ac:dyDescent="0.25">
      <c r="H58652"/>
    </row>
    <row r="58653" spans="8:8" hidden="1" x14ac:dyDescent="0.25">
      <c r="H58653"/>
    </row>
    <row r="58654" spans="8:8" hidden="1" x14ac:dyDescent="0.25">
      <c r="H58654"/>
    </row>
    <row r="58655" spans="8:8" hidden="1" x14ac:dyDescent="0.25">
      <c r="H58655"/>
    </row>
    <row r="58656" spans="8:8" hidden="1" x14ac:dyDescent="0.25">
      <c r="H58656"/>
    </row>
    <row r="58657" spans="8:8" hidden="1" x14ac:dyDescent="0.25">
      <c r="H58657"/>
    </row>
    <row r="58658" spans="8:8" hidden="1" x14ac:dyDescent="0.25">
      <c r="H58658"/>
    </row>
    <row r="58659" spans="8:8" hidden="1" x14ac:dyDescent="0.25">
      <c r="H58659"/>
    </row>
    <row r="58660" spans="8:8" hidden="1" x14ac:dyDescent="0.25">
      <c r="H58660"/>
    </row>
    <row r="58661" spans="8:8" hidden="1" x14ac:dyDescent="0.25">
      <c r="H58661"/>
    </row>
    <row r="58662" spans="8:8" hidden="1" x14ac:dyDescent="0.25">
      <c r="H58662"/>
    </row>
    <row r="58663" spans="8:8" hidden="1" x14ac:dyDescent="0.25">
      <c r="H58663"/>
    </row>
    <row r="58664" spans="8:8" hidden="1" x14ac:dyDescent="0.25">
      <c r="H58664"/>
    </row>
    <row r="58665" spans="8:8" hidden="1" x14ac:dyDescent="0.25">
      <c r="H58665"/>
    </row>
    <row r="58666" spans="8:8" hidden="1" x14ac:dyDescent="0.25">
      <c r="H58666"/>
    </row>
    <row r="58667" spans="8:8" hidden="1" x14ac:dyDescent="0.25">
      <c r="H58667"/>
    </row>
    <row r="58668" spans="8:8" hidden="1" x14ac:dyDescent="0.25">
      <c r="H58668"/>
    </row>
    <row r="58669" spans="8:8" hidden="1" x14ac:dyDescent="0.25">
      <c r="H58669"/>
    </row>
    <row r="58670" spans="8:8" hidden="1" x14ac:dyDescent="0.25">
      <c r="H58670"/>
    </row>
    <row r="58671" spans="8:8" hidden="1" x14ac:dyDescent="0.25">
      <c r="H58671"/>
    </row>
    <row r="58672" spans="8:8" hidden="1" x14ac:dyDescent="0.25">
      <c r="H58672"/>
    </row>
    <row r="58673" spans="8:8" hidden="1" x14ac:dyDescent="0.25">
      <c r="H58673"/>
    </row>
    <row r="58674" spans="8:8" hidden="1" x14ac:dyDescent="0.25">
      <c r="H58674"/>
    </row>
    <row r="58675" spans="8:8" hidden="1" x14ac:dyDescent="0.25">
      <c r="H58675"/>
    </row>
    <row r="58676" spans="8:8" hidden="1" x14ac:dyDescent="0.25">
      <c r="H58676"/>
    </row>
    <row r="58677" spans="8:8" hidden="1" x14ac:dyDescent="0.25">
      <c r="H58677"/>
    </row>
    <row r="58678" spans="8:8" hidden="1" x14ac:dyDescent="0.25">
      <c r="H58678"/>
    </row>
    <row r="58679" spans="8:8" hidden="1" x14ac:dyDescent="0.25">
      <c r="H58679"/>
    </row>
    <row r="58680" spans="8:8" hidden="1" x14ac:dyDescent="0.25">
      <c r="H58680"/>
    </row>
    <row r="58681" spans="8:8" hidden="1" x14ac:dyDescent="0.25">
      <c r="H58681"/>
    </row>
    <row r="58682" spans="8:8" hidden="1" x14ac:dyDescent="0.25">
      <c r="H58682"/>
    </row>
    <row r="58683" spans="8:8" hidden="1" x14ac:dyDescent="0.25">
      <c r="H58683"/>
    </row>
    <row r="58684" spans="8:8" hidden="1" x14ac:dyDescent="0.25">
      <c r="H58684"/>
    </row>
    <row r="58685" spans="8:8" hidden="1" x14ac:dyDescent="0.25">
      <c r="H58685"/>
    </row>
    <row r="58686" spans="8:8" hidden="1" x14ac:dyDescent="0.25">
      <c r="H58686"/>
    </row>
    <row r="58687" spans="8:8" hidden="1" x14ac:dyDescent="0.25">
      <c r="H58687"/>
    </row>
    <row r="58688" spans="8:8" hidden="1" x14ac:dyDescent="0.25">
      <c r="H58688"/>
    </row>
    <row r="58689" spans="8:8" hidden="1" x14ac:dyDescent="0.25">
      <c r="H58689"/>
    </row>
    <row r="58690" spans="8:8" hidden="1" x14ac:dyDescent="0.25">
      <c r="H58690"/>
    </row>
    <row r="58691" spans="8:8" hidden="1" x14ac:dyDescent="0.25">
      <c r="H58691"/>
    </row>
    <row r="58692" spans="8:8" hidden="1" x14ac:dyDescent="0.25">
      <c r="H58692"/>
    </row>
    <row r="58693" spans="8:8" hidden="1" x14ac:dyDescent="0.25">
      <c r="H58693"/>
    </row>
    <row r="58694" spans="8:8" hidden="1" x14ac:dyDescent="0.25">
      <c r="H58694"/>
    </row>
    <row r="58695" spans="8:8" hidden="1" x14ac:dyDescent="0.25">
      <c r="H58695"/>
    </row>
    <row r="58696" spans="8:8" hidden="1" x14ac:dyDescent="0.25">
      <c r="H58696"/>
    </row>
    <row r="58697" spans="8:8" hidden="1" x14ac:dyDescent="0.25">
      <c r="H58697"/>
    </row>
    <row r="58698" spans="8:8" hidden="1" x14ac:dyDescent="0.25">
      <c r="H58698"/>
    </row>
    <row r="58699" spans="8:8" hidden="1" x14ac:dyDescent="0.25">
      <c r="H58699"/>
    </row>
    <row r="58700" spans="8:8" hidden="1" x14ac:dyDescent="0.25">
      <c r="H58700"/>
    </row>
    <row r="58701" spans="8:8" hidden="1" x14ac:dyDescent="0.25">
      <c r="H58701"/>
    </row>
    <row r="58702" spans="8:8" hidden="1" x14ac:dyDescent="0.25">
      <c r="H58702"/>
    </row>
    <row r="58703" spans="8:8" hidden="1" x14ac:dyDescent="0.25">
      <c r="H58703"/>
    </row>
    <row r="58704" spans="8:8" hidden="1" x14ac:dyDescent="0.25">
      <c r="H58704"/>
    </row>
    <row r="58705" spans="8:8" hidden="1" x14ac:dyDescent="0.25">
      <c r="H58705"/>
    </row>
    <row r="58706" spans="8:8" hidden="1" x14ac:dyDescent="0.25">
      <c r="H58706"/>
    </row>
    <row r="58707" spans="8:8" hidden="1" x14ac:dyDescent="0.25">
      <c r="H58707"/>
    </row>
    <row r="58708" spans="8:8" hidden="1" x14ac:dyDescent="0.25">
      <c r="H58708"/>
    </row>
    <row r="58709" spans="8:8" hidden="1" x14ac:dyDescent="0.25">
      <c r="H58709"/>
    </row>
    <row r="58710" spans="8:8" hidden="1" x14ac:dyDescent="0.25">
      <c r="H58710"/>
    </row>
    <row r="58711" spans="8:8" hidden="1" x14ac:dyDescent="0.25">
      <c r="H58711"/>
    </row>
    <row r="58712" spans="8:8" hidden="1" x14ac:dyDescent="0.25">
      <c r="H58712"/>
    </row>
    <row r="58713" spans="8:8" hidden="1" x14ac:dyDescent="0.25">
      <c r="H58713"/>
    </row>
    <row r="58714" spans="8:8" hidden="1" x14ac:dyDescent="0.25">
      <c r="H58714"/>
    </row>
    <row r="58715" spans="8:8" hidden="1" x14ac:dyDescent="0.25">
      <c r="H58715"/>
    </row>
    <row r="58716" spans="8:8" hidden="1" x14ac:dyDescent="0.25">
      <c r="H58716"/>
    </row>
    <row r="58717" spans="8:8" hidden="1" x14ac:dyDescent="0.25">
      <c r="H58717"/>
    </row>
    <row r="58718" spans="8:8" hidden="1" x14ac:dyDescent="0.25">
      <c r="H58718"/>
    </row>
    <row r="58719" spans="8:8" hidden="1" x14ac:dyDescent="0.25">
      <c r="H58719"/>
    </row>
    <row r="58720" spans="8:8" hidden="1" x14ac:dyDescent="0.25">
      <c r="H58720"/>
    </row>
    <row r="58721" spans="8:8" hidden="1" x14ac:dyDescent="0.25">
      <c r="H58721"/>
    </row>
    <row r="58722" spans="8:8" hidden="1" x14ac:dyDescent="0.25">
      <c r="H58722"/>
    </row>
    <row r="58723" spans="8:8" hidden="1" x14ac:dyDescent="0.25">
      <c r="H58723"/>
    </row>
    <row r="58724" spans="8:8" hidden="1" x14ac:dyDescent="0.25">
      <c r="H58724"/>
    </row>
    <row r="58725" spans="8:8" hidden="1" x14ac:dyDescent="0.25">
      <c r="H58725"/>
    </row>
    <row r="58726" spans="8:8" hidden="1" x14ac:dyDescent="0.25">
      <c r="H58726"/>
    </row>
    <row r="58727" spans="8:8" hidden="1" x14ac:dyDescent="0.25">
      <c r="H58727"/>
    </row>
    <row r="58728" spans="8:8" hidden="1" x14ac:dyDescent="0.25">
      <c r="H58728"/>
    </row>
    <row r="58729" spans="8:8" hidden="1" x14ac:dyDescent="0.25">
      <c r="H58729"/>
    </row>
    <row r="58730" spans="8:8" hidden="1" x14ac:dyDescent="0.25">
      <c r="H58730"/>
    </row>
    <row r="58731" spans="8:8" hidden="1" x14ac:dyDescent="0.25">
      <c r="H58731"/>
    </row>
    <row r="58732" spans="8:8" hidden="1" x14ac:dyDescent="0.25">
      <c r="H58732"/>
    </row>
    <row r="58733" spans="8:8" hidden="1" x14ac:dyDescent="0.25">
      <c r="H58733"/>
    </row>
    <row r="58734" spans="8:8" hidden="1" x14ac:dyDescent="0.25">
      <c r="H58734"/>
    </row>
    <row r="58735" spans="8:8" hidden="1" x14ac:dyDescent="0.25">
      <c r="H58735"/>
    </row>
    <row r="58736" spans="8:8" hidden="1" x14ac:dyDescent="0.25">
      <c r="H58736"/>
    </row>
    <row r="58737" spans="8:8" hidden="1" x14ac:dyDescent="0.25">
      <c r="H58737"/>
    </row>
    <row r="58738" spans="8:8" hidden="1" x14ac:dyDescent="0.25">
      <c r="H58738"/>
    </row>
    <row r="58739" spans="8:8" hidden="1" x14ac:dyDescent="0.25">
      <c r="H58739"/>
    </row>
    <row r="58740" spans="8:8" hidden="1" x14ac:dyDescent="0.25">
      <c r="H58740"/>
    </row>
    <row r="58741" spans="8:8" hidden="1" x14ac:dyDescent="0.25">
      <c r="H58741"/>
    </row>
    <row r="58742" spans="8:8" hidden="1" x14ac:dyDescent="0.25">
      <c r="H58742"/>
    </row>
    <row r="58743" spans="8:8" hidden="1" x14ac:dyDescent="0.25">
      <c r="H58743"/>
    </row>
    <row r="58744" spans="8:8" hidden="1" x14ac:dyDescent="0.25">
      <c r="H58744"/>
    </row>
    <row r="58745" spans="8:8" hidden="1" x14ac:dyDescent="0.25">
      <c r="H58745"/>
    </row>
    <row r="58746" spans="8:8" hidden="1" x14ac:dyDescent="0.25">
      <c r="H58746"/>
    </row>
    <row r="58747" spans="8:8" hidden="1" x14ac:dyDescent="0.25">
      <c r="H58747"/>
    </row>
    <row r="58748" spans="8:8" hidden="1" x14ac:dyDescent="0.25">
      <c r="H58748"/>
    </row>
    <row r="58749" spans="8:8" hidden="1" x14ac:dyDescent="0.25">
      <c r="H58749"/>
    </row>
    <row r="58750" spans="8:8" hidden="1" x14ac:dyDescent="0.25">
      <c r="H58750"/>
    </row>
    <row r="58751" spans="8:8" hidden="1" x14ac:dyDescent="0.25">
      <c r="H58751"/>
    </row>
    <row r="58752" spans="8:8" hidden="1" x14ac:dyDescent="0.25">
      <c r="H58752"/>
    </row>
    <row r="58753" spans="8:8" hidden="1" x14ac:dyDescent="0.25">
      <c r="H58753"/>
    </row>
    <row r="58754" spans="8:8" hidden="1" x14ac:dyDescent="0.25">
      <c r="H58754"/>
    </row>
    <row r="58755" spans="8:8" hidden="1" x14ac:dyDescent="0.25">
      <c r="H58755"/>
    </row>
    <row r="58756" spans="8:8" hidden="1" x14ac:dyDescent="0.25">
      <c r="H58756"/>
    </row>
    <row r="58757" spans="8:8" hidden="1" x14ac:dyDescent="0.25">
      <c r="H58757"/>
    </row>
    <row r="58758" spans="8:8" hidden="1" x14ac:dyDescent="0.25">
      <c r="H58758"/>
    </row>
    <row r="58759" spans="8:8" hidden="1" x14ac:dyDescent="0.25">
      <c r="H58759"/>
    </row>
    <row r="58760" spans="8:8" hidden="1" x14ac:dyDescent="0.25">
      <c r="H58760"/>
    </row>
    <row r="58761" spans="8:8" hidden="1" x14ac:dyDescent="0.25">
      <c r="H58761"/>
    </row>
    <row r="58762" spans="8:8" hidden="1" x14ac:dyDescent="0.25">
      <c r="H58762"/>
    </row>
    <row r="58763" spans="8:8" hidden="1" x14ac:dyDescent="0.25">
      <c r="H58763"/>
    </row>
    <row r="58764" spans="8:8" hidden="1" x14ac:dyDescent="0.25">
      <c r="H58764"/>
    </row>
    <row r="58765" spans="8:8" hidden="1" x14ac:dyDescent="0.25">
      <c r="H58765"/>
    </row>
    <row r="58766" spans="8:8" hidden="1" x14ac:dyDescent="0.25">
      <c r="H58766"/>
    </row>
    <row r="58767" spans="8:8" hidden="1" x14ac:dyDescent="0.25">
      <c r="H58767"/>
    </row>
    <row r="58768" spans="8:8" hidden="1" x14ac:dyDescent="0.25">
      <c r="H58768"/>
    </row>
    <row r="58769" spans="8:8" hidden="1" x14ac:dyDescent="0.25">
      <c r="H58769"/>
    </row>
    <row r="58770" spans="8:8" hidden="1" x14ac:dyDescent="0.25">
      <c r="H58770"/>
    </row>
    <row r="58771" spans="8:8" hidden="1" x14ac:dyDescent="0.25">
      <c r="H58771"/>
    </row>
    <row r="58772" spans="8:8" hidden="1" x14ac:dyDescent="0.25">
      <c r="H58772"/>
    </row>
    <row r="58773" spans="8:8" hidden="1" x14ac:dyDescent="0.25">
      <c r="H58773"/>
    </row>
    <row r="58774" spans="8:8" hidden="1" x14ac:dyDescent="0.25">
      <c r="H58774"/>
    </row>
    <row r="58775" spans="8:8" hidden="1" x14ac:dyDescent="0.25">
      <c r="H58775"/>
    </row>
    <row r="58776" spans="8:8" hidden="1" x14ac:dyDescent="0.25">
      <c r="H58776"/>
    </row>
    <row r="58777" spans="8:8" hidden="1" x14ac:dyDescent="0.25">
      <c r="H58777"/>
    </row>
    <row r="58778" spans="8:8" hidden="1" x14ac:dyDescent="0.25">
      <c r="H58778"/>
    </row>
    <row r="58779" spans="8:8" hidden="1" x14ac:dyDescent="0.25">
      <c r="H58779"/>
    </row>
    <row r="58780" spans="8:8" hidden="1" x14ac:dyDescent="0.25">
      <c r="H58780"/>
    </row>
    <row r="58781" spans="8:8" hidden="1" x14ac:dyDescent="0.25">
      <c r="H58781"/>
    </row>
    <row r="58782" spans="8:8" hidden="1" x14ac:dyDescent="0.25">
      <c r="H58782"/>
    </row>
    <row r="58783" spans="8:8" hidden="1" x14ac:dyDescent="0.25">
      <c r="H58783"/>
    </row>
    <row r="58784" spans="8:8" hidden="1" x14ac:dyDescent="0.25">
      <c r="H58784"/>
    </row>
    <row r="58785" spans="8:8" hidden="1" x14ac:dyDescent="0.25">
      <c r="H58785"/>
    </row>
    <row r="58786" spans="8:8" hidden="1" x14ac:dyDescent="0.25">
      <c r="H58786"/>
    </row>
    <row r="58787" spans="8:8" hidden="1" x14ac:dyDescent="0.25">
      <c r="H58787"/>
    </row>
    <row r="58788" spans="8:8" hidden="1" x14ac:dyDescent="0.25">
      <c r="H58788"/>
    </row>
    <row r="58789" spans="8:8" hidden="1" x14ac:dyDescent="0.25">
      <c r="H58789"/>
    </row>
    <row r="58790" spans="8:8" hidden="1" x14ac:dyDescent="0.25">
      <c r="H58790"/>
    </row>
    <row r="58791" spans="8:8" hidden="1" x14ac:dyDescent="0.25">
      <c r="H58791"/>
    </row>
    <row r="58792" spans="8:8" hidden="1" x14ac:dyDescent="0.25">
      <c r="H58792"/>
    </row>
    <row r="58793" spans="8:8" hidden="1" x14ac:dyDescent="0.25">
      <c r="H58793"/>
    </row>
    <row r="58794" spans="8:8" hidden="1" x14ac:dyDescent="0.25">
      <c r="H58794"/>
    </row>
    <row r="58795" spans="8:8" hidden="1" x14ac:dyDescent="0.25">
      <c r="H58795"/>
    </row>
    <row r="58796" spans="8:8" hidden="1" x14ac:dyDescent="0.25">
      <c r="H58796"/>
    </row>
    <row r="58797" spans="8:8" hidden="1" x14ac:dyDescent="0.25">
      <c r="H58797"/>
    </row>
    <row r="58798" spans="8:8" hidden="1" x14ac:dyDescent="0.25">
      <c r="H58798"/>
    </row>
    <row r="58799" spans="8:8" hidden="1" x14ac:dyDescent="0.25">
      <c r="H58799"/>
    </row>
    <row r="58800" spans="8:8" hidden="1" x14ac:dyDescent="0.25">
      <c r="H58800"/>
    </row>
    <row r="58801" spans="8:8" hidden="1" x14ac:dyDescent="0.25">
      <c r="H58801"/>
    </row>
    <row r="58802" spans="8:8" hidden="1" x14ac:dyDescent="0.25">
      <c r="H58802"/>
    </row>
    <row r="58803" spans="8:8" hidden="1" x14ac:dyDescent="0.25">
      <c r="H58803"/>
    </row>
    <row r="58804" spans="8:8" hidden="1" x14ac:dyDescent="0.25">
      <c r="H58804"/>
    </row>
    <row r="58805" spans="8:8" hidden="1" x14ac:dyDescent="0.25">
      <c r="H58805"/>
    </row>
    <row r="58806" spans="8:8" hidden="1" x14ac:dyDescent="0.25">
      <c r="H58806"/>
    </row>
    <row r="58807" spans="8:8" hidden="1" x14ac:dyDescent="0.25">
      <c r="H58807"/>
    </row>
    <row r="58808" spans="8:8" hidden="1" x14ac:dyDescent="0.25">
      <c r="H58808"/>
    </row>
    <row r="58809" spans="8:8" hidden="1" x14ac:dyDescent="0.25">
      <c r="H58809"/>
    </row>
    <row r="58810" spans="8:8" hidden="1" x14ac:dyDescent="0.25">
      <c r="H58810"/>
    </row>
    <row r="58811" spans="8:8" hidden="1" x14ac:dyDescent="0.25">
      <c r="H58811"/>
    </row>
    <row r="58812" spans="8:8" hidden="1" x14ac:dyDescent="0.25">
      <c r="H58812"/>
    </row>
    <row r="58813" spans="8:8" hidden="1" x14ac:dyDescent="0.25">
      <c r="H58813"/>
    </row>
    <row r="58814" spans="8:8" hidden="1" x14ac:dyDescent="0.25">
      <c r="H58814"/>
    </row>
    <row r="58815" spans="8:8" hidden="1" x14ac:dyDescent="0.25">
      <c r="H58815"/>
    </row>
    <row r="58816" spans="8:8" hidden="1" x14ac:dyDescent="0.25">
      <c r="H58816"/>
    </row>
    <row r="58817" spans="8:8" hidden="1" x14ac:dyDescent="0.25">
      <c r="H58817"/>
    </row>
    <row r="58818" spans="8:8" hidden="1" x14ac:dyDescent="0.25">
      <c r="H58818"/>
    </row>
    <row r="58819" spans="8:8" hidden="1" x14ac:dyDescent="0.25">
      <c r="H58819"/>
    </row>
    <row r="58820" spans="8:8" hidden="1" x14ac:dyDescent="0.25">
      <c r="H58820"/>
    </row>
    <row r="58821" spans="8:8" hidden="1" x14ac:dyDescent="0.25">
      <c r="H58821"/>
    </row>
    <row r="58822" spans="8:8" hidden="1" x14ac:dyDescent="0.25">
      <c r="H58822"/>
    </row>
    <row r="58823" spans="8:8" hidden="1" x14ac:dyDescent="0.25">
      <c r="H58823"/>
    </row>
    <row r="58824" spans="8:8" hidden="1" x14ac:dyDescent="0.25">
      <c r="H58824"/>
    </row>
    <row r="58825" spans="8:8" hidden="1" x14ac:dyDescent="0.25">
      <c r="H58825"/>
    </row>
    <row r="58826" spans="8:8" hidden="1" x14ac:dyDescent="0.25">
      <c r="H58826"/>
    </row>
    <row r="58827" spans="8:8" hidden="1" x14ac:dyDescent="0.25">
      <c r="H58827"/>
    </row>
    <row r="58828" spans="8:8" hidden="1" x14ac:dyDescent="0.25">
      <c r="H58828"/>
    </row>
    <row r="58829" spans="8:8" hidden="1" x14ac:dyDescent="0.25">
      <c r="H58829"/>
    </row>
    <row r="58830" spans="8:8" hidden="1" x14ac:dyDescent="0.25">
      <c r="H58830"/>
    </row>
    <row r="58831" spans="8:8" hidden="1" x14ac:dyDescent="0.25">
      <c r="H58831"/>
    </row>
    <row r="58832" spans="8:8" hidden="1" x14ac:dyDescent="0.25">
      <c r="H58832"/>
    </row>
    <row r="58833" spans="8:8" hidden="1" x14ac:dyDescent="0.25">
      <c r="H58833"/>
    </row>
    <row r="58834" spans="8:8" hidden="1" x14ac:dyDescent="0.25">
      <c r="H58834"/>
    </row>
    <row r="58835" spans="8:8" hidden="1" x14ac:dyDescent="0.25">
      <c r="H58835"/>
    </row>
    <row r="58836" spans="8:8" hidden="1" x14ac:dyDescent="0.25">
      <c r="H58836"/>
    </row>
    <row r="58837" spans="8:8" hidden="1" x14ac:dyDescent="0.25">
      <c r="H58837"/>
    </row>
    <row r="58838" spans="8:8" hidden="1" x14ac:dyDescent="0.25">
      <c r="H58838"/>
    </row>
    <row r="58839" spans="8:8" hidden="1" x14ac:dyDescent="0.25">
      <c r="H58839"/>
    </row>
    <row r="58840" spans="8:8" hidden="1" x14ac:dyDescent="0.25">
      <c r="H58840"/>
    </row>
    <row r="58841" spans="8:8" hidden="1" x14ac:dyDescent="0.25">
      <c r="H58841"/>
    </row>
    <row r="58842" spans="8:8" hidden="1" x14ac:dyDescent="0.25">
      <c r="H58842"/>
    </row>
    <row r="58843" spans="8:8" hidden="1" x14ac:dyDescent="0.25">
      <c r="H58843"/>
    </row>
    <row r="58844" spans="8:8" hidden="1" x14ac:dyDescent="0.25">
      <c r="H58844"/>
    </row>
    <row r="58845" spans="8:8" hidden="1" x14ac:dyDescent="0.25">
      <c r="H58845"/>
    </row>
    <row r="58846" spans="8:8" hidden="1" x14ac:dyDescent="0.25">
      <c r="H58846"/>
    </row>
    <row r="58847" spans="8:8" hidden="1" x14ac:dyDescent="0.25">
      <c r="H58847"/>
    </row>
    <row r="58848" spans="8:8" hidden="1" x14ac:dyDescent="0.25">
      <c r="H58848"/>
    </row>
    <row r="58849" spans="8:8" hidden="1" x14ac:dyDescent="0.25">
      <c r="H58849"/>
    </row>
    <row r="58850" spans="8:8" hidden="1" x14ac:dyDescent="0.25">
      <c r="H58850"/>
    </row>
    <row r="58851" spans="8:8" hidden="1" x14ac:dyDescent="0.25">
      <c r="H58851"/>
    </row>
    <row r="58852" spans="8:8" hidden="1" x14ac:dyDescent="0.25">
      <c r="H58852"/>
    </row>
    <row r="58853" spans="8:8" hidden="1" x14ac:dyDescent="0.25">
      <c r="H58853"/>
    </row>
    <row r="58854" spans="8:8" hidden="1" x14ac:dyDescent="0.25">
      <c r="H58854"/>
    </row>
    <row r="58855" spans="8:8" hidden="1" x14ac:dyDescent="0.25">
      <c r="H58855"/>
    </row>
    <row r="58856" spans="8:8" hidden="1" x14ac:dyDescent="0.25">
      <c r="H58856"/>
    </row>
    <row r="58857" spans="8:8" hidden="1" x14ac:dyDescent="0.25">
      <c r="H58857"/>
    </row>
    <row r="58858" spans="8:8" hidden="1" x14ac:dyDescent="0.25">
      <c r="H58858"/>
    </row>
    <row r="58859" spans="8:8" hidden="1" x14ac:dyDescent="0.25">
      <c r="H58859"/>
    </row>
    <row r="58860" spans="8:8" hidden="1" x14ac:dyDescent="0.25">
      <c r="H58860"/>
    </row>
    <row r="58861" spans="8:8" hidden="1" x14ac:dyDescent="0.25">
      <c r="H58861"/>
    </row>
    <row r="58862" spans="8:8" hidden="1" x14ac:dyDescent="0.25">
      <c r="H58862"/>
    </row>
    <row r="58863" spans="8:8" hidden="1" x14ac:dyDescent="0.25">
      <c r="H58863"/>
    </row>
    <row r="58864" spans="8:8" hidden="1" x14ac:dyDescent="0.25">
      <c r="H58864"/>
    </row>
    <row r="58865" spans="8:8" hidden="1" x14ac:dyDescent="0.25">
      <c r="H58865"/>
    </row>
    <row r="58866" spans="8:8" hidden="1" x14ac:dyDescent="0.25">
      <c r="H58866"/>
    </row>
    <row r="58867" spans="8:8" hidden="1" x14ac:dyDescent="0.25">
      <c r="H58867"/>
    </row>
    <row r="58868" spans="8:8" hidden="1" x14ac:dyDescent="0.25">
      <c r="H58868"/>
    </row>
    <row r="58869" spans="8:8" hidden="1" x14ac:dyDescent="0.25">
      <c r="H58869"/>
    </row>
    <row r="58870" spans="8:8" hidden="1" x14ac:dyDescent="0.25">
      <c r="H58870"/>
    </row>
    <row r="58871" spans="8:8" hidden="1" x14ac:dyDescent="0.25">
      <c r="H58871"/>
    </row>
    <row r="58872" spans="8:8" hidden="1" x14ac:dyDescent="0.25">
      <c r="H58872"/>
    </row>
    <row r="58873" spans="8:8" hidden="1" x14ac:dyDescent="0.25">
      <c r="H58873"/>
    </row>
    <row r="58874" spans="8:8" hidden="1" x14ac:dyDescent="0.25">
      <c r="H58874"/>
    </row>
    <row r="58875" spans="8:8" hidden="1" x14ac:dyDescent="0.25">
      <c r="H58875"/>
    </row>
    <row r="58876" spans="8:8" hidden="1" x14ac:dyDescent="0.25">
      <c r="H58876"/>
    </row>
    <row r="58877" spans="8:8" hidden="1" x14ac:dyDescent="0.25">
      <c r="H58877"/>
    </row>
    <row r="58878" spans="8:8" hidden="1" x14ac:dyDescent="0.25">
      <c r="H58878"/>
    </row>
    <row r="58879" spans="8:8" hidden="1" x14ac:dyDescent="0.25">
      <c r="H58879"/>
    </row>
    <row r="58880" spans="8:8" hidden="1" x14ac:dyDescent="0.25">
      <c r="H58880"/>
    </row>
    <row r="58881" spans="8:8" hidden="1" x14ac:dyDescent="0.25">
      <c r="H58881"/>
    </row>
    <row r="58882" spans="8:8" hidden="1" x14ac:dyDescent="0.25">
      <c r="H58882"/>
    </row>
    <row r="58883" spans="8:8" hidden="1" x14ac:dyDescent="0.25">
      <c r="H58883"/>
    </row>
    <row r="58884" spans="8:8" hidden="1" x14ac:dyDescent="0.25">
      <c r="H58884"/>
    </row>
    <row r="58885" spans="8:8" hidden="1" x14ac:dyDescent="0.25">
      <c r="H58885"/>
    </row>
    <row r="58886" spans="8:8" hidden="1" x14ac:dyDescent="0.25">
      <c r="H58886"/>
    </row>
    <row r="58887" spans="8:8" hidden="1" x14ac:dyDescent="0.25">
      <c r="H58887"/>
    </row>
    <row r="58888" spans="8:8" hidden="1" x14ac:dyDescent="0.25">
      <c r="H58888"/>
    </row>
    <row r="58889" spans="8:8" hidden="1" x14ac:dyDescent="0.25">
      <c r="H58889"/>
    </row>
    <row r="58890" spans="8:8" hidden="1" x14ac:dyDescent="0.25">
      <c r="H58890"/>
    </row>
    <row r="58891" spans="8:8" hidden="1" x14ac:dyDescent="0.25">
      <c r="H58891"/>
    </row>
    <row r="58892" spans="8:8" hidden="1" x14ac:dyDescent="0.25">
      <c r="H58892"/>
    </row>
    <row r="58893" spans="8:8" hidden="1" x14ac:dyDescent="0.25">
      <c r="H58893"/>
    </row>
    <row r="58894" spans="8:8" hidden="1" x14ac:dyDescent="0.25">
      <c r="H58894"/>
    </row>
    <row r="58895" spans="8:8" hidden="1" x14ac:dyDescent="0.25">
      <c r="H58895"/>
    </row>
    <row r="58896" spans="8:8" hidden="1" x14ac:dyDescent="0.25">
      <c r="H58896"/>
    </row>
    <row r="58897" spans="8:8" hidden="1" x14ac:dyDescent="0.25">
      <c r="H58897"/>
    </row>
    <row r="58898" spans="8:8" hidden="1" x14ac:dyDescent="0.25">
      <c r="H58898"/>
    </row>
    <row r="58899" spans="8:8" hidden="1" x14ac:dyDescent="0.25">
      <c r="H58899"/>
    </row>
    <row r="58900" spans="8:8" hidden="1" x14ac:dyDescent="0.25">
      <c r="H58900"/>
    </row>
    <row r="58901" spans="8:8" hidden="1" x14ac:dyDescent="0.25">
      <c r="H58901"/>
    </row>
    <row r="58902" spans="8:8" hidden="1" x14ac:dyDescent="0.25">
      <c r="H58902"/>
    </row>
    <row r="58903" spans="8:8" hidden="1" x14ac:dyDescent="0.25">
      <c r="H58903"/>
    </row>
    <row r="58904" spans="8:8" hidden="1" x14ac:dyDescent="0.25">
      <c r="H58904"/>
    </row>
    <row r="58905" spans="8:8" hidden="1" x14ac:dyDescent="0.25">
      <c r="H58905"/>
    </row>
    <row r="58906" spans="8:8" hidden="1" x14ac:dyDescent="0.25">
      <c r="H58906"/>
    </row>
    <row r="58907" spans="8:8" hidden="1" x14ac:dyDescent="0.25">
      <c r="H58907"/>
    </row>
    <row r="58908" spans="8:8" hidden="1" x14ac:dyDescent="0.25">
      <c r="H58908"/>
    </row>
    <row r="58909" spans="8:8" hidden="1" x14ac:dyDescent="0.25">
      <c r="H58909"/>
    </row>
    <row r="58910" spans="8:8" hidden="1" x14ac:dyDescent="0.25">
      <c r="H58910"/>
    </row>
    <row r="58911" spans="8:8" hidden="1" x14ac:dyDescent="0.25">
      <c r="H58911"/>
    </row>
    <row r="58912" spans="8:8" hidden="1" x14ac:dyDescent="0.25">
      <c r="H58912"/>
    </row>
    <row r="58913" spans="8:8" hidden="1" x14ac:dyDescent="0.25">
      <c r="H58913"/>
    </row>
    <row r="58914" spans="8:8" hidden="1" x14ac:dyDescent="0.25">
      <c r="H58914"/>
    </row>
    <row r="58915" spans="8:8" hidden="1" x14ac:dyDescent="0.25">
      <c r="H58915"/>
    </row>
    <row r="58916" spans="8:8" hidden="1" x14ac:dyDescent="0.25">
      <c r="H58916"/>
    </row>
    <row r="58917" spans="8:8" hidden="1" x14ac:dyDescent="0.25">
      <c r="H58917"/>
    </row>
    <row r="58918" spans="8:8" hidden="1" x14ac:dyDescent="0.25">
      <c r="H58918"/>
    </row>
    <row r="58919" spans="8:8" hidden="1" x14ac:dyDescent="0.25">
      <c r="H58919"/>
    </row>
    <row r="58920" spans="8:8" hidden="1" x14ac:dyDescent="0.25">
      <c r="H58920"/>
    </row>
    <row r="58921" spans="8:8" hidden="1" x14ac:dyDescent="0.25">
      <c r="H58921"/>
    </row>
    <row r="58922" spans="8:8" hidden="1" x14ac:dyDescent="0.25">
      <c r="H58922"/>
    </row>
    <row r="58923" spans="8:8" hidden="1" x14ac:dyDescent="0.25">
      <c r="H58923"/>
    </row>
    <row r="58924" spans="8:8" hidden="1" x14ac:dyDescent="0.25">
      <c r="H58924"/>
    </row>
    <row r="58925" spans="8:8" hidden="1" x14ac:dyDescent="0.25">
      <c r="H58925"/>
    </row>
    <row r="58926" spans="8:8" hidden="1" x14ac:dyDescent="0.25">
      <c r="H58926"/>
    </row>
    <row r="58927" spans="8:8" hidden="1" x14ac:dyDescent="0.25">
      <c r="H58927"/>
    </row>
    <row r="58928" spans="8:8" hidden="1" x14ac:dyDescent="0.25">
      <c r="H58928"/>
    </row>
    <row r="58929" spans="8:8" hidden="1" x14ac:dyDescent="0.25">
      <c r="H58929"/>
    </row>
    <row r="58930" spans="8:8" hidden="1" x14ac:dyDescent="0.25">
      <c r="H58930"/>
    </row>
    <row r="58931" spans="8:8" hidden="1" x14ac:dyDescent="0.25">
      <c r="H58931"/>
    </row>
    <row r="58932" spans="8:8" hidden="1" x14ac:dyDescent="0.25">
      <c r="H58932"/>
    </row>
    <row r="58933" spans="8:8" hidden="1" x14ac:dyDescent="0.25">
      <c r="H58933"/>
    </row>
    <row r="58934" spans="8:8" hidden="1" x14ac:dyDescent="0.25">
      <c r="H58934"/>
    </row>
    <row r="58935" spans="8:8" hidden="1" x14ac:dyDescent="0.25">
      <c r="H58935"/>
    </row>
    <row r="58936" spans="8:8" hidden="1" x14ac:dyDescent="0.25">
      <c r="H58936"/>
    </row>
    <row r="58937" spans="8:8" hidden="1" x14ac:dyDescent="0.25">
      <c r="H58937"/>
    </row>
    <row r="58938" spans="8:8" hidden="1" x14ac:dyDescent="0.25">
      <c r="H58938"/>
    </row>
    <row r="58939" spans="8:8" hidden="1" x14ac:dyDescent="0.25">
      <c r="H58939"/>
    </row>
    <row r="58940" spans="8:8" hidden="1" x14ac:dyDescent="0.25">
      <c r="H58940"/>
    </row>
    <row r="58941" spans="8:8" hidden="1" x14ac:dyDescent="0.25">
      <c r="H58941"/>
    </row>
    <row r="58942" spans="8:8" hidden="1" x14ac:dyDescent="0.25">
      <c r="H58942"/>
    </row>
    <row r="58943" spans="8:8" hidden="1" x14ac:dyDescent="0.25">
      <c r="H58943"/>
    </row>
    <row r="58944" spans="8:8" hidden="1" x14ac:dyDescent="0.25">
      <c r="H58944"/>
    </row>
    <row r="58945" spans="8:8" hidden="1" x14ac:dyDescent="0.25">
      <c r="H58945"/>
    </row>
    <row r="58946" spans="8:8" hidden="1" x14ac:dyDescent="0.25">
      <c r="H58946"/>
    </row>
    <row r="58947" spans="8:8" hidden="1" x14ac:dyDescent="0.25">
      <c r="H58947"/>
    </row>
    <row r="58948" spans="8:8" hidden="1" x14ac:dyDescent="0.25">
      <c r="H58948"/>
    </row>
    <row r="58949" spans="8:8" hidden="1" x14ac:dyDescent="0.25">
      <c r="H58949"/>
    </row>
    <row r="58950" spans="8:8" hidden="1" x14ac:dyDescent="0.25">
      <c r="H58950"/>
    </row>
    <row r="58951" spans="8:8" hidden="1" x14ac:dyDescent="0.25">
      <c r="H58951"/>
    </row>
    <row r="58952" spans="8:8" hidden="1" x14ac:dyDescent="0.25">
      <c r="H58952"/>
    </row>
    <row r="58953" spans="8:8" hidden="1" x14ac:dyDescent="0.25">
      <c r="H58953"/>
    </row>
    <row r="58954" spans="8:8" hidden="1" x14ac:dyDescent="0.25">
      <c r="H58954"/>
    </row>
    <row r="58955" spans="8:8" hidden="1" x14ac:dyDescent="0.25">
      <c r="H58955"/>
    </row>
    <row r="58956" spans="8:8" hidden="1" x14ac:dyDescent="0.25">
      <c r="H58956"/>
    </row>
    <row r="58957" spans="8:8" hidden="1" x14ac:dyDescent="0.25">
      <c r="H58957"/>
    </row>
    <row r="58958" spans="8:8" hidden="1" x14ac:dyDescent="0.25">
      <c r="H58958"/>
    </row>
    <row r="58959" spans="8:8" hidden="1" x14ac:dyDescent="0.25">
      <c r="H58959"/>
    </row>
    <row r="58960" spans="8:8" hidden="1" x14ac:dyDescent="0.25">
      <c r="H58960"/>
    </row>
    <row r="58961" spans="8:8" hidden="1" x14ac:dyDescent="0.25">
      <c r="H58961"/>
    </row>
    <row r="58962" spans="8:8" hidden="1" x14ac:dyDescent="0.25">
      <c r="H58962"/>
    </row>
    <row r="58963" spans="8:8" hidden="1" x14ac:dyDescent="0.25">
      <c r="H58963"/>
    </row>
    <row r="58964" spans="8:8" hidden="1" x14ac:dyDescent="0.25">
      <c r="H58964"/>
    </row>
    <row r="58965" spans="8:8" hidden="1" x14ac:dyDescent="0.25">
      <c r="H58965"/>
    </row>
    <row r="58966" spans="8:8" hidden="1" x14ac:dyDescent="0.25">
      <c r="H58966"/>
    </row>
    <row r="58967" spans="8:8" hidden="1" x14ac:dyDescent="0.25">
      <c r="H58967"/>
    </row>
    <row r="58968" spans="8:8" hidden="1" x14ac:dyDescent="0.25">
      <c r="H58968"/>
    </row>
    <row r="58969" spans="8:8" hidden="1" x14ac:dyDescent="0.25">
      <c r="H58969"/>
    </row>
    <row r="58970" spans="8:8" hidden="1" x14ac:dyDescent="0.25">
      <c r="H58970"/>
    </row>
    <row r="58971" spans="8:8" hidden="1" x14ac:dyDescent="0.25">
      <c r="H58971"/>
    </row>
    <row r="58972" spans="8:8" hidden="1" x14ac:dyDescent="0.25">
      <c r="H58972"/>
    </row>
    <row r="58973" spans="8:8" hidden="1" x14ac:dyDescent="0.25">
      <c r="H58973"/>
    </row>
    <row r="58974" spans="8:8" hidden="1" x14ac:dyDescent="0.25">
      <c r="H58974"/>
    </row>
    <row r="58975" spans="8:8" hidden="1" x14ac:dyDescent="0.25">
      <c r="H58975"/>
    </row>
    <row r="58976" spans="8:8" hidden="1" x14ac:dyDescent="0.25">
      <c r="H58976"/>
    </row>
    <row r="58977" spans="8:8" hidden="1" x14ac:dyDescent="0.25">
      <c r="H58977"/>
    </row>
    <row r="58978" spans="8:8" hidden="1" x14ac:dyDescent="0.25">
      <c r="H58978"/>
    </row>
    <row r="58979" spans="8:8" hidden="1" x14ac:dyDescent="0.25">
      <c r="H58979"/>
    </row>
    <row r="58980" spans="8:8" hidden="1" x14ac:dyDescent="0.25">
      <c r="H58980"/>
    </row>
    <row r="58981" spans="8:8" hidden="1" x14ac:dyDescent="0.25">
      <c r="H58981"/>
    </row>
    <row r="58982" spans="8:8" hidden="1" x14ac:dyDescent="0.25">
      <c r="H58982"/>
    </row>
    <row r="58983" spans="8:8" hidden="1" x14ac:dyDescent="0.25">
      <c r="H58983"/>
    </row>
    <row r="58984" spans="8:8" hidden="1" x14ac:dyDescent="0.25">
      <c r="H58984"/>
    </row>
    <row r="58985" spans="8:8" hidden="1" x14ac:dyDescent="0.25">
      <c r="H58985"/>
    </row>
    <row r="58986" spans="8:8" hidden="1" x14ac:dyDescent="0.25">
      <c r="H58986"/>
    </row>
    <row r="58987" spans="8:8" hidden="1" x14ac:dyDescent="0.25">
      <c r="H58987"/>
    </row>
    <row r="58988" spans="8:8" hidden="1" x14ac:dyDescent="0.25">
      <c r="H58988"/>
    </row>
    <row r="58989" spans="8:8" hidden="1" x14ac:dyDescent="0.25">
      <c r="H58989"/>
    </row>
    <row r="58990" spans="8:8" hidden="1" x14ac:dyDescent="0.25">
      <c r="H58990"/>
    </row>
    <row r="58991" spans="8:8" hidden="1" x14ac:dyDescent="0.25">
      <c r="H58991"/>
    </row>
    <row r="58992" spans="8:8" hidden="1" x14ac:dyDescent="0.25">
      <c r="H58992"/>
    </row>
    <row r="58993" spans="8:8" hidden="1" x14ac:dyDescent="0.25">
      <c r="H58993"/>
    </row>
    <row r="58994" spans="8:8" hidden="1" x14ac:dyDescent="0.25">
      <c r="H58994"/>
    </row>
    <row r="58995" spans="8:8" hidden="1" x14ac:dyDescent="0.25">
      <c r="H58995"/>
    </row>
    <row r="58996" spans="8:8" hidden="1" x14ac:dyDescent="0.25">
      <c r="H58996"/>
    </row>
    <row r="58997" spans="8:8" hidden="1" x14ac:dyDescent="0.25">
      <c r="H58997"/>
    </row>
    <row r="58998" spans="8:8" hidden="1" x14ac:dyDescent="0.25">
      <c r="H58998"/>
    </row>
    <row r="58999" spans="8:8" hidden="1" x14ac:dyDescent="0.25">
      <c r="H58999"/>
    </row>
    <row r="59000" spans="8:8" hidden="1" x14ac:dyDescent="0.25">
      <c r="H59000"/>
    </row>
    <row r="59001" spans="8:8" hidden="1" x14ac:dyDescent="0.25">
      <c r="H59001"/>
    </row>
    <row r="59002" spans="8:8" hidden="1" x14ac:dyDescent="0.25">
      <c r="H59002"/>
    </row>
    <row r="59003" spans="8:8" hidden="1" x14ac:dyDescent="0.25">
      <c r="H59003"/>
    </row>
    <row r="59004" spans="8:8" hidden="1" x14ac:dyDescent="0.25">
      <c r="H59004"/>
    </row>
    <row r="59005" spans="8:8" hidden="1" x14ac:dyDescent="0.25">
      <c r="H59005"/>
    </row>
    <row r="59006" spans="8:8" hidden="1" x14ac:dyDescent="0.25">
      <c r="H59006"/>
    </row>
    <row r="59007" spans="8:8" hidden="1" x14ac:dyDescent="0.25">
      <c r="H59007"/>
    </row>
    <row r="59008" spans="8:8" hidden="1" x14ac:dyDescent="0.25">
      <c r="H59008"/>
    </row>
    <row r="59009" spans="8:8" hidden="1" x14ac:dyDescent="0.25">
      <c r="H59009"/>
    </row>
    <row r="59010" spans="8:8" hidden="1" x14ac:dyDescent="0.25">
      <c r="H59010"/>
    </row>
    <row r="59011" spans="8:8" hidden="1" x14ac:dyDescent="0.25">
      <c r="H59011"/>
    </row>
    <row r="59012" spans="8:8" hidden="1" x14ac:dyDescent="0.25">
      <c r="H59012"/>
    </row>
    <row r="59013" spans="8:8" hidden="1" x14ac:dyDescent="0.25">
      <c r="H59013"/>
    </row>
    <row r="59014" spans="8:8" hidden="1" x14ac:dyDescent="0.25">
      <c r="H59014"/>
    </row>
    <row r="59015" spans="8:8" hidden="1" x14ac:dyDescent="0.25">
      <c r="H59015"/>
    </row>
    <row r="59016" spans="8:8" hidden="1" x14ac:dyDescent="0.25">
      <c r="H59016"/>
    </row>
    <row r="59017" spans="8:8" hidden="1" x14ac:dyDescent="0.25">
      <c r="H59017"/>
    </row>
    <row r="59018" spans="8:8" hidden="1" x14ac:dyDescent="0.25">
      <c r="H59018"/>
    </row>
    <row r="59019" spans="8:8" hidden="1" x14ac:dyDescent="0.25">
      <c r="H59019"/>
    </row>
    <row r="59020" spans="8:8" hidden="1" x14ac:dyDescent="0.25">
      <c r="H59020"/>
    </row>
    <row r="59021" spans="8:8" hidden="1" x14ac:dyDescent="0.25">
      <c r="H59021"/>
    </row>
    <row r="59022" spans="8:8" hidden="1" x14ac:dyDescent="0.25">
      <c r="H59022"/>
    </row>
    <row r="59023" spans="8:8" hidden="1" x14ac:dyDescent="0.25">
      <c r="H59023"/>
    </row>
    <row r="59024" spans="8:8" hidden="1" x14ac:dyDescent="0.25">
      <c r="H59024"/>
    </row>
    <row r="59025" spans="8:8" hidden="1" x14ac:dyDescent="0.25">
      <c r="H59025"/>
    </row>
    <row r="59026" spans="8:8" hidden="1" x14ac:dyDescent="0.25">
      <c r="H59026"/>
    </row>
    <row r="59027" spans="8:8" hidden="1" x14ac:dyDescent="0.25">
      <c r="H59027"/>
    </row>
    <row r="59028" spans="8:8" hidden="1" x14ac:dyDescent="0.25">
      <c r="H59028"/>
    </row>
    <row r="59029" spans="8:8" hidden="1" x14ac:dyDescent="0.25">
      <c r="H59029"/>
    </row>
    <row r="59030" spans="8:8" hidden="1" x14ac:dyDescent="0.25">
      <c r="H59030"/>
    </row>
    <row r="59031" spans="8:8" hidden="1" x14ac:dyDescent="0.25">
      <c r="H59031"/>
    </row>
    <row r="59032" spans="8:8" hidden="1" x14ac:dyDescent="0.25">
      <c r="H59032"/>
    </row>
    <row r="59033" spans="8:8" hidden="1" x14ac:dyDescent="0.25">
      <c r="H59033"/>
    </row>
    <row r="59034" spans="8:8" hidden="1" x14ac:dyDescent="0.25">
      <c r="H59034"/>
    </row>
    <row r="59035" spans="8:8" hidden="1" x14ac:dyDescent="0.25">
      <c r="H59035"/>
    </row>
    <row r="59036" spans="8:8" hidden="1" x14ac:dyDescent="0.25">
      <c r="H59036"/>
    </row>
    <row r="59037" spans="8:8" hidden="1" x14ac:dyDescent="0.25">
      <c r="H59037"/>
    </row>
    <row r="59038" spans="8:8" hidden="1" x14ac:dyDescent="0.25">
      <c r="H59038"/>
    </row>
    <row r="59039" spans="8:8" hidden="1" x14ac:dyDescent="0.25">
      <c r="H59039"/>
    </row>
    <row r="59040" spans="8:8" hidden="1" x14ac:dyDescent="0.25">
      <c r="H59040"/>
    </row>
    <row r="59041" spans="8:8" hidden="1" x14ac:dyDescent="0.25">
      <c r="H59041"/>
    </row>
    <row r="59042" spans="8:8" hidden="1" x14ac:dyDescent="0.25">
      <c r="H59042"/>
    </row>
    <row r="59043" spans="8:8" hidden="1" x14ac:dyDescent="0.25">
      <c r="H59043"/>
    </row>
    <row r="59044" spans="8:8" hidden="1" x14ac:dyDescent="0.25">
      <c r="H59044"/>
    </row>
    <row r="59045" spans="8:8" hidden="1" x14ac:dyDescent="0.25">
      <c r="H59045"/>
    </row>
    <row r="59046" spans="8:8" hidden="1" x14ac:dyDescent="0.25">
      <c r="H59046"/>
    </row>
    <row r="59047" spans="8:8" hidden="1" x14ac:dyDescent="0.25">
      <c r="H59047"/>
    </row>
    <row r="59048" spans="8:8" hidden="1" x14ac:dyDescent="0.25">
      <c r="H59048"/>
    </row>
    <row r="59049" spans="8:8" hidden="1" x14ac:dyDescent="0.25">
      <c r="H59049"/>
    </row>
    <row r="59050" spans="8:8" hidden="1" x14ac:dyDescent="0.25">
      <c r="H59050"/>
    </row>
    <row r="59051" spans="8:8" hidden="1" x14ac:dyDescent="0.25">
      <c r="H59051"/>
    </row>
    <row r="59052" spans="8:8" hidden="1" x14ac:dyDescent="0.25">
      <c r="H59052"/>
    </row>
    <row r="59053" spans="8:8" hidden="1" x14ac:dyDescent="0.25">
      <c r="H59053"/>
    </row>
    <row r="59054" spans="8:8" hidden="1" x14ac:dyDescent="0.25">
      <c r="H59054"/>
    </row>
    <row r="59055" spans="8:8" hidden="1" x14ac:dyDescent="0.25">
      <c r="H59055"/>
    </row>
    <row r="59056" spans="8:8" hidden="1" x14ac:dyDescent="0.25">
      <c r="H59056"/>
    </row>
    <row r="59057" spans="8:8" hidden="1" x14ac:dyDescent="0.25">
      <c r="H59057"/>
    </row>
    <row r="59058" spans="8:8" hidden="1" x14ac:dyDescent="0.25">
      <c r="H59058"/>
    </row>
    <row r="59059" spans="8:8" hidden="1" x14ac:dyDescent="0.25">
      <c r="H59059"/>
    </row>
    <row r="59060" spans="8:8" hidden="1" x14ac:dyDescent="0.25">
      <c r="H59060"/>
    </row>
    <row r="59061" spans="8:8" hidden="1" x14ac:dyDescent="0.25">
      <c r="H59061"/>
    </row>
    <row r="59062" spans="8:8" hidden="1" x14ac:dyDescent="0.25">
      <c r="H59062"/>
    </row>
    <row r="59063" spans="8:8" hidden="1" x14ac:dyDescent="0.25">
      <c r="H59063"/>
    </row>
    <row r="59064" spans="8:8" hidden="1" x14ac:dyDescent="0.25">
      <c r="H59064"/>
    </row>
    <row r="59065" spans="8:8" hidden="1" x14ac:dyDescent="0.25">
      <c r="H59065"/>
    </row>
    <row r="59066" spans="8:8" hidden="1" x14ac:dyDescent="0.25">
      <c r="H59066"/>
    </row>
    <row r="59067" spans="8:8" hidden="1" x14ac:dyDescent="0.25">
      <c r="H59067"/>
    </row>
    <row r="59068" spans="8:8" hidden="1" x14ac:dyDescent="0.25">
      <c r="H59068"/>
    </row>
    <row r="59069" spans="8:8" hidden="1" x14ac:dyDescent="0.25">
      <c r="H59069"/>
    </row>
    <row r="59070" spans="8:8" hidden="1" x14ac:dyDescent="0.25">
      <c r="H59070"/>
    </row>
    <row r="59071" spans="8:8" hidden="1" x14ac:dyDescent="0.25">
      <c r="H59071"/>
    </row>
    <row r="59072" spans="8:8" hidden="1" x14ac:dyDescent="0.25">
      <c r="H59072"/>
    </row>
    <row r="59073" spans="8:8" hidden="1" x14ac:dyDescent="0.25">
      <c r="H59073"/>
    </row>
    <row r="59074" spans="8:8" hidden="1" x14ac:dyDescent="0.25">
      <c r="H59074"/>
    </row>
    <row r="59075" spans="8:8" hidden="1" x14ac:dyDescent="0.25">
      <c r="H59075"/>
    </row>
    <row r="59076" spans="8:8" hidden="1" x14ac:dyDescent="0.25">
      <c r="H59076"/>
    </row>
    <row r="59077" spans="8:8" hidden="1" x14ac:dyDescent="0.25">
      <c r="H59077"/>
    </row>
    <row r="59078" spans="8:8" hidden="1" x14ac:dyDescent="0.25">
      <c r="H59078"/>
    </row>
    <row r="59079" spans="8:8" hidden="1" x14ac:dyDescent="0.25">
      <c r="H59079"/>
    </row>
    <row r="59080" spans="8:8" hidden="1" x14ac:dyDescent="0.25">
      <c r="H59080"/>
    </row>
    <row r="59081" spans="8:8" hidden="1" x14ac:dyDescent="0.25">
      <c r="H59081"/>
    </row>
    <row r="59082" spans="8:8" hidden="1" x14ac:dyDescent="0.25">
      <c r="H59082"/>
    </row>
    <row r="59083" spans="8:8" hidden="1" x14ac:dyDescent="0.25">
      <c r="H59083"/>
    </row>
    <row r="59084" spans="8:8" hidden="1" x14ac:dyDescent="0.25">
      <c r="H59084"/>
    </row>
    <row r="59085" spans="8:8" hidden="1" x14ac:dyDescent="0.25">
      <c r="H59085"/>
    </row>
    <row r="59086" spans="8:8" hidden="1" x14ac:dyDescent="0.25">
      <c r="H59086"/>
    </row>
    <row r="59087" spans="8:8" hidden="1" x14ac:dyDescent="0.25">
      <c r="H59087"/>
    </row>
    <row r="59088" spans="8:8" hidden="1" x14ac:dyDescent="0.25">
      <c r="H59088"/>
    </row>
    <row r="59089" spans="8:8" hidden="1" x14ac:dyDescent="0.25">
      <c r="H59089"/>
    </row>
    <row r="59090" spans="8:8" hidden="1" x14ac:dyDescent="0.25">
      <c r="H59090"/>
    </row>
    <row r="59091" spans="8:8" hidden="1" x14ac:dyDescent="0.25">
      <c r="H59091"/>
    </row>
    <row r="59092" spans="8:8" hidden="1" x14ac:dyDescent="0.25">
      <c r="H59092"/>
    </row>
    <row r="59093" spans="8:8" hidden="1" x14ac:dyDescent="0.25">
      <c r="H59093"/>
    </row>
    <row r="59094" spans="8:8" hidden="1" x14ac:dyDescent="0.25">
      <c r="H59094"/>
    </row>
    <row r="59095" spans="8:8" hidden="1" x14ac:dyDescent="0.25">
      <c r="H59095"/>
    </row>
    <row r="59096" spans="8:8" hidden="1" x14ac:dyDescent="0.25">
      <c r="H59096"/>
    </row>
    <row r="59097" spans="8:8" hidden="1" x14ac:dyDescent="0.25">
      <c r="H59097"/>
    </row>
    <row r="59098" spans="8:8" hidden="1" x14ac:dyDescent="0.25">
      <c r="H59098"/>
    </row>
    <row r="59099" spans="8:8" hidden="1" x14ac:dyDescent="0.25">
      <c r="H59099"/>
    </row>
    <row r="59100" spans="8:8" hidden="1" x14ac:dyDescent="0.25">
      <c r="H59100"/>
    </row>
    <row r="59101" spans="8:8" hidden="1" x14ac:dyDescent="0.25">
      <c r="H59101"/>
    </row>
    <row r="59102" spans="8:8" hidden="1" x14ac:dyDescent="0.25">
      <c r="H59102"/>
    </row>
    <row r="59103" spans="8:8" hidden="1" x14ac:dyDescent="0.25">
      <c r="H59103"/>
    </row>
    <row r="59104" spans="8:8" hidden="1" x14ac:dyDescent="0.25">
      <c r="H59104"/>
    </row>
    <row r="59105" spans="8:8" hidden="1" x14ac:dyDescent="0.25">
      <c r="H59105"/>
    </row>
    <row r="59106" spans="8:8" hidden="1" x14ac:dyDescent="0.25">
      <c r="H59106"/>
    </row>
    <row r="59107" spans="8:8" hidden="1" x14ac:dyDescent="0.25">
      <c r="H59107"/>
    </row>
    <row r="59108" spans="8:8" hidden="1" x14ac:dyDescent="0.25">
      <c r="H59108"/>
    </row>
    <row r="59109" spans="8:8" hidden="1" x14ac:dyDescent="0.25">
      <c r="H59109"/>
    </row>
    <row r="59110" spans="8:8" hidden="1" x14ac:dyDescent="0.25">
      <c r="H59110"/>
    </row>
    <row r="59111" spans="8:8" hidden="1" x14ac:dyDescent="0.25">
      <c r="H59111"/>
    </row>
    <row r="59112" spans="8:8" hidden="1" x14ac:dyDescent="0.25">
      <c r="H59112"/>
    </row>
    <row r="59113" spans="8:8" hidden="1" x14ac:dyDescent="0.25">
      <c r="H59113"/>
    </row>
    <row r="59114" spans="8:8" hidden="1" x14ac:dyDescent="0.25">
      <c r="H59114"/>
    </row>
    <row r="59115" spans="8:8" hidden="1" x14ac:dyDescent="0.25">
      <c r="H59115"/>
    </row>
    <row r="59116" spans="8:8" hidden="1" x14ac:dyDescent="0.25">
      <c r="H59116"/>
    </row>
    <row r="59117" spans="8:8" hidden="1" x14ac:dyDescent="0.25">
      <c r="H59117"/>
    </row>
    <row r="59118" spans="8:8" hidden="1" x14ac:dyDescent="0.25">
      <c r="H59118"/>
    </row>
    <row r="59119" spans="8:8" hidden="1" x14ac:dyDescent="0.25">
      <c r="H59119"/>
    </row>
    <row r="59120" spans="8:8" hidden="1" x14ac:dyDescent="0.25">
      <c r="H59120"/>
    </row>
    <row r="59121" spans="8:8" hidden="1" x14ac:dyDescent="0.25">
      <c r="H59121"/>
    </row>
    <row r="59122" spans="8:8" hidden="1" x14ac:dyDescent="0.25">
      <c r="H59122"/>
    </row>
    <row r="59123" spans="8:8" hidden="1" x14ac:dyDescent="0.25">
      <c r="H59123"/>
    </row>
    <row r="59124" spans="8:8" hidden="1" x14ac:dyDescent="0.25">
      <c r="H59124"/>
    </row>
    <row r="59125" spans="8:8" hidden="1" x14ac:dyDescent="0.25">
      <c r="H59125"/>
    </row>
    <row r="59126" spans="8:8" hidden="1" x14ac:dyDescent="0.25">
      <c r="H59126"/>
    </row>
    <row r="59127" spans="8:8" hidden="1" x14ac:dyDescent="0.25">
      <c r="H59127"/>
    </row>
    <row r="59128" spans="8:8" hidden="1" x14ac:dyDescent="0.25">
      <c r="H59128"/>
    </row>
    <row r="59129" spans="8:8" hidden="1" x14ac:dyDescent="0.25">
      <c r="H59129"/>
    </row>
    <row r="59130" spans="8:8" hidden="1" x14ac:dyDescent="0.25">
      <c r="H59130"/>
    </row>
    <row r="59131" spans="8:8" hidden="1" x14ac:dyDescent="0.25">
      <c r="H59131"/>
    </row>
    <row r="59132" spans="8:8" hidden="1" x14ac:dyDescent="0.25">
      <c r="H59132"/>
    </row>
    <row r="59133" spans="8:8" hidden="1" x14ac:dyDescent="0.25">
      <c r="H59133"/>
    </row>
    <row r="59134" spans="8:8" hidden="1" x14ac:dyDescent="0.25">
      <c r="H59134"/>
    </row>
    <row r="59135" spans="8:8" hidden="1" x14ac:dyDescent="0.25">
      <c r="H59135"/>
    </row>
    <row r="59136" spans="8:8" hidden="1" x14ac:dyDescent="0.25">
      <c r="H59136"/>
    </row>
    <row r="59137" spans="8:8" hidden="1" x14ac:dyDescent="0.25">
      <c r="H59137"/>
    </row>
    <row r="59138" spans="8:8" hidden="1" x14ac:dyDescent="0.25">
      <c r="H59138"/>
    </row>
    <row r="59139" spans="8:8" hidden="1" x14ac:dyDescent="0.25">
      <c r="H59139"/>
    </row>
    <row r="59140" spans="8:8" hidden="1" x14ac:dyDescent="0.25">
      <c r="H59140"/>
    </row>
    <row r="59141" spans="8:8" hidden="1" x14ac:dyDescent="0.25">
      <c r="H59141"/>
    </row>
    <row r="59142" spans="8:8" hidden="1" x14ac:dyDescent="0.25">
      <c r="H59142"/>
    </row>
    <row r="59143" spans="8:8" hidden="1" x14ac:dyDescent="0.25">
      <c r="H59143"/>
    </row>
    <row r="59144" spans="8:8" hidden="1" x14ac:dyDescent="0.25">
      <c r="H59144"/>
    </row>
    <row r="59145" spans="8:8" hidden="1" x14ac:dyDescent="0.25">
      <c r="H59145"/>
    </row>
    <row r="59146" spans="8:8" hidden="1" x14ac:dyDescent="0.25">
      <c r="H59146"/>
    </row>
    <row r="59147" spans="8:8" hidden="1" x14ac:dyDescent="0.25">
      <c r="H59147"/>
    </row>
    <row r="59148" spans="8:8" hidden="1" x14ac:dyDescent="0.25">
      <c r="H59148"/>
    </row>
    <row r="59149" spans="8:8" hidden="1" x14ac:dyDescent="0.25">
      <c r="H59149"/>
    </row>
    <row r="59150" spans="8:8" hidden="1" x14ac:dyDescent="0.25">
      <c r="H59150"/>
    </row>
    <row r="59151" spans="8:8" hidden="1" x14ac:dyDescent="0.25">
      <c r="H59151"/>
    </row>
    <row r="59152" spans="8:8" hidden="1" x14ac:dyDescent="0.25">
      <c r="H59152"/>
    </row>
    <row r="59153" spans="8:8" hidden="1" x14ac:dyDescent="0.25">
      <c r="H59153"/>
    </row>
    <row r="59154" spans="8:8" hidden="1" x14ac:dyDescent="0.25">
      <c r="H59154"/>
    </row>
    <row r="59155" spans="8:8" hidden="1" x14ac:dyDescent="0.25">
      <c r="H59155"/>
    </row>
    <row r="59156" spans="8:8" hidden="1" x14ac:dyDescent="0.25">
      <c r="H59156"/>
    </row>
    <row r="59157" spans="8:8" hidden="1" x14ac:dyDescent="0.25">
      <c r="H59157"/>
    </row>
    <row r="59158" spans="8:8" hidden="1" x14ac:dyDescent="0.25">
      <c r="H59158"/>
    </row>
    <row r="59159" spans="8:8" hidden="1" x14ac:dyDescent="0.25">
      <c r="H59159"/>
    </row>
    <row r="59160" spans="8:8" hidden="1" x14ac:dyDescent="0.25">
      <c r="H59160"/>
    </row>
    <row r="59161" spans="8:8" hidden="1" x14ac:dyDescent="0.25">
      <c r="H59161"/>
    </row>
    <row r="59162" spans="8:8" hidden="1" x14ac:dyDescent="0.25">
      <c r="H59162"/>
    </row>
    <row r="59163" spans="8:8" hidden="1" x14ac:dyDescent="0.25">
      <c r="H59163"/>
    </row>
    <row r="59164" spans="8:8" hidden="1" x14ac:dyDescent="0.25">
      <c r="H59164"/>
    </row>
    <row r="59165" spans="8:8" hidden="1" x14ac:dyDescent="0.25">
      <c r="H59165"/>
    </row>
    <row r="59166" spans="8:8" hidden="1" x14ac:dyDescent="0.25">
      <c r="H59166"/>
    </row>
    <row r="59167" spans="8:8" hidden="1" x14ac:dyDescent="0.25">
      <c r="H59167"/>
    </row>
    <row r="59168" spans="8:8" hidden="1" x14ac:dyDescent="0.25">
      <c r="H59168"/>
    </row>
    <row r="59169" spans="8:8" hidden="1" x14ac:dyDescent="0.25">
      <c r="H59169"/>
    </row>
    <row r="59170" spans="8:8" hidden="1" x14ac:dyDescent="0.25">
      <c r="H59170"/>
    </row>
    <row r="59171" spans="8:8" hidden="1" x14ac:dyDescent="0.25">
      <c r="H59171"/>
    </row>
    <row r="59172" spans="8:8" hidden="1" x14ac:dyDescent="0.25">
      <c r="H59172"/>
    </row>
    <row r="59173" spans="8:8" hidden="1" x14ac:dyDescent="0.25">
      <c r="H59173"/>
    </row>
    <row r="59174" spans="8:8" hidden="1" x14ac:dyDescent="0.25">
      <c r="H59174"/>
    </row>
    <row r="59175" spans="8:8" hidden="1" x14ac:dyDescent="0.25">
      <c r="H59175"/>
    </row>
    <row r="59176" spans="8:8" hidden="1" x14ac:dyDescent="0.25">
      <c r="H59176"/>
    </row>
    <row r="59177" spans="8:8" hidden="1" x14ac:dyDescent="0.25">
      <c r="H59177"/>
    </row>
    <row r="59178" spans="8:8" hidden="1" x14ac:dyDescent="0.25">
      <c r="H59178"/>
    </row>
    <row r="59179" spans="8:8" hidden="1" x14ac:dyDescent="0.25">
      <c r="H59179"/>
    </row>
    <row r="59180" spans="8:8" hidden="1" x14ac:dyDescent="0.25">
      <c r="H59180"/>
    </row>
    <row r="59181" spans="8:8" hidden="1" x14ac:dyDescent="0.25">
      <c r="H59181"/>
    </row>
    <row r="59182" spans="8:8" hidden="1" x14ac:dyDescent="0.25">
      <c r="H59182"/>
    </row>
    <row r="59183" spans="8:8" hidden="1" x14ac:dyDescent="0.25">
      <c r="H59183"/>
    </row>
    <row r="59184" spans="8:8" hidden="1" x14ac:dyDescent="0.25">
      <c r="H59184"/>
    </row>
    <row r="59185" spans="8:8" hidden="1" x14ac:dyDescent="0.25">
      <c r="H59185"/>
    </row>
    <row r="59186" spans="8:8" hidden="1" x14ac:dyDescent="0.25">
      <c r="H59186"/>
    </row>
    <row r="59187" spans="8:8" hidden="1" x14ac:dyDescent="0.25">
      <c r="H59187"/>
    </row>
    <row r="59188" spans="8:8" hidden="1" x14ac:dyDescent="0.25">
      <c r="H59188"/>
    </row>
    <row r="59189" spans="8:8" hidden="1" x14ac:dyDescent="0.25">
      <c r="H59189"/>
    </row>
    <row r="59190" spans="8:8" hidden="1" x14ac:dyDescent="0.25">
      <c r="H59190"/>
    </row>
    <row r="59191" spans="8:8" hidden="1" x14ac:dyDescent="0.25">
      <c r="H59191"/>
    </row>
    <row r="59192" spans="8:8" hidden="1" x14ac:dyDescent="0.25">
      <c r="H59192"/>
    </row>
    <row r="59193" spans="8:8" hidden="1" x14ac:dyDescent="0.25">
      <c r="H59193"/>
    </row>
    <row r="59194" spans="8:8" hidden="1" x14ac:dyDescent="0.25">
      <c r="H59194"/>
    </row>
    <row r="59195" spans="8:8" hidden="1" x14ac:dyDescent="0.25">
      <c r="H59195"/>
    </row>
    <row r="59196" spans="8:8" hidden="1" x14ac:dyDescent="0.25">
      <c r="H59196"/>
    </row>
    <row r="59197" spans="8:8" hidden="1" x14ac:dyDescent="0.25">
      <c r="H59197"/>
    </row>
    <row r="59198" spans="8:8" hidden="1" x14ac:dyDescent="0.25">
      <c r="H59198"/>
    </row>
    <row r="59199" spans="8:8" hidden="1" x14ac:dyDescent="0.25">
      <c r="H59199"/>
    </row>
    <row r="59200" spans="8:8" hidden="1" x14ac:dyDescent="0.25">
      <c r="H59200"/>
    </row>
    <row r="59201" spans="8:8" hidden="1" x14ac:dyDescent="0.25">
      <c r="H59201"/>
    </row>
    <row r="59202" spans="8:8" hidden="1" x14ac:dyDescent="0.25">
      <c r="H59202"/>
    </row>
    <row r="59203" spans="8:8" hidden="1" x14ac:dyDescent="0.25">
      <c r="H59203"/>
    </row>
    <row r="59204" spans="8:8" hidden="1" x14ac:dyDescent="0.25">
      <c r="H59204"/>
    </row>
    <row r="59205" spans="8:8" hidden="1" x14ac:dyDescent="0.25">
      <c r="H59205"/>
    </row>
    <row r="59206" spans="8:8" hidden="1" x14ac:dyDescent="0.25">
      <c r="H59206"/>
    </row>
    <row r="59207" spans="8:8" hidden="1" x14ac:dyDescent="0.25">
      <c r="H59207"/>
    </row>
    <row r="59208" spans="8:8" hidden="1" x14ac:dyDescent="0.25">
      <c r="H59208"/>
    </row>
    <row r="59209" spans="8:8" hidden="1" x14ac:dyDescent="0.25">
      <c r="H59209"/>
    </row>
    <row r="59210" spans="8:8" hidden="1" x14ac:dyDescent="0.25">
      <c r="H59210"/>
    </row>
    <row r="59211" spans="8:8" hidden="1" x14ac:dyDescent="0.25">
      <c r="H59211"/>
    </row>
    <row r="59212" spans="8:8" hidden="1" x14ac:dyDescent="0.25">
      <c r="H59212"/>
    </row>
    <row r="59213" spans="8:8" hidden="1" x14ac:dyDescent="0.25">
      <c r="H59213"/>
    </row>
    <row r="59214" spans="8:8" hidden="1" x14ac:dyDescent="0.25">
      <c r="H59214"/>
    </row>
    <row r="59215" spans="8:8" hidden="1" x14ac:dyDescent="0.25">
      <c r="H59215"/>
    </row>
    <row r="59216" spans="8:8" hidden="1" x14ac:dyDescent="0.25">
      <c r="H59216"/>
    </row>
    <row r="59217" spans="8:8" hidden="1" x14ac:dyDescent="0.25">
      <c r="H59217"/>
    </row>
    <row r="59218" spans="8:8" hidden="1" x14ac:dyDescent="0.25">
      <c r="H59218"/>
    </row>
    <row r="59219" spans="8:8" hidden="1" x14ac:dyDescent="0.25">
      <c r="H59219"/>
    </row>
    <row r="59220" spans="8:8" hidden="1" x14ac:dyDescent="0.25">
      <c r="H59220"/>
    </row>
    <row r="59221" spans="8:8" hidden="1" x14ac:dyDescent="0.25">
      <c r="H59221"/>
    </row>
    <row r="59222" spans="8:8" hidden="1" x14ac:dyDescent="0.25">
      <c r="H59222"/>
    </row>
    <row r="59223" spans="8:8" hidden="1" x14ac:dyDescent="0.25">
      <c r="H59223"/>
    </row>
    <row r="59224" spans="8:8" hidden="1" x14ac:dyDescent="0.25">
      <c r="H59224"/>
    </row>
    <row r="59225" spans="8:8" hidden="1" x14ac:dyDescent="0.25">
      <c r="H59225"/>
    </row>
    <row r="59226" spans="8:8" hidden="1" x14ac:dyDescent="0.25">
      <c r="H59226"/>
    </row>
    <row r="59227" spans="8:8" hidden="1" x14ac:dyDescent="0.25">
      <c r="H59227"/>
    </row>
    <row r="59228" spans="8:8" hidden="1" x14ac:dyDescent="0.25">
      <c r="H59228"/>
    </row>
    <row r="59229" spans="8:8" hidden="1" x14ac:dyDescent="0.25">
      <c r="H59229"/>
    </row>
    <row r="59230" spans="8:8" hidden="1" x14ac:dyDescent="0.25">
      <c r="H59230"/>
    </row>
    <row r="59231" spans="8:8" hidden="1" x14ac:dyDescent="0.25">
      <c r="H59231"/>
    </row>
    <row r="59232" spans="8:8" hidden="1" x14ac:dyDescent="0.25">
      <c r="H59232"/>
    </row>
    <row r="59233" spans="8:8" hidden="1" x14ac:dyDescent="0.25">
      <c r="H59233"/>
    </row>
    <row r="59234" spans="8:8" hidden="1" x14ac:dyDescent="0.25">
      <c r="H59234"/>
    </row>
    <row r="59235" spans="8:8" hidden="1" x14ac:dyDescent="0.25">
      <c r="H59235"/>
    </row>
    <row r="59236" spans="8:8" hidden="1" x14ac:dyDescent="0.25">
      <c r="H59236"/>
    </row>
    <row r="59237" spans="8:8" hidden="1" x14ac:dyDescent="0.25">
      <c r="H59237"/>
    </row>
    <row r="59238" spans="8:8" hidden="1" x14ac:dyDescent="0.25">
      <c r="H59238"/>
    </row>
    <row r="59239" spans="8:8" hidden="1" x14ac:dyDescent="0.25">
      <c r="H59239"/>
    </row>
    <row r="59240" spans="8:8" hidden="1" x14ac:dyDescent="0.25">
      <c r="H59240"/>
    </row>
    <row r="59241" spans="8:8" hidden="1" x14ac:dyDescent="0.25">
      <c r="H59241"/>
    </row>
    <row r="59242" spans="8:8" hidden="1" x14ac:dyDescent="0.25">
      <c r="H59242"/>
    </row>
    <row r="59243" spans="8:8" hidden="1" x14ac:dyDescent="0.25">
      <c r="H59243"/>
    </row>
    <row r="59244" spans="8:8" hidden="1" x14ac:dyDescent="0.25">
      <c r="H59244"/>
    </row>
    <row r="59245" spans="8:8" hidden="1" x14ac:dyDescent="0.25">
      <c r="H59245"/>
    </row>
    <row r="59246" spans="8:8" hidden="1" x14ac:dyDescent="0.25">
      <c r="H59246"/>
    </row>
    <row r="59247" spans="8:8" hidden="1" x14ac:dyDescent="0.25">
      <c r="H59247"/>
    </row>
    <row r="59248" spans="8:8" hidden="1" x14ac:dyDescent="0.25">
      <c r="H59248"/>
    </row>
    <row r="59249" spans="8:8" hidden="1" x14ac:dyDescent="0.25">
      <c r="H59249"/>
    </row>
    <row r="59250" spans="8:8" hidden="1" x14ac:dyDescent="0.25">
      <c r="H59250"/>
    </row>
    <row r="59251" spans="8:8" hidden="1" x14ac:dyDescent="0.25">
      <c r="H59251"/>
    </row>
    <row r="59252" spans="8:8" hidden="1" x14ac:dyDescent="0.25">
      <c r="H59252"/>
    </row>
    <row r="59253" spans="8:8" hidden="1" x14ac:dyDescent="0.25">
      <c r="H59253"/>
    </row>
    <row r="59254" spans="8:8" hidden="1" x14ac:dyDescent="0.25">
      <c r="H59254"/>
    </row>
    <row r="59255" spans="8:8" hidden="1" x14ac:dyDescent="0.25">
      <c r="H59255"/>
    </row>
    <row r="59256" spans="8:8" hidden="1" x14ac:dyDescent="0.25">
      <c r="H59256"/>
    </row>
    <row r="59257" spans="8:8" hidden="1" x14ac:dyDescent="0.25">
      <c r="H59257"/>
    </row>
    <row r="59258" spans="8:8" hidden="1" x14ac:dyDescent="0.25">
      <c r="H59258"/>
    </row>
    <row r="59259" spans="8:8" hidden="1" x14ac:dyDescent="0.25">
      <c r="H59259"/>
    </row>
    <row r="59260" spans="8:8" hidden="1" x14ac:dyDescent="0.25">
      <c r="H59260"/>
    </row>
    <row r="59261" spans="8:8" hidden="1" x14ac:dyDescent="0.25">
      <c r="H59261"/>
    </row>
    <row r="59262" spans="8:8" hidden="1" x14ac:dyDescent="0.25">
      <c r="H59262"/>
    </row>
    <row r="59263" spans="8:8" hidden="1" x14ac:dyDescent="0.25">
      <c r="H59263"/>
    </row>
    <row r="59264" spans="8:8" hidden="1" x14ac:dyDescent="0.25">
      <c r="H59264"/>
    </row>
    <row r="59265" spans="8:8" hidden="1" x14ac:dyDescent="0.25">
      <c r="H59265"/>
    </row>
    <row r="59266" spans="8:8" hidden="1" x14ac:dyDescent="0.25">
      <c r="H59266"/>
    </row>
    <row r="59267" spans="8:8" hidden="1" x14ac:dyDescent="0.25">
      <c r="H59267"/>
    </row>
    <row r="59268" spans="8:8" hidden="1" x14ac:dyDescent="0.25">
      <c r="H59268"/>
    </row>
    <row r="59269" spans="8:8" hidden="1" x14ac:dyDescent="0.25">
      <c r="H59269"/>
    </row>
    <row r="59270" spans="8:8" hidden="1" x14ac:dyDescent="0.25">
      <c r="H59270"/>
    </row>
    <row r="59271" spans="8:8" hidden="1" x14ac:dyDescent="0.25">
      <c r="H59271"/>
    </row>
    <row r="59272" spans="8:8" hidden="1" x14ac:dyDescent="0.25">
      <c r="H59272"/>
    </row>
    <row r="59273" spans="8:8" hidden="1" x14ac:dyDescent="0.25">
      <c r="H59273"/>
    </row>
    <row r="59274" spans="8:8" hidden="1" x14ac:dyDescent="0.25">
      <c r="H59274"/>
    </row>
    <row r="59275" spans="8:8" hidden="1" x14ac:dyDescent="0.25">
      <c r="H59275"/>
    </row>
    <row r="59276" spans="8:8" hidden="1" x14ac:dyDescent="0.25">
      <c r="H59276"/>
    </row>
    <row r="59277" spans="8:8" hidden="1" x14ac:dyDescent="0.25">
      <c r="H59277"/>
    </row>
    <row r="59278" spans="8:8" hidden="1" x14ac:dyDescent="0.25">
      <c r="H59278"/>
    </row>
    <row r="59279" spans="8:8" hidden="1" x14ac:dyDescent="0.25">
      <c r="H59279"/>
    </row>
    <row r="59280" spans="8:8" hidden="1" x14ac:dyDescent="0.25">
      <c r="H59280"/>
    </row>
    <row r="59281" spans="8:8" hidden="1" x14ac:dyDescent="0.25">
      <c r="H59281"/>
    </row>
    <row r="59282" spans="8:8" hidden="1" x14ac:dyDescent="0.25">
      <c r="H59282"/>
    </row>
    <row r="59283" spans="8:8" hidden="1" x14ac:dyDescent="0.25">
      <c r="H59283"/>
    </row>
    <row r="59284" spans="8:8" hidden="1" x14ac:dyDescent="0.25">
      <c r="H59284"/>
    </row>
    <row r="59285" spans="8:8" hidden="1" x14ac:dyDescent="0.25">
      <c r="H59285"/>
    </row>
    <row r="59286" spans="8:8" hidden="1" x14ac:dyDescent="0.25">
      <c r="H59286"/>
    </row>
    <row r="59287" spans="8:8" hidden="1" x14ac:dyDescent="0.25">
      <c r="H59287"/>
    </row>
    <row r="59288" spans="8:8" hidden="1" x14ac:dyDescent="0.25">
      <c r="H59288"/>
    </row>
    <row r="59289" spans="8:8" hidden="1" x14ac:dyDescent="0.25">
      <c r="H59289"/>
    </row>
    <row r="59290" spans="8:8" hidden="1" x14ac:dyDescent="0.25">
      <c r="H59290"/>
    </row>
    <row r="59291" spans="8:8" hidden="1" x14ac:dyDescent="0.25">
      <c r="H59291"/>
    </row>
    <row r="59292" spans="8:8" hidden="1" x14ac:dyDescent="0.25">
      <c r="H59292"/>
    </row>
    <row r="59293" spans="8:8" hidden="1" x14ac:dyDescent="0.25">
      <c r="H59293"/>
    </row>
    <row r="59294" spans="8:8" hidden="1" x14ac:dyDescent="0.25">
      <c r="H59294"/>
    </row>
    <row r="59295" spans="8:8" hidden="1" x14ac:dyDescent="0.25">
      <c r="H59295"/>
    </row>
    <row r="59296" spans="8:8" hidden="1" x14ac:dyDescent="0.25">
      <c r="H59296"/>
    </row>
    <row r="59297" spans="8:8" hidden="1" x14ac:dyDescent="0.25">
      <c r="H59297"/>
    </row>
    <row r="59298" spans="8:8" hidden="1" x14ac:dyDescent="0.25">
      <c r="H59298"/>
    </row>
    <row r="59299" spans="8:8" hidden="1" x14ac:dyDescent="0.25">
      <c r="H59299"/>
    </row>
    <row r="59300" spans="8:8" hidden="1" x14ac:dyDescent="0.25">
      <c r="H59300"/>
    </row>
    <row r="59301" spans="8:8" hidden="1" x14ac:dyDescent="0.25">
      <c r="H59301"/>
    </row>
    <row r="59302" spans="8:8" hidden="1" x14ac:dyDescent="0.25">
      <c r="H59302"/>
    </row>
    <row r="59303" spans="8:8" hidden="1" x14ac:dyDescent="0.25">
      <c r="H59303"/>
    </row>
    <row r="59304" spans="8:8" hidden="1" x14ac:dyDescent="0.25">
      <c r="H59304"/>
    </row>
    <row r="59305" spans="8:8" hidden="1" x14ac:dyDescent="0.25">
      <c r="H59305"/>
    </row>
    <row r="59306" spans="8:8" hidden="1" x14ac:dyDescent="0.25">
      <c r="H59306"/>
    </row>
    <row r="59307" spans="8:8" hidden="1" x14ac:dyDescent="0.25">
      <c r="H59307"/>
    </row>
    <row r="59308" spans="8:8" hidden="1" x14ac:dyDescent="0.25">
      <c r="H59308"/>
    </row>
    <row r="59309" spans="8:8" hidden="1" x14ac:dyDescent="0.25">
      <c r="H59309"/>
    </row>
    <row r="59310" spans="8:8" hidden="1" x14ac:dyDescent="0.25">
      <c r="H59310"/>
    </row>
    <row r="59311" spans="8:8" hidden="1" x14ac:dyDescent="0.25">
      <c r="H59311"/>
    </row>
    <row r="59312" spans="8:8" hidden="1" x14ac:dyDescent="0.25">
      <c r="H59312"/>
    </row>
    <row r="59313" spans="8:8" hidden="1" x14ac:dyDescent="0.25">
      <c r="H59313"/>
    </row>
    <row r="59314" spans="8:8" hidden="1" x14ac:dyDescent="0.25">
      <c r="H59314"/>
    </row>
    <row r="59315" spans="8:8" hidden="1" x14ac:dyDescent="0.25">
      <c r="H59315"/>
    </row>
    <row r="59316" spans="8:8" hidden="1" x14ac:dyDescent="0.25">
      <c r="H59316"/>
    </row>
    <row r="59317" spans="8:8" hidden="1" x14ac:dyDescent="0.25">
      <c r="H59317"/>
    </row>
    <row r="59318" spans="8:8" hidden="1" x14ac:dyDescent="0.25">
      <c r="H59318"/>
    </row>
    <row r="59319" spans="8:8" hidden="1" x14ac:dyDescent="0.25">
      <c r="H59319"/>
    </row>
    <row r="59320" spans="8:8" hidden="1" x14ac:dyDescent="0.25">
      <c r="H59320"/>
    </row>
    <row r="59321" spans="8:8" hidden="1" x14ac:dyDescent="0.25">
      <c r="H59321"/>
    </row>
    <row r="59322" spans="8:8" hidden="1" x14ac:dyDescent="0.25">
      <c r="H59322"/>
    </row>
    <row r="59323" spans="8:8" hidden="1" x14ac:dyDescent="0.25">
      <c r="H59323"/>
    </row>
    <row r="59324" spans="8:8" hidden="1" x14ac:dyDescent="0.25">
      <c r="H59324"/>
    </row>
    <row r="59325" spans="8:8" hidden="1" x14ac:dyDescent="0.25">
      <c r="H59325"/>
    </row>
    <row r="59326" spans="8:8" hidden="1" x14ac:dyDescent="0.25">
      <c r="H59326"/>
    </row>
    <row r="59327" spans="8:8" hidden="1" x14ac:dyDescent="0.25">
      <c r="H59327"/>
    </row>
    <row r="59328" spans="8:8" hidden="1" x14ac:dyDescent="0.25">
      <c r="H59328"/>
    </row>
    <row r="59329" spans="8:8" hidden="1" x14ac:dyDescent="0.25">
      <c r="H59329"/>
    </row>
    <row r="59330" spans="8:8" hidden="1" x14ac:dyDescent="0.25">
      <c r="H59330"/>
    </row>
    <row r="59331" spans="8:8" hidden="1" x14ac:dyDescent="0.25">
      <c r="H59331"/>
    </row>
    <row r="59332" spans="8:8" hidden="1" x14ac:dyDescent="0.25">
      <c r="H59332"/>
    </row>
    <row r="59333" spans="8:8" hidden="1" x14ac:dyDescent="0.25">
      <c r="H59333"/>
    </row>
    <row r="59334" spans="8:8" hidden="1" x14ac:dyDescent="0.25">
      <c r="H59334"/>
    </row>
    <row r="59335" spans="8:8" hidden="1" x14ac:dyDescent="0.25">
      <c r="H59335"/>
    </row>
    <row r="59336" spans="8:8" hidden="1" x14ac:dyDescent="0.25">
      <c r="H59336"/>
    </row>
    <row r="59337" spans="8:8" hidden="1" x14ac:dyDescent="0.25">
      <c r="H59337"/>
    </row>
    <row r="59338" spans="8:8" hidden="1" x14ac:dyDescent="0.25">
      <c r="H59338"/>
    </row>
    <row r="59339" spans="8:8" hidden="1" x14ac:dyDescent="0.25">
      <c r="H59339"/>
    </row>
    <row r="59340" spans="8:8" hidden="1" x14ac:dyDescent="0.25">
      <c r="H59340"/>
    </row>
    <row r="59341" spans="8:8" hidden="1" x14ac:dyDescent="0.25">
      <c r="H59341"/>
    </row>
    <row r="59342" spans="8:8" hidden="1" x14ac:dyDescent="0.25">
      <c r="H59342"/>
    </row>
    <row r="59343" spans="8:8" hidden="1" x14ac:dyDescent="0.25">
      <c r="H59343"/>
    </row>
    <row r="59344" spans="8:8" hidden="1" x14ac:dyDescent="0.25">
      <c r="H59344"/>
    </row>
    <row r="59345" spans="8:8" hidden="1" x14ac:dyDescent="0.25">
      <c r="H59345"/>
    </row>
    <row r="59346" spans="8:8" hidden="1" x14ac:dyDescent="0.25">
      <c r="H59346"/>
    </row>
    <row r="59347" spans="8:8" hidden="1" x14ac:dyDescent="0.25">
      <c r="H59347"/>
    </row>
    <row r="59348" spans="8:8" hidden="1" x14ac:dyDescent="0.25">
      <c r="H59348"/>
    </row>
    <row r="59349" spans="8:8" hidden="1" x14ac:dyDescent="0.25">
      <c r="H59349"/>
    </row>
    <row r="59350" spans="8:8" hidden="1" x14ac:dyDescent="0.25">
      <c r="H59350"/>
    </row>
    <row r="59351" spans="8:8" hidden="1" x14ac:dyDescent="0.25">
      <c r="H59351"/>
    </row>
    <row r="59352" spans="8:8" hidden="1" x14ac:dyDescent="0.25">
      <c r="H59352"/>
    </row>
    <row r="59353" spans="8:8" hidden="1" x14ac:dyDescent="0.25">
      <c r="H59353"/>
    </row>
    <row r="59354" spans="8:8" hidden="1" x14ac:dyDescent="0.25">
      <c r="H59354"/>
    </row>
    <row r="59355" spans="8:8" hidden="1" x14ac:dyDescent="0.25">
      <c r="H59355"/>
    </row>
    <row r="59356" spans="8:8" hidden="1" x14ac:dyDescent="0.25">
      <c r="H59356"/>
    </row>
    <row r="59357" spans="8:8" hidden="1" x14ac:dyDescent="0.25">
      <c r="H59357"/>
    </row>
    <row r="59358" spans="8:8" hidden="1" x14ac:dyDescent="0.25">
      <c r="H59358"/>
    </row>
    <row r="59359" spans="8:8" hidden="1" x14ac:dyDescent="0.25">
      <c r="H59359"/>
    </row>
    <row r="59360" spans="8:8" hidden="1" x14ac:dyDescent="0.25">
      <c r="H59360"/>
    </row>
    <row r="59361" spans="8:8" hidden="1" x14ac:dyDescent="0.25">
      <c r="H59361"/>
    </row>
    <row r="59362" spans="8:8" hidden="1" x14ac:dyDescent="0.25">
      <c r="H59362"/>
    </row>
    <row r="59363" spans="8:8" hidden="1" x14ac:dyDescent="0.25">
      <c r="H59363"/>
    </row>
    <row r="59364" spans="8:8" hidden="1" x14ac:dyDescent="0.25">
      <c r="H59364"/>
    </row>
    <row r="59365" spans="8:8" hidden="1" x14ac:dyDescent="0.25">
      <c r="H59365"/>
    </row>
    <row r="59366" spans="8:8" hidden="1" x14ac:dyDescent="0.25">
      <c r="H59366"/>
    </row>
    <row r="59367" spans="8:8" hidden="1" x14ac:dyDescent="0.25">
      <c r="H59367"/>
    </row>
    <row r="59368" spans="8:8" hidden="1" x14ac:dyDescent="0.25">
      <c r="H59368"/>
    </row>
    <row r="59369" spans="8:8" hidden="1" x14ac:dyDescent="0.25">
      <c r="H59369"/>
    </row>
    <row r="59370" spans="8:8" hidden="1" x14ac:dyDescent="0.25">
      <c r="H59370"/>
    </row>
    <row r="59371" spans="8:8" hidden="1" x14ac:dyDescent="0.25">
      <c r="H59371"/>
    </row>
    <row r="59372" spans="8:8" hidden="1" x14ac:dyDescent="0.25">
      <c r="H59372"/>
    </row>
    <row r="59373" spans="8:8" hidden="1" x14ac:dyDescent="0.25">
      <c r="H59373"/>
    </row>
    <row r="59374" spans="8:8" hidden="1" x14ac:dyDescent="0.25">
      <c r="H59374"/>
    </row>
    <row r="59375" spans="8:8" hidden="1" x14ac:dyDescent="0.25">
      <c r="H59375"/>
    </row>
    <row r="59376" spans="8:8" hidden="1" x14ac:dyDescent="0.25">
      <c r="H59376"/>
    </row>
    <row r="59377" spans="8:8" hidden="1" x14ac:dyDescent="0.25">
      <c r="H59377"/>
    </row>
    <row r="59378" spans="8:8" hidden="1" x14ac:dyDescent="0.25">
      <c r="H59378"/>
    </row>
    <row r="59379" spans="8:8" hidden="1" x14ac:dyDescent="0.25">
      <c r="H59379"/>
    </row>
    <row r="59380" spans="8:8" hidden="1" x14ac:dyDescent="0.25">
      <c r="H59380"/>
    </row>
    <row r="59381" spans="8:8" hidden="1" x14ac:dyDescent="0.25">
      <c r="H59381"/>
    </row>
    <row r="59382" spans="8:8" hidden="1" x14ac:dyDescent="0.25">
      <c r="H59382"/>
    </row>
    <row r="59383" spans="8:8" hidden="1" x14ac:dyDescent="0.25">
      <c r="H59383"/>
    </row>
    <row r="59384" spans="8:8" hidden="1" x14ac:dyDescent="0.25">
      <c r="H59384"/>
    </row>
    <row r="59385" spans="8:8" hidden="1" x14ac:dyDescent="0.25">
      <c r="H59385"/>
    </row>
    <row r="59386" spans="8:8" hidden="1" x14ac:dyDescent="0.25">
      <c r="H59386"/>
    </row>
    <row r="59387" spans="8:8" hidden="1" x14ac:dyDescent="0.25">
      <c r="H59387"/>
    </row>
    <row r="59388" spans="8:8" hidden="1" x14ac:dyDescent="0.25">
      <c r="H59388"/>
    </row>
    <row r="59389" spans="8:8" hidden="1" x14ac:dyDescent="0.25">
      <c r="H59389"/>
    </row>
    <row r="59390" spans="8:8" hidden="1" x14ac:dyDescent="0.25">
      <c r="H59390"/>
    </row>
    <row r="59391" spans="8:8" hidden="1" x14ac:dyDescent="0.25">
      <c r="H59391"/>
    </row>
    <row r="59392" spans="8:8" hidden="1" x14ac:dyDescent="0.25">
      <c r="H59392"/>
    </row>
    <row r="59393" spans="8:8" hidden="1" x14ac:dyDescent="0.25">
      <c r="H59393"/>
    </row>
    <row r="59394" spans="8:8" hidden="1" x14ac:dyDescent="0.25">
      <c r="H59394"/>
    </row>
    <row r="59395" spans="8:8" hidden="1" x14ac:dyDescent="0.25">
      <c r="H59395"/>
    </row>
    <row r="59396" spans="8:8" hidden="1" x14ac:dyDescent="0.25">
      <c r="H59396"/>
    </row>
    <row r="59397" spans="8:8" hidden="1" x14ac:dyDescent="0.25">
      <c r="H59397"/>
    </row>
    <row r="59398" spans="8:8" hidden="1" x14ac:dyDescent="0.25">
      <c r="H59398"/>
    </row>
    <row r="59399" spans="8:8" hidden="1" x14ac:dyDescent="0.25">
      <c r="H59399"/>
    </row>
    <row r="59400" spans="8:8" hidden="1" x14ac:dyDescent="0.25">
      <c r="H59400"/>
    </row>
    <row r="59401" spans="8:8" hidden="1" x14ac:dyDescent="0.25">
      <c r="H59401"/>
    </row>
    <row r="59402" spans="8:8" hidden="1" x14ac:dyDescent="0.25">
      <c r="H59402"/>
    </row>
    <row r="59403" spans="8:8" hidden="1" x14ac:dyDescent="0.25">
      <c r="H59403"/>
    </row>
    <row r="59404" spans="8:8" hidden="1" x14ac:dyDescent="0.25">
      <c r="H59404"/>
    </row>
    <row r="59405" spans="8:8" hidden="1" x14ac:dyDescent="0.25">
      <c r="H59405"/>
    </row>
    <row r="59406" spans="8:8" hidden="1" x14ac:dyDescent="0.25">
      <c r="H59406"/>
    </row>
    <row r="59407" spans="8:8" hidden="1" x14ac:dyDescent="0.25">
      <c r="H59407"/>
    </row>
    <row r="59408" spans="8:8" hidden="1" x14ac:dyDescent="0.25">
      <c r="H59408"/>
    </row>
    <row r="59409" spans="8:8" hidden="1" x14ac:dyDescent="0.25">
      <c r="H59409"/>
    </row>
    <row r="59410" spans="8:8" hidden="1" x14ac:dyDescent="0.25">
      <c r="H59410"/>
    </row>
    <row r="59411" spans="8:8" hidden="1" x14ac:dyDescent="0.25">
      <c r="H59411"/>
    </row>
    <row r="59412" spans="8:8" hidden="1" x14ac:dyDescent="0.25">
      <c r="H59412"/>
    </row>
    <row r="59413" spans="8:8" hidden="1" x14ac:dyDescent="0.25">
      <c r="H59413"/>
    </row>
    <row r="59414" spans="8:8" hidden="1" x14ac:dyDescent="0.25">
      <c r="H59414"/>
    </row>
    <row r="59415" spans="8:8" hidden="1" x14ac:dyDescent="0.25">
      <c r="H59415"/>
    </row>
    <row r="59416" spans="8:8" hidden="1" x14ac:dyDescent="0.25">
      <c r="H59416"/>
    </row>
    <row r="59417" spans="8:8" hidden="1" x14ac:dyDescent="0.25">
      <c r="H59417"/>
    </row>
    <row r="59418" spans="8:8" hidden="1" x14ac:dyDescent="0.25">
      <c r="H59418"/>
    </row>
    <row r="59419" spans="8:8" hidden="1" x14ac:dyDescent="0.25">
      <c r="H59419"/>
    </row>
    <row r="59420" spans="8:8" hidden="1" x14ac:dyDescent="0.25">
      <c r="H59420"/>
    </row>
    <row r="59421" spans="8:8" hidden="1" x14ac:dyDescent="0.25">
      <c r="H59421"/>
    </row>
    <row r="59422" spans="8:8" hidden="1" x14ac:dyDescent="0.25">
      <c r="H59422"/>
    </row>
    <row r="59423" spans="8:8" hidden="1" x14ac:dyDescent="0.25">
      <c r="H59423"/>
    </row>
    <row r="59424" spans="8:8" hidden="1" x14ac:dyDescent="0.25">
      <c r="H59424"/>
    </row>
    <row r="59425" spans="8:8" hidden="1" x14ac:dyDescent="0.25">
      <c r="H59425"/>
    </row>
    <row r="59426" spans="8:8" hidden="1" x14ac:dyDescent="0.25">
      <c r="H59426"/>
    </row>
    <row r="59427" spans="8:8" hidden="1" x14ac:dyDescent="0.25">
      <c r="H59427"/>
    </row>
    <row r="59428" spans="8:8" hidden="1" x14ac:dyDescent="0.25">
      <c r="H59428"/>
    </row>
    <row r="59429" spans="8:8" hidden="1" x14ac:dyDescent="0.25">
      <c r="H59429"/>
    </row>
    <row r="59430" spans="8:8" hidden="1" x14ac:dyDescent="0.25">
      <c r="H59430"/>
    </row>
    <row r="59431" spans="8:8" hidden="1" x14ac:dyDescent="0.25">
      <c r="H59431"/>
    </row>
    <row r="59432" spans="8:8" hidden="1" x14ac:dyDescent="0.25">
      <c r="H59432"/>
    </row>
    <row r="59433" spans="8:8" hidden="1" x14ac:dyDescent="0.25">
      <c r="H59433"/>
    </row>
    <row r="59434" spans="8:8" hidden="1" x14ac:dyDescent="0.25">
      <c r="H59434"/>
    </row>
    <row r="59435" spans="8:8" hidden="1" x14ac:dyDescent="0.25">
      <c r="H59435"/>
    </row>
    <row r="59436" spans="8:8" hidden="1" x14ac:dyDescent="0.25">
      <c r="H59436"/>
    </row>
    <row r="59437" spans="8:8" hidden="1" x14ac:dyDescent="0.25">
      <c r="H59437"/>
    </row>
    <row r="59438" spans="8:8" hidden="1" x14ac:dyDescent="0.25">
      <c r="H59438"/>
    </row>
    <row r="59439" spans="8:8" hidden="1" x14ac:dyDescent="0.25">
      <c r="H59439"/>
    </row>
    <row r="59440" spans="8:8" hidden="1" x14ac:dyDescent="0.25">
      <c r="H59440"/>
    </row>
    <row r="59441" spans="8:8" hidden="1" x14ac:dyDescent="0.25">
      <c r="H59441"/>
    </row>
    <row r="59442" spans="8:8" hidden="1" x14ac:dyDescent="0.25">
      <c r="H59442"/>
    </row>
    <row r="59443" spans="8:8" hidden="1" x14ac:dyDescent="0.25">
      <c r="H59443"/>
    </row>
    <row r="59444" spans="8:8" hidden="1" x14ac:dyDescent="0.25">
      <c r="H59444"/>
    </row>
    <row r="59445" spans="8:8" hidden="1" x14ac:dyDescent="0.25">
      <c r="H59445"/>
    </row>
    <row r="59446" spans="8:8" hidden="1" x14ac:dyDescent="0.25">
      <c r="H59446"/>
    </row>
    <row r="59447" spans="8:8" hidden="1" x14ac:dyDescent="0.25">
      <c r="H59447"/>
    </row>
    <row r="59448" spans="8:8" hidden="1" x14ac:dyDescent="0.25">
      <c r="H59448"/>
    </row>
    <row r="59449" spans="8:8" hidden="1" x14ac:dyDescent="0.25">
      <c r="H59449"/>
    </row>
    <row r="59450" spans="8:8" hidden="1" x14ac:dyDescent="0.25">
      <c r="H59450"/>
    </row>
    <row r="59451" spans="8:8" hidden="1" x14ac:dyDescent="0.25">
      <c r="H59451"/>
    </row>
    <row r="59452" spans="8:8" hidden="1" x14ac:dyDescent="0.25">
      <c r="H59452"/>
    </row>
    <row r="59453" spans="8:8" hidden="1" x14ac:dyDescent="0.25">
      <c r="H59453"/>
    </row>
    <row r="59454" spans="8:8" hidden="1" x14ac:dyDescent="0.25">
      <c r="H59454"/>
    </row>
    <row r="59455" spans="8:8" hidden="1" x14ac:dyDescent="0.25">
      <c r="H59455"/>
    </row>
    <row r="59456" spans="8:8" hidden="1" x14ac:dyDescent="0.25">
      <c r="H59456"/>
    </row>
    <row r="59457" spans="8:8" hidden="1" x14ac:dyDescent="0.25">
      <c r="H59457"/>
    </row>
    <row r="59458" spans="8:8" hidden="1" x14ac:dyDescent="0.25">
      <c r="H59458"/>
    </row>
    <row r="59459" spans="8:8" hidden="1" x14ac:dyDescent="0.25">
      <c r="H59459"/>
    </row>
    <row r="59460" spans="8:8" hidden="1" x14ac:dyDescent="0.25">
      <c r="H59460"/>
    </row>
    <row r="59461" spans="8:8" hidden="1" x14ac:dyDescent="0.25">
      <c r="H59461"/>
    </row>
    <row r="59462" spans="8:8" hidden="1" x14ac:dyDescent="0.25">
      <c r="H59462"/>
    </row>
    <row r="59463" spans="8:8" hidden="1" x14ac:dyDescent="0.25">
      <c r="H59463"/>
    </row>
    <row r="59464" spans="8:8" hidden="1" x14ac:dyDescent="0.25">
      <c r="H59464"/>
    </row>
    <row r="59465" spans="8:8" hidden="1" x14ac:dyDescent="0.25">
      <c r="H59465"/>
    </row>
    <row r="59466" spans="8:8" hidden="1" x14ac:dyDescent="0.25">
      <c r="H59466"/>
    </row>
    <row r="59467" spans="8:8" hidden="1" x14ac:dyDescent="0.25">
      <c r="H59467"/>
    </row>
    <row r="59468" spans="8:8" hidden="1" x14ac:dyDescent="0.25">
      <c r="H59468"/>
    </row>
    <row r="59469" spans="8:8" hidden="1" x14ac:dyDescent="0.25">
      <c r="H59469"/>
    </row>
    <row r="59470" spans="8:8" hidden="1" x14ac:dyDescent="0.25">
      <c r="H59470"/>
    </row>
    <row r="59471" spans="8:8" hidden="1" x14ac:dyDescent="0.25">
      <c r="H59471"/>
    </row>
    <row r="59472" spans="8:8" hidden="1" x14ac:dyDescent="0.25">
      <c r="H59472"/>
    </row>
    <row r="59473" spans="8:8" hidden="1" x14ac:dyDescent="0.25">
      <c r="H59473"/>
    </row>
    <row r="59474" spans="8:8" hidden="1" x14ac:dyDescent="0.25">
      <c r="H59474"/>
    </row>
    <row r="59475" spans="8:8" hidden="1" x14ac:dyDescent="0.25">
      <c r="H59475"/>
    </row>
    <row r="59476" spans="8:8" hidden="1" x14ac:dyDescent="0.25">
      <c r="H59476"/>
    </row>
    <row r="59477" spans="8:8" hidden="1" x14ac:dyDescent="0.25">
      <c r="H59477"/>
    </row>
    <row r="59478" spans="8:8" hidden="1" x14ac:dyDescent="0.25">
      <c r="H59478"/>
    </row>
    <row r="59479" spans="8:8" hidden="1" x14ac:dyDescent="0.25">
      <c r="H59479"/>
    </row>
    <row r="59480" spans="8:8" hidden="1" x14ac:dyDescent="0.25">
      <c r="H59480"/>
    </row>
    <row r="59481" spans="8:8" hidden="1" x14ac:dyDescent="0.25">
      <c r="H59481"/>
    </row>
    <row r="59482" spans="8:8" hidden="1" x14ac:dyDescent="0.25">
      <c r="H59482"/>
    </row>
    <row r="59483" spans="8:8" hidden="1" x14ac:dyDescent="0.25">
      <c r="H59483"/>
    </row>
    <row r="59484" spans="8:8" hidden="1" x14ac:dyDescent="0.25">
      <c r="H59484"/>
    </row>
    <row r="59485" spans="8:8" hidden="1" x14ac:dyDescent="0.25">
      <c r="H59485"/>
    </row>
    <row r="59486" spans="8:8" hidden="1" x14ac:dyDescent="0.25">
      <c r="H59486"/>
    </row>
    <row r="59487" spans="8:8" hidden="1" x14ac:dyDescent="0.25">
      <c r="H59487"/>
    </row>
    <row r="59488" spans="8:8" hidden="1" x14ac:dyDescent="0.25">
      <c r="H59488"/>
    </row>
    <row r="59489" spans="8:8" hidden="1" x14ac:dyDescent="0.25">
      <c r="H59489"/>
    </row>
    <row r="59490" spans="8:8" hidden="1" x14ac:dyDescent="0.25">
      <c r="H59490"/>
    </row>
    <row r="59491" spans="8:8" hidden="1" x14ac:dyDescent="0.25">
      <c r="H59491"/>
    </row>
    <row r="59492" spans="8:8" hidden="1" x14ac:dyDescent="0.25">
      <c r="H59492"/>
    </row>
    <row r="59493" spans="8:8" hidden="1" x14ac:dyDescent="0.25">
      <c r="H59493"/>
    </row>
    <row r="59494" spans="8:8" hidden="1" x14ac:dyDescent="0.25">
      <c r="H59494"/>
    </row>
    <row r="59495" spans="8:8" hidden="1" x14ac:dyDescent="0.25">
      <c r="H59495"/>
    </row>
    <row r="59496" spans="8:8" hidden="1" x14ac:dyDescent="0.25">
      <c r="H59496"/>
    </row>
    <row r="59497" spans="8:8" hidden="1" x14ac:dyDescent="0.25">
      <c r="H59497"/>
    </row>
    <row r="59498" spans="8:8" hidden="1" x14ac:dyDescent="0.25">
      <c r="H59498"/>
    </row>
    <row r="59499" spans="8:8" hidden="1" x14ac:dyDescent="0.25">
      <c r="H59499"/>
    </row>
    <row r="59500" spans="8:8" hidden="1" x14ac:dyDescent="0.25">
      <c r="H59500"/>
    </row>
    <row r="59501" spans="8:8" hidden="1" x14ac:dyDescent="0.25">
      <c r="H59501"/>
    </row>
    <row r="59502" spans="8:8" hidden="1" x14ac:dyDescent="0.25">
      <c r="H59502"/>
    </row>
    <row r="59503" spans="8:8" hidden="1" x14ac:dyDescent="0.25">
      <c r="H59503"/>
    </row>
    <row r="59504" spans="8:8" hidden="1" x14ac:dyDescent="0.25">
      <c r="H59504"/>
    </row>
    <row r="59505" spans="8:8" hidden="1" x14ac:dyDescent="0.25">
      <c r="H59505"/>
    </row>
    <row r="59506" spans="8:8" hidden="1" x14ac:dyDescent="0.25">
      <c r="H59506"/>
    </row>
    <row r="59507" spans="8:8" hidden="1" x14ac:dyDescent="0.25">
      <c r="H59507"/>
    </row>
    <row r="59508" spans="8:8" hidden="1" x14ac:dyDescent="0.25">
      <c r="H59508"/>
    </row>
    <row r="59509" spans="8:8" hidden="1" x14ac:dyDescent="0.25">
      <c r="H59509"/>
    </row>
    <row r="59510" spans="8:8" hidden="1" x14ac:dyDescent="0.25">
      <c r="H59510"/>
    </row>
    <row r="59511" spans="8:8" hidden="1" x14ac:dyDescent="0.25">
      <c r="H59511"/>
    </row>
    <row r="59512" spans="8:8" hidden="1" x14ac:dyDescent="0.25">
      <c r="H59512"/>
    </row>
    <row r="59513" spans="8:8" hidden="1" x14ac:dyDescent="0.25">
      <c r="H59513"/>
    </row>
    <row r="59514" spans="8:8" hidden="1" x14ac:dyDescent="0.25">
      <c r="H59514"/>
    </row>
    <row r="59515" spans="8:8" hidden="1" x14ac:dyDescent="0.25">
      <c r="H59515"/>
    </row>
    <row r="59516" spans="8:8" hidden="1" x14ac:dyDescent="0.25">
      <c r="H59516"/>
    </row>
    <row r="59517" spans="8:8" hidden="1" x14ac:dyDescent="0.25">
      <c r="H59517"/>
    </row>
    <row r="59518" spans="8:8" hidden="1" x14ac:dyDescent="0.25">
      <c r="H59518"/>
    </row>
    <row r="59519" spans="8:8" hidden="1" x14ac:dyDescent="0.25">
      <c r="H59519"/>
    </row>
    <row r="59520" spans="8:8" hidden="1" x14ac:dyDescent="0.25">
      <c r="H59520"/>
    </row>
    <row r="59521" spans="8:8" hidden="1" x14ac:dyDescent="0.25">
      <c r="H59521"/>
    </row>
    <row r="59522" spans="8:8" hidden="1" x14ac:dyDescent="0.25">
      <c r="H59522"/>
    </row>
    <row r="59523" spans="8:8" hidden="1" x14ac:dyDescent="0.25">
      <c r="H59523"/>
    </row>
    <row r="59524" spans="8:8" hidden="1" x14ac:dyDescent="0.25">
      <c r="H59524"/>
    </row>
    <row r="59525" spans="8:8" hidden="1" x14ac:dyDescent="0.25">
      <c r="H59525"/>
    </row>
    <row r="59526" spans="8:8" hidden="1" x14ac:dyDescent="0.25">
      <c r="H59526"/>
    </row>
    <row r="59527" spans="8:8" hidden="1" x14ac:dyDescent="0.25">
      <c r="H59527"/>
    </row>
    <row r="59528" spans="8:8" hidden="1" x14ac:dyDescent="0.25">
      <c r="H59528"/>
    </row>
    <row r="59529" spans="8:8" hidden="1" x14ac:dyDescent="0.25">
      <c r="H59529"/>
    </row>
    <row r="59530" spans="8:8" hidden="1" x14ac:dyDescent="0.25">
      <c r="H59530"/>
    </row>
    <row r="59531" spans="8:8" hidden="1" x14ac:dyDescent="0.25">
      <c r="H59531"/>
    </row>
    <row r="59532" spans="8:8" hidden="1" x14ac:dyDescent="0.25">
      <c r="H59532"/>
    </row>
    <row r="59533" spans="8:8" hidden="1" x14ac:dyDescent="0.25">
      <c r="H59533"/>
    </row>
    <row r="59534" spans="8:8" hidden="1" x14ac:dyDescent="0.25">
      <c r="H59534"/>
    </row>
    <row r="59535" spans="8:8" hidden="1" x14ac:dyDescent="0.25">
      <c r="H59535"/>
    </row>
    <row r="59536" spans="8:8" hidden="1" x14ac:dyDescent="0.25">
      <c r="H59536"/>
    </row>
    <row r="59537" spans="8:8" hidden="1" x14ac:dyDescent="0.25">
      <c r="H59537"/>
    </row>
    <row r="59538" spans="8:8" hidden="1" x14ac:dyDescent="0.25">
      <c r="H59538"/>
    </row>
    <row r="59539" spans="8:8" hidden="1" x14ac:dyDescent="0.25">
      <c r="H59539"/>
    </row>
    <row r="59540" spans="8:8" hidden="1" x14ac:dyDescent="0.25">
      <c r="H59540"/>
    </row>
    <row r="59541" spans="8:8" hidden="1" x14ac:dyDescent="0.25">
      <c r="H59541"/>
    </row>
    <row r="59542" spans="8:8" hidden="1" x14ac:dyDescent="0.25">
      <c r="H59542"/>
    </row>
    <row r="59543" spans="8:8" hidden="1" x14ac:dyDescent="0.25">
      <c r="H59543"/>
    </row>
    <row r="59544" spans="8:8" hidden="1" x14ac:dyDescent="0.25">
      <c r="H59544"/>
    </row>
    <row r="59545" spans="8:8" hidden="1" x14ac:dyDescent="0.25">
      <c r="H59545"/>
    </row>
    <row r="59546" spans="8:8" hidden="1" x14ac:dyDescent="0.25">
      <c r="H59546"/>
    </row>
    <row r="59547" spans="8:8" hidden="1" x14ac:dyDescent="0.25">
      <c r="H59547"/>
    </row>
    <row r="59548" spans="8:8" hidden="1" x14ac:dyDescent="0.25">
      <c r="H59548"/>
    </row>
    <row r="59549" spans="8:8" hidden="1" x14ac:dyDescent="0.25">
      <c r="H59549"/>
    </row>
    <row r="59550" spans="8:8" hidden="1" x14ac:dyDescent="0.25">
      <c r="H59550"/>
    </row>
    <row r="59551" spans="8:8" hidden="1" x14ac:dyDescent="0.25">
      <c r="H59551"/>
    </row>
    <row r="59552" spans="8:8" hidden="1" x14ac:dyDescent="0.25">
      <c r="H59552"/>
    </row>
    <row r="59553" spans="8:8" hidden="1" x14ac:dyDescent="0.25">
      <c r="H59553"/>
    </row>
    <row r="59554" spans="8:8" hidden="1" x14ac:dyDescent="0.25">
      <c r="H59554"/>
    </row>
    <row r="59555" spans="8:8" hidden="1" x14ac:dyDescent="0.25">
      <c r="H59555"/>
    </row>
    <row r="59556" spans="8:8" hidden="1" x14ac:dyDescent="0.25">
      <c r="H59556"/>
    </row>
    <row r="59557" spans="8:8" hidden="1" x14ac:dyDescent="0.25">
      <c r="H59557"/>
    </row>
    <row r="59558" spans="8:8" hidden="1" x14ac:dyDescent="0.25">
      <c r="H59558"/>
    </row>
    <row r="59559" spans="8:8" hidden="1" x14ac:dyDescent="0.25">
      <c r="H59559"/>
    </row>
    <row r="59560" spans="8:8" hidden="1" x14ac:dyDescent="0.25">
      <c r="H59560"/>
    </row>
    <row r="59561" spans="8:8" hidden="1" x14ac:dyDescent="0.25">
      <c r="H59561"/>
    </row>
    <row r="59562" spans="8:8" hidden="1" x14ac:dyDescent="0.25">
      <c r="H59562"/>
    </row>
    <row r="59563" spans="8:8" hidden="1" x14ac:dyDescent="0.25">
      <c r="H59563"/>
    </row>
    <row r="59564" spans="8:8" hidden="1" x14ac:dyDescent="0.25">
      <c r="H59564"/>
    </row>
    <row r="59565" spans="8:8" hidden="1" x14ac:dyDescent="0.25">
      <c r="H59565"/>
    </row>
    <row r="59566" spans="8:8" hidden="1" x14ac:dyDescent="0.25">
      <c r="H59566"/>
    </row>
    <row r="59567" spans="8:8" hidden="1" x14ac:dyDescent="0.25">
      <c r="H59567"/>
    </row>
    <row r="59568" spans="8:8" hidden="1" x14ac:dyDescent="0.25">
      <c r="H59568"/>
    </row>
    <row r="59569" spans="8:8" hidden="1" x14ac:dyDescent="0.25">
      <c r="H59569"/>
    </row>
    <row r="59570" spans="8:8" hidden="1" x14ac:dyDescent="0.25">
      <c r="H59570"/>
    </row>
    <row r="59571" spans="8:8" hidden="1" x14ac:dyDescent="0.25">
      <c r="H59571"/>
    </row>
    <row r="59572" spans="8:8" hidden="1" x14ac:dyDescent="0.25">
      <c r="H59572"/>
    </row>
    <row r="59573" spans="8:8" hidden="1" x14ac:dyDescent="0.25">
      <c r="H59573"/>
    </row>
    <row r="59574" spans="8:8" hidden="1" x14ac:dyDescent="0.25">
      <c r="H59574"/>
    </row>
    <row r="59575" spans="8:8" hidden="1" x14ac:dyDescent="0.25">
      <c r="H59575"/>
    </row>
    <row r="59576" spans="8:8" hidden="1" x14ac:dyDescent="0.25">
      <c r="H59576"/>
    </row>
    <row r="59577" spans="8:8" hidden="1" x14ac:dyDescent="0.25">
      <c r="H59577"/>
    </row>
    <row r="59578" spans="8:8" hidden="1" x14ac:dyDescent="0.25">
      <c r="H59578"/>
    </row>
    <row r="59579" spans="8:8" hidden="1" x14ac:dyDescent="0.25">
      <c r="H59579"/>
    </row>
    <row r="59580" spans="8:8" hidden="1" x14ac:dyDescent="0.25">
      <c r="H59580"/>
    </row>
    <row r="59581" spans="8:8" hidden="1" x14ac:dyDescent="0.25">
      <c r="H59581"/>
    </row>
    <row r="59582" spans="8:8" hidden="1" x14ac:dyDescent="0.25">
      <c r="H59582"/>
    </row>
    <row r="59583" spans="8:8" hidden="1" x14ac:dyDescent="0.25">
      <c r="H59583"/>
    </row>
    <row r="59584" spans="8:8" hidden="1" x14ac:dyDescent="0.25">
      <c r="H59584"/>
    </row>
    <row r="59585" spans="8:8" hidden="1" x14ac:dyDescent="0.25">
      <c r="H59585"/>
    </row>
    <row r="59586" spans="8:8" hidden="1" x14ac:dyDescent="0.25">
      <c r="H59586"/>
    </row>
    <row r="59587" spans="8:8" hidden="1" x14ac:dyDescent="0.25">
      <c r="H59587"/>
    </row>
    <row r="59588" spans="8:8" hidden="1" x14ac:dyDescent="0.25">
      <c r="H59588"/>
    </row>
    <row r="59589" spans="8:8" hidden="1" x14ac:dyDescent="0.25">
      <c r="H59589"/>
    </row>
    <row r="59590" spans="8:8" hidden="1" x14ac:dyDescent="0.25">
      <c r="H59590"/>
    </row>
    <row r="59591" spans="8:8" hidden="1" x14ac:dyDescent="0.25">
      <c r="H59591"/>
    </row>
    <row r="59592" spans="8:8" hidden="1" x14ac:dyDescent="0.25">
      <c r="H59592"/>
    </row>
    <row r="59593" spans="8:8" hidden="1" x14ac:dyDescent="0.25">
      <c r="H59593"/>
    </row>
    <row r="59594" spans="8:8" hidden="1" x14ac:dyDescent="0.25">
      <c r="H59594"/>
    </row>
    <row r="59595" spans="8:8" hidden="1" x14ac:dyDescent="0.25">
      <c r="H59595"/>
    </row>
    <row r="59596" spans="8:8" hidden="1" x14ac:dyDescent="0.25">
      <c r="H59596"/>
    </row>
    <row r="59597" spans="8:8" hidden="1" x14ac:dyDescent="0.25">
      <c r="H59597"/>
    </row>
    <row r="59598" spans="8:8" hidden="1" x14ac:dyDescent="0.25">
      <c r="H59598"/>
    </row>
    <row r="59599" spans="8:8" hidden="1" x14ac:dyDescent="0.25">
      <c r="H59599"/>
    </row>
    <row r="59600" spans="8:8" hidden="1" x14ac:dyDescent="0.25">
      <c r="H59600"/>
    </row>
    <row r="59601" spans="8:8" hidden="1" x14ac:dyDescent="0.25">
      <c r="H59601"/>
    </row>
    <row r="59602" spans="8:8" hidden="1" x14ac:dyDescent="0.25">
      <c r="H59602"/>
    </row>
    <row r="59603" spans="8:8" hidden="1" x14ac:dyDescent="0.25">
      <c r="H59603"/>
    </row>
    <row r="59604" spans="8:8" hidden="1" x14ac:dyDescent="0.25">
      <c r="H59604"/>
    </row>
    <row r="59605" spans="8:8" hidden="1" x14ac:dyDescent="0.25">
      <c r="H59605"/>
    </row>
    <row r="59606" spans="8:8" hidden="1" x14ac:dyDescent="0.25">
      <c r="H59606"/>
    </row>
    <row r="59607" spans="8:8" hidden="1" x14ac:dyDescent="0.25">
      <c r="H59607"/>
    </row>
    <row r="59608" spans="8:8" hidden="1" x14ac:dyDescent="0.25">
      <c r="H59608"/>
    </row>
    <row r="59609" spans="8:8" hidden="1" x14ac:dyDescent="0.25">
      <c r="H59609"/>
    </row>
    <row r="59610" spans="8:8" hidden="1" x14ac:dyDescent="0.25">
      <c r="H59610"/>
    </row>
    <row r="59611" spans="8:8" hidden="1" x14ac:dyDescent="0.25">
      <c r="H59611"/>
    </row>
    <row r="59612" spans="8:8" hidden="1" x14ac:dyDescent="0.25">
      <c r="H59612"/>
    </row>
    <row r="59613" spans="8:8" hidden="1" x14ac:dyDescent="0.25">
      <c r="H59613"/>
    </row>
    <row r="59614" spans="8:8" hidden="1" x14ac:dyDescent="0.25">
      <c r="H59614"/>
    </row>
    <row r="59615" spans="8:8" hidden="1" x14ac:dyDescent="0.25">
      <c r="H59615"/>
    </row>
    <row r="59616" spans="8:8" hidden="1" x14ac:dyDescent="0.25">
      <c r="H59616"/>
    </row>
    <row r="59617" spans="8:8" hidden="1" x14ac:dyDescent="0.25">
      <c r="H59617"/>
    </row>
    <row r="59618" spans="8:8" hidden="1" x14ac:dyDescent="0.25">
      <c r="H59618"/>
    </row>
    <row r="59619" spans="8:8" hidden="1" x14ac:dyDescent="0.25">
      <c r="H59619"/>
    </row>
    <row r="59620" spans="8:8" hidden="1" x14ac:dyDescent="0.25">
      <c r="H59620"/>
    </row>
    <row r="59621" spans="8:8" hidden="1" x14ac:dyDescent="0.25">
      <c r="H59621"/>
    </row>
    <row r="59622" spans="8:8" hidden="1" x14ac:dyDescent="0.25">
      <c r="H59622"/>
    </row>
    <row r="59623" spans="8:8" hidden="1" x14ac:dyDescent="0.25">
      <c r="H59623"/>
    </row>
    <row r="59624" spans="8:8" hidden="1" x14ac:dyDescent="0.25">
      <c r="H59624"/>
    </row>
    <row r="59625" spans="8:8" hidden="1" x14ac:dyDescent="0.25">
      <c r="H59625"/>
    </row>
    <row r="59626" spans="8:8" hidden="1" x14ac:dyDescent="0.25">
      <c r="H59626"/>
    </row>
    <row r="59627" spans="8:8" hidden="1" x14ac:dyDescent="0.25">
      <c r="H59627"/>
    </row>
    <row r="59628" spans="8:8" hidden="1" x14ac:dyDescent="0.25">
      <c r="H59628"/>
    </row>
    <row r="59629" spans="8:8" hidden="1" x14ac:dyDescent="0.25">
      <c r="H59629"/>
    </row>
    <row r="59630" spans="8:8" hidden="1" x14ac:dyDescent="0.25">
      <c r="H59630"/>
    </row>
    <row r="59631" spans="8:8" hidden="1" x14ac:dyDescent="0.25">
      <c r="H59631"/>
    </row>
    <row r="59632" spans="8:8" hidden="1" x14ac:dyDescent="0.25">
      <c r="H59632"/>
    </row>
    <row r="59633" spans="8:8" hidden="1" x14ac:dyDescent="0.25">
      <c r="H59633"/>
    </row>
    <row r="59634" spans="8:8" hidden="1" x14ac:dyDescent="0.25">
      <c r="H59634"/>
    </row>
    <row r="59635" spans="8:8" hidden="1" x14ac:dyDescent="0.25">
      <c r="H59635"/>
    </row>
    <row r="59636" spans="8:8" hidden="1" x14ac:dyDescent="0.25">
      <c r="H59636"/>
    </row>
    <row r="59637" spans="8:8" hidden="1" x14ac:dyDescent="0.25">
      <c r="H59637"/>
    </row>
    <row r="59638" spans="8:8" hidden="1" x14ac:dyDescent="0.25">
      <c r="H59638"/>
    </row>
    <row r="59639" spans="8:8" hidden="1" x14ac:dyDescent="0.25">
      <c r="H59639"/>
    </row>
    <row r="59640" spans="8:8" hidden="1" x14ac:dyDescent="0.25">
      <c r="H59640"/>
    </row>
    <row r="59641" spans="8:8" hidden="1" x14ac:dyDescent="0.25">
      <c r="H59641"/>
    </row>
    <row r="59642" spans="8:8" hidden="1" x14ac:dyDescent="0.25">
      <c r="H59642"/>
    </row>
    <row r="59643" spans="8:8" hidden="1" x14ac:dyDescent="0.25">
      <c r="H59643"/>
    </row>
    <row r="59644" spans="8:8" hidden="1" x14ac:dyDescent="0.25">
      <c r="H59644"/>
    </row>
    <row r="59645" spans="8:8" hidden="1" x14ac:dyDescent="0.25">
      <c r="H59645"/>
    </row>
    <row r="59646" spans="8:8" hidden="1" x14ac:dyDescent="0.25">
      <c r="H59646"/>
    </row>
    <row r="59647" spans="8:8" hidden="1" x14ac:dyDescent="0.25">
      <c r="H59647"/>
    </row>
    <row r="59648" spans="8:8" hidden="1" x14ac:dyDescent="0.25">
      <c r="H59648"/>
    </row>
    <row r="59649" spans="8:8" hidden="1" x14ac:dyDescent="0.25">
      <c r="H59649"/>
    </row>
    <row r="59650" spans="8:8" hidden="1" x14ac:dyDescent="0.25">
      <c r="H59650"/>
    </row>
    <row r="59651" spans="8:8" hidden="1" x14ac:dyDescent="0.25">
      <c r="H59651"/>
    </row>
    <row r="59652" spans="8:8" hidden="1" x14ac:dyDescent="0.25">
      <c r="H59652"/>
    </row>
    <row r="59653" spans="8:8" hidden="1" x14ac:dyDescent="0.25">
      <c r="H59653"/>
    </row>
    <row r="59654" spans="8:8" hidden="1" x14ac:dyDescent="0.25">
      <c r="H59654"/>
    </row>
    <row r="59655" spans="8:8" hidden="1" x14ac:dyDescent="0.25">
      <c r="H59655"/>
    </row>
    <row r="59656" spans="8:8" hidden="1" x14ac:dyDescent="0.25">
      <c r="H59656"/>
    </row>
    <row r="59657" spans="8:8" hidden="1" x14ac:dyDescent="0.25">
      <c r="H59657"/>
    </row>
    <row r="59658" spans="8:8" hidden="1" x14ac:dyDescent="0.25">
      <c r="H59658"/>
    </row>
    <row r="59659" spans="8:8" hidden="1" x14ac:dyDescent="0.25">
      <c r="H59659"/>
    </row>
    <row r="59660" spans="8:8" hidden="1" x14ac:dyDescent="0.25">
      <c r="H59660"/>
    </row>
    <row r="59661" spans="8:8" hidden="1" x14ac:dyDescent="0.25">
      <c r="H59661"/>
    </row>
    <row r="59662" spans="8:8" hidden="1" x14ac:dyDescent="0.25">
      <c r="H59662"/>
    </row>
    <row r="59663" spans="8:8" hidden="1" x14ac:dyDescent="0.25">
      <c r="H59663"/>
    </row>
    <row r="59664" spans="8:8" hidden="1" x14ac:dyDescent="0.25">
      <c r="H59664"/>
    </row>
    <row r="59665" spans="8:8" hidden="1" x14ac:dyDescent="0.25">
      <c r="H59665"/>
    </row>
    <row r="59666" spans="8:8" hidden="1" x14ac:dyDescent="0.25">
      <c r="H59666"/>
    </row>
    <row r="59667" spans="8:8" hidden="1" x14ac:dyDescent="0.25">
      <c r="H59667"/>
    </row>
    <row r="59668" spans="8:8" hidden="1" x14ac:dyDescent="0.25">
      <c r="H59668"/>
    </row>
    <row r="59669" spans="8:8" hidden="1" x14ac:dyDescent="0.25">
      <c r="H59669"/>
    </row>
    <row r="59670" spans="8:8" hidden="1" x14ac:dyDescent="0.25">
      <c r="H59670"/>
    </row>
    <row r="59671" spans="8:8" hidden="1" x14ac:dyDescent="0.25">
      <c r="H59671"/>
    </row>
    <row r="59672" spans="8:8" hidden="1" x14ac:dyDescent="0.25">
      <c r="H59672"/>
    </row>
    <row r="59673" spans="8:8" hidden="1" x14ac:dyDescent="0.25">
      <c r="H59673"/>
    </row>
    <row r="59674" spans="8:8" hidden="1" x14ac:dyDescent="0.25">
      <c r="H59674"/>
    </row>
    <row r="59675" spans="8:8" hidden="1" x14ac:dyDescent="0.25">
      <c r="H59675"/>
    </row>
    <row r="59676" spans="8:8" hidden="1" x14ac:dyDescent="0.25">
      <c r="H59676"/>
    </row>
    <row r="59677" spans="8:8" hidden="1" x14ac:dyDescent="0.25">
      <c r="H59677"/>
    </row>
    <row r="59678" spans="8:8" hidden="1" x14ac:dyDescent="0.25">
      <c r="H59678"/>
    </row>
    <row r="59679" spans="8:8" hidden="1" x14ac:dyDescent="0.25">
      <c r="H59679"/>
    </row>
    <row r="59680" spans="8:8" hidden="1" x14ac:dyDescent="0.25">
      <c r="H59680"/>
    </row>
    <row r="59681" spans="8:8" hidden="1" x14ac:dyDescent="0.25">
      <c r="H59681"/>
    </row>
    <row r="59682" spans="8:8" hidden="1" x14ac:dyDescent="0.25">
      <c r="H59682"/>
    </row>
    <row r="59683" spans="8:8" hidden="1" x14ac:dyDescent="0.25">
      <c r="H59683"/>
    </row>
    <row r="59684" spans="8:8" hidden="1" x14ac:dyDescent="0.25">
      <c r="H59684"/>
    </row>
    <row r="59685" spans="8:8" hidden="1" x14ac:dyDescent="0.25">
      <c r="H59685"/>
    </row>
    <row r="59686" spans="8:8" hidden="1" x14ac:dyDescent="0.25">
      <c r="H59686"/>
    </row>
    <row r="59687" spans="8:8" hidden="1" x14ac:dyDescent="0.25">
      <c r="H59687"/>
    </row>
    <row r="59688" spans="8:8" hidden="1" x14ac:dyDescent="0.25">
      <c r="H59688"/>
    </row>
    <row r="59689" spans="8:8" hidden="1" x14ac:dyDescent="0.25">
      <c r="H59689"/>
    </row>
    <row r="59690" spans="8:8" hidden="1" x14ac:dyDescent="0.25">
      <c r="H59690"/>
    </row>
    <row r="59691" spans="8:8" hidden="1" x14ac:dyDescent="0.25">
      <c r="H59691"/>
    </row>
    <row r="59692" spans="8:8" hidden="1" x14ac:dyDescent="0.25">
      <c r="H59692"/>
    </row>
    <row r="59693" spans="8:8" hidden="1" x14ac:dyDescent="0.25">
      <c r="H59693"/>
    </row>
    <row r="59694" spans="8:8" hidden="1" x14ac:dyDescent="0.25">
      <c r="H59694"/>
    </row>
    <row r="59695" spans="8:8" hidden="1" x14ac:dyDescent="0.25">
      <c r="H59695"/>
    </row>
    <row r="59696" spans="8:8" hidden="1" x14ac:dyDescent="0.25">
      <c r="H59696"/>
    </row>
    <row r="59697" spans="8:8" hidden="1" x14ac:dyDescent="0.25">
      <c r="H59697"/>
    </row>
    <row r="59698" spans="8:8" hidden="1" x14ac:dyDescent="0.25">
      <c r="H59698"/>
    </row>
    <row r="59699" spans="8:8" hidden="1" x14ac:dyDescent="0.25">
      <c r="H59699"/>
    </row>
    <row r="59700" spans="8:8" hidden="1" x14ac:dyDescent="0.25">
      <c r="H59700"/>
    </row>
    <row r="59701" spans="8:8" hidden="1" x14ac:dyDescent="0.25">
      <c r="H59701"/>
    </row>
    <row r="59702" spans="8:8" hidden="1" x14ac:dyDescent="0.25">
      <c r="H59702"/>
    </row>
    <row r="59703" spans="8:8" hidden="1" x14ac:dyDescent="0.25">
      <c r="H59703"/>
    </row>
    <row r="59704" spans="8:8" hidden="1" x14ac:dyDescent="0.25">
      <c r="H59704"/>
    </row>
    <row r="59705" spans="8:8" hidden="1" x14ac:dyDescent="0.25">
      <c r="H59705"/>
    </row>
    <row r="59706" spans="8:8" hidden="1" x14ac:dyDescent="0.25">
      <c r="H59706"/>
    </row>
    <row r="59707" spans="8:8" hidden="1" x14ac:dyDescent="0.25">
      <c r="H59707"/>
    </row>
    <row r="59708" spans="8:8" hidden="1" x14ac:dyDescent="0.25">
      <c r="H59708"/>
    </row>
    <row r="59709" spans="8:8" hidden="1" x14ac:dyDescent="0.25">
      <c r="H59709"/>
    </row>
    <row r="59710" spans="8:8" hidden="1" x14ac:dyDescent="0.25">
      <c r="H59710"/>
    </row>
    <row r="59711" spans="8:8" hidden="1" x14ac:dyDescent="0.25">
      <c r="H59711"/>
    </row>
    <row r="59712" spans="8:8" hidden="1" x14ac:dyDescent="0.25">
      <c r="H59712"/>
    </row>
    <row r="59713" spans="8:8" hidden="1" x14ac:dyDescent="0.25">
      <c r="H59713"/>
    </row>
    <row r="59714" spans="8:8" hidden="1" x14ac:dyDescent="0.25">
      <c r="H59714"/>
    </row>
    <row r="59715" spans="8:8" hidden="1" x14ac:dyDescent="0.25">
      <c r="H59715"/>
    </row>
    <row r="59716" spans="8:8" hidden="1" x14ac:dyDescent="0.25">
      <c r="H59716"/>
    </row>
    <row r="59717" spans="8:8" hidden="1" x14ac:dyDescent="0.25">
      <c r="H59717"/>
    </row>
    <row r="59718" spans="8:8" hidden="1" x14ac:dyDescent="0.25">
      <c r="H59718"/>
    </row>
    <row r="59719" spans="8:8" hidden="1" x14ac:dyDescent="0.25">
      <c r="H59719"/>
    </row>
    <row r="59720" spans="8:8" hidden="1" x14ac:dyDescent="0.25">
      <c r="H59720"/>
    </row>
    <row r="59721" spans="8:8" hidden="1" x14ac:dyDescent="0.25">
      <c r="H59721"/>
    </row>
    <row r="59722" spans="8:8" hidden="1" x14ac:dyDescent="0.25">
      <c r="H59722"/>
    </row>
    <row r="59723" spans="8:8" hidden="1" x14ac:dyDescent="0.25">
      <c r="H59723"/>
    </row>
    <row r="59724" spans="8:8" hidden="1" x14ac:dyDescent="0.25">
      <c r="H59724"/>
    </row>
    <row r="59725" spans="8:8" hidden="1" x14ac:dyDescent="0.25">
      <c r="H59725"/>
    </row>
    <row r="59726" spans="8:8" hidden="1" x14ac:dyDescent="0.25">
      <c r="H59726"/>
    </row>
    <row r="59727" spans="8:8" hidden="1" x14ac:dyDescent="0.25">
      <c r="H59727"/>
    </row>
    <row r="59728" spans="8:8" hidden="1" x14ac:dyDescent="0.25">
      <c r="H59728"/>
    </row>
    <row r="59729" spans="8:8" hidden="1" x14ac:dyDescent="0.25">
      <c r="H59729"/>
    </row>
    <row r="59730" spans="8:8" hidden="1" x14ac:dyDescent="0.25">
      <c r="H59730"/>
    </row>
    <row r="59731" spans="8:8" hidden="1" x14ac:dyDescent="0.25">
      <c r="H59731"/>
    </row>
    <row r="59732" spans="8:8" hidden="1" x14ac:dyDescent="0.25">
      <c r="H59732"/>
    </row>
    <row r="59733" spans="8:8" hidden="1" x14ac:dyDescent="0.25">
      <c r="H59733"/>
    </row>
    <row r="59734" spans="8:8" hidden="1" x14ac:dyDescent="0.25">
      <c r="H59734"/>
    </row>
    <row r="59735" spans="8:8" hidden="1" x14ac:dyDescent="0.25">
      <c r="H59735"/>
    </row>
    <row r="59736" spans="8:8" hidden="1" x14ac:dyDescent="0.25">
      <c r="H59736"/>
    </row>
    <row r="59737" spans="8:8" hidden="1" x14ac:dyDescent="0.25">
      <c r="H59737"/>
    </row>
    <row r="59738" spans="8:8" hidden="1" x14ac:dyDescent="0.25">
      <c r="H59738"/>
    </row>
    <row r="59739" spans="8:8" hidden="1" x14ac:dyDescent="0.25">
      <c r="H59739"/>
    </row>
    <row r="59740" spans="8:8" hidden="1" x14ac:dyDescent="0.25">
      <c r="H59740"/>
    </row>
    <row r="59741" spans="8:8" hidden="1" x14ac:dyDescent="0.25">
      <c r="H59741"/>
    </row>
    <row r="59742" spans="8:8" hidden="1" x14ac:dyDescent="0.25">
      <c r="H59742"/>
    </row>
    <row r="59743" spans="8:8" hidden="1" x14ac:dyDescent="0.25">
      <c r="H59743"/>
    </row>
    <row r="59744" spans="8:8" hidden="1" x14ac:dyDescent="0.25">
      <c r="H59744"/>
    </row>
    <row r="59745" spans="8:8" hidden="1" x14ac:dyDescent="0.25">
      <c r="H59745"/>
    </row>
    <row r="59746" spans="8:8" hidden="1" x14ac:dyDescent="0.25">
      <c r="H59746"/>
    </row>
    <row r="59747" spans="8:8" hidden="1" x14ac:dyDescent="0.25">
      <c r="H59747"/>
    </row>
    <row r="59748" spans="8:8" hidden="1" x14ac:dyDescent="0.25">
      <c r="H59748"/>
    </row>
    <row r="59749" spans="8:8" hidden="1" x14ac:dyDescent="0.25">
      <c r="H59749"/>
    </row>
    <row r="59750" spans="8:8" hidden="1" x14ac:dyDescent="0.25">
      <c r="H59750"/>
    </row>
    <row r="59751" spans="8:8" hidden="1" x14ac:dyDescent="0.25">
      <c r="H59751"/>
    </row>
    <row r="59752" spans="8:8" hidden="1" x14ac:dyDescent="0.25">
      <c r="H59752"/>
    </row>
    <row r="59753" spans="8:8" hidden="1" x14ac:dyDescent="0.25">
      <c r="H59753"/>
    </row>
    <row r="59754" spans="8:8" hidden="1" x14ac:dyDescent="0.25">
      <c r="H59754"/>
    </row>
    <row r="59755" spans="8:8" hidden="1" x14ac:dyDescent="0.25">
      <c r="H59755"/>
    </row>
    <row r="59756" spans="8:8" hidden="1" x14ac:dyDescent="0.25">
      <c r="H59756"/>
    </row>
    <row r="59757" spans="8:8" hidden="1" x14ac:dyDescent="0.25">
      <c r="H59757"/>
    </row>
    <row r="59758" spans="8:8" hidden="1" x14ac:dyDescent="0.25">
      <c r="H59758"/>
    </row>
    <row r="59759" spans="8:8" hidden="1" x14ac:dyDescent="0.25">
      <c r="H59759"/>
    </row>
    <row r="59760" spans="8:8" hidden="1" x14ac:dyDescent="0.25">
      <c r="H59760"/>
    </row>
    <row r="59761" spans="8:8" hidden="1" x14ac:dyDescent="0.25">
      <c r="H59761"/>
    </row>
    <row r="59762" spans="8:8" hidden="1" x14ac:dyDescent="0.25">
      <c r="H59762"/>
    </row>
    <row r="59763" spans="8:8" hidden="1" x14ac:dyDescent="0.25">
      <c r="H59763"/>
    </row>
    <row r="59764" spans="8:8" hidden="1" x14ac:dyDescent="0.25">
      <c r="H59764"/>
    </row>
    <row r="59765" spans="8:8" hidden="1" x14ac:dyDescent="0.25">
      <c r="H59765"/>
    </row>
    <row r="59766" spans="8:8" hidden="1" x14ac:dyDescent="0.25">
      <c r="H59766"/>
    </row>
    <row r="59767" spans="8:8" hidden="1" x14ac:dyDescent="0.25">
      <c r="H59767"/>
    </row>
    <row r="59768" spans="8:8" hidden="1" x14ac:dyDescent="0.25">
      <c r="H59768"/>
    </row>
    <row r="59769" spans="8:8" hidden="1" x14ac:dyDescent="0.25">
      <c r="H59769"/>
    </row>
    <row r="59770" spans="8:8" hidden="1" x14ac:dyDescent="0.25">
      <c r="H59770"/>
    </row>
    <row r="59771" spans="8:8" hidden="1" x14ac:dyDescent="0.25">
      <c r="H59771"/>
    </row>
    <row r="59772" spans="8:8" hidden="1" x14ac:dyDescent="0.25">
      <c r="H59772"/>
    </row>
    <row r="59773" spans="8:8" hidden="1" x14ac:dyDescent="0.25">
      <c r="H59773"/>
    </row>
    <row r="59774" spans="8:8" hidden="1" x14ac:dyDescent="0.25">
      <c r="H59774"/>
    </row>
    <row r="59775" spans="8:8" hidden="1" x14ac:dyDescent="0.25">
      <c r="H59775"/>
    </row>
    <row r="59776" spans="8:8" hidden="1" x14ac:dyDescent="0.25">
      <c r="H59776"/>
    </row>
    <row r="59777" spans="8:8" hidden="1" x14ac:dyDescent="0.25">
      <c r="H59777"/>
    </row>
    <row r="59778" spans="8:8" hidden="1" x14ac:dyDescent="0.25">
      <c r="H59778"/>
    </row>
    <row r="59779" spans="8:8" hidden="1" x14ac:dyDescent="0.25">
      <c r="H59779"/>
    </row>
    <row r="59780" spans="8:8" hidden="1" x14ac:dyDescent="0.25">
      <c r="H59780"/>
    </row>
    <row r="59781" spans="8:8" hidden="1" x14ac:dyDescent="0.25">
      <c r="H59781"/>
    </row>
    <row r="59782" spans="8:8" hidden="1" x14ac:dyDescent="0.25">
      <c r="H59782"/>
    </row>
    <row r="59783" spans="8:8" hidden="1" x14ac:dyDescent="0.25">
      <c r="H59783"/>
    </row>
    <row r="59784" spans="8:8" hidden="1" x14ac:dyDescent="0.25">
      <c r="H59784"/>
    </row>
    <row r="59785" spans="8:8" hidden="1" x14ac:dyDescent="0.25">
      <c r="H59785"/>
    </row>
    <row r="59786" spans="8:8" hidden="1" x14ac:dyDescent="0.25">
      <c r="H59786"/>
    </row>
    <row r="59787" spans="8:8" hidden="1" x14ac:dyDescent="0.25">
      <c r="H59787"/>
    </row>
    <row r="59788" spans="8:8" hidden="1" x14ac:dyDescent="0.25">
      <c r="H59788"/>
    </row>
    <row r="59789" spans="8:8" hidden="1" x14ac:dyDescent="0.25">
      <c r="H59789"/>
    </row>
    <row r="59790" spans="8:8" hidden="1" x14ac:dyDescent="0.25">
      <c r="H59790"/>
    </row>
    <row r="59791" spans="8:8" hidden="1" x14ac:dyDescent="0.25">
      <c r="H59791"/>
    </row>
    <row r="59792" spans="8:8" hidden="1" x14ac:dyDescent="0.25">
      <c r="H59792"/>
    </row>
    <row r="59793" spans="8:8" hidden="1" x14ac:dyDescent="0.25">
      <c r="H59793"/>
    </row>
    <row r="59794" spans="8:8" hidden="1" x14ac:dyDescent="0.25">
      <c r="H59794"/>
    </row>
    <row r="59795" spans="8:8" hidden="1" x14ac:dyDescent="0.25">
      <c r="H59795"/>
    </row>
    <row r="59796" spans="8:8" hidden="1" x14ac:dyDescent="0.25">
      <c r="H59796"/>
    </row>
    <row r="59797" spans="8:8" hidden="1" x14ac:dyDescent="0.25">
      <c r="H59797"/>
    </row>
    <row r="59798" spans="8:8" hidden="1" x14ac:dyDescent="0.25">
      <c r="H59798"/>
    </row>
    <row r="59799" spans="8:8" hidden="1" x14ac:dyDescent="0.25">
      <c r="H59799"/>
    </row>
    <row r="59800" spans="8:8" hidden="1" x14ac:dyDescent="0.25">
      <c r="H59800"/>
    </row>
    <row r="59801" spans="8:8" hidden="1" x14ac:dyDescent="0.25">
      <c r="H59801"/>
    </row>
    <row r="59802" spans="8:8" hidden="1" x14ac:dyDescent="0.25">
      <c r="H59802"/>
    </row>
    <row r="59803" spans="8:8" hidden="1" x14ac:dyDescent="0.25">
      <c r="H59803"/>
    </row>
    <row r="59804" spans="8:8" hidden="1" x14ac:dyDescent="0.25">
      <c r="H59804"/>
    </row>
    <row r="59805" spans="8:8" hidden="1" x14ac:dyDescent="0.25">
      <c r="H59805"/>
    </row>
    <row r="59806" spans="8:8" hidden="1" x14ac:dyDescent="0.25">
      <c r="H59806"/>
    </row>
    <row r="59807" spans="8:8" hidden="1" x14ac:dyDescent="0.25">
      <c r="H59807"/>
    </row>
    <row r="59808" spans="8:8" hidden="1" x14ac:dyDescent="0.25">
      <c r="H59808"/>
    </row>
    <row r="59809" spans="8:8" hidden="1" x14ac:dyDescent="0.25">
      <c r="H59809"/>
    </row>
    <row r="59810" spans="8:8" hidden="1" x14ac:dyDescent="0.25">
      <c r="H59810"/>
    </row>
    <row r="59811" spans="8:8" hidden="1" x14ac:dyDescent="0.25">
      <c r="H59811"/>
    </row>
    <row r="59812" spans="8:8" hidden="1" x14ac:dyDescent="0.25">
      <c r="H59812"/>
    </row>
    <row r="59813" spans="8:8" hidden="1" x14ac:dyDescent="0.25">
      <c r="H59813"/>
    </row>
    <row r="59814" spans="8:8" hidden="1" x14ac:dyDescent="0.25">
      <c r="H59814"/>
    </row>
    <row r="59815" spans="8:8" hidden="1" x14ac:dyDescent="0.25">
      <c r="H59815"/>
    </row>
    <row r="59816" spans="8:8" hidden="1" x14ac:dyDescent="0.25">
      <c r="H59816"/>
    </row>
    <row r="59817" spans="8:8" hidden="1" x14ac:dyDescent="0.25">
      <c r="H59817"/>
    </row>
    <row r="59818" spans="8:8" hidden="1" x14ac:dyDescent="0.25">
      <c r="H59818"/>
    </row>
    <row r="59819" spans="8:8" hidden="1" x14ac:dyDescent="0.25">
      <c r="H59819"/>
    </row>
    <row r="59820" spans="8:8" hidden="1" x14ac:dyDescent="0.25">
      <c r="H59820"/>
    </row>
    <row r="59821" spans="8:8" hidden="1" x14ac:dyDescent="0.25">
      <c r="H59821"/>
    </row>
    <row r="59822" spans="8:8" hidden="1" x14ac:dyDescent="0.25">
      <c r="H59822"/>
    </row>
    <row r="59823" spans="8:8" hidden="1" x14ac:dyDescent="0.25">
      <c r="H59823"/>
    </row>
    <row r="59824" spans="8:8" hidden="1" x14ac:dyDescent="0.25">
      <c r="H59824"/>
    </row>
    <row r="59825" spans="8:8" hidden="1" x14ac:dyDescent="0.25">
      <c r="H59825"/>
    </row>
    <row r="59826" spans="8:8" hidden="1" x14ac:dyDescent="0.25">
      <c r="H59826"/>
    </row>
    <row r="59827" spans="8:8" hidden="1" x14ac:dyDescent="0.25">
      <c r="H59827"/>
    </row>
    <row r="59828" spans="8:8" hidden="1" x14ac:dyDescent="0.25">
      <c r="H59828"/>
    </row>
    <row r="59829" spans="8:8" hidden="1" x14ac:dyDescent="0.25">
      <c r="H59829"/>
    </row>
    <row r="59830" spans="8:8" hidden="1" x14ac:dyDescent="0.25">
      <c r="H59830"/>
    </row>
    <row r="59831" spans="8:8" hidden="1" x14ac:dyDescent="0.25">
      <c r="H59831"/>
    </row>
    <row r="59832" spans="8:8" hidden="1" x14ac:dyDescent="0.25">
      <c r="H59832"/>
    </row>
    <row r="59833" spans="8:8" hidden="1" x14ac:dyDescent="0.25">
      <c r="H59833"/>
    </row>
    <row r="59834" spans="8:8" hidden="1" x14ac:dyDescent="0.25">
      <c r="H59834"/>
    </row>
    <row r="59835" spans="8:8" hidden="1" x14ac:dyDescent="0.25">
      <c r="H59835"/>
    </row>
    <row r="59836" spans="8:8" hidden="1" x14ac:dyDescent="0.25">
      <c r="H59836"/>
    </row>
    <row r="59837" spans="8:8" hidden="1" x14ac:dyDescent="0.25">
      <c r="H59837"/>
    </row>
    <row r="59838" spans="8:8" hidden="1" x14ac:dyDescent="0.25">
      <c r="H59838"/>
    </row>
    <row r="59839" spans="8:8" hidden="1" x14ac:dyDescent="0.25">
      <c r="H59839"/>
    </row>
    <row r="59840" spans="8:8" hidden="1" x14ac:dyDescent="0.25">
      <c r="H59840"/>
    </row>
    <row r="59841" spans="8:8" hidden="1" x14ac:dyDescent="0.25">
      <c r="H59841"/>
    </row>
    <row r="59842" spans="8:8" hidden="1" x14ac:dyDescent="0.25">
      <c r="H59842"/>
    </row>
    <row r="59843" spans="8:8" hidden="1" x14ac:dyDescent="0.25">
      <c r="H59843"/>
    </row>
    <row r="59844" spans="8:8" hidden="1" x14ac:dyDescent="0.25">
      <c r="H59844"/>
    </row>
    <row r="59845" spans="8:8" hidden="1" x14ac:dyDescent="0.25">
      <c r="H59845"/>
    </row>
    <row r="59846" spans="8:8" hidden="1" x14ac:dyDescent="0.25">
      <c r="H59846"/>
    </row>
    <row r="59847" spans="8:8" hidden="1" x14ac:dyDescent="0.25">
      <c r="H59847"/>
    </row>
    <row r="59848" spans="8:8" hidden="1" x14ac:dyDescent="0.25">
      <c r="H59848"/>
    </row>
    <row r="59849" spans="8:8" hidden="1" x14ac:dyDescent="0.25">
      <c r="H59849"/>
    </row>
    <row r="59850" spans="8:8" hidden="1" x14ac:dyDescent="0.25">
      <c r="H59850"/>
    </row>
    <row r="59851" spans="8:8" hidden="1" x14ac:dyDescent="0.25">
      <c r="H59851"/>
    </row>
    <row r="59852" spans="8:8" hidden="1" x14ac:dyDescent="0.25">
      <c r="H59852"/>
    </row>
    <row r="59853" spans="8:8" hidden="1" x14ac:dyDescent="0.25">
      <c r="H59853"/>
    </row>
    <row r="59854" spans="8:8" hidden="1" x14ac:dyDescent="0.25">
      <c r="H59854"/>
    </row>
    <row r="59855" spans="8:8" hidden="1" x14ac:dyDescent="0.25">
      <c r="H59855"/>
    </row>
    <row r="59856" spans="8:8" hidden="1" x14ac:dyDescent="0.25">
      <c r="H59856"/>
    </row>
    <row r="59857" spans="8:8" hidden="1" x14ac:dyDescent="0.25">
      <c r="H59857"/>
    </row>
    <row r="59858" spans="8:8" hidden="1" x14ac:dyDescent="0.25">
      <c r="H59858"/>
    </row>
    <row r="59859" spans="8:8" hidden="1" x14ac:dyDescent="0.25">
      <c r="H59859"/>
    </row>
    <row r="59860" spans="8:8" hidden="1" x14ac:dyDescent="0.25">
      <c r="H59860"/>
    </row>
    <row r="59861" spans="8:8" hidden="1" x14ac:dyDescent="0.25">
      <c r="H59861"/>
    </row>
    <row r="59862" spans="8:8" hidden="1" x14ac:dyDescent="0.25">
      <c r="H59862"/>
    </row>
    <row r="59863" spans="8:8" hidden="1" x14ac:dyDescent="0.25">
      <c r="H59863"/>
    </row>
    <row r="59864" spans="8:8" hidden="1" x14ac:dyDescent="0.25">
      <c r="H59864"/>
    </row>
    <row r="59865" spans="8:8" hidden="1" x14ac:dyDescent="0.25">
      <c r="H59865"/>
    </row>
    <row r="59866" spans="8:8" hidden="1" x14ac:dyDescent="0.25">
      <c r="H59866"/>
    </row>
    <row r="59867" spans="8:8" hidden="1" x14ac:dyDescent="0.25">
      <c r="H59867"/>
    </row>
    <row r="59868" spans="8:8" hidden="1" x14ac:dyDescent="0.25">
      <c r="H59868"/>
    </row>
    <row r="59869" spans="8:8" hidden="1" x14ac:dyDescent="0.25">
      <c r="H59869"/>
    </row>
    <row r="59870" spans="8:8" hidden="1" x14ac:dyDescent="0.25">
      <c r="H59870"/>
    </row>
    <row r="59871" spans="8:8" hidden="1" x14ac:dyDescent="0.25">
      <c r="H59871"/>
    </row>
    <row r="59872" spans="8:8" hidden="1" x14ac:dyDescent="0.25">
      <c r="H59872"/>
    </row>
    <row r="59873" spans="8:8" hidden="1" x14ac:dyDescent="0.25">
      <c r="H59873"/>
    </row>
    <row r="59874" spans="8:8" hidden="1" x14ac:dyDescent="0.25">
      <c r="H59874"/>
    </row>
    <row r="59875" spans="8:8" hidden="1" x14ac:dyDescent="0.25">
      <c r="H59875"/>
    </row>
    <row r="59876" spans="8:8" hidden="1" x14ac:dyDescent="0.25">
      <c r="H59876"/>
    </row>
    <row r="59877" spans="8:8" hidden="1" x14ac:dyDescent="0.25">
      <c r="H59877"/>
    </row>
    <row r="59878" spans="8:8" hidden="1" x14ac:dyDescent="0.25">
      <c r="H59878"/>
    </row>
    <row r="59879" spans="8:8" hidden="1" x14ac:dyDescent="0.25">
      <c r="H59879"/>
    </row>
    <row r="59880" spans="8:8" hidden="1" x14ac:dyDescent="0.25">
      <c r="H59880"/>
    </row>
    <row r="59881" spans="8:8" hidden="1" x14ac:dyDescent="0.25">
      <c r="H59881"/>
    </row>
    <row r="59882" spans="8:8" hidden="1" x14ac:dyDescent="0.25">
      <c r="H59882"/>
    </row>
    <row r="59883" spans="8:8" hidden="1" x14ac:dyDescent="0.25">
      <c r="H59883"/>
    </row>
    <row r="59884" spans="8:8" hidden="1" x14ac:dyDescent="0.25">
      <c r="H59884"/>
    </row>
    <row r="59885" spans="8:8" hidden="1" x14ac:dyDescent="0.25">
      <c r="H59885"/>
    </row>
    <row r="59886" spans="8:8" hidden="1" x14ac:dyDescent="0.25">
      <c r="H59886"/>
    </row>
    <row r="59887" spans="8:8" hidden="1" x14ac:dyDescent="0.25">
      <c r="H59887"/>
    </row>
    <row r="59888" spans="8:8" hidden="1" x14ac:dyDescent="0.25">
      <c r="H59888"/>
    </row>
    <row r="59889" spans="8:8" hidden="1" x14ac:dyDescent="0.25">
      <c r="H59889"/>
    </row>
    <row r="59890" spans="8:8" hidden="1" x14ac:dyDescent="0.25">
      <c r="H59890"/>
    </row>
    <row r="59891" spans="8:8" hidden="1" x14ac:dyDescent="0.25">
      <c r="H59891"/>
    </row>
    <row r="59892" spans="8:8" hidden="1" x14ac:dyDescent="0.25">
      <c r="H59892"/>
    </row>
    <row r="59893" spans="8:8" hidden="1" x14ac:dyDescent="0.25">
      <c r="H59893"/>
    </row>
    <row r="59894" spans="8:8" hidden="1" x14ac:dyDescent="0.25">
      <c r="H59894"/>
    </row>
    <row r="59895" spans="8:8" hidden="1" x14ac:dyDescent="0.25">
      <c r="H59895"/>
    </row>
    <row r="59896" spans="8:8" hidden="1" x14ac:dyDescent="0.25">
      <c r="H59896"/>
    </row>
    <row r="59897" spans="8:8" hidden="1" x14ac:dyDescent="0.25">
      <c r="H59897"/>
    </row>
    <row r="59898" spans="8:8" hidden="1" x14ac:dyDescent="0.25">
      <c r="H59898"/>
    </row>
    <row r="59899" spans="8:8" hidden="1" x14ac:dyDescent="0.25">
      <c r="H59899"/>
    </row>
    <row r="59900" spans="8:8" hidden="1" x14ac:dyDescent="0.25">
      <c r="H59900"/>
    </row>
    <row r="59901" spans="8:8" hidden="1" x14ac:dyDescent="0.25">
      <c r="H59901"/>
    </row>
    <row r="59902" spans="8:8" hidden="1" x14ac:dyDescent="0.25">
      <c r="H59902"/>
    </row>
    <row r="59903" spans="8:8" hidden="1" x14ac:dyDescent="0.25">
      <c r="H59903"/>
    </row>
    <row r="59904" spans="8:8" hidden="1" x14ac:dyDescent="0.25">
      <c r="H59904"/>
    </row>
    <row r="59905" spans="8:8" hidden="1" x14ac:dyDescent="0.25">
      <c r="H59905"/>
    </row>
    <row r="59906" spans="8:8" hidden="1" x14ac:dyDescent="0.25">
      <c r="H59906"/>
    </row>
    <row r="59907" spans="8:8" hidden="1" x14ac:dyDescent="0.25">
      <c r="H59907"/>
    </row>
    <row r="59908" spans="8:8" hidden="1" x14ac:dyDescent="0.25">
      <c r="H59908"/>
    </row>
    <row r="59909" spans="8:8" hidden="1" x14ac:dyDescent="0.25">
      <c r="H59909"/>
    </row>
    <row r="59910" spans="8:8" hidden="1" x14ac:dyDescent="0.25">
      <c r="H59910"/>
    </row>
    <row r="59911" spans="8:8" hidden="1" x14ac:dyDescent="0.25">
      <c r="H59911"/>
    </row>
    <row r="59912" spans="8:8" hidden="1" x14ac:dyDescent="0.25">
      <c r="H59912"/>
    </row>
    <row r="59913" spans="8:8" hidden="1" x14ac:dyDescent="0.25">
      <c r="H59913"/>
    </row>
    <row r="59914" spans="8:8" hidden="1" x14ac:dyDescent="0.25">
      <c r="H59914"/>
    </row>
    <row r="59915" spans="8:8" hidden="1" x14ac:dyDescent="0.25">
      <c r="H59915"/>
    </row>
    <row r="59916" spans="8:8" hidden="1" x14ac:dyDescent="0.25">
      <c r="H59916"/>
    </row>
    <row r="59917" spans="8:8" hidden="1" x14ac:dyDescent="0.25">
      <c r="H59917"/>
    </row>
    <row r="59918" spans="8:8" hidden="1" x14ac:dyDescent="0.25">
      <c r="H59918"/>
    </row>
    <row r="59919" spans="8:8" hidden="1" x14ac:dyDescent="0.25">
      <c r="H59919"/>
    </row>
    <row r="59920" spans="8:8" hidden="1" x14ac:dyDescent="0.25">
      <c r="H59920"/>
    </row>
    <row r="59921" spans="8:8" hidden="1" x14ac:dyDescent="0.25">
      <c r="H59921"/>
    </row>
    <row r="59922" spans="8:8" hidden="1" x14ac:dyDescent="0.25">
      <c r="H59922"/>
    </row>
    <row r="59923" spans="8:8" hidden="1" x14ac:dyDescent="0.25">
      <c r="H59923"/>
    </row>
    <row r="59924" spans="8:8" hidden="1" x14ac:dyDescent="0.25">
      <c r="H59924"/>
    </row>
    <row r="59925" spans="8:8" hidden="1" x14ac:dyDescent="0.25">
      <c r="H59925"/>
    </row>
    <row r="59926" spans="8:8" hidden="1" x14ac:dyDescent="0.25">
      <c r="H59926"/>
    </row>
    <row r="59927" spans="8:8" hidden="1" x14ac:dyDescent="0.25">
      <c r="H59927"/>
    </row>
    <row r="59928" spans="8:8" hidden="1" x14ac:dyDescent="0.25">
      <c r="H59928"/>
    </row>
    <row r="59929" spans="8:8" hidden="1" x14ac:dyDescent="0.25">
      <c r="H59929"/>
    </row>
    <row r="59930" spans="8:8" hidden="1" x14ac:dyDescent="0.25">
      <c r="H59930"/>
    </row>
    <row r="59931" spans="8:8" hidden="1" x14ac:dyDescent="0.25">
      <c r="H59931"/>
    </row>
    <row r="59932" spans="8:8" hidden="1" x14ac:dyDescent="0.25">
      <c r="H59932"/>
    </row>
    <row r="59933" spans="8:8" hidden="1" x14ac:dyDescent="0.25">
      <c r="H59933"/>
    </row>
    <row r="59934" spans="8:8" hidden="1" x14ac:dyDescent="0.25">
      <c r="H59934"/>
    </row>
    <row r="59935" spans="8:8" hidden="1" x14ac:dyDescent="0.25">
      <c r="H59935"/>
    </row>
    <row r="59936" spans="8:8" hidden="1" x14ac:dyDescent="0.25">
      <c r="H59936"/>
    </row>
    <row r="59937" spans="8:8" hidden="1" x14ac:dyDescent="0.25">
      <c r="H59937"/>
    </row>
    <row r="59938" spans="8:8" hidden="1" x14ac:dyDescent="0.25">
      <c r="H59938"/>
    </row>
    <row r="59939" spans="8:8" hidden="1" x14ac:dyDescent="0.25">
      <c r="H59939"/>
    </row>
    <row r="59940" spans="8:8" hidden="1" x14ac:dyDescent="0.25">
      <c r="H59940"/>
    </row>
    <row r="59941" spans="8:8" hidden="1" x14ac:dyDescent="0.25">
      <c r="H59941"/>
    </row>
    <row r="59942" spans="8:8" hidden="1" x14ac:dyDescent="0.25">
      <c r="H59942"/>
    </row>
    <row r="59943" spans="8:8" hidden="1" x14ac:dyDescent="0.25">
      <c r="H59943"/>
    </row>
    <row r="59944" spans="8:8" hidden="1" x14ac:dyDescent="0.25">
      <c r="H59944"/>
    </row>
    <row r="59945" spans="8:8" hidden="1" x14ac:dyDescent="0.25">
      <c r="H59945"/>
    </row>
    <row r="59946" spans="8:8" hidden="1" x14ac:dyDescent="0.25">
      <c r="H59946"/>
    </row>
    <row r="59947" spans="8:8" hidden="1" x14ac:dyDescent="0.25">
      <c r="H59947"/>
    </row>
    <row r="59948" spans="8:8" hidden="1" x14ac:dyDescent="0.25">
      <c r="H59948"/>
    </row>
    <row r="59949" spans="8:8" hidden="1" x14ac:dyDescent="0.25">
      <c r="H59949"/>
    </row>
    <row r="59950" spans="8:8" hidden="1" x14ac:dyDescent="0.25">
      <c r="H59950"/>
    </row>
    <row r="59951" spans="8:8" hidden="1" x14ac:dyDescent="0.25">
      <c r="H59951"/>
    </row>
    <row r="59952" spans="8:8" hidden="1" x14ac:dyDescent="0.25">
      <c r="H59952"/>
    </row>
    <row r="59953" spans="8:8" hidden="1" x14ac:dyDescent="0.25">
      <c r="H59953"/>
    </row>
    <row r="59954" spans="8:8" hidden="1" x14ac:dyDescent="0.25">
      <c r="H59954"/>
    </row>
    <row r="59955" spans="8:8" hidden="1" x14ac:dyDescent="0.25">
      <c r="H59955"/>
    </row>
    <row r="59956" spans="8:8" hidden="1" x14ac:dyDescent="0.25">
      <c r="H59956"/>
    </row>
    <row r="59957" spans="8:8" hidden="1" x14ac:dyDescent="0.25">
      <c r="H59957"/>
    </row>
    <row r="59958" spans="8:8" hidden="1" x14ac:dyDescent="0.25">
      <c r="H59958"/>
    </row>
    <row r="59959" spans="8:8" hidden="1" x14ac:dyDescent="0.25">
      <c r="H59959"/>
    </row>
    <row r="59960" spans="8:8" hidden="1" x14ac:dyDescent="0.25">
      <c r="H59960"/>
    </row>
    <row r="59961" spans="8:8" hidden="1" x14ac:dyDescent="0.25">
      <c r="H59961"/>
    </row>
    <row r="59962" spans="8:8" hidden="1" x14ac:dyDescent="0.25">
      <c r="H59962"/>
    </row>
    <row r="59963" spans="8:8" hidden="1" x14ac:dyDescent="0.25">
      <c r="H59963"/>
    </row>
    <row r="59964" spans="8:8" hidden="1" x14ac:dyDescent="0.25">
      <c r="H59964"/>
    </row>
    <row r="59965" spans="8:8" hidden="1" x14ac:dyDescent="0.25">
      <c r="H59965"/>
    </row>
    <row r="59966" spans="8:8" hidden="1" x14ac:dyDescent="0.25">
      <c r="H59966"/>
    </row>
    <row r="59967" spans="8:8" hidden="1" x14ac:dyDescent="0.25">
      <c r="H59967"/>
    </row>
    <row r="59968" spans="8:8" hidden="1" x14ac:dyDescent="0.25">
      <c r="H59968"/>
    </row>
    <row r="59969" spans="8:8" hidden="1" x14ac:dyDescent="0.25">
      <c r="H59969"/>
    </row>
    <row r="59970" spans="8:8" hidden="1" x14ac:dyDescent="0.25">
      <c r="H59970"/>
    </row>
    <row r="59971" spans="8:8" hidden="1" x14ac:dyDescent="0.25">
      <c r="H59971"/>
    </row>
    <row r="59972" spans="8:8" hidden="1" x14ac:dyDescent="0.25">
      <c r="H59972"/>
    </row>
    <row r="59973" spans="8:8" hidden="1" x14ac:dyDescent="0.25">
      <c r="H59973"/>
    </row>
    <row r="59974" spans="8:8" hidden="1" x14ac:dyDescent="0.25">
      <c r="H59974"/>
    </row>
    <row r="59975" spans="8:8" hidden="1" x14ac:dyDescent="0.25">
      <c r="H59975"/>
    </row>
    <row r="59976" spans="8:8" hidden="1" x14ac:dyDescent="0.25">
      <c r="H59976"/>
    </row>
    <row r="59977" spans="8:8" hidden="1" x14ac:dyDescent="0.25">
      <c r="H59977"/>
    </row>
    <row r="59978" spans="8:8" hidden="1" x14ac:dyDescent="0.25">
      <c r="H59978"/>
    </row>
    <row r="59979" spans="8:8" hidden="1" x14ac:dyDescent="0.25">
      <c r="H59979"/>
    </row>
    <row r="59980" spans="8:8" hidden="1" x14ac:dyDescent="0.25">
      <c r="H59980"/>
    </row>
    <row r="59981" spans="8:8" hidden="1" x14ac:dyDescent="0.25">
      <c r="H59981"/>
    </row>
    <row r="59982" spans="8:8" hidden="1" x14ac:dyDescent="0.25">
      <c r="H59982"/>
    </row>
    <row r="59983" spans="8:8" hidden="1" x14ac:dyDescent="0.25">
      <c r="H59983"/>
    </row>
    <row r="59984" spans="8:8" hidden="1" x14ac:dyDescent="0.25">
      <c r="H59984"/>
    </row>
    <row r="59985" spans="8:8" hidden="1" x14ac:dyDescent="0.25">
      <c r="H59985"/>
    </row>
    <row r="59986" spans="8:8" hidden="1" x14ac:dyDescent="0.25">
      <c r="H59986"/>
    </row>
    <row r="59987" spans="8:8" hidden="1" x14ac:dyDescent="0.25">
      <c r="H59987"/>
    </row>
    <row r="59988" spans="8:8" hidden="1" x14ac:dyDescent="0.25">
      <c r="H59988"/>
    </row>
    <row r="59989" spans="8:8" hidden="1" x14ac:dyDescent="0.25">
      <c r="H59989"/>
    </row>
    <row r="59990" spans="8:8" hidden="1" x14ac:dyDescent="0.25">
      <c r="H59990"/>
    </row>
    <row r="59991" spans="8:8" hidden="1" x14ac:dyDescent="0.25">
      <c r="H59991"/>
    </row>
    <row r="59992" spans="8:8" hidden="1" x14ac:dyDescent="0.25">
      <c r="H59992"/>
    </row>
    <row r="59993" spans="8:8" hidden="1" x14ac:dyDescent="0.25">
      <c r="H59993"/>
    </row>
    <row r="59994" spans="8:8" hidden="1" x14ac:dyDescent="0.25">
      <c r="H59994"/>
    </row>
    <row r="59995" spans="8:8" hidden="1" x14ac:dyDescent="0.25">
      <c r="H59995"/>
    </row>
    <row r="59996" spans="8:8" hidden="1" x14ac:dyDescent="0.25">
      <c r="H59996"/>
    </row>
    <row r="59997" spans="8:8" hidden="1" x14ac:dyDescent="0.25">
      <c r="H59997"/>
    </row>
    <row r="59998" spans="8:8" hidden="1" x14ac:dyDescent="0.25">
      <c r="H59998"/>
    </row>
    <row r="59999" spans="8:8" hidden="1" x14ac:dyDescent="0.25">
      <c r="H59999"/>
    </row>
    <row r="60000" spans="8:8" hidden="1" x14ac:dyDescent="0.25">
      <c r="H60000"/>
    </row>
    <row r="60001" spans="8:8" hidden="1" x14ac:dyDescent="0.25">
      <c r="H60001"/>
    </row>
    <row r="60002" spans="8:8" hidden="1" x14ac:dyDescent="0.25">
      <c r="H60002"/>
    </row>
    <row r="60003" spans="8:8" hidden="1" x14ac:dyDescent="0.25">
      <c r="H60003"/>
    </row>
    <row r="60004" spans="8:8" hidden="1" x14ac:dyDescent="0.25">
      <c r="H60004"/>
    </row>
    <row r="60005" spans="8:8" hidden="1" x14ac:dyDescent="0.25">
      <c r="H60005"/>
    </row>
    <row r="60006" spans="8:8" hidden="1" x14ac:dyDescent="0.25">
      <c r="H60006"/>
    </row>
    <row r="60007" spans="8:8" hidden="1" x14ac:dyDescent="0.25">
      <c r="H60007"/>
    </row>
    <row r="60008" spans="8:8" hidden="1" x14ac:dyDescent="0.25">
      <c r="H60008"/>
    </row>
    <row r="60009" spans="8:8" hidden="1" x14ac:dyDescent="0.25">
      <c r="H60009"/>
    </row>
    <row r="60010" spans="8:8" hidden="1" x14ac:dyDescent="0.25">
      <c r="H60010"/>
    </row>
    <row r="60011" spans="8:8" hidden="1" x14ac:dyDescent="0.25">
      <c r="H60011"/>
    </row>
    <row r="60012" spans="8:8" hidden="1" x14ac:dyDescent="0.25">
      <c r="H60012"/>
    </row>
    <row r="60013" spans="8:8" hidden="1" x14ac:dyDescent="0.25">
      <c r="H60013"/>
    </row>
    <row r="60014" spans="8:8" hidden="1" x14ac:dyDescent="0.25">
      <c r="H60014"/>
    </row>
    <row r="60015" spans="8:8" hidden="1" x14ac:dyDescent="0.25">
      <c r="H60015"/>
    </row>
    <row r="60016" spans="8:8" hidden="1" x14ac:dyDescent="0.25">
      <c r="H60016"/>
    </row>
    <row r="60017" spans="8:8" hidden="1" x14ac:dyDescent="0.25">
      <c r="H60017"/>
    </row>
    <row r="60018" spans="8:8" hidden="1" x14ac:dyDescent="0.25">
      <c r="H60018"/>
    </row>
    <row r="60019" spans="8:8" hidden="1" x14ac:dyDescent="0.25">
      <c r="H60019"/>
    </row>
    <row r="60020" spans="8:8" hidden="1" x14ac:dyDescent="0.25">
      <c r="H60020"/>
    </row>
    <row r="60021" spans="8:8" hidden="1" x14ac:dyDescent="0.25">
      <c r="H60021"/>
    </row>
    <row r="60022" spans="8:8" hidden="1" x14ac:dyDescent="0.25">
      <c r="H60022"/>
    </row>
    <row r="60023" spans="8:8" hidden="1" x14ac:dyDescent="0.25">
      <c r="H60023"/>
    </row>
    <row r="60024" spans="8:8" hidden="1" x14ac:dyDescent="0.25">
      <c r="H60024"/>
    </row>
    <row r="60025" spans="8:8" hidden="1" x14ac:dyDescent="0.25">
      <c r="H60025"/>
    </row>
    <row r="60026" spans="8:8" hidden="1" x14ac:dyDescent="0.25">
      <c r="H60026"/>
    </row>
    <row r="60027" spans="8:8" hidden="1" x14ac:dyDescent="0.25">
      <c r="H60027"/>
    </row>
    <row r="60028" spans="8:8" hidden="1" x14ac:dyDescent="0.25">
      <c r="H60028"/>
    </row>
    <row r="60029" spans="8:8" hidden="1" x14ac:dyDescent="0.25">
      <c r="H60029"/>
    </row>
    <row r="60030" spans="8:8" hidden="1" x14ac:dyDescent="0.25">
      <c r="H60030"/>
    </row>
    <row r="60031" spans="8:8" hidden="1" x14ac:dyDescent="0.25">
      <c r="H60031"/>
    </row>
    <row r="60032" spans="8:8" hidden="1" x14ac:dyDescent="0.25">
      <c r="H60032"/>
    </row>
    <row r="60033" spans="8:8" hidden="1" x14ac:dyDescent="0.25">
      <c r="H60033"/>
    </row>
    <row r="60034" spans="8:8" hidden="1" x14ac:dyDescent="0.25">
      <c r="H60034"/>
    </row>
    <row r="60035" spans="8:8" hidden="1" x14ac:dyDescent="0.25">
      <c r="H60035"/>
    </row>
    <row r="60036" spans="8:8" hidden="1" x14ac:dyDescent="0.25">
      <c r="H60036"/>
    </row>
    <row r="60037" spans="8:8" hidden="1" x14ac:dyDescent="0.25">
      <c r="H60037"/>
    </row>
    <row r="60038" spans="8:8" hidden="1" x14ac:dyDescent="0.25">
      <c r="H60038"/>
    </row>
    <row r="60039" spans="8:8" hidden="1" x14ac:dyDescent="0.25">
      <c r="H60039"/>
    </row>
    <row r="60040" spans="8:8" hidden="1" x14ac:dyDescent="0.25">
      <c r="H60040"/>
    </row>
    <row r="60041" spans="8:8" hidden="1" x14ac:dyDescent="0.25">
      <c r="H60041"/>
    </row>
    <row r="60042" spans="8:8" hidden="1" x14ac:dyDescent="0.25">
      <c r="H60042"/>
    </row>
    <row r="60043" spans="8:8" hidden="1" x14ac:dyDescent="0.25">
      <c r="H60043"/>
    </row>
    <row r="60044" spans="8:8" hidden="1" x14ac:dyDescent="0.25">
      <c r="H60044"/>
    </row>
    <row r="60045" spans="8:8" hidden="1" x14ac:dyDescent="0.25">
      <c r="H60045"/>
    </row>
    <row r="60046" spans="8:8" hidden="1" x14ac:dyDescent="0.25">
      <c r="H60046"/>
    </row>
    <row r="60047" spans="8:8" hidden="1" x14ac:dyDescent="0.25">
      <c r="H60047"/>
    </row>
    <row r="60048" spans="8:8" hidden="1" x14ac:dyDescent="0.25">
      <c r="H60048"/>
    </row>
    <row r="60049" spans="8:8" hidden="1" x14ac:dyDescent="0.25">
      <c r="H60049"/>
    </row>
    <row r="60050" spans="8:8" hidden="1" x14ac:dyDescent="0.25">
      <c r="H60050"/>
    </row>
    <row r="60051" spans="8:8" hidden="1" x14ac:dyDescent="0.25">
      <c r="H60051"/>
    </row>
    <row r="60052" spans="8:8" hidden="1" x14ac:dyDescent="0.25">
      <c r="H60052"/>
    </row>
    <row r="60053" spans="8:8" hidden="1" x14ac:dyDescent="0.25">
      <c r="H60053"/>
    </row>
    <row r="60054" spans="8:8" hidden="1" x14ac:dyDescent="0.25">
      <c r="H60054"/>
    </row>
    <row r="60055" spans="8:8" hidden="1" x14ac:dyDescent="0.25">
      <c r="H60055"/>
    </row>
    <row r="60056" spans="8:8" hidden="1" x14ac:dyDescent="0.25">
      <c r="H60056"/>
    </row>
    <row r="60057" spans="8:8" hidden="1" x14ac:dyDescent="0.25">
      <c r="H60057"/>
    </row>
    <row r="60058" spans="8:8" hidden="1" x14ac:dyDescent="0.25">
      <c r="H60058"/>
    </row>
    <row r="60059" spans="8:8" hidden="1" x14ac:dyDescent="0.25">
      <c r="H60059"/>
    </row>
    <row r="60060" spans="8:8" hidden="1" x14ac:dyDescent="0.25">
      <c r="H60060"/>
    </row>
    <row r="60061" spans="8:8" hidden="1" x14ac:dyDescent="0.25">
      <c r="H60061"/>
    </row>
    <row r="60062" spans="8:8" hidden="1" x14ac:dyDescent="0.25">
      <c r="H60062"/>
    </row>
    <row r="60063" spans="8:8" hidden="1" x14ac:dyDescent="0.25">
      <c r="H60063"/>
    </row>
    <row r="60064" spans="8:8" hidden="1" x14ac:dyDescent="0.25">
      <c r="H60064"/>
    </row>
    <row r="60065" spans="8:8" hidden="1" x14ac:dyDescent="0.25">
      <c r="H60065"/>
    </row>
    <row r="60066" spans="8:8" hidden="1" x14ac:dyDescent="0.25">
      <c r="H60066"/>
    </row>
    <row r="60067" spans="8:8" hidden="1" x14ac:dyDescent="0.25">
      <c r="H60067"/>
    </row>
    <row r="60068" spans="8:8" hidden="1" x14ac:dyDescent="0.25">
      <c r="H60068"/>
    </row>
    <row r="60069" spans="8:8" hidden="1" x14ac:dyDescent="0.25">
      <c r="H60069"/>
    </row>
    <row r="60070" spans="8:8" hidden="1" x14ac:dyDescent="0.25">
      <c r="H60070"/>
    </row>
    <row r="60071" spans="8:8" hidden="1" x14ac:dyDescent="0.25">
      <c r="H60071"/>
    </row>
    <row r="60072" spans="8:8" hidden="1" x14ac:dyDescent="0.25">
      <c r="H60072"/>
    </row>
    <row r="60073" spans="8:8" hidden="1" x14ac:dyDescent="0.25">
      <c r="H60073"/>
    </row>
    <row r="60074" spans="8:8" hidden="1" x14ac:dyDescent="0.25">
      <c r="H60074"/>
    </row>
    <row r="60075" spans="8:8" hidden="1" x14ac:dyDescent="0.25">
      <c r="H60075"/>
    </row>
    <row r="60076" spans="8:8" hidden="1" x14ac:dyDescent="0.25">
      <c r="H60076"/>
    </row>
    <row r="60077" spans="8:8" hidden="1" x14ac:dyDescent="0.25">
      <c r="H60077"/>
    </row>
    <row r="60078" spans="8:8" hidden="1" x14ac:dyDescent="0.25">
      <c r="H60078"/>
    </row>
    <row r="60079" spans="8:8" hidden="1" x14ac:dyDescent="0.25">
      <c r="H60079"/>
    </row>
    <row r="60080" spans="8:8" hidden="1" x14ac:dyDescent="0.25">
      <c r="H60080"/>
    </row>
    <row r="60081" spans="8:8" hidden="1" x14ac:dyDescent="0.25">
      <c r="H60081"/>
    </row>
    <row r="60082" spans="8:8" hidden="1" x14ac:dyDescent="0.25">
      <c r="H60082"/>
    </row>
    <row r="60083" spans="8:8" hidden="1" x14ac:dyDescent="0.25">
      <c r="H60083"/>
    </row>
    <row r="60084" spans="8:8" hidden="1" x14ac:dyDescent="0.25">
      <c r="H60084"/>
    </row>
    <row r="60085" spans="8:8" hidden="1" x14ac:dyDescent="0.25">
      <c r="H60085"/>
    </row>
    <row r="60086" spans="8:8" hidden="1" x14ac:dyDescent="0.25">
      <c r="H60086"/>
    </row>
    <row r="60087" spans="8:8" hidden="1" x14ac:dyDescent="0.25">
      <c r="H60087"/>
    </row>
    <row r="60088" spans="8:8" hidden="1" x14ac:dyDescent="0.25">
      <c r="H60088"/>
    </row>
    <row r="60089" spans="8:8" hidden="1" x14ac:dyDescent="0.25">
      <c r="H60089"/>
    </row>
    <row r="60090" spans="8:8" hidden="1" x14ac:dyDescent="0.25">
      <c r="H60090"/>
    </row>
    <row r="60091" spans="8:8" hidden="1" x14ac:dyDescent="0.25">
      <c r="H60091"/>
    </row>
    <row r="60092" spans="8:8" hidden="1" x14ac:dyDescent="0.25">
      <c r="H60092"/>
    </row>
    <row r="60093" spans="8:8" hidden="1" x14ac:dyDescent="0.25">
      <c r="H60093"/>
    </row>
    <row r="60094" spans="8:8" hidden="1" x14ac:dyDescent="0.25">
      <c r="H60094"/>
    </row>
    <row r="60095" spans="8:8" hidden="1" x14ac:dyDescent="0.25">
      <c r="H60095"/>
    </row>
    <row r="60096" spans="8:8" hidden="1" x14ac:dyDescent="0.25">
      <c r="H60096"/>
    </row>
    <row r="60097" spans="8:8" hidden="1" x14ac:dyDescent="0.25">
      <c r="H60097"/>
    </row>
    <row r="60098" spans="8:8" hidden="1" x14ac:dyDescent="0.25">
      <c r="H60098"/>
    </row>
    <row r="60099" spans="8:8" hidden="1" x14ac:dyDescent="0.25">
      <c r="H60099"/>
    </row>
    <row r="60100" spans="8:8" hidden="1" x14ac:dyDescent="0.25">
      <c r="H60100"/>
    </row>
    <row r="60101" spans="8:8" hidden="1" x14ac:dyDescent="0.25">
      <c r="H60101"/>
    </row>
    <row r="60102" spans="8:8" hidden="1" x14ac:dyDescent="0.25">
      <c r="H60102"/>
    </row>
    <row r="60103" spans="8:8" hidden="1" x14ac:dyDescent="0.25">
      <c r="H60103"/>
    </row>
    <row r="60104" spans="8:8" hidden="1" x14ac:dyDescent="0.25">
      <c r="H60104"/>
    </row>
    <row r="60105" spans="8:8" hidden="1" x14ac:dyDescent="0.25">
      <c r="H60105"/>
    </row>
    <row r="60106" spans="8:8" hidden="1" x14ac:dyDescent="0.25">
      <c r="H60106"/>
    </row>
    <row r="60107" spans="8:8" hidden="1" x14ac:dyDescent="0.25">
      <c r="H60107"/>
    </row>
    <row r="60108" spans="8:8" hidden="1" x14ac:dyDescent="0.25">
      <c r="H60108"/>
    </row>
    <row r="60109" spans="8:8" hidden="1" x14ac:dyDescent="0.25">
      <c r="H60109"/>
    </row>
    <row r="60110" spans="8:8" hidden="1" x14ac:dyDescent="0.25">
      <c r="H60110"/>
    </row>
    <row r="60111" spans="8:8" hidden="1" x14ac:dyDescent="0.25">
      <c r="H60111"/>
    </row>
    <row r="60112" spans="8:8" hidden="1" x14ac:dyDescent="0.25">
      <c r="H60112"/>
    </row>
    <row r="60113" spans="8:8" hidden="1" x14ac:dyDescent="0.25">
      <c r="H60113"/>
    </row>
    <row r="60114" spans="8:8" hidden="1" x14ac:dyDescent="0.25">
      <c r="H60114"/>
    </row>
    <row r="60115" spans="8:8" hidden="1" x14ac:dyDescent="0.25">
      <c r="H60115"/>
    </row>
    <row r="60116" spans="8:8" hidden="1" x14ac:dyDescent="0.25">
      <c r="H60116"/>
    </row>
    <row r="60117" spans="8:8" hidden="1" x14ac:dyDescent="0.25">
      <c r="H60117"/>
    </row>
    <row r="60118" spans="8:8" hidden="1" x14ac:dyDescent="0.25">
      <c r="H60118"/>
    </row>
    <row r="60119" spans="8:8" hidden="1" x14ac:dyDescent="0.25">
      <c r="H60119"/>
    </row>
    <row r="60120" spans="8:8" hidden="1" x14ac:dyDescent="0.25">
      <c r="H60120"/>
    </row>
    <row r="60121" spans="8:8" hidden="1" x14ac:dyDescent="0.25">
      <c r="H60121"/>
    </row>
    <row r="60122" spans="8:8" hidden="1" x14ac:dyDescent="0.25">
      <c r="H60122"/>
    </row>
    <row r="60123" spans="8:8" hidden="1" x14ac:dyDescent="0.25">
      <c r="H60123"/>
    </row>
    <row r="60124" spans="8:8" hidden="1" x14ac:dyDescent="0.25">
      <c r="H60124"/>
    </row>
    <row r="60125" spans="8:8" hidden="1" x14ac:dyDescent="0.25">
      <c r="H60125"/>
    </row>
    <row r="60126" spans="8:8" hidden="1" x14ac:dyDescent="0.25">
      <c r="H60126"/>
    </row>
    <row r="60127" spans="8:8" hidden="1" x14ac:dyDescent="0.25">
      <c r="H60127"/>
    </row>
    <row r="60128" spans="8:8" hidden="1" x14ac:dyDescent="0.25">
      <c r="H60128"/>
    </row>
    <row r="60129" spans="8:8" hidden="1" x14ac:dyDescent="0.25">
      <c r="H60129"/>
    </row>
    <row r="60130" spans="8:8" hidden="1" x14ac:dyDescent="0.25">
      <c r="H60130"/>
    </row>
    <row r="60131" spans="8:8" hidden="1" x14ac:dyDescent="0.25">
      <c r="H60131"/>
    </row>
    <row r="60132" spans="8:8" hidden="1" x14ac:dyDescent="0.25">
      <c r="H60132"/>
    </row>
    <row r="60133" spans="8:8" hidden="1" x14ac:dyDescent="0.25">
      <c r="H60133"/>
    </row>
    <row r="60134" spans="8:8" hidden="1" x14ac:dyDescent="0.25">
      <c r="H60134"/>
    </row>
    <row r="60135" spans="8:8" hidden="1" x14ac:dyDescent="0.25">
      <c r="H60135"/>
    </row>
    <row r="60136" spans="8:8" hidden="1" x14ac:dyDescent="0.25">
      <c r="H60136"/>
    </row>
    <row r="60137" spans="8:8" hidden="1" x14ac:dyDescent="0.25">
      <c r="H60137"/>
    </row>
    <row r="60138" spans="8:8" hidden="1" x14ac:dyDescent="0.25">
      <c r="H60138"/>
    </row>
    <row r="60139" spans="8:8" hidden="1" x14ac:dyDescent="0.25">
      <c r="H60139"/>
    </row>
    <row r="60140" spans="8:8" hidden="1" x14ac:dyDescent="0.25">
      <c r="H60140"/>
    </row>
    <row r="60141" spans="8:8" hidden="1" x14ac:dyDescent="0.25">
      <c r="H60141"/>
    </row>
    <row r="60142" spans="8:8" hidden="1" x14ac:dyDescent="0.25">
      <c r="H60142"/>
    </row>
    <row r="60143" spans="8:8" hidden="1" x14ac:dyDescent="0.25">
      <c r="H60143"/>
    </row>
    <row r="60144" spans="8:8" hidden="1" x14ac:dyDescent="0.25">
      <c r="H60144"/>
    </row>
    <row r="60145" spans="8:8" hidden="1" x14ac:dyDescent="0.25">
      <c r="H60145"/>
    </row>
    <row r="60146" spans="8:8" hidden="1" x14ac:dyDescent="0.25">
      <c r="H60146"/>
    </row>
    <row r="60147" spans="8:8" hidden="1" x14ac:dyDescent="0.25">
      <c r="H60147"/>
    </row>
    <row r="60148" spans="8:8" hidden="1" x14ac:dyDescent="0.25">
      <c r="H60148"/>
    </row>
    <row r="60149" spans="8:8" hidden="1" x14ac:dyDescent="0.25">
      <c r="H60149"/>
    </row>
    <row r="60150" spans="8:8" hidden="1" x14ac:dyDescent="0.25">
      <c r="H60150"/>
    </row>
    <row r="60151" spans="8:8" hidden="1" x14ac:dyDescent="0.25">
      <c r="H60151"/>
    </row>
    <row r="60152" spans="8:8" hidden="1" x14ac:dyDescent="0.25">
      <c r="H60152"/>
    </row>
    <row r="60153" spans="8:8" hidden="1" x14ac:dyDescent="0.25">
      <c r="H60153"/>
    </row>
    <row r="60154" spans="8:8" hidden="1" x14ac:dyDescent="0.25">
      <c r="H60154"/>
    </row>
    <row r="60155" spans="8:8" hidden="1" x14ac:dyDescent="0.25">
      <c r="H60155"/>
    </row>
    <row r="60156" spans="8:8" hidden="1" x14ac:dyDescent="0.25">
      <c r="H60156"/>
    </row>
    <row r="60157" spans="8:8" hidden="1" x14ac:dyDescent="0.25">
      <c r="H60157"/>
    </row>
    <row r="60158" spans="8:8" hidden="1" x14ac:dyDescent="0.25">
      <c r="H60158"/>
    </row>
    <row r="60159" spans="8:8" hidden="1" x14ac:dyDescent="0.25">
      <c r="H60159"/>
    </row>
    <row r="60160" spans="8:8" hidden="1" x14ac:dyDescent="0.25">
      <c r="H60160"/>
    </row>
    <row r="60161" spans="8:8" hidden="1" x14ac:dyDescent="0.25">
      <c r="H60161"/>
    </row>
    <row r="60162" spans="8:8" hidden="1" x14ac:dyDescent="0.25">
      <c r="H60162"/>
    </row>
    <row r="60163" spans="8:8" hidden="1" x14ac:dyDescent="0.25">
      <c r="H60163"/>
    </row>
    <row r="60164" spans="8:8" hidden="1" x14ac:dyDescent="0.25">
      <c r="H60164"/>
    </row>
    <row r="60165" spans="8:8" hidden="1" x14ac:dyDescent="0.25">
      <c r="H60165"/>
    </row>
    <row r="60166" spans="8:8" hidden="1" x14ac:dyDescent="0.25">
      <c r="H60166"/>
    </row>
    <row r="60167" spans="8:8" hidden="1" x14ac:dyDescent="0.25">
      <c r="H60167"/>
    </row>
    <row r="60168" spans="8:8" hidden="1" x14ac:dyDescent="0.25">
      <c r="H60168"/>
    </row>
    <row r="60169" spans="8:8" hidden="1" x14ac:dyDescent="0.25">
      <c r="H60169"/>
    </row>
    <row r="60170" spans="8:8" hidden="1" x14ac:dyDescent="0.25">
      <c r="H60170"/>
    </row>
    <row r="60171" spans="8:8" hidden="1" x14ac:dyDescent="0.25">
      <c r="H60171"/>
    </row>
    <row r="60172" spans="8:8" hidden="1" x14ac:dyDescent="0.25">
      <c r="H60172"/>
    </row>
    <row r="60173" spans="8:8" hidden="1" x14ac:dyDescent="0.25">
      <c r="H60173"/>
    </row>
    <row r="60174" spans="8:8" hidden="1" x14ac:dyDescent="0.25">
      <c r="H60174"/>
    </row>
    <row r="60175" spans="8:8" hidden="1" x14ac:dyDescent="0.25">
      <c r="H60175"/>
    </row>
    <row r="60176" spans="8:8" hidden="1" x14ac:dyDescent="0.25">
      <c r="H60176"/>
    </row>
    <row r="60177" spans="8:8" hidden="1" x14ac:dyDescent="0.25">
      <c r="H60177"/>
    </row>
    <row r="60178" spans="8:8" hidden="1" x14ac:dyDescent="0.25">
      <c r="H60178"/>
    </row>
    <row r="60179" spans="8:8" hidden="1" x14ac:dyDescent="0.25">
      <c r="H60179"/>
    </row>
    <row r="60180" spans="8:8" hidden="1" x14ac:dyDescent="0.25">
      <c r="H60180"/>
    </row>
    <row r="60181" spans="8:8" hidden="1" x14ac:dyDescent="0.25">
      <c r="H60181"/>
    </row>
    <row r="60182" spans="8:8" hidden="1" x14ac:dyDescent="0.25">
      <c r="H60182"/>
    </row>
    <row r="60183" spans="8:8" hidden="1" x14ac:dyDescent="0.25">
      <c r="H60183"/>
    </row>
    <row r="60184" spans="8:8" hidden="1" x14ac:dyDescent="0.25">
      <c r="H60184"/>
    </row>
    <row r="60185" spans="8:8" hidden="1" x14ac:dyDescent="0.25">
      <c r="H60185"/>
    </row>
    <row r="60186" spans="8:8" hidden="1" x14ac:dyDescent="0.25">
      <c r="H60186"/>
    </row>
    <row r="60187" spans="8:8" hidden="1" x14ac:dyDescent="0.25">
      <c r="H60187"/>
    </row>
    <row r="60188" spans="8:8" hidden="1" x14ac:dyDescent="0.25">
      <c r="H60188"/>
    </row>
    <row r="60189" spans="8:8" hidden="1" x14ac:dyDescent="0.25">
      <c r="H60189"/>
    </row>
    <row r="60190" spans="8:8" hidden="1" x14ac:dyDescent="0.25">
      <c r="H60190"/>
    </row>
    <row r="60191" spans="8:8" hidden="1" x14ac:dyDescent="0.25">
      <c r="H60191"/>
    </row>
    <row r="60192" spans="8:8" hidden="1" x14ac:dyDescent="0.25">
      <c r="H60192"/>
    </row>
    <row r="60193" spans="8:8" hidden="1" x14ac:dyDescent="0.25">
      <c r="H60193"/>
    </row>
    <row r="60194" spans="8:8" hidden="1" x14ac:dyDescent="0.25">
      <c r="H60194"/>
    </row>
    <row r="60195" spans="8:8" hidden="1" x14ac:dyDescent="0.25">
      <c r="H60195"/>
    </row>
    <row r="60196" spans="8:8" hidden="1" x14ac:dyDescent="0.25">
      <c r="H60196"/>
    </row>
    <row r="60197" spans="8:8" hidden="1" x14ac:dyDescent="0.25">
      <c r="H60197"/>
    </row>
    <row r="60198" spans="8:8" hidden="1" x14ac:dyDescent="0.25">
      <c r="H60198"/>
    </row>
    <row r="60199" spans="8:8" hidden="1" x14ac:dyDescent="0.25">
      <c r="H60199"/>
    </row>
    <row r="60200" spans="8:8" hidden="1" x14ac:dyDescent="0.25">
      <c r="H60200"/>
    </row>
    <row r="60201" spans="8:8" hidden="1" x14ac:dyDescent="0.25">
      <c r="H60201"/>
    </row>
    <row r="60202" spans="8:8" hidden="1" x14ac:dyDescent="0.25">
      <c r="H60202"/>
    </row>
    <row r="60203" spans="8:8" hidden="1" x14ac:dyDescent="0.25">
      <c r="H60203"/>
    </row>
    <row r="60204" spans="8:8" hidden="1" x14ac:dyDescent="0.25">
      <c r="H60204"/>
    </row>
    <row r="60205" spans="8:8" hidden="1" x14ac:dyDescent="0.25">
      <c r="H60205"/>
    </row>
    <row r="60206" spans="8:8" hidden="1" x14ac:dyDescent="0.25">
      <c r="H60206"/>
    </row>
    <row r="60207" spans="8:8" hidden="1" x14ac:dyDescent="0.25">
      <c r="H60207"/>
    </row>
    <row r="60208" spans="8:8" hidden="1" x14ac:dyDescent="0.25">
      <c r="H60208"/>
    </row>
    <row r="60209" spans="8:8" hidden="1" x14ac:dyDescent="0.25">
      <c r="H60209"/>
    </row>
    <row r="60210" spans="8:8" hidden="1" x14ac:dyDescent="0.25">
      <c r="H60210"/>
    </row>
    <row r="60211" spans="8:8" hidden="1" x14ac:dyDescent="0.25">
      <c r="H60211"/>
    </row>
    <row r="60212" spans="8:8" hidden="1" x14ac:dyDescent="0.25">
      <c r="H60212"/>
    </row>
    <row r="60213" spans="8:8" hidden="1" x14ac:dyDescent="0.25">
      <c r="H60213"/>
    </row>
    <row r="60214" spans="8:8" hidden="1" x14ac:dyDescent="0.25">
      <c r="H60214"/>
    </row>
    <row r="60215" spans="8:8" hidden="1" x14ac:dyDescent="0.25">
      <c r="H60215"/>
    </row>
    <row r="60216" spans="8:8" hidden="1" x14ac:dyDescent="0.25">
      <c r="H60216"/>
    </row>
    <row r="60217" spans="8:8" hidden="1" x14ac:dyDescent="0.25">
      <c r="H60217"/>
    </row>
    <row r="60218" spans="8:8" hidden="1" x14ac:dyDescent="0.25">
      <c r="H60218"/>
    </row>
    <row r="60219" spans="8:8" hidden="1" x14ac:dyDescent="0.25">
      <c r="H60219"/>
    </row>
    <row r="60220" spans="8:8" hidden="1" x14ac:dyDescent="0.25">
      <c r="H60220"/>
    </row>
    <row r="60221" spans="8:8" hidden="1" x14ac:dyDescent="0.25">
      <c r="H60221"/>
    </row>
    <row r="60222" spans="8:8" hidden="1" x14ac:dyDescent="0.25">
      <c r="H60222"/>
    </row>
    <row r="60223" spans="8:8" hidden="1" x14ac:dyDescent="0.25">
      <c r="H60223"/>
    </row>
    <row r="60224" spans="8:8" hidden="1" x14ac:dyDescent="0.25">
      <c r="H60224"/>
    </row>
    <row r="60225" spans="8:8" hidden="1" x14ac:dyDescent="0.25">
      <c r="H60225"/>
    </row>
    <row r="60226" spans="8:8" hidden="1" x14ac:dyDescent="0.25">
      <c r="H60226"/>
    </row>
    <row r="60227" spans="8:8" hidden="1" x14ac:dyDescent="0.25">
      <c r="H60227"/>
    </row>
    <row r="60228" spans="8:8" hidden="1" x14ac:dyDescent="0.25">
      <c r="H60228"/>
    </row>
    <row r="60229" spans="8:8" hidden="1" x14ac:dyDescent="0.25">
      <c r="H60229"/>
    </row>
    <row r="60230" spans="8:8" hidden="1" x14ac:dyDescent="0.25">
      <c r="H60230"/>
    </row>
    <row r="60231" spans="8:8" hidden="1" x14ac:dyDescent="0.25">
      <c r="H60231"/>
    </row>
    <row r="60232" spans="8:8" hidden="1" x14ac:dyDescent="0.25">
      <c r="H60232"/>
    </row>
    <row r="60233" spans="8:8" hidden="1" x14ac:dyDescent="0.25">
      <c r="H60233"/>
    </row>
    <row r="60234" spans="8:8" hidden="1" x14ac:dyDescent="0.25">
      <c r="H60234"/>
    </row>
    <row r="60235" spans="8:8" hidden="1" x14ac:dyDescent="0.25">
      <c r="H60235"/>
    </row>
    <row r="60236" spans="8:8" hidden="1" x14ac:dyDescent="0.25">
      <c r="H60236"/>
    </row>
    <row r="60237" spans="8:8" hidden="1" x14ac:dyDescent="0.25">
      <c r="H60237"/>
    </row>
    <row r="60238" spans="8:8" hidden="1" x14ac:dyDescent="0.25">
      <c r="H60238"/>
    </row>
    <row r="60239" spans="8:8" hidden="1" x14ac:dyDescent="0.25">
      <c r="H60239"/>
    </row>
    <row r="60240" spans="8:8" hidden="1" x14ac:dyDescent="0.25">
      <c r="H60240"/>
    </row>
    <row r="60241" spans="8:8" hidden="1" x14ac:dyDescent="0.25">
      <c r="H60241"/>
    </row>
    <row r="60242" spans="8:8" hidden="1" x14ac:dyDescent="0.25">
      <c r="H60242"/>
    </row>
    <row r="60243" spans="8:8" hidden="1" x14ac:dyDescent="0.25">
      <c r="H60243"/>
    </row>
    <row r="60244" spans="8:8" hidden="1" x14ac:dyDescent="0.25">
      <c r="H60244"/>
    </row>
    <row r="60245" spans="8:8" hidden="1" x14ac:dyDescent="0.25">
      <c r="H60245"/>
    </row>
    <row r="60246" spans="8:8" hidden="1" x14ac:dyDescent="0.25">
      <c r="H60246"/>
    </row>
    <row r="60247" spans="8:8" hidden="1" x14ac:dyDescent="0.25">
      <c r="H60247"/>
    </row>
    <row r="60248" spans="8:8" hidden="1" x14ac:dyDescent="0.25">
      <c r="H60248"/>
    </row>
    <row r="60249" spans="8:8" hidden="1" x14ac:dyDescent="0.25">
      <c r="H60249"/>
    </row>
    <row r="60250" spans="8:8" hidden="1" x14ac:dyDescent="0.25">
      <c r="H60250"/>
    </row>
    <row r="60251" spans="8:8" hidden="1" x14ac:dyDescent="0.25">
      <c r="H60251"/>
    </row>
    <row r="60252" spans="8:8" hidden="1" x14ac:dyDescent="0.25">
      <c r="H60252"/>
    </row>
    <row r="60253" spans="8:8" hidden="1" x14ac:dyDescent="0.25">
      <c r="H60253"/>
    </row>
    <row r="60254" spans="8:8" hidden="1" x14ac:dyDescent="0.25">
      <c r="H60254"/>
    </row>
    <row r="60255" spans="8:8" hidden="1" x14ac:dyDescent="0.25">
      <c r="H60255"/>
    </row>
    <row r="60256" spans="8:8" hidden="1" x14ac:dyDescent="0.25">
      <c r="H60256"/>
    </row>
    <row r="60257" spans="8:8" hidden="1" x14ac:dyDescent="0.25">
      <c r="H60257"/>
    </row>
    <row r="60258" spans="8:8" hidden="1" x14ac:dyDescent="0.25">
      <c r="H60258"/>
    </row>
    <row r="60259" spans="8:8" hidden="1" x14ac:dyDescent="0.25">
      <c r="H60259"/>
    </row>
    <row r="60260" spans="8:8" hidden="1" x14ac:dyDescent="0.25">
      <c r="H60260"/>
    </row>
    <row r="60261" spans="8:8" hidden="1" x14ac:dyDescent="0.25">
      <c r="H60261"/>
    </row>
    <row r="60262" spans="8:8" hidden="1" x14ac:dyDescent="0.25">
      <c r="H60262"/>
    </row>
    <row r="60263" spans="8:8" hidden="1" x14ac:dyDescent="0.25">
      <c r="H60263"/>
    </row>
    <row r="60264" spans="8:8" hidden="1" x14ac:dyDescent="0.25">
      <c r="H60264"/>
    </row>
    <row r="60265" spans="8:8" hidden="1" x14ac:dyDescent="0.25">
      <c r="H60265"/>
    </row>
    <row r="60266" spans="8:8" hidden="1" x14ac:dyDescent="0.25">
      <c r="H60266"/>
    </row>
    <row r="60267" spans="8:8" hidden="1" x14ac:dyDescent="0.25">
      <c r="H60267"/>
    </row>
    <row r="60268" spans="8:8" hidden="1" x14ac:dyDescent="0.25">
      <c r="H60268"/>
    </row>
    <row r="60269" spans="8:8" hidden="1" x14ac:dyDescent="0.25">
      <c r="H60269"/>
    </row>
    <row r="60270" spans="8:8" hidden="1" x14ac:dyDescent="0.25">
      <c r="H60270"/>
    </row>
    <row r="60271" spans="8:8" hidden="1" x14ac:dyDescent="0.25">
      <c r="H60271"/>
    </row>
    <row r="60272" spans="8:8" hidden="1" x14ac:dyDescent="0.25">
      <c r="H60272"/>
    </row>
    <row r="60273" spans="8:8" hidden="1" x14ac:dyDescent="0.25">
      <c r="H60273"/>
    </row>
    <row r="60274" spans="8:8" hidden="1" x14ac:dyDescent="0.25">
      <c r="H60274"/>
    </row>
    <row r="60275" spans="8:8" hidden="1" x14ac:dyDescent="0.25">
      <c r="H60275"/>
    </row>
    <row r="60276" spans="8:8" hidden="1" x14ac:dyDescent="0.25">
      <c r="H60276"/>
    </row>
    <row r="60277" spans="8:8" hidden="1" x14ac:dyDescent="0.25">
      <c r="H60277"/>
    </row>
    <row r="60278" spans="8:8" hidden="1" x14ac:dyDescent="0.25">
      <c r="H60278"/>
    </row>
    <row r="60279" spans="8:8" hidden="1" x14ac:dyDescent="0.25">
      <c r="H60279"/>
    </row>
    <row r="60280" spans="8:8" hidden="1" x14ac:dyDescent="0.25">
      <c r="H60280"/>
    </row>
    <row r="60281" spans="8:8" hidden="1" x14ac:dyDescent="0.25">
      <c r="H60281"/>
    </row>
    <row r="60282" spans="8:8" hidden="1" x14ac:dyDescent="0.25">
      <c r="H60282"/>
    </row>
    <row r="60283" spans="8:8" hidden="1" x14ac:dyDescent="0.25">
      <c r="H60283"/>
    </row>
    <row r="60284" spans="8:8" hidden="1" x14ac:dyDescent="0.25">
      <c r="H60284"/>
    </row>
    <row r="60285" spans="8:8" hidden="1" x14ac:dyDescent="0.25">
      <c r="H60285"/>
    </row>
    <row r="60286" spans="8:8" hidden="1" x14ac:dyDescent="0.25">
      <c r="H60286"/>
    </row>
    <row r="60287" spans="8:8" hidden="1" x14ac:dyDescent="0.25">
      <c r="H60287"/>
    </row>
    <row r="60288" spans="8:8" hidden="1" x14ac:dyDescent="0.25">
      <c r="H60288"/>
    </row>
    <row r="60289" spans="8:8" hidden="1" x14ac:dyDescent="0.25">
      <c r="H60289"/>
    </row>
    <row r="60290" spans="8:8" hidden="1" x14ac:dyDescent="0.25">
      <c r="H60290"/>
    </row>
    <row r="60291" spans="8:8" hidden="1" x14ac:dyDescent="0.25">
      <c r="H60291"/>
    </row>
    <row r="60292" spans="8:8" hidden="1" x14ac:dyDescent="0.25">
      <c r="H60292"/>
    </row>
    <row r="60293" spans="8:8" hidden="1" x14ac:dyDescent="0.25">
      <c r="H60293"/>
    </row>
    <row r="60294" spans="8:8" hidden="1" x14ac:dyDescent="0.25">
      <c r="H60294"/>
    </row>
    <row r="60295" spans="8:8" hidden="1" x14ac:dyDescent="0.25">
      <c r="H60295"/>
    </row>
    <row r="60296" spans="8:8" hidden="1" x14ac:dyDescent="0.25">
      <c r="H60296"/>
    </row>
    <row r="60297" spans="8:8" hidden="1" x14ac:dyDescent="0.25">
      <c r="H60297"/>
    </row>
    <row r="60298" spans="8:8" hidden="1" x14ac:dyDescent="0.25">
      <c r="H60298"/>
    </row>
    <row r="60299" spans="8:8" hidden="1" x14ac:dyDescent="0.25">
      <c r="H60299"/>
    </row>
    <row r="60300" spans="8:8" hidden="1" x14ac:dyDescent="0.25">
      <c r="H60300"/>
    </row>
    <row r="60301" spans="8:8" hidden="1" x14ac:dyDescent="0.25">
      <c r="H60301"/>
    </row>
    <row r="60302" spans="8:8" hidden="1" x14ac:dyDescent="0.25">
      <c r="H60302"/>
    </row>
    <row r="60303" spans="8:8" hidden="1" x14ac:dyDescent="0.25">
      <c r="H60303"/>
    </row>
    <row r="60304" spans="8:8" hidden="1" x14ac:dyDescent="0.25">
      <c r="H60304"/>
    </row>
    <row r="60305" spans="8:8" hidden="1" x14ac:dyDescent="0.25">
      <c r="H60305"/>
    </row>
    <row r="60306" spans="8:8" hidden="1" x14ac:dyDescent="0.25">
      <c r="H60306"/>
    </row>
    <row r="60307" spans="8:8" hidden="1" x14ac:dyDescent="0.25">
      <c r="H60307"/>
    </row>
    <row r="60308" spans="8:8" hidden="1" x14ac:dyDescent="0.25">
      <c r="H60308"/>
    </row>
    <row r="60309" spans="8:8" hidden="1" x14ac:dyDescent="0.25">
      <c r="H60309"/>
    </row>
    <row r="60310" spans="8:8" hidden="1" x14ac:dyDescent="0.25">
      <c r="H60310"/>
    </row>
    <row r="60311" spans="8:8" hidden="1" x14ac:dyDescent="0.25">
      <c r="H60311"/>
    </row>
    <row r="60312" spans="8:8" hidden="1" x14ac:dyDescent="0.25">
      <c r="H60312"/>
    </row>
    <row r="60313" spans="8:8" hidden="1" x14ac:dyDescent="0.25">
      <c r="H60313"/>
    </row>
    <row r="60314" spans="8:8" hidden="1" x14ac:dyDescent="0.25">
      <c r="H60314"/>
    </row>
    <row r="60315" spans="8:8" hidden="1" x14ac:dyDescent="0.25">
      <c r="H60315"/>
    </row>
    <row r="60316" spans="8:8" hidden="1" x14ac:dyDescent="0.25">
      <c r="H60316"/>
    </row>
    <row r="60317" spans="8:8" hidden="1" x14ac:dyDescent="0.25">
      <c r="H60317"/>
    </row>
    <row r="60318" spans="8:8" hidden="1" x14ac:dyDescent="0.25">
      <c r="H60318"/>
    </row>
    <row r="60319" spans="8:8" hidden="1" x14ac:dyDescent="0.25">
      <c r="H60319"/>
    </row>
    <row r="60320" spans="8:8" hidden="1" x14ac:dyDescent="0.25">
      <c r="H60320"/>
    </row>
    <row r="60321" spans="8:8" hidden="1" x14ac:dyDescent="0.25">
      <c r="H60321"/>
    </row>
    <row r="60322" spans="8:8" hidden="1" x14ac:dyDescent="0.25">
      <c r="H60322"/>
    </row>
    <row r="60323" spans="8:8" hidden="1" x14ac:dyDescent="0.25">
      <c r="H60323"/>
    </row>
    <row r="60324" spans="8:8" hidden="1" x14ac:dyDescent="0.25">
      <c r="H60324"/>
    </row>
    <row r="60325" spans="8:8" hidden="1" x14ac:dyDescent="0.25">
      <c r="H60325"/>
    </row>
    <row r="60326" spans="8:8" hidden="1" x14ac:dyDescent="0.25">
      <c r="H60326"/>
    </row>
    <row r="60327" spans="8:8" hidden="1" x14ac:dyDescent="0.25">
      <c r="H60327"/>
    </row>
    <row r="60328" spans="8:8" hidden="1" x14ac:dyDescent="0.25">
      <c r="H60328"/>
    </row>
    <row r="60329" spans="8:8" hidden="1" x14ac:dyDescent="0.25">
      <c r="H60329"/>
    </row>
    <row r="60330" spans="8:8" hidden="1" x14ac:dyDescent="0.25">
      <c r="H60330"/>
    </row>
    <row r="60331" spans="8:8" hidden="1" x14ac:dyDescent="0.25">
      <c r="H60331"/>
    </row>
    <row r="60332" spans="8:8" hidden="1" x14ac:dyDescent="0.25">
      <c r="H60332"/>
    </row>
    <row r="60333" spans="8:8" hidden="1" x14ac:dyDescent="0.25">
      <c r="H60333"/>
    </row>
    <row r="60334" spans="8:8" hidden="1" x14ac:dyDescent="0.25">
      <c r="H60334"/>
    </row>
    <row r="60335" spans="8:8" hidden="1" x14ac:dyDescent="0.25">
      <c r="H60335"/>
    </row>
    <row r="60336" spans="8:8" hidden="1" x14ac:dyDescent="0.25">
      <c r="H60336"/>
    </row>
    <row r="60337" spans="8:8" hidden="1" x14ac:dyDescent="0.25">
      <c r="H60337"/>
    </row>
    <row r="60338" spans="8:8" hidden="1" x14ac:dyDescent="0.25">
      <c r="H60338"/>
    </row>
    <row r="60339" spans="8:8" hidden="1" x14ac:dyDescent="0.25">
      <c r="H60339"/>
    </row>
    <row r="60340" spans="8:8" hidden="1" x14ac:dyDescent="0.25">
      <c r="H60340"/>
    </row>
    <row r="60341" spans="8:8" hidden="1" x14ac:dyDescent="0.25">
      <c r="H60341"/>
    </row>
    <row r="60342" spans="8:8" hidden="1" x14ac:dyDescent="0.25">
      <c r="H60342"/>
    </row>
    <row r="60343" spans="8:8" hidden="1" x14ac:dyDescent="0.25">
      <c r="H60343"/>
    </row>
    <row r="60344" spans="8:8" hidden="1" x14ac:dyDescent="0.25">
      <c r="H60344"/>
    </row>
    <row r="60345" spans="8:8" hidden="1" x14ac:dyDescent="0.25">
      <c r="H60345"/>
    </row>
    <row r="60346" spans="8:8" hidden="1" x14ac:dyDescent="0.25">
      <c r="H60346"/>
    </row>
    <row r="60347" spans="8:8" hidden="1" x14ac:dyDescent="0.25">
      <c r="H60347"/>
    </row>
    <row r="60348" spans="8:8" hidden="1" x14ac:dyDescent="0.25">
      <c r="H60348"/>
    </row>
    <row r="60349" spans="8:8" hidden="1" x14ac:dyDescent="0.25">
      <c r="H60349"/>
    </row>
    <row r="60350" spans="8:8" hidden="1" x14ac:dyDescent="0.25">
      <c r="H60350"/>
    </row>
    <row r="60351" spans="8:8" hidden="1" x14ac:dyDescent="0.25">
      <c r="H60351"/>
    </row>
    <row r="60352" spans="8:8" hidden="1" x14ac:dyDescent="0.25">
      <c r="H60352"/>
    </row>
    <row r="60353" spans="8:8" hidden="1" x14ac:dyDescent="0.25">
      <c r="H60353"/>
    </row>
    <row r="60354" spans="8:8" hidden="1" x14ac:dyDescent="0.25">
      <c r="H60354"/>
    </row>
    <row r="60355" spans="8:8" hidden="1" x14ac:dyDescent="0.25">
      <c r="H60355"/>
    </row>
    <row r="60356" spans="8:8" hidden="1" x14ac:dyDescent="0.25">
      <c r="H60356"/>
    </row>
    <row r="60357" spans="8:8" hidden="1" x14ac:dyDescent="0.25">
      <c r="H60357"/>
    </row>
    <row r="60358" spans="8:8" hidden="1" x14ac:dyDescent="0.25">
      <c r="H60358"/>
    </row>
    <row r="60359" spans="8:8" hidden="1" x14ac:dyDescent="0.25">
      <c r="H60359"/>
    </row>
    <row r="60360" spans="8:8" hidden="1" x14ac:dyDescent="0.25">
      <c r="H60360"/>
    </row>
    <row r="60361" spans="8:8" hidden="1" x14ac:dyDescent="0.25">
      <c r="H60361"/>
    </row>
    <row r="60362" spans="8:8" hidden="1" x14ac:dyDescent="0.25">
      <c r="H60362"/>
    </row>
    <row r="60363" spans="8:8" hidden="1" x14ac:dyDescent="0.25">
      <c r="H60363"/>
    </row>
    <row r="60364" spans="8:8" hidden="1" x14ac:dyDescent="0.25">
      <c r="H60364"/>
    </row>
    <row r="60365" spans="8:8" hidden="1" x14ac:dyDescent="0.25">
      <c r="H60365"/>
    </row>
    <row r="60366" spans="8:8" hidden="1" x14ac:dyDescent="0.25">
      <c r="H60366"/>
    </row>
    <row r="60367" spans="8:8" hidden="1" x14ac:dyDescent="0.25">
      <c r="H60367"/>
    </row>
    <row r="60368" spans="8:8" hidden="1" x14ac:dyDescent="0.25">
      <c r="H60368"/>
    </row>
    <row r="60369" spans="8:8" hidden="1" x14ac:dyDescent="0.25">
      <c r="H60369"/>
    </row>
    <row r="60370" spans="8:8" hidden="1" x14ac:dyDescent="0.25">
      <c r="H60370"/>
    </row>
    <row r="60371" spans="8:8" hidden="1" x14ac:dyDescent="0.25">
      <c r="H60371"/>
    </row>
    <row r="60372" spans="8:8" hidden="1" x14ac:dyDescent="0.25">
      <c r="H60372"/>
    </row>
    <row r="60373" spans="8:8" hidden="1" x14ac:dyDescent="0.25">
      <c r="H60373"/>
    </row>
    <row r="60374" spans="8:8" hidden="1" x14ac:dyDescent="0.25">
      <c r="H60374"/>
    </row>
    <row r="60375" spans="8:8" hidden="1" x14ac:dyDescent="0.25">
      <c r="H60375"/>
    </row>
    <row r="60376" spans="8:8" hidden="1" x14ac:dyDescent="0.25">
      <c r="H60376"/>
    </row>
    <row r="60377" spans="8:8" hidden="1" x14ac:dyDescent="0.25">
      <c r="H60377"/>
    </row>
    <row r="60378" spans="8:8" hidden="1" x14ac:dyDescent="0.25">
      <c r="H60378"/>
    </row>
    <row r="60379" spans="8:8" hidden="1" x14ac:dyDescent="0.25">
      <c r="H60379"/>
    </row>
    <row r="60380" spans="8:8" hidden="1" x14ac:dyDescent="0.25">
      <c r="H60380"/>
    </row>
    <row r="60381" spans="8:8" hidden="1" x14ac:dyDescent="0.25">
      <c r="H60381"/>
    </row>
    <row r="60382" spans="8:8" hidden="1" x14ac:dyDescent="0.25">
      <c r="H60382"/>
    </row>
    <row r="60383" spans="8:8" hidden="1" x14ac:dyDescent="0.25">
      <c r="H60383"/>
    </row>
    <row r="60384" spans="8:8" hidden="1" x14ac:dyDescent="0.25">
      <c r="H60384"/>
    </row>
    <row r="60385" spans="8:8" hidden="1" x14ac:dyDescent="0.25">
      <c r="H60385"/>
    </row>
    <row r="60386" spans="8:8" hidden="1" x14ac:dyDescent="0.25">
      <c r="H60386"/>
    </row>
    <row r="60387" spans="8:8" hidden="1" x14ac:dyDescent="0.25">
      <c r="H60387"/>
    </row>
    <row r="60388" spans="8:8" hidden="1" x14ac:dyDescent="0.25">
      <c r="H60388"/>
    </row>
    <row r="60389" spans="8:8" hidden="1" x14ac:dyDescent="0.25">
      <c r="H60389"/>
    </row>
    <row r="60390" spans="8:8" hidden="1" x14ac:dyDescent="0.25">
      <c r="H60390"/>
    </row>
    <row r="60391" spans="8:8" hidden="1" x14ac:dyDescent="0.25">
      <c r="H60391"/>
    </row>
    <row r="60392" spans="8:8" hidden="1" x14ac:dyDescent="0.25">
      <c r="H60392"/>
    </row>
    <row r="60393" spans="8:8" hidden="1" x14ac:dyDescent="0.25">
      <c r="H60393"/>
    </row>
    <row r="60394" spans="8:8" hidden="1" x14ac:dyDescent="0.25">
      <c r="H60394"/>
    </row>
    <row r="60395" spans="8:8" hidden="1" x14ac:dyDescent="0.25">
      <c r="H60395"/>
    </row>
    <row r="60396" spans="8:8" hidden="1" x14ac:dyDescent="0.25">
      <c r="H60396"/>
    </row>
    <row r="60397" spans="8:8" hidden="1" x14ac:dyDescent="0.25">
      <c r="H60397"/>
    </row>
    <row r="60398" spans="8:8" hidden="1" x14ac:dyDescent="0.25">
      <c r="H60398"/>
    </row>
    <row r="60399" spans="8:8" hidden="1" x14ac:dyDescent="0.25">
      <c r="H60399"/>
    </row>
    <row r="60400" spans="8:8" hidden="1" x14ac:dyDescent="0.25">
      <c r="H60400"/>
    </row>
    <row r="60401" spans="8:8" hidden="1" x14ac:dyDescent="0.25">
      <c r="H60401"/>
    </row>
    <row r="60402" spans="8:8" hidden="1" x14ac:dyDescent="0.25">
      <c r="H60402"/>
    </row>
    <row r="60403" spans="8:8" hidden="1" x14ac:dyDescent="0.25">
      <c r="H60403"/>
    </row>
    <row r="60404" spans="8:8" hidden="1" x14ac:dyDescent="0.25">
      <c r="H60404"/>
    </row>
    <row r="60405" spans="8:8" hidden="1" x14ac:dyDescent="0.25">
      <c r="H60405"/>
    </row>
    <row r="60406" spans="8:8" hidden="1" x14ac:dyDescent="0.25">
      <c r="H60406"/>
    </row>
    <row r="60407" spans="8:8" hidden="1" x14ac:dyDescent="0.25">
      <c r="H60407"/>
    </row>
    <row r="60408" spans="8:8" hidden="1" x14ac:dyDescent="0.25">
      <c r="H60408"/>
    </row>
    <row r="60409" spans="8:8" hidden="1" x14ac:dyDescent="0.25">
      <c r="H60409"/>
    </row>
    <row r="60410" spans="8:8" hidden="1" x14ac:dyDescent="0.25">
      <c r="H60410"/>
    </row>
    <row r="60411" spans="8:8" hidden="1" x14ac:dyDescent="0.25">
      <c r="H60411"/>
    </row>
    <row r="60412" spans="8:8" hidden="1" x14ac:dyDescent="0.25">
      <c r="H60412"/>
    </row>
    <row r="60413" spans="8:8" hidden="1" x14ac:dyDescent="0.25">
      <c r="H60413"/>
    </row>
    <row r="60414" spans="8:8" hidden="1" x14ac:dyDescent="0.25">
      <c r="H60414"/>
    </row>
    <row r="60415" spans="8:8" hidden="1" x14ac:dyDescent="0.25">
      <c r="H60415"/>
    </row>
    <row r="60416" spans="8:8" hidden="1" x14ac:dyDescent="0.25">
      <c r="H60416"/>
    </row>
    <row r="60417" spans="8:8" hidden="1" x14ac:dyDescent="0.25">
      <c r="H60417"/>
    </row>
    <row r="60418" spans="8:8" hidden="1" x14ac:dyDescent="0.25">
      <c r="H60418"/>
    </row>
    <row r="60419" spans="8:8" hidden="1" x14ac:dyDescent="0.25">
      <c r="H60419"/>
    </row>
    <row r="60420" spans="8:8" hidden="1" x14ac:dyDescent="0.25">
      <c r="H60420"/>
    </row>
    <row r="60421" spans="8:8" hidden="1" x14ac:dyDescent="0.25">
      <c r="H60421"/>
    </row>
    <row r="60422" spans="8:8" hidden="1" x14ac:dyDescent="0.25">
      <c r="H60422"/>
    </row>
    <row r="60423" spans="8:8" hidden="1" x14ac:dyDescent="0.25">
      <c r="H60423"/>
    </row>
    <row r="60424" spans="8:8" hidden="1" x14ac:dyDescent="0.25">
      <c r="H60424"/>
    </row>
    <row r="60425" spans="8:8" hidden="1" x14ac:dyDescent="0.25">
      <c r="H60425"/>
    </row>
    <row r="60426" spans="8:8" hidden="1" x14ac:dyDescent="0.25">
      <c r="H60426"/>
    </row>
    <row r="60427" spans="8:8" hidden="1" x14ac:dyDescent="0.25">
      <c r="H60427"/>
    </row>
    <row r="60428" spans="8:8" hidden="1" x14ac:dyDescent="0.25">
      <c r="H60428"/>
    </row>
    <row r="60429" spans="8:8" hidden="1" x14ac:dyDescent="0.25">
      <c r="H60429"/>
    </row>
    <row r="60430" spans="8:8" hidden="1" x14ac:dyDescent="0.25">
      <c r="H60430"/>
    </row>
    <row r="60431" spans="8:8" hidden="1" x14ac:dyDescent="0.25">
      <c r="H60431"/>
    </row>
    <row r="60432" spans="8:8" hidden="1" x14ac:dyDescent="0.25">
      <c r="H60432"/>
    </row>
    <row r="60433" spans="8:8" hidden="1" x14ac:dyDescent="0.25">
      <c r="H60433"/>
    </row>
    <row r="60434" spans="8:8" hidden="1" x14ac:dyDescent="0.25">
      <c r="H60434"/>
    </row>
    <row r="60435" spans="8:8" hidden="1" x14ac:dyDescent="0.25">
      <c r="H60435"/>
    </row>
    <row r="60436" spans="8:8" hidden="1" x14ac:dyDescent="0.25">
      <c r="H60436"/>
    </row>
    <row r="60437" spans="8:8" hidden="1" x14ac:dyDescent="0.25">
      <c r="H60437"/>
    </row>
    <row r="60438" spans="8:8" hidden="1" x14ac:dyDescent="0.25">
      <c r="H60438"/>
    </row>
    <row r="60439" spans="8:8" hidden="1" x14ac:dyDescent="0.25">
      <c r="H60439"/>
    </row>
    <row r="60440" spans="8:8" hidden="1" x14ac:dyDescent="0.25">
      <c r="H60440"/>
    </row>
    <row r="60441" spans="8:8" hidden="1" x14ac:dyDescent="0.25">
      <c r="H60441"/>
    </row>
    <row r="60442" spans="8:8" hidden="1" x14ac:dyDescent="0.25">
      <c r="H60442"/>
    </row>
    <row r="60443" spans="8:8" hidden="1" x14ac:dyDescent="0.25">
      <c r="H60443"/>
    </row>
    <row r="60444" spans="8:8" hidden="1" x14ac:dyDescent="0.25">
      <c r="H60444"/>
    </row>
    <row r="60445" spans="8:8" hidden="1" x14ac:dyDescent="0.25">
      <c r="H60445"/>
    </row>
    <row r="60446" spans="8:8" hidden="1" x14ac:dyDescent="0.25">
      <c r="H60446"/>
    </row>
    <row r="60447" spans="8:8" hidden="1" x14ac:dyDescent="0.25">
      <c r="H60447"/>
    </row>
    <row r="60448" spans="8:8" hidden="1" x14ac:dyDescent="0.25">
      <c r="H60448"/>
    </row>
    <row r="60449" spans="8:8" hidden="1" x14ac:dyDescent="0.25">
      <c r="H60449"/>
    </row>
    <row r="60450" spans="8:8" hidden="1" x14ac:dyDescent="0.25">
      <c r="H60450"/>
    </row>
    <row r="60451" spans="8:8" hidden="1" x14ac:dyDescent="0.25">
      <c r="H60451"/>
    </row>
    <row r="60452" spans="8:8" hidden="1" x14ac:dyDescent="0.25">
      <c r="H60452"/>
    </row>
    <row r="60453" spans="8:8" hidden="1" x14ac:dyDescent="0.25">
      <c r="H60453"/>
    </row>
    <row r="60454" spans="8:8" hidden="1" x14ac:dyDescent="0.25">
      <c r="H60454"/>
    </row>
    <row r="60455" spans="8:8" hidden="1" x14ac:dyDescent="0.25">
      <c r="H60455"/>
    </row>
    <row r="60456" spans="8:8" hidden="1" x14ac:dyDescent="0.25">
      <c r="H60456"/>
    </row>
    <row r="60457" spans="8:8" hidden="1" x14ac:dyDescent="0.25">
      <c r="H60457"/>
    </row>
    <row r="60458" spans="8:8" hidden="1" x14ac:dyDescent="0.25">
      <c r="H60458"/>
    </row>
    <row r="60459" spans="8:8" hidden="1" x14ac:dyDescent="0.25">
      <c r="H60459"/>
    </row>
    <row r="60460" spans="8:8" hidden="1" x14ac:dyDescent="0.25">
      <c r="H60460"/>
    </row>
    <row r="60461" spans="8:8" hidden="1" x14ac:dyDescent="0.25">
      <c r="H60461"/>
    </row>
    <row r="60462" spans="8:8" hidden="1" x14ac:dyDescent="0.25">
      <c r="H60462"/>
    </row>
    <row r="60463" spans="8:8" hidden="1" x14ac:dyDescent="0.25">
      <c r="H60463"/>
    </row>
    <row r="60464" spans="8:8" hidden="1" x14ac:dyDescent="0.25">
      <c r="H60464"/>
    </row>
    <row r="60465" spans="8:8" hidden="1" x14ac:dyDescent="0.25">
      <c r="H60465"/>
    </row>
    <row r="60466" spans="8:8" hidden="1" x14ac:dyDescent="0.25">
      <c r="H60466"/>
    </row>
    <row r="60467" spans="8:8" hidden="1" x14ac:dyDescent="0.25">
      <c r="H60467"/>
    </row>
    <row r="60468" spans="8:8" hidden="1" x14ac:dyDescent="0.25">
      <c r="H60468"/>
    </row>
    <row r="60469" spans="8:8" hidden="1" x14ac:dyDescent="0.25">
      <c r="H60469"/>
    </row>
    <row r="60470" spans="8:8" hidden="1" x14ac:dyDescent="0.25">
      <c r="H60470"/>
    </row>
    <row r="60471" spans="8:8" hidden="1" x14ac:dyDescent="0.25">
      <c r="H60471"/>
    </row>
    <row r="60472" spans="8:8" hidden="1" x14ac:dyDescent="0.25">
      <c r="H60472"/>
    </row>
    <row r="60473" spans="8:8" hidden="1" x14ac:dyDescent="0.25">
      <c r="H60473"/>
    </row>
    <row r="60474" spans="8:8" hidden="1" x14ac:dyDescent="0.25">
      <c r="H60474"/>
    </row>
    <row r="60475" spans="8:8" hidden="1" x14ac:dyDescent="0.25">
      <c r="H60475"/>
    </row>
    <row r="60476" spans="8:8" hidden="1" x14ac:dyDescent="0.25">
      <c r="H60476"/>
    </row>
    <row r="60477" spans="8:8" hidden="1" x14ac:dyDescent="0.25">
      <c r="H60477"/>
    </row>
    <row r="60478" spans="8:8" hidden="1" x14ac:dyDescent="0.25">
      <c r="H60478"/>
    </row>
    <row r="60479" spans="8:8" hidden="1" x14ac:dyDescent="0.25">
      <c r="H60479"/>
    </row>
    <row r="60480" spans="8:8" hidden="1" x14ac:dyDescent="0.25">
      <c r="H60480"/>
    </row>
    <row r="60481" spans="8:8" hidden="1" x14ac:dyDescent="0.25">
      <c r="H60481"/>
    </row>
    <row r="60482" spans="8:8" hidden="1" x14ac:dyDescent="0.25">
      <c r="H60482"/>
    </row>
    <row r="60483" spans="8:8" hidden="1" x14ac:dyDescent="0.25">
      <c r="H60483"/>
    </row>
    <row r="60484" spans="8:8" hidden="1" x14ac:dyDescent="0.25">
      <c r="H60484"/>
    </row>
    <row r="60485" spans="8:8" hidden="1" x14ac:dyDescent="0.25">
      <c r="H60485"/>
    </row>
    <row r="60486" spans="8:8" hidden="1" x14ac:dyDescent="0.25">
      <c r="H60486"/>
    </row>
    <row r="60487" spans="8:8" hidden="1" x14ac:dyDescent="0.25">
      <c r="H60487"/>
    </row>
    <row r="60488" spans="8:8" hidden="1" x14ac:dyDescent="0.25">
      <c r="H60488"/>
    </row>
    <row r="60489" spans="8:8" hidden="1" x14ac:dyDescent="0.25">
      <c r="H60489"/>
    </row>
    <row r="60490" spans="8:8" hidden="1" x14ac:dyDescent="0.25">
      <c r="H60490"/>
    </row>
    <row r="60491" spans="8:8" hidden="1" x14ac:dyDescent="0.25">
      <c r="H60491"/>
    </row>
    <row r="60492" spans="8:8" hidden="1" x14ac:dyDescent="0.25">
      <c r="H60492"/>
    </row>
    <row r="60493" spans="8:8" hidden="1" x14ac:dyDescent="0.25">
      <c r="H60493"/>
    </row>
    <row r="60494" spans="8:8" hidden="1" x14ac:dyDescent="0.25">
      <c r="H60494"/>
    </row>
    <row r="60495" spans="8:8" hidden="1" x14ac:dyDescent="0.25">
      <c r="H60495"/>
    </row>
    <row r="60496" spans="8:8" hidden="1" x14ac:dyDescent="0.25">
      <c r="H60496"/>
    </row>
    <row r="60497" spans="8:8" hidden="1" x14ac:dyDescent="0.25">
      <c r="H60497"/>
    </row>
    <row r="60498" spans="8:8" hidden="1" x14ac:dyDescent="0.25">
      <c r="H60498"/>
    </row>
    <row r="60499" spans="8:8" hidden="1" x14ac:dyDescent="0.25">
      <c r="H60499"/>
    </row>
    <row r="60500" spans="8:8" hidden="1" x14ac:dyDescent="0.25">
      <c r="H60500"/>
    </row>
    <row r="60501" spans="8:8" hidden="1" x14ac:dyDescent="0.25">
      <c r="H60501"/>
    </row>
    <row r="60502" spans="8:8" hidden="1" x14ac:dyDescent="0.25">
      <c r="H60502"/>
    </row>
    <row r="60503" spans="8:8" hidden="1" x14ac:dyDescent="0.25">
      <c r="H60503"/>
    </row>
    <row r="60504" spans="8:8" hidden="1" x14ac:dyDescent="0.25">
      <c r="H60504"/>
    </row>
    <row r="60505" spans="8:8" hidden="1" x14ac:dyDescent="0.25">
      <c r="H60505"/>
    </row>
    <row r="60506" spans="8:8" hidden="1" x14ac:dyDescent="0.25">
      <c r="H60506"/>
    </row>
    <row r="60507" spans="8:8" hidden="1" x14ac:dyDescent="0.25">
      <c r="H60507"/>
    </row>
    <row r="60508" spans="8:8" hidden="1" x14ac:dyDescent="0.25">
      <c r="H60508"/>
    </row>
    <row r="60509" spans="8:8" hidden="1" x14ac:dyDescent="0.25">
      <c r="H60509"/>
    </row>
    <row r="60510" spans="8:8" hidden="1" x14ac:dyDescent="0.25">
      <c r="H60510"/>
    </row>
    <row r="60511" spans="8:8" hidden="1" x14ac:dyDescent="0.25">
      <c r="H60511"/>
    </row>
    <row r="60512" spans="8:8" hidden="1" x14ac:dyDescent="0.25">
      <c r="H60512"/>
    </row>
    <row r="60513" spans="8:8" hidden="1" x14ac:dyDescent="0.25">
      <c r="H60513"/>
    </row>
    <row r="60514" spans="8:8" hidden="1" x14ac:dyDescent="0.25">
      <c r="H60514"/>
    </row>
    <row r="60515" spans="8:8" hidden="1" x14ac:dyDescent="0.25">
      <c r="H60515"/>
    </row>
    <row r="60516" spans="8:8" hidden="1" x14ac:dyDescent="0.25">
      <c r="H60516"/>
    </row>
    <row r="60517" spans="8:8" hidden="1" x14ac:dyDescent="0.25">
      <c r="H60517"/>
    </row>
    <row r="60518" spans="8:8" hidden="1" x14ac:dyDescent="0.25">
      <c r="H60518"/>
    </row>
    <row r="60519" spans="8:8" hidden="1" x14ac:dyDescent="0.25">
      <c r="H60519"/>
    </row>
    <row r="60520" spans="8:8" hidden="1" x14ac:dyDescent="0.25">
      <c r="H60520"/>
    </row>
    <row r="60521" spans="8:8" hidden="1" x14ac:dyDescent="0.25">
      <c r="H60521"/>
    </row>
    <row r="60522" spans="8:8" hidden="1" x14ac:dyDescent="0.25">
      <c r="H60522"/>
    </row>
    <row r="60523" spans="8:8" hidden="1" x14ac:dyDescent="0.25">
      <c r="H60523"/>
    </row>
    <row r="60524" spans="8:8" hidden="1" x14ac:dyDescent="0.25">
      <c r="H60524"/>
    </row>
    <row r="60525" spans="8:8" hidden="1" x14ac:dyDescent="0.25">
      <c r="H60525"/>
    </row>
    <row r="60526" spans="8:8" hidden="1" x14ac:dyDescent="0.25">
      <c r="H60526"/>
    </row>
    <row r="60527" spans="8:8" hidden="1" x14ac:dyDescent="0.25">
      <c r="H60527"/>
    </row>
    <row r="60528" spans="8:8" hidden="1" x14ac:dyDescent="0.25">
      <c r="H60528"/>
    </row>
    <row r="60529" spans="8:8" hidden="1" x14ac:dyDescent="0.25">
      <c r="H60529"/>
    </row>
    <row r="60530" spans="8:8" hidden="1" x14ac:dyDescent="0.25">
      <c r="H60530"/>
    </row>
    <row r="60531" spans="8:8" hidden="1" x14ac:dyDescent="0.25">
      <c r="H60531"/>
    </row>
    <row r="60532" spans="8:8" hidden="1" x14ac:dyDescent="0.25">
      <c r="H60532"/>
    </row>
    <row r="60533" spans="8:8" hidden="1" x14ac:dyDescent="0.25">
      <c r="H60533"/>
    </row>
    <row r="60534" spans="8:8" hidden="1" x14ac:dyDescent="0.25">
      <c r="H60534"/>
    </row>
    <row r="60535" spans="8:8" hidden="1" x14ac:dyDescent="0.25">
      <c r="H60535"/>
    </row>
    <row r="60536" spans="8:8" hidden="1" x14ac:dyDescent="0.25">
      <c r="H60536"/>
    </row>
    <row r="60537" spans="8:8" hidden="1" x14ac:dyDescent="0.25">
      <c r="H60537"/>
    </row>
    <row r="60538" spans="8:8" hidden="1" x14ac:dyDescent="0.25">
      <c r="H60538"/>
    </row>
    <row r="60539" spans="8:8" hidden="1" x14ac:dyDescent="0.25">
      <c r="H60539"/>
    </row>
    <row r="60540" spans="8:8" hidden="1" x14ac:dyDescent="0.25">
      <c r="H60540"/>
    </row>
    <row r="60541" spans="8:8" hidden="1" x14ac:dyDescent="0.25">
      <c r="H60541"/>
    </row>
    <row r="60542" spans="8:8" hidden="1" x14ac:dyDescent="0.25">
      <c r="H60542"/>
    </row>
    <row r="60543" spans="8:8" hidden="1" x14ac:dyDescent="0.25">
      <c r="H60543"/>
    </row>
    <row r="60544" spans="8:8" hidden="1" x14ac:dyDescent="0.25">
      <c r="H60544"/>
    </row>
    <row r="60545" spans="8:8" hidden="1" x14ac:dyDescent="0.25">
      <c r="H60545"/>
    </row>
    <row r="60546" spans="8:8" hidden="1" x14ac:dyDescent="0.25">
      <c r="H60546"/>
    </row>
    <row r="60547" spans="8:8" hidden="1" x14ac:dyDescent="0.25">
      <c r="H60547"/>
    </row>
    <row r="60548" spans="8:8" hidden="1" x14ac:dyDescent="0.25">
      <c r="H60548"/>
    </row>
    <row r="60549" spans="8:8" hidden="1" x14ac:dyDescent="0.25">
      <c r="H60549"/>
    </row>
    <row r="60550" spans="8:8" hidden="1" x14ac:dyDescent="0.25">
      <c r="H60550"/>
    </row>
    <row r="60551" spans="8:8" hidden="1" x14ac:dyDescent="0.25">
      <c r="H60551"/>
    </row>
    <row r="60552" spans="8:8" hidden="1" x14ac:dyDescent="0.25">
      <c r="H60552"/>
    </row>
    <row r="60553" spans="8:8" hidden="1" x14ac:dyDescent="0.25">
      <c r="H60553"/>
    </row>
    <row r="60554" spans="8:8" hidden="1" x14ac:dyDescent="0.25">
      <c r="H60554"/>
    </row>
    <row r="60555" spans="8:8" hidden="1" x14ac:dyDescent="0.25">
      <c r="H60555"/>
    </row>
    <row r="60556" spans="8:8" hidden="1" x14ac:dyDescent="0.25">
      <c r="H60556"/>
    </row>
    <row r="60557" spans="8:8" hidden="1" x14ac:dyDescent="0.25">
      <c r="H60557"/>
    </row>
    <row r="60558" spans="8:8" hidden="1" x14ac:dyDescent="0.25">
      <c r="H60558"/>
    </row>
    <row r="60559" spans="8:8" hidden="1" x14ac:dyDescent="0.25">
      <c r="H60559"/>
    </row>
    <row r="60560" spans="8:8" hidden="1" x14ac:dyDescent="0.25">
      <c r="H60560"/>
    </row>
    <row r="60561" spans="8:8" hidden="1" x14ac:dyDescent="0.25">
      <c r="H60561"/>
    </row>
    <row r="60562" spans="8:8" hidden="1" x14ac:dyDescent="0.25">
      <c r="H60562"/>
    </row>
    <row r="60563" spans="8:8" hidden="1" x14ac:dyDescent="0.25">
      <c r="H60563"/>
    </row>
    <row r="60564" spans="8:8" hidden="1" x14ac:dyDescent="0.25">
      <c r="H60564"/>
    </row>
    <row r="60565" spans="8:8" hidden="1" x14ac:dyDescent="0.25">
      <c r="H60565"/>
    </row>
    <row r="60566" spans="8:8" hidden="1" x14ac:dyDescent="0.25">
      <c r="H60566"/>
    </row>
    <row r="60567" spans="8:8" hidden="1" x14ac:dyDescent="0.25">
      <c r="H60567"/>
    </row>
    <row r="60568" spans="8:8" hidden="1" x14ac:dyDescent="0.25">
      <c r="H60568"/>
    </row>
    <row r="60569" spans="8:8" hidden="1" x14ac:dyDescent="0.25">
      <c r="H60569"/>
    </row>
    <row r="60570" spans="8:8" hidden="1" x14ac:dyDescent="0.25">
      <c r="H60570"/>
    </row>
    <row r="60571" spans="8:8" hidden="1" x14ac:dyDescent="0.25">
      <c r="H60571"/>
    </row>
    <row r="60572" spans="8:8" hidden="1" x14ac:dyDescent="0.25">
      <c r="H60572"/>
    </row>
    <row r="60573" spans="8:8" hidden="1" x14ac:dyDescent="0.25">
      <c r="H60573"/>
    </row>
    <row r="60574" spans="8:8" hidden="1" x14ac:dyDescent="0.25">
      <c r="H60574"/>
    </row>
    <row r="60575" spans="8:8" hidden="1" x14ac:dyDescent="0.25">
      <c r="H60575"/>
    </row>
    <row r="60576" spans="8:8" hidden="1" x14ac:dyDescent="0.25">
      <c r="H60576"/>
    </row>
    <row r="60577" spans="8:8" hidden="1" x14ac:dyDescent="0.25">
      <c r="H60577"/>
    </row>
    <row r="60578" spans="8:8" hidden="1" x14ac:dyDescent="0.25">
      <c r="H60578"/>
    </row>
    <row r="60579" spans="8:8" hidden="1" x14ac:dyDescent="0.25">
      <c r="H60579"/>
    </row>
    <row r="60580" spans="8:8" hidden="1" x14ac:dyDescent="0.25">
      <c r="H60580"/>
    </row>
    <row r="60581" spans="8:8" hidden="1" x14ac:dyDescent="0.25">
      <c r="H60581"/>
    </row>
    <row r="60582" spans="8:8" hidden="1" x14ac:dyDescent="0.25">
      <c r="H60582"/>
    </row>
    <row r="60583" spans="8:8" hidden="1" x14ac:dyDescent="0.25">
      <c r="H60583"/>
    </row>
    <row r="60584" spans="8:8" hidden="1" x14ac:dyDescent="0.25">
      <c r="H60584"/>
    </row>
    <row r="60585" spans="8:8" hidden="1" x14ac:dyDescent="0.25">
      <c r="H60585"/>
    </row>
    <row r="60586" spans="8:8" hidden="1" x14ac:dyDescent="0.25">
      <c r="H60586"/>
    </row>
    <row r="60587" spans="8:8" hidden="1" x14ac:dyDescent="0.25">
      <c r="H60587"/>
    </row>
    <row r="60588" spans="8:8" hidden="1" x14ac:dyDescent="0.25">
      <c r="H60588"/>
    </row>
    <row r="60589" spans="8:8" hidden="1" x14ac:dyDescent="0.25">
      <c r="H60589"/>
    </row>
    <row r="60590" spans="8:8" hidden="1" x14ac:dyDescent="0.25">
      <c r="H60590"/>
    </row>
    <row r="60591" spans="8:8" hidden="1" x14ac:dyDescent="0.25">
      <c r="H60591"/>
    </row>
    <row r="60592" spans="8:8" hidden="1" x14ac:dyDescent="0.25">
      <c r="H60592"/>
    </row>
    <row r="60593" spans="8:8" hidden="1" x14ac:dyDescent="0.25">
      <c r="H60593"/>
    </row>
    <row r="60594" spans="8:8" hidden="1" x14ac:dyDescent="0.25">
      <c r="H60594"/>
    </row>
    <row r="60595" spans="8:8" hidden="1" x14ac:dyDescent="0.25">
      <c r="H60595"/>
    </row>
    <row r="60596" spans="8:8" hidden="1" x14ac:dyDescent="0.25">
      <c r="H60596"/>
    </row>
    <row r="60597" spans="8:8" hidden="1" x14ac:dyDescent="0.25">
      <c r="H60597"/>
    </row>
    <row r="60598" spans="8:8" hidden="1" x14ac:dyDescent="0.25">
      <c r="H60598"/>
    </row>
    <row r="60599" spans="8:8" hidden="1" x14ac:dyDescent="0.25">
      <c r="H60599"/>
    </row>
    <row r="60600" spans="8:8" hidden="1" x14ac:dyDescent="0.25">
      <c r="H60600"/>
    </row>
    <row r="60601" spans="8:8" hidden="1" x14ac:dyDescent="0.25">
      <c r="H60601"/>
    </row>
    <row r="60602" spans="8:8" hidden="1" x14ac:dyDescent="0.25">
      <c r="H60602"/>
    </row>
    <row r="60603" spans="8:8" hidden="1" x14ac:dyDescent="0.25">
      <c r="H60603"/>
    </row>
    <row r="60604" spans="8:8" hidden="1" x14ac:dyDescent="0.25">
      <c r="H60604"/>
    </row>
    <row r="60605" spans="8:8" hidden="1" x14ac:dyDescent="0.25">
      <c r="H60605"/>
    </row>
    <row r="60606" spans="8:8" hidden="1" x14ac:dyDescent="0.25">
      <c r="H60606"/>
    </row>
    <row r="60607" spans="8:8" hidden="1" x14ac:dyDescent="0.25">
      <c r="H60607"/>
    </row>
    <row r="60608" spans="8:8" hidden="1" x14ac:dyDescent="0.25">
      <c r="H60608"/>
    </row>
    <row r="60609" spans="8:8" hidden="1" x14ac:dyDescent="0.25">
      <c r="H60609"/>
    </row>
    <row r="60610" spans="8:8" hidden="1" x14ac:dyDescent="0.25">
      <c r="H60610"/>
    </row>
    <row r="60611" spans="8:8" hidden="1" x14ac:dyDescent="0.25">
      <c r="H60611"/>
    </row>
    <row r="60612" spans="8:8" hidden="1" x14ac:dyDescent="0.25">
      <c r="H60612"/>
    </row>
    <row r="60613" spans="8:8" hidden="1" x14ac:dyDescent="0.25">
      <c r="H60613"/>
    </row>
    <row r="60614" spans="8:8" hidden="1" x14ac:dyDescent="0.25">
      <c r="H60614"/>
    </row>
    <row r="60615" spans="8:8" hidden="1" x14ac:dyDescent="0.25">
      <c r="H60615"/>
    </row>
    <row r="60616" spans="8:8" hidden="1" x14ac:dyDescent="0.25">
      <c r="H60616"/>
    </row>
    <row r="60617" spans="8:8" hidden="1" x14ac:dyDescent="0.25">
      <c r="H60617"/>
    </row>
    <row r="60618" spans="8:8" hidden="1" x14ac:dyDescent="0.25">
      <c r="H60618"/>
    </row>
    <row r="60619" spans="8:8" hidden="1" x14ac:dyDescent="0.25">
      <c r="H60619"/>
    </row>
    <row r="60620" spans="8:8" hidden="1" x14ac:dyDescent="0.25">
      <c r="H60620"/>
    </row>
    <row r="60621" spans="8:8" hidden="1" x14ac:dyDescent="0.25">
      <c r="H60621"/>
    </row>
    <row r="60622" spans="8:8" hidden="1" x14ac:dyDescent="0.25">
      <c r="H60622"/>
    </row>
    <row r="60623" spans="8:8" hidden="1" x14ac:dyDescent="0.25">
      <c r="H60623"/>
    </row>
    <row r="60624" spans="8:8" hidden="1" x14ac:dyDescent="0.25">
      <c r="H60624"/>
    </row>
    <row r="60625" spans="8:8" hidden="1" x14ac:dyDescent="0.25">
      <c r="H60625"/>
    </row>
    <row r="60626" spans="8:8" hidden="1" x14ac:dyDescent="0.25">
      <c r="H60626"/>
    </row>
    <row r="60627" spans="8:8" hidden="1" x14ac:dyDescent="0.25">
      <c r="H60627"/>
    </row>
    <row r="60628" spans="8:8" hidden="1" x14ac:dyDescent="0.25">
      <c r="H60628"/>
    </row>
    <row r="60629" spans="8:8" hidden="1" x14ac:dyDescent="0.25">
      <c r="H60629"/>
    </row>
    <row r="60630" spans="8:8" hidden="1" x14ac:dyDescent="0.25">
      <c r="H60630"/>
    </row>
    <row r="60631" spans="8:8" hidden="1" x14ac:dyDescent="0.25">
      <c r="H60631"/>
    </row>
    <row r="60632" spans="8:8" hidden="1" x14ac:dyDescent="0.25">
      <c r="H60632"/>
    </row>
    <row r="60633" spans="8:8" hidden="1" x14ac:dyDescent="0.25">
      <c r="H60633"/>
    </row>
    <row r="60634" spans="8:8" hidden="1" x14ac:dyDescent="0.25">
      <c r="H60634"/>
    </row>
    <row r="60635" spans="8:8" hidden="1" x14ac:dyDescent="0.25">
      <c r="H60635"/>
    </row>
    <row r="60636" spans="8:8" hidden="1" x14ac:dyDescent="0.25">
      <c r="H60636"/>
    </row>
    <row r="60637" spans="8:8" hidden="1" x14ac:dyDescent="0.25">
      <c r="H60637"/>
    </row>
    <row r="60638" spans="8:8" hidden="1" x14ac:dyDescent="0.25">
      <c r="H60638"/>
    </row>
    <row r="60639" spans="8:8" hidden="1" x14ac:dyDescent="0.25">
      <c r="H60639"/>
    </row>
    <row r="60640" spans="8:8" hidden="1" x14ac:dyDescent="0.25">
      <c r="H60640"/>
    </row>
    <row r="60641" spans="8:8" hidden="1" x14ac:dyDescent="0.25">
      <c r="H60641"/>
    </row>
    <row r="60642" spans="8:8" hidden="1" x14ac:dyDescent="0.25">
      <c r="H60642"/>
    </row>
    <row r="60643" spans="8:8" hidden="1" x14ac:dyDescent="0.25">
      <c r="H60643"/>
    </row>
    <row r="60644" spans="8:8" hidden="1" x14ac:dyDescent="0.25">
      <c r="H60644"/>
    </row>
    <row r="60645" spans="8:8" hidden="1" x14ac:dyDescent="0.25">
      <c r="H60645"/>
    </row>
    <row r="60646" spans="8:8" hidden="1" x14ac:dyDescent="0.25">
      <c r="H60646"/>
    </row>
    <row r="60647" spans="8:8" hidden="1" x14ac:dyDescent="0.25">
      <c r="H60647"/>
    </row>
    <row r="60648" spans="8:8" hidden="1" x14ac:dyDescent="0.25">
      <c r="H60648"/>
    </row>
    <row r="60649" spans="8:8" hidden="1" x14ac:dyDescent="0.25">
      <c r="H60649"/>
    </row>
    <row r="60650" spans="8:8" hidden="1" x14ac:dyDescent="0.25">
      <c r="H60650"/>
    </row>
    <row r="60651" spans="8:8" hidden="1" x14ac:dyDescent="0.25">
      <c r="H60651"/>
    </row>
    <row r="60652" spans="8:8" hidden="1" x14ac:dyDescent="0.25">
      <c r="H60652"/>
    </row>
    <row r="60653" spans="8:8" hidden="1" x14ac:dyDescent="0.25">
      <c r="H60653"/>
    </row>
    <row r="60654" spans="8:8" hidden="1" x14ac:dyDescent="0.25">
      <c r="H60654"/>
    </row>
    <row r="60655" spans="8:8" hidden="1" x14ac:dyDescent="0.25">
      <c r="H60655"/>
    </row>
    <row r="60656" spans="8:8" hidden="1" x14ac:dyDescent="0.25">
      <c r="H60656"/>
    </row>
    <row r="60657" spans="8:8" hidden="1" x14ac:dyDescent="0.25">
      <c r="H60657"/>
    </row>
    <row r="60658" spans="8:8" hidden="1" x14ac:dyDescent="0.25">
      <c r="H60658"/>
    </row>
    <row r="60659" spans="8:8" hidden="1" x14ac:dyDescent="0.25">
      <c r="H60659"/>
    </row>
    <row r="60660" spans="8:8" hidden="1" x14ac:dyDescent="0.25">
      <c r="H60660"/>
    </row>
    <row r="60661" spans="8:8" hidden="1" x14ac:dyDescent="0.25">
      <c r="H60661"/>
    </row>
    <row r="60662" spans="8:8" hidden="1" x14ac:dyDescent="0.25">
      <c r="H60662"/>
    </row>
    <row r="60663" spans="8:8" hidden="1" x14ac:dyDescent="0.25">
      <c r="H60663"/>
    </row>
    <row r="60664" spans="8:8" hidden="1" x14ac:dyDescent="0.25">
      <c r="H60664"/>
    </row>
    <row r="60665" spans="8:8" hidden="1" x14ac:dyDescent="0.25">
      <c r="H60665"/>
    </row>
    <row r="60666" spans="8:8" hidden="1" x14ac:dyDescent="0.25">
      <c r="H60666"/>
    </row>
    <row r="60667" spans="8:8" hidden="1" x14ac:dyDescent="0.25">
      <c r="H60667"/>
    </row>
    <row r="60668" spans="8:8" hidden="1" x14ac:dyDescent="0.25">
      <c r="H60668"/>
    </row>
    <row r="60669" spans="8:8" hidden="1" x14ac:dyDescent="0.25">
      <c r="H60669"/>
    </row>
    <row r="60670" spans="8:8" hidden="1" x14ac:dyDescent="0.25">
      <c r="H60670"/>
    </row>
    <row r="60671" spans="8:8" hidden="1" x14ac:dyDescent="0.25">
      <c r="H60671"/>
    </row>
    <row r="60672" spans="8:8" hidden="1" x14ac:dyDescent="0.25">
      <c r="H60672"/>
    </row>
    <row r="60673" spans="8:8" hidden="1" x14ac:dyDescent="0.25">
      <c r="H60673"/>
    </row>
    <row r="60674" spans="8:8" hidden="1" x14ac:dyDescent="0.25">
      <c r="H60674"/>
    </row>
    <row r="60675" spans="8:8" hidden="1" x14ac:dyDescent="0.25">
      <c r="H60675"/>
    </row>
    <row r="60676" spans="8:8" hidden="1" x14ac:dyDescent="0.25">
      <c r="H60676"/>
    </row>
    <row r="60677" spans="8:8" hidden="1" x14ac:dyDescent="0.25">
      <c r="H60677"/>
    </row>
    <row r="60678" spans="8:8" hidden="1" x14ac:dyDescent="0.25">
      <c r="H60678"/>
    </row>
    <row r="60679" spans="8:8" hidden="1" x14ac:dyDescent="0.25">
      <c r="H60679"/>
    </row>
    <row r="60680" spans="8:8" hidden="1" x14ac:dyDescent="0.25">
      <c r="H60680"/>
    </row>
    <row r="60681" spans="8:8" hidden="1" x14ac:dyDescent="0.25">
      <c r="H60681"/>
    </row>
    <row r="60682" spans="8:8" hidden="1" x14ac:dyDescent="0.25">
      <c r="H60682"/>
    </row>
    <row r="60683" spans="8:8" hidden="1" x14ac:dyDescent="0.25">
      <c r="H60683"/>
    </row>
    <row r="60684" spans="8:8" hidden="1" x14ac:dyDescent="0.25">
      <c r="H60684"/>
    </row>
    <row r="60685" spans="8:8" hidden="1" x14ac:dyDescent="0.25">
      <c r="H60685"/>
    </row>
    <row r="60686" spans="8:8" hidden="1" x14ac:dyDescent="0.25">
      <c r="H60686"/>
    </row>
    <row r="60687" spans="8:8" hidden="1" x14ac:dyDescent="0.25">
      <c r="H60687"/>
    </row>
    <row r="60688" spans="8:8" hidden="1" x14ac:dyDescent="0.25">
      <c r="H60688"/>
    </row>
    <row r="60689" spans="8:8" hidden="1" x14ac:dyDescent="0.25">
      <c r="H60689"/>
    </row>
    <row r="60690" spans="8:8" hidden="1" x14ac:dyDescent="0.25">
      <c r="H60690"/>
    </row>
    <row r="60691" spans="8:8" hidden="1" x14ac:dyDescent="0.25">
      <c r="H60691"/>
    </row>
    <row r="60692" spans="8:8" hidden="1" x14ac:dyDescent="0.25">
      <c r="H60692"/>
    </row>
    <row r="60693" spans="8:8" hidden="1" x14ac:dyDescent="0.25">
      <c r="H60693"/>
    </row>
    <row r="60694" spans="8:8" hidden="1" x14ac:dyDescent="0.25">
      <c r="H60694"/>
    </row>
    <row r="60695" spans="8:8" hidden="1" x14ac:dyDescent="0.25">
      <c r="H60695"/>
    </row>
    <row r="60696" spans="8:8" hidden="1" x14ac:dyDescent="0.25">
      <c r="H60696"/>
    </row>
    <row r="60697" spans="8:8" hidden="1" x14ac:dyDescent="0.25">
      <c r="H60697"/>
    </row>
    <row r="60698" spans="8:8" hidden="1" x14ac:dyDescent="0.25">
      <c r="H60698"/>
    </row>
    <row r="60699" spans="8:8" hidden="1" x14ac:dyDescent="0.25">
      <c r="H60699"/>
    </row>
    <row r="60700" spans="8:8" hidden="1" x14ac:dyDescent="0.25">
      <c r="H60700"/>
    </row>
    <row r="60701" spans="8:8" hidden="1" x14ac:dyDescent="0.25">
      <c r="H60701"/>
    </row>
    <row r="60702" spans="8:8" hidden="1" x14ac:dyDescent="0.25">
      <c r="H60702"/>
    </row>
    <row r="60703" spans="8:8" hidden="1" x14ac:dyDescent="0.25">
      <c r="H60703"/>
    </row>
    <row r="60704" spans="8:8" hidden="1" x14ac:dyDescent="0.25">
      <c r="H60704"/>
    </row>
    <row r="60705" spans="8:8" hidden="1" x14ac:dyDescent="0.25">
      <c r="H60705"/>
    </row>
    <row r="60706" spans="8:8" hidden="1" x14ac:dyDescent="0.25">
      <c r="H60706"/>
    </row>
    <row r="60707" spans="8:8" hidden="1" x14ac:dyDescent="0.25">
      <c r="H60707"/>
    </row>
    <row r="60708" spans="8:8" hidden="1" x14ac:dyDescent="0.25">
      <c r="H60708"/>
    </row>
    <row r="60709" spans="8:8" hidden="1" x14ac:dyDescent="0.25">
      <c r="H60709"/>
    </row>
    <row r="60710" spans="8:8" hidden="1" x14ac:dyDescent="0.25">
      <c r="H60710"/>
    </row>
    <row r="60711" spans="8:8" hidden="1" x14ac:dyDescent="0.25">
      <c r="H60711"/>
    </row>
    <row r="60712" spans="8:8" hidden="1" x14ac:dyDescent="0.25">
      <c r="H60712"/>
    </row>
    <row r="60713" spans="8:8" hidden="1" x14ac:dyDescent="0.25">
      <c r="H60713"/>
    </row>
    <row r="60714" spans="8:8" hidden="1" x14ac:dyDescent="0.25">
      <c r="H60714"/>
    </row>
    <row r="60715" spans="8:8" hidden="1" x14ac:dyDescent="0.25">
      <c r="H60715"/>
    </row>
    <row r="60716" spans="8:8" hidden="1" x14ac:dyDescent="0.25">
      <c r="H60716"/>
    </row>
    <row r="60717" spans="8:8" hidden="1" x14ac:dyDescent="0.25">
      <c r="H60717"/>
    </row>
    <row r="60718" spans="8:8" hidden="1" x14ac:dyDescent="0.25">
      <c r="H60718"/>
    </row>
    <row r="60719" spans="8:8" hidden="1" x14ac:dyDescent="0.25">
      <c r="H60719"/>
    </row>
    <row r="60720" spans="8:8" hidden="1" x14ac:dyDescent="0.25">
      <c r="H60720"/>
    </row>
    <row r="60721" spans="8:8" hidden="1" x14ac:dyDescent="0.25">
      <c r="H60721"/>
    </row>
    <row r="60722" spans="8:8" hidden="1" x14ac:dyDescent="0.25">
      <c r="H60722"/>
    </row>
    <row r="60723" spans="8:8" hidden="1" x14ac:dyDescent="0.25">
      <c r="H60723"/>
    </row>
    <row r="60724" spans="8:8" hidden="1" x14ac:dyDescent="0.25">
      <c r="H60724"/>
    </row>
    <row r="60725" spans="8:8" hidden="1" x14ac:dyDescent="0.25">
      <c r="H60725"/>
    </row>
    <row r="60726" spans="8:8" hidden="1" x14ac:dyDescent="0.25">
      <c r="H60726"/>
    </row>
    <row r="60727" spans="8:8" hidden="1" x14ac:dyDescent="0.25">
      <c r="H60727"/>
    </row>
    <row r="60728" spans="8:8" hidden="1" x14ac:dyDescent="0.25">
      <c r="H60728"/>
    </row>
    <row r="60729" spans="8:8" hidden="1" x14ac:dyDescent="0.25">
      <c r="H60729"/>
    </row>
    <row r="60730" spans="8:8" hidden="1" x14ac:dyDescent="0.25">
      <c r="H60730"/>
    </row>
    <row r="60731" spans="8:8" hidden="1" x14ac:dyDescent="0.25">
      <c r="H60731"/>
    </row>
    <row r="60732" spans="8:8" hidden="1" x14ac:dyDescent="0.25">
      <c r="H60732"/>
    </row>
    <row r="60733" spans="8:8" hidden="1" x14ac:dyDescent="0.25">
      <c r="H60733"/>
    </row>
    <row r="60734" spans="8:8" hidden="1" x14ac:dyDescent="0.25">
      <c r="H60734"/>
    </row>
    <row r="60735" spans="8:8" hidden="1" x14ac:dyDescent="0.25">
      <c r="H60735"/>
    </row>
    <row r="60736" spans="8:8" hidden="1" x14ac:dyDescent="0.25">
      <c r="H60736"/>
    </row>
    <row r="60737" spans="8:8" hidden="1" x14ac:dyDescent="0.25">
      <c r="H60737"/>
    </row>
    <row r="60738" spans="8:8" hidden="1" x14ac:dyDescent="0.25">
      <c r="H60738"/>
    </row>
    <row r="60739" spans="8:8" hidden="1" x14ac:dyDescent="0.25">
      <c r="H60739"/>
    </row>
    <row r="60740" spans="8:8" hidden="1" x14ac:dyDescent="0.25">
      <c r="H60740"/>
    </row>
    <row r="60741" spans="8:8" hidden="1" x14ac:dyDescent="0.25">
      <c r="H60741"/>
    </row>
    <row r="60742" spans="8:8" hidden="1" x14ac:dyDescent="0.25">
      <c r="H60742"/>
    </row>
    <row r="60743" spans="8:8" hidden="1" x14ac:dyDescent="0.25">
      <c r="H60743"/>
    </row>
    <row r="60744" spans="8:8" hidden="1" x14ac:dyDescent="0.25">
      <c r="H60744"/>
    </row>
    <row r="60745" spans="8:8" hidden="1" x14ac:dyDescent="0.25">
      <c r="H60745"/>
    </row>
    <row r="60746" spans="8:8" hidden="1" x14ac:dyDescent="0.25">
      <c r="H60746"/>
    </row>
    <row r="60747" spans="8:8" hidden="1" x14ac:dyDescent="0.25">
      <c r="H60747"/>
    </row>
    <row r="60748" spans="8:8" hidden="1" x14ac:dyDescent="0.25">
      <c r="H60748"/>
    </row>
    <row r="60749" spans="8:8" hidden="1" x14ac:dyDescent="0.25">
      <c r="H60749"/>
    </row>
    <row r="60750" spans="8:8" hidden="1" x14ac:dyDescent="0.25">
      <c r="H60750"/>
    </row>
    <row r="60751" spans="8:8" hidden="1" x14ac:dyDescent="0.25">
      <c r="H60751"/>
    </row>
    <row r="60752" spans="8:8" hidden="1" x14ac:dyDescent="0.25">
      <c r="H60752"/>
    </row>
    <row r="60753" spans="8:8" hidden="1" x14ac:dyDescent="0.25">
      <c r="H60753"/>
    </row>
    <row r="60754" spans="8:8" hidden="1" x14ac:dyDescent="0.25">
      <c r="H60754"/>
    </row>
    <row r="60755" spans="8:8" hidden="1" x14ac:dyDescent="0.25">
      <c r="H60755"/>
    </row>
    <row r="60756" spans="8:8" hidden="1" x14ac:dyDescent="0.25">
      <c r="H60756"/>
    </row>
    <row r="60757" spans="8:8" hidden="1" x14ac:dyDescent="0.25">
      <c r="H60757"/>
    </row>
    <row r="60758" spans="8:8" hidden="1" x14ac:dyDescent="0.25">
      <c r="H60758"/>
    </row>
    <row r="60759" spans="8:8" hidden="1" x14ac:dyDescent="0.25">
      <c r="H60759"/>
    </row>
    <row r="60760" spans="8:8" hidden="1" x14ac:dyDescent="0.25">
      <c r="H60760"/>
    </row>
    <row r="60761" spans="8:8" hidden="1" x14ac:dyDescent="0.25">
      <c r="H60761"/>
    </row>
    <row r="60762" spans="8:8" hidden="1" x14ac:dyDescent="0.25">
      <c r="H60762"/>
    </row>
    <row r="60763" spans="8:8" hidden="1" x14ac:dyDescent="0.25">
      <c r="H60763"/>
    </row>
    <row r="60764" spans="8:8" hidden="1" x14ac:dyDescent="0.25">
      <c r="H60764"/>
    </row>
    <row r="60765" spans="8:8" hidden="1" x14ac:dyDescent="0.25">
      <c r="H60765"/>
    </row>
    <row r="60766" spans="8:8" hidden="1" x14ac:dyDescent="0.25">
      <c r="H60766"/>
    </row>
    <row r="60767" spans="8:8" hidden="1" x14ac:dyDescent="0.25">
      <c r="H60767"/>
    </row>
    <row r="60768" spans="8:8" hidden="1" x14ac:dyDescent="0.25">
      <c r="H60768"/>
    </row>
    <row r="60769" spans="8:8" hidden="1" x14ac:dyDescent="0.25">
      <c r="H60769"/>
    </row>
    <row r="60770" spans="8:8" hidden="1" x14ac:dyDescent="0.25">
      <c r="H60770"/>
    </row>
    <row r="60771" spans="8:8" hidden="1" x14ac:dyDescent="0.25">
      <c r="H60771"/>
    </row>
    <row r="60772" spans="8:8" hidden="1" x14ac:dyDescent="0.25">
      <c r="H60772"/>
    </row>
    <row r="60773" spans="8:8" hidden="1" x14ac:dyDescent="0.25">
      <c r="H60773"/>
    </row>
    <row r="60774" spans="8:8" hidden="1" x14ac:dyDescent="0.25">
      <c r="H60774"/>
    </row>
    <row r="60775" spans="8:8" hidden="1" x14ac:dyDescent="0.25">
      <c r="H60775"/>
    </row>
    <row r="60776" spans="8:8" hidden="1" x14ac:dyDescent="0.25">
      <c r="H60776"/>
    </row>
    <row r="60777" spans="8:8" hidden="1" x14ac:dyDescent="0.25">
      <c r="H60777"/>
    </row>
    <row r="60778" spans="8:8" hidden="1" x14ac:dyDescent="0.25">
      <c r="H60778"/>
    </row>
    <row r="60779" spans="8:8" hidden="1" x14ac:dyDescent="0.25">
      <c r="H60779"/>
    </row>
    <row r="60780" spans="8:8" hidden="1" x14ac:dyDescent="0.25">
      <c r="H60780"/>
    </row>
    <row r="60781" spans="8:8" hidden="1" x14ac:dyDescent="0.25">
      <c r="H60781"/>
    </row>
    <row r="60782" spans="8:8" hidden="1" x14ac:dyDescent="0.25">
      <c r="H60782"/>
    </row>
    <row r="60783" spans="8:8" hidden="1" x14ac:dyDescent="0.25">
      <c r="H60783"/>
    </row>
    <row r="60784" spans="8:8" hidden="1" x14ac:dyDescent="0.25">
      <c r="H60784"/>
    </row>
    <row r="60785" spans="8:8" hidden="1" x14ac:dyDescent="0.25">
      <c r="H60785"/>
    </row>
    <row r="60786" spans="8:8" hidden="1" x14ac:dyDescent="0.25">
      <c r="H60786"/>
    </row>
    <row r="60787" spans="8:8" hidden="1" x14ac:dyDescent="0.25">
      <c r="H60787"/>
    </row>
    <row r="60788" spans="8:8" hidden="1" x14ac:dyDescent="0.25">
      <c r="H60788"/>
    </row>
    <row r="60789" spans="8:8" hidden="1" x14ac:dyDescent="0.25">
      <c r="H60789"/>
    </row>
    <row r="60790" spans="8:8" hidden="1" x14ac:dyDescent="0.25">
      <c r="H60790"/>
    </row>
    <row r="60791" spans="8:8" hidden="1" x14ac:dyDescent="0.25">
      <c r="H60791"/>
    </row>
    <row r="60792" spans="8:8" hidden="1" x14ac:dyDescent="0.25">
      <c r="H60792"/>
    </row>
    <row r="60793" spans="8:8" hidden="1" x14ac:dyDescent="0.25">
      <c r="H60793"/>
    </row>
    <row r="60794" spans="8:8" hidden="1" x14ac:dyDescent="0.25">
      <c r="H60794"/>
    </row>
    <row r="60795" spans="8:8" hidden="1" x14ac:dyDescent="0.25">
      <c r="H60795"/>
    </row>
    <row r="60796" spans="8:8" hidden="1" x14ac:dyDescent="0.25">
      <c r="H60796"/>
    </row>
    <row r="60797" spans="8:8" hidden="1" x14ac:dyDescent="0.25">
      <c r="H60797"/>
    </row>
    <row r="60798" spans="8:8" hidden="1" x14ac:dyDescent="0.25">
      <c r="H60798"/>
    </row>
    <row r="60799" spans="8:8" hidden="1" x14ac:dyDescent="0.25">
      <c r="H60799"/>
    </row>
    <row r="60800" spans="8:8" hidden="1" x14ac:dyDescent="0.25">
      <c r="H60800"/>
    </row>
    <row r="60801" spans="8:8" hidden="1" x14ac:dyDescent="0.25">
      <c r="H60801"/>
    </row>
    <row r="60802" spans="8:8" hidden="1" x14ac:dyDescent="0.25">
      <c r="H60802"/>
    </row>
    <row r="60803" spans="8:8" hidden="1" x14ac:dyDescent="0.25">
      <c r="H60803"/>
    </row>
    <row r="60804" spans="8:8" hidden="1" x14ac:dyDescent="0.25">
      <c r="H60804"/>
    </row>
    <row r="60805" spans="8:8" hidden="1" x14ac:dyDescent="0.25">
      <c r="H60805"/>
    </row>
    <row r="60806" spans="8:8" hidden="1" x14ac:dyDescent="0.25">
      <c r="H60806"/>
    </row>
    <row r="60807" spans="8:8" hidden="1" x14ac:dyDescent="0.25">
      <c r="H60807"/>
    </row>
    <row r="60808" spans="8:8" hidden="1" x14ac:dyDescent="0.25">
      <c r="H60808"/>
    </row>
    <row r="60809" spans="8:8" hidden="1" x14ac:dyDescent="0.25">
      <c r="H60809"/>
    </row>
    <row r="60810" spans="8:8" hidden="1" x14ac:dyDescent="0.25">
      <c r="H60810"/>
    </row>
    <row r="60811" spans="8:8" hidden="1" x14ac:dyDescent="0.25">
      <c r="H60811"/>
    </row>
    <row r="60812" spans="8:8" hidden="1" x14ac:dyDescent="0.25">
      <c r="H60812"/>
    </row>
    <row r="60813" spans="8:8" hidden="1" x14ac:dyDescent="0.25">
      <c r="H60813"/>
    </row>
    <row r="60814" spans="8:8" hidden="1" x14ac:dyDescent="0.25">
      <c r="H60814"/>
    </row>
    <row r="60815" spans="8:8" hidden="1" x14ac:dyDescent="0.25">
      <c r="H60815"/>
    </row>
    <row r="60816" spans="8:8" hidden="1" x14ac:dyDescent="0.25">
      <c r="H60816"/>
    </row>
    <row r="60817" spans="8:8" hidden="1" x14ac:dyDescent="0.25">
      <c r="H60817"/>
    </row>
    <row r="60818" spans="8:8" hidden="1" x14ac:dyDescent="0.25">
      <c r="H60818"/>
    </row>
    <row r="60819" spans="8:8" hidden="1" x14ac:dyDescent="0.25">
      <c r="H60819"/>
    </row>
    <row r="60820" spans="8:8" hidden="1" x14ac:dyDescent="0.25">
      <c r="H60820"/>
    </row>
    <row r="60821" spans="8:8" hidden="1" x14ac:dyDescent="0.25">
      <c r="H60821"/>
    </row>
    <row r="60822" spans="8:8" hidden="1" x14ac:dyDescent="0.25">
      <c r="H60822"/>
    </row>
    <row r="60823" spans="8:8" hidden="1" x14ac:dyDescent="0.25">
      <c r="H60823"/>
    </row>
    <row r="60824" spans="8:8" hidden="1" x14ac:dyDescent="0.25">
      <c r="H60824"/>
    </row>
    <row r="60825" spans="8:8" hidden="1" x14ac:dyDescent="0.25">
      <c r="H60825"/>
    </row>
    <row r="60826" spans="8:8" hidden="1" x14ac:dyDescent="0.25">
      <c r="H60826"/>
    </row>
    <row r="60827" spans="8:8" hidden="1" x14ac:dyDescent="0.25">
      <c r="H60827"/>
    </row>
    <row r="60828" spans="8:8" hidden="1" x14ac:dyDescent="0.25">
      <c r="H60828"/>
    </row>
    <row r="60829" spans="8:8" hidden="1" x14ac:dyDescent="0.25">
      <c r="H60829"/>
    </row>
    <row r="60830" spans="8:8" hidden="1" x14ac:dyDescent="0.25">
      <c r="H60830"/>
    </row>
    <row r="60831" spans="8:8" hidden="1" x14ac:dyDescent="0.25">
      <c r="H60831"/>
    </row>
    <row r="60832" spans="8:8" hidden="1" x14ac:dyDescent="0.25">
      <c r="H60832"/>
    </row>
    <row r="60833" spans="8:8" hidden="1" x14ac:dyDescent="0.25">
      <c r="H60833"/>
    </row>
    <row r="60834" spans="8:8" hidden="1" x14ac:dyDescent="0.25">
      <c r="H60834"/>
    </row>
    <row r="60835" spans="8:8" hidden="1" x14ac:dyDescent="0.25">
      <c r="H60835"/>
    </row>
    <row r="60836" spans="8:8" hidden="1" x14ac:dyDescent="0.25">
      <c r="H60836"/>
    </row>
    <row r="60837" spans="8:8" hidden="1" x14ac:dyDescent="0.25">
      <c r="H60837"/>
    </row>
    <row r="60838" spans="8:8" hidden="1" x14ac:dyDescent="0.25">
      <c r="H60838"/>
    </row>
    <row r="60839" spans="8:8" hidden="1" x14ac:dyDescent="0.25">
      <c r="H60839"/>
    </row>
    <row r="60840" spans="8:8" hidden="1" x14ac:dyDescent="0.25">
      <c r="H60840"/>
    </row>
    <row r="60841" spans="8:8" hidden="1" x14ac:dyDescent="0.25">
      <c r="H60841"/>
    </row>
    <row r="60842" spans="8:8" hidden="1" x14ac:dyDescent="0.25">
      <c r="H60842"/>
    </row>
    <row r="60843" spans="8:8" hidden="1" x14ac:dyDescent="0.25">
      <c r="H60843"/>
    </row>
    <row r="60844" spans="8:8" hidden="1" x14ac:dyDescent="0.25">
      <c r="H60844"/>
    </row>
    <row r="60845" spans="8:8" hidden="1" x14ac:dyDescent="0.25">
      <c r="H60845"/>
    </row>
    <row r="60846" spans="8:8" hidden="1" x14ac:dyDescent="0.25">
      <c r="H60846"/>
    </row>
    <row r="60847" spans="8:8" hidden="1" x14ac:dyDescent="0.25">
      <c r="H60847"/>
    </row>
    <row r="60848" spans="8:8" hidden="1" x14ac:dyDescent="0.25">
      <c r="H60848"/>
    </row>
    <row r="60849" spans="8:8" hidden="1" x14ac:dyDescent="0.25">
      <c r="H60849"/>
    </row>
    <row r="60850" spans="8:8" hidden="1" x14ac:dyDescent="0.25">
      <c r="H60850"/>
    </row>
    <row r="60851" spans="8:8" hidden="1" x14ac:dyDescent="0.25">
      <c r="H60851"/>
    </row>
    <row r="60852" spans="8:8" hidden="1" x14ac:dyDescent="0.25">
      <c r="H60852"/>
    </row>
    <row r="60853" spans="8:8" hidden="1" x14ac:dyDescent="0.25">
      <c r="H60853"/>
    </row>
    <row r="60854" spans="8:8" hidden="1" x14ac:dyDescent="0.25">
      <c r="H60854"/>
    </row>
    <row r="60855" spans="8:8" hidden="1" x14ac:dyDescent="0.25">
      <c r="H60855"/>
    </row>
    <row r="60856" spans="8:8" hidden="1" x14ac:dyDescent="0.25">
      <c r="H60856"/>
    </row>
    <row r="60857" spans="8:8" hidden="1" x14ac:dyDescent="0.25">
      <c r="H60857"/>
    </row>
    <row r="60858" spans="8:8" hidden="1" x14ac:dyDescent="0.25">
      <c r="H60858"/>
    </row>
    <row r="60859" spans="8:8" hidden="1" x14ac:dyDescent="0.25">
      <c r="H60859"/>
    </row>
    <row r="60860" spans="8:8" hidden="1" x14ac:dyDescent="0.25">
      <c r="H60860"/>
    </row>
    <row r="60861" spans="8:8" hidden="1" x14ac:dyDescent="0.25">
      <c r="H60861"/>
    </row>
    <row r="60862" spans="8:8" hidden="1" x14ac:dyDescent="0.25">
      <c r="H60862"/>
    </row>
    <row r="60863" spans="8:8" hidden="1" x14ac:dyDescent="0.25">
      <c r="H60863"/>
    </row>
    <row r="60864" spans="8:8" hidden="1" x14ac:dyDescent="0.25">
      <c r="H60864"/>
    </row>
    <row r="60865" spans="8:8" hidden="1" x14ac:dyDescent="0.25">
      <c r="H60865"/>
    </row>
    <row r="60866" spans="8:8" hidden="1" x14ac:dyDescent="0.25">
      <c r="H60866"/>
    </row>
    <row r="60867" spans="8:8" hidden="1" x14ac:dyDescent="0.25">
      <c r="H60867"/>
    </row>
    <row r="60868" spans="8:8" hidden="1" x14ac:dyDescent="0.25">
      <c r="H60868"/>
    </row>
    <row r="60869" spans="8:8" hidden="1" x14ac:dyDescent="0.25">
      <c r="H60869"/>
    </row>
    <row r="60870" spans="8:8" hidden="1" x14ac:dyDescent="0.25">
      <c r="H60870"/>
    </row>
    <row r="60871" spans="8:8" hidden="1" x14ac:dyDescent="0.25">
      <c r="H60871"/>
    </row>
    <row r="60872" spans="8:8" hidden="1" x14ac:dyDescent="0.25">
      <c r="H60872"/>
    </row>
    <row r="60873" spans="8:8" hidden="1" x14ac:dyDescent="0.25">
      <c r="H60873"/>
    </row>
    <row r="60874" spans="8:8" hidden="1" x14ac:dyDescent="0.25">
      <c r="H60874"/>
    </row>
    <row r="60875" spans="8:8" hidden="1" x14ac:dyDescent="0.25">
      <c r="H60875"/>
    </row>
    <row r="60876" spans="8:8" hidden="1" x14ac:dyDescent="0.25">
      <c r="H60876"/>
    </row>
    <row r="60877" spans="8:8" hidden="1" x14ac:dyDescent="0.25">
      <c r="H60877"/>
    </row>
    <row r="60878" spans="8:8" hidden="1" x14ac:dyDescent="0.25">
      <c r="H60878"/>
    </row>
    <row r="60879" spans="8:8" hidden="1" x14ac:dyDescent="0.25">
      <c r="H60879"/>
    </row>
    <row r="60880" spans="8:8" hidden="1" x14ac:dyDescent="0.25">
      <c r="H60880"/>
    </row>
    <row r="60881" spans="8:8" hidden="1" x14ac:dyDescent="0.25">
      <c r="H60881"/>
    </row>
    <row r="60882" spans="8:8" hidden="1" x14ac:dyDescent="0.25">
      <c r="H60882"/>
    </row>
    <row r="60883" spans="8:8" hidden="1" x14ac:dyDescent="0.25">
      <c r="H60883"/>
    </row>
    <row r="60884" spans="8:8" hidden="1" x14ac:dyDescent="0.25">
      <c r="H60884"/>
    </row>
    <row r="60885" spans="8:8" hidden="1" x14ac:dyDescent="0.25">
      <c r="H60885"/>
    </row>
    <row r="60886" spans="8:8" hidden="1" x14ac:dyDescent="0.25">
      <c r="H60886"/>
    </row>
    <row r="60887" spans="8:8" hidden="1" x14ac:dyDescent="0.25">
      <c r="H60887"/>
    </row>
    <row r="60888" spans="8:8" hidden="1" x14ac:dyDescent="0.25">
      <c r="H60888"/>
    </row>
    <row r="60889" spans="8:8" hidden="1" x14ac:dyDescent="0.25">
      <c r="H60889"/>
    </row>
    <row r="60890" spans="8:8" hidden="1" x14ac:dyDescent="0.25">
      <c r="H60890"/>
    </row>
    <row r="60891" spans="8:8" hidden="1" x14ac:dyDescent="0.25">
      <c r="H60891"/>
    </row>
    <row r="60892" spans="8:8" hidden="1" x14ac:dyDescent="0.25">
      <c r="H60892"/>
    </row>
    <row r="60893" spans="8:8" hidden="1" x14ac:dyDescent="0.25">
      <c r="H60893"/>
    </row>
    <row r="60894" spans="8:8" hidden="1" x14ac:dyDescent="0.25">
      <c r="H60894"/>
    </row>
    <row r="60895" spans="8:8" hidden="1" x14ac:dyDescent="0.25">
      <c r="H60895"/>
    </row>
    <row r="60896" spans="8:8" hidden="1" x14ac:dyDescent="0.25">
      <c r="H60896"/>
    </row>
    <row r="60897" spans="8:8" hidden="1" x14ac:dyDescent="0.25">
      <c r="H60897"/>
    </row>
    <row r="60898" spans="8:8" hidden="1" x14ac:dyDescent="0.25">
      <c r="H60898"/>
    </row>
    <row r="60899" spans="8:8" hidden="1" x14ac:dyDescent="0.25">
      <c r="H60899"/>
    </row>
    <row r="60900" spans="8:8" hidden="1" x14ac:dyDescent="0.25">
      <c r="H60900"/>
    </row>
    <row r="60901" spans="8:8" hidden="1" x14ac:dyDescent="0.25">
      <c r="H60901"/>
    </row>
    <row r="60902" spans="8:8" hidden="1" x14ac:dyDescent="0.25">
      <c r="H60902"/>
    </row>
    <row r="60903" spans="8:8" hidden="1" x14ac:dyDescent="0.25">
      <c r="H60903"/>
    </row>
    <row r="60904" spans="8:8" hidden="1" x14ac:dyDescent="0.25">
      <c r="H60904"/>
    </row>
    <row r="60905" spans="8:8" hidden="1" x14ac:dyDescent="0.25">
      <c r="H60905"/>
    </row>
    <row r="60906" spans="8:8" hidden="1" x14ac:dyDescent="0.25">
      <c r="H60906"/>
    </row>
    <row r="60907" spans="8:8" hidden="1" x14ac:dyDescent="0.25">
      <c r="H60907"/>
    </row>
    <row r="60908" spans="8:8" hidden="1" x14ac:dyDescent="0.25">
      <c r="H60908"/>
    </row>
    <row r="60909" spans="8:8" hidden="1" x14ac:dyDescent="0.25">
      <c r="H60909"/>
    </row>
    <row r="60910" spans="8:8" hidden="1" x14ac:dyDescent="0.25">
      <c r="H60910"/>
    </row>
    <row r="60911" spans="8:8" hidden="1" x14ac:dyDescent="0.25">
      <c r="H60911"/>
    </row>
    <row r="60912" spans="8:8" hidden="1" x14ac:dyDescent="0.25">
      <c r="H60912"/>
    </row>
    <row r="60913" spans="8:8" hidden="1" x14ac:dyDescent="0.25">
      <c r="H60913"/>
    </row>
    <row r="60914" spans="8:8" hidden="1" x14ac:dyDescent="0.25">
      <c r="H60914"/>
    </row>
    <row r="60915" spans="8:8" hidden="1" x14ac:dyDescent="0.25">
      <c r="H60915"/>
    </row>
    <row r="60916" spans="8:8" hidden="1" x14ac:dyDescent="0.25">
      <c r="H60916"/>
    </row>
    <row r="60917" spans="8:8" hidden="1" x14ac:dyDescent="0.25">
      <c r="H60917"/>
    </row>
    <row r="60918" spans="8:8" hidden="1" x14ac:dyDescent="0.25">
      <c r="H60918"/>
    </row>
    <row r="60919" spans="8:8" hidden="1" x14ac:dyDescent="0.25">
      <c r="H60919"/>
    </row>
    <row r="60920" spans="8:8" hidden="1" x14ac:dyDescent="0.25">
      <c r="H60920"/>
    </row>
    <row r="60921" spans="8:8" hidden="1" x14ac:dyDescent="0.25">
      <c r="H60921"/>
    </row>
    <row r="60922" spans="8:8" hidden="1" x14ac:dyDescent="0.25">
      <c r="H60922"/>
    </row>
    <row r="60923" spans="8:8" hidden="1" x14ac:dyDescent="0.25">
      <c r="H60923"/>
    </row>
    <row r="60924" spans="8:8" hidden="1" x14ac:dyDescent="0.25">
      <c r="H60924"/>
    </row>
    <row r="60925" spans="8:8" hidden="1" x14ac:dyDescent="0.25">
      <c r="H60925"/>
    </row>
    <row r="60926" spans="8:8" hidden="1" x14ac:dyDescent="0.25">
      <c r="H60926"/>
    </row>
    <row r="60927" spans="8:8" hidden="1" x14ac:dyDescent="0.25">
      <c r="H60927"/>
    </row>
    <row r="60928" spans="8:8" hidden="1" x14ac:dyDescent="0.25">
      <c r="H60928"/>
    </row>
    <row r="60929" spans="8:8" hidden="1" x14ac:dyDescent="0.25">
      <c r="H60929"/>
    </row>
    <row r="60930" spans="8:8" hidden="1" x14ac:dyDescent="0.25">
      <c r="H60930"/>
    </row>
    <row r="60931" spans="8:8" hidden="1" x14ac:dyDescent="0.25">
      <c r="H60931"/>
    </row>
    <row r="60932" spans="8:8" hidden="1" x14ac:dyDescent="0.25">
      <c r="H60932"/>
    </row>
    <row r="60933" spans="8:8" hidden="1" x14ac:dyDescent="0.25">
      <c r="H60933"/>
    </row>
    <row r="60934" spans="8:8" hidden="1" x14ac:dyDescent="0.25">
      <c r="H60934"/>
    </row>
    <row r="60935" spans="8:8" hidden="1" x14ac:dyDescent="0.25">
      <c r="H60935"/>
    </row>
    <row r="60936" spans="8:8" hidden="1" x14ac:dyDescent="0.25">
      <c r="H60936"/>
    </row>
    <row r="60937" spans="8:8" hidden="1" x14ac:dyDescent="0.25">
      <c r="H60937"/>
    </row>
    <row r="60938" spans="8:8" hidden="1" x14ac:dyDescent="0.25">
      <c r="H60938"/>
    </row>
    <row r="60939" spans="8:8" hidden="1" x14ac:dyDescent="0.25">
      <c r="H60939"/>
    </row>
    <row r="60940" spans="8:8" hidden="1" x14ac:dyDescent="0.25">
      <c r="H60940"/>
    </row>
    <row r="60941" spans="8:8" hidden="1" x14ac:dyDescent="0.25">
      <c r="H60941"/>
    </row>
    <row r="60942" spans="8:8" hidden="1" x14ac:dyDescent="0.25">
      <c r="H60942"/>
    </row>
    <row r="60943" spans="8:8" hidden="1" x14ac:dyDescent="0.25">
      <c r="H60943"/>
    </row>
    <row r="60944" spans="8:8" hidden="1" x14ac:dyDescent="0.25">
      <c r="H60944"/>
    </row>
    <row r="60945" spans="8:8" hidden="1" x14ac:dyDescent="0.25">
      <c r="H60945"/>
    </row>
    <row r="60946" spans="8:8" hidden="1" x14ac:dyDescent="0.25">
      <c r="H60946"/>
    </row>
    <row r="60947" spans="8:8" hidden="1" x14ac:dyDescent="0.25">
      <c r="H60947"/>
    </row>
    <row r="60948" spans="8:8" hidden="1" x14ac:dyDescent="0.25">
      <c r="H60948"/>
    </row>
    <row r="60949" spans="8:8" hidden="1" x14ac:dyDescent="0.25">
      <c r="H60949"/>
    </row>
    <row r="60950" spans="8:8" hidden="1" x14ac:dyDescent="0.25">
      <c r="H60950"/>
    </row>
    <row r="60951" spans="8:8" hidden="1" x14ac:dyDescent="0.25">
      <c r="H60951"/>
    </row>
    <row r="60952" spans="8:8" hidden="1" x14ac:dyDescent="0.25">
      <c r="H60952"/>
    </row>
    <row r="60953" spans="8:8" hidden="1" x14ac:dyDescent="0.25">
      <c r="H60953"/>
    </row>
    <row r="60954" spans="8:8" hidden="1" x14ac:dyDescent="0.25">
      <c r="H60954"/>
    </row>
    <row r="60955" spans="8:8" hidden="1" x14ac:dyDescent="0.25">
      <c r="H60955"/>
    </row>
    <row r="60956" spans="8:8" hidden="1" x14ac:dyDescent="0.25">
      <c r="H60956"/>
    </row>
    <row r="60957" spans="8:8" hidden="1" x14ac:dyDescent="0.25">
      <c r="H60957"/>
    </row>
    <row r="60958" spans="8:8" hidden="1" x14ac:dyDescent="0.25">
      <c r="H60958"/>
    </row>
    <row r="60959" spans="8:8" hidden="1" x14ac:dyDescent="0.25">
      <c r="H60959"/>
    </row>
    <row r="60960" spans="8:8" hidden="1" x14ac:dyDescent="0.25">
      <c r="H60960"/>
    </row>
    <row r="60961" spans="8:8" hidden="1" x14ac:dyDescent="0.25">
      <c r="H60961"/>
    </row>
    <row r="60962" spans="8:8" hidden="1" x14ac:dyDescent="0.25">
      <c r="H60962"/>
    </row>
    <row r="60963" spans="8:8" hidden="1" x14ac:dyDescent="0.25">
      <c r="H60963"/>
    </row>
    <row r="60964" spans="8:8" hidden="1" x14ac:dyDescent="0.25">
      <c r="H60964"/>
    </row>
    <row r="60965" spans="8:8" hidden="1" x14ac:dyDescent="0.25">
      <c r="H60965"/>
    </row>
    <row r="60966" spans="8:8" hidden="1" x14ac:dyDescent="0.25">
      <c r="H60966"/>
    </row>
    <row r="60967" spans="8:8" hidden="1" x14ac:dyDescent="0.25">
      <c r="H60967"/>
    </row>
    <row r="60968" spans="8:8" hidden="1" x14ac:dyDescent="0.25">
      <c r="H60968"/>
    </row>
    <row r="60969" spans="8:8" hidden="1" x14ac:dyDescent="0.25">
      <c r="H60969"/>
    </row>
    <row r="60970" spans="8:8" hidden="1" x14ac:dyDescent="0.25">
      <c r="H60970"/>
    </row>
    <row r="60971" spans="8:8" hidden="1" x14ac:dyDescent="0.25">
      <c r="H60971"/>
    </row>
    <row r="60972" spans="8:8" hidden="1" x14ac:dyDescent="0.25">
      <c r="H60972"/>
    </row>
    <row r="60973" spans="8:8" hidden="1" x14ac:dyDescent="0.25">
      <c r="H60973"/>
    </row>
    <row r="60974" spans="8:8" hidden="1" x14ac:dyDescent="0.25">
      <c r="H60974"/>
    </row>
    <row r="60975" spans="8:8" hidden="1" x14ac:dyDescent="0.25">
      <c r="H60975"/>
    </row>
    <row r="60976" spans="8:8" hidden="1" x14ac:dyDescent="0.25">
      <c r="H60976"/>
    </row>
    <row r="60977" spans="8:8" hidden="1" x14ac:dyDescent="0.25">
      <c r="H60977"/>
    </row>
    <row r="60978" spans="8:8" hidden="1" x14ac:dyDescent="0.25">
      <c r="H60978"/>
    </row>
    <row r="60979" spans="8:8" hidden="1" x14ac:dyDescent="0.25">
      <c r="H60979"/>
    </row>
    <row r="60980" spans="8:8" hidden="1" x14ac:dyDescent="0.25">
      <c r="H60980"/>
    </row>
    <row r="60981" spans="8:8" hidden="1" x14ac:dyDescent="0.25">
      <c r="H60981"/>
    </row>
    <row r="60982" spans="8:8" hidden="1" x14ac:dyDescent="0.25">
      <c r="H60982"/>
    </row>
    <row r="60983" spans="8:8" hidden="1" x14ac:dyDescent="0.25">
      <c r="H60983"/>
    </row>
    <row r="60984" spans="8:8" hidden="1" x14ac:dyDescent="0.25">
      <c r="H60984"/>
    </row>
    <row r="60985" spans="8:8" hidden="1" x14ac:dyDescent="0.25">
      <c r="H60985"/>
    </row>
    <row r="60986" spans="8:8" hidden="1" x14ac:dyDescent="0.25">
      <c r="H60986"/>
    </row>
    <row r="60987" spans="8:8" hidden="1" x14ac:dyDescent="0.25">
      <c r="H60987"/>
    </row>
    <row r="60988" spans="8:8" hidden="1" x14ac:dyDescent="0.25">
      <c r="H60988"/>
    </row>
    <row r="60989" spans="8:8" hidden="1" x14ac:dyDescent="0.25">
      <c r="H60989"/>
    </row>
    <row r="60990" spans="8:8" hidden="1" x14ac:dyDescent="0.25">
      <c r="H60990"/>
    </row>
    <row r="60991" spans="8:8" hidden="1" x14ac:dyDescent="0.25">
      <c r="H60991"/>
    </row>
    <row r="60992" spans="8:8" hidden="1" x14ac:dyDescent="0.25">
      <c r="H60992"/>
    </row>
    <row r="60993" spans="8:8" hidden="1" x14ac:dyDescent="0.25">
      <c r="H60993"/>
    </row>
    <row r="60994" spans="8:8" hidden="1" x14ac:dyDescent="0.25">
      <c r="H60994"/>
    </row>
    <row r="60995" spans="8:8" hidden="1" x14ac:dyDescent="0.25">
      <c r="H60995"/>
    </row>
    <row r="60996" spans="8:8" hidden="1" x14ac:dyDescent="0.25">
      <c r="H60996"/>
    </row>
    <row r="60997" spans="8:8" hidden="1" x14ac:dyDescent="0.25">
      <c r="H60997"/>
    </row>
    <row r="60998" spans="8:8" hidden="1" x14ac:dyDescent="0.25">
      <c r="H60998"/>
    </row>
    <row r="60999" spans="8:8" hidden="1" x14ac:dyDescent="0.25">
      <c r="H60999"/>
    </row>
    <row r="61000" spans="8:8" hidden="1" x14ac:dyDescent="0.25">
      <c r="H61000"/>
    </row>
    <row r="61001" spans="8:8" hidden="1" x14ac:dyDescent="0.25">
      <c r="H61001"/>
    </row>
    <row r="61002" spans="8:8" hidden="1" x14ac:dyDescent="0.25">
      <c r="H61002"/>
    </row>
    <row r="61003" spans="8:8" hidden="1" x14ac:dyDescent="0.25">
      <c r="H61003"/>
    </row>
    <row r="61004" spans="8:8" hidden="1" x14ac:dyDescent="0.25">
      <c r="H61004"/>
    </row>
    <row r="61005" spans="8:8" hidden="1" x14ac:dyDescent="0.25">
      <c r="H61005"/>
    </row>
    <row r="61006" spans="8:8" hidden="1" x14ac:dyDescent="0.25">
      <c r="H61006"/>
    </row>
    <row r="61007" spans="8:8" hidden="1" x14ac:dyDescent="0.25">
      <c r="H61007"/>
    </row>
    <row r="61008" spans="8:8" hidden="1" x14ac:dyDescent="0.25">
      <c r="H61008"/>
    </row>
    <row r="61009" spans="8:8" hidden="1" x14ac:dyDescent="0.25">
      <c r="H61009"/>
    </row>
    <row r="61010" spans="8:8" hidden="1" x14ac:dyDescent="0.25">
      <c r="H61010"/>
    </row>
    <row r="61011" spans="8:8" hidden="1" x14ac:dyDescent="0.25">
      <c r="H61011"/>
    </row>
    <row r="61012" spans="8:8" hidden="1" x14ac:dyDescent="0.25">
      <c r="H61012"/>
    </row>
    <row r="61013" spans="8:8" hidden="1" x14ac:dyDescent="0.25">
      <c r="H61013"/>
    </row>
    <row r="61014" spans="8:8" hidden="1" x14ac:dyDescent="0.25">
      <c r="H61014"/>
    </row>
    <row r="61015" spans="8:8" hidden="1" x14ac:dyDescent="0.25">
      <c r="H61015"/>
    </row>
    <row r="61016" spans="8:8" hidden="1" x14ac:dyDescent="0.25">
      <c r="H61016"/>
    </row>
    <row r="61017" spans="8:8" hidden="1" x14ac:dyDescent="0.25">
      <c r="H61017"/>
    </row>
    <row r="61018" spans="8:8" hidden="1" x14ac:dyDescent="0.25">
      <c r="H61018"/>
    </row>
    <row r="61019" spans="8:8" hidden="1" x14ac:dyDescent="0.25">
      <c r="H61019"/>
    </row>
    <row r="61020" spans="8:8" hidden="1" x14ac:dyDescent="0.25">
      <c r="H61020"/>
    </row>
    <row r="61021" spans="8:8" hidden="1" x14ac:dyDescent="0.25">
      <c r="H61021"/>
    </row>
    <row r="61022" spans="8:8" hidden="1" x14ac:dyDescent="0.25">
      <c r="H61022"/>
    </row>
    <row r="61023" spans="8:8" hidden="1" x14ac:dyDescent="0.25">
      <c r="H61023"/>
    </row>
    <row r="61024" spans="8:8" hidden="1" x14ac:dyDescent="0.25">
      <c r="H61024"/>
    </row>
    <row r="61025" spans="8:8" hidden="1" x14ac:dyDescent="0.25">
      <c r="H61025"/>
    </row>
    <row r="61026" spans="8:8" hidden="1" x14ac:dyDescent="0.25">
      <c r="H61026"/>
    </row>
    <row r="61027" spans="8:8" hidden="1" x14ac:dyDescent="0.25">
      <c r="H61027"/>
    </row>
    <row r="61028" spans="8:8" hidden="1" x14ac:dyDescent="0.25">
      <c r="H61028"/>
    </row>
    <row r="61029" spans="8:8" hidden="1" x14ac:dyDescent="0.25">
      <c r="H61029"/>
    </row>
    <row r="61030" spans="8:8" hidden="1" x14ac:dyDescent="0.25">
      <c r="H61030"/>
    </row>
    <row r="61031" spans="8:8" hidden="1" x14ac:dyDescent="0.25">
      <c r="H61031"/>
    </row>
    <row r="61032" spans="8:8" hidden="1" x14ac:dyDescent="0.25">
      <c r="H61032"/>
    </row>
    <row r="61033" spans="8:8" hidden="1" x14ac:dyDescent="0.25">
      <c r="H61033"/>
    </row>
    <row r="61034" spans="8:8" hidden="1" x14ac:dyDescent="0.25">
      <c r="H61034"/>
    </row>
    <row r="61035" spans="8:8" hidden="1" x14ac:dyDescent="0.25">
      <c r="H61035"/>
    </row>
    <row r="61036" spans="8:8" hidden="1" x14ac:dyDescent="0.25">
      <c r="H61036"/>
    </row>
    <row r="61037" spans="8:8" hidden="1" x14ac:dyDescent="0.25">
      <c r="H61037"/>
    </row>
    <row r="61038" spans="8:8" hidden="1" x14ac:dyDescent="0.25">
      <c r="H61038"/>
    </row>
    <row r="61039" spans="8:8" hidden="1" x14ac:dyDescent="0.25">
      <c r="H61039"/>
    </row>
    <row r="61040" spans="8:8" hidden="1" x14ac:dyDescent="0.25">
      <c r="H61040"/>
    </row>
    <row r="61041" spans="8:8" hidden="1" x14ac:dyDescent="0.25">
      <c r="H61041"/>
    </row>
    <row r="61042" spans="8:8" hidden="1" x14ac:dyDescent="0.25">
      <c r="H61042"/>
    </row>
    <row r="61043" spans="8:8" hidden="1" x14ac:dyDescent="0.25">
      <c r="H61043"/>
    </row>
    <row r="61044" spans="8:8" hidden="1" x14ac:dyDescent="0.25">
      <c r="H61044"/>
    </row>
    <row r="61045" spans="8:8" hidden="1" x14ac:dyDescent="0.25">
      <c r="H61045"/>
    </row>
    <row r="61046" spans="8:8" hidden="1" x14ac:dyDescent="0.25">
      <c r="H61046"/>
    </row>
    <row r="61047" spans="8:8" hidden="1" x14ac:dyDescent="0.25">
      <c r="H61047"/>
    </row>
    <row r="61048" spans="8:8" hidden="1" x14ac:dyDescent="0.25">
      <c r="H61048"/>
    </row>
    <row r="61049" spans="8:8" hidden="1" x14ac:dyDescent="0.25">
      <c r="H61049"/>
    </row>
    <row r="61050" spans="8:8" hidden="1" x14ac:dyDescent="0.25">
      <c r="H61050"/>
    </row>
    <row r="61051" spans="8:8" hidden="1" x14ac:dyDescent="0.25">
      <c r="H61051"/>
    </row>
    <row r="61052" spans="8:8" hidden="1" x14ac:dyDescent="0.25">
      <c r="H61052"/>
    </row>
    <row r="61053" spans="8:8" hidden="1" x14ac:dyDescent="0.25">
      <c r="H61053"/>
    </row>
    <row r="61054" spans="8:8" hidden="1" x14ac:dyDescent="0.25">
      <c r="H61054"/>
    </row>
    <row r="61055" spans="8:8" hidden="1" x14ac:dyDescent="0.25">
      <c r="H61055"/>
    </row>
    <row r="61056" spans="8:8" hidden="1" x14ac:dyDescent="0.25">
      <c r="H61056"/>
    </row>
    <row r="61057" spans="8:8" hidden="1" x14ac:dyDescent="0.25">
      <c r="H61057"/>
    </row>
    <row r="61058" spans="8:8" hidden="1" x14ac:dyDescent="0.25">
      <c r="H61058"/>
    </row>
    <row r="61059" spans="8:8" hidden="1" x14ac:dyDescent="0.25">
      <c r="H61059"/>
    </row>
    <row r="61060" spans="8:8" hidden="1" x14ac:dyDescent="0.25">
      <c r="H61060"/>
    </row>
    <row r="61061" spans="8:8" hidden="1" x14ac:dyDescent="0.25">
      <c r="H61061"/>
    </row>
    <row r="61062" spans="8:8" hidden="1" x14ac:dyDescent="0.25">
      <c r="H61062"/>
    </row>
    <row r="61063" spans="8:8" hidden="1" x14ac:dyDescent="0.25">
      <c r="H61063"/>
    </row>
    <row r="61064" spans="8:8" hidden="1" x14ac:dyDescent="0.25">
      <c r="H61064"/>
    </row>
    <row r="61065" spans="8:8" hidden="1" x14ac:dyDescent="0.25">
      <c r="H61065"/>
    </row>
    <row r="61066" spans="8:8" hidden="1" x14ac:dyDescent="0.25">
      <c r="H61066"/>
    </row>
    <row r="61067" spans="8:8" hidden="1" x14ac:dyDescent="0.25">
      <c r="H61067"/>
    </row>
    <row r="61068" spans="8:8" hidden="1" x14ac:dyDescent="0.25">
      <c r="H61068"/>
    </row>
    <row r="61069" spans="8:8" hidden="1" x14ac:dyDescent="0.25">
      <c r="H61069"/>
    </row>
    <row r="61070" spans="8:8" hidden="1" x14ac:dyDescent="0.25">
      <c r="H61070"/>
    </row>
    <row r="61071" spans="8:8" hidden="1" x14ac:dyDescent="0.25">
      <c r="H61071"/>
    </row>
    <row r="61072" spans="8:8" hidden="1" x14ac:dyDescent="0.25">
      <c r="H61072"/>
    </row>
    <row r="61073" spans="8:8" hidden="1" x14ac:dyDescent="0.25">
      <c r="H61073"/>
    </row>
    <row r="61074" spans="8:8" hidden="1" x14ac:dyDescent="0.25">
      <c r="H61074"/>
    </row>
    <row r="61075" spans="8:8" hidden="1" x14ac:dyDescent="0.25">
      <c r="H61075"/>
    </row>
    <row r="61076" spans="8:8" hidden="1" x14ac:dyDescent="0.25">
      <c r="H61076"/>
    </row>
    <row r="61077" spans="8:8" hidden="1" x14ac:dyDescent="0.25">
      <c r="H61077"/>
    </row>
    <row r="61078" spans="8:8" hidden="1" x14ac:dyDescent="0.25">
      <c r="H61078"/>
    </row>
    <row r="61079" spans="8:8" hidden="1" x14ac:dyDescent="0.25">
      <c r="H61079"/>
    </row>
    <row r="61080" spans="8:8" hidden="1" x14ac:dyDescent="0.25">
      <c r="H61080"/>
    </row>
    <row r="61081" spans="8:8" hidden="1" x14ac:dyDescent="0.25">
      <c r="H61081"/>
    </row>
    <row r="61082" spans="8:8" hidden="1" x14ac:dyDescent="0.25">
      <c r="H61082"/>
    </row>
    <row r="61083" spans="8:8" hidden="1" x14ac:dyDescent="0.25">
      <c r="H61083"/>
    </row>
    <row r="61084" spans="8:8" hidden="1" x14ac:dyDescent="0.25">
      <c r="H61084"/>
    </row>
    <row r="61085" spans="8:8" hidden="1" x14ac:dyDescent="0.25">
      <c r="H61085"/>
    </row>
    <row r="61086" spans="8:8" hidden="1" x14ac:dyDescent="0.25">
      <c r="H61086"/>
    </row>
    <row r="61087" spans="8:8" hidden="1" x14ac:dyDescent="0.25">
      <c r="H61087"/>
    </row>
    <row r="61088" spans="8:8" hidden="1" x14ac:dyDescent="0.25">
      <c r="H61088"/>
    </row>
    <row r="61089" spans="8:8" hidden="1" x14ac:dyDescent="0.25">
      <c r="H61089"/>
    </row>
    <row r="61090" spans="8:8" hidden="1" x14ac:dyDescent="0.25">
      <c r="H61090"/>
    </row>
    <row r="61091" spans="8:8" hidden="1" x14ac:dyDescent="0.25">
      <c r="H61091"/>
    </row>
    <row r="61092" spans="8:8" hidden="1" x14ac:dyDescent="0.25">
      <c r="H61092"/>
    </row>
    <row r="61093" spans="8:8" hidden="1" x14ac:dyDescent="0.25">
      <c r="H61093"/>
    </row>
    <row r="61094" spans="8:8" hidden="1" x14ac:dyDescent="0.25">
      <c r="H61094"/>
    </row>
    <row r="61095" spans="8:8" hidden="1" x14ac:dyDescent="0.25">
      <c r="H61095"/>
    </row>
    <row r="61096" spans="8:8" hidden="1" x14ac:dyDescent="0.25">
      <c r="H61096"/>
    </row>
    <row r="61097" spans="8:8" hidden="1" x14ac:dyDescent="0.25">
      <c r="H61097"/>
    </row>
    <row r="61098" spans="8:8" hidden="1" x14ac:dyDescent="0.25">
      <c r="H61098"/>
    </row>
    <row r="61099" spans="8:8" hidden="1" x14ac:dyDescent="0.25">
      <c r="H61099"/>
    </row>
    <row r="61100" spans="8:8" hidden="1" x14ac:dyDescent="0.25">
      <c r="H61100"/>
    </row>
    <row r="61101" spans="8:8" hidden="1" x14ac:dyDescent="0.25">
      <c r="H61101"/>
    </row>
    <row r="61102" spans="8:8" hidden="1" x14ac:dyDescent="0.25">
      <c r="H61102"/>
    </row>
    <row r="61103" spans="8:8" hidden="1" x14ac:dyDescent="0.25">
      <c r="H61103"/>
    </row>
    <row r="61104" spans="8:8" hidden="1" x14ac:dyDescent="0.25">
      <c r="H61104"/>
    </row>
    <row r="61105" spans="8:8" hidden="1" x14ac:dyDescent="0.25">
      <c r="H61105"/>
    </row>
    <row r="61106" spans="8:8" hidden="1" x14ac:dyDescent="0.25">
      <c r="H61106"/>
    </row>
    <row r="61107" spans="8:8" hidden="1" x14ac:dyDescent="0.25">
      <c r="H61107"/>
    </row>
    <row r="61108" spans="8:8" hidden="1" x14ac:dyDescent="0.25">
      <c r="H61108"/>
    </row>
    <row r="61109" spans="8:8" hidden="1" x14ac:dyDescent="0.25">
      <c r="H61109"/>
    </row>
    <row r="61110" spans="8:8" hidden="1" x14ac:dyDescent="0.25">
      <c r="H61110"/>
    </row>
    <row r="61111" spans="8:8" hidden="1" x14ac:dyDescent="0.25">
      <c r="H61111"/>
    </row>
    <row r="61112" spans="8:8" hidden="1" x14ac:dyDescent="0.25">
      <c r="H61112"/>
    </row>
    <row r="61113" spans="8:8" hidden="1" x14ac:dyDescent="0.25">
      <c r="H61113"/>
    </row>
    <row r="61114" spans="8:8" hidden="1" x14ac:dyDescent="0.25">
      <c r="H61114"/>
    </row>
    <row r="61115" spans="8:8" hidden="1" x14ac:dyDescent="0.25">
      <c r="H61115"/>
    </row>
    <row r="61116" spans="8:8" hidden="1" x14ac:dyDescent="0.25">
      <c r="H61116"/>
    </row>
    <row r="61117" spans="8:8" hidden="1" x14ac:dyDescent="0.25">
      <c r="H61117"/>
    </row>
    <row r="61118" spans="8:8" hidden="1" x14ac:dyDescent="0.25">
      <c r="H61118"/>
    </row>
    <row r="61119" spans="8:8" hidden="1" x14ac:dyDescent="0.25">
      <c r="H61119"/>
    </row>
    <row r="61120" spans="8:8" hidden="1" x14ac:dyDescent="0.25">
      <c r="H61120"/>
    </row>
    <row r="61121" spans="8:8" hidden="1" x14ac:dyDescent="0.25">
      <c r="H61121"/>
    </row>
    <row r="61122" spans="8:8" hidden="1" x14ac:dyDescent="0.25">
      <c r="H61122"/>
    </row>
    <row r="61123" spans="8:8" hidden="1" x14ac:dyDescent="0.25">
      <c r="H61123"/>
    </row>
    <row r="61124" spans="8:8" hidden="1" x14ac:dyDescent="0.25">
      <c r="H61124"/>
    </row>
    <row r="61125" spans="8:8" hidden="1" x14ac:dyDescent="0.25">
      <c r="H61125"/>
    </row>
    <row r="61126" spans="8:8" hidden="1" x14ac:dyDescent="0.25">
      <c r="H61126"/>
    </row>
    <row r="61127" spans="8:8" hidden="1" x14ac:dyDescent="0.25">
      <c r="H61127"/>
    </row>
    <row r="61128" spans="8:8" hidden="1" x14ac:dyDescent="0.25">
      <c r="H61128"/>
    </row>
    <row r="61129" spans="8:8" hidden="1" x14ac:dyDescent="0.25">
      <c r="H61129"/>
    </row>
    <row r="61130" spans="8:8" hidden="1" x14ac:dyDescent="0.25">
      <c r="H61130"/>
    </row>
    <row r="61131" spans="8:8" hidden="1" x14ac:dyDescent="0.25">
      <c r="H61131"/>
    </row>
    <row r="61132" spans="8:8" hidden="1" x14ac:dyDescent="0.25">
      <c r="H61132"/>
    </row>
    <row r="61133" spans="8:8" hidden="1" x14ac:dyDescent="0.25">
      <c r="H61133"/>
    </row>
    <row r="61134" spans="8:8" hidden="1" x14ac:dyDescent="0.25">
      <c r="H61134"/>
    </row>
    <row r="61135" spans="8:8" hidden="1" x14ac:dyDescent="0.25">
      <c r="H61135"/>
    </row>
    <row r="61136" spans="8:8" hidden="1" x14ac:dyDescent="0.25">
      <c r="H61136"/>
    </row>
    <row r="61137" spans="8:8" hidden="1" x14ac:dyDescent="0.25">
      <c r="H61137"/>
    </row>
    <row r="61138" spans="8:8" hidden="1" x14ac:dyDescent="0.25">
      <c r="H61138"/>
    </row>
    <row r="61139" spans="8:8" hidden="1" x14ac:dyDescent="0.25">
      <c r="H61139"/>
    </row>
    <row r="61140" spans="8:8" hidden="1" x14ac:dyDescent="0.25">
      <c r="H61140"/>
    </row>
    <row r="61141" spans="8:8" hidden="1" x14ac:dyDescent="0.25">
      <c r="H61141"/>
    </row>
    <row r="61142" spans="8:8" hidden="1" x14ac:dyDescent="0.25">
      <c r="H61142"/>
    </row>
    <row r="61143" spans="8:8" hidden="1" x14ac:dyDescent="0.25">
      <c r="H61143"/>
    </row>
    <row r="61144" spans="8:8" hidden="1" x14ac:dyDescent="0.25">
      <c r="H61144"/>
    </row>
    <row r="61145" spans="8:8" hidden="1" x14ac:dyDescent="0.25">
      <c r="H61145"/>
    </row>
    <row r="61146" spans="8:8" hidden="1" x14ac:dyDescent="0.25">
      <c r="H61146"/>
    </row>
    <row r="61147" spans="8:8" hidden="1" x14ac:dyDescent="0.25">
      <c r="H61147"/>
    </row>
    <row r="61148" spans="8:8" hidden="1" x14ac:dyDescent="0.25">
      <c r="H61148"/>
    </row>
    <row r="61149" spans="8:8" hidden="1" x14ac:dyDescent="0.25">
      <c r="H61149"/>
    </row>
    <row r="61150" spans="8:8" hidden="1" x14ac:dyDescent="0.25">
      <c r="H61150"/>
    </row>
    <row r="61151" spans="8:8" hidden="1" x14ac:dyDescent="0.25">
      <c r="H61151"/>
    </row>
    <row r="61152" spans="8:8" hidden="1" x14ac:dyDescent="0.25">
      <c r="H61152"/>
    </row>
    <row r="61153" spans="8:8" hidden="1" x14ac:dyDescent="0.25">
      <c r="H61153"/>
    </row>
    <row r="61154" spans="8:8" hidden="1" x14ac:dyDescent="0.25">
      <c r="H61154"/>
    </row>
    <row r="61155" spans="8:8" hidden="1" x14ac:dyDescent="0.25">
      <c r="H61155"/>
    </row>
    <row r="61156" spans="8:8" hidden="1" x14ac:dyDescent="0.25">
      <c r="H61156"/>
    </row>
    <row r="61157" spans="8:8" hidden="1" x14ac:dyDescent="0.25">
      <c r="H61157"/>
    </row>
    <row r="61158" spans="8:8" hidden="1" x14ac:dyDescent="0.25">
      <c r="H61158"/>
    </row>
    <row r="61159" spans="8:8" hidden="1" x14ac:dyDescent="0.25">
      <c r="H61159"/>
    </row>
    <row r="61160" spans="8:8" hidden="1" x14ac:dyDescent="0.25">
      <c r="H61160"/>
    </row>
    <row r="61161" spans="8:8" hidden="1" x14ac:dyDescent="0.25">
      <c r="H61161"/>
    </row>
    <row r="61162" spans="8:8" hidden="1" x14ac:dyDescent="0.25">
      <c r="H61162"/>
    </row>
    <row r="61163" spans="8:8" hidden="1" x14ac:dyDescent="0.25">
      <c r="H61163"/>
    </row>
    <row r="61164" spans="8:8" hidden="1" x14ac:dyDescent="0.25">
      <c r="H61164"/>
    </row>
    <row r="61165" spans="8:8" hidden="1" x14ac:dyDescent="0.25">
      <c r="H61165"/>
    </row>
    <row r="61166" spans="8:8" hidden="1" x14ac:dyDescent="0.25">
      <c r="H61166"/>
    </row>
    <row r="61167" spans="8:8" hidden="1" x14ac:dyDescent="0.25">
      <c r="H61167"/>
    </row>
    <row r="61168" spans="8:8" hidden="1" x14ac:dyDescent="0.25">
      <c r="H61168"/>
    </row>
    <row r="61169" spans="8:8" hidden="1" x14ac:dyDescent="0.25">
      <c r="H61169"/>
    </row>
    <row r="61170" spans="8:8" hidden="1" x14ac:dyDescent="0.25">
      <c r="H61170"/>
    </row>
    <row r="61171" spans="8:8" hidden="1" x14ac:dyDescent="0.25">
      <c r="H61171"/>
    </row>
    <row r="61172" spans="8:8" hidden="1" x14ac:dyDescent="0.25">
      <c r="H61172"/>
    </row>
    <row r="61173" spans="8:8" hidden="1" x14ac:dyDescent="0.25">
      <c r="H61173"/>
    </row>
    <row r="61174" spans="8:8" hidden="1" x14ac:dyDescent="0.25">
      <c r="H61174"/>
    </row>
    <row r="61175" spans="8:8" hidden="1" x14ac:dyDescent="0.25">
      <c r="H61175"/>
    </row>
    <row r="61176" spans="8:8" hidden="1" x14ac:dyDescent="0.25">
      <c r="H61176"/>
    </row>
    <row r="61177" spans="8:8" hidden="1" x14ac:dyDescent="0.25">
      <c r="H61177"/>
    </row>
    <row r="61178" spans="8:8" hidden="1" x14ac:dyDescent="0.25">
      <c r="H61178"/>
    </row>
    <row r="61179" spans="8:8" hidden="1" x14ac:dyDescent="0.25">
      <c r="H61179"/>
    </row>
    <row r="61180" spans="8:8" hidden="1" x14ac:dyDescent="0.25">
      <c r="H61180"/>
    </row>
    <row r="61181" spans="8:8" hidden="1" x14ac:dyDescent="0.25">
      <c r="H61181"/>
    </row>
    <row r="61182" spans="8:8" hidden="1" x14ac:dyDescent="0.25">
      <c r="H61182"/>
    </row>
    <row r="61183" spans="8:8" hidden="1" x14ac:dyDescent="0.25">
      <c r="H61183"/>
    </row>
    <row r="61184" spans="8:8" hidden="1" x14ac:dyDescent="0.25">
      <c r="H61184"/>
    </row>
    <row r="61185" spans="8:8" hidden="1" x14ac:dyDescent="0.25">
      <c r="H61185"/>
    </row>
    <row r="61186" spans="8:8" hidden="1" x14ac:dyDescent="0.25">
      <c r="H61186"/>
    </row>
    <row r="61187" spans="8:8" hidden="1" x14ac:dyDescent="0.25">
      <c r="H61187"/>
    </row>
    <row r="61188" spans="8:8" hidden="1" x14ac:dyDescent="0.25">
      <c r="H61188"/>
    </row>
    <row r="61189" spans="8:8" hidden="1" x14ac:dyDescent="0.25">
      <c r="H61189"/>
    </row>
    <row r="61190" spans="8:8" hidden="1" x14ac:dyDescent="0.25">
      <c r="H61190"/>
    </row>
    <row r="61191" spans="8:8" hidden="1" x14ac:dyDescent="0.25">
      <c r="H61191"/>
    </row>
    <row r="61192" spans="8:8" hidden="1" x14ac:dyDescent="0.25">
      <c r="H61192"/>
    </row>
    <row r="61193" spans="8:8" hidden="1" x14ac:dyDescent="0.25">
      <c r="H61193"/>
    </row>
    <row r="61194" spans="8:8" hidden="1" x14ac:dyDescent="0.25">
      <c r="H61194"/>
    </row>
    <row r="61195" spans="8:8" hidden="1" x14ac:dyDescent="0.25">
      <c r="H61195"/>
    </row>
    <row r="61196" spans="8:8" hidden="1" x14ac:dyDescent="0.25">
      <c r="H61196"/>
    </row>
    <row r="61197" spans="8:8" hidden="1" x14ac:dyDescent="0.25">
      <c r="H61197"/>
    </row>
    <row r="61198" spans="8:8" hidden="1" x14ac:dyDescent="0.25">
      <c r="H61198"/>
    </row>
    <row r="61199" spans="8:8" hidden="1" x14ac:dyDescent="0.25">
      <c r="H61199"/>
    </row>
    <row r="61200" spans="8:8" hidden="1" x14ac:dyDescent="0.25">
      <c r="H61200"/>
    </row>
    <row r="61201" spans="8:8" hidden="1" x14ac:dyDescent="0.25">
      <c r="H61201"/>
    </row>
    <row r="61202" spans="8:8" hidden="1" x14ac:dyDescent="0.25">
      <c r="H61202"/>
    </row>
    <row r="61203" spans="8:8" hidden="1" x14ac:dyDescent="0.25">
      <c r="H61203"/>
    </row>
    <row r="61204" spans="8:8" hidden="1" x14ac:dyDescent="0.25">
      <c r="H61204"/>
    </row>
    <row r="61205" spans="8:8" hidden="1" x14ac:dyDescent="0.25">
      <c r="H61205"/>
    </row>
    <row r="61206" spans="8:8" hidden="1" x14ac:dyDescent="0.25">
      <c r="H61206"/>
    </row>
    <row r="61207" spans="8:8" hidden="1" x14ac:dyDescent="0.25">
      <c r="H61207"/>
    </row>
    <row r="61208" spans="8:8" hidden="1" x14ac:dyDescent="0.25">
      <c r="H61208"/>
    </row>
    <row r="61209" spans="8:8" hidden="1" x14ac:dyDescent="0.25">
      <c r="H61209"/>
    </row>
    <row r="61210" spans="8:8" hidden="1" x14ac:dyDescent="0.25">
      <c r="H61210"/>
    </row>
    <row r="61211" spans="8:8" hidden="1" x14ac:dyDescent="0.25">
      <c r="H61211"/>
    </row>
    <row r="61212" spans="8:8" hidden="1" x14ac:dyDescent="0.25">
      <c r="H61212"/>
    </row>
    <row r="61213" spans="8:8" hidden="1" x14ac:dyDescent="0.25">
      <c r="H61213"/>
    </row>
    <row r="61214" spans="8:8" hidden="1" x14ac:dyDescent="0.25">
      <c r="H61214"/>
    </row>
    <row r="61215" spans="8:8" hidden="1" x14ac:dyDescent="0.25">
      <c r="H61215"/>
    </row>
    <row r="61216" spans="8:8" hidden="1" x14ac:dyDescent="0.25">
      <c r="H61216"/>
    </row>
    <row r="61217" spans="8:8" hidden="1" x14ac:dyDescent="0.25">
      <c r="H61217"/>
    </row>
    <row r="61218" spans="8:8" hidden="1" x14ac:dyDescent="0.25">
      <c r="H61218"/>
    </row>
    <row r="61219" spans="8:8" hidden="1" x14ac:dyDescent="0.25">
      <c r="H61219"/>
    </row>
    <row r="61220" spans="8:8" hidden="1" x14ac:dyDescent="0.25">
      <c r="H61220"/>
    </row>
    <row r="61221" spans="8:8" hidden="1" x14ac:dyDescent="0.25">
      <c r="H61221"/>
    </row>
    <row r="61222" spans="8:8" hidden="1" x14ac:dyDescent="0.25">
      <c r="H61222"/>
    </row>
    <row r="61223" spans="8:8" hidden="1" x14ac:dyDescent="0.25">
      <c r="H61223"/>
    </row>
    <row r="61224" spans="8:8" hidden="1" x14ac:dyDescent="0.25">
      <c r="H61224"/>
    </row>
    <row r="61225" spans="8:8" hidden="1" x14ac:dyDescent="0.25">
      <c r="H61225"/>
    </row>
    <row r="61226" spans="8:8" hidden="1" x14ac:dyDescent="0.25">
      <c r="H61226"/>
    </row>
    <row r="61227" spans="8:8" hidden="1" x14ac:dyDescent="0.25">
      <c r="H61227"/>
    </row>
    <row r="61228" spans="8:8" hidden="1" x14ac:dyDescent="0.25">
      <c r="H61228"/>
    </row>
    <row r="61229" spans="8:8" hidden="1" x14ac:dyDescent="0.25">
      <c r="H61229"/>
    </row>
    <row r="61230" spans="8:8" hidden="1" x14ac:dyDescent="0.25">
      <c r="H61230"/>
    </row>
    <row r="61231" spans="8:8" hidden="1" x14ac:dyDescent="0.25">
      <c r="H61231"/>
    </row>
    <row r="61232" spans="8:8" hidden="1" x14ac:dyDescent="0.25">
      <c r="H61232"/>
    </row>
    <row r="61233" spans="8:8" hidden="1" x14ac:dyDescent="0.25">
      <c r="H61233"/>
    </row>
    <row r="61234" spans="8:8" hidden="1" x14ac:dyDescent="0.25">
      <c r="H61234"/>
    </row>
    <row r="61235" spans="8:8" hidden="1" x14ac:dyDescent="0.25">
      <c r="H61235"/>
    </row>
    <row r="61236" spans="8:8" hidden="1" x14ac:dyDescent="0.25">
      <c r="H61236"/>
    </row>
    <row r="61237" spans="8:8" hidden="1" x14ac:dyDescent="0.25">
      <c r="H61237"/>
    </row>
    <row r="61238" spans="8:8" hidden="1" x14ac:dyDescent="0.25">
      <c r="H61238"/>
    </row>
    <row r="61239" spans="8:8" hidden="1" x14ac:dyDescent="0.25">
      <c r="H61239"/>
    </row>
    <row r="61240" spans="8:8" hidden="1" x14ac:dyDescent="0.25">
      <c r="H61240"/>
    </row>
    <row r="61241" spans="8:8" hidden="1" x14ac:dyDescent="0.25">
      <c r="H61241"/>
    </row>
    <row r="61242" spans="8:8" hidden="1" x14ac:dyDescent="0.25">
      <c r="H61242"/>
    </row>
    <row r="61243" spans="8:8" hidden="1" x14ac:dyDescent="0.25">
      <c r="H61243"/>
    </row>
    <row r="61244" spans="8:8" hidden="1" x14ac:dyDescent="0.25">
      <c r="H61244"/>
    </row>
    <row r="61245" spans="8:8" hidden="1" x14ac:dyDescent="0.25">
      <c r="H61245"/>
    </row>
    <row r="61246" spans="8:8" hidden="1" x14ac:dyDescent="0.25">
      <c r="H61246"/>
    </row>
    <row r="61247" spans="8:8" hidden="1" x14ac:dyDescent="0.25">
      <c r="H61247"/>
    </row>
    <row r="61248" spans="8:8" hidden="1" x14ac:dyDescent="0.25">
      <c r="H61248"/>
    </row>
    <row r="61249" spans="8:8" hidden="1" x14ac:dyDescent="0.25">
      <c r="H61249"/>
    </row>
    <row r="61250" spans="8:8" hidden="1" x14ac:dyDescent="0.25">
      <c r="H61250"/>
    </row>
    <row r="61251" spans="8:8" hidden="1" x14ac:dyDescent="0.25">
      <c r="H61251"/>
    </row>
    <row r="61252" spans="8:8" hidden="1" x14ac:dyDescent="0.25">
      <c r="H61252"/>
    </row>
    <row r="61253" spans="8:8" hidden="1" x14ac:dyDescent="0.25">
      <c r="H61253"/>
    </row>
    <row r="61254" spans="8:8" hidden="1" x14ac:dyDescent="0.25">
      <c r="H61254"/>
    </row>
    <row r="61255" spans="8:8" hidden="1" x14ac:dyDescent="0.25">
      <c r="H61255"/>
    </row>
    <row r="61256" spans="8:8" hidden="1" x14ac:dyDescent="0.25">
      <c r="H61256"/>
    </row>
    <row r="61257" spans="8:8" hidden="1" x14ac:dyDescent="0.25">
      <c r="H61257"/>
    </row>
    <row r="61258" spans="8:8" hidden="1" x14ac:dyDescent="0.25">
      <c r="H61258"/>
    </row>
    <row r="61259" spans="8:8" hidden="1" x14ac:dyDescent="0.25">
      <c r="H61259"/>
    </row>
    <row r="61260" spans="8:8" hidden="1" x14ac:dyDescent="0.25">
      <c r="H61260"/>
    </row>
    <row r="61261" spans="8:8" hidden="1" x14ac:dyDescent="0.25">
      <c r="H61261"/>
    </row>
    <row r="61262" spans="8:8" hidden="1" x14ac:dyDescent="0.25">
      <c r="H61262"/>
    </row>
    <row r="61263" spans="8:8" hidden="1" x14ac:dyDescent="0.25">
      <c r="H61263"/>
    </row>
    <row r="61264" spans="8:8" hidden="1" x14ac:dyDescent="0.25">
      <c r="H61264"/>
    </row>
    <row r="61265" spans="8:8" hidden="1" x14ac:dyDescent="0.25">
      <c r="H61265"/>
    </row>
    <row r="61266" spans="8:8" hidden="1" x14ac:dyDescent="0.25">
      <c r="H61266"/>
    </row>
    <row r="61267" spans="8:8" hidden="1" x14ac:dyDescent="0.25">
      <c r="H61267"/>
    </row>
    <row r="61268" spans="8:8" hidden="1" x14ac:dyDescent="0.25">
      <c r="H61268"/>
    </row>
    <row r="61269" spans="8:8" hidden="1" x14ac:dyDescent="0.25">
      <c r="H61269"/>
    </row>
    <row r="61270" spans="8:8" hidden="1" x14ac:dyDescent="0.25">
      <c r="H61270"/>
    </row>
    <row r="61271" spans="8:8" hidden="1" x14ac:dyDescent="0.25">
      <c r="H61271"/>
    </row>
    <row r="61272" spans="8:8" hidden="1" x14ac:dyDescent="0.25">
      <c r="H61272"/>
    </row>
    <row r="61273" spans="8:8" hidden="1" x14ac:dyDescent="0.25">
      <c r="H61273"/>
    </row>
    <row r="61274" spans="8:8" hidden="1" x14ac:dyDescent="0.25">
      <c r="H61274"/>
    </row>
    <row r="61275" spans="8:8" hidden="1" x14ac:dyDescent="0.25">
      <c r="H61275"/>
    </row>
    <row r="61276" spans="8:8" hidden="1" x14ac:dyDescent="0.25">
      <c r="H61276"/>
    </row>
    <row r="61277" spans="8:8" hidden="1" x14ac:dyDescent="0.25">
      <c r="H61277"/>
    </row>
    <row r="61278" spans="8:8" hidden="1" x14ac:dyDescent="0.25">
      <c r="H61278"/>
    </row>
    <row r="61279" spans="8:8" hidden="1" x14ac:dyDescent="0.25">
      <c r="H61279"/>
    </row>
    <row r="61280" spans="8:8" hidden="1" x14ac:dyDescent="0.25">
      <c r="H61280"/>
    </row>
    <row r="61281" spans="8:8" hidden="1" x14ac:dyDescent="0.25">
      <c r="H61281"/>
    </row>
    <row r="61282" spans="8:8" hidden="1" x14ac:dyDescent="0.25">
      <c r="H61282"/>
    </row>
    <row r="61283" spans="8:8" hidden="1" x14ac:dyDescent="0.25">
      <c r="H61283"/>
    </row>
    <row r="61284" spans="8:8" hidden="1" x14ac:dyDescent="0.25">
      <c r="H61284"/>
    </row>
    <row r="61285" spans="8:8" hidden="1" x14ac:dyDescent="0.25">
      <c r="H61285"/>
    </row>
    <row r="61286" spans="8:8" hidden="1" x14ac:dyDescent="0.25">
      <c r="H61286"/>
    </row>
    <row r="61287" spans="8:8" hidden="1" x14ac:dyDescent="0.25">
      <c r="H61287"/>
    </row>
    <row r="61288" spans="8:8" hidden="1" x14ac:dyDescent="0.25">
      <c r="H61288"/>
    </row>
    <row r="61289" spans="8:8" hidden="1" x14ac:dyDescent="0.25">
      <c r="H61289"/>
    </row>
    <row r="61290" spans="8:8" hidden="1" x14ac:dyDescent="0.25">
      <c r="H61290"/>
    </row>
    <row r="61291" spans="8:8" hidden="1" x14ac:dyDescent="0.25">
      <c r="H61291"/>
    </row>
    <row r="61292" spans="8:8" hidden="1" x14ac:dyDescent="0.25">
      <c r="H61292"/>
    </row>
    <row r="61293" spans="8:8" hidden="1" x14ac:dyDescent="0.25">
      <c r="H61293"/>
    </row>
    <row r="61294" spans="8:8" hidden="1" x14ac:dyDescent="0.25">
      <c r="H61294"/>
    </row>
    <row r="61295" spans="8:8" hidden="1" x14ac:dyDescent="0.25">
      <c r="H61295"/>
    </row>
    <row r="61296" spans="8:8" hidden="1" x14ac:dyDescent="0.25">
      <c r="H61296"/>
    </row>
    <row r="61297" spans="8:8" hidden="1" x14ac:dyDescent="0.25">
      <c r="H61297"/>
    </row>
    <row r="61298" spans="8:8" hidden="1" x14ac:dyDescent="0.25">
      <c r="H61298"/>
    </row>
    <row r="61299" spans="8:8" hidden="1" x14ac:dyDescent="0.25">
      <c r="H61299"/>
    </row>
    <row r="61300" spans="8:8" hidden="1" x14ac:dyDescent="0.25">
      <c r="H61300"/>
    </row>
    <row r="61301" spans="8:8" hidden="1" x14ac:dyDescent="0.25">
      <c r="H61301"/>
    </row>
    <row r="61302" spans="8:8" hidden="1" x14ac:dyDescent="0.25">
      <c r="H61302"/>
    </row>
    <row r="61303" spans="8:8" hidden="1" x14ac:dyDescent="0.25">
      <c r="H61303"/>
    </row>
    <row r="61304" spans="8:8" hidden="1" x14ac:dyDescent="0.25">
      <c r="H61304"/>
    </row>
    <row r="61305" spans="8:8" hidden="1" x14ac:dyDescent="0.25">
      <c r="H61305"/>
    </row>
    <row r="61306" spans="8:8" hidden="1" x14ac:dyDescent="0.25">
      <c r="H61306"/>
    </row>
    <row r="61307" spans="8:8" hidden="1" x14ac:dyDescent="0.25">
      <c r="H61307"/>
    </row>
    <row r="61308" spans="8:8" hidden="1" x14ac:dyDescent="0.25">
      <c r="H61308"/>
    </row>
    <row r="61309" spans="8:8" hidden="1" x14ac:dyDescent="0.25">
      <c r="H61309"/>
    </row>
    <row r="61310" spans="8:8" hidden="1" x14ac:dyDescent="0.25">
      <c r="H61310"/>
    </row>
    <row r="61311" spans="8:8" hidden="1" x14ac:dyDescent="0.25">
      <c r="H61311"/>
    </row>
    <row r="61312" spans="8:8" hidden="1" x14ac:dyDescent="0.25">
      <c r="H61312"/>
    </row>
    <row r="61313" spans="8:8" hidden="1" x14ac:dyDescent="0.25">
      <c r="H61313"/>
    </row>
    <row r="61314" spans="8:8" hidden="1" x14ac:dyDescent="0.25">
      <c r="H61314"/>
    </row>
    <row r="61315" spans="8:8" hidden="1" x14ac:dyDescent="0.25">
      <c r="H61315"/>
    </row>
    <row r="61316" spans="8:8" hidden="1" x14ac:dyDescent="0.25">
      <c r="H61316"/>
    </row>
    <row r="61317" spans="8:8" hidden="1" x14ac:dyDescent="0.25">
      <c r="H61317"/>
    </row>
    <row r="61318" spans="8:8" hidden="1" x14ac:dyDescent="0.25">
      <c r="H61318"/>
    </row>
    <row r="61319" spans="8:8" hidden="1" x14ac:dyDescent="0.25">
      <c r="H61319"/>
    </row>
    <row r="61320" spans="8:8" hidden="1" x14ac:dyDescent="0.25">
      <c r="H61320"/>
    </row>
    <row r="61321" spans="8:8" hidden="1" x14ac:dyDescent="0.25">
      <c r="H61321"/>
    </row>
    <row r="61322" spans="8:8" hidden="1" x14ac:dyDescent="0.25">
      <c r="H61322"/>
    </row>
    <row r="61323" spans="8:8" hidden="1" x14ac:dyDescent="0.25">
      <c r="H61323"/>
    </row>
    <row r="61324" spans="8:8" hidden="1" x14ac:dyDescent="0.25">
      <c r="H61324"/>
    </row>
    <row r="61325" spans="8:8" hidden="1" x14ac:dyDescent="0.25">
      <c r="H61325"/>
    </row>
    <row r="61326" spans="8:8" hidden="1" x14ac:dyDescent="0.25">
      <c r="H61326"/>
    </row>
    <row r="61327" spans="8:8" hidden="1" x14ac:dyDescent="0.25">
      <c r="H61327"/>
    </row>
    <row r="61328" spans="8:8" hidden="1" x14ac:dyDescent="0.25">
      <c r="H61328"/>
    </row>
    <row r="61329" spans="8:8" hidden="1" x14ac:dyDescent="0.25">
      <c r="H61329"/>
    </row>
    <row r="61330" spans="8:8" hidden="1" x14ac:dyDescent="0.25">
      <c r="H61330"/>
    </row>
    <row r="61331" spans="8:8" hidden="1" x14ac:dyDescent="0.25">
      <c r="H61331"/>
    </row>
    <row r="61332" spans="8:8" hidden="1" x14ac:dyDescent="0.25">
      <c r="H61332"/>
    </row>
    <row r="61333" spans="8:8" hidden="1" x14ac:dyDescent="0.25">
      <c r="H61333"/>
    </row>
    <row r="61334" spans="8:8" hidden="1" x14ac:dyDescent="0.25">
      <c r="H61334"/>
    </row>
    <row r="61335" spans="8:8" hidden="1" x14ac:dyDescent="0.25">
      <c r="H61335"/>
    </row>
    <row r="61336" spans="8:8" hidden="1" x14ac:dyDescent="0.25">
      <c r="H61336"/>
    </row>
    <row r="61337" spans="8:8" hidden="1" x14ac:dyDescent="0.25">
      <c r="H61337"/>
    </row>
    <row r="61338" spans="8:8" hidden="1" x14ac:dyDescent="0.25">
      <c r="H61338"/>
    </row>
    <row r="61339" spans="8:8" hidden="1" x14ac:dyDescent="0.25">
      <c r="H61339"/>
    </row>
    <row r="61340" spans="8:8" hidden="1" x14ac:dyDescent="0.25">
      <c r="H61340"/>
    </row>
    <row r="61341" spans="8:8" hidden="1" x14ac:dyDescent="0.25">
      <c r="H61341"/>
    </row>
    <row r="61342" spans="8:8" hidden="1" x14ac:dyDescent="0.25">
      <c r="H61342"/>
    </row>
    <row r="61343" spans="8:8" hidden="1" x14ac:dyDescent="0.25">
      <c r="H61343"/>
    </row>
    <row r="61344" spans="8:8" hidden="1" x14ac:dyDescent="0.25">
      <c r="H61344"/>
    </row>
    <row r="61345" spans="8:8" hidden="1" x14ac:dyDescent="0.25">
      <c r="H61345"/>
    </row>
    <row r="61346" spans="8:8" hidden="1" x14ac:dyDescent="0.25">
      <c r="H61346"/>
    </row>
    <row r="61347" spans="8:8" hidden="1" x14ac:dyDescent="0.25">
      <c r="H61347"/>
    </row>
    <row r="61348" spans="8:8" hidden="1" x14ac:dyDescent="0.25">
      <c r="H61348"/>
    </row>
    <row r="61349" spans="8:8" hidden="1" x14ac:dyDescent="0.25">
      <c r="H61349"/>
    </row>
    <row r="61350" spans="8:8" hidden="1" x14ac:dyDescent="0.25">
      <c r="H61350"/>
    </row>
    <row r="61351" spans="8:8" hidden="1" x14ac:dyDescent="0.25">
      <c r="H61351"/>
    </row>
    <row r="61352" spans="8:8" hidden="1" x14ac:dyDescent="0.25">
      <c r="H61352"/>
    </row>
    <row r="61353" spans="8:8" hidden="1" x14ac:dyDescent="0.25">
      <c r="H61353"/>
    </row>
    <row r="61354" spans="8:8" hidden="1" x14ac:dyDescent="0.25">
      <c r="H61354"/>
    </row>
    <row r="61355" spans="8:8" hidden="1" x14ac:dyDescent="0.25">
      <c r="H61355"/>
    </row>
    <row r="61356" spans="8:8" hidden="1" x14ac:dyDescent="0.25">
      <c r="H61356"/>
    </row>
    <row r="61357" spans="8:8" hidden="1" x14ac:dyDescent="0.25">
      <c r="H61357"/>
    </row>
    <row r="61358" spans="8:8" hidden="1" x14ac:dyDescent="0.25">
      <c r="H61358"/>
    </row>
    <row r="61359" spans="8:8" hidden="1" x14ac:dyDescent="0.25">
      <c r="H61359"/>
    </row>
    <row r="61360" spans="8:8" hidden="1" x14ac:dyDescent="0.25">
      <c r="H61360"/>
    </row>
    <row r="61361" spans="8:8" hidden="1" x14ac:dyDescent="0.25">
      <c r="H61361"/>
    </row>
    <row r="61362" spans="8:8" hidden="1" x14ac:dyDescent="0.25">
      <c r="H61362"/>
    </row>
    <row r="61363" spans="8:8" hidden="1" x14ac:dyDescent="0.25">
      <c r="H61363"/>
    </row>
    <row r="61364" spans="8:8" hidden="1" x14ac:dyDescent="0.25">
      <c r="H61364"/>
    </row>
    <row r="61365" spans="8:8" hidden="1" x14ac:dyDescent="0.25">
      <c r="H61365"/>
    </row>
    <row r="61366" spans="8:8" hidden="1" x14ac:dyDescent="0.25">
      <c r="H61366"/>
    </row>
    <row r="61367" spans="8:8" hidden="1" x14ac:dyDescent="0.25">
      <c r="H61367"/>
    </row>
    <row r="61368" spans="8:8" hidden="1" x14ac:dyDescent="0.25">
      <c r="H61368"/>
    </row>
    <row r="61369" spans="8:8" hidden="1" x14ac:dyDescent="0.25">
      <c r="H61369"/>
    </row>
    <row r="61370" spans="8:8" hidden="1" x14ac:dyDescent="0.25">
      <c r="H61370"/>
    </row>
    <row r="61371" spans="8:8" hidden="1" x14ac:dyDescent="0.25">
      <c r="H61371"/>
    </row>
    <row r="61372" spans="8:8" hidden="1" x14ac:dyDescent="0.25">
      <c r="H61372"/>
    </row>
    <row r="61373" spans="8:8" hidden="1" x14ac:dyDescent="0.25">
      <c r="H61373"/>
    </row>
    <row r="61374" spans="8:8" hidden="1" x14ac:dyDescent="0.25">
      <c r="H61374"/>
    </row>
    <row r="61375" spans="8:8" hidden="1" x14ac:dyDescent="0.25">
      <c r="H61375"/>
    </row>
    <row r="61376" spans="8:8" hidden="1" x14ac:dyDescent="0.25">
      <c r="H61376"/>
    </row>
    <row r="61377" spans="8:8" hidden="1" x14ac:dyDescent="0.25">
      <c r="H61377"/>
    </row>
    <row r="61378" spans="8:8" hidden="1" x14ac:dyDescent="0.25">
      <c r="H61378"/>
    </row>
    <row r="61379" spans="8:8" hidden="1" x14ac:dyDescent="0.25">
      <c r="H61379"/>
    </row>
    <row r="61380" spans="8:8" hidden="1" x14ac:dyDescent="0.25">
      <c r="H61380"/>
    </row>
    <row r="61381" spans="8:8" hidden="1" x14ac:dyDescent="0.25">
      <c r="H61381"/>
    </row>
    <row r="61382" spans="8:8" hidden="1" x14ac:dyDescent="0.25">
      <c r="H61382"/>
    </row>
    <row r="61383" spans="8:8" hidden="1" x14ac:dyDescent="0.25">
      <c r="H61383"/>
    </row>
    <row r="61384" spans="8:8" hidden="1" x14ac:dyDescent="0.25">
      <c r="H61384"/>
    </row>
    <row r="61385" spans="8:8" hidden="1" x14ac:dyDescent="0.25">
      <c r="H61385"/>
    </row>
    <row r="61386" spans="8:8" hidden="1" x14ac:dyDescent="0.25">
      <c r="H61386"/>
    </row>
    <row r="61387" spans="8:8" hidden="1" x14ac:dyDescent="0.25">
      <c r="H61387"/>
    </row>
    <row r="61388" spans="8:8" hidden="1" x14ac:dyDescent="0.25">
      <c r="H61388"/>
    </row>
    <row r="61389" spans="8:8" hidden="1" x14ac:dyDescent="0.25">
      <c r="H61389"/>
    </row>
    <row r="61390" spans="8:8" hidden="1" x14ac:dyDescent="0.25">
      <c r="H61390"/>
    </row>
    <row r="61391" spans="8:8" hidden="1" x14ac:dyDescent="0.25">
      <c r="H61391"/>
    </row>
    <row r="61392" spans="8:8" hidden="1" x14ac:dyDescent="0.25">
      <c r="H61392"/>
    </row>
    <row r="61393" spans="8:8" hidden="1" x14ac:dyDescent="0.25">
      <c r="H61393"/>
    </row>
    <row r="61394" spans="8:8" hidden="1" x14ac:dyDescent="0.25">
      <c r="H61394"/>
    </row>
    <row r="61395" spans="8:8" hidden="1" x14ac:dyDescent="0.25">
      <c r="H61395"/>
    </row>
    <row r="61396" spans="8:8" hidden="1" x14ac:dyDescent="0.25">
      <c r="H61396"/>
    </row>
    <row r="61397" spans="8:8" hidden="1" x14ac:dyDescent="0.25">
      <c r="H61397"/>
    </row>
    <row r="61398" spans="8:8" hidden="1" x14ac:dyDescent="0.25">
      <c r="H61398"/>
    </row>
    <row r="61399" spans="8:8" hidden="1" x14ac:dyDescent="0.25">
      <c r="H61399"/>
    </row>
    <row r="61400" spans="8:8" hidden="1" x14ac:dyDescent="0.25">
      <c r="H61400"/>
    </row>
    <row r="61401" spans="8:8" hidden="1" x14ac:dyDescent="0.25">
      <c r="H61401"/>
    </row>
    <row r="61402" spans="8:8" hidden="1" x14ac:dyDescent="0.25">
      <c r="H61402"/>
    </row>
    <row r="61403" spans="8:8" hidden="1" x14ac:dyDescent="0.25">
      <c r="H61403"/>
    </row>
    <row r="61404" spans="8:8" hidden="1" x14ac:dyDescent="0.25">
      <c r="H61404"/>
    </row>
    <row r="61405" spans="8:8" hidden="1" x14ac:dyDescent="0.25">
      <c r="H61405"/>
    </row>
    <row r="61406" spans="8:8" hidden="1" x14ac:dyDescent="0.25">
      <c r="H61406"/>
    </row>
    <row r="61407" spans="8:8" hidden="1" x14ac:dyDescent="0.25">
      <c r="H61407"/>
    </row>
    <row r="61408" spans="8:8" hidden="1" x14ac:dyDescent="0.25">
      <c r="H61408"/>
    </row>
    <row r="61409" spans="8:8" hidden="1" x14ac:dyDescent="0.25">
      <c r="H61409"/>
    </row>
    <row r="61410" spans="8:8" hidden="1" x14ac:dyDescent="0.25">
      <c r="H61410"/>
    </row>
    <row r="61411" spans="8:8" hidden="1" x14ac:dyDescent="0.25">
      <c r="H61411"/>
    </row>
    <row r="61412" spans="8:8" hidden="1" x14ac:dyDescent="0.25">
      <c r="H61412"/>
    </row>
    <row r="61413" spans="8:8" hidden="1" x14ac:dyDescent="0.25">
      <c r="H61413"/>
    </row>
    <row r="61414" spans="8:8" hidden="1" x14ac:dyDescent="0.25">
      <c r="H61414"/>
    </row>
    <row r="61415" spans="8:8" hidden="1" x14ac:dyDescent="0.25">
      <c r="H61415"/>
    </row>
    <row r="61416" spans="8:8" hidden="1" x14ac:dyDescent="0.25">
      <c r="H61416"/>
    </row>
    <row r="61417" spans="8:8" hidden="1" x14ac:dyDescent="0.25">
      <c r="H61417"/>
    </row>
    <row r="61418" spans="8:8" hidden="1" x14ac:dyDescent="0.25">
      <c r="H61418"/>
    </row>
    <row r="61419" spans="8:8" hidden="1" x14ac:dyDescent="0.25">
      <c r="H61419"/>
    </row>
    <row r="61420" spans="8:8" hidden="1" x14ac:dyDescent="0.25">
      <c r="H61420"/>
    </row>
    <row r="61421" spans="8:8" hidden="1" x14ac:dyDescent="0.25">
      <c r="H61421"/>
    </row>
    <row r="61422" spans="8:8" hidden="1" x14ac:dyDescent="0.25">
      <c r="H61422"/>
    </row>
    <row r="61423" spans="8:8" hidden="1" x14ac:dyDescent="0.25">
      <c r="H61423"/>
    </row>
    <row r="61424" spans="8:8" hidden="1" x14ac:dyDescent="0.25">
      <c r="H61424"/>
    </row>
    <row r="61425" spans="8:8" hidden="1" x14ac:dyDescent="0.25">
      <c r="H61425"/>
    </row>
    <row r="61426" spans="8:8" hidden="1" x14ac:dyDescent="0.25">
      <c r="H61426"/>
    </row>
    <row r="61427" spans="8:8" hidden="1" x14ac:dyDescent="0.25">
      <c r="H61427"/>
    </row>
    <row r="61428" spans="8:8" hidden="1" x14ac:dyDescent="0.25">
      <c r="H61428"/>
    </row>
    <row r="61429" spans="8:8" hidden="1" x14ac:dyDescent="0.25">
      <c r="H61429"/>
    </row>
    <row r="61430" spans="8:8" hidden="1" x14ac:dyDescent="0.25">
      <c r="H61430"/>
    </row>
    <row r="61431" spans="8:8" hidden="1" x14ac:dyDescent="0.25">
      <c r="H61431"/>
    </row>
    <row r="61432" spans="8:8" hidden="1" x14ac:dyDescent="0.25">
      <c r="H61432"/>
    </row>
    <row r="61433" spans="8:8" hidden="1" x14ac:dyDescent="0.25">
      <c r="H61433"/>
    </row>
    <row r="61434" spans="8:8" hidden="1" x14ac:dyDescent="0.25">
      <c r="H61434"/>
    </row>
    <row r="61435" spans="8:8" hidden="1" x14ac:dyDescent="0.25">
      <c r="H61435"/>
    </row>
    <row r="61436" spans="8:8" hidden="1" x14ac:dyDescent="0.25">
      <c r="H61436"/>
    </row>
    <row r="61437" spans="8:8" hidden="1" x14ac:dyDescent="0.25">
      <c r="H61437"/>
    </row>
    <row r="61438" spans="8:8" hidden="1" x14ac:dyDescent="0.25">
      <c r="H61438"/>
    </row>
    <row r="61439" spans="8:8" hidden="1" x14ac:dyDescent="0.25">
      <c r="H61439"/>
    </row>
    <row r="61440" spans="8:8" hidden="1" x14ac:dyDescent="0.25">
      <c r="H61440"/>
    </row>
    <row r="61441" spans="8:8" hidden="1" x14ac:dyDescent="0.25">
      <c r="H61441"/>
    </row>
    <row r="61442" spans="8:8" hidden="1" x14ac:dyDescent="0.25">
      <c r="H61442"/>
    </row>
    <row r="61443" spans="8:8" hidden="1" x14ac:dyDescent="0.25">
      <c r="H61443"/>
    </row>
    <row r="61444" spans="8:8" hidden="1" x14ac:dyDescent="0.25">
      <c r="H61444"/>
    </row>
    <row r="61445" spans="8:8" hidden="1" x14ac:dyDescent="0.25">
      <c r="H61445"/>
    </row>
    <row r="61446" spans="8:8" hidden="1" x14ac:dyDescent="0.25">
      <c r="H61446"/>
    </row>
    <row r="61447" spans="8:8" hidden="1" x14ac:dyDescent="0.25">
      <c r="H61447"/>
    </row>
    <row r="61448" spans="8:8" hidden="1" x14ac:dyDescent="0.25">
      <c r="H61448"/>
    </row>
    <row r="61449" spans="8:8" hidden="1" x14ac:dyDescent="0.25">
      <c r="H61449"/>
    </row>
    <row r="61450" spans="8:8" hidden="1" x14ac:dyDescent="0.25">
      <c r="H61450"/>
    </row>
    <row r="61451" spans="8:8" hidden="1" x14ac:dyDescent="0.25">
      <c r="H61451"/>
    </row>
    <row r="61452" spans="8:8" hidden="1" x14ac:dyDescent="0.25">
      <c r="H61452"/>
    </row>
    <row r="61453" spans="8:8" hidden="1" x14ac:dyDescent="0.25">
      <c r="H61453"/>
    </row>
    <row r="61454" spans="8:8" hidden="1" x14ac:dyDescent="0.25">
      <c r="H61454"/>
    </row>
    <row r="61455" spans="8:8" hidden="1" x14ac:dyDescent="0.25">
      <c r="H61455"/>
    </row>
    <row r="61456" spans="8:8" hidden="1" x14ac:dyDescent="0.25">
      <c r="H61456"/>
    </row>
    <row r="61457" spans="8:8" hidden="1" x14ac:dyDescent="0.25">
      <c r="H61457"/>
    </row>
    <row r="61458" spans="8:8" hidden="1" x14ac:dyDescent="0.25">
      <c r="H61458"/>
    </row>
    <row r="61459" spans="8:8" hidden="1" x14ac:dyDescent="0.25">
      <c r="H61459"/>
    </row>
    <row r="61460" spans="8:8" hidden="1" x14ac:dyDescent="0.25">
      <c r="H61460"/>
    </row>
    <row r="61461" spans="8:8" hidden="1" x14ac:dyDescent="0.25">
      <c r="H61461"/>
    </row>
    <row r="61462" spans="8:8" hidden="1" x14ac:dyDescent="0.25">
      <c r="H61462"/>
    </row>
    <row r="61463" spans="8:8" hidden="1" x14ac:dyDescent="0.25">
      <c r="H61463"/>
    </row>
    <row r="61464" spans="8:8" hidden="1" x14ac:dyDescent="0.25">
      <c r="H61464"/>
    </row>
    <row r="61465" spans="8:8" hidden="1" x14ac:dyDescent="0.25">
      <c r="H61465"/>
    </row>
    <row r="61466" spans="8:8" hidden="1" x14ac:dyDescent="0.25">
      <c r="H61466"/>
    </row>
    <row r="61467" spans="8:8" hidden="1" x14ac:dyDescent="0.25">
      <c r="H61467"/>
    </row>
    <row r="61468" spans="8:8" hidden="1" x14ac:dyDescent="0.25">
      <c r="H61468"/>
    </row>
    <row r="61469" spans="8:8" hidden="1" x14ac:dyDescent="0.25">
      <c r="H61469"/>
    </row>
    <row r="61470" spans="8:8" hidden="1" x14ac:dyDescent="0.25">
      <c r="H61470"/>
    </row>
    <row r="61471" spans="8:8" hidden="1" x14ac:dyDescent="0.25">
      <c r="H61471"/>
    </row>
    <row r="61472" spans="8:8" hidden="1" x14ac:dyDescent="0.25">
      <c r="H61472"/>
    </row>
    <row r="61473" spans="8:8" hidden="1" x14ac:dyDescent="0.25">
      <c r="H61473"/>
    </row>
    <row r="61474" spans="8:8" hidden="1" x14ac:dyDescent="0.25">
      <c r="H61474"/>
    </row>
    <row r="61475" spans="8:8" hidden="1" x14ac:dyDescent="0.25">
      <c r="H61475"/>
    </row>
    <row r="61476" spans="8:8" hidden="1" x14ac:dyDescent="0.25">
      <c r="H61476"/>
    </row>
    <row r="61477" spans="8:8" hidden="1" x14ac:dyDescent="0.25">
      <c r="H61477"/>
    </row>
    <row r="61478" spans="8:8" hidden="1" x14ac:dyDescent="0.25">
      <c r="H61478"/>
    </row>
    <row r="61479" spans="8:8" hidden="1" x14ac:dyDescent="0.25">
      <c r="H61479"/>
    </row>
    <row r="61480" spans="8:8" hidden="1" x14ac:dyDescent="0.25">
      <c r="H61480"/>
    </row>
    <row r="61481" spans="8:8" hidden="1" x14ac:dyDescent="0.25">
      <c r="H61481"/>
    </row>
    <row r="61482" spans="8:8" hidden="1" x14ac:dyDescent="0.25">
      <c r="H61482"/>
    </row>
    <row r="61483" spans="8:8" hidden="1" x14ac:dyDescent="0.25">
      <c r="H61483"/>
    </row>
    <row r="61484" spans="8:8" hidden="1" x14ac:dyDescent="0.25">
      <c r="H61484"/>
    </row>
    <row r="61485" spans="8:8" hidden="1" x14ac:dyDescent="0.25">
      <c r="H61485"/>
    </row>
    <row r="61486" spans="8:8" hidden="1" x14ac:dyDescent="0.25">
      <c r="H61486"/>
    </row>
    <row r="61487" spans="8:8" hidden="1" x14ac:dyDescent="0.25">
      <c r="H61487"/>
    </row>
    <row r="61488" spans="8:8" hidden="1" x14ac:dyDescent="0.25">
      <c r="H61488"/>
    </row>
    <row r="61489" spans="8:8" hidden="1" x14ac:dyDescent="0.25">
      <c r="H61489"/>
    </row>
    <row r="61490" spans="8:8" hidden="1" x14ac:dyDescent="0.25">
      <c r="H61490"/>
    </row>
    <row r="61491" spans="8:8" hidden="1" x14ac:dyDescent="0.25">
      <c r="H61491"/>
    </row>
    <row r="61492" spans="8:8" hidden="1" x14ac:dyDescent="0.25">
      <c r="H61492"/>
    </row>
    <row r="61493" spans="8:8" hidden="1" x14ac:dyDescent="0.25">
      <c r="H61493"/>
    </row>
    <row r="61494" spans="8:8" hidden="1" x14ac:dyDescent="0.25">
      <c r="H61494"/>
    </row>
    <row r="61495" spans="8:8" hidden="1" x14ac:dyDescent="0.25">
      <c r="H61495"/>
    </row>
    <row r="61496" spans="8:8" hidden="1" x14ac:dyDescent="0.25">
      <c r="H61496"/>
    </row>
    <row r="61497" spans="8:8" hidden="1" x14ac:dyDescent="0.25">
      <c r="H61497"/>
    </row>
    <row r="61498" spans="8:8" hidden="1" x14ac:dyDescent="0.25">
      <c r="H61498"/>
    </row>
    <row r="61499" spans="8:8" hidden="1" x14ac:dyDescent="0.25">
      <c r="H61499"/>
    </row>
    <row r="61500" spans="8:8" hidden="1" x14ac:dyDescent="0.25">
      <c r="H61500"/>
    </row>
    <row r="61501" spans="8:8" hidden="1" x14ac:dyDescent="0.25">
      <c r="H61501"/>
    </row>
    <row r="61502" spans="8:8" hidden="1" x14ac:dyDescent="0.25">
      <c r="H61502"/>
    </row>
    <row r="61503" spans="8:8" hidden="1" x14ac:dyDescent="0.25">
      <c r="H61503"/>
    </row>
    <row r="61504" spans="8:8" hidden="1" x14ac:dyDescent="0.25">
      <c r="H61504"/>
    </row>
    <row r="61505" spans="8:8" hidden="1" x14ac:dyDescent="0.25">
      <c r="H61505"/>
    </row>
    <row r="61506" spans="8:8" hidden="1" x14ac:dyDescent="0.25">
      <c r="H61506"/>
    </row>
    <row r="61507" spans="8:8" hidden="1" x14ac:dyDescent="0.25">
      <c r="H61507"/>
    </row>
    <row r="61508" spans="8:8" hidden="1" x14ac:dyDescent="0.25">
      <c r="H61508"/>
    </row>
    <row r="61509" spans="8:8" hidden="1" x14ac:dyDescent="0.25">
      <c r="H61509"/>
    </row>
    <row r="61510" spans="8:8" hidden="1" x14ac:dyDescent="0.25">
      <c r="H61510"/>
    </row>
    <row r="61511" spans="8:8" hidden="1" x14ac:dyDescent="0.25">
      <c r="H61511"/>
    </row>
    <row r="61512" spans="8:8" hidden="1" x14ac:dyDescent="0.25">
      <c r="H61512"/>
    </row>
    <row r="61513" spans="8:8" hidden="1" x14ac:dyDescent="0.25">
      <c r="H61513"/>
    </row>
    <row r="61514" spans="8:8" hidden="1" x14ac:dyDescent="0.25">
      <c r="H61514"/>
    </row>
    <row r="61515" spans="8:8" hidden="1" x14ac:dyDescent="0.25">
      <c r="H61515"/>
    </row>
    <row r="61516" spans="8:8" hidden="1" x14ac:dyDescent="0.25">
      <c r="H61516"/>
    </row>
    <row r="61517" spans="8:8" hidden="1" x14ac:dyDescent="0.25">
      <c r="H61517"/>
    </row>
    <row r="61518" spans="8:8" hidden="1" x14ac:dyDescent="0.25">
      <c r="H61518"/>
    </row>
    <row r="61519" spans="8:8" hidden="1" x14ac:dyDescent="0.25">
      <c r="H61519"/>
    </row>
    <row r="61520" spans="8:8" hidden="1" x14ac:dyDescent="0.25">
      <c r="H61520"/>
    </row>
    <row r="61521" spans="8:8" hidden="1" x14ac:dyDescent="0.25">
      <c r="H61521"/>
    </row>
    <row r="61522" spans="8:8" hidden="1" x14ac:dyDescent="0.25">
      <c r="H61522"/>
    </row>
    <row r="61523" spans="8:8" hidden="1" x14ac:dyDescent="0.25">
      <c r="H61523"/>
    </row>
    <row r="61524" spans="8:8" hidden="1" x14ac:dyDescent="0.25">
      <c r="H61524"/>
    </row>
    <row r="61525" spans="8:8" hidden="1" x14ac:dyDescent="0.25">
      <c r="H61525"/>
    </row>
    <row r="61526" spans="8:8" hidden="1" x14ac:dyDescent="0.25">
      <c r="H61526"/>
    </row>
    <row r="61527" spans="8:8" hidden="1" x14ac:dyDescent="0.25">
      <c r="H61527"/>
    </row>
    <row r="61528" spans="8:8" hidden="1" x14ac:dyDescent="0.25">
      <c r="H61528"/>
    </row>
    <row r="61529" spans="8:8" hidden="1" x14ac:dyDescent="0.25">
      <c r="H61529"/>
    </row>
    <row r="61530" spans="8:8" hidden="1" x14ac:dyDescent="0.25">
      <c r="H61530"/>
    </row>
    <row r="61531" spans="8:8" hidden="1" x14ac:dyDescent="0.25">
      <c r="H61531"/>
    </row>
    <row r="61532" spans="8:8" hidden="1" x14ac:dyDescent="0.25">
      <c r="H61532"/>
    </row>
    <row r="61533" spans="8:8" hidden="1" x14ac:dyDescent="0.25">
      <c r="H61533"/>
    </row>
    <row r="61534" spans="8:8" hidden="1" x14ac:dyDescent="0.25">
      <c r="H61534"/>
    </row>
    <row r="61535" spans="8:8" hidden="1" x14ac:dyDescent="0.25">
      <c r="H61535"/>
    </row>
    <row r="61536" spans="8:8" hidden="1" x14ac:dyDescent="0.25">
      <c r="H61536"/>
    </row>
    <row r="61537" spans="8:8" hidden="1" x14ac:dyDescent="0.25">
      <c r="H61537"/>
    </row>
    <row r="61538" spans="8:8" hidden="1" x14ac:dyDescent="0.25">
      <c r="H61538"/>
    </row>
    <row r="61539" spans="8:8" hidden="1" x14ac:dyDescent="0.25">
      <c r="H61539"/>
    </row>
    <row r="61540" spans="8:8" hidden="1" x14ac:dyDescent="0.25">
      <c r="H61540"/>
    </row>
    <row r="61541" spans="8:8" hidden="1" x14ac:dyDescent="0.25">
      <c r="H61541"/>
    </row>
    <row r="61542" spans="8:8" hidden="1" x14ac:dyDescent="0.25">
      <c r="H61542"/>
    </row>
    <row r="61543" spans="8:8" hidden="1" x14ac:dyDescent="0.25">
      <c r="H61543"/>
    </row>
    <row r="61544" spans="8:8" hidden="1" x14ac:dyDescent="0.25">
      <c r="H61544"/>
    </row>
    <row r="61545" spans="8:8" hidden="1" x14ac:dyDescent="0.25">
      <c r="H61545"/>
    </row>
    <row r="61546" spans="8:8" hidden="1" x14ac:dyDescent="0.25">
      <c r="H61546"/>
    </row>
    <row r="61547" spans="8:8" hidden="1" x14ac:dyDescent="0.25">
      <c r="H61547"/>
    </row>
    <row r="61548" spans="8:8" hidden="1" x14ac:dyDescent="0.25">
      <c r="H61548"/>
    </row>
    <row r="61549" spans="8:8" hidden="1" x14ac:dyDescent="0.25">
      <c r="H61549"/>
    </row>
    <row r="61550" spans="8:8" hidden="1" x14ac:dyDescent="0.25">
      <c r="H61550"/>
    </row>
    <row r="61551" spans="8:8" hidden="1" x14ac:dyDescent="0.25">
      <c r="H61551"/>
    </row>
    <row r="61552" spans="8:8" hidden="1" x14ac:dyDescent="0.25">
      <c r="H61552"/>
    </row>
    <row r="61553" spans="8:8" hidden="1" x14ac:dyDescent="0.25">
      <c r="H61553"/>
    </row>
    <row r="61554" spans="8:8" hidden="1" x14ac:dyDescent="0.25">
      <c r="H61554"/>
    </row>
    <row r="61555" spans="8:8" hidden="1" x14ac:dyDescent="0.25">
      <c r="H61555"/>
    </row>
    <row r="61556" spans="8:8" hidden="1" x14ac:dyDescent="0.25">
      <c r="H61556"/>
    </row>
    <row r="61557" spans="8:8" hidden="1" x14ac:dyDescent="0.25">
      <c r="H61557"/>
    </row>
    <row r="61558" spans="8:8" hidden="1" x14ac:dyDescent="0.25">
      <c r="H61558"/>
    </row>
    <row r="61559" spans="8:8" hidden="1" x14ac:dyDescent="0.25">
      <c r="H61559"/>
    </row>
    <row r="61560" spans="8:8" hidden="1" x14ac:dyDescent="0.25">
      <c r="H61560"/>
    </row>
    <row r="61561" spans="8:8" hidden="1" x14ac:dyDescent="0.25">
      <c r="H61561"/>
    </row>
    <row r="61562" spans="8:8" hidden="1" x14ac:dyDescent="0.25">
      <c r="H61562"/>
    </row>
    <row r="61563" spans="8:8" hidden="1" x14ac:dyDescent="0.25">
      <c r="H61563"/>
    </row>
    <row r="61564" spans="8:8" hidden="1" x14ac:dyDescent="0.25">
      <c r="H61564"/>
    </row>
    <row r="61565" spans="8:8" hidden="1" x14ac:dyDescent="0.25">
      <c r="H61565"/>
    </row>
    <row r="61566" spans="8:8" hidden="1" x14ac:dyDescent="0.25">
      <c r="H61566"/>
    </row>
    <row r="61567" spans="8:8" hidden="1" x14ac:dyDescent="0.25">
      <c r="H61567"/>
    </row>
    <row r="61568" spans="8:8" hidden="1" x14ac:dyDescent="0.25">
      <c r="H61568"/>
    </row>
    <row r="61569" spans="8:8" hidden="1" x14ac:dyDescent="0.25">
      <c r="H61569"/>
    </row>
    <row r="61570" spans="8:8" hidden="1" x14ac:dyDescent="0.25">
      <c r="H61570"/>
    </row>
    <row r="61571" spans="8:8" hidden="1" x14ac:dyDescent="0.25">
      <c r="H61571"/>
    </row>
    <row r="61572" spans="8:8" hidden="1" x14ac:dyDescent="0.25">
      <c r="H61572"/>
    </row>
    <row r="61573" spans="8:8" hidden="1" x14ac:dyDescent="0.25">
      <c r="H61573"/>
    </row>
    <row r="61574" spans="8:8" hidden="1" x14ac:dyDescent="0.25">
      <c r="H61574"/>
    </row>
    <row r="61575" spans="8:8" hidden="1" x14ac:dyDescent="0.25">
      <c r="H61575"/>
    </row>
    <row r="61576" spans="8:8" hidden="1" x14ac:dyDescent="0.25">
      <c r="H61576"/>
    </row>
    <row r="61577" spans="8:8" hidden="1" x14ac:dyDescent="0.25">
      <c r="H61577"/>
    </row>
    <row r="61578" spans="8:8" hidden="1" x14ac:dyDescent="0.25">
      <c r="H61578"/>
    </row>
    <row r="61579" spans="8:8" hidden="1" x14ac:dyDescent="0.25">
      <c r="H61579"/>
    </row>
    <row r="61580" spans="8:8" hidden="1" x14ac:dyDescent="0.25">
      <c r="H61580"/>
    </row>
    <row r="61581" spans="8:8" hidden="1" x14ac:dyDescent="0.25">
      <c r="H61581"/>
    </row>
    <row r="61582" spans="8:8" hidden="1" x14ac:dyDescent="0.25">
      <c r="H61582"/>
    </row>
    <row r="61583" spans="8:8" hidden="1" x14ac:dyDescent="0.25">
      <c r="H61583"/>
    </row>
    <row r="61584" spans="8:8" hidden="1" x14ac:dyDescent="0.25">
      <c r="H61584"/>
    </row>
    <row r="61585" spans="8:8" hidden="1" x14ac:dyDescent="0.25">
      <c r="H61585"/>
    </row>
    <row r="61586" spans="8:8" hidden="1" x14ac:dyDescent="0.25">
      <c r="H61586"/>
    </row>
    <row r="61587" spans="8:8" hidden="1" x14ac:dyDescent="0.25">
      <c r="H61587"/>
    </row>
    <row r="61588" spans="8:8" hidden="1" x14ac:dyDescent="0.25">
      <c r="H61588"/>
    </row>
    <row r="61589" spans="8:8" hidden="1" x14ac:dyDescent="0.25">
      <c r="H61589"/>
    </row>
    <row r="61590" spans="8:8" hidden="1" x14ac:dyDescent="0.25">
      <c r="H61590"/>
    </row>
    <row r="61591" spans="8:8" hidden="1" x14ac:dyDescent="0.25">
      <c r="H61591"/>
    </row>
    <row r="61592" spans="8:8" hidden="1" x14ac:dyDescent="0.25">
      <c r="H61592"/>
    </row>
    <row r="61593" spans="8:8" hidden="1" x14ac:dyDescent="0.25">
      <c r="H61593"/>
    </row>
    <row r="61594" spans="8:8" hidden="1" x14ac:dyDescent="0.25">
      <c r="H61594"/>
    </row>
    <row r="61595" spans="8:8" hidden="1" x14ac:dyDescent="0.25">
      <c r="H61595"/>
    </row>
    <row r="61596" spans="8:8" hidden="1" x14ac:dyDescent="0.25">
      <c r="H61596"/>
    </row>
    <row r="61597" spans="8:8" hidden="1" x14ac:dyDescent="0.25">
      <c r="H61597"/>
    </row>
    <row r="61598" spans="8:8" hidden="1" x14ac:dyDescent="0.25">
      <c r="H61598"/>
    </row>
    <row r="61599" spans="8:8" hidden="1" x14ac:dyDescent="0.25">
      <c r="H61599"/>
    </row>
    <row r="61600" spans="8:8" hidden="1" x14ac:dyDescent="0.25">
      <c r="H61600"/>
    </row>
    <row r="61601" spans="8:8" hidden="1" x14ac:dyDescent="0.25">
      <c r="H61601"/>
    </row>
    <row r="61602" spans="8:8" hidden="1" x14ac:dyDescent="0.25">
      <c r="H61602"/>
    </row>
    <row r="61603" spans="8:8" hidden="1" x14ac:dyDescent="0.25">
      <c r="H61603"/>
    </row>
    <row r="61604" spans="8:8" hidden="1" x14ac:dyDescent="0.25">
      <c r="H61604"/>
    </row>
    <row r="61605" spans="8:8" hidden="1" x14ac:dyDescent="0.25">
      <c r="H61605"/>
    </row>
    <row r="61606" spans="8:8" hidden="1" x14ac:dyDescent="0.25">
      <c r="H61606"/>
    </row>
    <row r="61607" spans="8:8" hidden="1" x14ac:dyDescent="0.25">
      <c r="H61607"/>
    </row>
    <row r="61608" spans="8:8" hidden="1" x14ac:dyDescent="0.25">
      <c r="H61608"/>
    </row>
    <row r="61609" spans="8:8" hidden="1" x14ac:dyDescent="0.25">
      <c r="H61609"/>
    </row>
    <row r="61610" spans="8:8" hidden="1" x14ac:dyDescent="0.25">
      <c r="H61610"/>
    </row>
    <row r="61611" spans="8:8" hidden="1" x14ac:dyDescent="0.25">
      <c r="H61611"/>
    </row>
    <row r="61612" spans="8:8" hidden="1" x14ac:dyDescent="0.25">
      <c r="H61612"/>
    </row>
    <row r="61613" spans="8:8" hidden="1" x14ac:dyDescent="0.25">
      <c r="H61613"/>
    </row>
    <row r="61614" spans="8:8" hidden="1" x14ac:dyDescent="0.25">
      <c r="H61614"/>
    </row>
    <row r="61615" spans="8:8" hidden="1" x14ac:dyDescent="0.25">
      <c r="H61615"/>
    </row>
    <row r="61616" spans="8:8" hidden="1" x14ac:dyDescent="0.25">
      <c r="H61616"/>
    </row>
    <row r="61617" spans="8:8" hidden="1" x14ac:dyDescent="0.25">
      <c r="H61617"/>
    </row>
    <row r="61618" spans="8:8" hidden="1" x14ac:dyDescent="0.25">
      <c r="H61618"/>
    </row>
    <row r="61619" spans="8:8" hidden="1" x14ac:dyDescent="0.25">
      <c r="H61619"/>
    </row>
    <row r="61620" spans="8:8" hidden="1" x14ac:dyDescent="0.25">
      <c r="H61620"/>
    </row>
    <row r="61621" spans="8:8" hidden="1" x14ac:dyDescent="0.25">
      <c r="H61621"/>
    </row>
    <row r="61622" spans="8:8" hidden="1" x14ac:dyDescent="0.25">
      <c r="H61622"/>
    </row>
    <row r="61623" spans="8:8" hidden="1" x14ac:dyDescent="0.25">
      <c r="H61623"/>
    </row>
    <row r="61624" spans="8:8" hidden="1" x14ac:dyDescent="0.25">
      <c r="H61624"/>
    </row>
    <row r="61625" spans="8:8" hidden="1" x14ac:dyDescent="0.25">
      <c r="H61625"/>
    </row>
    <row r="61626" spans="8:8" hidden="1" x14ac:dyDescent="0.25">
      <c r="H61626"/>
    </row>
    <row r="61627" spans="8:8" hidden="1" x14ac:dyDescent="0.25">
      <c r="H61627"/>
    </row>
    <row r="61628" spans="8:8" hidden="1" x14ac:dyDescent="0.25">
      <c r="H61628"/>
    </row>
    <row r="61629" spans="8:8" hidden="1" x14ac:dyDescent="0.25">
      <c r="H61629"/>
    </row>
    <row r="61630" spans="8:8" hidden="1" x14ac:dyDescent="0.25">
      <c r="H61630"/>
    </row>
    <row r="61631" spans="8:8" hidden="1" x14ac:dyDescent="0.25">
      <c r="H61631"/>
    </row>
    <row r="61632" spans="8:8" hidden="1" x14ac:dyDescent="0.25">
      <c r="H61632"/>
    </row>
    <row r="61633" spans="8:8" hidden="1" x14ac:dyDescent="0.25">
      <c r="H61633"/>
    </row>
    <row r="61634" spans="8:8" hidden="1" x14ac:dyDescent="0.25">
      <c r="H61634"/>
    </row>
    <row r="61635" spans="8:8" hidden="1" x14ac:dyDescent="0.25">
      <c r="H61635"/>
    </row>
    <row r="61636" spans="8:8" hidden="1" x14ac:dyDescent="0.25">
      <c r="H61636"/>
    </row>
    <row r="61637" spans="8:8" hidden="1" x14ac:dyDescent="0.25">
      <c r="H61637"/>
    </row>
    <row r="61638" spans="8:8" hidden="1" x14ac:dyDescent="0.25">
      <c r="H61638"/>
    </row>
    <row r="61639" spans="8:8" hidden="1" x14ac:dyDescent="0.25">
      <c r="H61639"/>
    </row>
    <row r="61640" spans="8:8" hidden="1" x14ac:dyDescent="0.25">
      <c r="H61640"/>
    </row>
    <row r="61641" spans="8:8" hidden="1" x14ac:dyDescent="0.25">
      <c r="H61641"/>
    </row>
    <row r="61642" spans="8:8" hidden="1" x14ac:dyDescent="0.25">
      <c r="H61642"/>
    </row>
    <row r="61643" spans="8:8" hidden="1" x14ac:dyDescent="0.25">
      <c r="H61643"/>
    </row>
    <row r="61644" spans="8:8" hidden="1" x14ac:dyDescent="0.25">
      <c r="H61644"/>
    </row>
    <row r="61645" spans="8:8" hidden="1" x14ac:dyDescent="0.25">
      <c r="H61645"/>
    </row>
    <row r="61646" spans="8:8" hidden="1" x14ac:dyDescent="0.25">
      <c r="H61646"/>
    </row>
    <row r="61647" spans="8:8" hidden="1" x14ac:dyDescent="0.25">
      <c r="H61647"/>
    </row>
    <row r="61648" spans="8:8" hidden="1" x14ac:dyDescent="0.25">
      <c r="H61648"/>
    </row>
    <row r="61649" spans="8:8" hidden="1" x14ac:dyDescent="0.25">
      <c r="H61649"/>
    </row>
    <row r="61650" spans="8:8" hidden="1" x14ac:dyDescent="0.25">
      <c r="H61650"/>
    </row>
    <row r="61651" spans="8:8" hidden="1" x14ac:dyDescent="0.25">
      <c r="H61651"/>
    </row>
    <row r="61652" spans="8:8" hidden="1" x14ac:dyDescent="0.25">
      <c r="H61652"/>
    </row>
    <row r="61653" spans="8:8" hidden="1" x14ac:dyDescent="0.25">
      <c r="H61653"/>
    </row>
    <row r="61654" spans="8:8" hidden="1" x14ac:dyDescent="0.25">
      <c r="H61654"/>
    </row>
    <row r="61655" spans="8:8" hidden="1" x14ac:dyDescent="0.25">
      <c r="H61655"/>
    </row>
    <row r="61656" spans="8:8" hidden="1" x14ac:dyDescent="0.25">
      <c r="H61656"/>
    </row>
    <row r="61657" spans="8:8" hidden="1" x14ac:dyDescent="0.25">
      <c r="H61657"/>
    </row>
    <row r="61658" spans="8:8" hidden="1" x14ac:dyDescent="0.25">
      <c r="H61658"/>
    </row>
    <row r="61659" spans="8:8" hidden="1" x14ac:dyDescent="0.25">
      <c r="H61659"/>
    </row>
    <row r="61660" spans="8:8" hidden="1" x14ac:dyDescent="0.25">
      <c r="H61660"/>
    </row>
    <row r="61661" spans="8:8" hidden="1" x14ac:dyDescent="0.25">
      <c r="H61661"/>
    </row>
    <row r="61662" spans="8:8" hidden="1" x14ac:dyDescent="0.25">
      <c r="H61662"/>
    </row>
    <row r="61663" spans="8:8" hidden="1" x14ac:dyDescent="0.25">
      <c r="H61663"/>
    </row>
    <row r="61664" spans="8:8" hidden="1" x14ac:dyDescent="0.25">
      <c r="H61664"/>
    </row>
    <row r="61665" spans="8:8" hidden="1" x14ac:dyDescent="0.25">
      <c r="H61665"/>
    </row>
    <row r="61666" spans="8:8" hidden="1" x14ac:dyDescent="0.25">
      <c r="H61666"/>
    </row>
    <row r="61667" spans="8:8" hidden="1" x14ac:dyDescent="0.25">
      <c r="H61667"/>
    </row>
    <row r="61668" spans="8:8" hidden="1" x14ac:dyDescent="0.25">
      <c r="H61668"/>
    </row>
    <row r="61669" spans="8:8" hidden="1" x14ac:dyDescent="0.25">
      <c r="H61669"/>
    </row>
    <row r="61670" spans="8:8" hidden="1" x14ac:dyDescent="0.25">
      <c r="H61670"/>
    </row>
    <row r="61671" spans="8:8" hidden="1" x14ac:dyDescent="0.25">
      <c r="H61671"/>
    </row>
    <row r="61672" spans="8:8" hidden="1" x14ac:dyDescent="0.25">
      <c r="H61672"/>
    </row>
    <row r="61673" spans="8:8" hidden="1" x14ac:dyDescent="0.25">
      <c r="H61673"/>
    </row>
    <row r="61674" spans="8:8" hidden="1" x14ac:dyDescent="0.25">
      <c r="H61674"/>
    </row>
    <row r="61675" spans="8:8" hidden="1" x14ac:dyDescent="0.25">
      <c r="H61675"/>
    </row>
    <row r="61676" spans="8:8" hidden="1" x14ac:dyDescent="0.25">
      <c r="H61676"/>
    </row>
    <row r="61677" spans="8:8" hidden="1" x14ac:dyDescent="0.25">
      <c r="H61677"/>
    </row>
    <row r="61678" spans="8:8" hidden="1" x14ac:dyDescent="0.25">
      <c r="H61678"/>
    </row>
    <row r="61679" spans="8:8" hidden="1" x14ac:dyDescent="0.25">
      <c r="H61679"/>
    </row>
    <row r="61680" spans="8:8" hidden="1" x14ac:dyDescent="0.25">
      <c r="H61680"/>
    </row>
    <row r="61681" spans="8:8" hidden="1" x14ac:dyDescent="0.25">
      <c r="H61681"/>
    </row>
    <row r="61682" spans="8:8" hidden="1" x14ac:dyDescent="0.25">
      <c r="H61682"/>
    </row>
    <row r="61683" spans="8:8" hidden="1" x14ac:dyDescent="0.25">
      <c r="H61683"/>
    </row>
    <row r="61684" spans="8:8" hidden="1" x14ac:dyDescent="0.25">
      <c r="H61684"/>
    </row>
    <row r="61685" spans="8:8" hidden="1" x14ac:dyDescent="0.25">
      <c r="H61685"/>
    </row>
    <row r="61686" spans="8:8" hidden="1" x14ac:dyDescent="0.25">
      <c r="H61686"/>
    </row>
    <row r="61687" spans="8:8" hidden="1" x14ac:dyDescent="0.25">
      <c r="H61687"/>
    </row>
    <row r="61688" spans="8:8" hidden="1" x14ac:dyDescent="0.25">
      <c r="H61688"/>
    </row>
    <row r="61689" spans="8:8" hidden="1" x14ac:dyDescent="0.25">
      <c r="H61689"/>
    </row>
    <row r="61690" spans="8:8" hidden="1" x14ac:dyDescent="0.25">
      <c r="H61690"/>
    </row>
    <row r="61691" spans="8:8" hidden="1" x14ac:dyDescent="0.25">
      <c r="H61691"/>
    </row>
    <row r="61692" spans="8:8" hidden="1" x14ac:dyDescent="0.25">
      <c r="H61692"/>
    </row>
    <row r="61693" spans="8:8" hidden="1" x14ac:dyDescent="0.25">
      <c r="H61693"/>
    </row>
    <row r="61694" spans="8:8" hidden="1" x14ac:dyDescent="0.25">
      <c r="H61694"/>
    </row>
    <row r="61695" spans="8:8" hidden="1" x14ac:dyDescent="0.25">
      <c r="H61695"/>
    </row>
    <row r="61696" spans="8:8" hidden="1" x14ac:dyDescent="0.25">
      <c r="H61696"/>
    </row>
    <row r="61697" spans="8:8" hidden="1" x14ac:dyDescent="0.25">
      <c r="H61697"/>
    </row>
    <row r="61698" spans="8:8" hidden="1" x14ac:dyDescent="0.25">
      <c r="H61698"/>
    </row>
    <row r="61699" spans="8:8" hidden="1" x14ac:dyDescent="0.25">
      <c r="H61699"/>
    </row>
    <row r="61700" spans="8:8" hidden="1" x14ac:dyDescent="0.25">
      <c r="H61700"/>
    </row>
    <row r="61701" spans="8:8" hidden="1" x14ac:dyDescent="0.25">
      <c r="H61701"/>
    </row>
    <row r="61702" spans="8:8" hidden="1" x14ac:dyDescent="0.25">
      <c r="H61702"/>
    </row>
    <row r="61703" spans="8:8" hidden="1" x14ac:dyDescent="0.25">
      <c r="H61703"/>
    </row>
    <row r="61704" spans="8:8" hidden="1" x14ac:dyDescent="0.25">
      <c r="H61704"/>
    </row>
    <row r="61705" spans="8:8" hidden="1" x14ac:dyDescent="0.25">
      <c r="H61705"/>
    </row>
    <row r="61706" spans="8:8" hidden="1" x14ac:dyDescent="0.25">
      <c r="H61706"/>
    </row>
    <row r="61707" spans="8:8" hidden="1" x14ac:dyDescent="0.25">
      <c r="H61707"/>
    </row>
    <row r="61708" spans="8:8" hidden="1" x14ac:dyDescent="0.25">
      <c r="H61708"/>
    </row>
    <row r="61709" spans="8:8" hidden="1" x14ac:dyDescent="0.25">
      <c r="H61709"/>
    </row>
    <row r="61710" spans="8:8" hidden="1" x14ac:dyDescent="0.25">
      <c r="H61710"/>
    </row>
    <row r="61711" spans="8:8" hidden="1" x14ac:dyDescent="0.25">
      <c r="H61711"/>
    </row>
    <row r="61712" spans="8:8" hidden="1" x14ac:dyDescent="0.25">
      <c r="H61712"/>
    </row>
    <row r="61713" spans="8:8" hidden="1" x14ac:dyDescent="0.25">
      <c r="H61713"/>
    </row>
    <row r="61714" spans="8:8" hidden="1" x14ac:dyDescent="0.25">
      <c r="H61714"/>
    </row>
    <row r="61715" spans="8:8" hidden="1" x14ac:dyDescent="0.25">
      <c r="H61715"/>
    </row>
    <row r="61716" spans="8:8" hidden="1" x14ac:dyDescent="0.25">
      <c r="H61716"/>
    </row>
    <row r="61717" spans="8:8" hidden="1" x14ac:dyDescent="0.25">
      <c r="H61717"/>
    </row>
    <row r="61718" spans="8:8" hidden="1" x14ac:dyDescent="0.25">
      <c r="H61718"/>
    </row>
    <row r="61719" spans="8:8" hidden="1" x14ac:dyDescent="0.25">
      <c r="H61719"/>
    </row>
    <row r="61720" spans="8:8" hidden="1" x14ac:dyDescent="0.25">
      <c r="H61720"/>
    </row>
    <row r="61721" spans="8:8" hidden="1" x14ac:dyDescent="0.25">
      <c r="H61721"/>
    </row>
    <row r="61722" spans="8:8" hidden="1" x14ac:dyDescent="0.25">
      <c r="H61722"/>
    </row>
    <row r="61723" spans="8:8" hidden="1" x14ac:dyDescent="0.25">
      <c r="H61723"/>
    </row>
    <row r="61724" spans="8:8" hidden="1" x14ac:dyDescent="0.25">
      <c r="H61724"/>
    </row>
    <row r="61725" spans="8:8" hidden="1" x14ac:dyDescent="0.25">
      <c r="H61725"/>
    </row>
    <row r="61726" spans="8:8" hidden="1" x14ac:dyDescent="0.25">
      <c r="H61726"/>
    </row>
    <row r="61727" spans="8:8" hidden="1" x14ac:dyDescent="0.25">
      <c r="H61727"/>
    </row>
    <row r="61728" spans="8:8" hidden="1" x14ac:dyDescent="0.25">
      <c r="H61728"/>
    </row>
    <row r="61729" spans="8:8" hidden="1" x14ac:dyDescent="0.25">
      <c r="H61729"/>
    </row>
    <row r="61730" spans="8:8" hidden="1" x14ac:dyDescent="0.25">
      <c r="H61730"/>
    </row>
    <row r="61731" spans="8:8" hidden="1" x14ac:dyDescent="0.25">
      <c r="H61731"/>
    </row>
    <row r="61732" spans="8:8" hidden="1" x14ac:dyDescent="0.25">
      <c r="H61732"/>
    </row>
    <row r="61733" spans="8:8" hidden="1" x14ac:dyDescent="0.25">
      <c r="H61733"/>
    </row>
    <row r="61734" spans="8:8" hidden="1" x14ac:dyDescent="0.25">
      <c r="H61734"/>
    </row>
    <row r="61735" spans="8:8" hidden="1" x14ac:dyDescent="0.25">
      <c r="H61735"/>
    </row>
    <row r="61736" spans="8:8" hidden="1" x14ac:dyDescent="0.25">
      <c r="H61736"/>
    </row>
    <row r="61737" spans="8:8" hidden="1" x14ac:dyDescent="0.25">
      <c r="H61737"/>
    </row>
    <row r="61738" spans="8:8" hidden="1" x14ac:dyDescent="0.25">
      <c r="H61738"/>
    </row>
    <row r="61739" spans="8:8" hidden="1" x14ac:dyDescent="0.25">
      <c r="H61739"/>
    </row>
    <row r="61740" spans="8:8" hidden="1" x14ac:dyDescent="0.25">
      <c r="H61740"/>
    </row>
    <row r="61741" spans="8:8" hidden="1" x14ac:dyDescent="0.25">
      <c r="H61741"/>
    </row>
    <row r="61742" spans="8:8" hidden="1" x14ac:dyDescent="0.25">
      <c r="H61742"/>
    </row>
    <row r="61743" spans="8:8" hidden="1" x14ac:dyDescent="0.25">
      <c r="H61743"/>
    </row>
    <row r="61744" spans="8:8" hidden="1" x14ac:dyDescent="0.25">
      <c r="H61744"/>
    </row>
    <row r="61745" spans="8:8" hidden="1" x14ac:dyDescent="0.25">
      <c r="H61745"/>
    </row>
    <row r="61746" spans="8:8" hidden="1" x14ac:dyDescent="0.25">
      <c r="H61746"/>
    </row>
    <row r="61747" spans="8:8" hidden="1" x14ac:dyDescent="0.25">
      <c r="H61747"/>
    </row>
    <row r="61748" spans="8:8" hidden="1" x14ac:dyDescent="0.25">
      <c r="H61748"/>
    </row>
    <row r="61749" spans="8:8" hidden="1" x14ac:dyDescent="0.25">
      <c r="H61749"/>
    </row>
    <row r="61750" spans="8:8" hidden="1" x14ac:dyDescent="0.25">
      <c r="H61750"/>
    </row>
    <row r="61751" spans="8:8" hidden="1" x14ac:dyDescent="0.25">
      <c r="H61751"/>
    </row>
    <row r="61752" spans="8:8" hidden="1" x14ac:dyDescent="0.25">
      <c r="H61752"/>
    </row>
    <row r="61753" spans="8:8" hidden="1" x14ac:dyDescent="0.25">
      <c r="H61753"/>
    </row>
    <row r="61754" spans="8:8" hidden="1" x14ac:dyDescent="0.25">
      <c r="H61754"/>
    </row>
    <row r="61755" spans="8:8" hidden="1" x14ac:dyDescent="0.25">
      <c r="H61755"/>
    </row>
    <row r="61756" spans="8:8" hidden="1" x14ac:dyDescent="0.25">
      <c r="H61756"/>
    </row>
    <row r="61757" spans="8:8" hidden="1" x14ac:dyDescent="0.25">
      <c r="H61757"/>
    </row>
    <row r="61758" spans="8:8" hidden="1" x14ac:dyDescent="0.25">
      <c r="H61758"/>
    </row>
    <row r="61759" spans="8:8" hidden="1" x14ac:dyDescent="0.25">
      <c r="H61759"/>
    </row>
    <row r="61760" spans="8:8" hidden="1" x14ac:dyDescent="0.25">
      <c r="H61760"/>
    </row>
    <row r="61761" spans="8:8" hidden="1" x14ac:dyDescent="0.25">
      <c r="H61761"/>
    </row>
    <row r="61762" spans="8:8" hidden="1" x14ac:dyDescent="0.25">
      <c r="H61762"/>
    </row>
    <row r="61763" spans="8:8" hidden="1" x14ac:dyDescent="0.25">
      <c r="H61763"/>
    </row>
    <row r="61764" spans="8:8" hidden="1" x14ac:dyDescent="0.25">
      <c r="H61764"/>
    </row>
    <row r="61765" spans="8:8" hidden="1" x14ac:dyDescent="0.25">
      <c r="H61765"/>
    </row>
    <row r="61766" spans="8:8" hidden="1" x14ac:dyDescent="0.25">
      <c r="H61766"/>
    </row>
    <row r="61767" spans="8:8" hidden="1" x14ac:dyDescent="0.25">
      <c r="H61767"/>
    </row>
    <row r="61768" spans="8:8" hidden="1" x14ac:dyDescent="0.25">
      <c r="H61768"/>
    </row>
    <row r="61769" spans="8:8" hidden="1" x14ac:dyDescent="0.25">
      <c r="H61769"/>
    </row>
    <row r="61770" spans="8:8" hidden="1" x14ac:dyDescent="0.25">
      <c r="H61770"/>
    </row>
    <row r="61771" spans="8:8" hidden="1" x14ac:dyDescent="0.25">
      <c r="H61771"/>
    </row>
    <row r="61772" spans="8:8" hidden="1" x14ac:dyDescent="0.25">
      <c r="H61772"/>
    </row>
    <row r="61773" spans="8:8" hidden="1" x14ac:dyDescent="0.25">
      <c r="H61773"/>
    </row>
    <row r="61774" spans="8:8" hidden="1" x14ac:dyDescent="0.25">
      <c r="H61774"/>
    </row>
    <row r="61775" spans="8:8" hidden="1" x14ac:dyDescent="0.25">
      <c r="H61775"/>
    </row>
    <row r="61776" spans="8:8" hidden="1" x14ac:dyDescent="0.25">
      <c r="H61776"/>
    </row>
    <row r="61777" spans="8:8" hidden="1" x14ac:dyDescent="0.25">
      <c r="H61777"/>
    </row>
    <row r="61778" spans="8:8" hidden="1" x14ac:dyDescent="0.25">
      <c r="H61778"/>
    </row>
    <row r="61779" spans="8:8" hidden="1" x14ac:dyDescent="0.25">
      <c r="H61779"/>
    </row>
    <row r="61780" spans="8:8" hidden="1" x14ac:dyDescent="0.25">
      <c r="H61780"/>
    </row>
    <row r="61781" spans="8:8" hidden="1" x14ac:dyDescent="0.25">
      <c r="H61781"/>
    </row>
    <row r="61782" spans="8:8" hidden="1" x14ac:dyDescent="0.25">
      <c r="H61782"/>
    </row>
    <row r="61783" spans="8:8" hidden="1" x14ac:dyDescent="0.25">
      <c r="H61783"/>
    </row>
    <row r="61784" spans="8:8" hidden="1" x14ac:dyDescent="0.25">
      <c r="H61784"/>
    </row>
    <row r="61785" spans="8:8" hidden="1" x14ac:dyDescent="0.25">
      <c r="H61785"/>
    </row>
    <row r="61786" spans="8:8" hidden="1" x14ac:dyDescent="0.25">
      <c r="H61786"/>
    </row>
    <row r="61787" spans="8:8" hidden="1" x14ac:dyDescent="0.25">
      <c r="H61787"/>
    </row>
    <row r="61788" spans="8:8" hidden="1" x14ac:dyDescent="0.25">
      <c r="H61788"/>
    </row>
    <row r="61789" spans="8:8" hidden="1" x14ac:dyDescent="0.25">
      <c r="H61789"/>
    </row>
    <row r="61790" spans="8:8" hidden="1" x14ac:dyDescent="0.25">
      <c r="H61790"/>
    </row>
    <row r="61791" spans="8:8" hidden="1" x14ac:dyDescent="0.25">
      <c r="H61791"/>
    </row>
    <row r="61792" spans="8:8" hidden="1" x14ac:dyDescent="0.25">
      <c r="H61792"/>
    </row>
    <row r="61793" spans="8:8" hidden="1" x14ac:dyDescent="0.25">
      <c r="H61793"/>
    </row>
    <row r="61794" spans="8:8" hidden="1" x14ac:dyDescent="0.25">
      <c r="H61794"/>
    </row>
    <row r="61795" spans="8:8" hidden="1" x14ac:dyDescent="0.25">
      <c r="H61795"/>
    </row>
    <row r="61796" spans="8:8" hidden="1" x14ac:dyDescent="0.25">
      <c r="H61796"/>
    </row>
    <row r="61797" spans="8:8" hidden="1" x14ac:dyDescent="0.25">
      <c r="H61797"/>
    </row>
    <row r="61798" spans="8:8" hidden="1" x14ac:dyDescent="0.25">
      <c r="H61798"/>
    </row>
    <row r="61799" spans="8:8" hidden="1" x14ac:dyDescent="0.25">
      <c r="H61799"/>
    </row>
    <row r="61800" spans="8:8" hidden="1" x14ac:dyDescent="0.25">
      <c r="H61800"/>
    </row>
    <row r="61801" spans="8:8" hidden="1" x14ac:dyDescent="0.25">
      <c r="H61801"/>
    </row>
    <row r="61802" spans="8:8" hidden="1" x14ac:dyDescent="0.25">
      <c r="H61802"/>
    </row>
    <row r="61803" spans="8:8" hidden="1" x14ac:dyDescent="0.25">
      <c r="H61803"/>
    </row>
    <row r="61804" spans="8:8" hidden="1" x14ac:dyDescent="0.25">
      <c r="H61804"/>
    </row>
    <row r="61805" spans="8:8" hidden="1" x14ac:dyDescent="0.25">
      <c r="H61805"/>
    </row>
    <row r="61806" spans="8:8" hidden="1" x14ac:dyDescent="0.25">
      <c r="H61806"/>
    </row>
    <row r="61807" spans="8:8" hidden="1" x14ac:dyDescent="0.25">
      <c r="H61807"/>
    </row>
    <row r="61808" spans="8:8" hidden="1" x14ac:dyDescent="0.25">
      <c r="H61808"/>
    </row>
    <row r="61809" spans="8:8" hidden="1" x14ac:dyDescent="0.25">
      <c r="H61809"/>
    </row>
    <row r="61810" spans="8:8" hidden="1" x14ac:dyDescent="0.25">
      <c r="H61810"/>
    </row>
    <row r="61811" spans="8:8" hidden="1" x14ac:dyDescent="0.25">
      <c r="H61811"/>
    </row>
    <row r="61812" spans="8:8" hidden="1" x14ac:dyDescent="0.25">
      <c r="H61812"/>
    </row>
    <row r="61813" spans="8:8" hidden="1" x14ac:dyDescent="0.25">
      <c r="H61813"/>
    </row>
    <row r="61814" spans="8:8" hidden="1" x14ac:dyDescent="0.25">
      <c r="H61814"/>
    </row>
    <row r="61815" spans="8:8" hidden="1" x14ac:dyDescent="0.25">
      <c r="H61815"/>
    </row>
    <row r="61816" spans="8:8" hidden="1" x14ac:dyDescent="0.25">
      <c r="H61816"/>
    </row>
    <row r="61817" spans="8:8" hidden="1" x14ac:dyDescent="0.25">
      <c r="H61817"/>
    </row>
    <row r="61818" spans="8:8" hidden="1" x14ac:dyDescent="0.25">
      <c r="H61818"/>
    </row>
    <row r="61819" spans="8:8" hidden="1" x14ac:dyDescent="0.25">
      <c r="H61819"/>
    </row>
    <row r="61820" spans="8:8" hidden="1" x14ac:dyDescent="0.25">
      <c r="H61820"/>
    </row>
    <row r="61821" spans="8:8" hidden="1" x14ac:dyDescent="0.25">
      <c r="H61821"/>
    </row>
    <row r="61822" spans="8:8" hidden="1" x14ac:dyDescent="0.25">
      <c r="H61822"/>
    </row>
    <row r="61823" spans="8:8" hidden="1" x14ac:dyDescent="0.25">
      <c r="H61823"/>
    </row>
    <row r="61824" spans="8:8" hidden="1" x14ac:dyDescent="0.25">
      <c r="H61824"/>
    </row>
    <row r="61825" spans="8:8" hidden="1" x14ac:dyDescent="0.25">
      <c r="H61825"/>
    </row>
    <row r="61826" spans="8:8" hidden="1" x14ac:dyDescent="0.25">
      <c r="H61826"/>
    </row>
    <row r="61827" spans="8:8" hidden="1" x14ac:dyDescent="0.25">
      <c r="H61827"/>
    </row>
    <row r="61828" spans="8:8" hidden="1" x14ac:dyDescent="0.25">
      <c r="H61828"/>
    </row>
    <row r="61829" spans="8:8" hidden="1" x14ac:dyDescent="0.25">
      <c r="H61829"/>
    </row>
    <row r="61830" spans="8:8" hidden="1" x14ac:dyDescent="0.25">
      <c r="H61830"/>
    </row>
    <row r="61831" spans="8:8" hidden="1" x14ac:dyDescent="0.25">
      <c r="H61831"/>
    </row>
    <row r="61832" spans="8:8" hidden="1" x14ac:dyDescent="0.25">
      <c r="H61832"/>
    </row>
    <row r="61833" spans="8:8" hidden="1" x14ac:dyDescent="0.25">
      <c r="H61833"/>
    </row>
    <row r="61834" spans="8:8" hidden="1" x14ac:dyDescent="0.25">
      <c r="H61834"/>
    </row>
    <row r="61835" spans="8:8" hidden="1" x14ac:dyDescent="0.25">
      <c r="H61835"/>
    </row>
    <row r="61836" spans="8:8" hidden="1" x14ac:dyDescent="0.25">
      <c r="H61836"/>
    </row>
    <row r="61837" spans="8:8" hidden="1" x14ac:dyDescent="0.25">
      <c r="H61837"/>
    </row>
    <row r="61838" spans="8:8" hidden="1" x14ac:dyDescent="0.25">
      <c r="H61838"/>
    </row>
    <row r="61839" spans="8:8" hidden="1" x14ac:dyDescent="0.25">
      <c r="H61839"/>
    </row>
    <row r="61840" spans="8:8" hidden="1" x14ac:dyDescent="0.25">
      <c r="H61840"/>
    </row>
    <row r="61841" spans="8:8" hidden="1" x14ac:dyDescent="0.25">
      <c r="H61841"/>
    </row>
    <row r="61842" spans="8:8" hidden="1" x14ac:dyDescent="0.25">
      <c r="H61842"/>
    </row>
    <row r="61843" spans="8:8" hidden="1" x14ac:dyDescent="0.25">
      <c r="H61843"/>
    </row>
    <row r="61844" spans="8:8" hidden="1" x14ac:dyDescent="0.25">
      <c r="H61844"/>
    </row>
    <row r="61845" spans="8:8" hidden="1" x14ac:dyDescent="0.25">
      <c r="H61845"/>
    </row>
    <row r="61846" spans="8:8" hidden="1" x14ac:dyDescent="0.25">
      <c r="H61846"/>
    </row>
    <row r="61847" spans="8:8" hidden="1" x14ac:dyDescent="0.25">
      <c r="H61847"/>
    </row>
    <row r="61848" spans="8:8" hidden="1" x14ac:dyDescent="0.25">
      <c r="H61848"/>
    </row>
    <row r="61849" spans="8:8" hidden="1" x14ac:dyDescent="0.25">
      <c r="H61849"/>
    </row>
    <row r="61850" spans="8:8" hidden="1" x14ac:dyDescent="0.25">
      <c r="H61850"/>
    </row>
    <row r="61851" spans="8:8" hidden="1" x14ac:dyDescent="0.25">
      <c r="H61851"/>
    </row>
    <row r="61852" spans="8:8" hidden="1" x14ac:dyDescent="0.25">
      <c r="H61852"/>
    </row>
    <row r="61853" spans="8:8" hidden="1" x14ac:dyDescent="0.25">
      <c r="H61853"/>
    </row>
    <row r="61854" spans="8:8" hidden="1" x14ac:dyDescent="0.25">
      <c r="H61854"/>
    </row>
    <row r="61855" spans="8:8" hidden="1" x14ac:dyDescent="0.25">
      <c r="H61855"/>
    </row>
    <row r="61856" spans="8:8" hidden="1" x14ac:dyDescent="0.25">
      <c r="H61856"/>
    </row>
    <row r="61857" spans="8:8" hidden="1" x14ac:dyDescent="0.25">
      <c r="H61857"/>
    </row>
    <row r="61858" spans="8:8" hidden="1" x14ac:dyDescent="0.25">
      <c r="H61858"/>
    </row>
    <row r="61859" spans="8:8" hidden="1" x14ac:dyDescent="0.25">
      <c r="H61859"/>
    </row>
    <row r="61860" spans="8:8" hidden="1" x14ac:dyDescent="0.25">
      <c r="H61860"/>
    </row>
    <row r="61861" spans="8:8" hidden="1" x14ac:dyDescent="0.25">
      <c r="H61861"/>
    </row>
    <row r="61862" spans="8:8" hidden="1" x14ac:dyDescent="0.25">
      <c r="H61862"/>
    </row>
    <row r="61863" spans="8:8" hidden="1" x14ac:dyDescent="0.25">
      <c r="H61863"/>
    </row>
    <row r="61864" spans="8:8" hidden="1" x14ac:dyDescent="0.25">
      <c r="H61864"/>
    </row>
    <row r="61865" spans="8:8" hidden="1" x14ac:dyDescent="0.25">
      <c r="H61865"/>
    </row>
    <row r="61866" spans="8:8" hidden="1" x14ac:dyDescent="0.25">
      <c r="H61866"/>
    </row>
    <row r="61867" spans="8:8" hidden="1" x14ac:dyDescent="0.25">
      <c r="H61867"/>
    </row>
    <row r="61868" spans="8:8" hidden="1" x14ac:dyDescent="0.25">
      <c r="H61868"/>
    </row>
    <row r="61869" spans="8:8" hidden="1" x14ac:dyDescent="0.25">
      <c r="H61869"/>
    </row>
    <row r="61870" spans="8:8" hidden="1" x14ac:dyDescent="0.25">
      <c r="H61870"/>
    </row>
    <row r="61871" spans="8:8" hidden="1" x14ac:dyDescent="0.25">
      <c r="H61871"/>
    </row>
    <row r="61872" spans="8:8" hidden="1" x14ac:dyDescent="0.25">
      <c r="H61872"/>
    </row>
    <row r="61873" spans="8:8" hidden="1" x14ac:dyDescent="0.25">
      <c r="H61873"/>
    </row>
    <row r="61874" spans="8:8" hidden="1" x14ac:dyDescent="0.25">
      <c r="H61874"/>
    </row>
    <row r="61875" spans="8:8" hidden="1" x14ac:dyDescent="0.25">
      <c r="H61875"/>
    </row>
    <row r="61876" spans="8:8" hidden="1" x14ac:dyDescent="0.25">
      <c r="H61876"/>
    </row>
    <row r="61877" spans="8:8" hidden="1" x14ac:dyDescent="0.25">
      <c r="H61877"/>
    </row>
    <row r="61878" spans="8:8" hidden="1" x14ac:dyDescent="0.25">
      <c r="H61878"/>
    </row>
    <row r="61879" spans="8:8" hidden="1" x14ac:dyDescent="0.25">
      <c r="H61879"/>
    </row>
    <row r="61880" spans="8:8" hidden="1" x14ac:dyDescent="0.25">
      <c r="H61880"/>
    </row>
    <row r="61881" spans="8:8" hidden="1" x14ac:dyDescent="0.25">
      <c r="H61881"/>
    </row>
    <row r="61882" spans="8:8" hidden="1" x14ac:dyDescent="0.25">
      <c r="H61882"/>
    </row>
    <row r="61883" spans="8:8" hidden="1" x14ac:dyDescent="0.25">
      <c r="H61883"/>
    </row>
    <row r="61884" spans="8:8" hidden="1" x14ac:dyDescent="0.25">
      <c r="H61884"/>
    </row>
    <row r="61885" spans="8:8" hidden="1" x14ac:dyDescent="0.25">
      <c r="H61885"/>
    </row>
    <row r="61886" spans="8:8" hidden="1" x14ac:dyDescent="0.25">
      <c r="H61886"/>
    </row>
    <row r="61887" spans="8:8" hidden="1" x14ac:dyDescent="0.25">
      <c r="H61887"/>
    </row>
    <row r="61888" spans="8:8" hidden="1" x14ac:dyDescent="0.25">
      <c r="H61888"/>
    </row>
    <row r="61889" spans="8:8" hidden="1" x14ac:dyDescent="0.25">
      <c r="H61889"/>
    </row>
    <row r="61890" spans="8:8" hidden="1" x14ac:dyDescent="0.25">
      <c r="H61890"/>
    </row>
    <row r="61891" spans="8:8" hidden="1" x14ac:dyDescent="0.25">
      <c r="H61891"/>
    </row>
    <row r="61892" spans="8:8" hidden="1" x14ac:dyDescent="0.25">
      <c r="H61892"/>
    </row>
    <row r="61893" spans="8:8" hidden="1" x14ac:dyDescent="0.25">
      <c r="H61893"/>
    </row>
    <row r="61894" spans="8:8" hidden="1" x14ac:dyDescent="0.25">
      <c r="H61894"/>
    </row>
    <row r="61895" spans="8:8" hidden="1" x14ac:dyDescent="0.25">
      <c r="H61895"/>
    </row>
    <row r="61896" spans="8:8" hidden="1" x14ac:dyDescent="0.25">
      <c r="H61896"/>
    </row>
    <row r="61897" spans="8:8" hidden="1" x14ac:dyDescent="0.25">
      <c r="H61897"/>
    </row>
    <row r="61898" spans="8:8" hidden="1" x14ac:dyDescent="0.25">
      <c r="H61898"/>
    </row>
    <row r="61899" spans="8:8" hidden="1" x14ac:dyDescent="0.25">
      <c r="H61899"/>
    </row>
    <row r="61900" spans="8:8" hidden="1" x14ac:dyDescent="0.25">
      <c r="H61900"/>
    </row>
    <row r="61901" spans="8:8" hidden="1" x14ac:dyDescent="0.25">
      <c r="H61901"/>
    </row>
    <row r="61902" spans="8:8" hidden="1" x14ac:dyDescent="0.25">
      <c r="H61902"/>
    </row>
    <row r="61903" spans="8:8" hidden="1" x14ac:dyDescent="0.25">
      <c r="H61903"/>
    </row>
    <row r="61904" spans="8:8" hidden="1" x14ac:dyDescent="0.25">
      <c r="H61904"/>
    </row>
    <row r="61905" spans="8:8" hidden="1" x14ac:dyDescent="0.25">
      <c r="H61905"/>
    </row>
    <row r="61906" spans="8:8" hidden="1" x14ac:dyDescent="0.25">
      <c r="H61906"/>
    </row>
    <row r="61907" spans="8:8" hidden="1" x14ac:dyDescent="0.25">
      <c r="H61907"/>
    </row>
    <row r="61908" spans="8:8" hidden="1" x14ac:dyDescent="0.25">
      <c r="H61908"/>
    </row>
    <row r="61909" spans="8:8" hidden="1" x14ac:dyDescent="0.25">
      <c r="H61909"/>
    </row>
    <row r="61910" spans="8:8" hidden="1" x14ac:dyDescent="0.25">
      <c r="H61910"/>
    </row>
    <row r="61911" spans="8:8" hidden="1" x14ac:dyDescent="0.25">
      <c r="H61911"/>
    </row>
    <row r="61912" spans="8:8" hidden="1" x14ac:dyDescent="0.25">
      <c r="H61912"/>
    </row>
    <row r="61913" spans="8:8" hidden="1" x14ac:dyDescent="0.25">
      <c r="H61913"/>
    </row>
    <row r="61914" spans="8:8" hidden="1" x14ac:dyDescent="0.25">
      <c r="H61914"/>
    </row>
    <row r="61915" spans="8:8" hidden="1" x14ac:dyDescent="0.25">
      <c r="H61915"/>
    </row>
    <row r="61916" spans="8:8" hidden="1" x14ac:dyDescent="0.25">
      <c r="H61916"/>
    </row>
    <row r="61917" spans="8:8" hidden="1" x14ac:dyDescent="0.25">
      <c r="H61917"/>
    </row>
    <row r="61918" spans="8:8" hidden="1" x14ac:dyDescent="0.25">
      <c r="H61918"/>
    </row>
    <row r="61919" spans="8:8" hidden="1" x14ac:dyDescent="0.25">
      <c r="H61919"/>
    </row>
    <row r="61920" spans="8:8" hidden="1" x14ac:dyDescent="0.25">
      <c r="H61920"/>
    </row>
    <row r="61921" spans="8:8" hidden="1" x14ac:dyDescent="0.25">
      <c r="H61921"/>
    </row>
    <row r="61922" spans="8:8" hidden="1" x14ac:dyDescent="0.25">
      <c r="H61922"/>
    </row>
    <row r="61923" spans="8:8" hidden="1" x14ac:dyDescent="0.25">
      <c r="H61923"/>
    </row>
    <row r="61924" spans="8:8" hidden="1" x14ac:dyDescent="0.25">
      <c r="H61924"/>
    </row>
    <row r="61925" spans="8:8" hidden="1" x14ac:dyDescent="0.25">
      <c r="H61925"/>
    </row>
    <row r="61926" spans="8:8" hidden="1" x14ac:dyDescent="0.25">
      <c r="H61926"/>
    </row>
    <row r="61927" spans="8:8" hidden="1" x14ac:dyDescent="0.25">
      <c r="H61927"/>
    </row>
    <row r="61928" spans="8:8" hidden="1" x14ac:dyDescent="0.25">
      <c r="H61928"/>
    </row>
    <row r="61929" spans="8:8" hidden="1" x14ac:dyDescent="0.25">
      <c r="H61929"/>
    </row>
    <row r="61930" spans="8:8" hidden="1" x14ac:dyDescent="0.25">
      <c r="H61930"/>
    </row>
    <row r="61931" spans="8:8" hidden="1" x14ac:dyDescent="0.25">
      <c r="H61931"/>
    </row>
    <row r="61932" spans="8:8" hidden="1" x14ac:dyDescent="0.25">
      <c r="H61932"/>
    </row>
    <row r="61933" spans="8:8" hidden="1" x14ac:dyDescent="0.25">
      <c r="H61933"/>
    </row>
    <row r="61934" spans="8:8" hidden="1" x14ac:dyDescent="0.25">
      <c r="H61934"/>
    </row>
    <row r="61935" spans="8:8" hidden="1" x14ac:dyDescent="0.25">
      <c r="H61935"/>
    </row>
    <row r="61936" spans="8:8" hidden="1" x14ac:dyDescent="0.25">
      <c r="H61936"/>
    </row>
    <row r="61937" spans="8:8" hidden="1" x14ac:dyDescent="0.25">
      <c r="H61937"/>
    </row>
    <row r="61938" spans="8:8" hidden="1" x14ac:dyDescent="0.25">
      <c r="H61938"/>
    </row>
    <row r="61939" spans="8:8" hidden="1" x14ac:dyDescent="0.25">
      <c r="H61939"/>
    </row>
    <row r="61940" spans="8:8" hidden="1" x14ac:dyDescent="0.25">
      <c r="H61940"/>
    </row>
    <row r="61941" spans="8:8" hidden="1" x14ac:dyDescent="0.25">
      <c r="H61941"/>
    </row>
    <row r="61942" spans="8:8" hidden="1" x14ac:dyDescent="0.25">
      <c r="H61942"/>
    </row>
    <row r="61943" spans="8:8" hidden="1" x14ac:dyDescent="0.25">
      <c r="H61943"/>
    </row>
    <row r="61944" spans="8:8" hidden="1" x14ac:dyDescent="0.25">
      <c r="H61944"/>
    </row>
    <row r="61945" spans="8:8" hidden="1" x14ac:dyDescent="0.25">
      <c r="H61945"/>
    </row>
    <row r="61946" spans="8:8" hidden="1" x14ac:dyDescent="0.25">
      <c r="H61946"/>
    </row>
    <row r="61947" spans="8:8" hidden="1" x14ac:dyDescent="0.25">
      <c r="H61947"/>
    </row>
    <row r="61948" spans="8:8" hidden="1" x14ac:dyDescent="0.25">
      <c r="H61948"/>
    </row>
    <row r="61949" spans="8:8" hidden="1" x14ac:dyDescent="0.25">
      <c r="H61949"/>
    </row>
    <row r="61950" spans="8:8" hidden="1" x14ac:dyDescent="0.25">
      <c r="H61950"/>
    </row>
    <row r="61951" spans="8:8" hidden="1" x14ac:dyDescent="0.25">
      <c r="H61951"/>
    </row>
    <row r="61952" spans="8:8" hidden="1" x14ac:dyDescent="0.25">
      <c r="H61952"/>
    </row>
    <row r="61953" spans="8:8" hidden="1" x14ac:dyDescent="0.25">
      <c r="H61953"/>
    </row>
    <row r="61954" spans="8:8" hidden="1" x14ac:dyDescent="0.25">
      <c r="H61954"/>
    </row>
    <row r="61955" spans="8:8" hidden="1" x14ac:dyDescent="0.25">
      <c r="H61955"/>
    </row>
    <row r="61956" spans="8:8" hidden="1" x14ac:dyDescent="0.25">
      <c r="H61956"/>
    </row>
    <row r="61957" spans="8:8" hidden="1" x14ac:dyDescent="0.25">
      <c r="H61957"/>
    </row>
    <row r="61958" spans="8:8" hidden="1" x14ac:dyDescent="0.25">
      <c r="H61958"/>
    </row>
    <row r="61959" spans="8:8" hidden="1" x14ac:dyDescent="0.25">
      <c r="H61959"/>
    </row>
    <row r="61960" spans="8:8" hidden="1" x14ac:dyDescent="0.25">
      <c r="H61960"/>
    </row>
    <row r="61961" spans="8:8" hidden="1" x14ac:dyDescent="0.25">
      <c r="H61961"/>
    </row>
    <row r="61962" spans="8:8" hidden="1" x14ac:dyDescent="0.25">
      <c r="H61962"/>
    </row>
    <row r="61963" spans="8:8" hidden="1" x14ac:dyDescent="0.25">
      <c r="H61963"/>
    </row>
    <row r="61964" spans="8:8" hidden="1" x14ac:dyDescent="0.25">
      <c r="H61964"/>
    </row>
    <row r="61965" spans="8:8" hidden="1" x14ac:dyDescent="0.25">
      <c r="H61965"/>
    </row>
    <row r="61966" spans="8:8" hidden="1" x14ac:dyDescent="0.25">
      <c r="H61966"/>
    </row>
    <row r="61967" spans="8:8" hidden="1" x14ac:dyDescent="0.25">
      <c r="H61967"/>
    </row>
    <row r="61968" spans="8:8" hidden="1" x14ac:dyDescent="0.25">
      <c r="H61968"/>
    </row>
    <row r="61969" spans="8:8" hidden="1" x14ac:dyDescent="0.25">
      <c r="H61969"/>
    </row>
    <row r="61970" spans="8:8" hidden="1" x14ac:dyDescent="0.25">
      <c r="H61970"/>
    </row>
    <row r="61971" spans="8:8" hidden="1" x14ac:dyDescent="0.25">
      <c r="H61971"/>
    </row>
    <row r="61972" spans="8:8" hidden="1" x14ac:dyDescent="0.25">
      <c r="H61972"/>
    </row>
    <row r="61973" spans="8:8" hidden="1" x14ac:dyDescent="0.25">
      <c r="H61973"/>
    </row>
    <row r="61974" spans="8:8" hidden="1" x14ac:dyDescent="0.25">
      <c r="H61974"/>
    </row>
    <row r="61975" spans="8:8" hidden="1" x14ac:dyDescent="0.25">
      <c r="H61975"/>
    </row>
    <row r="61976" spans="8:8" hidden="1" x14ac:dyDescent="0.25">
      <c r="H61976"/>
    </row>
    <row r="61977" spans="8:8" hidden="1" x14ac:dyDescent="0.25">
      <c r="H61977"/>
    </row>
    <row r="61978" spans="8:8" hidden="1" x14ac:dyDescent="0.25">
      <c r="H61978"/>
    </row>
    <row r="61979" spans="8:8" hidden="1" x14ac:dyDescent="0.25">
      <c r="H61979"/>
    </row>
    <row r="61980" spans="8:8" hidden="1" x14ac:dyDescent="0.25">
      <c r="H61980"/>
    </row>
    <row r="61981" spans="8:8" hidden="1" x14ac:dyDescent="0.25">
      <c r="H61981"/>
    </row>
    <row r="61982" spans="8:8" hidden="1" x14ac:dyDescent="0.25">
      <c r="H61982"/>
    </row>
    <row r="61983" spans="8:8" hidden="1" x14ac:dyDescent="0.25">
      <c r="H61983"/>
    </row>
    <row r="61984" spans="8:8" hidden="1" x14ac:dyDescent="0.25">
      <c r="H61984"/>
    </row>
    <row r="61985" spans="8:8" hidden="1" x14ac:dyDescent="0.25">
      <c r="H61985"/>
    </row>
    <row r="61986" spans="8:8" hidden="1" x14ac:dyDescent="0.25">
      <c r="H61986"/>
    </row>
    <row r="61987" spans="8:8" hidden="1" x14ac:dyDescent="0.25">
      <c r="H61987"/>
    </row>
    <row r="61988" spans="8:8" hidden="1" x14ac:dyDescent="0.25">
      <c r="H61988"/>
    </row>
    <row r="61989" spans="8:8" hidden="1" x14ac:dyDescent="0.25">
      <c r="H61989"/>
    </row>
    <row r="61990" spans="8:8" hidden="1" x14ac:dyDescent="0.25">
      <c r="H61990"/>
    </row>
    <row r="61991" spans="8:8" hidden="1" x14ac:dyDescent="0.25">
      <c r="H61991"/>
    </row>
    <row r="61992" spans="8:8" hidden="1" x14ac:dyDescent="0.25">
      <c r="H61992"/>
    </row>
    <row r="61993" spans="8:8" hidden="1" x14ac:dyDescent="0.25">
      <c r="H61993"/>
    </row>
    <row r="61994" spans="8:8" hidden="1" x14ac:dyDescent="0.25">
      <c r="H61994"/>
    </row>
    <row r="61995" spans="8:8" hidden="1" x14ac:dyDescent="0.25">
      <c r="H61995"/>
    </row>
    <row r="61996" spans="8:8" hidden="1" x14ac:dyDescent="0.25">
      <c r="H61996"/>
    </row>
    <row r="61997" spans="8:8" hidden="1" x14ac:dyDescent="0.25">
      <c r="H61997"/>
    </row>
    <row r="61998" spans="8:8" hidden="1" x14ac:dyDescent="0.25">
      <c r="H61998"/>
    </row>
    <row r="61999" spans="8:8" hidden="1" x14ac:dyDescent="0.25">
      <c r="H61999"/>
    </row>
    <row r="62000" spans="8:8" hidden="1" x14ac:dyDescent="0.25">
      <c r="H62000"/>
    </row>
    <row r="62001" spans="8:8" hidden="1" x14ac:dyDescent="0.25">
      <c r="H62001"/>
    </row>
    <row r="62002" spans="8:8" hidden="1" x14ac:dyDescent="0.25">
      <c r="H62002"/>
    </row>
    <row r="62003" spans="8:8" hidden="1" x14ac:dyDescent="0.25">
      <c r="H62003"/>
    </row>
    <row r="62004" spans="8:8" hidden="1" x14ac:dyDescent="0.25">
      <c r="H62004"/>
    </row>
    <row r="62005" spans="8:8" hidden="1" x14ac:dyDescent="0.25">
      <c r="H62005"/>
    </row>
    <row r="62006" spans="8:8" hidden="1" x14ac:dyDescent="0.25">
      <c r="H62006"/>
    </row>
    <row r="62007" spans="8:8" hidden="1" x14ac:dyDescent="0.25">
      <c r="H62007"/>
    </row>
    <row r="62008" spans="8:8" hidden="1" x14ac:dyDescent="0.25">
      <c r="H62008"/>
    </row>
    <row r="62009" spans="8:8" hidden="1" x14ac:dyDescent="0.25">
      <c r="H62009"/>
    </row>
    <row r="62010" spans="8:8" hidden="1" x14ac:dyDescent="0.25">
      <c r="H62010"/>
    </row>
    <row r="62011" spans="8:8" hidden="1" x14ac:dyDescent="0.25">
      <c r="H62011"/>
    </row>
    <row r="62012" spans="8:8" hidden="1" x14ac:dyDescent="0.25">
      <c r="H62012"/>
    </row>
    <row r="62013" spans="8:8" hidden="1" x14ac:dyDescent="0.25">
      <c r="H62013"/>
    </row>
    <row r="62014" spans="8:8" hidden="1" x14ac:dyDescent="0.25">
      <c r="H62014"/>
    </row>
    <row r="62015" spans="8:8" hidden="1" x14ac:dyDescent="0.25">
      <c r="H62015"/>
    </row>
    <row r="62016" spans="8:8" hidden="1" x14ac:dyDescent="0.25">
      <c r="H62016"/>
    </row>
    <row r="62017" spans="8:8" hidden="1" x14ac:dyDescent="0.25">
      <c r="H62017"/>
    </row>
    <row r="62018" spans="8:8" hidden="1" x14ac:dyDescent="0.25">
      <c r="H62018"/>
    </row>
    <row r="62019" spans="8:8" hidden="1" x14ac:dyDescent="0.25">
      <c r="H62019"/>
    </row>
    <row r="62020" spans="8:8" hidden="1" x14ac:dyDescent="0.25">
      <c r="H62020"/>
    </row>
    <row r="62021" spans="8:8" hidden="1" x14ac:dyDescent="0.25">
      <c r="H62021"/>
    </row>
    <row r="62022" spans="8:8" hidden="1" x14ac:dyDescent="0.25">
      <c r="H62022"/>
    </row>
    <row r="62023" spans="8:8" hidden="1" x14ac:dyDescent="0.25">
      <c r="H62023"/>
    </row>
    <row r="62024" spans="8:8" hidden="1" x14ac:dyDescent="0.25">
      <c r="H62024"/>
    </row>
    <row r="62025" spans="8:8" hidden="1" x14ac:dyDescent="0.25">
      <c r="H62025"/>
    </row>
    <row r="62026" spans="8:8" hidden="1" x14ac:dyDescent="0.25">
      <c r="H62026"/>
    </row>
    <row r="62027" spans="8:8" hidden="1" x14ac:dyDescent="0.25">
      <c r="H62027"/>
    </row>
    <row r="62028" spans="8:8" hidden="1" x14ac:dyDescent="0.25">
      <c r="H62028"/>
    </row>
    <row r="62029" spans="8:8" hidden="1" x14ac:dyDescent="0.25">
      <c r="H62029"/>
    </row>
    <row r="62030" spans="8:8" hidden="1" x14ac:dyDescent="0.25">
      <c r="H62030"/>
    </row>
    <row r="62031" spans="8:8" hidden="1" x14ac:dyDescent="0.25">
      <c r="H62031"/>
    </row>
    <row r="62032" spans="8:8" hidden="1" x14ac:dyDescent="0.25">
      <c r="H62032"/>
    </row>
    <row r="62033" spans="8:8" hidden="1" x14ac:dyDescent="0.25">
      <c r="H62033"/>
    </row>
    <row r="62034" spans="8:8" hidden="1" x14ac:dyDescent="0.25">
      <c r="H62034"/>
    </row>
    <row r="62035" spans="8:8" hidden="1" x14ac:dyDescent="0.25">
      <c r="H62035"/>
    </row>
    <row r="62036" spans="8:8" hidden="1" x14ac:dyDescent="0.25">
      <c r="H62036"/>
    </row>
    <row r="62037" spans="8:8" hidden="1" x14ac:dyDescent="0.25">
      <c r="H62037"/>
    </row>
    <row r="62038" spans="8:8" hidden="1" x14ac:dyDescent="0.25">
      <c r="H62038"/>
    </row>
    <row r="62039" spans="8:8" hidden="1" x14ac:dyDescent="0.25">
      <c r="H62039"/>
    </row>
    <row r="62040" spans="8:8" hidden="1" x14ac:dyDescent="0.25">
      <c r="H62040"/>
    </row>
    <row r="62041" spans="8:8" hidden="1" x14ac:dyDescent="0.25">
      <c r="H62041"/>
    </row>
    <row r="62042" spans="8:8" hidden="1" x14ac:dyDescent="0.25">
      <c r="H62042"/>
    </row>
    <row r="62043" spans="8:8" hidden="1" x14ac:dyDescent="0.25">
      <c r="H62043"/>
    </row>
    <row r="62044" spans="8:8" hidden="1" x14ac:dyDescent="0.25">
      <c r="H62044"/>
    </row>
    <row r="62045" spans="8:8" hidden="1" x14ac:dyDescent="0.25">
      <c r="H62045"/>
    </row>
    <row r="62046" spans="8:8" hidden="1" x14ac:dyDescent="0.25">
      <c r="H62046"/>
    </row>
    <row r="62047" spans="8:8" hidden="1" x14ac:dyDescent="0.25">
      <c r="H62047"/>
    </row>
    <row r="62048" spans="8:8" hidden="1" x14ac:dyDescent="0.25">
      <c r="H62048"/>
    </row>
    <row r="62049" spans="8:8" hidden="1" x14ac:dyDescent="0.25">
      <c r="H62049"/>
    </row>
    <row r="62050" spans="8:8" hidden="1" x14ac:dyDescent="0.25">
      <c r="H62050"/>
    </row>
    <row r="62051" spans="8:8" hidden="1" x14ac:dyDescent="0.25">
      <c r="H62051"/>
    </row>
    <row r="62052" spans="8:8" hidden="1" x14ac:dyDescent="0.25">
      <c r="H62052"/>
    </row>
    <row r="62053" spans="8:8" hidden="1" x14ac:dyDescent="0.25">
      <c r="H62053"/>
    </row>
    <row r="62054" spans="8:8" hidden="1" x14ac:dyDescent="0.25">
      <c r="H62054"/>
    </row>
    <row r="62055" spans="8:8" hidden="1" x14ac:dyDescent="0.25">
      <c r="H62055"/>
    </row>
    <row r="62056" spans="8:8" hidden="1" x14ac:dyDescent="0.25">
      <c r="H62056"/>
    </row>
    <row r="62057" spans="8:8" hidden="1" x14ac:dyDescent="0.25">
      <c r="H62057"/>
    </row>
    <row r="62058" spans="8:8" hidden="1" x14ac:dyDescent="0.25">
      <c r="H62058"/>
    </row>
    <row r="62059" spans="8:8" hidden="1" x14ac:dyDescent="0.25">
      <c r="H62059"/>
    </row>
    <row r="62060" spans="8:8" hidden="1" x14ac:dyDescent="0.25">
      <c r="H62060"/>
    </row>
    <row r="62061" spans="8:8" hidden="1" x14ac:dyDescent="0.25">
      <c r="H62061"/>
    </row>
    <row r="62062" spans="8:8" hidden="1" x14ac:dyDescent="0.25">
      <c r="H62062"/>
    </row>
    <row r="62063" spans="8:8" hidden="1" x14ac:dyDescent="0.25">
      <c r="H62063"/>
    </row>
    <row r="62064" spans="8:8" hidden="1" x14ac:dyDescent="0.25">
      <c r="H62064"/>
    </row>
    <row r="62065" spans="8:8" hidden="1" x14ac:dyDescent="0.25">
      <c r="H62065"/>
    </row>
    <row r="62066" spans="8:8" hidden="1" x14ac:dyDescent="0.25">
      <c r="H62066"/>
    </row>
    <row r="62067" spans="8:8" hidden="1" x14ac:dyDescent="0.25">
      <c r="H62067"/>
    </row>
    <row r="62068" spans="8:8" hidden="1" x14ac:dyDescent="0.25">
      <c r="H62068"/>
    </row>
    <row r="62069" spans="8:8" hidden="1" x14ac:dyDescent="0.25">
      <c r="H62069"/>
    </row>
    <row r="62070" spans="8:8" hidden="1" x14ac:dyDescent="0.25">
      <c r="H62070"/>
    </row>
    <row r="62071" spans="8:8" hidden="1" x14ac:dyDescent="0.25">
      <c r="H62071"/>
    </row>
    <row r="62072" spans="8:8" hidden="1" x14ac:dyDescent="0.25">
      <c r="H62072"/>
    </row>
    <row r="62073" spans="8:8" hidden="1" x14ac:dyDescent="0.25">
      <c r="H62073"/>
    </row>
    <row r="62074" spans="8:8" hidden="1" x14ac:dyDescent="0.25">
      <c r="H62074"/>
    </row>
    <row r="62075" spans="8:8" hidden="1" x14ac:dyDescent="0.25">
      <c r="H62075"/>
    </row>
    <row r="62076" spans="8:8" hidden="1" x14ac:dyDescent="0.25">
      <c r="H62076"/>
    </row>
    <row r="62077" spans="8:8" hidden="1" x14ac:dyDescent="0.25">
      <c r="H62077"/>
    </row>
    <row r="62078" spans="8:8" hidden="1" x14ac:dyDescent="0.25">
      <c r="H62078"/>
    </row>
    <row r="62079" spans="8:8" hidden="1" x14ac:dyDescent="0.25">
      <c r="H62079"/>
    </row>
    <row r="62080" spans="8:8" hidden="1" x14ac:dyDescent="0.25">
      <c r="H62080"/>
    </row>
    <row r="62081" spans="8:8" hidden="1" x14ac:dyDescent="0.25">
      <c r="H62081"/>
    </row>
    <row r="62082" spans="8:8" hidden="1" x14ac:dyDescent="0.25">
      <c r="H62082"/>
    </row>
    <row r="62083" spans="8:8" hidden="1" x14ac:dyDescent="0.25">
      <c r="H62083"/>
    </row>
    <row r="62084" spans="8:8" hidden="1" x14ac:dyDescent="0.25">
      <c r="H62084"/>
    </row>
    <row r="62085" spans="8:8" hidden="1" x14ac:dyDescent="0.25">
      <c r="H62085"/>
    </row>
    <row r="62086" spans="8:8" hidden="1" x14ac:dyDescent="0.25">
      <c r="H62086"/>
    </row>
    <row r="62087" spans="8:8" hidden="1" x14ac:dyDescent="0.25">
      <c r="H62087"/>
    </row>
    <row r="62088" spans="8:8" hidden="1" x14ac:dyDescent="0.25">
      <c r="H62088"/>
    </row>
    <row r="62089" spans="8:8" hidden="1" x14ac:dyDescent="0.25">
      <c r="H62089"/>
    </row>
    <row r="62090" spans="8:8" hidden="1" x14ac:dyDescent="0.25">
      <c r="H62090"/>
    </row>
    <row r="62091" spans="8:8" hidden="1" x14ac:dyDescent="0.25">
      <c r="H62091"/>
    </row>
    <row r="62092" spans="8:8" hidden="1" x14ac:dyDescent="0.25">
      <c r="H62092"/>
    </row>
    <row r="62093" spans="8:8" hidden="1" x14ac:dyDescent="0.25">
      <c r="H62093"/>
    </row>
    <row r="62094" spans="8:8" hidden="1" x14ac:dyDescent="0.25">
      <c r="H62094"/>
    </row>
    <row r="62095" spans="8:8" hidden="1" x14ac:dyDescent="0.25">
      <c r="H62095"/>
    </row>
    <row r="62096" spans="8:8" hidden="1" x14ac:dyDescent="0.25">
      <c r="H62096"/>
    </row>
    <row r="62097" spans="8:8" hidden="1" x14ac:dyDescent="0.25">
      <c r="H62097"/>
    </row>
    <row r="62098" spans="8:8" hidden="1" x14ac:dyDescent="0.25">
      <c r="H62098"/>
    </row>
    <row r="62099" spans="8:8" hidden="1" x14ac:dyDescent="0.25">
      <c r="H62099"/>
    </row>
    <row r="62100" spans="8:8" hidden="1" x14ac:dyDescent="0.25">
      <c r="H62100"/>
    </row>
    <row r="62101" spans="8:8" hidden="1" x14ac:dyDescent="0.25">
      <c r="H62101"/>
    </row>
    <row r="62102" spans="8:8" hidden="1" x14ac:dyDescent="0.25">
      <c r="H62102"/>
    </row>
    <row r="62103" spans="8:8" hidden="1" x14ac:dyDescent="0.25">
      <c r="H62103"/>
    </row>
    <row r="62104" spans="8:8" hidden="1" x14ac:dyDescent="0.25">
      <c r="H62104"/>
    </row>
    <row r="62105" spans="8:8" hidden="1" x14ac:dyDescent="0.25">
      <c r="H62105"/>
    </row>
    <row r="62106" spans="8:8" hidden="1" x14ac:dyDescent="0.25">
      <c r="H62106"/>
    </row>
    <row r="62107" spans="8:8" hidden="1" x14ac:dyDescent="0.25">
      <c r="H62107"/>
    </row>
    <row r="62108" spans="8:8" hidden="1" x14ac:dyDescent="0.25">
      <c r="H62108"/>
    </row>
    <row r="62109" spans="8:8" hidden="1" x14ac:dyDescent="0.25">
      <c r="H62109"/>
    </row>
    <row r="62110" spans="8:8" hidden="1" x14ac:dyDescent="0.25">
      <c r="H62110"/>
    </row>
    <row r="62111" spans="8:8" hidden="1" x14ac:dyDescent="0.25">
      <c r="H62111"/>
    </row>
    <row r="62112" spans="8:8" hidden="1" x14ac:dyDescent="0.25">
      <c r="H62112"/>
    </row>
    <row r="62113" spans="8:8" hidden="1" x14ac:dyDescent="0.25">
      <c r="H62113"/>
    </row>
    <row r="62114" spans="8:8" hidden="1" x14ac:dyDescent="0.25">
      <c r="H62114"/>
    </row>
    <row r="62115" spans="8:8" hidden="1" x14ac:dyDescent="0.25">
      <c r="H62115"/>
    </row>
    <row r="62116" spans="8:8" hidden="1" x14ac:dyDescent="0.25">
      <c r="H62116"/>
    </row>
    <row r="62117" spans="8:8" hidden="1" x14ac:dyDescent="0.25">
      <c r="H62117"/>
    </row>
    <row r="62118" spans="8:8" hidden="1" x14ac:dyDescent="0.25">
      <c r="H62118"/>
    </row>
    <row r="62119" spans="8:8" hidden="1" x14ac:dyDescent="0.25">
      <c r="H62119"/>
    </row>
    <row r="62120" spans="8:8" hidden="1" x14ac:dyDescent="0.25">
      <c r="H62120"/>
    </row>
    <row r="62121" spans="8:8" hidden="1" x14ac:dyDescent="0.25">
      <c r="H62121"/>
    </row>
    <row r="62122" spans="8:8" hidden="1" x14ac:dyDescent="0.25">
      <c r="H62122"/>
    </row>
    <row r="62123" spans="8:8" hidden="1" x14ac:dyDescent="0.25">
      <c r="H62123"/>
    </row>
    <row r="62124" spans="8:8" hidden="1" x14ac:dyDescent="0.25">
      <c r="H62124"/>
    </row>
    <row r="62125" spans="8:8" hidden="1" x14ac:dyDescent="0.25">
      <c r="H62125"/>
    </row>
    <row r="62126" spans="8:8" hidden="1" x14ac:dyDescent="0.25">
      <c r="H62126"/>
    </row>
    <row r="62127" spans="8:8" hidden="1" x14ac:dyDescent="0.25">
      <c r="H62127"/>
    </row>
    <row r="62128" spans="8:8" hidden="1" x14ac:dyDescent="0.25">
      <c r="H62128"/>
    </row>
    <row r="62129" spans="8:8" hidden="1" x14ac:dyDescent="0.25">
      <c r="H62129"/>
    </row>
    <row r="62130" spans="8:8" hidden="1" x14ac:dyDescent="0.25">
      <c r="H62130"/>
    </row>
    <row r="62131" spans="8:8" hidden="1" x14ac:dyDescent="0.25">
      <c r="H62131"/>
    </row>
    <row r="62132" spans="8:8" hidden="1" x14ac:dyDescent="0.25">
      <c r="H62132"/>
    </row>
    <row r="62133" spans="8:8" hidden="1" x14ac:dyDescent="0.25">
      <c r="H62133"/>
    </row>
    <row r="62134" spans="8:8" hidden="1" x14ac:dyDescent="0.25">
      <c r="H62134"/>
    </row>
    <row r="62135" spans="8:8" hidden="1" x14ac:dyDescent="0.25">
      <c r="H62135"/>
    </row>
    <row r="62136" spans="8:8" hidden="1" x14ac:dyDescent="0.25">
      <c r="H62136"/>
    </row>
    <row r="62137" spans="8:8" hidden="1" x14ac:dyDescent="0.25">
      <c r="H62137"/>
    </row>
    <row r="62138" spans="8:8" hidden="1" x14ac:dyDescent="0.25">
      <c r="H62138"/>
    </row>
    <row r="62139" spans="8:8" hidden="1" x14ac:dyDescent="0.25">
      <c r="H62139"/>
    </row>
    <row r="62140" spans="8:8" hidden="1" x14ac:dyDescent="0.25">
      <c r="H62140"/>
    </row>
    <row r="62141" spans="8:8" hidden="1" x14ac:dyDescent="0.25">
      <c r="H62141"/>
    </row>
    <row r="62142" spans="8:8" hidden="1" x14ac:dyDescent="0.25">
      <c r="H62142"/>
    </row>
    <row r="62143" spans="8:8" hidden="1" x14ac:dyDescent="0.25">
      <c r="H62143"/>
    </row>
    <row r="62144" spans="8:8" hidden="1" x14ac:dyDescent="0.25">
      <c r="H62144"/>
    </row>
    <row r="62145" spans="8:8" hidden="1" x14ac:dyDescent="0.25">
      <c r="H62145"/>
    </row>
    <row r="62146" spans="8:8" hidden="1" x14ac:dyDescent="0.25">
      <c r="H62146"/>
    </row>
    <row r="62147" spans="8:8" hidden="1" x14ac:dyDescent="0.25">
      <c r="H62147"/>
    </row>
    <row r="62148" spans="8:8" hidden="1" x14ac:dyDescent="0.25">
      <c r="H62148"/>
    </row>
    <row r="62149" spans="8:8" hidden="1" x14ac:dyDescent="0.25">
      <c r="H62149"/>
    </row>
    <row r="62150" spans="8:8" hidden="1" x14ac:dyDescent="0.25">
      <c r="H62150"/>
    </row>
    <row r="62151" spans="8:8" hidden="1" x14ac:dyDescent="0.25">
      <c r="H62151"/>
    </row>
    <row r="62152" spans="8:8" hidden="1" x14ac:dyDescent="0.25">
      <c r="H62152"/>
    </row>
    <row r="62153" spans="8:8" hidden="1" x14ac:dyDescent="0.25">
      <c r="H62153"/>
    </row>
    <row r="62154" spans="8:8" hidden="1" x14ac:dyDescent="0.25">
      <c r="H62154"/>
    </row>
    <row r="62155" spans="8:8" hidden="1" x14ac:dyDescent="0.25">
      <c r="H62155"/>
    </row>
    <row r="62156" spans="8:8" hidden="1" x14ac:dyDescent="0.25">
      <c r="H62156"/>
    </row>
    <row r="62157" spans="8:8" hidden="1" x14ac:dyDescent="0.25">
      <c r="H62157"/>
    </row>
    <row r="62158" spans="8:8" hidden="1" x14ac:dyDescent="0.25">
      <c r="H62158"/>
    </row>
    <row r="62159" spans="8:8" hidden="1" x14ac:dyDescent="0.25">
      <c r="H62159"/>
    </row>
    <row r="62160" spans="8:8" hidden="1" x14ac:dyDescent="0.25">
      <c r="H62160"/>
    </row>
    <row r="62161" spans="8:8" hidden="1" x14ac:dyDescent="0.25">
      <c r="H62161"/>
    </row>
    <row r="62162" spans="8:8" hidden="1" x14ac:dyDescent="0.25">
      <c r="H62162"/>
    </row>
    <row r="62163" spans="8:8" hidden="1" x14ac:dyDescent="0.25">
      <c r="H62163"/>
    </row>
    <row r="62164" spans="8:8" hidden="1" x14ac:dyDescent="0.25">
      <c r="H62164"/>
    </row>
    <row r="62165" spans="8:8" hidden="1" x14ac:dyDescent="0.25">
      <c r="H62165"/>
    </row>
    <row r="62166" spans="8:8" hidden="1" x14ac:dyDescent="0.25">
      <c r="H62166"/>
    </row>
    <row r="62167" spans="8:8" hidden="1" x14ac:dyDescent="0.25">
      <c r="H62167"/>
    </row>
    <row r="62168" spans="8:8" hidden="1" x14ac:dyDescent="0.25">
      <c r="H62168"/>
    </row>
    <row r="62169" spans="8:8" hidden="1" x14ac:dyDescent="0.25">
      <c r="H62169"/>
    </row>
    <row r="62170" spans="8:8" hidden="1" x14ac:dyDescent="0.25">
      <c r="H62170"/>
    </row>
    <row r="62171" spans="8:8" hidden="1" x14ac:dyDescent="0.25">
      <c r="H62171"/>
    </row>
    <row r="62172" spans="8:8" hidden="1" x14ac:dyDescent="0.25">
      <c r="H62172"/>
    </row>
    <row r="62173" spans="8:8" hidden="1" x14ac:dyDescent="0.25">
      <c r="H62173"/>
    </row>
    <row r="62174" spans="8:8" hidden="1" x14ac:dyDescent="0.25">
      <c r="H62174"/>
    </row>
    <row r="62175" spans="8:8" hidden="1" x14ac:dyDescent="0.25">
      <c r="H62175"/>
    </row>
    <row r="62176" spans="8:8" hidden="1" x14ac:dyDescent="0.25">
      <c r="H62176"/>
    </row>
    <row r="62177" spans="8:8" hidden="1" x14ac:dyDescent="0.25">
      <c r="H62177"/>
    </row>
    <row r="62178" spans="8:8" hidden="1" x14ac:dyDescent="0.25">
      <c r="H62178"/>
    </row>
    <row r="62179" spans="8:8" hidden="1" x14ac:dyDescent="0.25">
      <c r="H62179"/>
    </row>
    <row r="62180" spans="8:8" hidden="1" x14ac:dyDescent="0.25">
      <c r="H62180"/>
    </row>
    <row r="62181" spans="8:8" hidden="1" x14ac:dyDescent="0.25">
      <c r="H62181"/>
    </row>
    <row r="62182" spans="8:8" hidden="1" x14ac:dyDescent="0.25">
      <c r="H62182"/>
    </row>
    <row r="62183" spans="8:8" hidden="1" x14ac:dyDescent="0.25">
      <c r="H62183"/>
    </row>
    <row r="62184" spans="8:8" hidden="1" x14ac:dyDescent="0.25">
      <c r="H62184"/>
    </row>
    <row r="62185" spans="8:8" hidden="1" x14ac:dyDescent="0.25">
      <c r="H62185"/>
    </row>
    <row r="62186" spans="8:8" hidden="1" x14ac:dyDescent="0.25">
      <c r="H62186"/>
    </row>
    <row r="62187" spans="8:8" hidden="1" x14ac:dyDescent="0.25">
      <c r="H62187"/>
    </row>
    <row r="62188" spans="8:8" hidden="1" x14ac:dyDescent="0.25">
      <c r="H62188"/>
    </row>
    <row r="62189" spans="8:8" hidden="1" x14ac:dyDescent="0.25">
      <c r="H62189"/>
    </row>
    <row r="62190" spans="8:8" hidden="1" x14ac:dyDescent="0.25">
      <c r="H62190"/>
    </row>
    <row r="62191" spans="8:8" hidden="1" x14ac:dyDescent="0.25">
      <c r="H62191"/>
    </row>
    <row r="62192" spans="8:8" hidden="1" x14ac:dyDescent="0.25">
      <c r="H62192"/>
    </row>
    <row r="62193" spans="8:8" hidden="1" x14ac:dyDescent="0.25">
      <c r="H62193"/>
    </row>
    <row r="62194" spans="8:8" hidden="1" x14ac:dyDescent="0.25">
      <c r="H62194"/>
    </row>
    <row r="62195" spans="8:8" hidden="1" x14ac:dyDescent="0.25">
      <c r="H62195"/>
    </row>
    <row r="62196" spans="8:8" hidden="1" x14ac:dyDescent="0.25">
      <c r="H62196"/>
    </row>
    <row r="62197" spans="8:8" hidden="1" x14ac:dyDescent="0.25">
      <c r="H62197"/>
    </row>
    <row r="62198" spans="8:8" hidden="1" x14ac:dyDescent="0.25">
      <c r="H62198"/>
    </row>
    <row r="62199" spans="8:8" hidden="1" x14ac:dyDescent="0.25">
      <c r="H62199"/>
    </row>
    <row r="62200" spans="8:8" hidden="1" x14ac:dyDescent="0.25">
      <c r="H62200"/>
    </row>
    <row r="62201" spans="8:8" hidden="1" x14ac:dyDescent="0.25">
      <c r="H62201"/>
    </row>
    <row r="62202" spans="8:8" hidden="1" x14ac:dyDescent="0.25">
      <c r="H62202"/>
    </row>
    <row r="62203" spans="8:8" hidden="1" x14ac:dyDescent="0.25">
      <c r="H62203"/>
    </row>
    <row r="62204" spans="8:8" hidden="1" x14ac:dyDescent="0.25">
      <c r="H62204"/>
    </row>
    <row r="62205" spans="8:8" hidden="1" x14ac:dyDescent="0.25">
      <c r="H62205"/>
    </row>
    <row r="62206" spans="8:8" hidden="1" x14ac:dyDescent="0.25">
      <c r="H62206"/>
    </row>
    <row r="62207" spans="8:8" hidden="1" x14ac:dyDescent="0.25">
      <c r="H62207"/>
    </row>
    <row r="62208" spans="8:8" hidden="1" x14ac:dyDescent="0.25">
      <c r="H62208"/>
    </row>
    <row r="62209" spans="8:8" hidden="1" x14ac:dyDescent="0.25">
      <c r="H62209"/>
    </row>
    <row r="62210" spans="8:8" hidden="1" x14ac:dyDescent="0.25">
      <c r="H62210"/>
    </row>
    <row r="62211" spans="8:8" hidden="1" x14ac:dyDescent="0.25">
      <c r="H62211"/>
    </row>
    <row r="62212" spans="8:8" hidden="1" x14ac:dyDescent="0.25">
      <c r="H62212"/>
    </row>
    <row r="62213" spans="8:8" hidden="1" x14ac:dyDescent="0.25">
      <c r="H62213"/>
    </row>
    <row r="62214" spans="8:8" hidden="1" x14ac:dyDescent="0.25">
      <c r="H62214"/>
    </row>
    <row r="62215" spans="8:8" hidden="1" x14ac:dyDescent="0.25">
      <c r="H62215"/>
    </row>
    <row r="62216" spans="8:8" hidden="1" x14ac:dyDescent="0.25">
      <c r="H62216"/>
    </row>
    <row r="62217" spans="8:8" hidden="1" x14ac:dyDescent="0.25">
      <c r="H62217"/>
    </row>
    <row r="62218" spans="8:8" hidden="1" x14ac:dyDescent="0.25">
      <c r="H62218"/>
    </row>
    <row r="62219" spans="8:8" hidden="1" x14ac:dyDescent="0.25">
      <c r="H62219"/>
    </row>
    <row r="62220" spans="8:8" hidden="1" x14ac:dyDescent="0.25">
      <c r="H62220"/>
    </row>
    <row r="62221" spans="8:8" hidden="1" x14ac:dyDescent="0.25">
      <c r="H62221"/>
    </row>
    <row r="62222" spans="8:8" hidden="1" x14ac:dyDescent="0.25">
      <c r="H62222"/>
    </row>
    <row r="62223" spans="8:8" hidden="1" x14ac:dyDescent="0.25">
      <c r="H62223"/>
    </row>
    <row r="62224" spans="8:8" hidden="1" x14ac:dyDescent="0.25">
      <c r="H62224"/>
    </row>
    <row r="62225" spans="8:8" hidden="1" x14ac:dyDescent="0.25">
      <c r="H62225"/>
    </row>
    <row r="62226" spans="8:8" hidden="1" x14ac:dyDescent="0.25">
      <c r="H62226"/>
    </row>
    <row r="62227" spans="8:8" hidden="1" x14ac:dyDescent="0.25">
      <c r="H62227"/>
    </row>
    <row r="62228" spans="8:8" hidden="1" x14ac:dyDescent="0.25">
      <c r="H62228"/>
    </row>
    <row r="62229" spans="8:8" hidden="1" x14ac:dyDescent="0.25">
      <c r="H62229"/>
    </row>
    <row r="62230" spans="8:8" hidden="1" x14ac:dyDescent="0.25">
      <c r="H62230"/>
    </row>
    <row r="62231" spans="8:8" hidden="1" x14ac:dyDescent="0.25">
      <c r="H62231"/>
    </row>
    <row r="62232" spans="8:8" hidden="1" x14ac:dyDescent="0.25">
      <c r="H62232"/>
    </row>
    <row r="62233" spans="8:8" hidden="1" x14ac:dyDescent="0.25">
      <c r="H62233"/>
    </row>
    <row r="62234" spans="8:8" hidden="1" x14ac:dyDescent="0.25">
      <c r="H62234"/>
    </row>
    <row r="62235" spans="8:8" hidden="1" x14ac:dyDescent="0.25">
      <c r="H62235"/>
    </row>
    <row r="62236" spans="8:8" hidden="1" x14ac:dyDescent="0.25">
      <c r="H62236"/>
    </row>
    <row r="62237" spans="8:8" hidden="1" x14ac:dyDescent="0.25">
      <c r="H62237"/>
    </row>
    <row r="62238" spans="8:8" hidden="1" x14ac:dyDescent="0.25">
      <c r="H62238"/>
    </row>
    <row r="62239" spans="8:8" hidden="1" x14ac:dyDescent="0.25">
      <c r="H62239"/>
    </row>
    <row r="62240" spans="8:8" hidden="1" x14ac:dyDescent="0.25">
      <c r="H62240"/>
    </row>
    <row r="62241" spans="8:8" hidden="1" x14ac:dyDescent="0.25">
      <c r="H62241"/>
    </row>
    <row r="62242" spans="8:8" hidden="1" x14ac:dyDescent="0.25">
      <c r="H62242"/>
    </row>
    <row r="62243" spans="8:8" hidden="1" x14ac:dyDescent="0.25">
      <c r="H62243"/>
    </row>
    <row r="62244" spans="8:8" hidden="1" x14ac:dyDescent="0.25">
      <c r="H62244"/>
    </row>
    <row r="62245" spans="8:8" hidden="1" x14ac:dyDescent="0.25">
      <c r="H62245"/>
    </row>
    <row r="62246" spans="8:8" hidden="1" x14ac:dyDescent="0.25">
      <c r="H62246"/>
    </row>
    <row r="62247" spans="8:8" hidden="1" x14ac:dyDescent="0.25">
      <c r="H62247"/>
    </row>
    <row r="62248" spans="8:8" hidden="1" x14ac:dyDescent="0.25">
      <c r="H62248"/>
    </row>
    <row r="62249" spans="8:8" hidden="1" x14ac:dyDescent="0.25">
      <c r="H62249"/>
    </row>
    <row r="62250" spans="8:8" hidden="1" x14ac:dyDescent="0.25">
      <c r="H62250"/>
    </row>
    <row r="62251" spans="8:8" hidden="1" x14ac:dyDescent="0.25">
      <c r="H62251"/>
    </row>
    <row r="62252" spans="8:8" hidden="1" x14ac:dyDescent="0.25">
      <c r="H62252"/>
    </row>
    <row r="62253" spans="8:8" hidden="1" x14ac:dyDescent="0.25">
      <c r="H62253"/>
    </row>
    <row r="62254" spans="8:8" hidden="1" x14ac:dyDescent="0.25">
      <c r="H62254"/>
    </row>
    <row r="62255" spans="8:8" hidden="1" x14ac:dyDescent="0.25">
      <c r="H62255"/>
    </row>
    <row r="62256" spans="8:8" hidden="1" x14ac:dyDescent="0.25">
      <c r="H62256"/>
    </row>
    <row r="62257" spans="8:8" hidden="1" x14ac:dyDescent="0.25">
      <c r="H62257"/>
    </row>
    <row r="62258" spans="8:8" hidden="1" x14ac:dyDescent="0.25">
      <c r="H62258"/>
    </row>
    <row r="62259" spans="8:8" hidden="1" x14ac:dyDescent="0.25">
      <c r="H62259"/>
    </row>
    <row r="62260" spans="8:8" hidden="1" x14ac:dyDescent="0.25">
      <c r="H62260"/>
    </row>
    <row r="62261" spans="8:8" hidden="1" x14ac:dyDescent="0.25">
      <c r="H62261"/>
    </row>
    <row r="62262" spans="8:8" hidden="1" x14ac:dyDescent="0.25">
      <c r="H62262"/>
    </row>
    <row r="62263" spans="8:8" hidden="1" x14ac:dyDescent="0.25">
      <c r="H62263"/>
    </row>
    <row r="62264" spans="8:8" hidden="1" x14ac:dyDescent="0.25">
      <c r="H62264"/>
    </row>
    <row r="62265" spans="8:8" hidden="1" x14ac:dyDescent="0.25">
      <c r="H62265"/>
    </row>
    <row r="62266" spans="8:8" hidden="1" x14ac:dyDescent="0.25">
      <c r="H62266"/>
    </row>
    <row r="62267" spans="8:8" hidden="1" x14ac:dyDescent="0.25">
      <c r="H62267"/>
    </row>
    <row r="62268" spans="8:8" hidden="1" x14ac:dyDescent="0.25">
      <c r="H62268"/>
    </row>
    <row r="62269" spans="8:8" hidden="1" x14ac:dyDescent="0.25">
      <c r="H62269"/>
    </row>
    <row r="62270" spans="8:8" hidden="1" x14ac:dyDescent="0.25">
      <c r="H62270"/>
    </row>
    <row r="62271" spans="8:8" hidden="1" x14ac:dyDescent="0.25">
      <c r="H62271"/>
    </row>
    <row r="62272" spans="8:8" hidden="1" x14ac:dyDescent="0.25">
      <c r="H62272"/>
    </row>
    <row r="62273" spans="8:8" hidden="1" x14ac:dyDescent="0.25">
      <c r="H62273"/>
    </row>
    <row r="62274" spans="8:8" hidden="1" x14ac:dyDescent="0.25">
      <c r="H62274"/>
    </row>
    <row r="62275" spans="8:8" hidden="1" x14ac:dyDescent="0.25">
      <c r="H62275"/>
    </row>
    <row r="62276" spans="8:8" hidden="1" x14ac:dyDescent="0.25">
      <c r="H62276"/>
    </row>
    <row r="62277" spans="8:8" hidden="1" x14ac:dyDescent="0.25">
      <c r="H62277"/>
    </row>
    <row r="62278" spans="8:8" hidden="1" x14ac:dyDescent="0.25">
      <c r="H62278"/>
    </row>
    <row r="62279" spans="8:8" hidden="1" x14ac:dyDescent="0.25">
      <c r="H62279"/>
    </row>
    <row r="62280" spans="8:8" hidden="1" x14ac:dyDescent="0.25">
      <c r="H62280"/>
    </row>
    <row r="62281" spans="8:8" hidden="1" x14ac:dyDescent="0.25">
      <c r="H62281"/>
    </row>
    <row r="62282" spans="8:8" hidden="1" x14ac:dyDescent="0.25">
      <c r="H62282"/>
    </row>
    <row r="62283" spans="8:8" hidden="1" x14ac:dyDescent="0.25">
      <c r="H62283"/>
    </row>
    <row r="62284" spans="8:8" hidden="1" x14ac:dyDescent="0.25">
      <c r="H62284"/>
    </row>
    <row r="62285" spans="8:8" hidden="1" x14ac:dyDescent="0.25">
      <c r="H62285"/>
    </row>
    <row r="62286" spans="8:8" hidden="1" x14ac:dyDescent="0.25">
      <c r="H62286"/>
    </row>
    <row r="62287" spans="8:8" hidden="1" x14ac:dyDescent="0.25">
      <c r="H62287"/>
    </row>
    <row r="62288" spans="8:8" hidden="1" x14ac:dyDescent="0.25">
      <c r="H62288"/>
    </row>
    <row r="62289" spans="8:8" hidden="1" x14ac:dyDescent="0.25">
      <c r="H62289"/>
    </row>
    <row r="62290" spans="8:8" hidden="1" x14ac:dyDescent="0.25">
      <c r="H62290"/>
    </row>
    <row r="62291" spans="8:8" hidden="1" x14ac:dyDescent="0.25">
      <c r="H62291"/>
    </row>
    <row r="62292" spans="8:8" hidden="1" x14ac:dyDescent="0.25">
      <c r="H62292"/>
    </row>
    <row r="62293" spans="8:8" hidden="1" x14ac:dyDescent="0.25">
      <c r="H62293"/>
    </row>
    <row r="62294" spans="8:8" hidden="1" x14ac:dyDescent="0.25">
      <c r="H62294"/>
    </row>
    <row r="62295" spans="8:8" hidden="1" x14ac:dyDescent="0.25">
      <c r="H62295"/>
    </row>
    <row r="62296" spans="8:8" hidden="1" x14ac:dyDescent="0.25">
      <c r="H62296"/>
    </row>
    <row r="62297" spans="8:8" hidden="1" x14ac:dyDescent="0.25">
      <c r="H62297"/>
    </row>
    <row r="62298" spans="8:8" hidden="1" x14ac:dyDescent="0.25">
      <c r="H62298"/>
    </row>
    <row r="62299" spans="8:8" hidden="1" x14ac:dyDescent="0.25">
      <c r="H62299"/>
    </row>
    <row r="62300" spans="8:8" hidden="1" x14ac:dyDescent="0.25">
      <c r="H62300"/>
    </row>
    <row r="62301" spans="8:8" hidden="1" x14ac:dyDescent="0.25">
      <c r="H62301"/>
    </row>
    <row r="62302" spans="8:8" hidden="1" x14ac:dyDescent="0.25">
      <c r="H62302"/>
    </row>
    <row r="62303" spans="8:8" hidden="1" x14ac:dyDescent="0.25">
      <c r="H62303"/>
    </row>
    <row r="62304" spans="8:8" hidden="1" x14ac:dyDescent="0.25">
      <c r="H62304"/>
    </row>
    <row r="62305" spans="8:8" hidden="1" x14ac:dyDescent="0.25">
      <c r="H62305"/>
    </row>
    <row r="62306" spans="8:8" hidden="1" x14ac:dyDescent="0.25">
      <c r="H62306"/>
    </row>
    <row r="62307" spans="8:8" hidden="1" x14ac:dyDescent="0.25">
      <c r="H62307"/>
    </row>
    <row r="62308" spans="8:8" hidden="1" x14ac:dyDescent="0.25">
      <c r="H62308"/>
    </row>
    <row r="62309" spans="8:8" hidden="1" x14ac:dyDescent="0.25">
      <c r="H62309"/>
    </row>
    <row r="62310" spans="8:8" hidden="1" x14ac:dyDescent="0.25">
      <c r="H62310"/>
    </row>
    <row r="62311" spans="8:8" hidden="1" x14ac:dyDescent="0.25">
      <c r="H62311"/>
    </row>
    <row r="62312" spans="8:8" hidden="1" x14ac:dyDescent="0.25">
      <c r="H62312"/>
    </row>
    <row r="62313" spans="8:8" hidden="1" x14ac:dyDescent="0.25">
      <c r="H62313"/>
    </row>
    <row r="62314" spans="8:8" hidden="1" x14ac:dyDescent="0.25">
      <c r="H62314"/>
    </row>
    <row r="62315" spans="8:8" hidden="1" x14ac:dyDescent="0.25">
      <c r="H62315"/>
    </row>
    <row r="62316" spans="8:8" hidden="1" x14ac:dyDescent="0.25">
      <c r="H62316"/>
    </row>
    <row r="62317" spans="8:8" hidden="1" x14ac:dyDescent="0.25">
      <c r="H62317"/>
    </row>
    <row r="62318" spans="8:8" hidden="1" x14ac:dyDescent="0.25">
      <c r="H62318"/>
    </row>
    <row r="62319" spans="8:8" hidden="1" x14ac:dyDescent="0.25">
      <c r="H62319"/>
    </row>
    <row r="62320" spans="8:8" hidden="1" x14ac:dyDescent="0.25">
      <c r="H62320"/>
    </row>
    <row r="62321" spans="8:8" hidden="1" x14ac:dyDescent="0.25">
      <c r="H62321"/>
    </row>
    <row r="62322" spans="8:8" hidden="1" x14ac:dyDescent="0.25">
      <c r="H62322"/>
    </row>
    <row r="62323" spans="8:8" hidden="1" x14ac:dyDescent="0.25">
      <c r="H62323"/>
    </row>
    <row r="62324" spans="8:8" hidden="1" x14ac:dyDescent="0.25">
      <c r="H62324"/>
    </row>
    <row r="62325" spans="8:8" hidden="1" x14ac:dyDescent="0.25">
      <c r="H62325"/>
    </row>
    <row r="62326" spans="8:8" hidden="1" x14ac:dyDescent="0.25">
      <c r="H62326"/>
    </row>
    <row r="62327" spans="8:8" hidden="1" x14ac:dyDescent="0.25">
      <c r="H62327"/>
    </row>
    <row r="62328" spans="8:8" hidden="1" x14ac:dyDescent="0.25">
      <c r="H62328"/>
    </row>
    <row r="62329" spans="8:8" hidden="1" x14ac:dyDescent="0.25">
      <c r="H62329"/>
    </row>
    <row r="62330" spans="8:8" hidden="1" x14ac:dyDescent="0.25">
      <c r="H62330"/>
    </row>
    <row r="62331" spans="8:8" hidden="1" x14ac:dyDescent="0.25">
      <c r="H62331"/>
    </row>
    <row r="62332" spans="8:8" hidden="1" x14ac:dyDescent="0.25">
      <c r="H62332"/>
    </row>
    <row r="62333" spans="8:8" hidden="1" x14ac:dyDescent="0.25">
      <c r="H62333"/>
    </row>
    <row r="62334" spans="8:8" hidden="1" x14ac:dyDescent="0.25">
      <c r="H62334"/>
    </row>
    <row r="62335" spans="8:8" hidden="1" x14ac:dyDescent="0.25">
      <c r="H62335"/>
    </row>
    <row r="62336" spans="8:8" hidden="1" x14ac:dyDescent="0.25">
      <c r="H62336"/>
    </row>
    <row r="62337" spans="8:8" hidden="1" x14ac:dyDescent="0.25">
      <c r="H62337"/>
    </row>
    <row r="62338" spans="8:8" hidden="1" x14ac:dyDescent="0.25">
      <c r="H62338"/>
    </row>
    <row r="62339" spans="8:8" hidden="1" x14ac:dyDescent="0.25">
      <c r="H62339"/>
    </row>
    <row r="62340" spans="8:8" hidden="1" x14ac:dyDescent="0.25">
      <c r="H62340"/>
    </row>
    <row r="62341" spans="8:8" hidden="1" x14ac:dyDescent="0.25">
      <c r="H62341"/>
    </row>
    <row r="62342" spans="8:8" hidden="1" x14ac:dyDescent="0.25">
      <c r="H62342"/>
    </row>
    <row r="62343" spans="8:8" hidden="1" x14ac:dyDescent="0.25">
      <c r="H62343"/>
    </row>
    <row r="62344" spans="8:8" hidden="1" x14ac:dyDescent="0.25">
      <c r="H62344"/>
    </row>
    <row r="62345" spans="8:8" hidden="1" x14ac:dyDescent="0.25">
      <c r="H62345"/>
    </row>
    <row r="62346" spans="8:8" hidden="1" x14ac:dyDescent="0.25">
      <c r="H62346"/>
    </row>
    <row r="62347" spans="8:8" hidden="1" x14ac:dyDescent="0.25">
      <c r="H62347"/>
    </row>
    <row r="62348" spans="8:8" hidden="1" x14ac:dyDescent="0.25">
      <c r="H62348"/>
    </row>
    <row r="62349" spans="8:8" hidden="1" x14ac:dyDescent="0.25">
      <c r="H62349"/>
    </row>
    <row r="62350" spans="8:8" hidden="1" x14ac:dyDescent="0.25">
      <c r="H62350"/>
    </row>
    <row r="62351" spans="8:8" hidden="1" x14ac:dyDescent="0.25">
      <c r="H62351"/>
    </row>
    <row r="62352" spans="8:8" hidden="1" x14ac:dyDescent="0.25">
      <c r="H62352"/>
    </row>
    <row r="62353" spans="8:8" hidden="1" x14ac:dyDescent="0.25">
      <c r="H62353"/>
    </row>
    <row r="62354" spans="8:8" hidden="1" x14ac:dyDescent="0.25">
      <c r="H62354"/>
    </row>
    <row r="62355" spans="8:8" hidden="1" x14ac:dyDescent="0.25">
      <c r="H62355"/>
    </row>
    <row r="62356" spans="8:8" hidden="1" x14ac:dyDescent="0.25">
      <c r="H62356"/>
    </row>
    <row r="62357" spans="8:8" hidden="1" x14ac:dyDescent="0.25">
      <c r="H62357"/>
    </row>
    <row r="62358" spans="8:8" hidden="1" x14ac:dyDescent="0.25">
      <c r="H62358"/>
    </row>
    <row r="62359" spans="8:8" hidden="1" x14ac:dyDescent="0.25">
      <c r="H62359"/>
    </row>
    <row r="62360" spans="8:8" hidden="1" x14ac:dyDescent="0.25">
      <c r="H62360"/>
    </row>
    <row r="62361" spans="8:8" hidden="1" x14ac:dyDescent="0.25">
      <c r="H62361"/>
    </row>
    <row r="62362" spans="8:8" hidden="1" x14ac:dyDescent="0.25">
      <c r="H62362"/>
    </row>
    <row r="62363" spans="8:8" hidden="1" x14ac:dyDescent="0.25">
      <c r="H62363"/>
    </row>
    <row r="62364" spans="8:8" hidden="1" x14ac:dyDescent="0.25">
      <c r="H62364"/>
    </row>
    <row r="62365" spans="8:8" hidden="1" x14ac:dyDescent="0.25">
      <c r="H62365"/>
    </row>
    <row r="62366" spans="8:8" hidden="1" x14ac:dyDescent="0.25">
      <c r="H62366"/>
    </row>
    <row r="62367" spans="8:8" hidden="1" x14ac:dyDescent="0.25">
      <c r="H62367"/>
    </row>
    <row r="62368" spans="8:8" hidden="1" x14ac:dyDescent="0.25">
      <c r="H62368"/>
    </row>
    <row r="62369" spans="8:8" hidden="1" x14ac:dyDescent="0.25">
      <c r="H62369"/>
    </row>
    <row r="62370" spans="8:8" hidden="1" x14ac:dyDescent="0.25">
      <c r="H62370"/>
    </row>
    <row r="62371" spans="8:8" hidden="1" x14ac:dyDescent="0.25">
      <c r="H62371"/>
    </row>
    <row r="62372" spans="8:8" hidden="1" x14ac:dyDescent="0.25">
      <c r="H62372"/>
    </row>
    <row r="62373" spans="8:8" hidden="1" x14ac:dyDescent="0.25">
      <c r="H62373"/>
    </row>
    <row r="62374" spans="8:8" hidden="1" x14ac:dyDescent="0.25">
      <c r="H62374"/>
    </row>
    <row r="62375" spans="8:8" hidden="1" x14ac:dyDescent="0.25">
      <c r="H62375"/>
    </row>
    <row r="62376" spans="8:8" hidden="1" x14ac:dyDescent="0.25">
      <c r="H62376"/>
    </row>
    <row r="62377" spans="8:8" hidden="1" x14ac:dyDescent="0.25">
      <c r="H62377"/>
    </row>
    <row r="62378" spans="8:8" hidden="1" x14ac:dyDescent="0.25">
      <c r="H62378"/>
    </row>
    <row r="62379" spans="8:8" hidden="1" x14ac:dyDescent="0.25">
      <c r="H62379"/>
    </row>
    <row r="62380" spans="8:8" hidden="1" x14ac:dyDescent="0.25">
      <c r="H62380"/>
    </row>
    <row r="62381" spans="8:8" hidden="1" x14ac:dyDescent="0.25">
      <c r="H62381"/>
    </row>
    <row r="62382" spans="8:8" hidden="1" x14ac:dyDescent="0.25">
      <c r="H62382"/>
    </row>
    <row r="62383" spans="8:8" hidden="1" x14ac:dyDescent="0.25">
      <c r="H62383"/>
    </row>
    <row r="62384" spans="8:8" hidden="1" x14ac:dyDescent="0.25">
      <c r="H62384"/>
    </row>
    <row r="62385" spans="8:8" hidden="1" x14ac:dyDescent="0.25">
      <c r="H62385"/>
    </row>
    <row r="62386" spans="8:8" hidden="1" x14ac:dyDescent="0.25">
      <c r="H62386"/>
    </row>
    <row r="62387" spans="8:8" hidden="1" x14ac:dyDescent="0.25">
      <c r="H62387"/>
    </row>
    <row r="62388" spans="8:8" hidden="1" x14ac:dyDescent="0.25">
      <c r="H62388"/>
    </row>
    <row r="62389" spans="8:8" hidden="1" x14ac:dyDescent="0.25">
      <c r="H62389"/>
    </row>
    <row r="62390" spans="8:8" hidden="1" x14ac:dyDescent="0.25">
      <c r="H62390"/>
    </row>
    <row r="62391" spans="8:8" hidden="1" x14ac:dyDescent="0.25">
      <c r="H62391"/>
    </row>
    <row r="62392" spans="8:8" hidden="1" x14ac:dyDescent="0.25">
      <c r="H62392"/>
    </row>
    <row r="62393" spans="8:8" hidden="1" x14ac:dyDescent="0.25">
      <c r="H62393"/>
    </row>
    <row r="62394" spans="8:8" hidden="1" x14ac:dyDescent="0.25">
      <c r="H62394"/>
    </row>
    <row r="62395" spans="8:8" hidden="1" x14ac:dyDescent="0.25">
      <c r="H62395"/>
    </row>
    <row r="62396" spans="8:8" hidden="1" x14ac:dyDescent="0.25">
      <c r="H62396"/>
    </row>
    <row r="62397" spans="8:8" hidden="1" x14ac:dyDescent="0.25"/>
    <row r="62398" spans="8:8" hidden="1" x14ac:dyDescent="0.25"/>
    <row r="62399" spans="8:8" hidden="1" x14ac:dyDescent="0.25"/>
    <row r="62400" spans="8:8"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sheetData>
  <sheetProtection algorithmName="SHA-512" hashValue="qEeMXa1psWw9pWxNUJWNkjczInrGVY252LRM1tA696IGBkUs2aeM6QRelIdKNBdb6Uj0WttM/A44MjvpaJ7GyA==" saltValue="HrPTMyqjBW8WrODV/kpRZg==" spinCount="100000" sheet="1" objects="1" scenarios="1"/>
  <dataConsolidate/>
  <mergeCells count="5">
    <mergeCell ref="I2:K2"/>
    <mergeCell ref="A1:K1"/>
    <mergeCell ref="L1:M1"/>
    <mergeCell ref="L2:M2"/>
    <mergeCell ref="C2:H2"/>
  </mergeCells>
  <conditionalFormatting sqref="N4:N503">
    <cfRule type="cellIs" dxfId="10" priority="1" stopIfTrue="1" operator="equal">
      <formula>Incomplete_or_multiple_errors</formula>
    </cfRule>
    <cfRule type="cellIs" dxfId="9" priority="4" stopIfTrue="1" operator="equal">
      <formula>HLOOKUP(N4, $P$2:$AG$2, 1, FALSE)</formula>
    </cfRule>
    <cfRule type="cellIs" dxfId="8" priority="5" stopIfTrue="1" operator="equal">
      <formula>Complete</formula>
    </cfRule>
  </conditionalFormatting>
  <dataValidations count="6">
    <dataValidation type="list" allowBlank="1" showInputMessage="1" showErrorMessage="1" sqref="G4:G503">
      <formula1>Provinces_RICL</formula1>
    </dataValidation>
    <dataValidation type="list" allowBlank="1" showInputMessage="1" showErrorMessage="1" sqref="M4:M503 D4:D503">
      <formula1>Yes_No_RICL</formula1>
    </dataValidation>
    <dataValidation type="list" allowBlank="1" showInputMessage="1" showErrorMessage="1" sqref="B4:B503">
      <formula1>Year_RICL</formula1>
    </dataValidation>
    <dataValidation type="list" allowBlank="1" showInputMessage="1" showErrorMessage="1" error="The Substance Identifier is not part of the notice or not applicable for this Section based on the answers provided in Section 7 and 8." sqref="A4:A503">
      <formula1>S10_Subst</formula1>
    </dataValidation>
    <dataValidation type="whole" allowBlank="1" showInputMessage="1" showErrorMessage="1" error="Enter a valid 10-digit phone number, with no dashes, spaces or special characters." sqref="K4:K503">
      <formula1>1000000000</formula1>
      <formula2>19999999999</formula2>
    </dataValidation>
    <dataValidation type="custom" allowBlank="1" showInputMessage="1" showErrorMessage="1" error="You have entered an incorrect email address." sqref="J4:J503">
      <formula1>AND(ISNUMBER(MATCH("*@*.?*",J4,0)), ISERROR(FIND(" ",J4))=TRUE)</formula1>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L113"/>
  <sheetViews>
    <sheetView workbookViewId="0">
      <selection activeCell="B1" sqref="B1:E1"/>
    </sheetView>
  </sheetViews>
  <sheetFormatPr defaultColWidth="0" defaultRowHeight="15" zeroHeight="1" x14ac:dyDescent="0.25"/>
  <cols>
    <col min="1" max="1" width="0.85546875" customWidth="1"/>
    <col min="2" max="2" width="18" bestFit="1" customWidth="1"/>
    <col min="3" max="5" width="48.140625" customWidth="1"/>
    <col min="6" max="6" width="0.85546875" customWidth="1"/>
    <col min="7" max="12" width="9.140625" hidden="1" customWidth="1"/>
  </cols>
  <sheetData>
    <row r="1" spans="1:6" ht="15.75" thickBot="1" x14ac:dyDescent="0.3">
      <c r="A1" s="15"/>
      <c r="B1" s="152" t="s">
        <v>1630</v>
      </c>
      <c r="C1" s="153"/>
      <c r="D1" s="153"/>
      <c r="E1" s="154"/>
      <c r="F1" s="15"/>
    </row>
    <row r="2" spans="1:6" ht="15.75" thickBot="1" x14ac:dyDescent="0.3">
      <c r="A2" s="15"/>
      <c r="B2" s="144" t="s">
        <v>1631</v>
      </c>
      <c r="C2" s="145"/>
      <c r="D2" s="146" t="str">
        <f>IF(SUMPRODUCT(--(D5:D8=""))=4,Incomplete,IF(OR(COUNTIF(D5:D8,Tab_error)&gt;0, COUNTIF(D5:D8, Min_Facilities)&gt;0, COUNTIF(D5:D8,Tab_complete)&lt;3),Incomplete,Complete))</f>
        <v>Incomplete</v>
      </c>
      <c r="E2" s="147"/>
      <c r="F2" s="15"/>
    </row>
    <row r="3" spans="1:6" ht="15.75" thickBot="1" x14ac:dyDescent="0.3">
      <c r="A3" s="15"/>
      <c r="B3" s="15"/>
      <c r="C3" s="15"/>
      <c r="D3" s="15"/>
      <c r="E3" s="15"/>
      <c r="F3" s="15"/>
    </row>
    <row r="4" spans="1:6" ht="15.75" thickBot="1" x14ac:dyDescent="0.3">
      <c r="A4" s="15"/>
      <c r="B4" s="155" t="s">
        <v>1553</v>
      </c>
      <c r="C4" s="156"/>
      <c r="D4" s="156"/>
      <c r="E4" s="157"/>
      <c r="F4" s="15"/>
    </row>
    <row r="5" spans="1:6" ht="15.75" thickBot="1" x14ac:dyDescent="0.3">
      <c r="A5" s="15"/>
      <c r="B5" s="144" t="s">
        <v>1570</v>
      </c>
      <c r="C5" s="145"/>
      <c r="D5" s="148" t="str">
        <f>IF(SUMPRODUCT(--('Section 6'!$A$4:$B$4=""))=2,Incomplete, IF('Section 6'!$C$4&lt;&gt;Complete,Tab_error, Tab_complete))</f>
        <v>Incomplete</v>
      </c>
      <c r="E5" s="149"/>
      <c r="F5" s="15"/>
    </row>
    <row r="6" spans="1:6" ht="15.75" thickBot="1" x14ac:dyDescent="0.3">
      <c r="A6" s="15"/>
      <c r="B6" s="144" t="s">
        <v>1567</v>
      </c>
      <c r="C6" s="145"/>
      <c r="D6" s="148" t="str">
        <f>IF(SUMPRODUCT(--($B$13:$B$112=""))=100,"",
IF(SUMPRODUCT(--('Section 7 and 8'!$AC$4:$AC$103&lt;&gt;Complete), --('Section 7 and 8'!$AC$4:$AC$103&lt;&gt;""))&gt;0, Tab_error,
IF(COUNTIF($C$13:$C$112,Substance_complete)&lt;SUMPRODUCT(--($C$13:$C$112&lt;&gt;"")),Tab_error,Tab_complete)))</f>
        <v/>
      </c>
      <c r="E6" s="149"/>
      <c r="F6" s="15"/>
    </row>
    <row r="7" spans="1:6" ht="15.75" thickBot="1" x14ac:dyDescent="0.3">
      <c r="A7" s="15"/>
      <c r="B7" s="144" t="s">
        <v>1568</v>
      </c>
      <c r="C7" s="145"/>
      <c r="D7" s="148" t="str">
        <f>IF(SUMPRODUCT(--($B$13:$B$112=""))=100,"",
IF(SUMPRODUCT(--('Section 9'!$X$4:$X$1003&lt;&gt;Complete), --('Section 9'!$X$4:$X$1003&lt;&gt;""))&gt;0, Tab_error,
IF(COUNTIF($D$13:$D$112,Substance_complete)&lt;SUMPRODUCT(--($D$13:$D$112&lt;&gt;"")),Tab_error,Tab_complete)))</f>
        <v/>
      </c>
      <c r="E7" s="149"/>
      <c r="F7" s="15"/>
    </row>
    <row r="8" spans="1:6" ht="15.75" thickBot="1" x14ac:dyDescent="0.3">
      <c r="A8" s="15"/>
      <c r="B8" s="144" t="s">
        <v>1569</v>
      </c>
      <c r="C8" s="145"/>
      <c r="D8" s="150" t="str">
        <f>IF(SUMPRODUCT(--($B$13:$B$112=""))=100,"",
IF(SUMPRODUCT(--('Section 10'!$N$4:$N$503&lt;&gt;Complete), --('Section 10'!$N$4:$N$503&lt;&gt;""))&gt;0, Tab_error,
IF(COUNTIF($E$13:$E$112,Substance_complete)&lt;SUMPRODUCT(--($E$13:$E$112&lt;&gt;"")),Tab_error,Tab_complete)))</f>
        <v/>
      </c>
      <c r="E8" s="151"/>
      <c r="F8" s="15"/>
    </row>
    <row r="9" spans="1:6" ht="15.75" thickBot="1" x14ac:dyDescent="0.3">
      <c r="A9" s="15"/>
      <c r="B9" s="15"/>
      <c r="C9" s="15"/>
      <c r="D9" s="15"/>
      <c r="E9" s="15"/>
      <c r="F9" s="15"/>
    </row>
    <row r="10" spans="1:6" ht="15.75" thickBot="1" x14ac:dyDescent="0.3">
      <c r="A10" s="15"/>
      <c r="B10" s="141" t="s">
        <v>1550</v>
      </c>
      <c r="C10" s="142"/>
      <c r="D10" s="142"/>
      <c r="E10" s="143"/>
      <c r="F10" s="15"/>
    </row>
    <row r="11" spans="1:6" ht="15.75" thickBot="1" x14ac:dyDescent="0.3">
      <c r="A11" s="15"/>
      <c r="B11" s="41"/>
      <c r="C11" s="43" t="s">
        <v>1567</v>
      </c>
      <c r="D11" s="43" t="s">
        <v>1568</v>
      </c>
      <c r="E11" s="43" t="s">
        <v>1569</v>
      </c>
      <c r="F11" s="15"/>
    </row>
    <row r="12" spans="1:6" ht="30.75" thickBot="1" x14ac:dyDescent="0.3">
      <c r="A12" s="15"/>
      <c r="B12" s="42" t="s">
        <v>1561</v>
      </c>
      <c r="C12" s="44" t="s">
        <v>1516</v>
      </c>
      <c r="D12" s="44" t="s">
        <v>1516</v>
      </c>
      <c r="E12" s="44" t="s">
        <v>1516</v>
      </c>
      <c r="F12" s="15"/>
    </row>
    <row r="13" spans="1:6" ht="62.1" customHeight="1" x14ac:dyDescent="0.25">
      <c r="A13" s="15"/>
      <c r="B13" s="38" t="str">
        <f>IF('Section 7 and 8'!C4="", "", 'Section 7 and 8'!C4)</f>
        <v/>
      </c>
      <c r="C13" s="39" t="str">
        <f>IF(B13="","",IF('Section 7 and 8'!$AC4=Complete,Substance_complete,IF('Section 7 and 8'!$AC4&lt;&gt;Complete,Substance_error,"")))</f>
        <v/>
      </c>
      <c r="D13" s="39" t="str">
        <f>IF($B13="","",
IF(SUMPRODUCT(--(SectionApp!$G$4:$G$103=$B13))=0,"",
IF(SUMPRODUCT(--('Section 9'!$A$4:$A$1003=$B13))=0,Missing_substance,
IF(SUMPRODUCT(--('Section 9'!$A$4:$A$1003=$B13),--('Section 9'!$X$4:$X$1003=Complete))&lt;SUMPRODUCT(--('Section 9'!$A$4:$A$1003=$B13)),Substance_error,Substance_complete))))</f>
        <v/>
      </c>
      <c r="E13" s="40" t="str">
        <f>IF($B13="","",
IF(SUMPRODUCT(--(SectionApp!$H$4:$H$103=$B13))=0,"",
IF(SUMPRODUCT(--('Section 10'!$A$4:$A$503=$B13))=0,Missing_substance,
IF(SUMPRODUCT(--('Section 10'!$A$4:$A$503=$B13),--('Section 10'!$N$4:$N$503=Complete))&lt;SUMPRODUCT(--('Section 10'!$A$4:$A$503=$B13)),Substance_error,Substance_complete))))</f>
        <v/>
      </c>
      <c r="F13" s="15"/>
    </row>
    <row r="14" spans="1:6" ht="62.1" customHeight="1" x14ac:dyDescent="0.25">
      <c r="A14" s="15"/>
      <c r="B14" s="32" t="str">
        <f>IF('Section 7 and 8'!C5="", "", 'Section 7 and 8'!C5)</f>
        <v/>
      </c>
      <c r="C14" s="34" t="str">
        <f>IF(B14="","",IF('Section 7 and 8'!$AC5=Complete,Substance_complete,IF('Section 7 and 8'!$AC5&lt;&gt;Complete,Substance_error,"")))</f>
        <v/>
      </c>
      <c r="D14" s="34" t="str">
        <f>IF($B14="","",
IF(SUMPRODUCT(--(SectionApp!$G$4:$G$103=$B14))=0,"",
IF(SUMPRODUCT(--('Section 9'!$A$4:$A$1003=$B14))=0,Missing_substance,
IF(SUMPRODUCT(--('Section 9'!$A$4:$A$1003=$B14),--('Section 9'!$X$4:$X$1003=Complete))&lt;SUMPRODUCT(--('Section 9'!$A$4:$A$1003=$B14)),Substance_error,Substance_complete))))</f>
        <v/>
      </c>
      <c r="E14" s="36" t="str">
        <f>IF($B14="","",
IF(SUMPRODUCT(--(SectionApp!$H$4:$H$103=$B14))=0,"",
IF(SUMPRODUCT(--('Section 10'!$A$4:$A$503=$B14))=0,Missing_substance,
IF(SUMPRODUCT(--('Section 10'!$A$4:$A$503=$B14),--('Section 10'!$N$4:$N$503=Complete))&lt;SUMPRODUCT(--('Section 10'!$A$4:$A$503=$B14)),Substance_error,Substance_complete))))</f>
        <v/>
      </c>
      <c r="F14" s="15"/>
    </row>
    <row r="15" spans="1:6" ht="62.1" customHeight="1" x14ac:dyDescent="0.25">
      <c r="A15" s="15"/>
      <c r="B15" s="32" t="str">
        <f>IF('Section 7 and 8'!C6="", "", 'Section 7 and 8'!C6)</f>
        <v/>
      </c>
      <c r="C15" s="34" t="str">
        <f>IF(B15="","",IF('Section 7 and 8'!$AC6=Complete,Substance_complete,IF('Section 7 and 8'!$AC6&lt;&gt;Complete,Substance_error,"")))</f>
        <v/>
      </c>
      <c r="D15" s="34" t="str">
        <f>IF($B15="","",
IF(SUMPRODUCT(--(SectionApp!$G$4:$G$103=$B15))=0,"",
IF(SUMPRODUCT(--('Section 9'!$A$4:$A$1003=$B15))=0,Missing_substance,
IF(SUMPRODUCT(--('Section 9'!$A$4:$A$1003=$B15),--('Section 9'!$X$4:$X$1003=Complete))&lt;SUMPRODUCT(--('Section 9'!$A$4:$A$1003=$B15)),Substance_error,Substance_complete))))</f>
        <v/>
      </c>
      <c r="E15" s="36" t="str">
        <f>IF($B15="","",
IF(SUMPRODUCT(--(SectionApp!$H$4:$H$103=$B15))=0,"",
IF(SUMPRODUCT(--('Section 10'!$A$4:$A$503=$B15))=0,Missing_substance,
IF(SUMPRODUCT(--('Section 10'!$A$4:$A$503=$B15),--('Section 10'!$N$4:$N$503=Complete))&lt;SUMPRODUCT(--('Section 10'!$A$4:$A$503=$B15)),Substance_error,Substance_complete))))</f>
        <v/>
      </c>
      <c r="F15" s="15"/>
    </row>
    <row r="16" spans="1:6" ht="62.1" customHeight="1" x14ac:dyDescent="0.25">
      <c r="A16" s="15"/>
      <c r="B16" s="32" t="str">
        <f>IF('Section 7 and 8'!C7="", "", 'Section 7 and 8'!C7)</f>
        <v/>
      </c>
      <c r="C16" s="34" t="str">
        <f>IF(B16="","",IF('Section 7 and 8'!$AC7=Complete,Substance_complete,IF('Section 7 and 8'!$AC7&lt;&gt;Complete,Substance_error,"")))</f>
        <v/>
      </c>
      <c r="D16" s="34" t="str">
        <f>IF($B16="","",
IF(SUMPRODUCT(--(SectionApp!$G$4:$G$103=$B16))=0,"",
IF(SUMPRODUCT(--('Section 9'!$A$4:$A$1003=$B16))=0,Missing_substance,
IF(SUMPRODUCT(--('Section 9'!$A$4:$A$1003=$B16),--('Section 9'!$X$4:$X$1003=Complete))&lt;SUMPRODUCT(--('Section 9'!$A$4:$A$1003=$B16)),Substance_error,Substance_complete))))</f>
        <v/>
      </c>
      <c r="E16" s="36" t="str">
        <f>IF($B16="","",
IF(SUMPRODUCT(--(SectionApp!$H$4:$H$103=$B16))=0,"",
IF(SUMPRODUCT(--('Section 10'!$A$4:$A$503=$B16))=0,Missing_substance,
IF(SUMPRODUCT(--('Section 10'!$A$4:$A$503=$B16),--('Section 10'!$N$4:$N$503=Complete))&lt;SUMPRODUCT(--('Section 10'!$A$4:$A$503=$B16)),Substance_error,Substance_complete))))</f>
        <v/>
      </c>
      <c r="F16" s="15"/>
    </row>
    <row r="17" spans="1:6" ht="62.1" customHeight="1" x14ac:dyDescent="0.25">
      <c r="A17" s="15"/>
      <c r="B17" s="32" t="str">
        <f>IF('Section 7 and 8'!C8="", "", 'Section 7 and 8'!C8)</f>
        <v/>
      </c>
      <c r="C17" s="34" t="str">
        <f>IF(B17="","",IF('Section 7 and 8'!$AC8=Complete,Substance_complete,IF('Section 7 and 8'!$AC8&lt;&gt;Complete,Substance_error,"")))</f>
        <v/>
      </c>
      <c r="D17" s="34" t="str">
        <f>IF($B17="","",
IF(SUMPRODUCT(--(SectionApp!$G$4:$G$103=$B17))=0,"",
IF(SUMPRODUCT(--('Section 9'!$A$4:$A$1003=$B17))=0,Missing_substance,
IF(SUMPRODUCT(--('Section 9'!$A$4:$A$1003=$B17),--('Section 9'!$X$4:$X$1003=Complete))&lt;SUMPRODUCT(--('Section 9'!$A$4:$A$1003=$B17)),Substance_error,Substance_complete))))</f>
        <v/>
      </c>
      <c r="E17" s="36" t="str">
        <f>IF($B17="","",
IF(SUMPRODUCT(--(SectionApp!$H$4:$H$103=$B17))=0,"",
IF(SUMPRODUCT(--('Section 10'!$A$4:$A$503=$B17))=0,Missing_substance,
IF(SUMPRODUCT(--('Section 10'!$A$4:$A$503=$B17),--('Section 10'!$N$4:$N$503=Complete))&lt;SUMPRODUCT(--('Section 10'!$A$4:$A$503=$B17)),Substance_error,Substance_complete))))</f>
        <v/>
      </c>
      <c r="F17" s="15"/>
    </row>
    <row r="18" spans="1:6" ht="62.1" customHeight="1" x14ac:dyDescent="0.25">
      <c r="A18" s="15"/>
      <c r="B18" s="32" t="str">
        <f>IF('Section 7 and 8'!C9="", "", 'Section 7 and 8'!C9)</f>
        <v/>
      </c>
      <c r="C18" s="34" t="str">
        <f>IF(B18="","",IF('Section 7 and 8'!$AC9=Complete,Substance_complete,IF('Section 7 and 8'!$AC9&lt;&gt;Complete,Substance_error,"")))</f>
        <v/>
      </c>
      <c r="D18" s="34" t="str">
        <f>IF($B18="","",
IF(SUMPRODUCT(--(SectionApp!$G$4:$G$103=$B18))=0,"",
IF(SUMPRODUCT(--('Section 9'!$A$4:$A$1003=$B18))=0,Missing_substance,
IF(SUMPRODUCT(--('Section 9'!$A$4:$A$1003=$B18),--('Section 9'!$X$4:$X$1003=Complete))&lt;SUMPRODUCT(--('Section 9'!$A$4:$A$1003=$B18)),Substance_error,Substance_complete))))</f>
        <v/>
      </c>
      <c r="E18" s="36" t="str">
        <f>IF($B18="","",
IF(SUMPRODUCT(--(SectionApp!$H$4:$H$103=$B18))=0,"",
IF(SUMPRODUCT(--('Section 10'!$A$4:$A$503=$B18))=0,Missing_substance,
IF(SUMPRODUCT(--('Section 10'!$A$4:$A$503=$B18),--('Section 10'!$N$4:$N$503=Complete))&lt;SUMPRODUCT(--('Section 10'!$A$4:$A$503=$B18)),Substance_error,Substance_complete))))</f>
        <v/>
      </c>
      <c r="F18" s="15"/>
    </row>
    <row r="19" spans="1:6" ht="62.1" customHeight="1" x14ac:dyDescent="0.25">
      <c r="A19" s="15"/>
      <c r="B19" s="32" t="str">
        <f>IF('Section 7 and 8'!C10="", "", 'Section 7 and 8'!C10)</f>
        <v/>
      </c>
      <c r="C19" s="34" t="str">
        <f>IF(B19="","",IF('Section 7 and 8'!$AC10=Complete,Substance_complete,IF('Section 7 and 8'!$AC10&lt;&gt;Complete,Substance_error,"")))</f>
        <v/>
      </c>
      <c r="D19" s="34" t="str">
        <f>IF($B19="","",
IF(SUMPRODUCT(--(SectionApp!$G$4:$G$103=$B19))=0,"",
IF(SUMPRODUCT(--('Section 9'!$A$4:$A$1003=$B19))=0,Missing_substance,
IF(SUMPRODUCT(--('Section 9'!$A$4:$A$1003=$B19),--('Section 9'!$X$4:$X$1003=Complete))&lt;SUMPRODUCT(--('Section 9'!$A$4:$A$1003=$B19)),Substance_error,Substance_complete))))</f>
        <v/>
      </c>
      <c r="E19" s="36" t="str">
        <f>IF($B19="","",
IF(SUMPRODUCT(--(SectionApp!$H$4:$H$103=$B19))=0,"",
IF(SUMPRODUCT(--('Section 10'!$A$4:$A$503=$B19))=0,Missing_substance,
IF(SUMPRODUCT(--('Section 10'!$A$4:$A$503=$B19),--('Section 10'!$N$4:$N$503=Complete))&lt;SUMPRODUCT(--('Section 10'!$A$4:$A$503=$B19)),Substance_error,Substance_complete))))</f>
        <v/>
      </c>
      <c r="F19" s="15"/>
    </row>
    <row r="20" spans="1:6" ht="62.1" customHeight="1" x14ac:dyDescent="0.25">
      <c r="A20" s="15"/>
      <c r="B20" s="32" t="str">
        <f>IF('Section 7 and 8'!C11="", "", 'Section 7 and 8'!C11)</f>
        <v/>
      </c>
      <c r="C20" s="34" t="str">
        <f>IF(B20="","",IF('Section 7 and 8'!$AC11=Complete,Substance_complete,IF('Section 7 and 8'!$AC11&lt;&gt;Complete,Substance_error,"")))</f>
        <v/>
      </c>
      <c r="D20" s="34" t="str">
        <f>IF($B20="","",
IF(SUMPRODUCT(--(SectionApp!$G$4:$G$103=$B20))=0,"",
IF(SUMPRODUCT(--('Section 9'!$A$4:$A$1003=$B20))=0,Missing_substance,
IF(SUMPRODUCT(--('Section 9'!$A$4:$A$1003=$B20),--('Section 9'!$X$4:$X$1003=Complete))&lt;SUMPRODUCT(--('Section 9'!$A$4:$A$1003=$B20)),Substance_error,Substance_complete))))</f>
        <v/>
      </c>
      <c r="E20" s="36" t="str">
        <f>IF($B20="","",
IF(SUMPRODUCT(--(SectionApp!$H$4:$H$103=$B20))=0,"",
IF(SUMPRODUCT(--('Section 10'!$A$4:$A$503=$B20))=0,Missing_substance,
IF(SUMPRODUCT(--('Section 10'!$A$4:$A$503=$B20),--('Section 10'!$N$4:$N$503=Complete))&lt;SUMPRODUCT(--('Section 10'!$A$4:$A$503=$B20)),Substance_error,Substance_complete))))</f>
        <v/>
      </c>
      <c r="F20" s="15"/>
    </row>
    <row r="21" spans="1:6" ht="62.1" customHeight="1" x14ac:dyDescent="0.25">
      <c r="A21" s="15"/>
      <c r="B21" s="32" t="str">
        <f>IF('Section 7 and 8'!C12="", "", 'Section 7 and 8'!C12)</f>
        <v/>
      </c>
      <c r="C21" s="34" t="str">
        <f>IF(B21="","",IF('Section 7 and 8'!$AC12=Complete,Substance_complete,IF('Section 7 and 8'!$AC12&lt;&gt;Complete,Substance_error,"")))</f>
        <v/>
      </c>
      <c r="D21" s="34" t="str">
        <f>IF($B21="","",
IF(SUMPRODUCT(--(SectionApp!$G$4:$G$103=$B21))=0,"",
IF(SUMPRODUCT(--('Section 9'!$A$4:$A$1003=$B21))=0,Missing_substance,
IF(SUMPRODUCT(--('Section 9'!$A$4:$A$1003=$B21),--('Section 9'!$X$4:$X$1003=Complete))&lt;SUMPRODUCT(--('Section 9'!$A$4:$A$1003=$B21)),Substance_error,Substance_complete))))</f>
        <v/>
      </c>
      <c r="E21" s="36" t="str">
        <f>IF($B21="","",
IF(SUMPRODUCT(--(SectionApp!$H$4:$H$103=$B21))=0,"",
IF(SUMPRODUCT(--('Section 10'!$A$4:$A$503=$B21))=0,Missing_substance,
IF(SUMPRODUCT(--('Section 10'!$A$4:$A$503=$B21),--('Section 10'!$N$4:$N$503=Complete))&lt;SUMPRODUCT(--('Section 10'!$A$4:$A$503=$B21)),Substance_error,Substance_complete))))</f>
        <v/>
      </c>
      <c r="F21" s="15"/>
    </row>
    <row r="22" spans="1:6" ht="62.1" customHeight="1" x14ac:dyDescent="0.25">
      <c r="A22" s="15"/>
      <c r="B22" s="32" t="str">
        <f>IF('Section 7 and 8'!C13="", "", 'Section 7 and 8'!C13)</f>
        <v/>
      </c>
      <c r="C22" s="34" t="str">
        <f>IF(B22="","",IF('Section 7 and 8'!$AC13=Complete,Substance_complete,IF('Section 7 and 8'!$AC13&lt;&gt;Complete,Substance_error,"")))</f>
        <v/>
      </c>
      <c r="D22" s="34" t="str">
        <f>IF($B22="","",
IF(SUMPRODUCT(--(SectionApp!$G$4:$G$103=$B22))=0,"",
IF(SUMPRODUCT(--('Section 9'!$A$4:$A$1003=$B22))=0,Missing_substance,
IF(SUMPRODUCT(--('Section 9'!$A$4:$A$1003=$B22),--('Section 9'!$X$4:$X$1003=Complete))&lt;SUMPRODUCT(--('Section 9'!$A$4:$A$1003=$B22)),Substance_error,Substance_complete))))</f>
        <v/>
      </c>
      <c r="E22" s="36" t="str">
        <f>IF($B22="","",
IF(SUMPRODUCT(--(SectionApp!$H$4:$H$103=$B22))=0,"",
IF(SUMPRODUCT(--('Section 10'!$A$4:$A$503=$B22))=0,Missing_substance,
IF(SUMPRODUCT(--('Section 10'!$A$4:$A$503=$B22),--('Section 10'!$N$4:$N$503=Complete))&lt;SUMPRODUCT(--('Section 10'!$A$4:$A$503=$B22)),Substance_error,Substance_complete))))</f>
        <v/>
      </c>
      <c r="F22" s="15"/>
    </row>
    <row r="23" spans="1:6" ht="62.1" customHeight="1" x14ac:dyDescent="0.25">
      <c r="A23" s="15"/>
      <c r="B23" s="32" t="str">
        <f>IF('Section 7 and 8'!C14="", "", 'Section 7 and 8'!C14)</f>
        <v/>
      </c>
      <c r="C23" s="34" t="str">
        <f>IF(B23="","",IF('Section 7 and 8'!$AC14=Complete,Substance_complete,IF('Section 7 and 8'!$AC14&lt;&gt;Complete,Substance_error,"")))</f>
        <v/>
      </c>
      <c r="D23" s="34" t="str">
        <f>IF($B23="","",
IF(SUMPRODUCT(--(SectionApp!$G$4:$G$103=$B23))=0,"",
IF(SUMPRODUCT(--('Section 9'!$A$4:$A$1003=$B23))=0,Missing_substance,
IF(SUMPRODUCT(--('Section 9'!$A$4:$A$1003=$B23),--('Section 9'!$X$4:$X$1003=Complete))&lt;SUMPRODUCT(--('Section 9'!$A$4:$A$1003=$B23)),Substance_error,Substance_complete))))</f>
        <v/>
      </c>
      <c r="E23" s="36" t="str">
        <f>IF($B23="","",
IF(SUMPRODUCT(--(SectionApp!$H$4:$H$103=$B23))=0,"",
IF(SUMPRODUCT(--('Section 10'!$A$4:$A$503=$B23))=0,Missing_substance,
IF(SUMPRODUCT(--('Section 10'!$A$4:$A$503=$B23),--('Section 10'!$N$4:$N$503=Complete))&lt;SUMPRODUCT(--('Section 10'!$A$4:$A$503=$B23)),Substance_error,Substance_complete))))</f>
        <v/>
      </c>
      <c r="F23" s="15"/>
    </row>
    <row r="24" spans="1:6" ht="62.1" customHeight="1" x14ac:dyDescent="0.25">
      <c r="A24" s="15"/>
      <c r="B24" s="32" t="str">
        <f>IF('Section 7 and 8'!C15="", "", 'Section 7 and 8'!C15)</f>
        <v/>
      </c>
      <c r="C24" s="34" t="str">
        <f>IF(B24="","",IF('Section 7 and 8'!$AC15=Complete,Substance_complete,IF('Section 7 and 8'!$AC15&lt;&gt;Complete,Substance_error,"")))</f>
        <v/>
      </c>
      <c r="D24" s="34" t="str">
        <f>IF($B24="","",
IF(SUMPRODUCT(--(SectionApp!$G$4:$G$103=$B24))=0,"",
IF(SUMPRODUCT(--('Section 9'!$A$4:$A$1003=$B24))=0,Missing_substance,
IF(SUMPRODUCT(--('Section 9'!$A$4:$A$1003=$B24),--('Section 9'!$X$4:$X$1003=Complete))&lt;SUMPRODUCT(--('Section 9'!$A$4:$A$1003=$B24)),Substance_error,Substance_complete))))</f>
        <v/>
      </c>
      <c r="E24" s="36" t="str">
        <f>IF($B24="","",
IF(SUMPRODUCT(--(SectionApp!$H$4:$H$103=$B24))=0,"",
IF(SUMPRODUCT(--('Section 10'!$A$4:$A$503=$B24))=0,Missing_substance,
IF(SUMPRODUCT(--('Section 10'!$A$4:$A$503=$B24),--('Section 10'!$N$4:$N$503=Complete))&lt;SUMPRODUCT(--('Section 10'!$A$4:$A$503=$B24)),Substance_error,Substance_complete))))</f>
        <v/>
      </c>
      <c r="F24" s="15"/>
    </row>
    <row r="25" spans="1:6" ht="62.1" customHeight="1" x14ac:dyDescent="0.25">
      <c r="A25" s="15"/>
      <c r="B25" s="32" t="str">
        <f>IF('Section 7 and 8'!C16="", "", 'Section 7 and 8'!C16)</f>
        <v/>
      </c>
      <c r="C25" s="34" t="str">
        <f>IF(B25="","",IF('Section 7 and 8'!$AC16=Complete,Substance_complete,IF('Section 7 and 8'!$AC16&lt;&gt;Complete,Substance_error,"")))</f>
        <v/>
      </c>
      <c r="D25" s="34" t="str">
        <f>IF($B25="","",
IF(SUMPRODUCT(--(SectionApp!$G$4:$G$103=$B25))=0,"",
IF(SUMPRODUCT(--('Section 9'!$A$4:$A$1003=$B25))=0,Missing_substance,
IF(SUMPRODUCT(--('Section 9'!$A$4:$A$1003=$B25),--('Section 9'!$X$4:$X$1003=Complete))&lt;SUMPRODUCT(--('Section 9'!$A$4:$A$1003=$B25)),Substance_error,Substance_complete))))</f>
        <v/>
      </c>
      <c r="E25" s="36" t="str">
        <f>IF($B25="","",
IF(SUMPRODUCT(--(SectionApp!$H$4:$H$103=$B25))=0,"",
IF(SUMPRODUCT(--('Section 10'!$A$4:$A$503=$B25))=0,Missing_substance,
IF(SUMPRODUCT(--('Section 10'!$A$4:$A$503=$B25),--('Section 10'!$N$4:$N$503=Complete))&lt;SUMPRODUCT(--('Section 10'!$A$4:$A$503=$B25)),Substance_error,Substance_complete))))</f>
        <v/>
      </c>
      <c r="F25" s="15"/>
    </row>
    <row r="26" spans="1:6" ht="62.1" customHeight="1" x14ac:dyDescent="0.25">
      <c r="A26" s="15"/>
      <c r="B26" s="32" t="str">
        <f>IF('Section 7 and 8'!C17="", "", 'Section 7 and 8'!C17)</f>
        <v/>
      </c>
      <c r="C26" s="34" t="str">
        <f>IF(B26="","",IF('Section 7 and 8'!$AC17=Complete,Substance_complete,IF('Section 7 and 8'!$AC17&lt;&gt;Complete,Substance_error,"")))</f>
        <v/>
      </c>
      <c r="D26" s="34" t="str">
        <f>IF($B26="","",
IF(SUMPRODUCT(--(SectionApp!$G$4:$G$103=$B26))=0,"",
IF(SUMPRODUCT(--('Section 9'!$A$4:$A$1003=$B26))=0,Missing_substance,
IF(SUMPRODUCT(--('Section 9'!$A$4:$A$1003=$B26),--('Section 9'!$X$4:$X$1003=Complete))&lt;SUMPRODUCT(--('Section 9'!$A$4:$A$1003=$B26)),Substance_error,Substance_complete))))</f>
        <v/>
      </c>
      <c r="E26" s="36" t="str">
        <f>IF($B26="","",
IF(SUMPRODUCT(--(SectionApp!$H$4:$H$103=$B26))=0,"",
IF(SUMPRODUCT(--('Section 10'!$A$4:$A$503=$B26))=0,Missing_substance,
IF(SUMPRODUCT(--('Section 10'!$A$4:$A$503=$B26),--('Section 10'!$N$4:$N$503=Complete))&lt;SUMPRODUCT(--('Section 10'!$A$4:$A$503=$B26)),Substance_error,Substance_complete))))</f>
        <v/>
      </c>
      <c r="F26" s="15"/>
    </row>
    <row r="27" spans="1:6" ht="62.1" customHeight="1" x14ac:dyDescent="0.25">
      <c r="A27" s="15"/>
      <c r="B27" s="32" t="str">
        <f>IF('Section 7 and 8'!C18="", "", 'Section 7 and 8'!C18)</f>
        <v/>
      </c>
      <c r="C27" s="34" t="str">
        <f>IF(B27="","",IF('Section 7 and 8'!$AC18=Complete,Substance_complete,IF('Section 7 and 8'!$AC18&lt;&gt;Complete,Substance_error,"")))</f>
        <v/>
      </c>
      <c r="D27" s="34" t="str">
        <f>IF($B27="","",
IF(SUMPRODUCT(--(SectionApp!$G$4:$G$103=$B27))=0,"",
IF(SUMPRODUCT(--('Section 9'!$A$4:$A$1003=$B27))=0,Missing_substance,
IF(SUMPRODUCT(--('Section 9'!$A$4:$A$1003=$B27),--('Section 9'!$X$4:$X$1003=Complete))&lt;SUMPRODUCT(--('Section 9'!$A$4:$A$1003=$B27)),Substance_error,Substance_complete))))</f>
        <v/>
      </c>
      <c r="E27" s="36" t="str">
        <f>IF($B27="","",
IF(SUMPRODUCT(--(SectionApp!$H$4:$H$103=$B27))=0,"",
IF(SUMPRODUCT(--('Section 10'!$A$4:$A$503=$B27))=0,Missing_substance,
IF(SUMPRODUCT(--('Section 10'!$A$4:$A$503=$B27),--('Section 10'!$N$4:$N$503=Complete))&lt;SUMPRODUCT(--('Section 10'!$A$4:$A$503=$B27)),Substance_error,Substance_complete))))</f>
        <v/>
      </c>
      <c r="F27" s="15"/>
    </row>
    <row r="28" spans="1:6" ht="62.1" customHeight="1" x14ac:dyDescent="0.25">
      <c r="A28" s="15"/>
      <c r="B28" s="32" t="str">
        <f>IF('Section 7 and 8'!C19="", "", 'Section 7 and 8'!C19)</f>
        <v/>
      </c>
      <c r="C28" s="34" t="str">
        <f>IF(B28="","",IF('Section 7 and 8'!$AC19=Complete,Substance_complete,IF('Section 7 and 8'!$AC19&lt;&gt;Complete,Substance_error,"")))</f>
        <v/>
      </c>
      <c r="D28" s="34" t="str">
        <f>IF($B28="","",
IF(SUMPRODUCT(--(SectionApp!$G$4:$G$103=$B28))=0,"",
IF(SUMPRODUCT(--('Section 9'!$A$4:$A$1003=$B28))=0,Missing_substance,
IF(SUMPRODUCT(--('Section 9'!$A$4:$A$1003=$B28),--('Section 9'!$X$4:$X$1003=Complete))&lt;SUMPRODUCT(--('Section 9'!$A$4:$A$1003=$B28)),Substance_error,Substance_complete))))</f>
        <v/>
      </c>
      <c r="E28" s="36" t="str">
        <f>IF($B28="","",
IF(SUMPRODUCT(--(SectionApp!$H$4:$H$103=$B28))=0,"",
IF(SUMPRODUCT(--('Section 10'!$A$4:$A$503=$B28))=0,Missing_substance,
IF(SUMPRODUCT(--('Section 10'!$A$4:$A$503=$B28),--('Section 10'!$N$4:$N$503=Complete))&lt;SUMPRODUCT(--('Section 10'!$A$4:$A$503=$B28)),Substance_error,Substance_complete))))</f>
        <v/>
      </c>
      <c r="F28" s="15"/>
    </row>
    <row r="29" spans="1:6" ht="62.1" customHeight="1" x14ac:dyDescent="0.25">
      <c r="A29" s="15"/>
      <c r="B29" s="32" t="str">
        <f>IF('Section 7 and 8'!C20="", "", 'Section 7 and 8'!C20)</f>
        <v/>
      </c>
      <c r="C29" s="34" t="str">
        <f>IF(B29="","",IF('Section 7 and 8'!$AC20=Complete,Substance_complete,IF('Section 7 and 8'!$AC20&lt;&gt;Complete,Substance_error,"")))</f>
        <v/>
      </c>
      <c r="D29" s="34" t="str">
        <f>IF($B29="","",
IF(SUMPRODUCT(--(SectionApp!$G$4:$G$103=$B29))=0,"",
IF(SUMPRODUCT(--('Section 9'!$A$4:$A$1003=$B29))=0,Missing_substance,
IF(SUMPRODUCT(--('Section 9'!$A$4:$A$1003=$B29),--('Section 9'!$X$4:$X$1003=Complete))&lt;SUMPRODUCT(--('Section 9'!$A$4:$A$1003=$B29)),Substance_error,Substance_complete))))</f>
        <v/>
      </c>
      <c r="E29" s="36" t="str">
        <f>IF($B29="","",
IF(SUMPRODUCT(--(SectionApp!$H$4:$H$103=$B29))=0,"",
IF(SUMPRODUCT(--('Section 10'!$A$4:$A$503=$B29))=0,Missing_substance,
IF(SUMPRODUCT(--('Section 10'!$A$4:$A$503=$B29),--('Section 10'!$N$4:$N$503=Complete))&lt;SUMPRODUCT(--('Section 10'!$A$4:$A$503=$B29)),Substance_error,Substance_complete))))</f>
        <v/>
      </c>
      <c r="F29" s="15"/>
    </row>
    <row r="30" spans="1:6" ht="62.1" customHeight="1" x14ac:dyDescent="0.25">
      <c r="A30" s="15"/>
      <c r="B30" s="32" t="str">
        <f>IF('Section 7 and 8'!C21="", "", 'Section 7 and 8'!C21)</f>
        <v/>
      </c>
      <c r="C30" s="34" t="str">
        <f>IF(B30="","",IF('Section 7 and 8'!$AC21=Complete,Substance_complete,IF('Section 7 and 8'!$AC21&lt;&gt;Complete,Substance_error,"")))</f>
        <v/>
      </c>
      <c r="D30" s="34" t="str">
        <f>IF($B30="","",
IF(SUMPRODUCT(--(SectionApp!$G$4:$G$103=$B30))=0,"",
IF(SUMPRODUCT(--('Section 9'!$A$4:$A$1003=$B30))=0,Missing_substance,
IF(SUMPRODUCT(--('Section 9'!$A$4:$A$1003=$B30),--('Section 9'!$X$4:$X$1003=Complete))&lt;SUMPRODUCT(--('Section 9'!$A$4:$A$1003=$B30)),Substance_error,Substance_complete))))</f>
        <v/>
      </c>
      <c r="E30" s="36" t="str">
        <f>IF($B30="","",
IF(SUMPRODUCT(--(SectionApp!$H$4:$H$103=$B30))=0,"",
IF(SUMPRODUCT(--('Section 10'!$A$4:$A$503=$B30))=0,Missing_substance,
IF(SUMPRODUCT(--('Section 10'!$A$4:$A$503=$B30),--('Section 10'!$N$4:$N$503=Complete))&lt;SUMPRODUCT(--('Section 10'!$A$4:$A$503=$B30)),Substance_error,Substance_complete))))</f>
        <v/>
      </c>
      <c r="F30" s="15"/>
    </row>
    <row r="31" spans="1:6" ht="62.1" customHeight="1" x14ac:dyDescent="0.25">
      <c r="A31" s="15"/>
      <c r="B31" s="32" t="str">
        <f>IF('Section 7 and 8'!C22="", "", 'Section 7 and 8'!C22)</f>
        <v/>
      </c>
      <c r="C31" s="34" t="str">
        <f>IF(B31="","",IF('Section 7 and 8'!$AC22=Complete,Substance_complete,IF('Section 7 and 8'!$AC22&lt;&gt;Complete,Substance_error,"")))</f>
        <v/>
      </c>
      <c r="D31" s="34" t="str">
        <f>IF($B31="","",
IF(SUMPRODUCT(--(SectionApp!$G$4:$G$103=$B31))=0,"",
IF(SUMPRODUCT(--('Section 9'!$A$4:$A$1003=$B31))=0,Missing_substance,
IF(SUMPRODUCT(--('Section 9'!$A$4:$A$1003=$B31),--('Section 9'!$X$4:$X$1003=Complete))&lt;SUMPRODUCT(--('Section 9'!$A$4:$A$1003=$B31)),Substance_error,Substance_complete))))</f>
        <v/>
      </c>
      <c r="E31" s="36" t="str">
        <f>IF($B31="","",
IF(SUMPRODUCT(--(SectionApp!$H$4:$H$103=$B31))=0,"",
IF(SUMPRODUCT(--('Section 10'!$A$4:$A$503=$B31))=0,Missing_substance,
IF(SUMPRODUCT(--('Section 10'!$A$4:$A$503=$B31),--('Section 10'!$N$4:$N$503=Complete))&lt;SUMPRODUCT(--('Section 10'!$A$4:$A$503=$B31)),Substance_error,Substance_complete))))</f>
        <v/>
      </c>
      <c r="F31" s="15"/>
    </row>
    <row r="32" spans="1:6" ht="62.1" customHeight="1" x14ac:dyDescent="0.25">
      <c r="A32" s="15"/>
      <c r="B32" s="32" t="str">
        <f>IF('Section 7 and 8'!C23="", "", 'Section 7 and 8'!C23)</f>
        <v/>
      </c>
      <c r="C32" s="34" t="str">
        <f>IF(B32="","",IF('Section 7 and 8'!$AC23=Complete,Substance_complete,IF('Section 7 and 8'!$AC23&lt;&gt;Complete,Substance_error,"")))</f>
        <v/>
      </c>
      <c r="D32" s="34" t="str">
        <f>IF($B32="","",
IF(SUMPRODUCT(--(SectionApp!$G$4:$G$103=$B32))=0,"",
IF(SUMPRODUCT(--('Section 9'!$A$4:$A$1003=$B32))=0,Missing_substance,
IF(SUMPRODUCT(--('Section 9'!$A$4:$A$1003=$B32),--('Section 9'!$X$4:$X$1003=Complete))&lt;SUMPRODUCT(--('Section 9'!$A$4:$A$1003=$B32)),Substance_error,Substance_complete))))</f>
        <v/>
      </c>
      <c r="E32" s="36" t="str">
        <f>IF($B32="","",
IF(SUMPRODUCT(--(SectionApp!$H$4:$H$103=$B32))=0,"",
IF(SUMPRODUCT(--('Section 10'!$A$4:$A$503=$B32))=0,Missing_substance,
IF(SUMPRODUCT(--('Section 10'!$A$4:$A$503=$B32),--('Section 10'!$N$4:$N$503=Complete))&lt;SUMPRODUCT(--('Section 10'!$A$4:$A$503=$B32)),Substance_error,Substance_complete))))</f>
        <v/>
      </c>
      <c r="F32" s="15"/>
    </row>
    <row r="33" spans="1:6" ht="62.1" customHeight="1" x14ac:dyDescent="0.25">
      <c r="A33" s="15"/>
      <c r="B33" s="32" t="str">
        <f>IF('Section 7 and 8'!C24="", "", 'Section 7 and 8'!C24)</f>
        <v/>
      </c>
      <c r="C33" s="34" t="str">
        <f>IF(B33="","",IF('Section 7 and 8'!$AC24=Complete,Substance_complete,IF('Section 7 and 8'!$AC24&lt;&gt;Complete,Substance_error,"")))</f>
        <v/>
      </c>
      <c r="D33" s="34" t="str">
        <f>IF($B33="","",
IF(SUMPRODUCT(--(SectionApp!$G$4:$G$103=$B33))=0,"",
IF(SUMPRODUCT(--('Section 9'!$A$4:$A$1003=$B33))=0,Missing_substance,
IF(SUMPRODUCT(--('Section 9'!$A$4:$A$1003=$B33),--('Section 9'!$X$4:$X$1003=Complete))&lt;SUMPRODUCT(--('Section 9'!$A$4:$A$1003=$B33)),Substance_error,Substance_complete))))</f>
        <v/>
      </c>
      <c r="E33" s="36" t="str">
        <f>IF($B33="","",
IF(SUMPRODUCT(--(SectionApp!$H$4:$H$103=$B33))=0,"",
IF(SUMPRODUCT(--('Section 10'!$A$4:$A$503=$B33))=0,Missing_substance,
IF(SUMPRODUCT(--('Section 10'!$A$4:$A$503=$B33),--('Section 10'!$N$4:$N$503=Complete))&lt;SUMPRODUCT(--('Section 10'!$A$4:$A$503=$B33)),Substance_error,Substance_complete))))</f>
        <v/>
      </c>
      <c r="F33" s="15"/>
    </row>
    <row r="34" spans="1:6" ht="62.1" customHeight="1" x14ac:dyDescent="0.25">
      <c r="A34" s="15"/>
      <c r="B34" s="32" t="str">
        <f>IF('Section 7 and 8'!C25="", "", 'Section 7 and 8'!C25)</f>
        <v/>
      </c>
      <c r="C34" s="34" t="str">
        <f>IF(B34="","",IF('Section 7 and 8'!$AC25=Complete,Substance_complete,IF('Section 7 and 8'!$AC25&lt;&gt;Complete,Substance_error,"")))</f>
        <v/>
      </c>
      <c r="D34" s="34" t="str">
        <f>IF($B34="","",
IF(SUMPRODUCT(--(SectionApp!$G$4:$G$103=$B34))=0,"",
IF(SUMPRODUCT(--('Section 9'!$A$4:$A$1003=$B34))=0,Missing_substance,
IF(SUMPRODUCT(--('Section 9'!$A$4:$A$1003=$B34),--('Section 9'!$X$4:$X$1003=Complete))&lt;SUMPRODUCT(--('Section 9'!$A$4:$A$1003=$B34)),Substance_error,Substance_complete))))</f>
        <v/>
      </c>
      <c r="E34" s="36" t="str">
        <f>IF($B34="","",
IF(SUMPRODUCT(--(SectionApp!$H$4:$H$103=$B34))=0,"",
IF(SUMPRODUCT(--('Section 10'!$A$4:$A$503=$B34))=0,Missing_substance,
IF(SUMPRODUCT(--('Section 10'!$A$4:$A$503=$B34),--('Section 10'!$N$4:$N$503=Complete))&lt;SUMPRODUCT(--('Section 10'!$A$4:$A$503=$B34)),Substance_error,Substance_complete))))</f>
        <v/>
      </c>
      <c r="F34" s="15"/>
    </row>
    <row r="35" spans="1:6" ht="62.1" customHeight="1" x14ac:dyDescent="0.25">
      <c r="A35" s="15"/>
      <c r="B35" s="32" t="str">
        <f>IF('Section 7 and 8'!C26="", "", 'Section 7 and 8'!C26)</f>
        <v/>
      </c>
      <c r="C35" s="34" t="str">
        <f>IF(B35="","",IF('Section 7 and 8'!$AC26=Complete,Substance_complete,IF('Section 7 and 8'!$AC26&lt;&gt;Complete,Substance_error,"")))</f>
        <v/>
      </c>
      <c r="D35" s="34" t="str">
        <f>IF($B35="","",
IF(SUMPRODUCT(--(SectionApp!$G$4:$G$103=$B35))=0,"",
IF(SUMPRODUCT(--('Section 9'!$A$4:$A$1003=$B35))=0,Missing_substance,
IF(SUMPRODUCT(--('Section 9'!$A$4:$A$1003=$B35),--('Section 9'!$X$4:$X$1003=Complete))&lt;SUMPRODUCT(--('Section 9'!$A$4:$A$1003=$B35)),Substance_error,Substance_complete))))</f>
        <v/>
      </c>
      <c r="E35" s="36" t="str">
        <f>IF($B35="","",
IF(SUMPRODUCT(--(SectionApp!$H$4:$H$103=$B35))=0,"",
IF(SUMPRODUCT(--('Section 10'!$A$4:$A$503=$B35))=0,Missing_substance,
IF(SUMPRODUCT(--('Section 10'!$A$4:$A$503=$B35),--('Section 10'!$N$4:$N$503=Complete))&lt;SUMPRODUCT(--('Section 10'!$A$4:$A$503=$B35)),Substance_error,Substance_complete))))</f>
        <v/>
      </c>
      <c r="F35" s="15"/>
    </row>
    <row r="36" spans="1:6" ht="62.1" customHeight="1" x14ac:dyDescent="0.25">
      <c r="A36" s="15"/>
      <c r="B36" s="32" t="str">
        <f>IF('Section 7 and 8'!C27="", "", 'Section 7 and 8'!C27)</f>
        <v/>
      </c>
      <c r="C36" s="34" t="str">
        <f>IF(B36="","",IF('Section 7 and 8'!$AC27=Complete,Substance_complete,IF('Section 7 and 8'!$AC27&lt;&gt;Complete,Substance_error,"")))</f>
        <v/>
      </c>
      <c r="D36" s="34" t="str">
        <f>IF($B36="","",
IF(SUMPRODUCT(--(SectionApp!$G$4:$G$103=$B36))=0,"",
IF(SUMPRODUCT(--('Section 9'!$A$4:$A$1003=$B36))=0,Missing_substance,
IF(SUMPRODUCT(--('Section 9'!$A$4:$A$1003=$B36),--('Section 9'!$X$4:$X$1003=Complete))&lt;SUMPRODUCT(--('Section 9'!$A$4:$A$1003=$B36)),Substance_error,Substance_complete))))</f>
        <v/>
      </c>
      <c r="E36" s="36" t="str">
        <f>IF($B36="","",
IF(SUMPRODUCT(--(SectionApp!$H$4:$H$103=$B36))=0,"",
IF(SUMPRODUCT(--('Section 10'!$A$4:$A$503=$B36))=0,Missing_substance,
IF(SUMPRODUCT(--('Section 10'!$A$4:$A$503=$B36),--('Section 10'!$N$4:$N$503=Complete))&lt;SUMPRODUCT(--('Section 10'!$A$4:$A$503=$B36)),Substance_error,Substance_complete))))</f>
        <v/>
      </c>
      <c r="F36" s="15"/>
    </row>
    <row r="37" spans="1:6" ht="62.1" customHeight="1" x14ac:dyDescent="0.25">
      <c r="A37" s="15"/>
      <c r="B37" s="32" t="str">
        <f>IF('Section 7 and 8'!C28="", "", 'Section 7 and 8'!C28)</f>
        <v/>
      </c>
      <c r="C37" s="34" t="str">
        <f>IF(B37="","",IF('Section 7 and 8'!$AC28=Complete,Substance_complete,IF('Section 7 and 8'!$AC28&lt;&gt;Complete,Substance_error,"")))</f>
        <v/>
      </c>
      <c r="D37" s="34" t="str">
        <f>IF($B37="","",
IF(SUMPRODUCT(--(SectionApp!$G$4:$G$103=$B37))=0,"",
IF(SUMPRODUCT(--('Section 9'!$A$4:$A$1003=$B37))=0,Missing_substance,
IF(SUMPRODUCT(--('Section 9'!$A$4:$A$1003=$B37),--('Section 9'!$X$4:$X$1003=Complete))&lt;SUMPRODUCT(--('Section 9'!$A$4:$A$1003=$B37)),Substance_error,Substance_complete))))</f>
        <v/>
      </c>
      <c r="E37" s="36" t="str">
        <f>IF($B37="","",
IF(SUMPRODUCT(--(SectionApp!$H$4:$H$103=$B37))=0,"",
IF(SUMPRODUCT(--('Section 10'!$A$4:$A$503=$B37))=0,Missing_substance,
IF(SUMPRODUCT(--('Section 10'!$A$4:$A$503=$B37),--('Section 10'!$N$4:$N$503=Complete))&lt;SUMPRODUCT(--('Section 10'!$A$4:$A$503=$B37)),Substance_error,Substance_complete))))</f>
        <v/>
      </c>
      <c r="F37" s="15"/>
    </row>
    <row r="38" spans="1:6" ht="62.1" customHeight="1" x14ac:dyDescent="0.25">
      <c r="A38" s="15"/>
      <c r="B38" s="32" t="str">
        <f>IF('Section 7 and 8'!C29="", "", 'Section 7 and 8'!C29)</f>
        <v/>
      </c>
      <c r="C38" s="34" t="str">
        <f>IF(B38="","",IF('Section 7 and 8'!$AC29=Complete,Substance_complete,IF('Section 7 and 8'!$AC29&lt;&gt;Complete,Substance_error,"")))</f>
        <v/>
      </c>
      <c r="D38" s="34" t="str">
        <f>IF($B38="","",
IF(SUMPRODUCT(--(SectionApp!$G$4:$G$103=$B38))=0,"",
IF(SUMPRODUCT(--('Section 9'!$A$4:$A$1003=$B38))=0,Missing_substance,
IF(SUMPRODUCT(--('Section 9'!$A$4:$A$1003=$B38),--('Section 9'!$X$4:$X$1003=Complete))&lt;SUMPRODUCT(--('Section 9'!$A$4:$A$1003=$B38)),Substance_error,Substance_complete))))</f>
        <v/>
      </c>
      <c r="E38" s="36" t="str">
        <f>IF($B38="","",
IF(SUMPRODUCT(--(SectionApp!$H$4:$H$103=$B38))=0,"",
IF(SUMPRODUCT(--('Section 10'!$A$4:$A$503=$B38))=0,Missing_substance,
IF(SUMPRODUCT(--('Section 10'!$A$4:$A$503=$B38),--('Section 10'!$N$4:$N$503=Complete))&lt;SUMPRODUCT(--('Section 10'!$A$4:$A$503=$B38)),Substance_error,Substance_complete))))</f>
        <v/>
      </c>
      <c r="F38" s="15"/>
    </row>
    <row r="39" spans="1:6" ht="62.1" customHeight="1" x14ac:dyDescent="0.25">
      <c r="A39" s="15"/>
      <c r="B39" s="32" t="str">
        <f>IF('Section 7 and 8'!C30="", "", 'Section 7 and 8'!C30)</f>
        <v/>
      </c>
      <c r="C39" s="34" t="str">
        <f>IF(B39="","",IF('Section 7 and 8'!$AC30=Complete,Substance_complete,IF('Section 7 and 8'!$AC30&lt;&gt;Complete,Substance_error,"")))</f>
        <v/>
      </c>
      <c r="D39" s="34" t="str">
        <f>IF($B39="","",
IF(SUMPRODUCT(--(SectionApp!$G$4:$G$103=$B39))=0,"",
IF(SUMPRODUCT(--('Section 9'!$A$4:$A$1003=$B39))=0,Missing_substance,
IF(SUMPRODUCT(--('Section 9'!$A$4:$A$1003=$B39),--('Section 9'!$X$4:$X$1003=Complete))&lt;SUMPRODUCT(--('Section 9'!$A$4:$A$1003=$B39)),Substance_error,Substance_complete))))</f>
        <v/>
      </c>
      <c r="E39" s="36" t="str">
        <f>IF($B39="","",
IF(SUMPRODUCT(--(SectionApp!$H$4:$H$103=$B39))=0,"",
IF(SUMPRODUCT(--('Section 10'!$A$4:$A$503=$B39))=0,Missing_substance,
IF(SUMPRODUCT(--('Section 10'!$A$4:$A$503=$B39),--('Section 10'!$N$4:$N$503=Complete))&lt;SUMPRODUCT(--('Section 10'!$A$4:$A$503=$B39)),Substance_error,Substance_complete))))</f>
        <v/>
      </c>
      <c r="F39" s="15"/>
    </row>
    <row r="40" spans="1:6" ht="62.1" customHeight="1" x14ac:dyDescent="0.25">
      <c r="A40" s="15"/>
      <c r="B40" s="32" t="str">
        <f>IF('Section 7 and 8'!C31="", "", 'Section 7 and 8'!C31)</f>
        <v/>
      </c>
      <c r="C40" s="34" t="str">
        <f>IF(B40="","",IF('Section 7 and 8'!$AC31=Complete,Substance_complete,IF('Section 7 and 8'!$AC31&lt;&gt;Complete,Substance_error,"")))</f>
        <v/>
      </c>
      <c r="D40" s="34" t="str">
        <f>IF($B40="","",
IF(SUMPRODUCT(--(SectionApp!$G$4:$G$103=$B40))=0,"",
IF(SUMPRODUCT(--('Section 9'!$A$4:$A$1003=$B40))=0,Missing_substance,
IF(SUMPRODUCT(--('Section 9'!$A$4:$A$1003=$B40),--('Section 9'!$X$4:$X$1003=Complete))&lt;SUMPRODUCT(--('Section 9'!$A$4:$A$1003=$B40)),Substance_error,Substance_complete))))</f>
        <v/>
      </c>
      <c r="E40" s="36" t="str">
        <f>IF($B40="","",
IF(SUMPRODUCT(--(SectionApp!$H$4:$H$103=$B40))=0,"",
IF(SUMPRODUCT(--('Section 10'!$A$4:$A$503=$B40))=0,Missing_substance,
IF(SUMPRODUCT(--('Section 10'!$A$4:$A$503=$B40),--('Section 10'!$N$4:$N$503=Complete))&lt;SUMPRODUCT(--('Section 10'!$A$4:$A$503=$B40)),Substance_error,Substance_complete))))</f>
        <v/>
      </c>
      <c r="F40" s="15"/>
    </row>
    <row r="41" spans="1:6" ht="62.1" customHeight="1" x14ac:dyDescent="0.25">
      <c r="A41" s="15"/>
      <c r="B41" s="32" t="str">
        <f>IF('Section 7 and 8'!C32="", "", 'Section 7 and 8'!C32)</f>
        <v/>
      </c>
      <c r="C41" s="34" t="str">
        <f>IF(B41="","",IF('Section 7 and 8'!$AC32=Complete,Substance_complete,IF('Section 7 and 8'!$AC32&lt;&gt;Complete,Substance_error,"")))</f>
        <v/>
      </c>
      <c r="D41" s="34" t="str">
        <f>IF($B41="","",
IF(SUMPRODUCT(--(SectionApp!$G$4:$G$103=$B41))=0,"",
IF(SUMPRODUCT(--('Section 9'!$A$4:$A$1003=$B41))=0,Missing_substance,
IF(SUMPRODUCT(--('Section 9'!$A$4:$A$1003=$B41),--('Section 9'!$X$4:$X$1003=Complete))&lt;SUMPRODUCT(--('Section 9'!$A$4:$A$1003=$B41)),Substance_error,Substance_complete))))</f>
        <v/>
      </c>
      <c r="E41" s="36" t="str">
        <f>IF($B41="","",
IF(SUMPRODUCT(--(SectionApp!$H$4:$H$103=$B41))=0,"",
IF(SUMPRODUCT(--('Section 10'!$A$4:$A$503=$B41))=0,Missing_substance,
IF(SUMPRODUCT(--('Section 10'!$A$4:$A$503=$B41),--('Section 10'!$N$4:$N$503=Complete))&lt;SUMPRODUCT(--('Section 10'!$A$4:$A$503=$B41)),Substance_error,Substance_complete))))</f>
        <v/>
      </c>
      <c r="F41" s="15"/>
    </row>
    <row r="42" spans="1:6" ht="62.1" customHeight="1" x14ac:dyDescent="0.25">
      <c r="A42" s="15"/>
      <c r="B42" s="32" t="str">
        <f>IF('Section 7 and 8'!C33="", "", 'Section 7 and 8'!C33)</f>
        <v/>
      </c>
      <c r="C42" s="34" t="str">
        <f>IF(B42="","",IF('Section 7 and 8'!$AC33=Complete,Substance_complete,IF('Section 7 and 8'!$AC33&lt;&gt;Complete,Substance_error,"")))</f>
        <v/>
      </c>
      <c r="D42" s="34" t="str">
        <f>IF($B42="","",
IF(SUMPRODUCT(--(SectionApp!$G$4:$G$103=$B42))=0,"",
IF(SUMPRODUCT(--('Section 9'!$A$4:$A$1003=$B42))=0,Missing_substance,
IF(SUMPRODUCT(--('Section 9'!$A$4:$A$1003=$B42),--('Section 9'!$X$4:$X$1003=Complete))&lt;SUMPRODUCT(--('Section 9'!$A$4:$A$1003=$B42)),Substance_error,Substance_complete))))</f>
        <v/>
      </c>
      <c r="E42" s="36" t="str">
        <f>IF($B42="","",
IF(SUMPRODUCT(--(SectionApp!$H$4:$H$103=$B42))=0,"",
IF(SUMPRODUCT(--('Section 10'!$A$4:$A$503=$B42))=0,Missing_substance,
IF(SUMPRODUCT(--('Section 10'!$A$4:$A$503=$B42),--('Section 10'!$N$4:$N$503=Complete))&lt;SUMPRODUCT(--('Section 10'!$A$4:$A$503=$B42)),Substance_error,Substance_complete))))</f>
        <v/>
      </c>
      <c r="F42" s="15"/>
    </row>
    <row r="43" spans="1:6" ht="62.1" customHeight="1" x14ac:dyDescent="0.25">
      <c r="A43" s="15"/>
      <c r="B43" s="32" t="str">
        <f>IF('Section 7 and 8'!C34="", "", 'Section 7 and 8'!C34)</f>
        <v/>
      </c>
      <c r="C43" s="34" t="str">
        <f>IF(B43="","",IF('Section 7 and 8'!$AC34=Complete,Substance_complete,IF('Section 7 and 8'!$AC34&lt;&gt;Complete,Substance_error,"")))</f>
        <v/>
      </c>
      <c r="D43" s="34" t="str">
        <f>IF($B43="","",
IF(SUMPRODUCT(--(SectionApp!$G$4:$G$103=$B43))=0,"",
IF(SUMPRODUCT(--('Section 9'!$A$4:$A$1003=$B43))=0,Missing_substance,
IF(SUMPRODUCT(--('Section 9'!$A$4:$A$1003=$B43),--('Section 9'!$X$4:$X$1003=Complete))&lt;SUMPRODUCT(--('Section 9'!$A$4:$A$1003=$B43)),Substance_error,Substance_complete))))</f>
        <v/>
      </c>
      <c r="E43" s="36" t="str">
        <f>IF($B43="","",
IF(SUMPRODUCT(--(SectionApp!$H$4:$H$103=$B43))=0,"",
IF(SUMPRODUCT(--('Section 10'!$A$4:$A$503=$B43))=0,Missing_substance,
IF(SUMPRODUCT(--('Section 10'!$A$4:$A$503=$B43),--('Section 10'!$N$4:$N$503=Complete))&lt;SUMPRODUCT(--('Section 10'!$A$4:$A$503=$B43)),Substance_error,Substance_complete))))</f>
        <v/>
      </c>
      <c r="F43" s="15"/>
    </row>
    <row r="44" spans="1:6" ht="62.1" customHeight="1" x14ac:dyDescent="0.25">
      <c r="A44" s="15"/>
      <c r="B44" s="32" t="str">
        <f>IF('Section 7 and 8'!C35="", "", 'Section 7 and 8'!C35)</f>
        <v/>
      </c>
      <c r="C44" s="34" t="str">
        <f>IF(B44="","",IF('Section 7 and 8'!$AC35=Complete,Substance_complete,IF('Section 7 and 8'!$AC35&lt;&gt;Complete,Substance_error,"")))</f>
        <v/>
      </c>
      <c r="D44" s="34" t="str">
        <f>IF($B44="","",
IF(SUMPRODUCT(--(SectionApp!$G$4:$G$103=$B44))=0,"",
IF(SUMPRODUCT(--('Section 9'!$A$4:$A$1003=$B44))=0,Missing_substance,
IF(SUMPRODUCT(--('Section 9'!$A$4:$A$1003=$B44),--('Section 9'!$X$4:$X$1003=Complete))&lt;SUMPRODUCT(--('Section 9'!$A$4:$A$1003=$B44)),Substance_error,Substance_complete))))</f>
        <v/>
      </c>
      <c r="E44" s="36" t="str">
        <f>IF($B44="","",
IF(SUMPRODUCT(--(SectionApp!$H$4:$H$103=$B44))=0,"",
IF(SUMPRODUCT(--('Section 10'!$A$4:$A$503=$B44))=0,Missing_substance,
IF(SUMPRODUCT(--('Section 10'!$A$4:$A$503=$B44),--('Section 10'!$N$4:$N$503=Complete))&lt;SUMPRODUCT(--('Section 10'!$A$4:$A$503=$B44)),Substance_error,Substance_complete))))</f>
        <v/>
      </c>
      <c r="F44" s="15"/>
    </row>
    <row r="45" spans="1:6" ht="62.1" customHeight="1" x14ac:dyDescent="0.25">
      <c r="A45" s="15"/>
      <c r="B45" s="32" t="str">
        <f>IF('Section 7 and 8'!C36="", "", 'Section 7 and 8'!C36)</f>
        <v/>
      </c>
      <c r="C45" s="34" t="str">
        <f>IF(B45="","",IF('Section 7 and 8'!$AC36=Complete,Substance_complete,IF('Section 7 and 8'!$AC36&lt;&gt;Complete,Substance_error,"")))</f>
        <v/>
      </c>
      <c r="D45" s="34" t="str">
        <f>IF($B45="","",
IF(SUMPRODUCT(--(SectionApp!$G$4:$G$103=$B45))=0,"",
IF(SUMPRODUCT(--('Section 9'!$A$4:$A$1003=$B45))=0,Missing_substance,
IF(SUMPRODUCT(--('Section 9'!$A$4:$A$1003=$B45),--('Section 9'!$X$4:$X$1003=Complete))&lt;SUMPRODUCT(--('Section 9'!$A$4:$A$1003=$B45)),Substance_error,Substance_complete))))</f>
        <v/>
      </c>
      <c r="E45" s="36" t="str">
        <f>IF($B45="","",
IF(SUMPRODUCT(--(SectionApp!$H$4:$H$103=$B45))=0,"",
IF(SUMPRODUCT(--('Section 10'!$A$4:$A$503=$B45))=0,Missing_substance,
IF(SUMPRODUCT(--('Section 10'!$A$4:$A$503=$B45),--('Section 10'!$N$4:$N$503=Complete))&lt;SUMPRODUCT(--('Section 10'!$A$4:$A$503=$B45)),Substance_error,Substance_complete))))</f>
        <v/>
      </c>
      <c r="F45" s="15"/>
    </row>
    <row r="46" spans="1:6" ht="62.1" customHeight="1" x14ac:dyDescent="0.25">
      <c r="A46" s="15"/>
      <c r="B46" s="32" t="str">
        <f>IF('Section 7 and 8'!C37="", "", 'Section 7 and 8'!C37)</f>
        <v/>
      </c>
      <c r="C46" s="34" t="str">
        <f>IF(B46="","",IF('Section 7 and 8'!$AC37=Complete,Substance_complete,IF('Section 7 and 8'!$AC37&lt;&gt;Complete,Substance_error,"")))</f>
        <v/>
      </c>
      <c r="D46" s="34" t="str">
        <f>IF($B46="","",
IF(SUMPRODUCT(--(SectionApp!$G$4:$G$103=$B46))=0,"",
IF(SUMPRODUCT(--('Section 9'!$A$4:$A$1003=$B46))=0,Missing_substance,
IF(SUMPRODUCT(--('Section 9'!$A$4:$A$1003=$B46),--('Section 9'!$X$4:$X$1003=Complete))&lt;SUMPRODUCT(--('Section 9'!$A$4:$A$1003=$B46)),Substance_error,Substance_complete))))</f>
        <v/>
      </c>
      <c r="E46" s="36" t="str">
        <f>IF($B46="","",
IF(SUMPRODUCT(--(SectionApp!$H$4:$H$103=$B46))=0,"",
IF(SUMPRODUCT(--('Section 10'!$A$4:$A$503=$B46))=0,Missing_substance,
IF(SUMPRODUCT(--('Section 10'!$A$4:$A$503=$B46),--('Section 10'!$N$4:$N$503=Complete))&lt;SUMPRODUCT(--('Section 10'!$A$4:$A$503=$B46)),Substance_error,Substance_complete))))</f>
        <v/>
      </c>
      <c r="F46" s="15"/>
    </row>
    <row r="47" spans="1:6" ht="62.1" customHeight="1" x14ac:dyDescent="0.25">
      <c r="A47" s="15"/>
      <c r="B47" s="32" t="str">
        <f>IF('Section 7 and 8'!C38="", "", 'Section 7 and 8'!C38)</f>
        <v/>
      </c>
      <c r="C47" s="34" t="str">
        <f>IF(B47="","",IF('Section 7 and 8'!$AC38=Complete,Substance_complete,IF('Section 7 and 8'!$AC38&lt;&gt;Complete,Substance_error,"")))</f>
        <v/>
      </c>
      <c r="D47" s="34" t="str">
        <f>IF($B47="","",
IF(SUMPRODUCT(--(SectionApp!$G$4:$G$103=$B47))=0,"",
IF(SUMPRODUCT(--('Section 9'!$A$4:$A$1003=$B47))=0,Missing_substance,
IF(SUMPRODUCT(--('Section 9'!$A$4:$A$1003=$B47),--('Section 9'!$X$4:$X$1003=Complete))&lt;SUMPRODUCT(--('Section 9'!$A$4:$A$1003=$B47)),Substance_error,Substance_complete))))</f>
        <v/>
      </c>
      <c r="E47" s="36" t="str">
        <f>IF($B47="","",
IF(SUMPRODUCT(--(SectionApp!$H$4:$H$103=$B47))=0,"",
IF(SUMPRODUCT(--('Section 10'!$A$4:$A$503=$B47))=0,Missing_substance,
IF(SUMPRODUCT(--('Section 10'!$A$4:$A$503=$B47),--('Section 10'!$N$4:$N$503=Complete))&lt;SUMPRODUCT(--('Section 10'!$A$4:$A$503=$B47)),Substance_error,Substance_complete))))</f>
        <v/>
      </c>
      <c r="F47" s="15"/>
    </row>
    <row r="48" spans="1:6" ht="62.1" customHeight="1" x14ac:dyDescent="0.25">
      <c r="A48" s="15"/>
      <c r="B48" s="32" t="str">
        <f>IF('Section 7 and 8'!C39="", "", 'Section 7 and 8'!C39)</f>
        <v/>
      </c>
      <c r="C48" s="34" t="str">
        <f>IF(B48="","",IF('Section 7 and 8'!$AC39=Complete,Substance_complete,IF('Section 7 and 8'!$AC39&lt;&gt;Complete,Substance_error,"")))</f>
        <v/>
      </c>
      <c r="D48" s="34" t="str">
        <f>IF($B48="","",
IF(SUMPRODUCT(--(SectionApp!$G$4:$G$103=$B48))=0,"",
IF(SUMPRODUCT(--('Section 9'!$A$4:$A$1003=$B48))=0,Missing_substance,
IF(SUMPRODUCT(--('Section 9'!$A$4:$A$1003=$B48),--('Section 9'!$X$4:$X$1003=Complete))&lt;SUMPRODUCT(--('Section 9'!$A$4:$A$1003=$B48)),Substance_error,Substance_complete))))</f>
        <v/>
      </c>
      <c r="E48" s="36" t="str">
        <f>IF($B48="","",
IF(SUMPRODUCT(--(SectionApp!$H$4:$H$103=$B48))=0,"",
IF(SUMPRODUCT(--('Section 10'!$A$4:$A$503=$B48))=0,Missing_substance,
IF(SUMPRODUCT(--('Section 10'!$A$4:$A$503=$B48),--('Section 10'!$N$4:$N$503=Complete))&lt;SUMPRODUCT(--('Section 10'!$A$4:$A$503=$B48)),Substance_error,Substance_complete))))</f>
        <v/>
      </c>
      <c r="F48" s="15"/>
    </row>
    <row r="49" spans="1:6" ht="62.1" customHeight="1" x14ac:dyDescent="0.25">
      <c r="A49" s="15"/>
      <c r="B49" s="32" t="str">
        <f>IF('Section 7 and 8'!C40="", "", 'Section 7 and 8'!C40)</f>
        <v/>
      </c>
      <c r="C49" s="34" t="str">
        <f>IF(B49="","",IF('Section 7 and 8'!$AC40=Complete,Substance_complete,IF('Section 7 and 8'!$AC40&lt;&gt;Complete,Substance_error,"")))</f>
        <v/>
      </c>
      <c r="D49" s="34" t="str">
        <f>IF($B49="","",
IF(SUMPRODUCT(--(SectionApp!$G$4:$G$103=$B49))=0,"",
IF(SUMPRODUCT(--('Section 9'!$A$4:$A$1003=$B49))=0,Missing_substance,
IF(SUMPRODUCT(--('Section 9'!$A$4:$A$1003=$B49),--('Section 9'!$X$4:$X$1003=Complete))&lt;SUMPRODUCT(--('Section 9'!$A$4:$A$1003=$B49)),Substance_error,Substance_complete))))</f>
        <v/>
      </c>
      <c r="E49" s="36" t="str">
        <f>IF($B49="","",
IF(SUMPRODUCT(--(SectionApp!$H$4:$H$103=$B49))=0,"",
IF(SUMPRODUCT(--('Section 10'!$A$4:$A$503=$B49))=0,Missing_substance,
IF(SUMPRODUCT(--('Section 10'!$A$4:$A$503=$B49),--('Section 10'!$N$4:$N$503=Complete))&lt;SUMPRODUCT(--('Section 10'!$A$4:$A$503=$B49)),Substance_error,Substance_complete))))</f>
        <v/>
      </c>
      <c r="F49" s="15"/>
    </row>
    <row r="50" spans="1:6" ht="62.1" customHeight="1" x14ac:dyDescent="0.25">
      <c r="A50" s="15"/>
      <c r="B50" s="32" t="str">
        <f>IF('Section 7 and 8'!C41="", "", 'Section 7 and 8'!C41)</f>
        <v/>
      </c>
      <c r="C50" s="34" t="str">
        <f>IF(B50="","",IF('Section 7 and 8'!$AC41=Complete,Substance_complete,IF('Section 7 and 8'!$AC41&lt;&gt;Complete,Substance_error,"")))</f>
        <v/>
      </c>
      <c r="D50" s="34" t="str">
        <f>IF($B50="","",
IF(SUMPRODUCT(--(SectionApp!$G$4:$G$103=$B50))=0,"",
IF(SUMPRODUCT(--('Section 9'!$A$4:$A$1003=$B50))=0,Missing_substance,
IF(SUMPRODUCT(--('Section 9'!$A$4:$A$1003=$B50),--('Section 9'!$X$4:$X$1003=Complete))&lt;SUMPRODUCT(--('Section 9'!$A$4:$A$1003=$B50)),Substance_error,Substance_complete))))</f>
        <v/>
      </c>
      <c r="E50" s="36" t="str">
        <f>IF($B50="","",
IF(SUMPRODUCT(--(SectionApp!$H$4:$H$103=$B50))=0,"",
IF(SUMPRODUCT(--('Section 10'!$A$4:$A$503=$B50))=0,Missing_substance,
IF(SUMPRODUCT(--('Section 10'!$A$4:$A$503=$B50),--('Section 10'!$N$4:$N$503=Complete))&lt;SUMPRODUCT(--('Section 10'!$A$4:$A$503=$B50)),Substance_error,Substance_complete))))</f>
        <v/>
      </c>
      <c r="F50" s="15"/>
    </row>
    <row r="51" spans="1:6" ht="62.1" customHeight="1" x14ac:dyDescent="0.25">
      <c r="A51" s="15"/>
      <c r="B51" s="32" t="str">
        <f>IF('Section 7 and 8'!C42="", "", 'Section 7 and 8'!C42)</f>
        <v/>
      </c>
      <c r="C51" s="34" t="str">
        <f>IF(B51="","",IF('Section 7 and 8'!$AC42=Complete,Substance_complete,IF('Section 7 and 8'!$AC42&lt;&gt;Complete,Substance_error,"")))</f>
        <v/>
      </c>
      <c r="D51" s="34" t="str">
        <f>IF($B51="","",
IF(SUMPRODUCT(--(SectionApp!$G$4:$G$103=$B51))=0,"",
IF(SUMPRODUCT(--('Section 9'!$A$4:$A$1003=$B51))=0,Missing_substance,
IF(SUMPRODUCT(--('Section 9'!$A$4:$A$1003=$B51),--('Section 9'!$X$4:$X$1003=Complete))&lt;SUMPRODUCT(--('Section 9'!$A$4:$A$1003=$B51)),Substance_error,Substance_complete))))</f>
        <v/>
      </c>
      <c r="E51" s="36" t="str">
        <f>IF($B51="","",
IF(SUMPRODUCT(--(SectionApp!$H$4:$H$103=$B51))=0,"",
IF(SUMPRODUCT(--('Section 10'!$A$4:$A$503=$B51))=0,Missing_substance,
IF(SUMPRODUCT(--('Section 10'!$A$4:$A$503=$B51),--('Section 10'!$N$4:$N$503=Complete))&lt;SUMPRODUCT(--('Section 10'!$A$4:$A$503=$B51)),Substance_error,Substance_complete))))</f>
        <v/>
      </c>
      <c r="F51" s="15"/>
    </row>
    <row r="52" spans="1:6" ht="62.1" customHeight="1" x14ac:dyDescent="0.25">
      <c r="A52" s="15"/>
      <c r="B52" s="32" t="str">
        <f>IF('Section 7 and 8'!C43="", "", 'Section 7 and 8'!C43)</f>
        <v/>
      </c>
      <c r="C52" s="34" t="str">
        <f>IF(B52="","",IF('Section 7 and 8'!$AC43=Complete,Substance_complete,IF('Section 7 and 8'!$AC43&lt;&gt;Complete,Substance_error,"")))</f>
        <v/>
      </c>
      <c r="D52" s="34" t="str">
        <f>IF($B52="","",
IF(SUMPRODUCT(--(SectionApp!$G$4:$G$103=$B52))=0,"",
IF(SUMPRODUCT(--('Section 9'!$A$4:$A$1003=$B52))=0,Missing_substance,
IF(SUMPRODUCT(--('Section 9'!$A$4:$A$1003=$B52),--('Section 9'!$X$4:$X$1003=Complete))&lt;SUMPRODUCT(--('Section 9'!$A$4:$A$1003=$B52)),Substance_error,Substance_complete))))</f>
        <v/>
      </c>
      <c r="E52" s="36" t="str">
        <f>IF($B52="","",
IF(SUMPRODUCT(--(SectionApp!$H$4:$H$103=$B52))=0,"",
IF(SUMPRODUCT(--('Section 10'!$A$4:$A$503=$B52))=0,Missing_substance,
IF(SUMPRODUCT(--('Section 10'!$A$4:$A$503=$B52),--('Section 10'!$N$4:$N$503=Complete))&lt;SUMPRODUCT(--('Section 10'!$A$4:$A$503=$B52)),Substance_error,Substance_complete))))</f>
        <v/>
      </c>
      <c r="F52" s="15"/>
    </row>
    <row r="53" spans="1:6" ht="62.1" customHeight="1" x14ac:dyDescent="0.25">
      <c r="A53" s="15"/>
      <c r="B53" s="32" t="str">
        <f>IF('Section 7 and 8'!C44="", "", 'Section 7 and 8'!C44)</f>
        <v/>
      </c>
      <c r="C53" s="34" t="str">
        <f>IF(B53="","",IF('Section 7 and 8'!$AC44=Complete,Substance_complete,IF('Section 7 and 8'!$AC44&lt;&gt;Complete,Substance_error,"")))</f>
        <v/>
      </c>
      <c r="D53" s="34" t="str">
        <f>IF($B53="","",
IF(SUMPRODUCT(--(SectionApp!$G$4:$G$103=$B53))=0,"",
IF(SUMPRODUCT(--('Section 9'!$A$4:$A$1003=$B53))=0,Missing_substance,
IF(SUMPRODUCT(--('Section 9'!$A$4:$A$1003=$B53),--('Section 9'!$X$4:$X$1003=Complete))&lt;SUMPRODUCT(--('Section 9'!$A$4:$A$1003=$B53)),Substance_error,Substance_complete))))</f>
        <v/>
      </c>
      <c r="E53" s="36" t="str">
        <f>IF($B53="","",
IF(SUMPRODUCT(--(SectionApp!$H$4:$H$103=$B53))=0,"",
IF(SUMPRODUCT(--('Section 10'!$A$4:$A$503=$B53))=0,Missing_substance,
IF(SUMPRODUCT(--('Section 10'!$A$4:$A$503=$B53),--('Section 10'!$N$4:$N$503=Complete))&lt;SUMPRODUCT(--('Section 10'!$A$4:$A$503=$B53)),Substance_error,Substance_complete))))</f>
        <v/>
      </c>
      <c r="F53" s="15"/>
    </row>
    <row r="54" spans="1:6" ht="62.1" customHeight="1" x14ac:dyDescent="0.25">
      <c r="A54" s="15"/>
      <c r="B54" s="32" t="str">
        <f>IF('Section 7 and 8'!C45="", "", 'Section 7 and 8'!C45)</f>
        <v/>
      </c>
      <c r="C54" s="34" t="str">
        <f>IF(B54="","",IF('Section 7 and 8'!$AC45=Complete,Substance_complete,IF('Section 7 and 8'!$AC45&lt;&gt;Complete,Substance_error,"")))</f>
        <v/>
      </c>
      <c r="D54" s="34" t="str">
        <f>IF($B54="","",
IF(SUMPRODUCT(--(SectionApp!$G$4:$G$103=$B54))=0,"",
IF(SUMPRODUCT(--('Section 9'!$A$4:$A$1003=$B54))=0,Missing_substance,
IF(SUMPRODUCT(--('Section 9'!$A$4:$A$1003=$B54),--('Section 9'!$X$4:$X$1003=Complete))&lt;SUMPRODUCT(--('Section 9'!$A$4:$A$1003=$B54)),Substance_error,Substance_complete))))</f>
        <v/>
      </c>
      <c r="E54" s="36" t="str">
        <f>IF($B54="","",
IF(SUMPRODUCT(--(SectionApp!$H$4:$H$103=$B54))=0,"",
IF(SUMPRODUCT(--('Section 10'!$A$4:$A$503=$B54))=0,Missing_substance,
IF(SUMPRODUCT(--('Section 10'!$A$4:$A$503=$B54),--('Section 10'!$N$4:$N$503=Complete))&lt;SUMPRODUCT(--('Section 10'!$A$4:$A$503=$B54)),Substance_error,Substance_complete))))</f>
        <v/>
      </c>
      <c r="F54" s="15"/>
    </row>
    <row r="55" spans="1:6" ht="62.1" customHeight="1" x14ac:dyDescent="0.25">
      <c r="A55" s="15"/>
      <c r="B55" s="32" t="str">
        <f>IF('Section 7 and 8'!C46="", "", 'Section 7 and 8'!C46)</f>
        <v/>
      </c>
      <c r="C55" s="34" t="str">
        <f>IF(B55="","",IF('Section 7 and 8'!$AC46=Complete,Substance_complete,IF('Section 7 and 8'!$AC46&lt;&gt;Complete,Substance_error,"")))</f>
        <v/>
      </c>
      <c r="D55" s="34" t="str">
        <f>IF($B55="","",
IF(SUMPRODUCT(--(SectionApp!$G$4:$G$103=$B55))=0,"",
IF(SUMPRODUCT(--('Section 9'!$A$4:$A$1003=$B55))=0,Missing_substance,
IF(SUMPRODUCT(--('Section 9'!$A$4:$A$1003=$B55),--('Section 9'!$X$4:$X$1003=Complete))&lt;SUMPRODUCT(--('Section 9'!$A$4:$A$1003=$B55)),Substance_error,Substance_complete))))</f>
        <v/>
      </c>
      <c r="E55" s="36" t="str">
        <f>IF($B55="","",
IF(SUMPRODUCT(--(SectionApp!$H$4:$H$103=$B55))=0,"",
IF(SUMPRODUCT(--('Section 10'!$A$4:$A$503=$B55))=0,Missing_substance,
IF(SUMPRODUCT(--('Section 10'!$A$4:$A$503=$B55),--('Section 10'!$N$4:$N$503=Complete))&lt;SUMPRODUCT(--('Section 10'!$A$4:$A$503=$B55)),Substance_error,Substance_complete))))</f>
        <v/>
      </c>
      <c r="F55" s="15"/>
    </row>
    <row r="56" spans="1:6" ht="62.1" customHeight="1" x14ac:dyDescent="0.25">
      <c r="A56" s="15"/>
      <c r="B56" s="32" t="str">
        <f>IF('Section 7 and 8'!C47="", "", 'Section 7 and 8'!C47)</f>
        <v/>
      </c>
      <c r="C56" s="34" t="str">
        <f>IF(B56="","",IF('Section 7 and 8'!$AC47=Complete,Substance_complete,IF('Section 7 and 8'!$AC47&lt;&gt;Complete,Substance_error,"")))</f>
        <v/>
      </c>
      <c r="D56" s="34" t="str">
        <f>IF($B56="","",
IF(SUMPRODUCT(--(SectionApp!$G$4:$G$103=$B56))=0,"",
IF(SUMPRODUCT(--('Section 9'!$A$4:$A$1003=$B56))=0,Missing_substance,
IF(SUMPRODUCT(--('Section 9'!$A$4:$A$1003=$B56),--('Section 9'!$X$4:$X$1003=Complete))&lt;SUMPRODUCT(--('Section 9'!$A$4:$A$1003=$B56)),Substance_error,Substance_complete))))</f>
        <v/>
      </c>
      <c r="E56" s="36" t="str">
        <f>IF($B56="","",
IF(SUMPRODUCT(--(SectionApp!$H$4:$H$103=$B56))=0,"",
IF(SUMPRODUCT(--('Section 10'!$A$4:$A$503=$B56))=0,Missing_substance,
IF(SUMPRODUCT(--('Section 10'!$A$4:$A$503=$B56),--('Section 10'!$N$4:$N$503=Complete))&lt;SUMPRODUCT(--('Section 10'!$A$4:$A$503=$B56)),Substance_error,Substance_complete))))</f>
        <v/>
      </c>
      <c r="F56" s="15"/>
    </row>
    <row r="57" spans="1:6" ht="62.1" customHeight="1" x14ac:dyDescent="0.25">
      <c r="A57" s="15"/>
      <c r="B57" s="32" t="str">
        <f>IF('Section 7 and 8'!C48="", "", 'Section 7 and 8'!C48)</f>
        <v/>
      </c>
      <c r="C57" s="34" t="str">
        <f>IF(B57="","",IF('Section 7 and 8'!$AC48=Complete,Substance_complete,IF('Section 7 and 8'!$AC48&lt;&gt;Complete,Substance_error,"")))</f>
        <v/>
      </c>
      <c r="D57" s="34" t="str">
        <f>IF($B57="","",
IF(SUMPRODUCT(--(SectionApp!$G$4:$G$103=$B57))=0,"",
IF(SUMPRODUCT(--('Section 9'!$A$4:$A$1003=$B57))=0,Missing_substance,
IF(SUMPRODUCT(--('Section 9'!$A$4:$A$1003=$B57),--('Section 9'!$X$4:$X$1003=Complete))&lt;SUMPRODUCT(--('Section 9'!$A$4:$A$1003=$B57)),Substance_error,Substance_complete))))</f>
        <v/>
      </c>
      <c r="E57" s="36" t="str">
        <f>IF($B57="","",
IF(SUMPRODUCT(--(SectionApp!$H$4:$H$103=$B57))=0,"",
IF(SUMPRODUCT(--('Section 10'!$A$4:$A$503=$B57))=0,Missing_substance,
IF(SUMPRODUCT(--('Section 10'!$A$4:$A$503=$B57),--('Section 10'!$N$4:$N$503=Complete))&lt;SUMPRODUCT(--('Section 10'!$A$4:$A$503=$B57)),Substance_error,Substance_complete))))</f>
        <v/>
      </c>
      <c r="F57" s="15"/>
    </row>
    <row r="58" spans="1:6" ht="62.1" customHeight="1" x14ac:dyDescent="0.25">
      <c r="A58" s="15"/>
      <c r="B58" s="32" t="str">
        <f>IF('Section 7 and 8'!C49="", "", 'Section 7 and 8'!C49)</f>
        <v/>
      </c>
      <c r="C58" s="34" t="str">
        <f>IF(B58="","",IF('Section 7 and 8'!$AC49=Complete,Substance_complete,IF('Section 7 and 8'!$AC49&lt;&gt;Complete,Substance_error,"")))</f>
        <v/>
      </c>
      <c r="D58" s="34" t="str">
        <f>IF($B58="","",
IF(SUMPRODUCT(--(SectionApp!$G$4:$G$103=$B58))=0,"",
IF(SUMPRODUCT(--('Section 9'!$A$4:$A$1003=$B58))=0,Missing_substance,
IF(SUMPRODUCT(--('Section 9'!$A$4:$A$1003=$B58),--('Section 9'!$X$4:$X$1003=Complete))&lt;SUMPRODUCT(--('Section 9'!$A$4:$A$1003=$B58)),Substance_error,Substance_complete))))</f>
        <v/>
      </c>
      <c r="E58" s="36" t="str">
        <f>IF($B58="","",
IF(SUMPRODUCT(--(SectionApp!$H$4:$H$103=$B58))=0,"",
IF(SUMPRODUCT(--('Section 10'!$A$4:$A$503=$B58))=0,Missing_substance,
IF(SUMPRODUCT(--('Section 10'!$A$4:$A$503=$B58),--('Section 10'!$N$4:$N$503=Complete))&lt;SUMPRODUCT(--('Section 10'!$A$4:$A$503=$B58)),Substance_error,Substance_complete))))</f>
        <v/>
      </c>
      <c r="F58" s="15"/>
    </row>
    <row r="59" spans="1:6" ht="62.1" customHeight="1" x14ac:dyDescent="0.25">
      <c r="A59" s="15"/>
      <c r="B59" s="32" t="str">
        <f>IF('Section 7 and 8'!C50="", "", 'Section 7 and 8'!C50)</f>
        <v/>
      </c>
      <c r="C59" s="34" t="str">
        <f>IF(B59="","",IF('Section 7 and 8'!$AC50=Complete,Substance_complete,IF('Section 7 and 8'!$AC50&lt;&gt;Complete,Substance_error,"")))</f>
        <v/>
      </c>
      <c r="D59" s="34" t="str">
        <f>IF($B59="","",
IF(SUMPRODUCT(--(SectionApp!$G$4:$G$103=$B59))=0,"",
IF(SUMPRODUCT(--('Section 9'!$A$4:$A$1003=$B59))=0,Missing_substance,
IF(SUMPRODUCT(--('Section 9'!$A$4:$A$1003=$B59),--('Section 9'!$X$4:$X$1003=Complete))&lt;SUMPRODUCT(--('Section 9'!$A$4:$A$1003=$B59)),Substance_error,Substance_complete))))</f>
        <v/>
      </c>
      <c r="E59" s="36" t="str">
        <f>IF($B59="","",
IF(SUMPRODUCT(--(SectionApp!$H$4:$H$103=$B59))=0,"",
IF(SUMPRODUCT(--('Section 10'!$A$4:$A$503=$B59))=0,Missing_substance,
IF(SUMPRODUCT(--('Section 10'!$A$4:$A$503=$B59),--('Section 10'!$N$4:$N$503=Complete))&lt;SUMPRODUCT(--('Section 10'!$A$4:$A$503=$B59)),Substance_error,Substance_complete))))</f>
        <v/>
      </c>
      <c r="F59" s="15"/>
    </row>
    <row r="60" spans="1:6" ht="62.1" customHeight="1" x14ac:dyDescent="0.25">
      <c r="A60" s="15"/>
      <c r="B60" s="32" t="str">
        <f>IF('Section 7 and 8'!C51="", "", 'Section 7 and 8'!C51)</f>
        <v/>
      </c>
      <c r="C60" s="34" t="str">
        <f>IF(B60="","",IF('Section 7 and 8'!$AC51=Complete,Substance_complete,IF('Section 7 and 8'!$AC51&lt;&gt;Complete,Substance_error,"")))</f>
        <v/>
      </c>
      <c r="D60" s="34" t="str">
        <f>IF($B60="","",
IF(SUMPRODUCT(--(SectionApp!$G$4:$G$103=$B60))=0,"",
IF(SUMPRODUCT(--('Section 9'!$A$4:$A$1003=$B60))=0,Missing_substance,
IF(SUMPRODUCT(--('Section 9'!$A$4:$A$1003=$B60),--('Section 9'!$X$4:$X$1003=Complete))&lt;SUMPRODUCT(--('Section 9'!$A$4:$A$1003=$B60)),Substance_error,Substance_complete))))</f>
        <v/>
      </c>
      <c r="E60" s="36" t="str">
        <f>IF($B60="","",
IF(SUMPRODUCT(--(SectionApp!$H$4:$H$103=$B60))=0,"",
IF(SUMPRODUCT(--('Section 10'!$A$4:$A$503=$B60))=0,Missing_substance,
IF(SUMPRODUCT(--('Section 10'!$A$4:$A$503=$B60),--('Section 10'!$N$4:$N$503=Complete))&lt;SUMPRODUCT(--('Section 10'!$A$4:$A$503=$B60)),Substance_error,Substance_complete))))</f>
        <v/>
      </c>
      <c r="F60" s="15"/>
    </row>
    <row r="61" spans="1:6" ht="62.1" customHeight="1" x14ac:dyDescent="0.25">
      <c r="A61" s="15"/>
      <c r="B61" s="32" t="str">
        <f>IF('Section 7 and 8'!C52="", "", 'Section 7 and 8'!C52)</f>
        <v/>
      </c>
      <c r="C61" s="34" t="str">
        <f>IF(B61="","",IF('Section 7 and 8'!$AC52=Complete,Substance_complete,IF('Section 7 and 8'!$AC52&lt;&gt;Complete,Substance_error,"")))</f>
        <v/>
      </c>
      <c r="D61" s="34" t="str">
        <f>IF($B61="","",
IF(SUMPRODUCT(--(SectionApp!$G$4:$G$103=$B61))=0,"",
IF(SUMPRODUCT(--('Section 9'!$A$4:$A$1003=$B61))=0,Missing_substance,
IF(SUMPRODUCT(--('Section 9'!$A$4:$A$1003=$B61),--('Section 9'!$X$4:$X$1003=Complete))&lt;SUMPRODUCT(--('Section 9'!$A$4:$A$1003=$B61)),Substance_error,Substance_complete))))</f>
        <v/>
      </c>
      <c r="E61" s="36" t="str">
        <f>IF($B61="","",
IF(SUMPRODUCT(--(SectionApp!$H$4:$H$103=$B61))=0,"",
IF(SUMPRODUCT(--('Section 10'!$A$4:$A$503=$B61))=0,Missing_substance,
IF(SUMPRODUCT(--('Section 10'!$A$4:$A$503=$B61),--('Section 10'!$N$4:$N$503=Complete))&lt;SUMPRODUCT(--('Section 10'!$A$4:$A$503=$B61)),Substance_error,Substance_complete))))</f>
        <v/>
      </c>
      <c r="F61" s="15"/>
    </row>
    <row r="62" spans="1:6" ht="62.1" customHeight="1" x14ac:dyDescent="0.25">
      <c r="A62" s="15"/>
      <c r="B62" s="32" t="str">
        <f>IF('Section 7 and 8'!C53="", "", 'Section 7 and 8'!C53)</f>
        <v/>
      </c>
      <c r="C62" s="34" t="str">
        <f>IF(B62="","",IF('Section 7 and 8'!$AC53=Complete,Substance_complete,IF('Section 7 and 8'!$AC53&lt;&gt;Complete,Substance_error,"")))</f>
        <v/>
      </c>
      <c r="D62" s="34" t="str">
        <f>IF($B62="","",
IF(SUMPRODUCT(--(SectionApp!$G$4:$G$103=$B62))=0,"",
IF(SUMPRODUCT(--('Section 9'!$A$4:$A$1003=$B62))=0,Missing_substance,
IF(SUMPRODUCT(--('Section 9'!$A$4:$A$1003=$B62),--('Section 9'!$X$4:$X$1003=Complete))&lt;SUMPRODUCT(--('Section 9'!$A$4:$A$1003=$B62)),Substance_error,Substance_complete))))</f>
        <v/>
      </c>
      <c r="E62" s="36" t="str">
        <f>IF($B62="","",
IF(SUMPRODUCT(--(SectionApp!$H$4:$H$103=$B62))=0,"",
IF(SUMPRODUCT(--('Section 10'!$A$4:$A$503=$B62))=0,Missing_substance,
IF(SUMPRODUCT(--('Section 10'!$A$4:$A$503=$B62),--('Section 10'!$N$4:$N$503=Complete))&lt;SUMPRODUCT(--('Section 10'!$A$4:$A$503=$B62)),Substance_error,Substance_complete))))</f>
        <v/>
      </c>
      <c r="F62" s="15"/>
    </row>
    <row r="63" spans="1:6" ht="62.1" customHeight="1" x14ac:dyDescent="0.25">
      <c r="A63" s="15"/>
      <c r="B63" s="32" t="str">
        <f>IF('Section 7 and 8'!C54="", "", 'Section 7 and 8'!C54)</f>
        <v/>
      </c>
      <c r="C63" s="34" t="str">
        <f>IF(B63="","",IF('Section 7 and 8'!$AC54=Complete,Substance_complete,IF('Section 7 and 8'!$AC54&lt;&gt;Complete,Substance_error,"")))</f>
        <v/>
      </c>
      <c r="D63" s="34" t="str">
        <f>IF($B63="","",
IF(SUMPRODUCT(--(SectionApp!$G$4:$G$103=$B63))=0,"",
IF(SUMPRODUCT(--('Section 9'!$A$4:$A$1003=$B63))=0,Missing_substance,
IF(SUMPRODUCT(--('Section 9'!$A$4:$A$1003=$B63),--('Section 9'!$X$4:$X$1003=Complete))&lt;SUMPRODUCT(--('Section 9'!$A$4:$A$1003=$B63)),Substance_error,Substance_complete))))</f>
        <v/>
      </c>
      <c r="E63" s="36" t="str">
        <f>IF($B63="","",
IF(SUMPRODUCT(--(SectionApp!$H$4:$H$103=$B63))=0,"",
IF(SUMPRODUCT(--('Section 10'!$A$4:$A$503=$B63))=0,Missing_substance,
IF(SUMPRODUCT(--('Section 10'!$A$4:$A$503=$B63),--('Section 10'!$N$4:$N$503=Complete))&lt;SUMPRODUCT(--('Section 10'!$A$4:$A$503=$B63)),Substance_error,Substance_complete))))</f>
        <v/>
      </c>
      <c r="F63" s="15"/>
    </row>
    <row r="64" spans="1:6" ht="62.1" customHeight="1" x14ac:dyDescent="0.25">
      <c r="A64" s="15"/>
      <c r="B64" s="32" t="str">
        <f>IF('Section 7 and 8'!C55="", "", 'Section 7 and 8'!C55)</f>
        <v/>
      </c>
      <c r="C64" s="34" t="str">
        <f>IF(B64="","",IF('Section 7 and 8'!$AC55=Complete,Substance_complete,IF('Section 7 and 8'!$AC55&lt;&gt;Complete,Substance_error,"")))</f>
        <v/>
      </c>
      <c r="D64" s="34" t="str">
        <f>IF($B64="","",
IF(SUMPRODUCT(--(SectionApp!$G$4:$G$103=$B64))=0,"",
IF(SUMPRODUCT(--('Section 9'!$A$4:$A$1003=$B64))=0,Missing_substance,
IF(SUMPRODUCT(--('Section 9'!$A$4:$A$1003=$B64),--('Section 9'!$X$4:$X$1003=Complete))&lt;SUMPRODUCT(--('Section 9'!$A$4:$A$1003=$B64)),Substance_error,Substance_complete))))</f>
        <v/>
      </c>
      <c r="E64" s="36" t="str">
        <f>IF($B64="","",
IF(SUMPRODUCT(--(SectionApp!$H$4:$H$103=$B64))=0,"",
IF(SUMPRODUCT(--('Section 10'!$A$4:$A$503=$B64))=0,Missing_substance,
IF(SUMPRODUCT(--('Section 10'!$A$4:$A$503=$B64),--('Section 10'!$N$4:$N$503=Complete))&lt;SUMPRODUCT(--('Section 10'!$A$4:$A$503=$B64)),Substance_error,Substance_complete))))</f>
        <v/>
      </c>
      <c r="F64" s="15"/>
    </row>
    <row r="65" spans="1:6" ht="62.1" customHeight="1" x14ac:dyDescent="0.25">
      <c r="A65" s="15"/>
      <c r="B65" s="32" t="str">
        <f>IF('Section 7 and 8'!C56="", "", 'Section 7 and 8'!C56)</f>
        <v/>
      </c>
      <c r="C65" s="34" t="str">
        <f>IF(B65="","",IF('Section 7 and 8'!$AC56=Complete,Substance_complete,IF('Section 7 and 8'!$AC56&lt;&gt;Complete,Substance_error,"")))</f>
        <v/>
      </c>
      <c r="D65" s="34" t="str">
        <f>IF($B65="","",
IF(SUMPRODUCT(--(SectionApp!$G$4:$G$103=$B65))=0,"",
IF(SUMPRODUCT(--('Section 9'!$A$4:$A$1003=$B65))=0,Missing_substance,
IF(SUMPRODUCT(--('Section 9'!$A$4:$A$1003=$B65),--('Section 9'!$X$4:$X$1003=Complete))&lt;SUMPRODUCT(--('Section 9'!$A$4:$A$1003=$B65)),Substance_error,Substance_complete))))</f>
        <v/>
      </c>
      <c r="E65" s="36" t="str">
        <f>IF($B65="","",
IF(SUMPRODUCT(--(SectionApp!$H$4:$H$103=$B65))=0,"",
IF(SUMPRODUCT(--('Section 10'!$A$4:$A$503=$B65))=0,Missing_substance,
IF(SUMPRODUCT(--('Section 10'!$A$4:$A$503=$B65),--('Section 10'!$N$4:$N$503=Complete))&lt;SUMPRODUCT(--('Section 10'!$A$4:$A$503=$B65)),Substance_error,Substance_complete))))</f>
        <v/>
      </c>
      <c r="F65" s="15"/>
    </row>
    <row r="66" spans="1:6" ht="62.1" customHeight="1" x14ac:dyDescent="0.25">
      <c r="A66" s="15"/>
      <c r="B66" s="32" t="str">
        <f>IF('Section 7 and 8'!C57="", "", 'Section 7 and 8'!C57)</f>
        <v/>
      </c>
      <c r="C66" s="34" t="str">
        <f>IF(B66="","",IF('Section 7 and 8'!$AC57=Complete,Substance_complete,IF('Section 7 and 8'!$AC57&lt;&gt;Complete,Substance_error,"")))</f>
        <v/>
      </c>
      <c r="D66" s="34" t="str">
        <f>IF($B66="","",
IF(SUMPRODUCT(--(SectionApp!$G$4:$G$103=$B66))=0,"",
IF(SUMPRODUCT(--('Section 9'!$A$4:$A$1003=$B66))=0,Missing_substance,
IF(SUMPRODUCT(--('Section 9'!$A$4:$A$1003=$B66),--('Section 9'!$X$4:$X$1003=Complete))&lt;SUMPRODUCT(--('Section 9'!$A$4:$A$1003=$B66)),Substance_error,Substance_complete))))</f>
        <v/>
      </c>
      <c r="E66" s="36" t="str">
        <f>IF($B66="","",
IF(SUMPRODUCT(--(SectionApp!$H$4:$H$103=$B66))=0,"",
IF(SUMPRODUCT(--('Section 10'!$A$4:$A$503=$B66))=0,Missing_substance,
IF(SUMPRODUCT(--('Section 10'!$A$4:$A$503=$B66),--('Section 10'!$N$4:$N$503=Complete))&lt;SUMPRODUCT(--('Section 10'!$A$4:$A$503=$B66)),Substance_error,Substance_complete))))</f>
        <v/>
      </c>
      <c r="F66" s="15"/>
    </row>
    <row r="67" spans="1:6" ht="62.1" customHeight="1" x14ac:dyDescent="0.25">
      <c r="A67" s="15"/>
      <c r="B67" s="32" t="str">
        <f>IF('Section 7 and 8'!C58="", "", 'Section 7 and 8'!C58)</f>
        <v/>
      </c>
      <c r="C67" s="34" t="str">
        <f>IF(B67="","",IF('Section 7 and 8'!$AC58=Complete,Substance_complete,IF('Section 7 and 8'!$AC58&lt;&gt;Complete,Substance_error,"")))</f>
        <v/>
      </c>
      <c r="D67" s="34" t="str">
        <f>IF($B67="","",
IF(SUMPRODUCT(--(SectionApp!$G$4:$G$103=$B67))=0,"",
IF(SUMPRODUCT(--('Section 9'!$A$4:$A$1003=$B67))=0,Missing_substance,
IF(SUMPRODUCT(--('Section 9'!$A$4:$A$1003=$B67),--('Section 9'!$X$4:$X$1003=Complete))&lt;SUMPRODUCT(--('Section 9'!$A$4:$A$1003=$B67)),Substance_error,Substance_complete))))</f>
        <v/>
      </c>
      <c r="E67" s="36" t="str">
        <f>IF($B67="","",
IF(SUMPRODUCT(--(SectionApp!$H$4:$H$103=$B67))=0,"",
IF(SUMPRODUCT(--('Section 10'!$A$4:$A$503=$B67))=0,Missing_substance,
IF(SUMPRODUCT(--('Section 10'!$A$4:$A$503=$B67),--('Section 10'!$N$4:$N$503=Complete))&lt;SUMPRODUCT(--('Section 10'!$A$4:$A$503=$B67)),Substance_error,Substance_complete))))</f>
        <v/>
      </c>
      <c r="F67" s="15"/>
    </row>
    <row r="68" spans="1:6" ht="62.1" customHeight="1" x14ac:dyDescent="0.25">
      <c r="A68" s="15"/>
      <c r="B68" s="32" t="str">
        <f>IF('Section 7 and 8'!C59="", "", 'Section 7 and 8'!C59)</f>
        <v/>
      </c>
      <c r="C68" s="34" t="str">
        <f>IF(B68="","",IF('Section 7 and 8'!$AC59=Complete,Substance_complete,IF('Section 7 and 8'!$AC59&lt;&gt;Complete,Substance_error,"")))</f>
        <v/>
      </c>
      <c r="D68" s="34" t="str">
        <f>IF($B68="","",
IF(SUMPRODUCT(--(SectionApp!$G$4:$G$103=$B68))=0,"",
IF(SUMPRODUCT(--('Section 9'!$A$4:$A$1003=$B68))=0,Missing_substance,
IF(SUMPRODUCT(--('Section 9'!$A$4:$A$1003=$B68),--('Section 9'!$X$4:$X$1003=Complete))&lt;SUMPRODUCT(--('Section 9'!$A$4:$A$1003=$B68)),Substance_error,Substance_complete))))</f>
        <v/>
      </c>
      <c r="E68" s="36" t="str">
        <f>IF($B68="","",
IF(SUMPRODUCT(--(SectionApp!$H$4:$H$103=$B68))=0,"",
IF(SUMPRODUCT(--('Section 10'!$A$4:$A$503=$B68))=0,Missing_substance,
IF(SUMPRODUCT(--('Section 10'!$A$4:$A$503=$B68),--('Section 10'!$N$4:$N$503=Complete))&lt;SUMPRODUCT(--('Section 10'!$A$4:$A$503=$B68)),Substance_error,Substance_complete))))</f>
        <v/>
      </c>
      <c r="F68" s="15"/>
    </row>
    <row r="69" spans="1:6" ht="62.1" customHeight="1" x14ac:dyDescent="0.25">
      <c r="A69" s="15"/>
      <c r="B69" s="32" t="str">
        <f>IF('Section 7 and 8'!C60="", "", 'Section 7 and 8'!C60)</f>
        <v/>
      </c>
      <c r="C69" s="34" t="str">
        <f>IF(B69="","",IF('Section 7 and 8'!$AC60=Complete,Substance_complete,IF('Section 7 and 8'!$AC60&lt;&gt;Complete,Substance_error,"")))</f>
        <v/>
      </c>
      <c r="D69" s="34" t="str">
        <f>IF($B69="","",
IF(SUMPRODUCT(--(SectionApp!$G$4:$G$103=$B69))=0,"",
IF(SUMPRODUCT(--('Section 9'!$A$4:$A$1003=$B69))=0,Missing_substance,
IF(SUMPRODUCT(--('Section 9'!$A$4:$A$1003=$B69),--('Section 9'!$X$4:$X$1003=Complete))&lt;SUMPRODUCT(--('Section 9'!$A$4:$A$1003=$B69)),Substance_error,Substance_complete))))</f>
        <v/>
      </c>
      <c r="E69" s="36" t="str">
        <f>IF($B69="","",
IF(SUMPRODUCT(--(SectionApp!$H$4:$H$103=$B69))=0,"",
IF(SUMPRODUCT(--('Section 10'!$A$4:$A$503=$B69))=0,Missing_substance,
IF(SUMPRODUCT(--('Section 10'!$A$4:$A$503=$B69),--('Section 10'!$N$4:$N$503=Complete))&lt;SUMPRODUCT(--('Section 10'!$A$4:$A$503=$B69)),Substance_error,Substance_complete))))</f>
        <v/>
      </c>
      <c r="F69" s="15"/>
    </row>
    <row r="70" spans="1:6" ht="62.1" customHeight="1" x14ac:dyDescent="0.25">
      <c r="A70" s="15"/>
      <c r="B70" s="32" t="str">
        <f>IF('Section 7 and 8'!C61="", "", 'Section 7 and 8'!C61)</f>
        <v/>
      </c>
      <c r="C70" s="34" t="str">
        <f>IF(B70="","",IF('Section 7 and 8'!$AC61=Complete,Substance_complete,IF('Section 7 and 8'!$AC61&lt;&gt;Complete,Substance_error,"")))</f>
        <v/>
      </c>
      <c r="D70" s="34" t="str">
        <f>IF($B70="","",
IF(SUMPRODUCT(--(SectionApp!$G$4:$G$103=$B70))=0,"",
IF(SUMPRODUCT(--('Section 9'!$A$4:$A$1003=$B70))=0,Missing_substance,
IF(SUMPRODUCT(--('Section 9'!$A$4:$A$1003=$B70),--('Section 9'!$X$4:$X$1003=Complete))&lt;SUMPRODUCT(--('Section 9'!$A$4:$A$1003=$B70)),Substance_error,Substance_complete))))</f>
        <v/>
      </c>
      <c r="E70" s="36" t="str">
        <f>IF($B70="","",
IF(SUMPRODUCT(--(SectionApp!$H$4:$H$103=$B70))=0,"",
IF(SUMPRODUCT(--('Section 10'!$A$4:$A$503=$B70))=0,Missing_substance,
IF(SUMPRODUCT(--('Section 10'!$A$4:$A$503=$B70),--('Section 10'!$N$4:$N$503=Complete))&lt;SUMPRODUCT(--('Section 10'!$A$4:$A$503=$B70)),Substance_error,Substance_complete))))</f>
        <v/>
      </c>
      <c r="F70" s="15"/>
    </row>
    <row r="71" spans="1:6" ht="62.1" customHeight="1" x14ac:dyDescent="0.25">
      <c r="A71" s="15"/>
      <c r="B71" s="32" t="str">
        <f>IF('Section 7 and 8'!C62="", "", 'Section 7 and 8'!C62)</f>
        <v/>
      </c>
      <c r="C71" s="34" t="str">
        <f>IF(B71="","",IF('Section 7 and 8'!$AC62=Complete,Substance_complete,IF('Section 7 and 8'!$AC62&lt;&gt;Complete,Substance_error,"")))</f>
        <v/>
      </c>
      <c r="D71" s="34" t="str">
        <f>IF($B71="","",
IF(SUMPRODUCT(--(SectionApp!$G$4:$G$103=$B71))=0,"",
IF(SUMPRODUCT(--('Section 9'!$A$4:$A$1003=$B71))=0,Missing_substance,
IF(SUMPRODUCT(--('Section 9'!$A$4:$A$1003=$B71),--('Section 9'!$X$4:$X$1003=Complete))&lt;SUMPRODUCT(--('Section 9'!$A$4:$A$1003=$B71)),Substance_error,Substance_complete))))</f>
        <v/>
      </c>
      <c r="E71" s="36" t="str">
        <f>IF($B71="","",
IF(SUMPRODUCT(--(SectionApp!$H$4:$H$103=$B71))=0,"",
IF(SUMPRODUCT(--('Section 10'!$A$4:$A$503=$B71))=0,Missing_substance,
IF(SUMPRODUCT(--('Section 10'!$A$4:$A$503=$B71),--('Section 10'!$N$4:$N$503=Complete))&lt;SUMPRODUCT(--('Section 10'!$A$4:$A$503=$B71)),Substance_error,Substance_complete))))</f>
        <v/>
      </c>
      <c r="F71" s="15"/>
    </row>
    <row r="72" spans="1:6" ht="62.1" customHeight="1" x14ac:dyDescent="0.25">
      <c r="A72" s="15"/>
      <c r="B72" s="32" t="str">
        <f>IF('Section 7 and 8'!C63="", "", 'Section 7 and 8'!C63)</f>
        <v/>
      </c>
      <c r="C72" s="34" t="str">
        <f>IF(B72="","",IF('Section 7 and 8'!$AC63=Complete,Substance_complete,IF('Section 7 and 8'!$AC63&lt;&gt;Complete,Substance_error,"")))</f>
        <v/>
      </c>
      <c r="D72" s="34" t="str">
        <f>IF($B72="","",
IF(SUMPRODUCT(--(SectionApp!$G$4:$G$103=$B72))=0,"",
IF(SUMPRODUCT(--('Section 9'!$A$4:$A$1003=$B72))=0,Missing_substance,
IF(SUMPRODUCT(--('Section 9'!$A$4:$A$1003=$B72),--('Section 9'!$X$4:$X$1003=Complete))&lt;SUMPRODUCT(--('Section 9'!$A$4:$A$1003=$B72)),Substance_error,Substance_complete))))</f>
        <v/>
      </c>
      <c r="E72" s="36" t="str">
        <f>IF($B72="","",
IF(SUMPRODUCT(--(SectionApp!$H$4:$H$103=$B72))=0,"",
IF(SUMPRODUCT(--('Section 10'!$A$4:$A$503=$B72))=0,Missing_substance,
IF(SUMPRODUCT(--('Section 10'!$A$4:$A$503=$B72),--('Section 10'!$N$4:$N$503=Complete))&lt;SUMPRODUCT(--('Section 10'!$A$4:$A$503=$B72)),Substance_error,Substance_complete))))</f>
        <v/>
      </c>
      <c r="F72" s="15"/>
    </row>
    <row r="73" spans="1:6" ht="62.1" customHeight="1" x14ac:dyDescent="0.25">
      <c r="A73" s="15"/>
      <c r="B73" s="32" t="str">
        <f>IF('Section 7 and 8'!C64="", "", 'Section 7 and 8'!C64)</f>
        <v/>
      </c>
      <c r="C73" s="34" t="str">
        <f>IF(B73="","",IF('Section 7 and 8'!$AC64=Complete,Substance_complete,IF('Section 7 and 8'!$AC64&lt;&gt;Complete,Substance_error,"")))</f>
        <v/>
      </c>
      <c r="D73" s="34" t="str">
        <f>IF($B73="","",
IF(SUMPRODUCT(--(SectionApp!$G$4:$G$103=$B73))=0,"",
IF(SUMPRODUCT(--('Section 9'!$A$4:$A$1003=$B73))=0,Missing_substance,
IF(SUMPRODUCT(--('Section 9'!$A$4:$A$1003=$B73),--('Section 9'!$X$4:$X$1003=Complete))&lt;SUMPRODUCT(--('Section 9'!$A$4:$A$1003=$B73)),Substance_error,Substance_complete))))</f>
        <v/>
      </c>
      <c r="E73" s="36" t="str">
        <f>IF($B73="","",
IF(SUMPRODUCT(--(SectionApp!$H$4:$H$103=$B73))=0,"",
IF(SUMPRODUCT(--('Section 10'!$A$4:$A$503=$B73))=0,Missing_substance,
IF(SUMPRODUCT(--('Section 10'!$A$4:$A$503=$B73),--('Section 10'!$N$4:$N$503=Complete))&lt;SUMPRODUCT(--('Section 10'!$A$4:$A$503=$B73)),Substance_error,Substance_complete))))</f>
        <v/>
      </c>
      <c r="F73" s="15"/>
    </row>
    <row r="74" spans="1:6" ht="62.1" customHeight="1" x14ac:dyDescent="0.25">
      <c r="A74" s="15"/>
      <c r="B74" s="32" t="str">
        <f>IF('Section 7 and 8'!C65="", "", 'Section 7 and 8'!C65)</f>
        <v/>
      </c>
      <c r="C74" s="34" t="str">
        <f>IF(B74="","",IF('Section 7 and 8'!$AC65=Complete,Substance_complete,IF('Section 7 and 8'!$AC65&lt;&gt;Complete,Substance_error,"")))</f>
        <v/>
      </c>
      <c r="D74" s="34" t="str">
        <f>IF($B74="","",
IF(SUMPRODUCT(--(SectionApp!$G$4:$G$103=$B74))=0,"",
IF(SUMPRODUCT(--('Section 9'!$A$4:$A$1003=$B74))=0,Missing_substance,
IF(SUMPRODUCT(--('Section 9'!$A$4:$A$1003=$B74),--('Section 9'!$X$4:$X$1003=Complete))&lt;SUMPRODUCT(--('Section 9'!$A$4:$A$1003=$B74)),Substance_error,Substance_complete))))</f>
        <v/>
      </c>
      <c r="E74" s="36" t="str">
        <f>IF($B74="","",
IF(SUMPRODUCT(--(SectionApp!$H$4:$H$103=$B74))=0,"",
IF(SUMPRODUCT(--('Section 10'!$A$4:$A$503=$B74))=0,Missing_substance,
IF(SUMPRODUCT(--('Section 10'!$A$4:$A$503=$B74),--('Section 10'!$N$4:$N$503=Complete))&lt;SUMPRODUCT(--('Section 10'!$A$4:$A$503=$B74)),Substance_error,Substance_complete))))</f>
        <v/>
      </c>
      <c r="F74" s="15"/>
    </row>
    <row r="75" spans="1:6" ht="62.1" customHeight="1" x14ac:dyDescent="0.25">
      <c r="A75" s="15"/>
      <c r="B75" s="32" t="str">
        <f>IF('Section 7 and 8'!C66="", "", 'Section 7 and 8'!C66)</f>
        <v/>
      </c>
      <c r="C75" s="34" t="str">
        <f>IF(B75="","",IF('Section 7 and 8'!$AC66=Complete,Substance_complete,IF('Section 7 and 8'!$AC66&lt;&gt;Complete,Substance_error,"")))</f>
        <v/>
      </c>
      <c r="D75" s="34" t="str">
        <f>IF($B75="","",
IF(SUMPRODUCT(--(SectionApp!$G$4:$G$103=$B75))=0,"",
IF(SUMPRODUCT(--('Section 9'!$A$4:$A$1003=$B75))=0,Missing_substance,
IF(SUMPRODUCT(--('Section 9'!$A$4:$A$1003=$B75),--('Section 9'!$X$4:$X$1003=Complete))&lt;SUMPRODUCT(--('Section 9'!$A$4:$A$1003=$B75)),Substance_error,Substance_complete))))</f>
        <v/>
      </c>
      <c r="E75" s="36" t="str">
        <f>IF($B75="","",
IF(SUMPRODUCT(--(SectionApp!$H$4:$H$103=$B75))=0,"",
IF(SUMPRODUCT(--('Section 10'!$A$4:$A$503=$B75))=0,Missing_substance,
IF(SUMPRODUCT(--('Section 10'!$A$4:$A$503=$B75),--('Section 10'!$N$4:$N$503=Complete))&lt;SUMPRODUCT(--('Section 10'!$A$4:$A$503=$B75)),Substance_error,Substance_complete))))</f>
        <v/>
      </c>
      <c r="F75" s="15"/>
    </row>
    <row r="76" spans="1:6" ht="62.1" customHeight="1" x14ac:dyDescent="0.25">
      <c r="A76" s="15"/>
      <c r="B76" s="32" t="str">
        <f>IF('Section 7 and 8'!C67="", "", 'Section 7 and 8'!C67)</f>
        <v/>
      </c>
      <c r="C76" s="34" t="str">
        <f>IF(B76="","",IF('Section 7 and 8'!$AC67=Complete,Substance_complete,IF('Section 7 and 8'!$AC67&lt;&gt;Complete,Substance_error,"")))</f>
        <v/>
      </c>
      <c r="D76" s="34" t="str">
        <f>IF($B76="","",
IF(SUMPRODUCT(--(SectionApp!$G$4:$G$103=$B76))=0,"",
IF(SUMPRODUCT(--('Section 9'!$A$4:$A$1003=$B76))=0,Missing_substance,
IF(SUMPRODUCT(--('Section 9'!$A$4:$A$1003=$B76),--('Section 9'!$X$4:$X$1003=Complete))&lt;SUMPRODUCT(--('Section 9'!$A$4:$A$1003=$B76)),Substance_error,Substance_complete))))</f>
        <v/>
      </c>
      <c r="E76" s="36" t="str">
        <f>IF($B76="","",
IF(SUMPRODUCT(--(SectionApp!$H$4:$H$103=$B76))=0,"",
IF(SUMPRODUCT(--('Section 10'!$A$4:$A$503=$B76))=0,Missing_substance,
IF(SUMPRODUCT(--('Section 10'!$A$4:$A$503=$B76),--('Section 10'!$N$4:$N$503=Complete))&lt;SUMPRODUCT(--('Section 10'!$A$4:$A$503=$B76)),Substance_error,Substance_complete))))</f>
        <v/>
      </c>
      <c r="F76" s="15"/>
    </row>
    <row r="77" spans="1:6" ht="62.1" customHeight="1" x14ac:dyDescent="0.25">
      <c r="A77" s="15"/>
      <c r="B77" s="32" t="str">
        <f>IF('Section 7 and 8'!C68="", "", 'Section 7 and 8'!C68)</f>
        <v/>
      </c>
      <c r="C77" s="34" t="str">
        <f>IF(B77="","",IF('Section 7 and 8'!$AC68=Complete,Substance_complete,IF('Section 7 and 8'!$AC68&lt;&gt;Complete,Substance_error,"")))</f>
        <v/>
      </c>
      <c r="D77" s="34" t="str">
        <f>IF($B77="","",
IF(SUMPRODUCT(--(SectionApp!$G$4:$G$103=$B77))=0,"",
IF(SUMPRODUCT(--('Section 9'!$A$4:$A$1003=$B77))=0,Missing_substance,
IF(SUMPRODUCT(--('Section 9'!$A$4:$A$1003=$B77),--('Section 9'!$X$4:$X$1003=Complete))&lt;SUMPRODUCT(--('Section 9'!$A$4:$A$1003=$B77)),Substance_error,Substance_complete))))</f>
        <v/>
      </c>
      <c r="E77" s="36" t="str">
        <f>IF($B77="","",
IF(SUMPRODUCT(--(SectionApp!$H$4:$H$103=$B77))=0,"",
IF(SUMPRODUCT(--('Section 10'!$A$4:$A$503=$B77))=0,Missing_substance,
IF(SUMPRODUCT(--('Section 10'!$A$4:$A$503=$B77),--('Section 10'!$N$4:$N$503=Complete))&lt;SUMPRODUCT(--('Section 10'!$A$4:$A$503=$B77)),Substance_error,Substance_complete))))</f>
        <v/>
      </c>
      <c r="F77" s="15"/>
    </row>
    <row r="78" spans="1:6" ht="62.1" customHeight="1" x14ac:dyDescent="0.25">
      <c r="A78" s="15"/>
      <c r="B78" s="32" t="str">
        <f>IF('Section 7 and 8'!C69="", "", 'Section 7 and 8'!C69)</f>
        <v/>
      </c>
      <c r="C78" s="34" t="str">
        <f>IF(B78="","",IF('Section 7 and 8'!$AC69=Complete,Substance_complete,IF('Section 7 and 8'!$AC69&lt;&gt;Complete,Substance_error,"")))</f>
        <v/>
      </c>
      <c r="D78" s="34" t="str">
        <f>IF($B78="","",
IF(SUMPRODUCT(--(SectionApp!$G$4:$G$103=$B78))=0,"",
IF(SUMPRODUCT(--('Section 9'!$A$4:$A$1003=$B78))=0,Missing_substance,
IF(SUMPRODUCT(--('Section 9'!$A$4:$A$1003=$B78),--('Section 9'!$X$4:$X$1003=Complete))&lt;SUMPRODUCT(--('Section 9'!$A$4:$A$1003=$B78)),Substance_error,Substance_complete))))</f>
        <v/>
      </c>
      <c r="E78" s="36" t="str">
        <f>IF($B78="","",
IF(SUMPRODUCT(--(SectionApp!$H$4:$H$103=$B78))=0,"",
IF(SUMPRODUCT(--('Section 10'!$A$4:$A$503=$B78))=0,Missing_substance,
IF(SUMPRODUCT(--('Section 10'!$A$4:$A$503=$B78),--('Section 10'!$N$4:$N$503=Complete))&lt;SUMPRODUCT(--('Section 10'!$A$4:$A$503=$B78)),Substance_error,Substance_complete))))</f>
        <v/>
      </c>
      <c r="F78" s="15"/>
    </row>
    <row r="79" spans="1:6" ht="62.1" customHeight="1" x14ac:dyDescent="0.25">
      <c r="A79" s="15"/>
      <c r="B79" s="32" t="str">
        <f>IF('Section 7 and 8'!C70="", "", 'Section 7 and 8'!C70)</f>
        <v/>
      </c>
      <c r="C79" s="34" t="str">
        <f>IF(B79="","",IF('Section 7 and 8'!$AC70=Complete,Substance_complete,IF('Section 7 and 8'!$AC70&lt;&gt;Complete,Substance_error,"")))</f>
        <v/>
      </c>
      <c r="D79" s="34" t="str">
        <f>IF($B79="","",
IF(SUMPRODUCT(--(SectionApp!$G$4:$G$103=$B79))=0,"",
IF(SUMPRODUCT(--('Section 9'!$A$4:$A$1003=$B79))=0,Missing_substance,
IF(SUMPRODUCT(--('Section 9'!$A$4:$A$1003=$B79),--('Section 9'!$X$4:$X$1003=Complete))&lt;SUMPRODUCT(--('Section 9'!$A$4:$A$1003=$B79)),Substance_error,Substance_complete))))</f>
        <v/>
      </c>
      <c r="E79" s="36" t="str">
        <f>IF($B79="","",
IF(SUMPRODUCT(--(SectionApp!$H$4:$H$103=$B79))=0,"",
IF(SUMPRODUCT(--('Section 10'!$A$4:$A$503=$B79))=0,Missing_substance,
IF(SUMPRODUCT(--('Section 10'!$A$4:$A$503=$B79),--('Section 10'!$N$4:$N$503=Complete))&lt;SUMPRODUCT(--('Section 10'!$A$4:$A$503=$B79)),Substance_error,Substance_complete))))</f>
        <v/>
      </c>
      <c r="F79" s="15"/>
    </row>
    <row r="80" spans="1:6" ht="62.1" customHeight="1" x14ac:dyDescent="0.25">
      <c r="A80" s="15"/>
      <c r="B80" s="32" t="str">
        <f>IF('Section 7 and 8'!C71="", "", 'Section 7 and 8'!C71)</f>
        <v/>
      </c>
      <c r="C80" s="34" t="str">
        <f>IF(B80="","",IF('Section 7 and 8'!$AC71=Complete,Substance_complete,IF('Section 7 and 8'!$AC71&lt;&gt;Complete,Substance_error,"")))</f>
        <v/>
      </c>
      <c r="D80" s="34" t="str">
        <f>IF($B80="","",
IF(SUMPRODUCT(--(SectionApp!$G$4:$G$103=$B80))=0,"",
IF(SUMPRODUCT(--('Section 9'!$A$4:$A$1003=$B80))=0,Missing_substance,
IF(SUMPRODUCT(--('Section 9'!$A$4:$A$1003=$B80),--('Section 9'!$X$4:$X$1003=Complete))&lt;SUMPRODUCT(--('Section 9'!$A$4:$A$1003=$B80)),Substance_error,Substance_complete))))</f>
        <v/>
      </c>
      <c r="E80" s="36" t="str">
        <f>IF($B80="","",
IF(SUMPRODUCT(--(SectionApp!$H$4:$H$103=$B80))=0,"",
IF(SUMPRODUCT(--('Section 10'!$A$4:$A$503=$B80))=0,Missing_substance,
IF(SUMPRODUCT(--('Section 10'!$A$4:$A$503=$B80),--('Section 10'!$N$4:$N$503=Complete))&lt;SUMPRODUCT(--('Section 10'!$A$4:$A$503=$B80)),Substance_error,Substance_complete))))</f>
        <v/>
      </c>
      <c r="F80" s="15"/>
    </row>
    <row r="81" spans="1:6" ht="62.1" customHeight="1" x14ac:dyDescent="0.25">
      <c r="A81" s="15"/>
      <c r="B81" s="32" t="str">
        <f>IF('Section 7 and 8'!C72="", "", 'Section 7 and 8'!C72)</f>
        <v/>
      </c>
      <c r="C81" s="34" t="str">
        <f>IF(B81="","",IF('Section 7 and 8'!$AC72=Complete,Substance_complete,IF('Section 7 and 8'!$AC72&lt;&gt;Complete,Substance_error,"")))</f>
        <v/>
      </c>
      <c r="D81" s="34" t="str">
        <f>IF($B81="","",
IF(SUMPRODUCT(--(SectionApp!$G$4:$G$103=$B81))=0,"",
IF(SUMPRODUCT(--('Section 9'!$A$4:$A$1003=$B81))=0,Missing_substance,
IF(SUMPRODUCT(--('Section 9'!$A$4:$A$1003=$B81),--('Section 9'!$X$4:$X$1003=Complete))&lt;SUMPRODUCT(--('Section 9'!$A$4:$A$1003=$B81)),Substance_error,Substance_complete))))</f>
        <v/>
      </c>
      <c r="E81" s="36" t="str">
        <f>IF($B81="","",
IF(SUMPRODUCT(--(SectionApp!$H$4:$H$103=$B81))=0,"",
IF(SUMPRODUCT(--('Section 10'!$A$4:$A$503=$B81))=0,Missing_substance,
IF(SUMPRODUCT(--('Section 10'!$A$4:$A$503=$B81),--('Section 10'!$N$4:$N$503=Complete))&lt;SUMPRODUCT(--('Section 10'!$A$4:$A$503=$B81)),Substance_error,Substance_complete))))</f>
        <v/>
      </c>
      <c r="F81" s="15"/>
    </row>
    <row r="82" spans="1:6" ht="62.1" customHeight="1" x14ac:dyDescent="0.25">
      <c r="A82" s="15"/>
      <c r="B82" s="32" t="str">
        <f>IF('Section 7 and 8'!C73="", "", 'Section 7 and 8'!C73)</f>
        <v/>
      </c>
      <c r="C82" s="34" t="str">
        <f>IF(B82="","",IF('Section 7 and 8'!$AC73=Complete,Substance_complete,IF('Section 7 and 8'!$AC73&lt;&gt;Complete,Substance_error,"")))</f>
        <v/>
      </c>
      <c r="D82" s="34" t="str">
        <f>IF($B82="","",
IF(SUMPRODUCT(--(SectionApp!$G$4:$G$103=$B82))=0,"",
IF(SUMPRODUCT(--('Section 9'!$A$4:$A$1003=$B82))=0,Missing_substance,
IF(SUMPRODUCT(--('Section 9'!$A$4:$A$1003=$B82),--('Section 9'!$X$4:$X$1003=Complete))&lt;SUMPRODUCT(--('Section 9'!$A$4:$A$1003=$B82)),Substance_error,Substance_complete))))</f>
        <v/>
      </c>
      <c r="E82" s="36" t="str">
        <f>IF($B82="","",
IF(SUMPRODUCT(--(SectionApp!$H$4:$H$103=$B82))=0,"",
IF(SUMPRODUCT(--('Section 10'!$A$4:$A$503=$B82))=0,Missing_substance,
IF(SUMPRODUCT(--('Section 10'!$A$4:$A$503=$B82),--('Section 10'!$N$4:$N$503=Complete))&lt;SUMPRODUCT(--('Section 10'!$A$4:$A$503=$B82)),Substance_error,Substance_complete))))</f>
        <v/>
      </c>
      <c r="F82" s="15"/>
    </row>
    <row r="83" spans="1:6" ht="62.1" customHeight="1" x14ac:dyDescent="0.25">
      <c r="A83" s="15"/>
      <c r="B83" s="32" t="str">
        <f>IF('Section 7 and 8'!C74="", "", 'Section 7 and 8'!C74)</f>
        <v/>
      </c>
      <c r="C83" s="34" t="str">
        <f>IF(B83="","",IF('Section 7 and 8'!$AC74=Complete,Substance_complete,IF('Section 7 and 8'!$AC74&lt;&gt;Complete,Substance_error,"")))</f>
        <v/>
      </c>
      <c r="D83" s="34" t="str">
        <f>IF($B83="","",
IF(SUMPRODUCT(--(SectionApp!$G$4:$G$103=$B83))=0,"",
IF(SUMPRODUCT(--('Section 9'!$A$4:$A$1003=$B83))=0,Missing_substance,
IF(SUMPRODUCT(--('Section 9'!$A$4:$A$1003=$B83),--('Section 9'!$X$4:$X$1003=Complete))&lt;SUMPRODUCT(--('Section 9'!$A$4:$A$1003=$B83)),Substance_error,Substance_complete))))</f>
        <v/>
      </c>
      <c r="E83" s="36" t="str">
        <f>IF($B83="","",
IF(SUMPRODUCT(--(SectionApp!$H$4:$H$103=$B83))=0,"",
IF(SUMPRODUCT(--('Section 10'!$A$4:$A$503=$B83))=0,Missing_substance,
IF(SUMPRODUCT(--('Section 10'!$A$4:$A$503=$B83),--('Section 10'!$N$4:$N$503=Complete))&lt;SUMPRODUCT(--('Section 10'!$A$4:$A$503=$B83)),Substance_error,Substance_complete))))</f>
        <v/>
      </c>
      <c r="F83" s="15"/>
    </row>
    <row r="84" spans="1:6" ht="62.1" customHeight="1" x14ac:dyDescent="0.25">
      <c r="A84" s="15"/>
      <c r="B84" s="32" t="str">
        <f>IF('Section 7 and 8'!C75="", "", 'Section 7 and 8'!C75)</f>
        <v/>
      </c>
      <c r="C84" s="34" t="str">
        <f>IF(B84="","",IF('Section 7 and 8'!$AC75=Complete,Substance_complete,IF('Section 7 and 8'!$AC75&lt;&gt;Complete,Substance_error,"")))</f>
        <v/>
      </c>
      <c r="D84" s="34" t="str">
        <f>IF($B84="","",
IF(SUMPRODUCT(--(SectionApp!$G$4:$G$103=$B84))=0,"",
IF(SUMPRODUCT(--('Section 9'!$A$4:$A$1003=$B84))=0,Missing_substance,
IF(SUMPRODUCT(--('Section 9'!$A$4:$A$1003=$B84),--('Section 9'!$X$4:$X$1003=Complete))&lt;SUMPRODUCT(--('Section 9'!$A$4:$A$1003=$B84)),Substance_error,Substance_complete))))</f>
        <v/>
      </c>
      <c r="E84" s="36" t="str">
        <f>IF($B84="","",
IF(SUMPRODUCT(--(SectionApp!$H$4:$H$103=$B84))=0,"",
IF(SUMPRODUCT(--('Section 10'!$A$4:$A$503=$B84))=0,Missing_substance,
IF(SUMPRODUCT(--('Section 10'!$A$4:$A$503=$B84),--('Section 10'!$N$4:$N$503=Complete))&lt;SUMPRODUCT(--('Section 10'!$A$4:$A$503=$B84)),Substance_error,Substance_complete))))</f>
        <v/>
      </c>
      <c r="F84" s="15"/>
    </row>
    <row r="85" spans="1:6" ht="62.1" customHeight="1" x14ac:dyDescent="0.25">
      <c r="A85" s="15"/>
      <c r="B85" s="32" t="str">
        <f>IF('Section 7 and 8'!C76="", "", 'Section 7 and 8'!C76)</f>
        <v/>
      </c>
      <c r="C85" s="34" t="str">
        <f>IF(B85="","",IF('Section 7 and 8'!$AC76=Complete,Substance_complete,IF('Section 7 and 8'!$AC76&lt;&gt;Complete,Substance_error,"")))</f>
        <v/>
      </c>
      <c r="D85" s="34" t="str">
        <f>IF($B85="","",
IF(SUMPRODUCT(--(SectionApp!$G$4:$G$103=$B85))=0,"",
IF(SUMPRODUCT(--('Section 9'!$A$4:$A$1003=$B85))=0,Missing_substance,
IF(SUMPRODUCT(--('Section 9'!$A$4:$A$1003=$B85),--('Section 9'!$X$4:$X$1003=Complete))&lt;SUMPRODUCT(--('Section 9'!$A$4:$A$1003=$B85)),Substance_error,Substance_complete))))</f>
        <v/>
      </c>
      <c r="E85" s="36" t="str">
        <f>IF($B85="","",
IF(SUMPRODUCT(--(SectionApp!$H$4:$H$103=$B85))=0,"",
IF(SUMPRODUCT(--('Section 10'!$A$4:$A$503=$B85))=0,Missing_substance,
IF(SUMPRODUCT(--('Section 10'!$A$4:$A$503=$B85),--('Section 10'!$N$4:$N$503=Complete))&lt;SUMPRODUCT(--('Section 10'!$A$4:$A$503=$B85)),Substance_error,Substance_complete))))</f>
        <v/>
      </c>
      <c r="F85" s="15"/>
    </row>
    <row r="86" spans="1:6" ht="62.1" customHeight="1" x14ac:dyDescent="0.25">
      <c r="A86" s="15"/>
      <c r="B86" s="32" t="str">
        <f>IF('Section 7 and 8'!C77="", "", 'Section 7 and 8'!C77)</f>
        <v/>
      </c>
      <c r="C86" s="34" t="str">
        <f>IF(B86="","",IF('Section 7 and 8'!$AC77=Complete,Substance_complete,IF('Section 7 and 8'!$AC77&lt;&gt;Complete,Substance_error,"")))</f>
        <v/>
      </c>
      <c r="D86" s="34" t="str">
        <f>IF($B86="","",
IF(SUMPRODUCT(--(SectionApp!$G$4:$G$103=$B86))=0,"",
IF(SUMPRODUCT(--('Section 9'!$A$4:$A$1003=$B86))=0,Missing_substance,
IF(SUMPRODUCT(--('Section 9'!$A$4:$A$1003=$B86),--('Section 9'!$X$4:$X$1003=Complete))&lt;SUMPRODUCT(--('Section 9'!$A$4:$A$1003=$B86)),Substance_error,Substance_complete))))</f>
        <v/>
      </c>
      <c r="E86" s="36" t="str">
        <f>IF($B86="","",
IF(SUMPRODUCT(--(SectionApp!$H$4:$H$103=$B86))=0,"",
IF(SUMPRODUCT(--('Section 10'!$A$4:$A$503=$B86))=0,Missing_substance,
IF(SUMPRODUCT(--('Section 10'!$A$4:$A$503=$B86),--('Section 10'!$N$4:$N$503=Complete))&lt;SUMPRODUCT(--('Section 10'!$A$4:$A$503=$B86)),Substance_error,Substance_complete))))</f>
        <v/>
      </c>
      <c r="F86" s="15"/>
    </row>
    <row r="87" spans="1:6" ht="62.1" customHeight="1" x14ac:dyDescent="0.25">
      <c r="A87" s="15"/>
      <c r="B87" s="32" t="str">
        <f>IF('Section 7 and 8'!C78="", "", 'Section 7 and 8'!C78)</f>
        <v/>
      </c>
      <c r="C87" s="34" t="str">
        <f>IF(B87="","",IF('Section 7 and 8'!$AC78=Complete,Substance_complete,IF('Section 7 and 8'!$AC78&lt;&gt;Complete,Substance_error,"")))</f>
        <v/>
      </c>
      <c r="D87" s="34" t="str">
        <f>IF($B87="","",
IF(SUMPRODUCT(--(SectionApp!$G$4:$G$103=$B87))=0,"",
IF(SUMPRODUCT(--('Section 9'!$A$4:$A$1003=$B87))=0,Missing_substance,
IF(SUMPRODUCT(--('Section 9'!$A$4:$A$1003=$B87),--('Section 9'!$X$4:$X$1003=Complete))&lt;SUMPRODUCT(--('Section 9'!$A$4:$A$1003=$B87)),Substance_error,Substance_complete))))</f>
        <v/>
      </c>
      <c r="E87" s="36" t="str">
        <f>IF($B87="","",
IF(SUMPRODUCT(--(SectionApp!$H$4:$H$103=$B87))=0,"",
IF(SUMPRODUCT(--('Section 10'!$A$4:$A$503=$B87))=0,Missing_substance,
IF(SUMPRODUCT(--('Section 10'!$A$4:$A$503=$B87),--('Section 10'!$N$4:$N$503=Complete))&lt;SUMPRODUCT(--('Section 10'!$A$4:$A$503=$B87)),Substance_error,Substance_complete))))</f>
        <v/>
      </c>
      <c r="F87" s="15"/>
    </row>
    <row r="88" spans="1:6" ht="62.1" customHeight="1" x14ac:dyDescent="0.25">
      <c r="A88" s="15"/>
      <c r="B88" s="32" t="str">
        <f>IF('Section 7 and 8'!C79="", "", 'Section 7 and 8'!C79)</f>
        <v/>
      </c>
      <c r="C88" s="34" t="str">
        <f>IF(B88="","",IF('Section 7 and 8'!$AC79=Complete,Substance_complete,IF('Section 7 and 8'!$AC79&lt;&gt;Complete,Substance_error,"")))</f>
        <v/>
      </c>
      <c r="D88" s="34" t="str">
        <f>IF($B88="","",
IF(SUMPRODUCT(--(SectionApp!$G$4:$G$103=$B88))=0,"",
IF(SUMPRODUCT(--('Section 9'!$A$4:$A$1003=$B88))=0,Missing_substance,
IF(SUMPRODUCT(--('Section 9'!$A$4:$A$1003=$B88),--('Section 9'!$X$4:$X$1003=Complete))&lt;SUMPRODUCT(--('Section 9'!$A$4:$A$1003=$B88)),Substance_error,Substance_complete))))</f>
        <v/>
      </c>
      <c r="E88" s="36" t="str">
        <f>IF($B88="","",
IF(SUMPRODUCT(--(SectionApp!$H$4:$H$103=$B88))=0,"",
IF(SUMPRODUCT(--('Section 10'!$A$4:$A$503=$B88))=0,Missing_substance,
IF(SUMPRODUCT(--('Section 10'!$A$4:$A$503=$B88),--('Section 10'!$N$4:$N$503=Complete))&lt;SUMPRODUCT(--('Section 10'!$A$4:$A$503=$B88)),Substance_error,Substance_complete))))</f>
        <v/>
      </c>
      <c r="F88" s="15"/>
    </row>
    <row r="89" spans="1:6" ht="62.1" customHeight="1" x14ac:dyDescent="0.25">
      <c r="A89" s="15"/>
      <c r="B89" s="32" t="str">
        <f>IF('Section 7 and 8'!C80="", "", 'Section 7 and 8'!C80)</f>
        <v/>
      </c>
      <c r="C89" s="34" t="str">
        <f>IF(B89="","",IF('Section 7 and 8'!$AC80=Complete,Substance_complete,IF('Section 7 and 8'!$AC80&lt;&gt;Complete,Substance_error,"")))</f>
        <v/>
      </c>
      <c r="D89" s="34" t="str">
        <f>IF($B89="","",
IF(SUMPRODUCT(--(SectionApp!$G$4:$G$103=$B89))=0,"",
IF(SUMPRODUCT(--('Section 9'!$A$4:$A$1003=$B89))=0,Missing_substance,
IF(SUMPRODUCT(--('Section 9'!$A$4:$A$1003=$B89),--('Section 9'!$X$4:$X$1003=Complete))&lt;SUMPRODUCT(--('Section 9'!$A$4:$A$1003=$B89)),Substance_error,Substance_complete))))</f>
        <v/>
      </c>
      <c r="E89" s="36" t="str">
        <f>IF($B89="","",
IF(SUMPRODUCT(--(SectionApp!$H$4:$H$103=$B89))=0,"",
IF(SUMPRODUCT(--('Section 10'!$A$4:$A$503=$B89))=0,Missing_substance,
IF(SUMPRODUCT(--('Section 10'!$A$4:$A$503=$B89),--('Section 10'!$N$4:$N$503=Complete))&lt;SUMPRODUCT(--('Section 10'!$A$4:$A$503=$B89)),Substance_error,Substance_complete))))</f>
        <v/>
      </c>
      <c r="F89" s="15"/>
    </row>
    <row r="90" spans="1:6" ht="62.1" customHeight="1" x14ac:dyDescent="0.25">
      <c r="A90" s="15"/>
      <c r="B90" s="32" t="str">
        <f>IF('Section 7 and 8'!C81="", "", 'Section 7 and 8'!C81)</f>
        <v/>
      </c>
      <c r="C90" s="34" t="str">
        <f>IF(B90="","",IF('Section 7 and 8'!$AC81=Complete,Substance_complete,IF('Section 7 and 8'!$AC81&lt;&gt;Complete,Substance_error,"")))</f>
        <v/>
      </c>
      <c r="D90" s="34" t="str">
        <f>IF($B90="","",
IF(SUMPRODUCT(--(SectionApp!$G$4:$G$103=$B90))=0,"",
IF(SUMPRODUCT(--('Section 9'!$A$4:$A$1003=$B90))=0,Missing_substance,
IF(SUMPRODUCT(--('Section 9'!$A$4:$A$1003=$B90),--('Section 9'!$X$4:$X$1003=Complete))&lt;SUMPRODUCT(--('Section 9'!$A$4:$A$1003=$B90)),Substance_error,Substance_complete))))</f>
        <v/>
      </c>
      <c r="E90" s="36" t="str">
        <f>IF($B90="","",
IF(SUMPRODUCT(--(SectionApp!$H$4:$H$103=$B90))=0,"",
IF(SUMPRODUCT(--('Section 10'!$A$4:$A$503=$B90))=0,Missing_substance,
IF(SUMPRODUCT(--('Section 10'!$A$4:$A$503=$B90),--('Section 10'!$N$4:$N$503=Complete))&lt;SUMPRODUCT(--('Section 10'!$A$4:$A$503=$B90)),Substance_error,Substance_complete))))</f>
        <v/>
      </c>
      <c r="F90" s="15"/>
    </row>
    <row r="91" spans="1:6" ht="62.1" customHeight="1" x14ac:dyDescent="0.25">
      <c r="A91" s="15"/>
      <c r="B91" s="32" t="str">
        <f>IF('Section 7 and 8'!C82="", "", 'Section 7 and 8'!C82)</f>
        <v/>
      </c>
      <c r="C91" s="34" t="str">
        <f>IF(B91="","",IF('Section 7 and 8'!$AC82=Complete,Substance_complete,IF('Section 7 and 8'!$AC82&lt;&gt;Complete,Substance_error,"")))</f>
        <v/>
      </c>
      <c r="D91" s="34" t="str">
        <f>IF($B91="","",
IF(SUMPRODUCT(--(SectionApp!$G$4:$G$103=$B91))=0,"",
IF(SUMPRODUCT(--('Section 9'!$A$4:$A$1003=$B91))=0,Missing_substance,
IF(SUMPRODUCT(--('Section 9'!$A$4:$A$1003=$B91),--('Section 9'!$X$4:$X$1003=Complete))&lt;SUMPRODUCT(--('Section 9'!$A$4:$A$1003=$B91)),Substance_error,Substance_complete))))</f>
        <v/>
      </c>
      <c r="E91" s="36" t="str">
        <f>IF($B91="","",
IF(SUMPRODUCT(--(SectionApp!$H$4:$H$103=$B91))=0,"",
IF(SUMPRODUCT(--('Section 10'!$A$4:$A$503=$B91))=0,Missing_substance,
IF(SUMPRODUCT(--('Section 10'!$A$4:$A$503=$B91),--('Section 10'!$N$4:$N$503=Complete))&lt;SUMPRODUCT(--('Section 10'!$A$4:$A$503=$B91)),Substance_error,Substance_complete))))</f>
        <v/>
      </c>
      <c r="F91" s="15"/>
    </row>
    <row r="92" spans="1:6" ht="62.1" customHeight="1" x14ac:dyDescent="0.25">
      <c r="A92" s="15"/>
      <c r="B92" s="32" t="str">
        <f>IF('Section 7 and 8'!C83="", "", 'Section 7 and 8'!C83)</f>
        <v/>
      </c>
      <c r="C92" s="34" t="str">
        <f>IF(B92="","",IF('Section 7 and 8'!$AC83=Complete,Substance_complete,IF('Section 7 and 8'!$AC83&lt;&gt;Complete,Substance_error,"")))</f>
        <v/>
      </c>
      <c r="D92" s="34" t="str">
        <f>IF($B92="","",
IF(SUMPRODUCT(--(SectionApp!$G$4:$G$103=$B92))=0,"",
IF(SUMPRODUCT(--('Section 9'!$A$4:$A$1003=$B92))=0,Missing_substance,
IF(SUMPRODUCT(--('Section 9'!$A$4:$A$1003=$B92),--('Section 9'!$X$4:$X$1003=Complete))&lt;SUMPRODUCT(--('Section 9'!$A$4:$A$1003=$B92)),Substance_error,Substance_complete))))</f>
        <v/>
      </c>
      <c r="E92" s="36" t="str">
        <f>IF($B92="","",
IF(SUMPRODUCT(--(SectionApp!$H$4:$H$103=$B92))=0,"",
IF(SUMPRODUCT(--('Section 10'!$A$4:$A$503=$B92))=0,Missing_substance,
IF(SUMPRODUCT(--('Section 10'!$A$4:$A$503=$B92),--('Section 10'!$N$4:$N$503=Complete))&lt;SUMPRODUCT(--('Section 10'!$A$4:$A$503=$B92)),Substance_error,Substance_complete))))</f>
        <v/>
      </c>
      <c r="F92" s="15"/>
    </row>
    <row r="93" spans="1:6" ht="62.1" customHeight="1" x14ac:dyDescent="0.25">
      <c r="A93" s="15"/>
      <c r="B93" s="32" t="str">
        <f>IF('Section 7 and 8'!C84="", "", 'Section 7 and 8'!C84)</f>
        <v/>
      </c>
      <c r="C93" s="34" t="str">
        <f>IF(B93="","",IF('Section 7 and 8'!$AC84=Complete,Substance_complete,IF('Section 7 and 8'!$AC84&lt;&gt;Complete,Substance_error,"")))</f>
        <v/>
      </c>
      <c r="D93" s="34" t="str">
        <f>IF($B93="","",
IF(SUMPRODUCT(--(SectionApp!$G$4:$G$103=$B93))=0,"",
IF(SUMPRODUCT(--('Section 9'!$A$4:$A$1003=$B93))=0,Missing_substance,
IF(SUMPRODUCT(--('Section 9'!$A$4:$A$1003=$B93),--('Section 9'!$X$4:$X$1003=Complete))&lt;SUMPRODUCT(--('Section 9'!$A$4:$A$1003=$B93)),Substance_error,Substance_complete))))</f>
        <v/>
      </c>
      <c r="E93" s="36" t="str">
        <f>IF($B93="","",
IF(SUMPRODUCT(--(SectionApp!$H$4:$H$103=$B93))=0,"",
IF(SUMPRODUCT(--('Section 10'!$A$4:$A$503=$B93))=0,Missing_substance,
IF(SUMPRODUCT(--('Section 10'!$A$4:$A$503=$B93),--('Section 10'!$N$4:$N$503=Complete))&lt;SUMPRODUCT(--('Section 10'!$A$4:$A$503=$B93)),Substance_error,Substance_complete))))</f>
        <v/>
      </c>
      <c r="F93" s="15"/>
    </row>
    <row r="94" spans="1:6" ht="62.1" customHeight="1" x14ac:dyDescent="0.25">
      <c r="A94" s="15"/>
      <c r="B94" s="32" t="str">
        <f>IF('Section 7 and 8'!C85="", "", 'Section 7 and 8'!C85)</f>
        <v/>
      </c>
      <c r="C94" s="34" t="str">
        <f>IF(B94="","",IF('Section 7 and 8'!$AC85=Complete,Substance_complete,IF('Section 7 and 8'!$AC85&lt;&gt;Complete,Substance_error,"")))</f>
        <v/>
      </c>
      <c r="D94" s="34" t="str">
        <f>IF($B94="","",
IF(SUMPRODUCT(--(SectionApp!$G$4:$G$103=$B94))=0,"",
IF(SUMPRODUCT(--('Section 9'!$A$4:$A$1003=$B94))=0,Missing_substance,
IF(SUMPRODUCT(--('Section 9'!$A$4:$A$1003=$B94),--('Section 9'!$X$4:$X$1003=Complete))&lt;SUMPRODUCT(--('Section 9'!$A$4:$A$1003=$B94)),Substance_error,Substance_complete))))</f>
        <v/>
      </c>
      <c r="E94" s="36" t="str">
        <f>IF($B94="","",
IF(SUMPRODUCT(--(SectionApp!$H$4:$H$103=$B94))=0,"",
IF(SUMPRODUCT(--('Section 10'!$A$4:$A$503=$B94))=0,Missing_substance,
IF(SUMPRODUCT(--('Section 10'!$A$4:$A$503=$B94),--('Section 10'!$N$4:$N$503=Complete))&lt;SUMPRODUCT(--('Section 10'!$A$4:$A$503=$B94)),Substance_error,Substance_complete))))</f>
        <v/>
      </c>
      <c r="F94" s="15"/>
    </row>
    <row r="95" spans="1:6" ht="62.1" customHeight="1" x14ac:dyDescent="0.25">
      <c r="A95" s="15"/>
      <c r="B95" s="32" t="str">
        <f>IF('Section 7 and 8'!C86="", "", 'Section 7 and 8'!C86)</f>
        <v/>
      </c>
      <c r="C95" s="34" t="str">
        <f>IF(B95="","",IF('Section 7 and 8'!$AC86=Complete,Substance_complete,IF('Section 7 and 8'!$AC86&lt;&gt;Complete,Substance_error,"")))</f>
        <v/>
      </c>
      <c r="D95" s="34" t="str">
        <f>IF($B95="","",
IF(SUMPRODUCT(--(SectionApp!$G$4:$G$103=$B95))=0,"",
IF(SUMPRODUCT(--('Section 9'!$A$4:$A$1003=$B95))=0,Missing_substance,
IF(SUMPRODUCT(--('Section 9'!$A$4:$A$1003=$B95),--('Section 9'!$X$4:$X$1003=Complete))&lt;SUMPRODUCT(--('Section 9'!$A$4:$A$1003=$B95)),Substance_error,Substance_complete))))</f>
        <v/>
      </c>
      <c r="E95" s="36" t="str">
        <f>IF($B95="","",
IF(SUMPRODUCT(--(SectionApp!$H$4:$H$103=$B95))=0,"",
IF(SUMPRODUCT(--('Section 10'!$A$4:$A$503=$B95))=0,Missing_substance,
IF(SUMPRODUCT(--('Section 10'!$A$4:$A$503=$B95),--('Section 10'!$N$4:$N$503=Complete))&lt;SUMPRODUCT(--('Section 10'!$A$4:$A$503=$B95)),Substance_error,Substance_complete))))</f>
        <v/>
      </c>
      <c r="F95" s="15"/>
    </row>
    <row r="96" spans="1:6" ht="62.1" customHeight="1" x14ac:dyDescent="0.25">
      <c r="A96" s="15"/>
      <c r="B96" s="32" t="str">
        <f>IF('Section 7 and 8'!C87="", "", 'Section 7 and 8'!C87)</f>
        <v/>
      </c>
      <c r="C96" s="34" t="str">
        <f>IF(B96="","",IF('Section 7 and 8'!$AC87=Complete,Substance_complete,IF('Section 7 and 8'!$AC87&lt;&gt;Complete,Substance_error,"")))</f>
        <v/>
      </c>
      <c r="D96" s="34" t="str">
        <f>IF($B96="","",
IF(SUMPRODUCT(--(SectionApp!$G$4:$G$103=$B96))=0,"",
IF(SUMPRODUCT(--('Section 9'!$A$4:$A$1003=$B96))=0,Missing_substance,
IF(SUMPRODUCT(--('Section 9'!$A$4:$A$1003=$B96),--('Section 9'!$X$4:$X$1003=Complete))&lt;SUMPRODUCT(--('Section 9'!$A$4:$A$1003=$B96)),Substance_error,Substance_complete))))</f>
        <v/>
      </c>
      <c r="E96" s="36" t="str">
        <f>IF($B96="","",
IF(SUMPRODUCT(--(SectionApp!$H$4:$H$103=$B96))=0,"",
IF(SUMPRODUCT(--('Section 10'!$A$4:$A$503=$B96))=0,Missing_substance,
IF(SUMPRODUCT(--('Section 10'!$A$4:$A$503=$B96),--('Section 10'!$N$4:$N$503=Complete))&lt;SUMPRODUCT(--('Section 10'!$A$4:$A$503=$B96)),Substance_error,Substance_complete))))</f>
        <v/>
      </c>
      <c r="F96" s="15"/>
    </row>
    <row r="97" spans="1:6" ht="62.1" customHeight="1" x14ac:dyDescent="0.25">
      <c r="A97" s="15"/>
      <c r="B97" s="32" t="str">
        <f>IF('Section 7 and 8'!C88="", "", 'Section 7 and 8'!C88)</f>
        <v/>
      </c>
      <c r="C97" s="34" t="str">
        <f>IF(B97="","",IF('Section 7 and 8'!$AC88=Complete,Substance_complete,IF('Section 7 and 8'!$AC88&lt;&gt;Complete,Substance_error,"")))</f>
        <v/>
      </c>
      <c r="D97" s="34" t="str">
        <f>IF($B97="","",
IF(SUMPRODUCT(--(SectionApp!$G$4:$G$103=$B97))=0,"",
IF(SUMPRODUCT(--('Section 9'!$A$4:$A$1003=$B97))=0,Missing_substance,
IF(SUMPRODUCT(--('Section 9'!$A$4:$A$1003=$B97),--('Section 9'!$X$4:$X$1003=Complete))&lt;SUMPRODUCT(--('Section 9'!$A$4:$A$1003=$B97)),Substance_error,Substance_complete))))</f>
        <v/>
      </c>
      <c r="E97" s="36" t="str">
        <f>IF($B97="","",
IF(SUMPRODUCT(--(SectionApp!$H$4:$H$103=$B97))=0,"",
IF(SUMPRODUCT(--('Section 10'!$A$4:$A$503=$B97))=0,Missing_substance,
IF(SUMPRODUCT(--('Section 10'!$A$4:$A$503=$B97),--('Section 10'!$N$4:$N$503=Complete))&lt;SUMPRODUCT(--('Section 10'!$A$4:$A$503=$B97)),Substance_error,Substance_complete))))</f>
        <v/>
      </c>
      <c r="F97" s="15"/>
    </row>
    <row r="98" spans="1:6" ht="62.1" customHeight="1" x14ac:dyDescent="0.25">
      <c r="A98" s="15"/>
      <c r="B98" s="32" t="str">
        <f>IF('Section 7 and 8'!C89="", "", 'Section 7 and 8'!C89)</f>
        <v/>
      </c>
      <c r="C98" s="34" t="str">
        <f>IF(B98="","",IF('Section 7 and 8'!$AC89=Complete,Substance_complete,IF('Section 7 and 8'!$AC89&lt;&gt;Complete,Substance_error,"")))</f>
        <v/>
      </c>
      <c r="D98" s="34" t="str">
        <f>IF($B98="","",
IF(SUMPRODUCT(--(SectionApp!$G$4:$G$103=$B98))=0,"",
IF(SUMPRODUCT(--('Section 9'!$A$4:$A$1003=$B98))=0,Missing_substance,
IF(SUMPRODUCT(--('Section 9'!$A$4:$A$1003=$B98),--('Section 9'!$X$4:$X$1003=Complete))&lt;SUMPRODUCT(--('Section 9'!$A$4:$A$1003=$B98)),Substance_error,Substance_complete))))</f>
        <v/>
      </c>
      <c r="E98" s="36" t="str">
        <f>IF($B98="","",
IF(SUMPRODUCT(--(SectionApp!$H$4:$H$103=$B98))=0,"",
IF(SUMPRODUCT(--('Section 10'!$A$4:$A$503=$B98))=0,Missing_substance,
IF(SUMPRODUCT(--('Section 10'!$A$4:$A$503=$B98),--('Section 10'!$N$4:$N$503=Complete))&lt;SUMPRODUCT(--('Section 10'!$A$4:$A$503=$B98)),Substance_error,Substance_complete))))</f>
        <v/>
      </c>
      <c r="F98" s="15"/>
    </row>
    <row r="99" spans="1:6" ht="62.1" customHeight="1" x14ac:dyDescent="0.25">
      <c r="A99" s="15"/>
      <c r="B99" s="32" t="str">
        <f>IF('Section 7 and 8'!C90="", "", 'Section 7 and 8'!C90)</f>
        <v/>
      </c>
      <c r="C99" s="34" t="str">
        <f>IF(B99="","",IF('Section 7 and 8'!$AC90=Complete,Substance_complete,IF('Section 7 and 8'!$AC90&lt;&gt;Complete,Substance_error,"")))</f>
        <v/>
      </c>
      <c r="D99" s="34" t="str">
        <f>IF($B99="","",
IF(SUMPRODUCT(--(SectionApp!$G$4:$G$103=$B99))=0,"",
IF(SUMPRODUCT(--('Section 9'!$A$4:$A$1003=$B99))=0,Missing_substance,
IF(SUMPRODUCT(--('Section 9'!$A$4:$A$1003=$B99),--('Section 9'!$X$4:$X$1003=Complete))&lt;SUMPRODUCT(--('Section 9'!$A$4:$A$1003=$B99)),Substance_error,Substance_complete))))</f>
        <v/>
      </c>
      <c r="E99" s="36" t="str">
        <f>IF($B99="","",
IF(SUMPRODUCT(--(SectionApp!$H$4:$H$103=$B99))=0,"",
IF(SUMPRODUCT(--('Section 10'!$A$4:$A$503=$B99))=0,Missing_substance,
IF(SUMPRODUCT(--('Section 10'!$A$4:$A$503=$B99),--('Section 10'!$N$4:$N$503=Complete))&lt;SUMPRODUCT(--('Section 10'!$A$4:$A$503=$B99)),Substance_error,Substance_complete))))</f>
        <v/>
      </c>
      <c r="F99" s="15"/>
    </row>
    <row r="100" spans="1:6" ht="62.1" customHeight="1" x14ac:dyDescent="0.25">
      <c r="A100" s="15"/>
      <c r="B100" s="32" t="str">
        <f>IF('Section 7 and 8'!C91="", "", 'Section 7 and 8'!C91)</f>
        <v/>
      </c>
      <c r="C100" s="34" t="str">
        <f>IF(B100="","",IF('Section 7 and 8'!$AC91=Complete,Substance_complete,IF('Section 7 and 8'!$AC91&lt;&gt;Complete,Substance_error,"")))</f>
        <v/>
      </c>
      <c r="D100" s="34" t="str">
        <f>IF($B100="","",
IF(SUMPRODUCT(--(SectionApp!$G$4:$G$103=$B100))=0,"",
IF(SUMPRODUCT(--('Section 9'!$A$4:$A$1003=$B100))=0,Missing_substance,
IF(SUMPRODUCT(--('Section 9'!$A$4:$A$1003=$B100),--('Section 9'!$X$4:$X$1003=Complete))&lt;SUMPRODUCT(--('Section 9'!$A$4:$A$1003=$B100)),Substance_error,Substance_complete))))</f>
        <v/>
      </c>
      <c r="E100" s="36" t="str">
        <f>IF($B100="","",
IF(SUMPRODUCT(--(SectionApp!$H$4:$H$103=$B100))=0,"",
IF(SUMPRODUCT(--('Section 10'!$A$4:$A$503=$B100))=0,Missing_substance,
IF(SUMPRODUCT(--('Section 10'!$A$4:$A$503=$B100),--('Section 10'!$N$4:$N$503=Complete))&lt;SUMPRODUCT(--('Section 10'!$A$4:$A$503=$B100)),Substance_error,Substance_complete))))</f>
        <v/>
      </c>
      <c r="F100" s="15"/>
    </row>
    <row r="101" spans="1:6" ht="62.1" customHeight="1" x14ac:dyDescent="0.25">
      <c r="A101" s="15"/>
      <c r="B101" s="32" t="str">
        <f>IF('Section 7 and 8'!C92="", "", 'Section 7 and 8'!C92)</f>
        <v/>
      </c>
      <c r="C101" s="34" t="str">
        <f>IF(B101="","",IF('Section 7 and 8'!$AC92=Complete,Substance_complete,IF('Section 7 and 8'!$AC92&lt;&gt;Complete,Substance_error,"")))</f>
        <v/>
      </c>
      <c r="D101" s="34" t="str">
        <f>IF($B101="","",
IF(SUMPRODUCT(--(SectionApp!$G$4:$G$103=$B101))=0,"",
IF(SUMPRODUCT(--('Section 9'!$A$4:$A$1003=$B101))=0,Missing_substance,
IF(SUMPRODUCT(--('Section 9'!$A$4:$A$1003=$B101),--('Section 9'!$X$4:$X$1003=Complete))&lt;SUMPRODUCT(--('Section 9'!$A$4:$A$1003=$B101)),Substance_error,Substance_complete))))</f>
        <v/>
      </c>
      <c r="E101" s="36" t="str">
        <f>IF($B101="","",
IF(SUMPRODUCT(--(SectionApp!$H$4:$H$103=$B101))=0,"",
IF(SUMPRODUCT(--('Section 10'!$A$4:$A$503=$B101))=0,Missing_substance,
IF(SUMPRODUCT(--('Section 10'!$A$4:$A$503=$B101),--('Section 10'!$N$4:$N$503=Complete))&lt;SUMPRODUCT(--('Section 10'!$A$4:$A$503=$B101)),Substance_error,Substance_complete))))</f>
        <v/>
      </c>
      <c r="F101" s="15"/>
    </row>
    <row r="102" spans="1:6" ht="62.1" customHeight="1" x14ac:dyDescent="0.25">
      <c r="A102" s="15"/>
      <c r="B102" s="32" t="str">
        <f>IF('Section 7 and 8'!C93="", "", 'Section 7 and 8'!C93)</f>
        <v/>
      </c>
      <c r="C102" s="34" t="str">
        <f>IF(B102="","",IF('Section 7 and 8'!$AC93=Complete,Substance_complete,IF('Section 7 and 8'!$AC93&lt;&gt;Complete,Substance_error,"")))</f>
        <v/>
      </c>
      <c r="D102" s="34" t="str">
        <f>IF($B102="","",
IF(SUMPRODUCT(--(SectionApp!$G$4:$G$103=$B102))=0,"",
IF(SUMPRODUCT(--('Section 9'!$A$4:$A$1003=$B102))=0,Missing_substance,
IF(SUMPRODUCT(--('Section 9'!$A$4:$A$1003=$B102),--('Section 9'!$X$4:$X$1003=Complete))&lt;SUMPRODUCT(--('Section 9'!$A$4:$A$1003=$B102)),Substance_error,Substance_complete))))</f>
        <v/>
      </c>
      <c r="E102" s="36" t="str">
        <f>IF($B102="","",
IF(SUMPRODUCT(--(SectionApp!$H$4:$H$103=$B102))=0,"",
IF(SUMPRODUCT(--('Section 10'!$A$4:$A$503=$B102))=0,Missing_substance,
IF(SUMPRODUCT(--('Section 10'!$A$4:$A$503=$B102),--('Section 10'!$N$4:$N$503=Complete))&lt;SUMPRODUCT(--('Section 10'!$A$4:$A$503=$B102)),Substance_error,Substance_complete))))</f>
        <v/>
      </c>
      <c r="F102" s="15"/>
    </row>
    <row r="103" spans="1:6" ht="62.1" customHeight="1" x14ac:dyDescent="0.25">
      <c r="A103" s="15"/>
      <c r="B103" s="32" t="str">
        <f>IF('Section 7 and 8'!C94="", "", 'Section 7 and 8'!C94)</f>
        <v/>
      </c>
      <c r="C103" s="34" t="str">
        <f>IF(B103="","",IF('Section 7 and 8'!$AC94=Complete,Substance_complete,IF('Section 7 and 8'!$AC94&lt;&gt;Complete,Substance_error,"")))</f>
        <v/>
      </c>
      <c r="D103" s="34" t="str">
        <f>IF($B103="","",
IF(SUMPRODUCT(--(SectionApp!$G$4:$G$103=$B103))=0,"",
IF(SUMPRODUCT(--('Section 9'!$A$4:$A$1003=$B103))=0,Missing_substance,
IF(SUMPRODUCT(--('Section 9'!$A$4:$A$1003=$B103),--('Section 9'!$X$4:$X$1003=Complete))&lt;SUMPRODUCT(--('Section 9'!$A$4:$A$1003=$B103)),Substance_error,Substance_complete))))</f>
        <v/>
      </c>
      <c r="E103" s="36" t="str">
        <f>IF($B103="","",
IF(SUMPRODUCT(--(SectionApp!$H$4:$H$103=$B103))=0,"",
IF(SUMPRODUCT(--('Section 10'!$A$4:$A$503=$B103))=0,Missing_substance,
IF(SUMPRODUCT(--('Section 10'!$A$4:$A$503=$B103),--('Section 10'!$N$4:$N$503=Complete))&lt;SUMPRODUCT(--('Section 10'!$A$4:$A$503=$B103)),Substance_error,Substance_complete))))</f>
        <v/>
      </c>
      <c r="F103" s="15"/>
    </row>
    <row r="104" spans="1:6" ht="62.1" customHeight="1" x14ac:dyDescent="0.25">
      <c r="A104" s="15"/>
      <c r="B104" s="32" t="str">
        <f>IF('Section 7 and 8'!C95="", "", 'Section 7 and 8'!C95)</f>
        <v/>
      </c>
      <c r="C104" s="34" t="str">
        <f>IF(B104="","",IF('Section 7 and 8'!$AC95=Complete,Substance_complete,IF('Section 7 and 8'!$AC95&lt;&gt;Complete,Substance_error,"")))</f>
        <v/>
      </c>
      <c r="D104" s="34" t="str">
        <f>IF($B104="","",
IF(SUMPRODUCT(--(SectionApp!$G$4:$G$103=$B104))=0,"",
IF(SUMPRODUCT(--('Section 9'!$A$4:$A$1003=$B104))=0,Missing_substance,
IF(SUMPRODUCT(--('Section 9'!$A$4:$A$1003=$B104),--('Section 9'!$X$4:$X$1003=Complete))&lt;SUMPRODUCT(--('Section 9'!$A$4:$A$1003=$B104)),Substance_error,Substance_complete))))</f>
        <v/>
      </c>
      <c r="E104" s="36" t="str">
        <f>IF($B104="","",
IF(SUMPRODUCT(--(SectionApp!$H$4:$H$103=$B104))=0,"",
IF(SUMPRODUCT(--('Section 10'!$A$4:$A$503=$B104))=0,Missing_substance,
IF(SUMPRODUCT(--('Section 10'!$A$4:$A$503=$B104),--('Section 10'!$N$4:$N$503=Complete))&lt;SUMPRODUCT(--('Section 10'!$A$4:$A$503=$B104)),Substance_error,Substance_complete))))</f>
        <v/>
      </c>
      <c r="F104" s="15"/>
    </row>
    <row r="105" spans="1:6" ht="62.1" customHeight="1" x14ac:dyDescent="0.25">
      <c r="A105" s="15"/>
      <c r="B105" s="32" t="str">
        <f>IF('Section 7 and 8'!C96="", "", 'Section 7 and 8'!C96)</f>
        <v/>
      </c>
      <c r="C105" s="34" t="str">
        <f>IF(B105="","",IF('Section 7 and 8'!$AC96=Complete,Substance_complete,IF('Section 7 and 8'!$AC96&lt;&gt;Complete,Substance_error,"")))</f>
        <v/>
      </c>
      <c r="D105" s="34" t="str">
        <f>IF($B105="","",
IF(SUMPRODUCT(--(SectionApp!$G$4:$G$103=$B105))=0,"",
IF(SUMPRODUCT(--('Section 9'!$A$4:$A$1003=$B105))=0,Missing_substance,
IF(SUMPRODUCT(--('Section 9'!$A$4:$A$1003=$B105),--('Section 9'!$X$4:$X$1003=Complete))&lt;SUMPRODUCT(--('Section 9'!$A$4:$A$1003=$B105)),Substance_error,Substance_complete))))</f>
        <v/>
      </c>
      <c r="E105" s="36" t="str">
        <f>IF($B105="","",
IF(SUMPRODUCT(--(SectionApp!$H$4:$H$103=$B105))=0,"",
IF(SUMPRODUCT(--('Section 10'!$A$4:$A$503=$B105))=0,Missing_substance,
IF(SUMPRODUCT(--('Section 10'!$A$4:$A$503=$B105),--('Section 10'!$N$4:$N$503=Complete))&lt;SUMPRODUCT(--('Section 10'!$A$4:$A$503=$B105)),Substance_error,Substance_complete))))</f>
        <v/>
      </c>
      <c r="F105" s="15"/>
    </row>
    <row r="106" spans="1:6" ht="62.1" customHeight="1" x14ac:dyDescent="0.25">
      <c r="A106" s="15"/>
      <c r="B106" s="32" t="str">
        <f>IF('Section 7 and 8'!C97="", "", 'Section 7 and 8'!C97)</f>
        <v/>
      </c>
      <c r="C106" s="34" t="str">
        <f>IF(B106="","",IF('Section 7 and 8'!$AC97=Complete,Substance_complete,IF('Section 7 and 8'!$AC97&lt;&gt;Complete,Substance_error,"")))</f>
        <v/>
      </c>
      <c r="D106" s="34" t="str">
        <f>IF($B106="","",
IF(SUMPRODUCT(--(SectionApp!$G$4:$G$103=$B106))=0,"",
IF(SUMPRODUCT(--('Section 9'!$A$4:$A$1003=$B106))=0,Missing_substance,
IF(SUMPRODUCT(--('Section 9'!$A$4:$A$1003=$B106),--('Section 9'!$X$4:$X$1003=Complete))&lt;SUMPRODUCT(--('Section 9'!$A$4:$A$1003=$B106)),Substance_error,Substance_complete))))</f>
        <v/>
      </c>
      <c r="E106" s="36" t="str">
        <f>IF($B106="","",
IF(SUMPRODUCT(--(SectionApp!$H$4:$H$103=$B106))=0,"",
IF(SUMPRODUCT(--('Section 10'!$A$4:$A$503=$B106))=0,Missing_substance,
IF(SUMPRODUCT(--('Section 10'!$A$4:$A$503=$B106),--('Section 10'!$N$4:$N$503=Complete))&lt;SUMPRODUCT(--('Section 10'!$A$4:$A$503=$B106)),Substance_error,Substance_complete))))</f>
        <v/>
      </c>
      <c r="F106" s="15"/>
    </row>
    <row r="107" spans="1:6" ht="62.1" customHeight="1" x14ac:dyDescent="0.25">
      <c r="A107" s="15"/>
      <c r="B107" s="32" t="str">
        <f>IF('Section 7 and 8'!C98="", "", 'Section 7 and 8'!C98)</f>
        <v/>
      </c>
      <c r="C107" s="34" t="str">
        <f>IF(B107="","",IF('Section 7 and 8'!$AC98=Complete,Substance_complete,IF('Section 7 and 8'!$AC98&lt;&gt;Complete,Substance_error,"")))</f>
        <v/>
      </c>
      <c r="D107" s="34" t="str">
        <f>IF($B107="","",
IF(SUMPRODUCT(--(SectionApp!$G$4:$G$103=$B107))=0,"",
IF(SUMPRODUCT(--('Section 9'!$A$4:$A$1003=$B107))=0,Missing_substance,
IF(SUMPRODUCT(--('Section 9'!$A$4:$A$1003=$B107),--('Section 9'!$X$4:$X$1003=Complete))&lt;SUMPRODUCT(--('Section 9'!$A$4:$A$1003=$B107)),Substance_error,Substance_complete))))</f>
        <v/>
      </c>
      <c r="E107" s="36" t="str">
        <f>IF($B107="","",
IF(SUMPRODUCT(--(SectionApp!$H$4:$H$103=$B107))=0,"",
IF(SUMPRODUCT(--('Section 10'!$A$4:$A$503=$B107))=0,Missing_substance,
IF(SUMPRODUCT(--('Section 10'!$A$4:$A$503=$B107),--('Section 10'!$N$4:$N$503=Complete))&lt;SUMPRODUCT(--('Section 10'!$A$4:$A$503=$B107)),Substance_error,Substance_complete))))</f>
        <v/>
      </c>
      <c r="F107" s="15"/>
    </row>
    <row r="108" spans="1:6" ht="62.1" customHeight="1" x14ac:dyDescent="0.25">
      <c r="A108" s="15"/>
      <c r="B108" s="32" t="str">
        <f>IF('Section 7 and 8'!C99="", "", 'Section 7 and 8'!C99)</f>
        <v/>
      </c>
      <c r="C108" s="34" t="str">
        <f>IF(B108="","",IF('Section 7 and 8'!$AC99=Complete,Substance_complete,IF('Section 7 and 8'!$AC99&lt;&gt;Complete,Substance_error,"")))</f>
        <v/>
      </c>
      <c r="D108" s="34" t="str">
        <f>IF($B108="","",
IF(SUMPRODUCT(--(SectionApp!$G$4:$G$103=$B108))=0,"",
IF(SUMPRODUCT(--('Section 9'!$A$4:$A$1003=$B108))=0,Missing_substance,
IF(SUMPRODUCT(--('Section 9'!$A$4:$A$1003=$B108),--('Section 9'!$X$4:$X$1003=Complete))&lt;SUMPRODUCT(--('Section 9'!$A$4:$A$1003=$B108)),Substance_error,Substance_complete))))</f>
        <v/>
      </c>
      <c r="E108" s="36" t="str">
        <f>IF($B108="","",
IF(SUMPRODUCT(--(SectionApp!$H$4:$H$103=$B108))=0,"",
IF(SUMPRODUCT(--('Section 10'!$A$4:$A$503=$B108))=0,Missing_substance,
IF(SUMPRODUCT(--('Section 10'!$A$4:$A$503=$B108),--('Section 10'!$N$4:$N$503=Complete))&lt;SUMPRODUCT(--('Section 10'!$A$4:$A$503=$B108)),Substance_error,Substance_complete))))</f>
        <v/>
      </c>
      <c r="F108" s="15"/>
    </row>
    <row r="109" spans="1:6" ht="62.1" customHeight="1" x14ac:dyDescent="0.25">
      <c r="A109" s="15"/>
      <c r="B109" s="32" t="str">
        <f>IF('Section 7 and 8'!C100="", "", 'Section 7 and 8'!C100)</f>
        <v/>
      </c>
      <c r="C109" s="34" t="str">
        <f>IF(B109="","",IF('Section 7 and 8'!$AC100=Complete,Substance_complete,IF('Section 7 and 8'!$AC100&lt;&gt;Complete,Substance_error,"")))</f>
        <v/>
      </c>
      <c r="D109" s="34" t="str">
        <f>IF($B109="","",
IF(SUMPRODUCT(--(SectionApp!$G$4:$G$103=$B109))=0,"",
IF(SUMPRODUCT(--('Section 9'!$A$4:$A$1003=$B109))=0,Missing_substance,
IF(SUMPRODUCT(--('Section 9'!$A$4:$A$1003=$B109),--('Section 9'!$X$4:$X$1003=Complete))&lt;SUMPRODUCT(--('Section 9'!$A$4:$A$1003=$B109)),Substance_error,Substance_complete))))</f>
        <v/>
      </c>
      <c r="E109" s="36" t="str">
        <f>IF($B109="","",
IF(SUMPRODUCT(--(SectionApp!$H$4:$H$103=$B109))=0,"",
IF(SUMPRODUCT(--('Section 10'!$A$4:$A$503=$B109))=0,Missing_substance,
IF(SUMPRODUCT(--('Section 10'!$A$4:$A$503=$B109),--('Section 10'!$N$4:$N$503=Complete))&lt;SUMPRODUCT(--('Section 10'!$A$4:$A$503=$B109)),Substance_error,Substance_complete))))</f>
        <v/>
      </c>
      <c r="F109" s="15"/>
    </row>
    <row r="110" spans="1:6" ht="62.1" customHeight="1" x14ac:dyDescent="0.25">
      <c r="A110" s="15"/>
      <c r="B110" s="32" t="str">
        <f>IF('Section 7 and 8'!C101="", "", 'Section 7 and 8'!C101)</f>
        <v/>
      </c>
      <c r="C110" s="34" t="str">
        <f>IF(B110="","",IF('Section 7 and 8'!$AC101=Complete,Substance_complete,IF('Section 7 and 8'!$AC101&lt;&gt;Complete,Substance_error,"")))</f>
        <v/>
      </c>
      <c r="D110" s="34" t="str">
        <f>IF($B110="","",
IF(SUMPRODUCT(--(SectionApp!$G$4:$G$103=$B110))=0,"",
IF(SUMPRODUCT(--('Section 9'!$A$4:$A$1003=$B110))=0,Missing_substance,
IF(SUMPRODUCT(--('Section 9'!$A$4:$A$1003=$B110),--('Section 9'!$X$4:$X$1003=Complete))&lt;SUMPRODUCT(--('Section 9'!$A$4:$A$1003=$B110)),Substance_error,Substance_complete))))</f>
        <v/>
      </c>
      <c r="E110" s="36" t="str">
        <f>IF($B110="","",
IF(SUMPRODUCT(--(SectionApp!$H$4:$H$103=$B110))=0,"",
IF(SUMPRODUCT(--('Section 10'!$A$4:$A$503=$B110))=0,Missing_substance,
IF(SUMPRODUCT(--('Section 10'!$A$4:$A$503=$B110),--('Section 10'!$N$4:$N$503=Complete))&lt;SUMPRODUCT(--('Section 10'!$A$4:$A$503=$B110)),Substance_error,Substance_complete))))</f>
        <v/>
      </c>
      <c r="F110" s="15"/>
    </row>
    <row r="111" spans="1:6" ht="62.1" customHeight="1" x14ac:dyDescent="0.25">
      <c r="A111" s="15"/>
      <c r="B111" s="32" t="str">
        <f>IF('Section 7 and 8'!C102="", "", 'Section 7 and 8'!C102)</f>
        <v/>
      </c>
      <c r="C111" s="34" t="str">
        <f>IF(B111="","",IF('Section 7 and 8'!$AC102=Complete,Substance_complete,IF('Section 7 and 8'!$AC102&lt;&gt;Complete,Substance_error,"")))</f>
        <v/>
      </c>
      <c r="D111" s="34" t="str">
        <f>IF($B111="","",
IF(SUMPRODUCT(--(SectionApp!$G$4:$G$103=$B111))=0,"",
IF(SUMPRODUCT(--('Section 9'!$A$4:$A$1003=$B111))=0,Missing_substance,
IF(SUMPRODUCT(--('Section 9'!$A$4:$A$1003=$B111),--('Section 9'!$X$4:$X$1003=Complete))&lt;SUMPRODUCT(--('Section 9'!$A$4:$A$1003=$B111)),Substance_error,Substance_complete))))</f>
        <v/>
      </c>
      <c r="E111" s="36" t="str">
        <f>IF($B111="","",
IF(SUMPRODUCT(--(SectionApp!$H$4:$H$103=$B111))=0,"",
IF(SUMPRODUCT(--('Section 10'!$A$4:$A$503=$B111))=0,Missing_substance,
IF(SUMPRODUCT(--('Section 10'!$A$4:$A$503=$B111),--('Section 10'!$N$4:$N$503=Complete))&lt;SUMPRODUCT(--('Section 10'!$A$4:$A$503=$B111)),Substance_error,Substance_complete))))</f>
        <v/>
      </c>
      <c r="F111" s="15"/>
    </row>
    <row r="112" spans="1:6" ht="62.1" customHeight="1" thickBot="1" x14ac:dyDescent="0.3">
      <c r="A112" s="15"/>
      <c r="B112" s="33" t="str">
        <f>IF('Section 7 and 8'!C103="", "", 'Section 7 and 8'!C103)</f>
        <v/>
      </c>
      <c r="C112" s="35" t="str">
        <f>IF(B112="","",IF('Section 7 and 8'!$AC103=Complete,Substance_complete,IF('Section 7 and 8'!$AC103&lt;&gt;Complete,Substance_error,"")))</f>
        <v/>
      </c>
      <c r="D112" s="35" t="str">
        <f>IF($B112="","",
IF(SUMPRODUCT(--(SectionApp!$G$4:$G$103=$B112))=0,"",
IF(SUMPRODUCT(--('Section 9'!$A$4:$A$1003=$B112))=0,Missing_substance,
IF(SUMPRODUCT(--('Section 9'!$A$4:$A$1003=$B112),--('Section 9'!$X$4:$X$1003=Complete))&lt;SUMPRODUCT(--('Section 9'!$A$4:$A$1003=$B112)),Substance_error,Substance_complete))))</f>
        <v/>
      </c>
      <c r="E112" s="37" t="str">
        <f>IF($B112="","",
IF(SUMPRODUCT(--(SectionApp!$H$4:$H$103=$B112))=0,"",
IF(SUMPRODUCT(--('Section 10'!$A$4:$A$503=$B112))=0,Missing_substance,
IF(SUMPRODUCT(--('Section 10'!$A$4:$A$503=$B112),--('Section 10'!$N$4:$N$503=Complete))&lt;SUMPRODUCT(--('Section 10'!$A$4:$A$503=$B112)),Substance_error,Substance_complete))))</f>
        <v/>
      </c>
      <c r="F112" s="15"/>
    </row>
    <row r="113" spans="1:6" x14ac:dyDescent="0.25">
      <c r="A113" s="15"/>
      <c r="B113" s="15" t="s">
        <v>1560</v>
      </c>
      <c r="C113" s="15" t="s">
        <v>1560</v>
      </c>
      <c r="D113" s="15" t="s">
        <v>1560</v>
      </c>
      <c r="E113" s="15" t="s">
        <v>1560</v>
      </c>
      <c r="F113" s="15"/>
    </row>
  </sheetData>
  <sheetProtection algorithmName="SHA-512" hashValue="iYfUO94Dvj4SyMfqVdLIMtkO7VUvHrBPG0Wso/o/iYuzDmARf0KFhOvjTnEXTvwmgnNlNJvua34uva6yF5jn7g==" saltValue="JRMsJ2ISrzy3q09Pz5xWqA==" spinCount="100000" sheet="1" objects="1" scenarios="1"/>
  <mergeCells count="13">
    <mergeCell ref="B1:E1"/>
    <mergeCell ref="B2:C2"/>
    <mergeCell ref="B4:E4"/>
    <mergeCell ref="B5:C5"/>
    <mergeCell ref="B6:C6"/>
    <mergeCell ref="B10:E10"/>
    <mergeCell ref="B8:C8"/>
    <mergeCell ref="D2:E2"/>
    <mergeCell ref="D5:E5"/>
    <mergeCell ref="D6:E6"/>
    <mergeCell ref="D7:E7"/>
    <mergeCell ref="D8:E8"/>
    <mergeCell ref="B7:C7"/>
  </mergeCells>
  <conditionalFormatting sqref="D2">
    <cfRule type="cellIs" dxfId="7" priority="11" stopIfTrue="1" operator="equal">
      <formula>Complete</formula>
    </cfRule>
  </conditionalFormatting>
  <conditionalFormatting sqref="D5:D8">
    <cfRule type="cellIs" dxfId="6" priority="4" stopIfTrue="1" operator="equal">
      <formula>Incomplete_or_multiple_errors</formula>
    </cfRule>
    <cfRule type="cellIs" dxfId="5" priority="5" stopIfTrue="1" operator="equal">
      <formula>Tab_error</formula>
    </cfRule>
    <cfRule type="cellIs" dxfId="4" priority="6" stopIfTrue="1" operator="equal">
      <formula>Tab_complete</formula>
    </cfRule>
  </conditionalFormatting>
  <conditionalFormatting sqref="C13:E112">
    <cfRule type="cellIs" dxfId="3" priority="1" stopIfTrue="1" operator="equal">
      <formula>Missing_substance</formula>
    </cfRule>
    <cfRule type="cellIs" dxfId="2" priority="2" stopIfTrue="1" operator="equal">
      <formula>Substance_error</formula>
    </cfRule>
    <cfRule type="cellIs" dxfId="1" priority="3" stopIfTrue="1" operator="equal">
      <formula>Substance_complete</formula>
    </cfRule>
  </conditionalFormatting>
  <conditionalFormatting sqref="D2 D5">
    <cfRule type="cellIs" dxfId="0" priority="9" stopIfTrue="1" operator="equal">
      <formula>Incomplete</formula>
    </cfRule>
  </conditionalFormatting>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729"/>
  <sheetViews>
    <sheetView zoomScaleNormal="100" workbookViewId="0">
      <selection activeCell="B1" sqref="B1:C1"/>
    </sheetView>
  </sheetViews>
  <sheetFormatPr defaultColWidth="0" defaultRowHeight="15" zeroHeight="1" x14ac:dyDescent="0.25"/>
  <cols>
    <col min="1" max="1" width="0.85546875" customWidth="1"/>
    <col min="2" max="2" width="19.5703125" style="69" customWidth="1"/>
    <col min="3" max="3" width="44.85546875" customWidth="1"/>
    <col min="4" max="4" width="0.85546875" style="2" customWidth="1"/>
    <col min="5" max="5" width="12.140625" style="1" customWidth="1"/>
    <col min="6" max="6" width="21" style="1" customWidth="1"/>
    <col min="7" max="7" width="53.140625" style="1" customWidth="1"/>
    <col min="8" max="8" width="0.85546875" style="3" customWidth="1"/>
    <col min="9" max="9" width="12.140625" style="1" customWidth="1"/>
    <col min="10" max="10" width="21" style="1" customWidth="1"/>
    <col min="11" max="11" width="53.140625" style="1" customWidth="1"/>
    <col min="12" max="12" width="0.85546875" customWidth="1"/>
    <col min="13" max="16384" width="8.85546875" hidden="1"/>
  </cols>
  <sheetData>
    <row r="1" spans="1:12" x14ac:dyDescent="0.25">
      <c r="A1" s="15"/>
      <c r="B1" s="160" t="s">
        <v>104</v>
      </c>
      <c r="C1" s="160"/>
      <c r="D1" s="15"/>
      <c r="E1" s="158" t="s">
        <v>6</v>
      </c>
      <c r="F1" s="158"/>
      <c r="G1" s="158"/>
      <c r="H1" s="15"/>
      <c r="I1" s="158" t="s">
        <v>7</v>
      </c>
      <c r="J1" s="158"/>
      <c r="K1" s="158"/>
      <c r="L1" s="15"/>
    </row>
    <row r="2" spans="1:12" x14ac:dyDescent="0.25">
      <c r="A2" s="15"/>
      <c r="B2" s="161" t="s">
        <v>105</v>
      </c>
      <c r="C2" s="161"/>
      <c r="D2" s="15"/>
      <c r="E2" s="159" t="s">
        <v>8</v>
      </c>
      <c r="F2" s="159"/>
      <c r="G2" s="159"/>
      <c r="H2" s="15"/>
      <c r="I2" s="159" t="s">
        <v>9</v>
      </c>
      <c r="J2" s="159"/>
      <c r="K2" s="159"/>
      <c r="L2" s="15"/>
    </row>
    <row r="3" spans="1:12" s="5" customFormat="1" ht="45" x14ac:dyDescent="0.25">
      <c r="A3" s="15"/>
      <c r="B3" s="67" t="s">
        <v>1549</v>
      </c>
      <c r="C3" s="27" t="s">
        <v>106</v>
      </c>
      <c r="D3" s="15"/>
      <c r="E3" s="27" t="s">
        <v>10</v>
      </c>
      <c r="F3" s="27" t="s">
        <v>11</v>
      </c>
      <c r="G3" s="27" t="s">
        <v>12</v>
      </c>
      <c r="H3" s="15"/>
      <c r="I3" s="27" t="s">
        <v>13</v>
      </c>
      <c r="J3" s="27" t="s">
        <v>11</v>
      </c>
      <c r="K3" s="27" t="s">
        <v>12</v>
      </c>
      <c r="L3" s="15"/>
    </row>
    <row r="4" spans="1:12" ht="45" x14ac:dyDescent="0.25">
      <c r="A4" s="15"/>
      <c r="B4" s="7" t="s">
        <v>107</v>
      </c>
      <c r="C4" s="7" t="s">
        <v>108</v>
      </c>
      <c r="D4" s="15"/>
      <c r="E4" s="10" t="s">
        <v>14</v>
      </c>
      <c r="F4" s="70" t="s">
        <v>15</v>
      </c>
      <c r="G4" s="70" t="s">
        <v>16</v>
      </c>
      <c r="H4" s="15"/>
      <c r="I4" s="70" t="s">
        <v>32</v>
      </c>
      <c r="J4" s="70" t="s">
        <v>1610</v>
      </c>
      <c r="K4" s="70" t="s">
        <v>1607</v>
      </c>
      <c r="L4" s="15"/>
    </row>
    <row r="5" spans="1:12" ht="45" x14ac:dyDescent="0.25">
      <c r="A5" s="15"/>
      <c r="B5" s="7" t="s">
        <v>109</v>
      </c>
      <c r="C5" s="7" t="s">
        <v>110</v>
      </c>
      <c r="D5" s="15"/>
      <c r="E5" s="9" t="s">
        <v>17</v>
      </c>
      <c r="F5" s="70" t="s">
        <v>18</v>
      </c>
      <c r="G5" s="70" t="s">
        <v>19</v>
      </c>
      <c r="H5" s="15"/>
      <c r="I5" s="70" t="s">
        <v>90</v>
      </c>
      <c r="J5" s="70" t="s">
        <v>1575</v>
      </c>
      <c r="K5" s="111" t="s">
        <v>1802</v>
      </c>
      <c r="L5" s="15"/>
    </row>
    <row r="6" spans="1:12" ht="30" x14ac:dyDescent="0.25">
      <c r="A6" s="15"/>
      <c r="B6" s="7" t="s">
        <v>111</v>
      </c>
      <c r="C6" s="7" t="s">
        <v>1803</v>
      </c>
      <c r="D6" s="15"/>
      <c r="E6" s="9" t="s">
        <v>20</v>
      </c>
      <c r="F6" s="70" t="s">
        <v>21</v>
      </c>
      <c r="G6" s="70" t="s">
        <v>22</v>
      </c>
      <c r="H6" s="15"/>
      <c r="I6" s="70" t="s">
        <v>91</v>
      </c>
      <c r="J6" s="70" t="s">
        <v>92</v>
      </c>
      <c r="K6" s="70" t="s">
        <v>93</v>
      </c>
      <c r="L6" s="15"/>
    </row>
    <row r="7" spans="1:12" ht="45" x14ac:dyDescent="0.25">
      <c r="A7" s="15"/>
      <c r="B7" s="7" t="s">
        <v>112</v>
      </c>
      <c r="C7" s="7" t="s">
        <v>113</v>
      </c>
      <c r="D7" s="15"/>
      <c r="E7" s="9" t="s">
        <v>23</v>
      </c>
      <c r="F7" s="70" t="s">
        <v>24</v>
      </c>
      <c r="G7" s="70" t="s">
        <v>25</v>
      </c>
      <c r="H7" s="15"/>
      <c r="I7" s="70" t="s">
        <v>94</v>
      </c>
      <c r="J7" s="70" t="s">
        <v>95</v>
      </c>
      <c r="K7" s="70" t="s">
        <v>96</v>
      </c>
      <c r="L7" s="15"/>
    </row>
    <row r="8" spans="1:12" ht="90" x14ac:dyDescent="0.25">
      <c r="A8" s="15"/>
      <c r="B8" s="7" t="s">
        <v>114</v>
      </c>
      <c r="C8" s="7" t="s">
        <v>115</v>
      </c>
      <c r="D8" s="15"/>
      <c r="E8" s="9" t="s">
        <v>26</v>
      </c>
      <c r="F8" s="70" t="s">
        <v>27</v>
      </c>
      <c r="G8" s="70" t="s">
        <v>28</v>
      </c>
      <c r="H8" s="15"/>
      <c r="I8" s="70" t="s">
        <v>100</v>
      </c>
      <c r="J8" s="70" t="s">
        <v>101</v>
      </c>
      <c r="K8" s="70" t="s">
        <v>102</v>
      </c>
      <c r="L8" s="15"/>
    </row>
    <row r="9" spans="1:12" ht="45" x14ac:dyDescent="0.25">
      <c r="A9" s="15"/>
      <c r="B9" s="7" t="s">
        <v>116</v>
      </c>
      <c r="C9" s="7" t="s">
        <v>117</v>
      </c>
      <c r="D9" s="15"/>
      <c r="E9" s="9" t="s">
        <v>29</v>
      </c>
      <c r="F9" s="70" t="s">
        <v>30</v>
      </c>
      <c r="G9" s="70" t="s">
        <v>31</v>
      </c>
      <c r="H9" s="15"/>
      <c r="I9" s="70" t="s">
        <v>103</v>
      </c>
      <c r="J9" s="70" t="s">
        <v>1609</v>
      </c>
      <c r="K9" s="70" t="s">
        <v>1608</v>
      </c>
      <c r="L9" s="15"/>
    </row>
    <row r="10" spans="1:12" ht="30" x14ac:dyDescent="0.25">
      <c r="A10" s="15"/>
      <c r="B10" s="7" t="s">
        <v>118</v>
      </c>
      <c r="C10" s="7" t="s">
        <v>119</v>
      </c>
      <c r="D10" s="15"/>
      <c r="E10" s="9" t="s">
        <v>33</v>
      </c>
      <c r="F10" s="70" t="s">
        <v>34</v>
      </c>
      <c r="G10" s="70" t="s">
        <v>35</v>
      </c>
      <c r="H10" s="15"/>
      <c r="I10" s="15"/>
      <c r="J10" s="15"/>
      <c r="K10" s="15"/>
      <c r="L10" s="15"/>
    </row>
    <row r="11" spans="1:12" ht="30" x14ac:dyDescent="0.25">
      <c r="A11" s="15"/>
      <c r="B11" s="7" t="s">
        <v>120</v>
      </c>
      <c r="C11" s="7" t="s">
        <v>121</v>
      </c>
      <c r="D11" s="15"/>
      <c r="E11" s="9" t="s">
        <v>36</v>
      </c>
      <c r="F11" s="70" t="s">
        <v>37</v>
      </c>
      <c r="G11" s="70" t="s">
        <v>38</v>
      </c>
      <c r="H11" s="15"/>
      <c r="I11" s="15"/>
      <c r="J11" s="15"/>
      <c r="K11" s="15"/>
      <c r="L11" s="15"/>
    </row>
    <row r="12" spans="1:12" ht="45" x14ac:dyDescent="0.25">
      <c r="A12" s="15"/>
      <c r="B12" s="7" t="s">
        <v>122</v>
      </c>
      <c r="C12" s="7" t="s">
        <v>123</v>
      </c>
      <c r="D12" s="15"/>
      <c r="E12" s="9" t="s">
        <v>39</v>
      </c>
      <c r="F12" s="70" t="s">
        <v>40</v>
      </c>
      <c r="G12" s="70" t="s">
        <v>41</v>
      </c>
      <c r="H12" s="15"/>
      <c r="I12" s="15"/>
      <c r="J12" s="15"/>
      <c r="K12" s="15"/>
      <c r="L12" s="15"/>
    </row>
    <row r="13" spans="1:12" ht="45" x14ac:dyDescent="0.25">
      <c r="A13" s="15"/>
      <c r="B13" s="7" t="s">
        <v>124</v>
      </c>
      <c r="C13" s="7" t="s">
        <v>125</v>
      </c>
      <c r="D13" s="15"/>
      <c r="E13" s="9" t="s">
        <v>42</v>
      </c>
      <c r="F13" s="70" t="s">
        <v>43</v>
      </c>
      <c r="G13" s="70" t="s">
        <v>44</v>
      </c>
      <c r="H13" s="15"/>
      <c r="I13" s="15"/>
      <c r="J13" s="15"/>
      <c r="K13" s="15"/>
      <c r="L13" s="15"/>
    </row>
    <row r="14" spans="1:12" ht="30" x14ac:dyDescent="0.25">
      <c r="A14" s="15"/>
      <c r="B14" s="7" t="s">
        <v>126</v>
      </c>
      <c r="C14" s="7" t="s">
        <v>127</v>
      </c>
      <c r="D14" s="15"/>
      <c r="E14" s="9" t="s">
        <v>45</v>
      </c>
      <c r="F14" s="70" t="s">
        <v>46</v>
      </c>
      <c r="G14" s="70" t="s">
        <v>47</v>
      </c>
      <c r="H14" s="15"/>
      <c r="I14" s="15"/>
      <c r="J14" s="15"/>
      <c r="K14" s="15"/>
      <c r="L14" s="15"/>
    </row>
    <row r="15" spans="1:12" ht="45" x14ac:dyDescent="0.25">
      <c r="A15" s="15"/>
      <c r="B15" s="7" t="s">
        <v>128</v>
      </c>
      <c r="C15" s="7" t="s">
        <v>129</v>
      </c>
      <c r="D15" s="15"/>
      <c r="E15" s="9" t="s">
        <v>48</v>
      </c>
      <c r="F15" s="70" t="s">
        <v>49</v>
      </c>
      <c r="G15" s="70" t="s">
        <v>50</v>
      </c>
      <c r="H15" s="15"/>
      <c r="I15" s="15"/>
      <c r="J15" s="15"/>
      <c r="K15" s="15"/>
      <c r="L15" s="15"/>
    </row>
    <row r="16" spans="1:12" ht="60" x14ac:dyDescent="0.25">
      <c r="A16" s="15"/>
      <c r="B16" s="7" t="s">
        <v>130</v>
      </c>
      <c r="C16" s="7" t="s">
        <v>131</v>
      </c>
      <c r="D16" s="15"/>
      <c r="E16" s="9" t="s">
        <v>51</v>
      </c>
      <c r="F16" s="70" t="s">
        <v>52</v>
      </c>
      <c r="G16" s="70" t="s">
        <v>53</v>
      </c>
      <c r="H16" s="15"/>
      <c r="I16" s="15"/>
      <c r="J16" s="15"/>
      <c r="K16" s="15"/>
      <c r="L16" s="15"/>
    </row>
    <row r="17" spans="1:12" ht="45" x14ac:dyDescent="0.25">
      <c r="A17" s="15"/>
      <c r="B17" s="7" t="s">
        <v>132</v>
      </c>
      <c r="C17" s="7" t="s">
        <v>133</v>
      </c>
      <c r="D17" s="15"/>
      <c r="E17" s="9" t="s">
        <v>54</v>
      </c>
      <c r="F17" s="70" t="s">
        <v>55</v>
      </c>
      <c r="G17" s="70" t="s">
        <v>56</v>
      </c>
      <c r="H17" s="15"/>
      <c r="I17" s="15"/>
      <c r="J17" s="15"/>
      <c r="K17" s="15"/>
      <c r="L17" s="15"/>
    </row>
    <row r="18" spans="1:12" ht="45" x14ac:dyDescent="0.25">
      <c r="A18" s="15"/>
      <c r="B18" s="7" t="s">
        <v>134</v>
      </c>
      <c r="C18" s="7" t="s">
        <v>135</v>
      </c>
      <c r="D18" s="15"/>
      <c r="E18" s="9" t="s">
        <v>57</v>
      </c>
      <c r="F18" s="70" t="s">
        <v>58</v>
      </c>
      <c r="G18" s="70" t="s">
        <v>59</v>
      </c>
      <c r="H18" s="15"/>
      <c r="I18" s="15"/>
      <c r="J18" s="15"/>
      <c r="K18" s="15"/>
      <c r="L18" s="15"/>
    </row>
    <row r="19" spans="1:12" ht="45" x14ac:dyDescent="0.25">
      <c r="A19" s="15"/>
      <c r="B19" s="7" t="s">
        <v>136</v>
      </c>
      <c r="C19" s="7" t="s">
        <v>137</v>
      </c>
      <c r="D19" s="15"/>
      <c r="E19" s="9" t="s">
        <v>60</v>
      </c>
      <c r="F19" s="70" t="s">
        <v>61</v>
      </c>
      <c r="G19" s="70" t="s">
        <v>62</v>
      </c>
      <c r="H19" s="15"/>
      <c r="I19" s="15"/>
      <c r="J19" s="15"/>
      <c r="K19" s="15"/>
      <c r="L19" s="15"/>
    </row>
    <row r="20" spans="1:12" ht="60" x14ac:dyDescent="0.25">
      <c r="A20" s="15"/>
      <c r="B20" s="7" t="s">
        <v>138</v>
      </c>
      <c r="C20" s="7" t="s">
        <v>139</v>
      </c>
      <c r="D20" s="15"/>
      <c r="E20" s="9" t="s">
        <v>63</v>
      </c>
      <c r="F20" s="70" t="s">
        <v>64</v>
      </c>
      <c r="G20" s="70" t="s">
        <v>65</v>
      </c>
      <c r="H20" s="15"/>
      <c r="I20" s="15"/>
      <c r="J20" s="15"/>
      <c r="K20" s="15"/>
      <c r="L20" s="15"/>
    </row>
    <row r="21" spans="1:12" ht="60" x14ac:dyDescent="0.25">
      <c r="A21" s="15"/>
      <c r="B21" s="7" t="s">
        <v>140</v>
      </c>
      <c r="C21" s="7" t="s">
        <v>141</v>
      </c>
      <c r="D21" s="15"/>
      <c r="E21" s="9" t="s">
        <v>66</v>
      </c>
      <c r="F21" s="70" t="s">
        <v>67</v>
      </c>
      <c r="G21" s="70" t="s">
        <v>1573</v>
      </c>
      <c r="H21" s="15"/>
      <c r="I21" s="15"/>
      <c r="J21" s="15"/>
      <c r="K21" s="15"/>
      <c r="L21" s="15"/>
    </row>
    <row r="22" spans="1:12" ht="30" x14ac:dyDescent="0.25">
      <c r="A22" s="15"/>
      <c r="B22" s="7" t="s">
        <v>142</v>
      </c>
      <c r="C22" s="7" t="s">
        <v>143</v>
      </c>
      <c r="D22" s="15"/>
      <c r="E22" s="9" t="s">
        <v>68</v>
      </c>
      <c r="F22" s="70" t="s">
        <v>69</v>
      </c>
      <c r="G22" s="70" t="s">
        <v>70</v>
      </c>
      <c r="H22" s="15"/>
      <c r="I22" s="15"/>
      <c r="J22" s="15"/>
      <c r="K22" s="15"/>
      <c r="L22" s="15"/>
    </row>
    <row r="23" spans="1:12" ht="45" x14ac:dyDescent="0.25">
      <c r="A23" s="15"/>
      <c r="B23" s="7" t="s">
        <v>144</v>
      </c>
      <c r="C23" s="7" t="s">
        <v>145</v>
      </c>
      <c r="D23" s="15"/>
      <c r="E23" s="9" t="s">
        <v>71</v>
      </c>
      <c r="F23" s="111" t="s">
        <v>1777</v>
      </c>
      <c r="G23" s="70" t="s">
        <v>72</v>
      </c>
      <c r="H23" s="15"/>
      <c r="I23" s="15"/>
      <c r="J23" s="15"/>
      <c r="K23" s="15"/>
      <c r="L23" s="15"/>
    </row>
    <row r="24" spans="1:12" ht="60" x14ac:dyDescent="0.25">
      <c r="A24" s="15"/>
      <c r="B24" s="7" t="s">
        <v>146</v>
      </c>
      <c r="C24" s="7" t="s">
        <v>147</v>
      </c>
      <c r="D24" s="15"/>
      <c r="E24" s="9" t="s">
        <v>73</v>
      </c>
      <c r="F24" s="70" t="s">
        <v>74</v>
      </c>
      <c r="G24" s="70" t="s">
        <v>75</v>
      </c>
      <c r="H24" s="15"/>
      <c r="I24" s="15"/>
      <c r="J24" s="15"/>
      <c r="K24" s="15"/>
      <c r="L24" s="15"/>
    </row>
    <row r="25" spans="1:12" ht="60" x14ac:dyDescent="0.25">
      <c r="A25" s="15"/>
      <c r="B25" s="7" t="s">
        <v>148</v>
      </c>
      <c r="C25" s="7" t="s">
        <v>149</v>
      </c>
      <c r="D25" s="15"/>
      <c r="E25" s="9" t="s">
        <v>76</v>
      </c>
      <c r="F25" s="70" t="s">
        <v>77</v>
      </c>
      <c r="G25" s="70" t="s">
        <v>78</v>
      </c>
      <c r="H25" s="15"/>
      <c r="I25" s="15"/>
      <c r="J25" s="15"/>
      <c r="K25" s="15"/>
      <c r="L25" s="15"/>
    </row>
    <row r="26" spans="1:12" ht="30" x14ac:dyDescent="0.25">
      <c r="A26" s="15"/>
      <c r="B26" s="7" t="s">
        <v>150</v>
      </c>
      <c r="C26" s="7" t="s">
        <v>151</v>
      </c>
      <c r="D26" s="15"/>
      <c r="E26" s="9" t="s">
        <v>79</v>
      </c>
      <c r="F26" s="70" t="s">
        <v>80</v>
      </c>
      <c r="G26" s="70" t="s">
        <v>81</v>
      </c>
      <c r="H26" s="15"/>
      <c r="I26" s="15"/>
      <c r="J26" s="15"/>
      <c r="K26" s="15"/>
      <c r="L26" s="15"/>
    </row>
    <row r="27" spans="1:12" ht="60" x14ac:dyDescent="0.25">
      <c r="A27" s="15"/>
      <c r="B27" s="7" t="s">
        <v>152</v>
      </c>
      <c r="C27" s="7" t="s">
        <v>153</v>
      </c>
      <c r="D27" s="15"/>
      <c r="E27" s="9" t="s">
        <v>82</v>
      </c>
      <c r="F27" s="70" t="s">
        <v>83</v>
      </c>
      <c r="G27" s="70" t="s">
        <v>84</v>
      </c>
      <c r="H27" s="15"/>
      <c r="I27" s="15"/>
      <c r="J27" s="15"/>
      <c r="K27" s="15"/>
      <c r="L27" s="15"/>
    </row>
    <row r="28" spans="1:12" ht="30" x14ac:dyDescent="0.25">
      <c r="A28" s="15"/>
      <c r="B28" s="7" t="s">
        <v>154</v>
      </c>
      <c r="C28" s="7" t="s">
        <v>155</v>
      </c>
      <c r="D28" s="15"/>
      <c r="E28" s="9" t="s">
        <v>85</v>
      </c>
      <c r="F28" s="70" t="s">
        <v>1574</v>
      </c>
      <c r="G28" s="70" t="s">
        <v>86</v>
      </c>
      <c r="H28" s="15"/>
      <c r="I28" s="15"/>
      <c r="J28" s="15"/>
      <c r="K28" s="15"/>
      <c r="L28" s="15"/>
    </row>
    <row r="29" spans="1:12" ht="75" x14ac:dyDescent="0.25">
      <c r="A29" s="15"/>
      <c r="B29" s="7" t="s">
        <v>156</v>
      </c>
      <c r="C29" s="7" t="s">
        <v>157</v>
      </c>
      <c r="D29" s="15"/>
      <c r="E29" s="9" t="s">
        <v>87</v>
      </c>
      <c r="F29" s="70" t="s">
        <v>88</v>
      </c>
      <c r="G29" s="70" t="s">
        <v>89</v>
      </c>
      <c r="H29" s="15"/>
      <c r="I29" s="15"/>
      <c r="J29" s="15"/>
      <c r="K29" s="15"/>
      <c r="L29" s="15"/>
    </row>
    <row r="30" spans="1:12" ht="45" x14ac:dyDescent="0.25">
      <c r="A30" s="15"/>
      <c r="B30" s="7" t="s">
        <v>158</v>
      </c>
      <c r="C30" s="7" t="s">
        <v>159</v>
      </c>
      <c r="D30" s="15"/>
      <c r="E30" s="9" t="s">
        <v>97</v>
      </c>
      <c r="F30" s="70" t="s">
        <v>98</v>
      </c>
      <c r="G30" s="70" t="s">
        <v>99</v>
      </c>
      <c r="H30" s="15"/>
      <c r="I30" s="15"/>
      <c r="J30" s="15"/>
      <c r="K30" s="15"/>
      <c r="L30" s="15"/>
    </row>
    <row r="31" spans="1:12" ht="30" x14ac:dyDescent="0.25">
      <c r="A31" s="15"/>
      <c r="B31" s="7" t="s">
        <v>160</v>
      </c>
      <c r="C31" s="7" t="s">
        <v>161</v>
      </c>
      <c r="D31" s="15"/>
      <c r="E31" s="15"/>
      <c r="F31" s="15"/>
      <c r="G31" s="15"/>
      <c r="H31" s="15"/>
      <c r="I31" s="15"/>
      <c r="J31" s="15"/>
      <c r="K31" s="15"/>
      <c r="L31" s="15"/>
    </row>
    <row r="32" spans="1:12" x14ac:dyDescent="0.25">
      <c r="A32" s="15"/>
      <c r="B32" s="7" t="s">
        <v>162</v>
      </c>
      <c r="C32" s="7" t="s">
        <v>163</v>
      </c>
      <c r="D32" s="15"/>
      <c r="E32" s="15"/>
      <c r="F32" s="15"/>
      <c r="G32" s="15"/>
      <c r="H32" s="15"/>
      <c r="I32" s="15"/>
      <c r="J32" s="15"/>
      <c r="K32" s="15"/>
      <c r="L32" s="15"/>
    </row>
    <row r="33" spans="1:12" x14ac:dyDescent="0.25">
      <c r="A33" s="15"/>
      <c r="B33" s="7" t="s">
        <v>164</v>
      </c>
      <c r="C33" s="7" t="s">
        <v>165</v>
      </c>
      <c r="D33" s="15"/>
      <c r="E33" s="15"/>
      <c r="F33" s="15"/>
      <c r="G33" s="15"/>
      <c r="H33" s="15"/>
      <c r="I33" s="15"/>
      <c r="J33" s="15"/>
      <c r="K33" s="15"/>
      <c r="L33" s="15"/>
    </row>
    <row r="34" spans="1:12" ht="30" x14ac:dyDescent="0.25">
      <c r="A34" s="15"/>
      <c r="B34" s="7" t="s">
        <v>166</v>
      </c>
      <c r="C34" s="7" t="s">
        <v>167</v>
      </c>
      <c r="D34" s="15"/>
      <c r="E34" s="15"/>
      <c r="F34" s="15"/>
      <c r="G34" s="15"/>
      <c r="H34" s="15"/>
      <c r="I34" s="15"/>
      <c r="J34" s="15"/>
      <c r="K34" s="15"/>
      <c r="L34" s="15"/>
    </row>
    <row r="35" spans="1:12" x14ac:dyDescent="0.25">
      <c r="A35" s="15"/>
      <c r="B35" s="7" t="s">
        <v>168</v>
      </c>
      <c r="C35" s="7" t="s">
        <v>169</v>
      </c>
      <c r="D35" s="15"/>
      <c r="E35" s="15"/>
      <c r="F35" s="15"/>
      <c r="G35" s="15"/>
      <c r="H35" s="15"/>
      <c r="I35" s="15"/>
      <c r="J35" s="15"/>
      <c r="K35" s="15"/>
      <c r="L35" s="15"/>
    </row>
    <row r="36" spans="1:12" x14ac:dyDescent="0.25">
      <c r="A36" s="15"/>
      <c r="B36" s="7" t="s">
        <v>170</v>
      </c>
      <c r="C36" s="7" t="s">
        <v>1804</v>
      </c>
      <c r="D36" s="15"/>
      <c r="E36" s="15"/>
      <c r="F36" s="15"/>
      <c r="G36" s="15"/>
      <c r="H36" s="15"/>
      <c r="I36" s="15"/>
      <c r="J36" s="15"/>
      <c r="K36" s="15"/>
      <c r="L36" s="15"/>
    </row>
    <row r="37" spans="1:12" x14ac:dyDescent="0.25">
      <c r="A37" s="15"/>
      <c r="B37" s="7" t="s">
        <v>171</v>
      </c>
      <c r="C37" s="7" t="s">
        <v>172</v>
      </c>
      <c r="D37" s="15"/>
      <c r="E37" s="15"/>
      <c r="F37" s="15"/>
      <c r="G37" s="15"/>
      <c r="H37" s="15"/>
      <c r="I37" s="15"/>
      <c r="J37" s="15"/>
      <c r="K37" s="15"/>
      <c r="L37" s="15"/>
    </row>
    <row r="38" spans="1:12" ht="45" x14ac:dyDescent="0.25">
      <c r="A38" s="15"/>
      <c r="B38" s="7" t="s">
        <v>173</v>
      </c>
      <c r="C38" s="7" t="s">
        <v>174</v>
      </c>
      <c r="D38" s="15"/>
      <c r="E38" s="15"/>
      <c r="F38" s="15"/>
      <c r="G38" s="15"/>
      <c r="H38" s="15"/>
      <c r="I38" s="15"/>
      <c r="J38" s="15"/>
      <c r="K38" s="15"/>
      <c r="L38" s="15"/>
    </row>
    <row r="39" spans="1:12" x14ac:dyDescent="0.25">
      <c r="A39" s="15"/>
      <c r="B39" s="7" t="s">
        <v>175</v>
      </c>
      <c r="C39" s="7" t="s">
        <v>176</v>
      </c>
      <c r="D39" s="15"/>
      <c r="E39" s="15"/>
      <c r="F39" s="15"/>
      <c r="G39" s="15"/>
      <c r="H39" s="15"/>
      <c r="I39" s="15"/>
      <c r="J39" s="15"/>
      <c r="K39" s="15"/>
      <c r="L39" s="15"/>
    </row>
    <row r="40" spans="1:12" x14ac:dyDescent="0.25">
      <c r="A40" s="15"/>
      <c r="B40" s="7" t="s">
        <v>177</v>
      </c>
      <c r="C40" s="7" t="s">
        <v>178</v>
      </c>
      <c r="D40" s="15"/>
      <c r="E40" s="15"/>
      <c r="F40" s="15"/>
      <c r="G40" s="15"/>
      <c r="H40" s="15"/>
      <c r="I40" s="15"/>
      <c r="J40" s="15"/>
      <c r="K40" s="15"/>
      <c r="L40" s="15"/>
    </row>
    <row r="41" spans="1:12" ht="30" x14ac:dyDescent="0.25">
      <c r="A41" s="15"/>
      <c r="B41" s="7" t="s">
        <v>179</v>
      </c>
      <c r="C41" s="7" t="s">
        <v>180</v>
      </c>
      <c r="D41" s="15"/>
      <c r="E41" s="15"/>
      <c r="F41" s="15"/>
      <c r="G41" s="15"/>
      <c r="H41" s="15"/>
      <c r="I41" s="15"/>
      <c r="J41" s="15"/>
      <c r="K41" s="15"/>
      <c r="L41" s="15"/>
    </row>
    <row r="42" spans="1:12" ht="30" x14ac:dyDescent="0.25">
      <c r="A42" s="15"/>
      <c r="B42" s="7" t="s">
        <v>181</v>
      </c>
      <c r="C42" s="7" t="s">
        <v>182</v>
      </c>
      <c r="D42" s="15"/>
      <c r="E42" s="15"/>
      <c r="F42" s="15"/>
      <c r="G42" s="15"/>
      <c r="H42" s="15"/>
      <c r="I42" s="15"/>
      <c r="J42" s="15"/>
      <c r="K42" s="15"/>
      <c r="L42" s="15"/>
    </row>
    <row r="43" spans="1:12" ht="60" x14ac:dyDescent="0.25">
      <c r="A43" s="15"/>
      <c r="B43" s="7" t="s">
        <v>183</v>
      </c>
      <c r="C43" s="7" t="s">
        <v>184</v>
      </c>
      <c r="D43" s="15"/>
      <c r="E43" s="15"/>
      <c r="F43" s="15"/>
      <c r="G43" s="15"/>
      <c r="H43" s="15"/>
      <c r="I43" s="15"/>
      <c r="J43" s="15"/>
      <c r="K43" s="15"/>
      <c r="L43" s="15"/>
    </row>
    <row r="44" spans="1:12" x14ac:dyDescent="0.25">
      <c r="A44" s="15"/>
      <c r="B44" s="7" t="s">
        <v>185</v>
      </c>
      <c r="C44" s="7" t="s">
        <v>186</v>
      </c>
      <c r="D44" s="15"/>
      <c r="E44" s="15"/>
      <c r="F44" s="15"/>
      <c r="G44" s="15"/>
      <c r="H44" s="15"/>
      <c r="I44" s="15"/>
      <c r="J44" s="15"/>
      <c r="K44" s="15"/>
      <c r="L44" s="15"/>
    </row>
    <row r="45" spans="1:12" ht="45" x14ac:dyDescent="0.25">
      <c r="A45" s="15"/>
      <c r="B45" s="7" t="s">
        <v>187</v>
      </c>
      <c r="C45" s="7" t="s">
        <v>188</v>
      </c>
      <c r="D45" s="15"/>
      <c r="E45" s="15"/>
      <c r="F45" s="15"/>
      <c r="G45" s="15"/>
      <c r="H45" s="15"/>
      <c r="I45" s="15"/>
      <c r="J45" s="15"/>
      <c r="K45" s="15"/>
      <c r="L45" s="15"/>
    </row>
    <row r="46" spans="1:12" x14ac:dyDescent="0.25">
      <c r="A46" s="15"/>
      <c r="B46" s="7" t="s">
        <v>189</v>
      </c>
      <c r="C46" s="7" t="s">
        <v>190</v>
      </c>
      <c r="D46" s="15"/>
      <c r="E46" s="15"/>
      <c r="F46" s="15"/>
      <c r="G46" s="15"/>
      <c r="H46" s="15"/>
      <c r="I46" s="15"/>
      <c r="J46" s="15"/>
      <c r="K46" s="15"/>
      <c r="L46" s="15"/>
    </row>
    <row r="47" spans="1:12" ht="30" x14ac:dyDescent="0.25">
      <c r="A47" s="15"/>
      <c r="B47" s="7" t="s">
        <v>191</v>
      </c>
      <c r="C47" s="7" t="s">
        <v>192</v>
      </c>
      <c r="D47" s="15"/>
      <c r="E47" s="15"/>
      <c r="F47" s="15"/>
      <c r="G47" s="15"/>
      <c r="H47" s="15"/>
      <c r="I47" s="15"/>
      <c r="J47" s="15"/>
      <c r="K47" s="15"/>
      <c r="L47" s="15"/>
    </row>
    <row r="48" spans="1:12" x14ac:dyDescent="0.25">
      <c r="A48" s="15"/>
      <c r="B48" s="7" t="s">
        <v>193</v>
      </c>
      <c r="C48" s="7" t="s">
        <v>194</v>
      </c>
      <c r="D48" s="15"/>
      <c r="E48" s="15"/>
      <c r="F48" s="15"/>
      <c r="G48" s="15"/>
      <c r="H48" s="15"/>
      <c r="I48" s="15"/>
      <c r="J48" s="15"/>
      <c r="K48" s="15"/>
      <c r="L48" s="15"/>
    </row>
    <row r="49" spans="1:12" x14ac:dyDescent="0.25">
      <c r="A49" s="15"/>
      <c r="B49" s="7" t="s">
        <v>195</v>
      </c>
      <c r="C49" s="7" t="s">
        <v>196</v>
      </c>
      <c r="D49" s="15"/>
      <c r="E49" s="15"/>
      <c r="F49" s="15"/>
      <c r="G49" s="15"/>
      <c r="H49" s="15"/>
      <c r="I49" s="15"/>
      <c r="J49" s="15"/>
      <c r="K49" s="15"/>
      <c r="L49" s="15"/>
    </row>
    <row r="50" spans="1:12" x14ac:dyDescent="0.25">
      <c r="A50" s="15"/>
      <c r="B50" s="7" t="s">
        <v>197</v>
      </c>
      <c r="C50" s="7" t="s">
        <v>198</v>
      </c>
      <c r="D50" s="15"/>
      <c r="E50" s="15"/>
      <c r="F50" s="15"/>
      <c r="G50" s="15"/>
      <c r="H50" s="15"/>
      <c r="I50" s="15"/>
      <c r="J50" s="15"/>
      <c r="K50" s="15"/>
      <c r="L50" s="15"/>
    </row>
    <row r="51" spans="1:12" ht="45" x14ac:dyDescent="0.25">
      <c r="A51" s="15"/>
      <c r="B51" s="7" t="s">
        <v>199</v>
      </c>
      <c r="C51" s="7" t="s">
        <v>200</v>
      </c>
      <c r="D51" s="15"/>
      <c r="E51" s="15"/>
      <c r="F51" s="15"/>
      <c r="G51" s="15"/>
      <c r="H51" s="15"/>
      <c r="I51" s="15"/>
      <c r="J51" s="15"/>
      <c r="K51" s="15"/>
      <c r="L51" s="15"/>
    </row>
    <row r="52" spans="1:12" ht="30" x14ac:dyDescent="0.25">
      <c r="A52" s="15"/>
      <c r="B52" s="7" t="s">
        <v>201</v>
      </c>
      <c r="C52" s="7" t="s">
        <v>202</v>
      </c>
      <c r="D52" s="15"/>
      <c r="E52" s="15"/>
      <c r="F52" s="15"/>
      <c r="G52" s="15"/>
      <c r="H52" s="15"/>
      <c r="I52" s="15"/>
      <c r="J52" s="15"/>
      <c r="K52" s="15"/>
      <c r="L52" s="15"/>
    </row>
    <row r="53" spans="1:12" x14ac:dyDescent="0.25">
      <c r="A53" s="15"/>
      <c r="B53" s="7" t="s">
        <v>203</v>
      </c>
      <c r="C53" s="7" t="s">
        <v>204</v>
      </c>
      <c r="D53" s="15"/>
      <c r="E53" s="15"/>
      <c r="F53" s="15"/>
      <c r="G53" s="15"/>
      <c r="H53" s="15"/>
      <c r="I53" s="15"/>
      <c r="J53" s="15"/>
      <c r="K53" s="15"/>
      <c r="L53" s="15"/>
    </row>
    <row r="54" spans="1:12" x14ac:dyDescent="0.25">
      <c r="A54" s="15"/>
      <c r="B54" s="7" t="s">
        <v>205</v>
      </c>
      <c r="C54" s="7" t="s">
        <v>206</v>
      </c>
      <c r="D54" s="15"/>
      <c r="E54" s="15"/>
      <c r="F54" s="15"/>
      <c r="G54" s="15"/>
      <c r="H54" s="15"/>
      <c r="I54" s="15"/>
      <c r="J54" s="15"/>
      <c r="K54" s="15"/>
      <c r="L54" s="15"/>
    </row>
    <row r="55" spans="1:12" x14ac:dyDescent="0.25">
      <c r="A55" s="15"/>
      <c r="B55" s="7" t="s">
        <v>207</v>
      </c>
      <c r="C55" s="7" t="s">
        <v>208</v>
      </c>
      <c r="D55" s="15"/>
      <c r="E55" s="15"/>
      <c r="F55" s="15"/>
      <c r="G55" s="15"/>
      <c r="H55" s="15"/>
      <c r="I55" s="15"/>
      <c r="J55" s="15"/>
      <c r="K55" s="15"/>
      <c r="L55" s="15"/>
    </row>
    <row r="56" spans="1:12" x14ac:dyDescent="0.25">
      <c r="A56" s="15"/>
      <c r="B56" s="7" t="s">
        <v>209</v>
      </c>
      <c r="C56" s="7" t="s">
        <v>210</v>
      </c>
      <c r="D56" s="15"/>
      <c r="E56" s="15"/>
      <c r="F56" s="15"/>
      <c r="G56" s="15"/>
      <c r="H56" s="15"/>
      <c r="I56" s="15"/>
      <c r="J56" s="15"/>
      <c r="K56" s="15"/>
      <c r="L56" s="15"/>
    </row>
    <row r="57" spans="1:12" ht="30" x14ac:dyDescent="0.25">
      <c r="A57" s="15"/>
      <c r="B57" s="7" t="s">
        <v>211</v>
      </c>
      <c r="C57" s="7" t="s">
        <v>212</v>
      </c>
      <c r="D57" s="15"/>
      <c r="E57" s="15"/>
      <c r="F57" s="15"/>
      <c r="G57" s="15"/>
      <c r="H57" s="15"/>
      <c r="I57" s="15"/>
      <c r="J57" s="15"/>
      <c r="K57" s="15"/>
      <c r="L57" s="15"/>
    </row>
    <row r="58" spans="1:12" x14ac:dyDescent="0.25">
      <c r="A58" s="15"/>
      <c r="B58" s="7" t="s">
        <v>213</v>
      </c>
      <c r="C58" s="7" t="s">
        <v>214</v>
      </c>
      <c r="D58" s="15"/>
      <c r="E58" s="15"/>
      <c r="F58" s="15"/>
      <c r="G58" s="15"/>
      <c r="H58" s="15"/>
      <c r="I58" s="15"/>
      <c r="J58" s="15"/>
      <c r="K58" s="15"/>
      <c r="L58" s="15"/>
    </row>
    <row r="59" spans="1:12" ht="30" x14ac:dyDescent="0.25">
      <c r="A59" s="15"/>
      <c r="B59" s="7" t="s">
        <v>215</v>
      </c>
      <c r="C59" s="7" t="s">
        <v>216</v>
      </c>
      <c r="D59" s="15"/>
      <c r="E59" s="15"/>
      <c r="F59" s="15"/>
      <c r="G59" s="15"/>
      <c r="H59" s="15"/>
      <c r="I59" s="15"/>
      <c r="J59" s="15"/>
      <c r="K59" s="15"/>
      <c r="L59" s="15"/>
    </row>
    <row r="60" spans="1:12" x14ac:dyDescent="0.25">
      <c r="A60" s="15"/>
      <c r="B60" s="7" t="s">
        <v>217</v>
      </c>
      <c r="C60" s="7" t="s">
        <v>218</v>
      </c>
      <c r="D60" s="15"/>
      <c r="E60" s="15"/>
      <c r="F60" s="15"/>
      <c r="G60" s="15"/>
      <c r="H60" s="15"/>
      <c r="I60" s="15"/>
      <c r="J60" s="15"/>
      <c r="K60" s="15"/>
      <c r="L60" s="15"/>
    </row>
    <row r="61" spans="1:12" x14ac:dyDescent="0.25">
      <c r="A61" s="15"/>
      <c r="B61" s="7" t="s">
        <v>219</v>
      </c>
      <c r="C61" s="7" t="s">
        <v>220</v>
      </c>
      <c r="D61" s="15"/>
      <c r="E61" s="15"/>
      <c r="F61" s="15"/>
      <c r="G61" s="15"/>
      <c r="H61" s="15"/>
      <c r="I61" s="15"/>
      <c r="J61" s="15"/>
      <c r="K61" s="15"/>
      <c r="L61" s="15"/>
    </row>
    <row r="62" spans="1:12" ht="30" x14ac:dyDescent="0.25">
      <c r="A62" s="15"/>
      <c r="B62" s="7" t="s">
        <v>221</v>
      </c>
      <c r="C62" s="7" t="s">
        <v>222</v>
      </c>
      <c r="D62" s="15"/>
      <c r="E62" s="15"/>
      <c r="F62" s="15"/>
      <c r="G62" s="15"/>
      <c r="H62" s="15"/>
      <c r="I62" s="15"/>
      <c r="J62" s="15"/>
      <c r="K62" s="15"/>
      <c r="L62" s="15"/>
    </row>
    <row r="63" spans="1:12" x14ac:dyDescent="0.25">
      <c r="A63" s="15"/>
      <c r="B63" s="7" t="s">
        <v>223</v>
      </c>
      <c r="C63" s="7" t="s">
        <v>224</v>
      </c>
      <c r="D63" s="15"/>
      <c r="E63" s="15"/>
      <c r="F63" s="15"/>
      <c r="G63" s="15"/>
      <c r="H63" s="15"/>
      <c r="I63" s="15"/>
      <c r="J63" s="15"/>
      <c r="K63" s="15"/>
      <c r="L63" s="15"/>
    </row>
    <row r="64" spans="1:12" ht="30" x14ac:dyDescent="0.25">
      <c r="A64" s="15"/>
      <c r="B64" s="7" t="s">
        <v>225</v>
      </c>
      <c r="C64" s="7" t="s">
        <v>226</v>
      </c>
      <c r="D64" s="15"/>
      <c r="E64" s="15"/>
      <c r="F64" s="15"/>
      <c r="G64" s="15"/>
      <c r="H64" s="15"/>
      <c r="I64" s="15"/>
      <c r="J64" s="15"/>
      <c r="K64" s="15"/>
      <c r="L64" s="15"/>
    </row>
    <row r="65" spans="1:12" ht="60" x14ac:dyDescent="0.25">
      <c r="A65" s="15"/>
      <c r="B65" s="7" t="s">
        <v>227</v>
      </c>
      <c r="C65" s="7" t="s">
        <v>228</v>
      </c>
      <c r="D65" s="15"/>
      <c r="E65" s="15"/>
      <c r="F65" s="15"/>
      <c r="G65" s="15"/>
      <c r="H65" s="15"/>
      <c r="I65" s="15"/>
      <c r="J65" s="15"/>
      <c r="K65" s="15"/>
      <c r="L65" s="15"/>
    </row>
    <row r="66" spans="1:12" x14ac:dyDescent="0.25">
      <c r="A66" s="15"/>
      <c r="B66" s="7" t="s">
        <v>229</v>
      </c>
      <c r="C66" s="7" t="s">
        <v>230</v>
      </c>
      <c r="D66" s="15"/>
      <c r="E66" s="15"/>
      <c r="F66" s="15"/>
      <c r="G66" s="15"/>
      <c r="H66" s="15"/>
      <c r="I66" s="15"/>
      <c r="J66" s="15"/>
      <c r="K66" s="15"/>
      <c r="L66" s="15"/>
    </row>
    <row r="67" spans="1:12" ht="45" x14ac:dyDescent="0.25">
      <c r="A67" s="15"/>
      <c r="B67" s="7" t="s">
        <v>231</v>
      </c>
      <c r="C67" s="7" t="s">
        <v>232</v>
      </c>
      <c r="D67" s="15"/>
      <c r="E67" s="15"/>
      <c r="F67" s="15"/>
      <c r="G67" s="15"/>
      <c r="H67" s="15"/>
      <c r="I67" s="15"/>
      <c r="J67" s="15"/>
      <c r="K67" s="15"/>
      <c r="L67" s="15"/>
    </row>
    <row r="68" spans="1:12" x14ac:dyDescent="0.25">
      <c r="A68" s="15"/>
      <c r="B68" s="7" t="s">
        <v>233</v>
      </c>
      <c r="C68" s="7" t="s">
        <v>234</v>
      </c>
      <c r="D68" s="15"/>
      <c r="E68" s="15"/>
      <c r="F68" s="15"/>
      <c r="G68" s="15"/>
      <c r="H68" s="15"/>
      <c r="I68" s="15"/>
      <c r="J68" s="15"/>
      <c r="K68" s="15"/>
      <c r="L68" s="15"/>
    </row>
    <row r="69" spans="1:12" x14ac:dyDescent="0.25">
      <c r="A69" s="15"/>
      <c r="B69" s="7" t="s">
        <v>235</v>
      </c>
      <c r="C69" s="7" t="s">
        <v>236</v>
      </c>
      <c r="D69" s="15"/>
      <c r="E69" s="15"/>
      <c r="F69" s="15"/>
      <c r="G69" s="15"/>
      <c r="H69" s="15"/>
      <c r="I69" s="15"/>
      <c r="J69" s="15"/>
      <c r="K69" s="15"/>
      <c r="L69" s="15"/>
    </row>
    <row r="70" spans="1:12" x14ac:dyDescent="0.25">
      <c r="A70" s="15"/>
      <c r="B70" s="7" t="s">
        <v>237</v>
      </c>
      <c r="C70" s="7" t="s">
        <v>238</v>
      </c>
      <c r="D70" s="15"/>
      <c r="E70" s="15"/>
      <c r="F70" s="15"/>
      <c r="G70" s="15"/>
      <c r="H70" s="15"/>
      <c r="I70" s="15"/>
      <c r="J70" s="15"/>
      <c r="K70" s="15"/>
      <c r="L70" s="15"/>
    </row>
    <row r="71" spans="1:12" ht="30" x14ac:dyDescent="0.25">
      <c r="A71" s="15"/>
      <c r="B71" s="7" t="s">
        <v>239</v>
      </c>
      <c r="C71" s="7" t="s">
        <v>240</v>
      </c>
      <c r="D71" s="15"/>
      <c r="E71" s="15"/>
      <c r="F71" s="15"/>
      <c r="G71" s="15"/>
      <c r="H71" s="15"/>
      <c r="I71" s="15"/>
      <c r="J71" s="15"/>
      <c r="K71" s="15"/>
      <c r="L71" s="15"/>
    </row>
    <row r="72" spans="1:12" ht="30" x14ac:dyDescent="0.25">
      <c r="A72" s="15"/>
      <c r="B72" s="7" t="s">
        <v>241</v>
      </c>
      <c r="C72" s="7" t="s">
        <v>242</v>
      </c>
      <c r="D72" s="15"/>
      <c r="E72" s="15"/>
      <c r="F72" s="15"/>
      <c r="G72" s="15"/>
      <c r="H72" s="15"/>
      <c r="I72" s="15"/>
      <c r="J72" s="15"/>
      <c r="K72" s="15"/>
      <c r="L72" s="15"/>
    </row>
    <row r="73" spans="1:12" x14ac:dyDescent="0.25">
      <c r="A73" s="15"/>
      <c r="B73" s="7" t="s">
        <v>243</v>
      </c>
      <c r="C73" s="7" t="s">
        <v>244</v>
      </c>
      <c r="D73" s="15"/>
      <c r="E73" s="15"/>
      <c r="F73" s="15"/>
      <c r="G73" s="15"/>
      <c r="H73" s="15"/>
      <c r="I73" s="15"/>
      <c r="J73" s="15"/>
      <c r="K73" s="15"/>
      <c r="L73" s="15"/>
    </row>
    <row r="74" spans="1:12" x14ac:dyDescent="0.25">
      <c r="A74" s="15"/>
      <c r="B74" s="7" t="s">
        <v>245</v>
      </c>
      <c r="C74" s="7" t="s">
        <v>246</v>
      </c>
      <c r="D74" s="15"/>
      <c r="E74" s="15"/>
      <c r="F74" s="15"/>
      <c r="G74" s="15"/>
      <c r="H74" s="15"/>
      <c r="I74" s="15"/>
      <c r="J74" s="15"/>
      <c r="K74" s="15"/>
      <c r="L74" s="15"/>
    </row>
    <row r="75" spans="1:12" x14ac:dyDescent="0.25">
      <c r="A75" s="15"/>
      <c r="B75" s="7" t="s">
        <v>247</v>
      </c>
      <c r="C75" s="7" t="s">
        <v>248</v>
      </c>
      <c r="D75" s="15"/>
      <c r="E75" s="15"/>
      <c r="F75" s="15"/>
      <c r="G75" s="15"/>
      <c r="H75" s="15"/>
      <c r="I75" s="15"/>
      <c r="J75" s="15"/>
      <c r="K75" s="15"/>
      <c r="L75" s="15"/>
    </row>
    <row r="76" spans="1:12" x14ac:dyDescent="0.25">
      <c r="A76" s="15"/>
      <c r="B76" s="7" t="s">
        <v>249</v>
      </c>
      <c r="C76" s="7" t="s">
        <v>250</v>
      </c>
      <c r="D76" s="15"/>
      <c r="E76" s="15"/>
      <c r="F76" s="15"/>
      <c r="G76" s="15"/>
      <c r="H76" s="15"/>
      <c r="I76" s="15"/>
      <c r="J76" s="15"/>
      <c r="K76" s="15"/>
      <c r="L76" s="15"/>
    </row>
    <row r="77" spans="1:12" x14ac:dyDescent="0.25">
      <c r="A77" s="15"/>
      <c r="B77" s="7" t="s">
        <v>251</v>
      </c>
      <c r="C77" s="7" t="s">
        <v>252</v>
      </c>
      <c r="D77" s="15"/>
      <c r="E77" s="15"/>
      <c r="F77" s="15"/>
      <c r="G77" s="15"/>
      <c r="H77" s="15"/>
      <c r="I77" s="15"/>
      <c r="J77" s="15"/>
      <c r="K77" s="15"/>
      <c r="L77" s="15"/>
    </row>
    <row r="78" spans="1:12" ht="30" x14ac:dyDescent="0.25">
      <c r="A78" s="15"/>
      <c r="B78" s="7" t="s">
        <v>253</v>
      </c>
      <c r="C78" s="7" t="s">
        <v>254</v>
      </c>
      <c r="D78" s="15"/>
      <c r="E78" s="15"/>
      <c r="F78" s="15"/>
      <c r="G78" s="15"/>
      <c r="H78" s="15"/>
      <c r="I78" s="15"/>
      <c r="J78" s="15"/>
      <c r="K78" s="15"/>
      <c r="L78" s="15"/>
    </row>
    <row r="79" spans="1:12" x14ac:dyDescent="0.25">
      <c r="A79" s="15"/>
      <c r="B79" s="7" t="s">
        <v>255</v>
      </c>
      <c r="C79" s="7" t="s">
        <v>256</v>
      </c>
      <c r="D79" s="15"/>
      <c r="E79" s="15"/>
      <c r="F79" s="15"/>
      <c r="G79" s="15"/>
      <c r="H79" s="15"/>
      <c r="I79" s="15"/>
      <c r="J79" s="15"/>
      <c r="K79" s="15"/>
      <c r="L79" s="15"/>
    </row>
    <row r="80" spans="1:12" x14ac:dyDescent="0.25">
      <c r="A80" s="15"/>
      <c r="B80" s="7" t="s">
        <v>257</v>
      </c>
      <c r="C80" s="7" t="s">
        <v>258</v>
      </c>
      <c r="D80" s="15"/>
      <c r="E80" s="15"/>
      <c r="F80" s="15"/>
      <c r="G80" s="15"/>
      <c r="H80" s="15"/>
      <c r="I80" s="15"/>
      <c r="J80" s="15"/>
      <c r="K80" s="15"/>
      <c r="L80" s="15"/>
    </row>
    <row r="81" spans="1:12" ht="45" x14ac:dyDescent="0.25">
      <c r="A81" s="15"/>
      <c r="B81" s="7" t="s">
        <v>259</v>
      </c>
      <c r="C81" s="7" t="s">
        <v>260</v>
      </c>
      <c r="D81" s="15"/>
      <c r="E81" s="15"/>
      <c r="F81" s="15"/>
      <c r="G81" s="15"/>
      <c r="H81" s="15"/>
      <c r="I81" s="15"/>
      <c r="J81" s="15"/>
      <c r="K81" s="15"/>
      <c r="L81" s="15"/>
    </row>
    <row r="82" spans="1:12" ht="30" x14ac:dyDescent="0.25">
      <c r="A82" s="15"/>
      <c r="B82" s="7" t="s">
        <v>261</v>
      </c>
      <c r="C82" s="7" t="s">
        <v>262</v>
      </c>
      <c r="D82" s="15"/>
      <c r="E82" s="15"/>
      <c r="F82" s="15"/>
      <c r="G82" s="15"/>
      <c r="H82" s="15"/>
      <c r="I82" s="15"/>
      <c r="J82" s="15"/>
      <c r="K82" s="15"/>
      <c r="L82" s="15"/>
    </row>
    <row r="83" spans="1:12" ht="30" x14ac:dyDescent="0.25">
      <c r="A83" s="15"/>
      <c r="B83" s="7" t="s">
        <v>263</v>
      </c>
      <c r="C83" s="7" t="s">
        <v>264</v>
      </c>
      <c r="D83" s="15"/>
      <c r="E83" s="15"/>
      <c r="F83" s="15"/>
      <c r="G83" s="15"/>
      <c r="H83" s="15"/>
      <c r="I83" s="15"/>
      <c r="J83" s="15"/>
      <c r="K83" s="15"/>
      <c r="L83" s="15"/>
    </row>
    <row r="84" spans="1:12" ht="30" x14ac:dyDescent="0.25">
      <c r="A84" s="15"/>
      <c r="B84" s="7" t="s">
        <v>265</v>
      </c>
      <c r="C84" s="7" t="s">
        <v>266</v>
      </c>
      <c r="D84" s="15"/>
      <c r="E84" s="15"/>
      <c r="F84" s="15"/>
      <c r="G84" s="15"/>
      <c r="H84" s="15"/>
      <c r="I84" s="15"/>
      <c r="J84" s="15"/>
      <c r="K84" s="15"/>
      <c r="L84" s="15"/>
    </row>
    <row r="85" spans="1:12" ht="30" x14ac:dyDescent="0.25">
      <c r="A85" s="15"/>
      <c r="B85" s="7" t="s">
        <v>267</v>
      </c>
      <c r="C85" s="7" t="s">
        <v>268</v>
      </c>
      <c r="D85" s="15"/>
      <c r="E85" s="15"/>
      <c r="F85" s="15"/>
      <c r="G85" s="15"/>
      <c r="H85" s="15"/>
      <c r="I85" s="15"/>
      <c r="J85" s="15"/>
      <c r="K85" s="15"/>
      <c r="L85" s="15"/>
    </row>
    <row r="86" spans="1:12" x14ac:dyDescent="0.25">
      <c r="A86" s="15"/>
      <c r="B86" s="7" t="s">
        <v>269</v>
      </c>
      <c r="C86" s="7" t="s">
        <v>270</v>
      </c>
      <c r="D86" s="15"/>
      <c r="E86" s="15"/>
      <c r="F86" s="15"/>
      <c r="G86" s="15"/>
      <c r="H86" s="15"/>
      <c r="I86" s="15"/>
      <c r="J86" s="15"/>
      <c r="K86" s="15"/>
      <c r="L86" s="15"/>
    </row>
    <row r="87" spans="1:12" x14ac:dyDescent="0.25">
      <c r="A87" s="15"/>
      <c r="B87" s="7" t="s">
        <v>271</v>
      </c>
      <c r="C87" s="7" t="s">
        <v>272</v>
      </c>
      <c r="D87" s="15"/>
      <c r="E87" s="15"/>
      <c r="F87" s="15"/>
      <c r="G87" s="15"/>
      <c r="H87" s="15"/>
      <c r="I87" s="15"/>
      <c r="J87" s="15"/>
      <c r="K87" s="15"/>
      <c r="L87" s="15"/>
    </row>
    <row r="88" spans="1:12" ht="30" x14ac:dyDescent="0.25">
      <c r="A88" s="15"/>
      <c r="B88" s="7" t="s">
        <v>273</v>
      </c>
      <c r="C88" s="7" t="s">
        <v>274</v>
      </c>
      <c r="D88" s="15"/>
      <c r="E88" s="15"/>
      <c r="F88" s="15"/>
      <c r="G88" s="15"/>
      <c r="H88" s="15"/>
      <c r="I88" s="15"/>
      <c r="J88" s="15"/>
      <c r="K88" s="15"/>
      <c r="L88" s="15"/>
    </row>
    <row r="89" spans="1:12" x14ac:dyDescent="0.25">
      <c r="A89" s="15"/>
      <c r="B89" s="98" t="s">
        <v>1782</v>
      </c>
      <c r="C89" s="7" t="s">
        <v>275</v>
      </c>
      <c r="D89" s="15"/>
      <c r="E89" s="15"/>
      <c r="F89" s="15"/>
      <c r="G89" s="15"/>
      <c r="H89" s="15"/>
      <c r="I89" s="15"/>
      <c r="J89" s="15"/>
      <c r="K89" s="15"/>
      <c r="L89" s="15"/>
    </row>
    <row r="90" spans="1:12" x14ac:dyDescent="0.25">
      <c r="A90" s="15"/>
      <c r="B90" s="98" t="s">
        <v>1781</v>
      </c>
      <c r="C90" s="7" t="s">
        <v>276</v>
      </c>
      <c r="D90" s="15"/>
      <c r="E90" s="15"/>
      <c r="F90" s="15"/>
      <c r="G90" s="15"/>
      <c r="H90" s="15"/>
      <c r="I90" s="15"/>
      <c r="J90" s="15"/>
      <c r="K90" s="15"/>
      <c r="L90" s="15"/>
    </row>
    <row r="91" spans="1:12" x14ac:dyDescent="0.25">
      <c r="A91" s="15"/>
      <c r="B91" s="7" t="s">
        <v>277</v>
      </c>
      <c r="C91" s="7" t="s">
        <v>278</v>
      </c>
      <c r="D91" s="15"/>
      <c r="E91" s="15"/>
      <c r="F91" s="15"/>
      <c r="G91" s="15"/>
      <c r="H91" s="15"/>
      <c r="I91" s="15"/>
      <c r="J91" s="15"/>
      <c r="K91" s="15"/>
      <c r="L91" s="15"/>
    </row>
    <row r="92" spans="1:12" x14ac:dyDescent="0.25">
      <c r="A92" s="15"/>
      <c r="B92" s="7" t="s">
        <v>279</v>
      </c>
      <c r="C92" s="7" t="s">
        <v>280</v>
      </c>
      <c r="D92" s="15"/>
      <c r="E92" s="15"/>
      <c r="F92" s="15"/>
      <c r="G92" s="15"/>
      <c r="H92" s="15"/>
      <c r="I92" s="15"/>
      <c r="J92" s="15"/>
      <c r="K92" s="15"/>
      <c r="L92" s="15"/>
    </row>
    <row r="93" spans="1:12" ht="75" x14ac:dyDescent="0.25">
      <c r="A93" s="15"/>
      <c r="B93" s="7" t="s">
        <v>281</v>
      </c>
      <c r="C93" s="7" t="s">
        <v>282</v>
      </c>
      <c r="D93" s="15"/>
      <c r="E93" s="15"/>
      <c r="F93" s="15"/>
      <c r="G93" s="15"/>
      <c r="H93" s="15"/>
      <c r="I93" s="15"/>
      <c r="J93" s="15"/>
      <c r="K93" s="15"/>
      <c r="L93" s="15"/>
    </row>
    <row r="94" spans="1:12" x14ac:dyDescent="0.25">
      <c r="A94" s="15"/>
      <c r="B94" s="7" t="s">
        <v>283</v>
      </c>
      <c r="C94" s="7" t="s">
        <v>284</v>
      </c>
      <c r="D94" s="15"/>
      <c r="E94" s="15"/>
      <c r="F94" s="15"/>
      <c r="G94" s="15"/>
      <c r="H94" s="15"/>
      <c r="I94" s="15"/>
      <c r="J94" s="15"/>
      <c r="K94" s="15"/>
      <c r="L94" s="15"/>
    </row>
    <row r="95" spans="1:12" x14ac:dyDescent="0.25">
      <c r="A95" s="15"/>
      <c r="B95" s="7" t="s">
        <v>285</v>
      </c>
      <c r="C95" s="7" t="s">
        <v>286</v>
      </c>
      <c r="D95" s="15"/>
      <c r="E95" s="15"/>
      <c r="F95" s="15"/>
      <c r="G95" s="15"/>
      <c r="H95" s="15"/>
      <c r="I95" s="15"/>
      <c r="J95" s="15"/>
      <c r="K95" s="15"/>
      <c r="L95" s="15"/>
    </row>
    <row r="96" spans="1:12" x14ac:dyDescent="0.25">
      <c r="A96" s="15"/>
      <c r="B96" s="7" t="s">
        <v>287</v>
      </c>
      <c r="C96" s="7" t="s">
        <v>288</v>
      </c>
      <c r="D96" s="15"/>
      <c r="E96" s="15"/>
      <c r="F96" s="15"/>
      <c r="G96" s="15"/>
      <c r="H96" s="15"/>
      <c r="I96" s="15"/>
      <c r="J96" s="15"/>
      <c r="K96" s="15"/>
      <c r="L96" s="15"/>
    </row>
    <row r="97" spans="1:12" ht="60" x14ac:dyDescent="0.25">
      <c r="A97" s="15"/>
      <c r="B97" s="7" t="s">
        <v>289</v>
      </c>
      <c r="C97" s="7" t="s">
        <v>290</v>
      </c>
      <c r="D97" s="15"/>
      <c r="E97" s="15"/>
      <c r="F97" s="15"/>
      <c r="G97" s="15"/>
      <c r="H97" s="15"/>
      <c r="I97" s="15"/>
      <c r="J97" s="15"/>
      <c r="K97" s="15"/>
      <c r="L97" s="15"/>
    </row>
    <row r="98" spans="1:12" x14ac:dyDescent="0.25">
      <c r="A98" s="15"/>
      <c r="B98" s="7" t="s">
        <v>291</v>
      </c>
      <c r="C98" s="7" t="s">
        <v>292</v>
      </c>
      <c r="D98" s="15"/>
      <c r="E98" s="15"/>
      <c r="F98" s="15"/>
      <c r="G98" s="15"/>
      <c r="H98" s="15"/>
      <c r="I98" s="15"/>
      <c r="J98" s="15"/>
      <c r="K98" s="15"/>
      <c r="L98" s="15"/>
    </row>
    <row r="99" spans="1:12" ht="105" x14ac:dyDescent="0.25">
      <c r="A99" s="15"/>
      <c r="B99" s="7" t="s">
        <v>293</v>
      </c>
      <c r="C99" s="7" t="s">
        <v>294</v>
      </c>
      <c r="D99" s="15"/>
      <c r="E99" s="15"/>
      <c r="F99" s="15"/>
      <c r="G99" s="15"/>
      <c r="H99" s="15"/>
      <c r="I99" s="15"/>
      <c r="J99" s="15"/>
      <c r="K99" s="15"/>
      <c r="L99" s="15"/>
    </row>
    <row r="100" spans="1:12" x14ac:dyDescent="0.25">
      <c r="A100" s="15"/>
      <c r="B100" s="7" t="s">
        <v>295</v>
      </c>
      <c r="C100" s="7" t="s">
        <v>296</v>
      </c>
      <c r="D100" s="15"/>
      <c r="E100" s="15"/>
      <c r="F100" s="15"/>
      <c r="G100" s="15"/>
      <c r="H100" s="15"/>
      <c r="I100" s="15"/>
      <c r="J100" s="15"/>
      <c r="K100" s="15"/>
      <c r="L100" s="15"/>
    </row>
    <row r="101" spans="1:12" x14ac:dyDescent="0.25">
      <c r="A101" s="15"/>
      <c r="B101" s="7" t="s">
        <v>297</v>
      </c>
      <c r="C101" s="7" t="s">
        <v>298</v>
      </c>
      <c r="D101" s="15"/>
      <c r="E101" s="15"/>
      <c r="F101" s="15"/>
      <c r="G101" s="15"/>
      <c r="H101" s="15"/>
      <c r="I101" s="15"/>
      <c r="J101" s="15"/>
      <c r="K101" s="15"/>
      <c r="L101" s="15"/>
    </row>
    <row r="102" spans="1:12" x14ac:dyDescent="0.25">
      <c r="A102" s="15"/>
      <c r="B102" s="7" t="s">
        <v>299</v>
      </c>
      <c r="C102" s="7" t="s">
        <v>300</v>
      </c>
      <c r="D102" s="15"/>
      <c r="E102" s="15"/>
      <c r="F102" s="15"/>
      <c r="G102" s="15"/>
      <c r="H102" s="15"/>
      <c r="I102" s="15"/>
      <c r="J102" s="15"/>
      <c r="K102" s="15"/>
      <c r="L102" s="15"/>
    </row>
    <row r="103" spans="1:12" x14ac:dyDescent="0.25">
      <c r="A103" s="15"/>
      <c r="B103" s="7" t="s">
        <v>301</v>
      </c>
      <c r="C103" s="7" t="s">
        <v>302</v>
      </c>
      <c r="D103" s="15"/>
      <c r="E103" s="15"/>
      <c r="F103" s="15"/>
      <c r="G103" s="15"/>
      <c r="H103" s="15"/>
      <c r="I103" s="15"/>
      <c r="J103" s="15"/>
      <c r="K103" s="15"/>
      <c r="L103" s="15"/>
    </row>
    <row r="104" spans="1:12" x14ac:dyDescent="0.25">
      <c r="A104" s="15"/>
      <c r="B104" s="7" t="s">
        <v>303</v>
      </c>
      <c r="C104" s="7" t="s">
        <v>304</v>
      </c>
      <c r="D104" s="15"/>
      <c r="E104" s="15"/>
      <c r="F104" s="15"/>
      <c r="G104" s="15"/>
      <c r="H104" s="15"/>
      <c r="I104" s="15"/>
      <c r="J104" s="15"/>
      <c r="K104" s="15"/>
      <c r="L104" s="15"/>
    </row>
    <row r="105" spans="1:12" ht="30" x14ac:dyDescent="0.25">
      <c r="A105" s="15"/>
      <c r="B105" s="7" t="s">
        <v>305</v>
      </c>
      <c r="C105" s="7" t="s">
        <v>306</v>
      </c>
      <c r="D105" s="15"/>
      <c r="E105" s="15"/>
      <c r="F105" s="15"/>
      <c r="G105" s="15"/>
      <c r="H105" s="15"/>
      <c r="I105" s="15"/>
      <c r="J105" s="15"/>
      <c r="K105" s="15"/>
      <c r="L105" s="15"/>
    </row>
    <row r="106" spans="1:12" x14ac:dyDescent="0.25">
      <c r="A106" s="15"/>
      <c r="B106" s="7" t="s">
        <v>307</v>
      </c>
      <c r="C106" s="7" t="s">
        <v>308</v>
      </c>
      <c r="D106" s="15"/>
      <c r="E106" s="15"/>
      <c r="F106" s="15"/>
      <c r="G106" s="15"/>
      <c r="H106" s="15"/>
      <c r="I106" s="15"/>
      <c r="J106" s="15"/>
      <c r="K106" s="15"/>
      <c r="L106" s="15"/>
    </row>
    <row r="107" spans="1:12" x14ac:dyDescent="0.25">
      <c r="A107" s="15"/>
      <c r="B107" s="7" t="s">
        <v>309</v>
      </c>
      <c r="C107" s="7" t="s">
        <v>310</v>
      </c>
      <c r="D107" s="15"/>
      <c r="E107" s="15"/>
      <c r="F107" s="15"/>
      <c r="G107" s="15"/>
      <c r="H107" s="15"/>
      <c r="I107" s="15"/>
      <c r="J107" s="15"/>
      <c r="K107" s="15"/>
      <c r="L107" s="15"/>
    </row>
    <row r="108" spans="1:12" ht="30" x14ac:dyDescent="0.25">
      <c r="A108" s="15"/>
      <c r="B108" s="7" t="s">
        <v>311</v>
      </c>
      <c r="C108" s="7" t="s">
        <v>312</v>
      </c>
      <c r="D108" s="15"/>
      <c r="E108" s="15"/>
      <c r="F108" s="15"/>
      <c r="G108" s="15"/>
      <c r="H108" s="15"/>
      <c r="I108" s="15"/>
      <c r="J108" s="15"/>
      <c r="K108" s="15"/>
      <c r="L108" s="15"/>
    </row>
    <row r="109" spans="1:12" x14ac:dyDescent="0.25">
      <c r="A109" s="15"/>
      <c r="B109" s="7" t="s">
        <v>313</v>
      </c>
      <c r="C109" s="7" t="s">
        <v>314</v>
      </c>
      <c r="D109" s="15"/>
      <c r="E109" s="15"/>
      <c r="F109" s="15"/>
      <c r="G109" s="15"/>
      <c r="H109" s="15"/>
      <c r="I109" s="15"/>
      <c r="J109" s="15"/>
      <c r="K109" s="15"/>
      <c r="L109" s="15"/>
    </row>
    <row r="110" spans="1:12" x14ac:dyDescent="0.25">
      <c r="A110" s="15"/>
      <c r="B110" s="7" t="s">
        <v>315</v>
      </c>
      <c r="C110" s="7" t="s">
        <v>316</v>
      </c>
      <c r="D110" s="15"/>
      <c r="E110" s="15"/>
      <c r="F110" s="15"/>
      <c r="G110" s="15"/>
      <c r="H110" s="15"/>
      <c r="I110" s="15"/>
      <c r="J110" s="15"/>
      <c r="K110" s="15"/>
      <c r="L110" s="15"/>
    </row>
    <row r="111" spans="1:12" x14ac:dyDescent="0.25">
      <c r="A111" s="15"/>
      <c r="B111" s="7" t="s">
        <v>317</v>
      </c>
      <c r="C111" s="7" t="s">
        <v>318</v>
      </c>
      <c r="D111" s="15"/>
      <c r="E111" s="15"/>
      <c r="F111" s="15"/>
      <c r="G111" s="15"/>
      <c r="H111" s="15"/>
      <c r="I111" s="15"/>
      <c r="J111" s="15"/>
      <c r="K111" s="15"/>
      <c r="L111" s="15"/>
    </row>
    <row r="112" spans="1:12" x14ac:dyDescent="0.25">
      <c r="A112" s="15"/>
      <c r="B112" s="7" t="s">
        <v>319</v>
      </c>
      <c r="C112" s="7" t="s">
        <v>320</v>
      </c>
      <c r="D112" s="15"/>
      <c r="E112" s="15"/>
      <c r="F112" s="15"/>
      <c r="G112" s="15"/>
      <c r="H112" s="15"/>
      <c r="I112" s="15"/>
      <c r="J112" s="15"/>
      <c r="K112" s="15"/>
      <c r="L112" s="15"/>
    </row>
    <row r="113" spans="1:12" x14ac:dyDescent="0.25">
      <c r="A113" s="15"/>
      <c r="B113" s="7" t="s">
        <v>321</v>
      </c>
      <c r="C113" s="7" t="s">
        <v>322</v>
      </c>
      <c r="D113" s="15"/>
      <c r="E113" s="15"/>
      <c r="F113" s="15"/>
      <c r="G113" s="15"/>
      <c r="H113" s="15"/>
      <c r="I113" s="15"/>
      <c r="J113" s="15"/>
      <c r="K113" s="15"/>
      <c r="L113" s="15"/>
    </row>
    <row r="114" spans="1:12" x14ac:dyDescent="0.25">
      <c r="A114" s="15"/>
      <c r="B114" s="7" t="s">
        <v>323</v>
      </c>
      <c r="C114" s="7" t="s">
        <v>324</v>
      </c>
      <c r="D114" s="15"/>
      <c r="E114" s="15"/>
      <c r="F114" s="15"/>
      <c r="G114" s="15"/>
      <c r="H114" s="15"/>
      <c r="I114" s="15"/>
      <c r="J114" s="15"/>
      <c r="K114" s="15"/>
      <c r="L114" s="15"/>
    </row>
    <row r="115" spans="1:12" x14ac:dyDescent="0.25">
      <c r="A115" s="15"/>
      <c r="B115" s="7" t="s">
        <v>325</v>
      </c>
      <c r="C115" s="7" t="s">
        <v>326</v>
      </c>
      <c r="D115" s="15"/>
      <c r="E115" s="15"/>
      <c r="F115" s="15"/>
      <c r="G115" s="15"/>
      <c r="H115" s="15"/>
      <c r="I115" s="15"/>
      <c r="J115" s="15"/>
      <c r="K115" s="15"/>
      <c r="L115" s="15"/>
    </row>
    <row r="116" spans="1:12" x14ac:dyDescent="0.25">
      <c r="A116" s="15"/>
      <c r="B116" s="7" t="s">
        <v>327</v>
      </c>
      <c r="C116" s="7" t="s">
        <v>328</v>
      </c>
      <c r="D116" s="15"/>
      <c r="E116" s="15"/>
      <c r="F116" s="15"/>
      <c r="G116" s="15"/>
      <c r="H116" s="15"/>
      <c r="I116" s="15"/>
      <c r="J116" s="15"/>
      <c r="K116" s="15"/>
      <c r="L116" s="15"/>
    </row>
    <row r="117" spans="1:12" x14ac:dyDescent="0.25">
      <c r="A117" s="15"/>
      <c r="B117" s="7" t="s">
        <v>329</v>
      </c>
      <c r="C117" s="7" t="s">
        <v>330</v>
      </c>
      <c r="D117" s="15"/>
      <c r="E117" s="15"/>
      <c r="F117" s="15"/>
      <c r="G117" s="15"/>
      <c r="H117" s="15"/>
      <c r="I117" s="15"/>
      <c r="J117" s="15"/>
      <c r="K117" s="15"/>
      <c r="L117" s="15"/>
    </row>
    <row r="118" spans="1:12" x14ac:dyDescent="0.25">
      <c r="A118" s="15"/>
      <c r="B118" s="7" t="s">
        <v>331</v>
      </c>
      <c r="C118" s="7" t="s">
        <v>332</v>
      </c>
      <c r="D118" s="15"/>
      <c r="E118" s="15"/>
      <c r="F118" s="15"/>
      <c r="G118" s="15"/>
      <c r="H118" s="15"/>
      <c r="I118" s="15"/>
      <c r="J118" s="15"/>
      <c r="K118" s="15"/>
      <c r="L118" s="15"/>
    </row>
    <row r="119" spans="1:12" x14ac:dyDescent="0.25">
      <c r="A119" s="15"/>
      <c r="B119" s="7" t="s">
        <v>333</v>
      </c>
      <c r="C119" s="7" t="s">
        <v>334</v>
      </c>
      <c r="D119" s="15"/>
      <c r="E119" s="15"/>
      <c r="F119" s="15"/>
      <c r="G119" s="15"/>
      <c r="H119" s="15"/>
      <c r="I119" s="15"/>
      <c r="J119" s="15"/>
      <c r="K119" s="15"/>
      <c r="L119" s="15"/>
    </row>
    <row r="120" spans="1:12" x14ac:dyDescent="0.25">
      <c r="A120" s="15"/>
      <c r="B120" s="7" t="s">
        <v>335</v>
      </c>
      <c r="C120" s="7" t="s">
        <v>336</v>
      </c>
      <c r="D120" s="15"/>
      <c r="E120" s="15"/>
      <c r="F120" s="15"/>
      <c r="G120" s="15"/>
      <c r="H120" s="15"/>
      <c r="I120" s="15"/>
      <c r="J120" s="15"/>
      <c r="K120" s="15"/>
      <c r="L120" s="15"/>
    </row>
    <row r="121" spans="1:12" x14ac:dyDescent="0.25">
      <c r="A121" s="15"/>
      <c r="B121" s="7" t="s">
        <v>337</v>
      </c>
      <c r="C121" s="7" t="s">
        <v>338</v>
      </c>
      <c r="D121" s="15"/>
      <c r="E121" s="15"/>
      <c r="F121" s="15"/>
      <c r="G121" s="15"/>
      <c r="H121" s="15"/>
      <c r="I121" s="15"/>
      <c r="J121" s="15"/>
      <c r="K121" s="15"/>
      <c r="L121" s="15"/>
    </row>
    <row r="122" spans="1:12" x14ac:dyDescent="0.25">
      <c r="A122" s="15"/>
      <c r="B122" s="98" t="s">
        <v>1783</v>
      </c>
      <c r="C122" s="7" t="s">
        <v>339</v>
      </c>
      <c r="D122" s="15"/>
      <c r="E122" s="15"/>
      <c r="F122" s="15"/>
      <c r="G122" s="15"/>
      <c r="H122" s="15"/>
      <c r="I122" s="15"/>
      <c r="J122" s="15"/>
      <c r="K122" s="15"/>
      <c r="L122" s="15"/>
    </row>
    <row r="123" spans="1:12" x14ac:dyDescent="0.25">
      <c r="A123" s="15"/>
      <c r="B123" s="7" t="s">
        <v>340</v>
      </c>
      <c r="C123" s="7" t="s">
        <v>341</v>
      </c>
      <c r="D123" s="15"/>
      <c r="E123" s="15"/>
      <c r="F123" s="15"/>
      <c r="G123" s="15"/>
      <c r="H123" s="15"/>
      <c r="I123" s="15"/>
      <c r="J123" s="15"/>
      <c r="K123" s="15"/>
      <c r="L123" s="15"/>
    </row>
    <row r="124" spans="1:12" x14ac:dyDescent="0.25">
      <c r="A124" s="15"/>
      <c r="B124" s="7" t="s">
        <v>342</v>
      </c>
      <c r="C124" s="7" t="s">
        <v>343</v>
      </c>
      <c r="D124" s="15"/>
      <c r="E124" s="15"/>
      <c r="F124" s="15"/>
      <c r="G124" s="15"/>
      <c r="H124" s="15"/>
      <c r="I124" s="15"/>
      <c r="J124" s="15"/>
      <c r="K124" s="15"/>
      <c r="L124" s="15"/>
    </row>
    <row r="125" spans="1:12" x14ac:dyDescent="0.25">
      <c r="A125" s="15"/>
      <c r="B125" s="7" t="s">
        <v>344</v>
      </c>
      <c r="C125" s="7" t="s">
        <v>345</v>
      </c>
      <c r="D125" s="15"/>
      <c r="E125" s="15"/>
      <c r="F125" s="15"/>
      <c r="G125" s="15"/>
      <c r="H125" s="15"/>
      <c r="I125" s="15"/>
      <c r="J125" s="15"/>
      <c r="K125" s="15"/>
      <c r="L125" s="15"/>
    </row>
    <row r="126" spans="1:12" x14ac:dyDescent="0.25">
      <c r="A126" s="15"/>
      <c r="B126" s="7" t="s">
        <v>346</v>
      </c>
      <c r="C126" s="7" t="s">
        <v>347</v>
      </c>
      <c r="D126" s="15"/>
      <c r="E126" s="15"/>
      <c r="F126" s="15"/>
      <c r="G126" s="15"/>
      <c r="H126" s="15"/>
      <c r="I126" s="15"/>
      <c r="J126" s="15"/>
      <c r="K126" s="15"/>
      <c r="L126" s="15"/>
    </row>
    <row r="127" spans="1:12" x14ac:dyDescent="0.25">
      <c r="A127" s="15"/>
      <c r="B127" s="98" t="s">
        <v>1779</v>
      </c>
      <c r="C127" s="7" t="s">
        <v>348</v>
      </c>
      <c r="D127" s="15"/>
      <c r="E127" s="15"/>
      <c r="F127" s="15"/>
      <c r="G127" s="15"/>
      <c r="H127" s="15"/>
      <c r="I127" s="15"/>
      <c r="J127" s="15"/>
      <c r="K127" s="15"/>
      <c r="L127" s="15"/>
    </row>
    <row r="128" spans="1:12" x14ac:dyDescent="0.25">
      <c r="A128" s="15"/>
      <c r="B128" s="7" t="s">
        <v>349</v>
      </c>
      <c r="C128" s="7" t="s">
        <v>350</v>
      </c>
      <c r="D128" s="15"/>
      <c r="E128" s="15"/>
      <c r="F128" s="15"/>
      <c r="G128" s="15"/>
      <c r="H128" s="15"/>
      <c r="I128" s="15"/>
      <c r="J128" s="15"/>
      <c r="K128" s="15"/>
      <c r="L128" s="15"/>
    </row>
    <row r="129" spans="1:12" x14ac:dyDescent="0.25">
      <c r="A129" s="15"/>
      <c r="B129" s="7" t="s">
        <v>351</v>
      </c>
      <c r="C129" s="7" t="s">
        <v>352</v>
      </c>
      <c r="D129" s="15"/>
      <c r="E129" s="15"/>
      <c r="F129" s="15"/>
      <c r="G129" s="15"/>
      <c r="H129" s="15"/>
      <c r="I129" s="15"/>
      <c r="J129" s="15"/>
      <c r="K129" s="15"/>
      <c r="L129" s="15"/>
    </row>
    <row r="130" spans="1:12" x14ac:dyDescent="0.25">
      <c r="A130" s="15"/>
      <c r="B130" s="7" t="s">
        <v>353</v>
      </c>
      <c r="C130" s="7" t="s">
        <v>354</v>
      </c>
      <c r="D130" s="15"/>
      <c r="E130" s="15"/>
      <c r="F130" s="15"/>
      <c r="G130" s="15"/>
      <c r="H130" s="15"/>
      <c r="I130" s="15"/>
      <c r="J130" s="15"/>
      <c r="K130" s="15"/>
      <c r="L130" s="15"/>
    </row>
    <row r="131" spans="1:12" x14ac:dyDescent="0.25">
      <c r="A131" s="15"/>
      <c r="B131" s="7" t="s">
        <v>355</v>
      </c>
      <c r="C131" s="7" t="s">
        <v>356</v>
      </c>
      <c r="D131" s="15"/>
      <c r="E131" s="15"/>
      <c r="F131" s="15"/>
      <c r="G131" s="15"/>
      <c r="H131" s="15"/>
      <c r="I131" s="15"/>
      <c r="J131" s="15"/>
      <c r="K131" s="15"/>
      <c r="L131" s="15"/>
    </row>
    <row r="132" spans="1:12" x14ac:dyDescent="0.25">
      <c r="A132" s="15"/>
      <c r="B132" s="7" t="s">
        <v>357</v>
      </c>
      <c r="C132" s="7" t="s">
        <v>358</v>
      </c>
      <c r="D132" s="15"/>
      <c r="E132" s="15"/>
      <c r="F132" s="15"/>
      <c r="G132" s="15"/>
      <c r="H132" s="15"/>
      <c r="I132" s="15"/>
      <c r="J132" s="15"/>
      <c r="K132" s="15"/>
      <c r="L132" s="15"/>
    </row>
    <row r="133" spans="1:12" x14ac:dyDescent="0.25">
      <c r="A133" s="15"/>
      <c r="B133" s="7" t="s">
        <v>359</v>
      </c>
      <c r="C133" s="7" t="s">
        <v>360</v>
      </c>
      <c r="D133" s="15"/>
      <c r="E133" s="15"/>
      <c r="F133" s="15"/>
      <c r="G133" s="15"/>
      <c r="H133" s="15"/>
      <c r="I133" s="15"/>
      <c r="J133" s="15"/>
      <c r="K133" s="15"/>
      <c r="L133" s="15"/>
    </row>
    <row r="134" spans="1:12" x14ac:dyDescent="0.25">
      <c r="A134" s="15"/>
      <c r="B134" s="7" t="s">
        <v>361</v>
      </c>
      <c r="C134" s="7" t="s">
        <v>362</v>
      </c>
      <c r="D134" s="15"/>
      <c r="E134" s="15"/>
      <c r="F134" s="15"/>
      <c r="G134" s="15"/>
      <c r="H134" s="15"/>
      <c r="I134" s="15"/>
      <c r="J134" s="15"/>
      <c r="K134" s="15"/>
      <c r="L134" s="15"/>
    </row>
    <row r="135" spans="1:12" x14ac:dyDescent="0.25">
      <c r="A135" s="15"/>
      <c r="B135" s="7" t="s">
        <v>363</v>
      </c>
      <c r="C135" s="7" t="s">
        <v>364</v>
      </c>
      <c r="D135" s="15"/>
      <c r="E135" s="15"/>
      <c r="F135" s="15"/>
      <c r="G135" s="15"/>
      <c r="H135" s="15"/>
      <c r="I135" s="15"/>
      <c r="J135" s="15"/>
      <c r="K135" s="15"/>
      <c r="L135" s="15"/>
    </row>
    <row r="136" spans="1:12" x14ac:dyDescent="0.25">
      <c r="A136" s="15"/>
      <c r="B136" s="7" t="s">
        <v>365</v>
      </c>
      <c r="C136" s="7" t="s">
        <v>366</v>
      </c>
      <c r="D136" s="15"/>
      <c r="E136" s="15"/>
      <c r="F136" s="15"/>
      <c r="G136" s="15"/>
      <c r="H136" s="15"/>
      <c r="I136" s="15"/>
      <c r="J136" s="15"/>
      <c r="K136" s="15"/>
      <c r="L136" s="15"/>
    </row>
    <row r="137" spans="1:12" x14ac:dyDescent="0.25">
      <c r="A137" s="15"/>
      <c r="B137" s="7" t="s">
        <v>367</v>
      </c>
      <c r="C137" s="7" t="s">
        <v>368</v>
      </c>
      <c r="D137" s="15"/>
      <c r="E137" s="15"/>
      <c r="F137" s="15"/>
      <c r="G137" s="15"/>
      <c r="H137" s="15"/>
      <c r="I137" s="15"/>
      <c r="J137" s="15"/>
      <c r="K137" s="15"/>
      <c r="L137" s="15"/>
    </row>
    <row r="138" spans="1:12" x14ac:dyDescent="0.25">
      <c r="A138" s="15"/>
      <c r="B138" s="7" t="s">
        <v>369</v>
      </c>
      <c r="C138" s="7" t="s">
        <v>370</v>
      </c>
      <c r="D138" s="15"/>
      <c r="E138" s="15"/>
      <c r="F138" s="15"/>
      <c r="G138" s="15"/>
      <c r="H138" s="15"/>
      <c r="I138" s="15"/>
      <c r="J138" s="15"/>
      <c r="K138" s="15"/>
      <c r="L138" s="15"/>
    </row>
    <row r="139" spans="1:12" x14ac:dyDescent="0.25">
      <c r="A139" s="15"/>
      <c r="B139" s="7" t="s">
        <v>371</v>
      </c>
      <c r="C139" s="7" t="s">
        <v>372</v>
      </c>
      <c r="D139" s="15"/>
      <c r="E139" s="15"/>
      <c r="F139" s="15"/>
      <c r="G139" s="15"/>
      <c r="H139" s="15"/>
      <c r="I139" s="15"/>
      <c r="J139" s="15"/>
      <c r="K139" s="15"/>
      <c r="L139" s="15"/>
    </row>
    <row r="140" spans="1:12" x14ac:dyDescent="0.25">
      <c r="A140" s="15"/>
      <c r="B140" s="7" t="s">
        <v>373</v>
      </c>
      <c r="C140" s="7" t="s">
        <v>374</v>
      </c>
      <c r="D140" s="15"/>
      <c r="E140" s="15"/>
      <c r="F140" s="15"/>
      <c r="G140" s="15"/>
      <c r="H140" s="15"/>
      <c r="I140" s="15"/>
      <c r="J140" s="15"/>
      <c r="K140" s="15"/>
      <c r="L140" s="15"/>
    </row>
    <row r="141" spans="1:12" x14ac:dyDescent="0.25">
      <c r="A141" s="15"/>
      <c r="B141" s="7" t="s">
        <v>375</v>
      </c>
      <c r="C141" s="7" t="s">
        <v>376</v>
      </c>
      <c r="D141" s="15"/>
      <c r="E141" s="15"/>
      <c r="F141" s="15"/>
      <c r="G141" s="15"/>
      <c r="H141" s="15"/>
      <c r="I141" s="15"/>
      <c r="J141" s="15"/>
      <c r="K141" s="15"/>
      <c r="L141" s="15"/>
    </row>
    <row r="142" spans="1:12" x14ac:dyDescent="0.25">
      <c r="A142" s="15"/>
      <c r="B142" s="7" t="s">
        <v>377</v>
      </c>
      <c r="C142" s="7" t="s">
        <v>378</v>
      </c>
      <c r="D142" s="15"/>
      <c r="E142" s="15"/>
      <c r="F142" s="15"/>
      <c r="G142" s="15"/>
      <c r="H142" s="15"/>
      <c r="I142" s="15"/>
      <c r="J142" s="15"/>
      <c r="K142" s="15"/>
      <c r="L142" s="15"/>
    </row>
    <row r="143" spans="1:12" x14ac:dyDescent="0.25">
      <c r="A143" s="15"/>
      <c r="B143" s="7" t="s">
        <v>379</v>
      </c>
      <c r="C143" s="7" t="s">
        <v>380</v>
      </c>
      <c r="D143" s="15"/>
      <c r="E143" s="15"/>
      <c r="F143" s="15"/>
      <c r="G143" s="15"/>
      <c r="H143" s="15"/>
      <c r="I143" s="15"/>
      <c r="J143" s="15"/>
      <c r="K143" s="15"/>
      <c r="L143" s="15"/>
    </row>
    <row r="144" spans="1:12" x14ac:dyDescent="0.25">
      <c r="A144" s="15"/>
      <c r="B144" s="7" t="s">
        <v>381</v>
      </c>
      <c r="C144" s="7" t="s">
        <v>382</v>
      </c>
      <c r="D144" s="15"/>
      <c r="E144" s="15"/>
      <c r="F144" s="15"/>
      <c r="G144" s="15"/>
      <c r="H144" s="15"/>
      <c r="I144" s="15"/>
      <c r="J144" s="15"/>
      <c r="K144" s="15"/>
      <c r="L144" s="15"/>
    </row>
    <row r="145" spans="1:12" x14ac:dyDescent="0.25">
      <c r="A145" s="15"/>
      <c r="B145" s="7" t="s">
        <v>383</v>
      </c>
      <c r="C145" s="7" t="s">
        <v>384</v>
      </c>
      <c r="D145" s="15"/>
      <c r="E145" s="15"/>
      <c r="F145" s="15"/>
      <c r="G145" s="15"/>
      <c r="H145" s="15"/>
      <c r="I145" s="15"/>
      <c r="J145" s="15"/>
      <c r="K145" s="15"/>
      <c r="L145" s="15"/>
    </row>
    <row r="146" spans="1:12" x14ac:dyDescent="0.25">
      <c r="A146" s="15"/>
      <c r="B146" s="7" t="s">
        <v>385</v>
      </c>
      <c r="C146" s="7" t="s">
        <v>386</v>
      </c>
      <c r="D146" s="15"/>
      <c r="E146" s="15"/>
      <c r="F146" s="15"/>
      <c r="G146" s="15"/>
      <c r="H146" s="15"/>
      <c r="I146" s="15"/>
      <c r="J146" s="15"/>
      <c r="K146" s="15"/>
      <c r="L146" s="15"/>
    </row>
    <row r="147" spans="1:12" x14ac:dyDescent="0.25">
      <c r="A147" s="15"/>
      <c r="B147" s="7" t="s">
        <v>387</v>
      </c>
      <c r="C147" s="7" t="s">
        <v>388</v>
      </c>
      <c r="D147" s="15"/>
      <c r="E147" s="15"/>
      <c r="F147" s="15"/>
      <c r="G147" s="15"/>
      <c r="H147" s="15"/>
      <c r="I147" s="15"/>
      <c r="J147" s="15"/>
      <c r="K147" s="15"/>
      <c r="L147" s="15"/>
    </row>
    <row r="148" spans="1:12" x14ac:dyDescent="0.25">
      <c r="A148" s="15"/>
      <c r="B148" s="7" t="s">
        <v>389</v>
      </c>
      <c r="C148" s="7" t="s">
        <v>388</v>
      </c>
      <c r="D148" s="15"/>
      <c r="E148" s="15"/>
      <c r="F148" s="15"/>
      <c r="G148" s="15"/>
      <c r="H148" s="15"/>
      <c r="I148" s="15"/>
      <c r="J148" s="15"/>
      <c r="K148" s="15"/>
      <c r="L148" s="15"/>
    </row>
    <row r="149" spans="1:12" x14ac:dyDescent="0.25">
      <c r="A149" s="15"/>
      <c r="B149" s="7" t="s">
        <v>1805</v>
      </c>
      <c r="C149" s="7" t="s">
        <v>388</v>
      </c>
      <c r="D149" s="15"/>
      <c r="E149" s="15"/>
      <c r="F149" s="15"/>
      <c r="G149" s="15"/>
      <c r="H149" s="15"/>
      <c r="I149" s="15"/>
      <c r="J149" s="15"/>
      <c r="K149" s="15"/>
      <c r="L149" s="15"/>
    </row>
    <row r="150" spans="1:12" x14ac:dyDescent="0.25">
      <c r="A150" s="15"/>
      <c r="B150" s="7" t="s">
        <v>390</v>
      </c>
      <c r="C150" s="7" t="s">
        <v>391</v>
      </c>
      <c r="D150" s="15"/>
      <c r="E150" s="15"/>
      <c r="F150" s="15"/>
      <c r="G150" s="15"/>
      <c r="H150" s="15"/>
      <c r="I150" s="15"/>
      <c r="J150" s="15"/>
      <c r="K150" s="15"/>
      <c r="L150" s="15"/>
    </row>
    <row r="151" spans="1:12" x14ac:dyDescent="0.25">
      <c r="A151" s="15"/>
      <c r="B151" s="7" t="s">
        <v>392</v>
      </c>
      <c r="C151" s="7" t="s">
        <v>393</v>
      </c>
      <c r="D151" s="15"/>
      <c r="E151" s="15"/>
      <c r="F151" s="15"/>
      <c r="G151" s="15"/>
      <c r="H151" s="15"/>
      <c r="I151" s="15"/>
      <c r="J151" s="15"/>
      <c r="K151" s="15"/>
      <c r="L151" s="15"/>
    </row>
    <row r="152" spans="1:12" x14ac:dyDescent="0.25">
      <c r="A152" s="15"/>
      <c r="B152" s="98" t="s">
        <v>1780</v>
      </c>
      <c r="C152" s="7" t="s">
        <v>394</v>
      </c>
      <c r="D152" s="15"/>
      <c r="E152" s="15"/>
      <c r="F152" s="15"/>
      <c r="G152" s="15"/>
      <c r="H152" s="15"/>
      <c r="I152" s="15"/>
      <c r="J152" s="15"/>
      <c r="K152" s="15"/>
      <c r="L152" s="15"/>
    </row>
    <row r="153" spans="1:12" x14ac:dyDescent="0.25">
      <c r="A153" s="15"/>
      <c r="B153" s="7" t="s">
        <v>395</v>
      </c>
      <c r="C153" s="7" t="s">
        <v>396</v>
      </c>
      <c r="D153" s="15"/>
      <c r="E153" s="15"/>
      <c r="F153" s="15"/>
      <c r="G153" s="15"/>
      <c r="H153" s="15"/>
      <c r="I153" s="15"/>
      <c r="J153" s="15"/>
      <c r="K153" s="15"/>
      <c r="L153" s="15"/>
    </row>
    <row r="154" spans="1:12" x14ac:dyDescent="0.25">
      <c r="A154" s="15"/>
      <c r="B154" s="7" t="s">
        <v>397</v>
      </c>
      <c r="C154" s="7" t="s">
        <v>398</v>
      </c>
      <c r="D154" s="15"/>
      <c r="E154" s="15"/>
      <c r="F154" s="15"/>
      <c r="G154" s="15"/>
      <c r="H154" s="15"/>
      <c r="I154" s="15"/>
      <c r="J154" s="15"/>
      <c r="K154" s="15"/>
      <c r="L154" s="15"/>
    </row>
    <row r="155" spans="1:12" ht="30" x14ac:dyDescent="0.25">
      <c r="A155" s="15"/>
      <c r="B155" s="7" t="s">
        <v>399</v>
      </c>
      <c r="C155" s="7" t="s">
        <v>400</v>
      </c>
      <c r="D155" s="15"/>
      <c r="E155" s="15"/>
      <c r="F155" s="15"/>
      <c r="G155" s="15"/>
      <c r="H155" s="15"/>
      <c r="I155" s="15"/>
      <c r="J155" s="15"/>
      <c r="K155" s="15"/>
      <c r="L155" s="15"/>
    </row>
    <row r="156" spans="1:12" x14ac:dyDescent="0.25">
      <c r="A156" s="15"/>
      <c r="B156" s="7" t="s">
        <v>401</v>
      </c>
      <c r="C156" s="7" t="s">
        <v>402</v>
      </c>
      <c r="D156" s="15"/>
      <c r="E156" s="15"/>
      <c r="F156" s="15"/>
      <c r="G156" s="15"/>
      <c r="H156" s="15"/>
      <c r="I156" s="15"/>
      <c r="J156" s="15"/>
      <c r="K156" s="15"/>
      <c r="L156" s="15"/>
    </row>
    <row r="157" spans="1:12" x14ac:dyDescent="0.25">
      <c r="A157" s="15"/>
      <c r="B157" s="7" t="s">
        <v>403</v>
      </c>
      <c r="C157" s="7" t="s">
        <v>404</v>
      </c>
      <c r="D157" s="15"/>
      <c r="E157" s="15"/>
      <c r="F157" s="15"/>
      <c r="G157" s="15"/>
      <c r="H157" s="15"/>
      <c r="I157" s="15"/>
      <c r="J157" s="15"/>
      <c r="K157" s="15"/>
      <c r="L157" s="15"/>
    </row>
    <row r="158" spans="1:12" ht="30" x14ac:dyDescent="0.25">
      <c r="A158" s="15"/>
      <c r="B158" s="7" t="s">
        <v>405</v>
      </c>
      <c r="C158" s="7" t="s">
        <v>226</v>
      </c>
      <c r="D158" s="15"/>
      <c r="E158" s="15"/>
      <c r="F158" s="15"/>
      <c r="G158" s="15"/>
      <c r="H158" s="15"/>
      <c r="I158" s="15"/>
      <c r="J158" s="15"/>
      <c r="K158" s="15"/>
      <c r="L158" s="15"/>
    </row>
    <row r="159" spans="1:12" x14ac:dyDescent="0.25">
      <c r="A159" s="15"/>
      <c r="B159" s="7" t="s">
        <v>406</v>
      </c>
      <c r="C159" s="7" t="s">
        <v>407</v>
      </c>
      <c r="D159" s="15"/>
      <c r="E159" s="15"/>
      <c r="F159" s="15"/>
      <c r="G159" s="15"/>
      <c r="H159" s="15"/>
      <c r="I159" s="15"/>
      <c r="J159" s="15"/>
      <c r="K159" s="15"/>
      <c r="L159" s="15"/>
    </row>
    <row r="160" spans="1:12" x14ac:dyDescent="0.25">
      <c r="A160" s="15"/>
      <c r="B160" s="7" t="s">
        <v>408</v>
      </c>
      <c r="C160" s="7" t="s">
        <v>409</v>
      </c>
      <c r="D160" s="15"/>
      <c r="E160" s="15"/>
      <c r="F160" s="15"/>
      <c r="G160" s="15"/>
      <c r="H160" s="15"/>
      <c r="I160" s="15"/>
      <c r="J160" s="15"/>
      <c r="K160" s="15"/>
      <c r="L160" s="15"/>
    </row>
    <row r="161" spans="1:12" ht="30" x14ac:dyDescent="0.25">
      <c r="A161" s="15"/>
      <c r="B161" s="7" t="s">
        <v>410</v>
      </c>
      <c r="C161" s="7" t="s">
        <v>411</v>
      </c>
      <c r="D161" s="15"/>
      <c r="E161" s="15"/>
      <c r="F161" s="15"/>
      <c r="G161" s="15"/>
      <c r="H161" s="15"/>
      <c r="I161" s="15"/>
      <c r="J161" s="15"/>
      <c r="K161" s="15"/>
      <c r="L161" s="15"/>
    </row>
    <row r="162" spans="1:12" ht="30" x14ac:dyDescent="0.25">
      <c r="A162" s="15"/>
      <c r="B162" s="7" t="s">
        <v>412</v>
      </c>
      <c r="C162" s="7" t="s">
        <v>413</v>
      </c>
      <c r="D162" s="15"/>
      <c r="E162" s="15"/>
      <c r="F162" s="15"/>
      <c r="G162" s="15"/>
      <c r="H162" s="15"/>
      <c r="I162" s="15"/>
      <c r="J162" s="15"/>
      <c r="K162" s="15"/>
      <c r="L162" s="15"/>
    </row>
    <row r="163" spans="1:12" x14ac:dyDescent="0.25">
      <c r="A163" s="15"/>
      <c r="B163" s="7" t="s">
        <v>414</v>
      </c>
      <c r="C163" s="7" t="s">
        <v>415</v>
      </c>
      <c r="D163" s="15"/>
      <c r="E163" s="15"/>
      <c r="F163" s="15"/>
      <c r="G163" s="15"/>
      <c r="H163" s="15"/>
      <c r="I163" s="15"/>
      <c r="J163" s="15"/>
      <c r="K163" s="15"/>
      <c r="L163" s="15"/>
    </row>
    <row r="164" spans="1:12" ht="30" x14ac:dyDescent="0.25">
      <c r="A164" s="15"/>
      <c r="B164" s="7" t="s">
        <v>416</v>
      </c>
      <c r="C164" s="7" t="s">
        <v>417</v>
      </c>
      <c r="D164" s="15"/>
      <c r="E164" s="15"/>
      <c r="F164" s="15"/>
      <c r="G164" s="15"/>
      <c r="H164" s="15"/>
      <c r="I164" s="15"/>
      <c r="J164" s="15"/>
      <c r="K164" s="15"/>
      <c r="L164" s="15"/>
    </row>
    <row r="165" spans="1:12" x14ac:dyDescent="0.25">
      <c r="A165" s="15"/>
      <c r="B165" s="7" t="s">
        <v>418</v>
      </c>
      <c r="C165" s="7" t="s">
        <v>419</v>
      </c>
      <c r="D165" s="15"/>
      <c r="E165" s="15"/>
      <c r="F165" s="15"/>
      <c r="G165" s="15"/>
      <c r="H165" s="15"/>
      <c r="I165" s="15"/>
      <c r="J165" s="15"/>
      <c r="K165" s="15"/>
      <c r="L165" s="15"/>
    </row>
    <row r="166" spans="1:12" x14ac:dyDescent="0.25">
      <c r="A166" s="15"/>
      <c r="B166" s="7" t="s">
        <v>420</v>
      </c>
      <c r="C166" s="7" t="s">
        <v>421</v>
      </c>
      <c r="D166" s="15"/>
      <c r="E166" s="15"/>
      <c r="F166" s="15"/>
      <c r="G166" s="15"/>
      <c r="H166" s="15"/>
      <c r="I166" s="15"/>
      <c r="J166" s="15"/>
      <c r="K166" s="15"/>
      <c r="L166" s="15"/>
    </row>
    <row r="167" spans="1:12" x14ac:dyDescent="0.25">
      <c r="A167" s="15"/>
      <c r="B167" s="7" t="s">
        <v>422</v>
      </c>
      <c r="C167" s="7" t="s">
        <v>423</v>
      </c>
      <c r="D167" s="15"/>
      <c r="E167" s="15"/>
      <c r="F167" s="15"/>
      <c r="G167" s="15"/>
      <c r="H167" s="15"/>
      <c r="I167" s="15"/>
      <c r="J167" s="15"/>
      <c r="K167" s="15"/>
      <c r="L167" s="15"/>
    </row>
    <row r="168" spans="1:12" x14ac:dyDescent="0.25">
      <c r="A168" s="15"/>
      <c r="B168" s="7" t="s">
        <v>424</v>
      </c>
      <c r="C168" s="7" t="s">
        <v>425</v>
      </c>
      <c r="D168" s="15"/>
      <c r="E168" s="15"/>
      <c r="F168" s="15"/>
      <c r="G168" s="15"/>
      <c r="H168" s="15"/>
      <c r="I168" s="15"/>
      <c r="J168" s="15"/>
      <c r="K168" s="15"/>
      <c r="L168" s="15"/>
    </row>
    <row r="169" spans="1:12" x14ac:dyDescent="0.25">
      <c r="A169" s="15"/>
      <c r="B169" s="7" t="s">
        <v>426</v>
      </c>
      <c r="C169" s="7" t="s">
        <v>427</v>
      </c>
      <c r="D169" s="15"/>
      <c r="E169" s="15"/>
      <c r="F169" s="15"/>
      <c r="G169" s="15"/>
      <c r="H169" s="15"/>
      <c r="I169" s="15"/>
      <c r="J169" s="15"/>
      <c r="K169" s="15"/>
      <c r="L169" s="15"/>
    </row>
    <row r="170" spans="1:12" x14ac:dyDescent="0.25">
      <c r="A170" s="15"/>
      <c r="B170" s="7" t="s">
        <v>428</v>
      </c>
      <c r="C170" s="7" t="s">
        <v>429</v>
      </c>
      <c r="D170" s="15"/>
      <c r="E170" s="15"/>
      <c r="F170" s="15"/>
      <c r="G170" s="15"/>
      <c r="H170" s="15"/>
      <c r="I170" s="15"/>
      <c r="J170" s="15"/>
      <c r="K170" s="15"/>
      <c r="L170" s="15"/>
    </row>
    <row r="171" spans="1:12" ht="60" x14ac:dyDescent="0.25">
      <c r="A171" s="15"/>
      <c r="B171" s="7" t="s">
        <v>430</v>
      </c>
      <c r="C171" s="7" t="s">
        <v>431</v>
      </c>
      <c r="D171" s="15"/>
      <c r="E171" s="15"/>
      <c r="F171" s="15"/>
      <c r="G171" s="15"/>
      <c r="H171" s="15"/>
      <c r="I171" s="15"/>
      <c r="J171" s="15"/>
      <c r="K171" s="15"/>
      <c r="L171" s="15"/>
    </row>
    <row r="172" spans="1:12" ht="60" x14ac:dyDescent="0.25">
      <c r="A172" s="15"/>
      <c r="B172" s="7" t="s">
        <v>432</v>
      </c>
      <c r="C172" s="7" t="s">
        <v>433</v>
      </c>
      <c r="D172" s="15"/>
      <c r="E172" s="15"/>
      <c r="F172" s="15"/>
      <c r="G172" s="15"/>
      <c r="H172" s="15"/>
      <c r="I172" s="15"/>
      <c r="J172" s="15"/>
      <c r="K172" s="15"/>
      <c r="L172" s="15"/>
    </row>
    <row r="173" spans="1:12" x14ac:dyDescent="0.25">
      <c r="A173" s="15"/>
      <c r="B173" s="7" t="s">
        <v>434</v>
      </c>
      <c r="C173" s="7" t="s">
        <v>435</v>
      </c>
      <c r="D173" s="15"/>
      <c r="E173" s="15"/>
      <c r="F173" s="15"/>
      <c r="G173" s="15"/>
      <c r="H173" s="15"/>
      <c r="I173" s="15"/>
      <c r="J173" s="15"/>
      <c r="K173" s="15"/>
      <c r="L173" s="15"/>
    </row>
    <row r="174" spans="1:12" x14ac:dyDescent="0.25">
      <c r="A174" s="15"/>
      <c r="B174" s="7" t="s">
        <v>436</v>
      </c>
      <c r="C174" s="7" t="s">
        <v>437</v>
      </c>
      <c r="D174" s="15"/>
      <c r="E174" s="15"/>
      <c r="F174" s="15"/>
      <c r="G174" s="15"/>
      <c r="H174" s="15"/>
      <c r="I174" s="15"/>
      <c r="J174" s="15"/>
      <c r="K174" s="15"/>
      <c r="L174" s="15"/>
    </row>
    <row r="175" spans="1:12" x14ac:dyDescent="0.25">
      <c r="A175" s="15"/>
      <c r="B175" s="7" t="s">
        <v>438</v>
      </c>
      <c r="C175" s="7" t="s">
        <v>439</v>
      </c>
      <c r="D175" s="15"/>
      <c r="E175" s="15"/>
      <c r="F175" s="15"/>
      <c r="G175" s="15"/>
      <c r="H175" s="15"/>
      <c r="I175" s="15"/>
      <c r="J175" s="15"/>
      <c r="K175" s="15"/>
      <c r="L175" s="15"/>
    </row>
    <row r="176" spans="1:12" ht="45" x14ac:dyDescent="0.25">
      <c r="A176" s="15"/>
      <c r="B176" s="7" t="s">
        <v>440</v>
      </c>
      <c r="C176" s="7" t="s">
        <v>441</v>
      </c>
      <c r="D176" s="15"/>
      <c r="E176" s="15"/>
      <c r="F176" s="15"/>
      <c r="G176" s="15"/>
      <c r="H176" s="15"/>
      <c r="I176" s="15"/>
      <c r="J176" s="15"/>
      <c r="K176" s="15"/>
      <c r="L176" s="15"/>
    </row>
    <row r="177" spans="1:12" ht="30" x14ac:dyDescent="0.25">
      <c r="A177" s="15"/>
      <c r="B177" s="7" t="s">
        <v>442</v>
      </c>
      <c r="C177" s="7" t="s">
        <v>443</v>
      </c>
      <c r="D177" s="15"/>
      <c r="E177" s="15"/>
      <c r="F177" s="15"/>
      <c r="G177" s="15"/>
      <c r="H177" s="15"/>
      <c r="I177" s="15"/>
      <c r="J177" s="15"/>
      <c r="K177" s="15"/>
      <c r="L177" s="15"/>
    </row>
    <row r="178" spans="1:12" ht="30" x14ac:dyDescent="0.25">
      <c r="A178" s="15"/>
      <c r="B178" s="7" t="s">
        <v>444</v>
      </c>
      <c r="C178" s="7" t="s">
        <v>445</v>
      </c>
      <c r="D178" s="15"/>
      <c r="E178" s="15"/>
      <c r="F178" s="15"/>
      <c r="G178" s="15"/>
      <c r="H178" s="15"/>
      <c r="I178" s="15"/>
      <c r="J178" s="15"/>
      <c r="K178" s="15"/>
      <c r="L178" s="15"/>
    </row>
    <row r="179" spans="1:12" ht="30" x14ac:dyDescent="0.25">
      <c r="A179" s="15"/>
      <c r="B179" s="7" t="s">
        <v>446</v>
      </c>
      <c r="C179" s="7" t="s">
        <v>312</v>
      </c>
      <c r="D179" s="15"/>
      <c r="E179" s="15"/>
      <c r="F179" s="15"/>
      <c r="G179" s="15"/>
      <c r="H179" s="15"/>
      <c r="I179" s="15"/>
      <c r="J179" s="15"/>
      <c r="K179" s="15"/>
      <c r="L179" s="15"/>
    </row>
    <row r="180" spans="1:12" x14ac:dyDescent="0.25">
      <c r="A180" s="15"/>
      <c r="B180" s="7" t="s">
        <v>447</v>
      </c>
      <c r="C180" s="7" t="s">
        <v>448</v>
      </c>
      <c r="D180" s="15"/>
      <c r="E180" s="15"/>
      <c r="F180" s="15"/>
      <c r="G180" s="15"/>
      <c r="H180" s="15"/>
      <c r="I180" s="15"/>
      <c r="J180" s="15"/>
      <c r="K180" s="15"/>
      <c r="L180" s="15"/>
    </row>
    <row r="181" spans="1:12" x14ac:dyDescent="0.25">
      <c r="A181" s="15"/>
      <c r="B181" s="7" t="s">
        <v>449</v>
      </c>
      <c r="C181" s="7" t="s">
        <v>450</v>
      </c>
      <c r="D181" s="15"/>
      <c r="E181" s="15"/>
      <c r="F181" s="15"/>
      <c r="G181" s="15"/>
      <c r="H181" s="15"/>
      <c r="I181" s="15"/>
      <c r="J181" s="15"/>
      <c r="K181" s="15"/>
      <c r="L181" s="15"/>
    </row>
    <row r="182" spans="1:12" x14ac:dyDescent="0.25">
      <c r="A182" s="15"/>
      <c r="B182" s="7" t="s">
        <v>451</v>
      </c>
      <c r="C182" s="7" t="s">
        <v>452</v>
      </c>
      <c r="D182" s="15"/>
      <c r="E182" s="15"/>
      <c r="F182" s="15"/>
      <c r="G182" s="15"/>
      <c r="H182" s="15"/>
      <c r="I182" s="15"/>
      <c r="J182" s="15"/>
      <c r="K182" s="15"/>
      <c r="L182" s="15"/>
    </row>
    <row r="183" spans="1:12" x14ac:dyDescent="0.25">
      <c r="A183" s="15"/>
      <c r="B183" s="7" t="s">
        <v>453</v>
      </c>
      <c r="C183" s="7" t="s">
        <v>454</v>
      </c>
      <c r="D183" s="15"/>
      <c r="E183" s="15"/>
      <c r="F183" s="15"/>
      <c r="G183" s="15"/>
      <c r="H183" s="15"/>
      <c r="I183" s="15"/>
      <c r="J183" s="15"/>
      <c r="K183" s="15"/>
      <c r="L183" s="15"/>
    </row>
    <row r="184" spans="1:12" ht="30" x14ac:dyDescent="0.25">
      <c r="A184" s="15"/>
      <c r="B184" s="7" t="s">
        <v>455</v>
      </c>
      <c r="C184" s="7" t="s">
        <v>456</v>
      </c>
      <c r="D184" s="15"/>
      <c r="E184" s="15"/>
      <c r="F184" s="15"/>
      <c r="G184" s="15"/>
      <c r="H184" s="15"/>
      <c r="I184" s="15"/>
      <c r="J184" s="15"/>
      <c r="K184" s="15"/>
      <c r="L184" s="15"/>
    </row>
    <row r="185" spans="1:12" x14ac:dyDescent="0.25">
      <c r="A185" s="15"/>
      <c r="B185" s="7" t="s">
        <v>457</v>
      </c>
      <c r="C185" s="7" t="s">
        <v>458</v>
      </c>
      <c r="D185" s="15"/>
      <c r="E185" s="15"/>
      <c r="F185" s="15"/>
      <c r="G185" s="15"/>
      <c r="H185" s="15"/>
      <c r="I185" s="15"/>
      <c r="J185" s="15"/>
      <c r="K185" s="15"/>
      <c r="L185" s="15"/>
    </row>
    <row r="186" spans="1:12" x14ac:dyDescent="0.25">
      <c r="A186" s="15"/>
      <c r="B186" s="7" t="s">
        <v>459</v>
      </c>
      <c r="C186" s="7" t="s">
        <v>460</v>
      </c>
      <c r="D186" s="15"/>
      <c r="E186" s="15"/>
      <c r="F186" s="15"/>
      <c r="G186" s="15"/>
      <c r="H186" s="15"/>
      <c r="I186" s="15"/>
      <c r="J186" s="15"/>
      <c r="K186" s="15"/>
      <c r="L186" s="15"/>
    </row>
    <row r="187" spans="1:12" x14ac:dyDescent="0.25">
      <c r="A187" s="15"/>
      <c r="B187" s="7" t="s">
        <v>461</v>
      </c>
      <c r="C187" s="7" t="s">
        <v>462</v>
      </c>
      <c r="D187" s="15"/>
      <c r="E187" s="15"/>
      <c r="F187" s="15"/>
      <c r="G187" s="15"/>
      <c r="H187" s="15"/>
      <c r="I187" s="15"/>
      <c r="J187" s="15"/>
      <c r="K187" s="15"/>
      <c r="L187" s="15"/>
    </row>
    <row r="188" spans="1:12" ht="90" x14ac:dyDescent="0.25">
      <c r="A188" s="15"/>
      <c r="B188" s="7" t="s">
        <v>463</v>
      </c>
      <c r="C188" s="7" t="s">
        <v>464</v>
      </c>
      <c r="D188" s="15"/>
      <c r="E188" s="15"/>
      <c r="F188" s="15"/>
      <c r="G188" s="15"/>
      <c r="H188" s="15"/>
      <c r="I188" s="15"/>
      <c r="J188" s="15"/>
      <c r="K188" s="15"/>
      <c r="L188" s="15"/>
    </row>
    <row r="189" spans="1:12" ht="30" x14ac:dyDescent="0.25">
      <c r="A189" s="15"/>
      <c r="B189" s="7" t="s">
        <v>465</v>
      </c>
      <c r="C189" s="7" t="s">
        <v>466</v>
      </c>
      <c r="D189" s="15"/>
      <c r="E189" s="15"/>
      <c r="F189" s="15"/>
      <c r="G189" s="15"/>
      <c r="H189" s="15"/>
      <c r="I189" s="15"/>
      <c r="J189" s="15"/>
      <c r="K189" s="15"/>
      <c r="L189" s="15"/>
    </row>
    <row r="190" spans="1:12" ht="30" x14ac:dyDescent="0.25">
      <c r="A190" s="15"/>
      <c r="B190" s="7" t="s">
        <v>467</v>
      </c>
      <c r="C190" s="7" t="s">
        <v>468</v>
      </c>
      <c r="D190" s="15"/>
      <c r="E190" s="15"/>
      <c r="F190" s="15"/>
      <c r="G190" s="15"/>
      <c r="H190" s="15"/>
      <c r="I190" s="15"/>
      <c r="J190" s="15"/>
      <c r="K190" s="15"/>
      <c r="L190" s="15"/>
    </row>
    <row r="191" spans="1:12" x14ac:dyDescent="0.25">
      <c r="A191" s="15"/>
      <c r="B191" s="7" t="s">
        <v>469</v>
      </c>
      <c r="C191" s="7" t="s">
        <v>470</v>
      </c>
      <c r="D191" s="15"/>
      <c r="E191" s="15"/>
      <c r="F191" s="15"/>
      <c r="G191" s="15"/>
      <c r="H191" s="15"/>
      <c r="I191" s="15"/>
      <c r="J191" s="15"/>
      <c r="K191" s="15"/>
      <c r="L191" s="15"/>
    </row>
    <row r="192" spans="1:12" x14ac:dyDescent="0.25">
      <c r="A192" s="15"/>
      <c r="B192" s="7" t="s">
        <v>471</v>
      </c>
      <c r="C192" s="7" t="s">
        <v>472</v>
      </c>
      <c r="D192" s="15"/>
      <c r="E192" s="15"/>
      <c r="F192" s="15"/>
      <c r="G192" s="15"/>
      <c r="H192" s="15"/>
      <c r="I192" s="15"/>
      <c r="J192" s="15"/>
      <c r="K192" s="15"/>
      <c r="L192" s="15"/>
    </row>
    <row r="193" spans="1:12" ht="30" x14ac:dyDescent="0.25">
      <c r="A193" s="15"/>
      <c r="B193" s="7" t="s">
        <v>473</v>
      </c>
      <c r="C193" s="7" t="s">
        <v>474</v>
      </c>
      <c r="D193" s="15"/>
      <c r="E193" s="15"/>
      <c r="F193" s="15"/>
      <c r="G193" s="15"/>
      <c r="H193" s="15"/>
      <c r="I193" s="15"/>
      <c r="J193" s="15"/>
      <c r="K193" s="15"/>
      <c r="L193" s="15"/>
    </row>
    <row r="194" spans="1:12" x14ac:dyDescent="0.25">
      <c r="A194" s="15"/>
      <c r="B194" s="7" t="s">
        <v>475</v>
      </c>
      <c r="C194" s="7" t="s">
        <v>476</v>
      </c>
      <c r="D194" s="15"/>
      <c r="E194" s="15"/>
      <c r="F194" s="15"/>
      <c r="G194" s="15"/>
      <c r="H194" s="15"/>
      <c r="I194" s="15"/>
      <c r="J194" s="15"/>
      <c r="K194" s="15"/>
      <c r="L194" s="15"/>
    </row>
    <row r="195" spans="1:12" x14ac:dyDescent="0.25">
      <c r="A195" s="15"/>
      <c r="B195" s="7" t="s">
        <v>477</v>
      </c>
      <c r="C195" s="7" t="s">
        <v>478</v>
      </c>
      <c r="D195" s="15"/>
      <c r="E195" s="15"/>
      <c r="F195" s="15"/>
      <c r="G195" s="15"/>
      <c r="H195" s="15"/>
      <c r="I195" s="15"/>
      <c r="J195" s="15"/>
      <c r="K195" s="15"/>
      <c r="L195" s="15"/>
    </row>
    <row r="196" spans="1:12" ht="30" x14ac:dyDescent="0.25">
      <c r="A196" s="15"/>
      <c r="B196" s="7" t="s">
        <v>479</v>
      </c>
      <c r="C196" s="7" t="s">
        <v>480</v>
      </c>
      <c r="D196" s="15"/>
      <c r="E196" s="15"/>
      <c r="F196" s="15"/>
      <c r="G196" s="15"/>
      <c r="H196" s="15"/>
      <c r="I196" s="15"/>
      <c r="J196" s="15"/>
      <c r="K196" s="15"/>
      <c r="L196" s="15"/>
    </row>
    <row r="197" spans="1:12" ht="30" x14ac:dyDescent="0.25">
      <c r="A197" s="15"/>
      <c r="B197" s="7" t="s">
        <v>481</v>
      </c>
      <c r="C197" s="7" t="s">
        <v>482</v>
      </c>
      <c r="D197" s="15"/>
      <c r="E197" s="15"/>
      <c r="F197" s="15"/>
      <c r="G197" s="15"/>
      <c r="H197" s="15"/>
      <c r="I197" s="15"/>
      <c r="J197" s="15"/>
      <c r="K197" s="15"/>
      <c r="L197" s="15"/>
    </row>
    <row r="198" spans="1:12" ht="90" x14ac:dyDescent="0.25">
      <c r="A198" s="15"/>
      <c r="B198" s="7" t="s">
        <v>483</v>
      </c>
      <c r="C198" s="7" t="s">
        <v>484</v>
      </c>
      <c r="D198" s="15"/>
      <c r="E198" s="15"/>
      <c r="F198" s="15"/>
      <c r="G198" s="15"/>
      <c r="H198" s="15"/>
      <c r="I198" s="15"/>
      <c r="J198" s="15"/>
      <c r="K198" s="15"/>
      <c r="L198" s="15"/>
    </row>
    <row r="199" spans="1:12" ht="45" x14ac:dyDescent="0.25">
      <c r="A199" s="15"/>
      <c r="B199" s="7" t="s">
        <v>485</v>
      </c>
      <c r="C199" s="7" t="s">
        <v>486</v>
      </c>
      <c r="D199" s="15"/>
      <c r="E199" s="15"/>
      <c r="F199" s="15"/>
      <c r="G199" s="15"/>
      <c r="H199" s="15"/>
      <c r="I199" s="15"/>
      <c r="J199" s="15"/>
      <c r="K199" s="15"/>
      <c r="L199" s="15"/>
    </row>
    <row r="200" spans="1:12" x14ac:dyDescent="0.25">
      <c r="A200" s="15"/>
      <c r="B200" s="7" t="s">
        <v>487</v>
      </c>
      <c r="C200" s="7" t="s">
        <v>488</v>
      </c>
      <c r="D200" s="15"/>
      <c r="E200" s="15"/>
      <c r="F200" s="15"/>
      <c r="G200" s="15"/>
      <c r="H200" s="15"/>
      <c r="I200" s="15"/>
      <c r="J200" s="15"/>
      <c r="K200" s="15"/>
      <c r="L200" s="15"/>
    </row>
    <row r="201" spans="1:12" x14ac:dyDescent="0.25">
      <c r="A201" s="15"/>
      <c r="B201" s="7" t="s">
        <v>489</v>
      </c>
      <c r="C201" s="7" t="s">
        <v>490</v>
      </c>
      <c r="D201" s="15"/>
      <c r="E201" s="15"/>
      <c r="F201" s="15"/>
      <c r="G201" s="15"/>
      <c r="H201" s="15"/>
      <c r="I201" s="15"/>
      <c r="J201" s="15"/>
      <c r="K201" s="15"/>
      <c r="L201" s="15"/>
    </row>
    <row r="202" spans="1:12" ht="30" x14ac:dyDescent="0.25">
      <c r="A202" s="15"/>
      <c r="B202" s="7" t="s">
        <v>491</v>
      </c>
      <c r="C202" s="7" t="s">
        <v>492</v>
      </c>
      <c r="D202" s="15"/>
      <c r="E202" s="15"/>
      <c r="F202" s="15"/>
      <c r="G202" s="15"/>
      <c r="H202" s="15"/>
      <c r="I202" s="15"/>
      <c r="J202" s="15"/>
      <c r="K202" s="15"/>
      <c r="L202" s="15"/>
    </row>
    <row r="203" spans="1:12" ht="30" x14ac:dyDescent="0.25">
      <c r="A203" s="15"/>
      <c r="B203" s="7" t="s">
        <v>493</v>
      </c>
      <c r="C203" s="7" t="s">
        <v>494</v>
      </c>
      <c r="D203" s="15"/>
      <c r="E203" s="15"/>
      <c r="F203" s="15"/>
      <c r="G203" s="15"/>
      <c r="H203" s="15"/>
      <c r="I203" s="15"/>
      <c r="J203" s="15"/>
      <c r="K203" s="15"/>
      <c r="L203" s="15"/>
    </row>
    <row r="204" spans="1:12" x14ac:dyDescent="0.25">
      <c r="A204" s="15"/>
      <c r="B204" s="7" t="s">
        <v>495</v>
      </c>
      <c r="C204" s="7" t="s">
        <v>496</v>
      </c>
      <c r="D204" s="15"/>
      <c r="E204" s="15"/>
      <c r="F204" s="15"/>
      <c r="G204" s="15"/>
      <c r="H204" s="15"/>
      <c r="I204" s="15"/>
      <c r="J204" s="15"/>
      <c r="K204" s="15"/>
      <c r="L204" s="15"/>
    </row>
    <row r="205" spans="1:12" ht="30" x14ac:dyDescent="0.25">
      <c r="A205" s="15"/>
      <c r="B205" s="7" t="s">
        <v>497</v>
      </c>
      <c r="C205" s="7" t="s">
        <v>498</v>
      </c>
      <c r="D205" s="15"/>
      <c r="E205" s="15"/>
      <c r="F205" s="15"/>
      <c r="G205" s="15"/>
      <c r="H205" s="15"/>
      <c r="I205" s="15"/>
      <c r="J205" s="15"/>
      <c r="K205" s="15"/>
      <c r="L205" s="15"/>
    </row>
    <row r="206" spans="1:12" ht="60" x14ac:dyDescent="0.25">
      <c r="A206" s="15"/>
      <c r="B206" s="7" t="s">
        <v>499</v>
      </c>
      <c r="C206" s="7" t="s">
        <v>500</v>
      </c>
      <c r="D206" s="15"/>
      <c r="E206" s="15"/>
      <c r="F206" s="15"/>
      <c r="G206" s="15"/>
      <c r="H206" s="15"/>
      <c r="I206" s="15"/>
      <c r="J206" s="15"/>
      <c r="K206" s="15"/>
      <c r="L206" s="15"/>
    </row>
    <row r="207" spans="1:12" x14ac:dyDescent="0.25">
      <c r="A207" s="15"/>
      <c r="B207" s="7" t="s">
        <v>501</v>
      </c>
      <c r="C207" s="7" t="s">
        <v>388</v>
      </c>
      <c r="D207" s="15"/>
      <c r="E207" s="15"/>
      <c r="F207" s="15"/>
      <c r="G207" s="15"/>
      <c r="H207" s="15"/>
      <c r="I207" s="15"/>
      <c r="J207" s="15"/>
      <c r="K207" s="15"/>
      <c r="L207" s="15"/>
    </row>
    <row r="208" spans="1:12" x14ac:dyDescent="0.25">
      <c r="A208" s="15"/>
      <c r="B208" s="7" t="s">
        <v>502</v>
      </c>
      <c r="C208" s="7" t="s">
        <v>503</v>
      </c>
      <c r="D208" s="15"/>
      <c r="E208" s="15"/>
      <c r="F208" s="15"/>
      <c r="G208" s="15"/>
      <c r="H208" s="15"/>
      <c r="I208" s="15"/>
      <c r="J208" s="15"/>
      <c r="K208" s="15"/>
      <c r="L208" s="15"/>
    </row>
    <row r="209" spans="1:12" x14ac:dyDescent="0.25">
      <c r="A209" s="15"/>
      <c r="B209" s="7" t="s">
        <v>504</v>
      </c>
      <c r="C209" s="7" t="s">
        <v>505</v>
      </c>
      <c r="D209" s="15"/>
      <c r="E209" s="15"/>
      <c r="F209" s="15"/>
      <c r="G209" s="15"/>
      <c r="H209" s="15"/>
      <c r="I209" s="15"/>
      <c r="J209" s="15"/>
      <c r="K209" s="15"/>
      <c r="L209" s="15"/>
    </row>
    <row r="210" spans="1:12" x14ac:dyDescent="0.25">
      <c r="A210" s="15"/>
      <c r="B210" s="7" t="s">
        <v>506</v>
      </c>
      <c r="C210" s="7" t="s">
        <v>507</v>
      </c>
      <c r="D210" s="15"/>
      <c r="E210" s="15"/>
      <c r="F210" s="15"/>
      <c r="G210" s="15"/>
      <c r="H210" s="15"/>
      <c r="I210" s="15"/>
      <c r="J210" s="15"/>
      <c r="K210" s="15"/>
      <c r="L210" s="15"/>
    </row>
    <row r="211" spans="1:12" ht="30" x14ac:dyDescent="0.25">
      <c r="A211" s="15"/>
      <c r="B211" s="7" t="s">
        <v>508</v>
      </c>
      <c r="C211" s="7" t="s">
        <v>509</v>
      </c>
      <c r="D211" s="15"/>
      <c r="E211" s="15"/>
      <c r="F211" s="15"/>
      <c r="G211" s="15"/>
      <c r="H211" s="15"/>
      <c r="I211" s="15"/>
      <c r="J211" s="15"/>
      <c r="K211" s="15"/>
      <c r="L211" s="15"/>
    </row>
    <row r="212" spans="1:12" ht="30" x14ac:dyDescent="0.25">
      <c r="A212" s="15"/>
      <c r="B212" s="7" t="s">
        <v>510</v>
      </c>
      <c r="C212" s="7" t="s">
        <v>445</v>
      </c>
      <c r="D212" s="15"/>
      <c r="E212" s="15"/>
      <c r="F212" s="15"/>
      <c r="G212" s="15"/>
      <c r="H212" s="15"/>
      <c r="I212" s="15"/>
      <c r="J212" s="15"/>
      <c r="K212" s="15"/>
      <c r="L212" s="15"/>
    </row>
    <row r="213" spans="1:12" ht="30" x14ac:dyDescent="0.25">
      <c r="A213" s="15"/>
      <c r="B213" s="7" t="s">
        <v>511</v>
      </c>
      <c r="C213" s="7" t="s">
        <v>512</v>
      </c>
      <c r="D213" s="15"/>
      <c r="E213" s="15"/>
      <c r="F213" s="15"/>
      <c r="G213" s="15"/>
      <c r="H213" s="15"/>
      <c r="I213" s="15"/>
      <c r="J213" s="15"/>
      <c r="K213" s="15"/>
      <c r="L213" s="15"/>
    </row>
    <row r="214" spans="1:12" x14ac:dyDescent="0.25">
      <c r="A214" s="15"/>
      <c r="B214" s="7" t="s">
        <v>513</v>
      </c>
      <c r="C214" s="7" t="s">
        <v>514</v>
      </c>
      <c r="D214" s="15"/>
      <c r="E214" s="15"/>
      <c r="F214" s="15"/>
      <c r="G214" s="15"/>
      <c r="H214" s="15"/>
      <c r="I214" s="15"/>
      <c r="J214" s="15"/>
      <c r="K214" s="15"/>
      <c r="L214" s="15"/>
    </row>
    <row r="215" spans="1:12" x14ac:dyDescent="0.25">
      <c r="A215" s="15"/>
      <c r="B215" s="7" t="s">
        <v>515</v>
      </c>
      <c r="C215" s="7" t="s">
        <v>516</v>
      </c>
      <c r="D215" s="15"/>
      <c r="E215" s="15"/>
      <c r="F215" s="15"/>
      <c r="G215" s="15"/>
      <c r="H215" s="15"/>
      <c r="I215" s="15"/>
      <c r="J215" s="15"/>
      <c r="K215" s="15"/>
      <c r="L215" s="15"/>
    </row>
    <row r="216" spans="1:12" ht="30" x14ac:dyDescent="0.25">
      <c r="A216" s="15"/>
      <c r="B216" s="7" t="s">
        <v>517</v>
      </c>
      <c r="C216" s="7" t="s">
        <v>518</v>
      </c>
      <c r="D216" s="15"/>
      <c r="E216" s="15"/>
      <c r="F216" s="15"/>
      <c r="G216" s="15"/>
      <c r="H216" s="15"/>
      <c r="I216" s="15"/>
      <c r="J216" s="15"/>
      <c r="K216" s="15"/>
      <c r="L216" s="15"/>
    </row>
    <row r="217" spans="1:12" ht="30" x14ac:dyDescent="0.25">
      <c r="A217" s="15"/>
      <c r="B217" s="7" t="s">
        <v>519</v>
      </c>
      <c r="C217" s="7" t="s">
        <v>520</v>
      </c>
      <c r="D217" s="15"/>
      <c r="E217" s="15"/>
      <c r="F217" s="15"/>
      <c r="G217" s="15"/>
      <c r="H217" s="15"/>
      <c r="I217" s="15"/>
      <c r="J217" s="15"/>
      <c r="K217" s="15"/>
      <c r="L217" s="15"/>
    </row>
    <row r="218" spans="1:12" ht="30" x14ac:dyDescent="0.25">
      <c r="A218" s="15"/>
      <c r="B218" s="7" t="s">
        <v>521</v>
      </c>
      <c r="C218" s="7" t="s">
        <v>522</v>
      </c>
      <c r="D218" s="15"/>
      <c r="E218" s="15"/>
      <c r="F218" s="15"/>
      <c r="G218" s="15"/>
      <c r="H218" s="15"/>
      <c r="I218" s="15"/>
      <c r="J218" s="15"/>
      <c r="K218" s="15"/>
      <c r="L218" s="15"/>
    </row>
    <row r="219" spans="1:12" ht="30" x14ac:dyDescent="0.25">
      <c r="A219" s="15"/>
      <c r="B219" s="7" t="s">
        <v>523</v>
      </c>
      <c r="C219" s="7" t="s">
        <v>524</v>
      </c>
      <c r="D219" s="15"/>
      <c r="E219" s="15"/>
      <c r="F219" s="15"/>
      <c r="G219" s="15"/>
      <c r="H219" s="15"/>
      <c r="I219" s="15"/>
      <c r="J219" s="15"/>
      <c r="K219" s="15"/>
      <c r="L219" s="15"/>
    </row>
    <row r="220" spans="1:12" ht="30" x14ac:dyDescent="0.25">
      <c r="A220" s="15"/>
      <c r="B220" s="7" t="s">
        <v>525</v>
      </c>
      <c r="C220" s="7" t="s">
        <v>526</v>
      </c>
      <c r="D220" s="15"/>
      <c r="E220" s="15"/>
      <c r="F220" s="15"/>
      <c r="G220" s="15"/>
      <c r="H220" s="15"/>
      <c r="I220" s="15"/>
      <c r="J220" s="15"/>
      <c r="K220" s="15"/>
      <c r="L220" s="15"/>
    </row>
    <row r="221" spans="1:12" x14ac:dyDescent="0.25">
      <c r="A221" s="15"/>
      <c r="B221" s="7" t="s">
        <v>527</v>
      </c>
      <c r="C221" s="7" t="s">
        <v>528</v>
      </c>
      <c r="D221" s="15"/>
      <c r="E221" s="15"/>
      <c r="F221" s="15"/>
      <c r="G221" s="15"/>
      <c r="H221" s="15"/>
      <c r="I221" s="15"/>
      <c r="J221" s="15"/>
      <c r="K221" s="15"/>
      <c r="L221" s="15"/>
    </row>
    <row r="222" spans="1:12" x14ac:dyDescent="0.25">
      <c r="A222" s="15"/>
      <c r="B222" s="7" t="s">
        <v>529</v>
      </c>
      <c r="C222" s="7" t="s">
        <v>530</v>
      </c>
      <c r="D222" s="15"/>
      <c r="E222" s="15"/>
      <c r="F222" s="15"/>
      <c r="G222" s="15"/>
      <c r="H222" s="15"/>
      <c r="I222" s="15"/>
      <c r="J222" s="15"/>
      <c r="K222" s="15"/>
      <c r="L222" s="15"/>
    </row>
    <row r="223" spans="1:12" ht="30" x14ac:dyDescent="0.25">
      <c r="A223" s="15"/>
      <c r="B223" s="7" t="s">
        <v>531</v>
      </c>
      <c r="C223" s="7" t="s">
        <v>532</v>
      </c>
      <c r="D223" s="15"/>
      <c r="E223" s="15"/>
      <c r="F223" s="15"/>
      <c r="G223" s="15"/>
      <c r="H223" s="15"/>
      <c r="I223" s="15"/>
      <c r="J223" s="15"/>
      <c r="K223" s="15"/>
      <c r="L223" s="15"/>
    </row>
    <row r="224" spans="1:12" x14ac:dyDescent="0.25">
      <c r="A224" s="15"/>
      <c r="B224" s="7" t="s">
        <v>533</v>
      </c>
      <c r="C224" s="7" t="s">
        <v>534</v>
      </c>
      <c r="D224" s="15"/>
      <c r="E224" s="15"/>
      <c r="F224" s="15"/>
      <c r="G224" s="15"/>
      <c r="H224" s="15"/>
      <c r="I224" s="15"/>
      <c r="J224" s="15"/>
      <c r="K224" s="15"/>
      <c r="L224" s="15"/>
    </row>
    <row r="225" spans="1:12" x14ac:dyDescent="0.25">
      <c r="A225" s="15"/>
      <c r="B225" s="7" t="s">
        <v>535</v>
      </c>
      <c r="C225" s="7" t="s">
        <v>536</v>
      </c>
      <c r="D225" s="15"/>
      <c r="E225" s="15"/>
      <c r="F225" s="15"/>
      <c r="G225" s="15"/>
      <c r="H225" s="15"/>
      <c r="I225" s="15"/>
      <c r="J225" s="15"/>
      <c r="K225" s="15"/>
      <c r="L225" s="15"/>
    </row>
    <row r="226" spans="1:12" x14ac:dyDescent="0.25">
      <c r="A226" s="15"/>
      <c r="B226" s="7" t="s">
        <v>537</v>
      </c>
      <c r="C226" s="7" t="s">
        <v>538</v>
      </c>
      <c r="D226" s="15"/>
      <c r="E226" s="15"/>
      <c r="F226" s="15"/>
      <c r="G226" s="15"/>
      <c r="H226" s="15"/>
      <c r="I226" s="15"/>
      <c r="J226" s="15"/>
      <c r="K226" s="15"/>
      <c r="L226" s="15"/>
    </row>
    <row r="227" spans="1:12" x14ac:dyDescent="0.25">
      <c r="A227" s="15"/>
      <c r="B227" s="7" t="s">
        <v>539</v>
      </c>
      <c r="C227" s="7" t="s">
        <v>540</v>
      </c>
      <c r="D227" s="15"/>
      <c r="E227" s="15"/>
      <c r="F227" s="15"/>
      <c r="G227" s="15"/>
      <c r="H227" s="15"/>
      <c r="I227" s="15"/>
      <c r="J227" s="15"/>
      <c r="K227" s="15"/>
      <c r="L227" s="15"/>
    </row>
    <row r="228" spans="1:12" x14ac:dyDescent="0.25">
      <c r="A228" s="15"/>
      <c r="B228" s="7" t="s">
        <v>541</v>
      </c>
      <c r="C228" s="7" t="s">
        <v>542</v>
      </c>
      <c r="D228" s="15"/>
      <c r="E228" s="15"/>
      <c r="F228" s="15"/>
      <c r="G228" s="15"/>
      <c r="H228" s="15"/>
      <c r="I228" s="15"/>
      <c r="J228" s="15"/>
      <c r="K228" s="15"/>
      <c r="L228" s="15"/>
    </row>
    <row r="229" spans="1:12" x14ac:dyDescent="0.25">
      <c r="A229" s="15"/>
      <c r="B229" s="7" t="s">
        <v>543</v>
      </c>
      <c r="C229" s="7" t="s">
        <v>544</v>
      </c>
      <c r="D229" s="15"/>
      <c r="E229" s="15"/>
      <c r="F229" s="15"/>
      <c r="G229" s="15"/>
      <c r="H229" s="15"/>
      <c r="I229" s="15"/>
      <c r="J229" s="15"/>
      <c r="K229" s="15"/>
      <c r="L229" s="15"/>
    </row>
    <row r="230" spans="1:12" ht="30" x14ac:dyDescent="0.25">
      <c r="A230" s="15"/>
      <c r="B230" s="7" t="s">
        <v>545</v>
      </c>
      <c r="C230" s="7" t="s">
        <v>546</v>
      </c>
      <c r="D230" s="15"/>
      <c r="E230" s="15"/>
      <c r="F230" s="15"/>
      <c r="G230" s="15"/>
      <c r="H230" s="15"/>
      <c r="I230" s="15"/>
      <c r="J230" s="15"/>
      <c r="K230" s="15"/>
      <c r="L230" s="15"/>
    </row>
    <row r="231" spans="1:12" ht="30" x14ac:dyDescent="0.25">
      <c r="A231" s="15"/>
      <c r="B231" s="7" t="s">
        <v>547</v>
      </c>
      <c r="C231" s="7" t="s">
        <v>548</v>
      </c>
      <c r="D231" s="15"/>
      <c r="E231" s="15"/>
      <c r="F231" s="15"/>
      <c r="G231" s="15"/>
      <c r="H231" s="15"/>
      <c r="I231" s="15"/>
      <c r="J231" s="15"/>
      <c r="K231" s="15"/>
      <c r="L231" s="15"/>
    </row>
    <row r="232" spans="1:12" ht="45" x14ac:dyDescent="0.25">
      <c r="A232" s="15"/>
      <c r="B232" s="7" t="s">
        <v>549</v>
      </c>
      <c r="C232" s="7" t="s">
        <v>550</v>
      </c>
      <c r="D232" s="15"/>
      <c r="E232" s="15"/>
      <c r="F232" s="15"/>
      <c r="G232" s="15"/>
      <c r="H232" s="15"/>
      <c r="I232" s="15"/>
      <c r="J232" s="15"/>
      <c r="K232" s="15"/>
      <c r="L232" s="15"/>
    </row>
    <row r="233" spans="1:12" ht="30" x14ac:dyDescent="0.25">
      <c r="A233" s="15"/>
      <c r="B233" s="7" t="s">
        <v>551</v>
      </c>
      <c r="C233" s="7" t="s">
        <v>552</v>
      </c>
      <c r="D233" s="15"/>
      <c r="E233" s="15"/>
      <c r="F233" s="15"/>
      <c r="G233" s="15"/>
      <c r="H233" s="15"/>
      <c r="I233" s="15"/>
      <c r="J233" s="15"/>
      <c r="K233" s="15"/>
      <c r="L233" s="15"/>
    </row>
    <row r="234" spans="1:12" ht="30" x14ac:dyDescent="0.25">
      <c r="A234" s="15"/>
      <c r="B234" s="7" t="s">
        <v>553</v>
      </c>
      <c r="C234" s="7" t="s">
        <v>554</v>
      </c>
      <c r="D234" s="15"/>
      <c r="E234" s="15"/>
      <c r="F234" s="15"/>
      <c r="G234" s="15"/>
      <c r="H234" s="15"/>
      <c r="I234" s="15"/>
      <c r="J234" s="15"/>
      <c r="K234" s="15"/>
      <c r="L234" s="15"/>
    </row>
    <row r="235" spans="1:12" x14ac:dyDescent="0.25">
      <c r="A235" s="15"/>
      <c r="B235" s="7" t="s">
        <v>555</v>
      </c>
      <c r="C235" s="7" t="s">
        <v>556</v>
      </c>
      <c r="D235" s="15"/>
      <c r="E235" s="15"/>
      <c r="F235" s="15"/>
      <c r="G235" s="15"/>
      <c r="H235" s="15"/>
      <c r="I235" s="15"/>
      <c r="J235" s="15"/>
      <c r="K235" s="15"/>
      <c r="L235" s="15"/>
    </row>
    <row r="236" spans="1:12" ht="30" x14ac:dyDescent="0.25">
      <c r="A236" s="15"/>
      <c r="B236" s="7" t="s">
        <v>557</v>
      </c>
      <c r="C236" s="7" t="s">
        <v>558</v>
      </c>
      <c r="D236" s="15"/>
      <c r="E236" s="15"/>
      <c r="F236" s="15"/>
      <c r="G236" s="15"/>
      <c r="H236" s="15"/>
      <c r="I236" s="15"/>
      <c r="J236" s="15"/>
      <c r="K236" s="15"/>
      <c r="L236" s="15"/>
    </row>
    <row r="237" spans="1:12" x14ac:dyDescent="0.25">
      <c r="A237" s="15"/>
      <c r="B237" s="7" t="s">
        <v>559</v>
      </c>
      <c r="C237" s="7" t="s">
        <v>560</v>
      </c>
      <c r="D237" s="15"/>
      <c r="E237" s="15"/>
      <c r="F237" s="15"/>
      <c r="G237" s="15"/>
      <c r="H237" s="15"/>
      <c r="I237" s="15"/>
      <c r="J237" s="15"/>
      <c r="K237" s="15"/>
      <c r="L237" s="15"/>
    </row>
    <row r="238" spans="1:12" ht="30" x14ac:dyDescent="0.25">
      <c r="A238" s="15"/>
      <c r="B238" s="7" t="s">
        <v>561</v>
      </c>
      <c r="C238" s="7" t="s">
        <v>562</v>
      </c>
      <c r="D238" s="15"/>
      <c r="E238" s="15"/>
      <c r="F238" s="15"/>
      <c r="G238" s="15"/>
      <c r="H238" s="15"/>
      <c r="I238" s="15"/>
      <c r="J238" s="15"/>
      <c r="K238" s="15"/>
      <c r="L238" s="15"/>
    </row>
    <row r="239" spans="1:12" x14ac:dyDescent="0.25">
      <c r="A239" s="15"/>
      <c r="B239" s="7" t="s">
        <v>563</v>
      </c>
      <c r="C239" s="7" t="s">
        <v>564</v>
      </c>
      <c r="D239" s="15"/>
      <c r="E239" s="15"/>
      <c r="F239" s="15"/>
      <c r="G239" s="15"/>
      <c r="H239" s="15"/>
      <c r="I239" s="15"/>
      <c r="J239" s="15"/>
      <c r="K239" s="15"/>
      <c r="L239" s="15"/>
    </row>
    <row r="240" spans="1:12" ht="60" x14ac:dyDescent="0.25">
      <c r="A240" s="15"/>
      <c r="B240" s="7" t="s">
        <v>565</v>
      </c>
      <c r="C240" s="7" t="s">
        <v>566</v>
      </c>
      <c r="D240" s="15"/>
      <c r="E240" s="15"/>
      <c r="F240" s="15"/>
      <c r="G240" s="15"/>
      <c r="H240" s="15"/>
      <c r="I240" s="15"/>
      <c r="J240" s="15"/>
      <c r="K240" s="15"/>
      <c r="L240" s="15"/>
    </row>
    <row r="241" spans="1:12" x14ac:dyDescent="0.25">
      <c r="A241" s="15"/>
      <c r="B241" s="7" t="s">
        <v>567</v>
      </c>
      <c r="C241" s="7" t="s">
        <v>568</v>
      </c>
      <c r="D241" s="15"/>
      <c r="E241" s="15"/>
      <c r="F241" s="15"/>
      <c r="G241" s="15"/>
      <c r="H241" s="15"/>
      <c r="I241" s="15"/>
      <c r="J241" s="15"/>
      <c r="K241" s="15"/>
      <c r="L241" s="15"/>
    </row>
    <row r="242" spans="1:12" x14ac:dyDescent="0.25">
      <c r="A242" s="15"/>
      <c r="B242" s="7" t="s">
        <v>569</v>
      </c>
      <c r="C242" s="7" t="s">
        <v>570</v>
      </c>
      <c r="D242" s="15"/>
      <c r="E242" s="15"/>
      <c r="F242" s="15"/>
      <c r="G242" s="15"/>
      <c r="H242" s="15"/>
      <c r="I242" s="15"/>
      <c r="J242" s="15"/>
      <c r="K242" s="15"/>
      <c r="L242" s="15"/>
    </row>
    <row r="243" spans="1:12" ht="60" x14ac:dyDescent="0.25">
      <c r="A243" s="15"/>
      <c r="B243" s="7" t="s">
        <v>571</v>
      </c>
      <c r="C243" s="7" t="s">
        <v>572</v>
      </c>
      <c r="D243" s="15"/>
      <c r="E243" s="15"/>
      <c r="F243" s="15"/>
      <c r="G243" s="15"/>
      <c r="H243" s="15"/>
      <c r="I243" s="15"/>
      <c r="J243" s="15"/>
      <c r="K243" s="15"/>
      <c r="L243" s="15"/>
    </row>
    <row r="244" spans="1:12" x14ac:dyDescent="0.25">
      <c r="A244" s="15"/>
      <c r="B244" s="7" t="s">
        <v>573</v>
      </c>
      <c r="C244" s="7" t="s">
        <v>574</v>
      </c>
      <c r="D244" s="15"/>
      <c r="E244" s="15"/>
      <c r="F244" s="15"/>
      <c r="G244" s="15"/>
      <c r="H244" s="15"/>
      <c r="I244" s="15"/>
      <c r="J244" s="15"/>
      <c r="K244" s="15"/>
      <c r="L244" s="15"/>
    </row>
    <row r="245" spans="1:12" x14ac:dyDescent="0.25">
      <c r="A245" s="15"/>
      <c r="B245" s="7" t="s">
        <v>575</v>
      </c>
      <c r="C245" s="7" t="s">
        <v>576</v>
      </c>
      <c r="D245" s="15"/>
      <c r="E245" s="15"/>
      <c r="F245" s="15"/>
      <c r="G245" s="15"/>
      <c r="H245" s="15"/>
      <c r="I245" s="15"/>
      <c r="J245" s="15"/>
      <c r="K245" s="15"/>
      <c r="L245" s="15"/>
    </row>
    <row r="246" spans="1:12" x14ac:dyDescent="0.25">
      <c r="A246" s="15"/>
      <c r="B246" s="7" t="s">
        <v>577</v>
      </c>
      <c r="C246" s="7" t="s">
        <v>578</v>
      </c>
      <c r="D246" s="15"/>
      <c r="E246" s="15"/>
      <c r="F246" s="15"/>
      <c r="G246" s="15"/>
      <c r="H246" s="15"/>
      <c r="I246" s="15"/>
      <c r="J246" s="15"/>
      <c r="K246" s="15"/>
      <c r="L246" s="15"/>
    </row>
    <row r="247" spans="1:12" x14ac:dyDescent="0.25">
      <c r="A247" s="15"/>
      <c r="B247" s="7" t="s">
        <v>579</v>
      </c>
      <c r="C247" s="7" t="s">
        <v>580</v>
      </c>
      <c r="D247" s="15"/>
      <c r="E247" s="15"/>
      <c r="F247" s="15"/>
      <c r="G247" s="15"/>
      <c r="H247" s="15"/>
      <c r="I247" s="15"/>
      <c r="J247" s="15"/>
      <c r="K247" s="15"/>
      <c r="L247" s="15"/>
    </row>
    <row r="248" spans="1:12" x14ac:dyDescent="0.25">
      <c r="A248" s="15"/>
      <c r="B248" s="7" t="s">
        <v>581</v>
      </c>
      <c r="C248" s="7" t="s">
        <v>582</v>
      </c>
      <c r="D248" s="15"/>
      <c r="E248" s="15"/>
      <c r="F248" s="15"/>
      <c r="G248" s="15"/>
      <c r="H248" s="15"/>
      <c r="I248" s="15"/>
      <c r="J248" s="15"/>
      <c r="K248" s="15"/>
      <c r="L248" s="15"/>
    </row>
    <row r="249" spans="1:12" ht="45" x14ac:dyDescent="0.25">
      <c r="A249" s="15"/>
      <c r="B249" s="7" t="s">
        <v>583</v>
      </c>
      <c r="C249" s="7" t="s">
        <v>584</v>
      </c>
      <c r="D249" s="15"/>
      <c r="E249" s="15"/>
      <c r="F249" s="15"/>
      <c r="G249" s="15"/>
      <c r="H249" s="15"/>
      <c r="I249" s="15"/>
      <c r="J249" s="15"/>
      <c r="K249" s="15"/>
      <c r="L249" s="15"/>
    </row>
    <row r="250" spans="1:12" x14ac:dyDescent="0.25">
      <c r="A250" s="15"/>
      <c r="B250" s="7" t="s">
        <v>585</v>
      </c>
      <c r="C250" s="7" t="s">
        <v>586</v>
      </c>
      <c r="D250" s="15"/>
      <c r="E250" s="15"/>
      <c r="F250" s="15"/>
      <c r="G250" s="15"/>
      <c r="H250" s="15"/>
      <c r="I250" s="15"/>
      <c r="J250" s="15"/>
      <c r="K250" s="15"/>
      <c r="L250" s="15"/>
    </row>
    <row r="251" spans="1:12" ht="45" x14ac:dyDescent="0.25">
      <c r="A251" s="15"/>
      <c r="B251" s="7" t="s">
        <v>587</v>
      </c>
      <c r="C251" s="7" t="s">
        <v>588</v>
      </c>
      <c r="D251" s="15"/>
      <c r="E251" s="15"/>
      <c r="F251" s="15"/>
      <c r="G251" s="15"/>
      <c r="H251" s="15"/>
      <c r="I251" s="15"/>
      <c r="J251" s="15"/>
      <c r="K251" s="15"/>
      <c r="L251" s="15"/>
    </row>
    <row r="252" spans="1:12" x14ac:dyDescent="0.25">
      <c r="A252" s="15"/>
      <c r="B252" s="7" t="s">
        <v>589</v>
      </c>
      <c r="C252" s="7" t="s">
        <v>590</v>
      </c>
      <c r="D252" s="15"/>
      <c r="E252" s="15"/>
      <c r="F252" s="15"/>
      <c r="G252" s="15"/>
      <c r="H252" s="15"/>
      <c r="I252" s="15"/>
      <c r="J252" s="15"/>
      <c r="K252" s="15"/>
      <c r="L252" s="15"/>
    </row>
    <row r="253" spans="1:12" ht="45" x14ac:dyDescent="0.25">
      <c r="A253" s="15"/>
      <c r="B253" s="7" t="s">
        <v>591</v>
      </c>
      <c r="C253" s="7" t="s">
        <v>592</v>
      </c>
      <c r="D253" s="15"/>
      <c r="E253" s="15"/>
      <c r="F253" s="15"/>
      <c r="G253" s="15"/>
      <c r="H253" s="15"/>
      <c r="I253" s="15"/>
      <c r="J253" s="15"/>
      <c r="K253" s="15"/>
      <c r="L253" s="15"/>
    </row>
    <row r="254" spans="1:12" x14ac:dyDescent="0.25">
      <c r="A254" s="15"/>
      <c r="B254" s="7" t="s">
        <v>593</v>
      </c>
      <c r="C254" s="7" t="s">
        <v>594</v>
      </c>
      <c r="D254" s="15"/>
      <c r="E254" s="15"/>
      <c r="F254" s="15"/>
      <c r="G254" s="15"/>
      <c r="H254" s="15"/>
      <c r="I254" s="15"/>
      <c r="J254" s="15"/>
      <c r="K254" s="15"/>
      <c r="L254" s="15"/>
    </row>
    <row r="255" spans="1:12" x14ac:dyDescent="0.25">
      <c r="A255" s="15"/>
      <c r="B255" s="7" t="s">
        <v>595</v>
      </c>
      <c r="C255" s="7" t="s">
        <v>596</v>
      </c>
      <c r="D255" s="15"/>
      <c r="E255" s="15"/>
      <c r="F255" s="15"/>
      <c r="G255" s="15"/>
      <c r="H255" s="15"/>
      <c r="I255" s="15"/>
      <c r="J255" s="15"/>
      <c r="K255" s="15"/>
      <c r="L255" s="15"/>
    </row>
    <row r="256" spans="1:12" x14ac:dyDescent="0.25">
      <c r="A256" s="15"/>
      <c r="B256" s="7" t="s">
        <v>597</v>
      </c>
      <c r="C256" s="7" t="s">
        <v>598</v>
      </c>
      <c r="D256" s="15"/>
      <c r="E256" s="15"/>
      <c r="F256" s="15"/>
      <c r="G256" s="15"/>
      <c r="H256" s="15"/>
      <c r="I256" s="15"/>
      <c r="J256" s="15"/>
      <c r="K256" s="15"/>
      <c r="L256" s="15"/>
    </row>
    <row r="257" spans="1:12" x14ac:dyDescent="0.25">
      <c r="A257" s="15"/>
      <c r="B257" s="7" t="s">
        <v>599</v>
      </c>
      <c r="C257" s="7" t="s">
        <v>600</v>
      </c>
      <c r="D257" s="15"/>
      <c r="E257" s="15"/>
      <c r="F257" s="15"/>
      <c r="G257" s="15"/>
      <c r="H257" s="15"/>
      <c r="I257" s="15"/>
      <c r="J257" s="15"/>
      <c r="K257" s="15"/>
      <c r="L257" s="15"/>
    </row>
    <row r="258" spans="1:12" x14ac:dyDescent="0.25">
      <c r="A258" s="15"/>
      <c r="B258" s="7" t="s">
        <v>601</v>
      </c>
      <c r="C258" s="7" t="s">
        <v>602</v>
      </c>
      <c r="D258" s="15"/>
      <c r="E258" s="15"/>
      <c r="F258" s="15"/>
      <c r="G258" s="15"/>
      <c r="H258" s="15"/>
      <c r="I258" s="15"/>
      <c r="J258" s="15"/>
      <c r="K258" s="15"/>
      <c r="L258" s="15"/>
    </row>
    <row r="259" spans="1:12" x14ac:dyDescent="0.25">
      <c r="A259" s="15"/>
      <c r="B259" s="7" t="s">
        <v>603</v>
      </c>
      <c r="C259" s="7" t="s">
        <v>604</v>
      </c>
      <c r="D259" s="15"/>
      <c r="E259" s="15"/>
      <c r="F259" s="15"/>
      <c r="G259" s="15"/>
      <c r="H259" s="15"/>
      <c r="I259" s="15"/>
      <c r="J259" s="15"/>
      <c r="K259" s="15"/>
      <c r="L259" s="15"/>
    </row>
    <row r="260" spans="1:12" x14ac:dyDescent="0.25">
      <c r="A260" s="15"/>
      <c r="B260" s="7" t="s">
        <v>605</v>
      </c>
      <c r="C260" s="7" t="s">
        <v>606</v>
      </c>
      <c r="D260" s="15"/>
      <c r="E260" s="15"/>
      <c r="F260" s="15"/>
      <c r="G260" s="15"/>
      <c r="H260" s="15"/>
      <c r="I260" s="15"/>
      <c r="J260" s="15"/>
      <c r="K260" s="15"/>
      <c r="L260" s="15"/>
    </row>
    <row r="261" spans="1:12" x14ac:dyDescent="0.25">
      <c r="A261" s="15"/>
      <c r="B261" s="7" t="s">
        <v>607</v>
      </c>
      <c r="C261" s="7" t="s">
        <v>608</v>
      </c>
      <c r="D261" s="15"/>
      <c r="E261" s="15"/>
      <c r="F261" s="15"/>
      <c r="G261" s="15"/>
      <c r="H261" s="15"/>
      <c r="I261" s="15"/>
      <c r="J261" s="15"/>
      <c r="K261" s="15"/>
      <c r="L261" s="15"/>
    </row>
    <row r="262" spans="1:12" x14ac:dyDescent="0.25">
      <c r="A262" s="15"/>
      <c r="B262" s="7" t="s">
        <v>609</v>
      </c>
      <c r="C262" s="7" t="s">
        <v>610</v>
      </c>
      <c r="D262" s="15"/>
      <c r="E262" s="15"/>
      <c r="F262" s="15"/>
      <c r="G262" s="15"/>
      <c r="H262" s="15"/>
      <c r="I262" s="15"/>
      <c r="J262" s="15"/>
      <c r="K262" s="15"/>
      <c r="L262" s="15"/>
    </row>
    <row r="263" spans="1:12" x14ac:dyDescent="0.25">
      <c r="A263" s="15"/>
      <c r="B263" s="7" t="s">
        <v>611</v>
      </c>
      <c r="C263" s="7" t="s">
        <v>612</v>
      </c>
      <c r="D263" s="15"/>
      <c r="E263" s="15"/>
      <c r="F263" s="15"/>
      <c r="G263" s="15"/>
      <c r="H263" s="15"/>
      <c r="I263" s="15"/>
      <c r="J263" s="15"/>
      <c r="K263" s="15"/>
      <c r="L263" s="15"/>
    </row>
    <row r="264" spans="1:12" x14ac:dyDescent="0.25">
      <c r="A264" s="15"/>
      <c r="B264" s="7" t="s">
        <v>613</v>
      </c>
      <c r="C264" s="7" t="s">
        <v>614</v>
      </c>
      <c r="D264" s="15"/>
      <c r="E264" s="15"/>
      <c r="F264" s="15"/>
      <c r="G264" s="15"/>
      <c r="H264" s="15"/>
      <c r="I264" s="15"/>
      <c r="J264" s="15"/>
      <c r="K264" s="15"/>
      <c r="L264" s="15"/>
    </row>
    <row r="265" spans="1:12" x14ac:dyDescent="0.25">
      <c r="A265" s="15"/>
      <c r="B265" s="7" t="s">
        <v>615</v>
      </c>
      <c r="C265" s="7" t="s">
        <v>616</v>
      </c>
      <c r="D265" s="15"/>
      <c r="E265" s="15"/>
      <c r="F265" s="15"/>
      <c r="G265" s="15"/>
      <c r="H265" s="15"/>
      <c r="I265" s="15"/>
      <c r="J265" s="15"/>
      <c r="K265" s="15"/>
      <c r="L265" s="15"/>
    </row>
    <row r="266" spans="1:12" x14ac:dyDescent="0.25">
      <c r="A266" s="15"/>
      <c r="B266" s="7" t="s">
        <v>617</v>
      </c>
      <c r="C266" s="7" t="s">
        <v>618</v>
      </c>
      <c r="D266" s="15"/>
      <c r="E266" s="15"/>
      <c r="F266" s="15"/>
      <c r="G266" s="15"/>
      <c r="H266" s="15"/>
      <c r="I266" s="15"/>
      <c r="J266" s="15"/>
      <c r="K266" s="15"/>
      <c r="L266" s="15"/>
    </row>
    <row r="267" spans="1:12" ht="30" x14ac:dyDescent="0.25">
      <c r="A267" s="15"/>
      <c r="B267" s="7" t="s">
        <v>619</v>
      </c>
      <c r="C267" s="7" t="s">
        <v>620</v>
      </c>
      <c r="D267" s="15"/>
      <c r="E267" s="15"/>
      <c r="F267" s="15"/>
      <c r="G267" s="15"/>
      <c r="H267" s="15"/>
      <c r="I267" s="15"/>
      <c r="J267" s="15"/>
      <c r="K267" s="15"/>
      <c r="L267" s="15"/>
    </row>
    <row r="268" spans="1:12" x14ac:dyDescent="0.25">
      <c r="A268" s="15"/>
      <c r="B268" s="7" t="s">
        <v>621</v>
      </c>
      <c r="C268" s="7" t="s">
        <v>622</v>
      </c>
      <c r="D268" s="15"/>
      <c r="E268" s="15"/>
      <c r="F268" s="15"/>
      <c r="G268" s="15"/>
      <c r="H268" s="15"/>
      <c r="I268" s="15"/>
      <c r="J268" s="15"/>
      <c r="K268" s="15"/>
      <c r="L268" s="15"/>
    </row>
    <row r="269" spans="1:12" ht="30" x14ac:dyDescent="0.25">
      <c r="A269" s="15"/>
      <c r="B269" s="7" t="s">
        <v>623</v>
      </c>
      <c r="C269" s="7" t="s">
        <v>624</v>
      </c>
      <c r="D269" s="15"/>
      <c r="E269" s="15"/>
      <c r="F269" s="15"/>
      <c r="G269" s="15"/>
      <c r="H269" s="15"/>
      <c r="I269" s="15"/>
      <c r="J269" s="15"/>
      <c r="K269" s="15"/>
      <c r="L269" s="15"/>
    </row>
    <row r="270" spans="1:12" ht="30" x14ac:dyDescent="0.25">
      <c r="A270" s="15"/>
      <c r="B270" s="7" t="s">
        <v>625</v>
      </c>
      <c r="C270" s="7" t="s">
        <v>626</v>
      </c>
      <c r="D270" s="15"/>
      <c r="E270" s="15"/>
      <c r="F270" s="15"/>
      <c r="G270" s="15"/>
      <c r="H270" s="15"/>
      <c r="I270" s="15"/>
      <c r="J270" s="15"/>
      <c r="K270" s="15"/>
      <c r="L270" s="15"/>
    </row>
    <row r="271" spans="1:12" x14ac:dyDescent="0.25">
      <c r="A271" s="15"/>
      <c r="B271" s="7" t="s">
        <v>627</v>
      </c>
      <c r="C271" s="7" t="s">
        <v>628</v>
      </c>
      <c r="D271" s="15"/>
      <c r="E271" s="15"/>
      <c r="F271" s="15"/>
      <c r="G271" s="15"/>
      <c r="H271" s="15"/>
      <c r="I271" s="15"/>
      <c r="J271" s="15"/>
      <c r="K271" s="15"/>
      <c r="L271" s="15"/>
    </row>
    <row r="272" spans="1:12" x14ac:dyDescent="0.25">
      <c r="A272" s="15"/>
      <c r="B272" s="7" t="s">
        <v>629</v>
      </c>
      <c r="C272" s="7" t="s">
        <v>630</v>
      </c>
      <c r="D272" s="15"/>
      <c r="E272" s="15"/>
      <c r="F272" s="15"/>
      <c r="G272" s="15"/>
      <c r="H272" s="15"/>
      <c r="I272" s="15"/>
      <c r="J272" s="15"/>
      <c r="K272" s="15"/>
      <c r="L272" s="15"/>
    </row>
    <row r="273" spans="1:12" x14ac:dyDescent="0.25">
      <c r="A273" s="15"/>
      <c r="B273" s="7" t="s">
        <v>631</v>
      </c>
      <c r="C273" s="7" t="s">
        <v>632</v>
      </c>
      <c r="D273" s="15"/>
      <c r="E273" s="15"/>
      <c r="F273" s="15"/>
      <c r="G273" s="15"/>
      <c r="H273" s="15"/>
      <c r="I273" s="15"/>
      <c r="J273" s="15"/>
      <c r="K273" s="15"/>
      <c r="L273" s="15"/>
    </row>
    <row r="274" spans="1:12" x14ac:dyDescent="0.25">
      <c r="A274" s="15"/>
      <c r="B274" s="7" t="s">
        <v>633</v>
      </c>
      <c r="C274" s="7" t="s">
        <v>634</v>
      </c>
      <c r="D274" s="15"/>
      <c r="E274" s="15"/>
      <c r="F274" s="15"/>
      <c r="G274" s="15"/>
      <c r="H274" s="15"/>
      <c r="I274" s="15"/>
      <c r="J274" s="15"/>
      <c r="K274" s="15"/>
      <c r="L274" s="15"/>
    </row>
    <row r="275" spans="1:12" x14ac:dyDescent="0.25">
      <c r="A275" s="15"/>
      <c r="B275" s="7" t="s">
        <v>635</v>
      </c>
      <c r="C275" s="7" t="s">
        <v>636</v>
      </c>
      <c r="D275" s="15"/>
      <c r="E275" s="15"/>
      <c r="F275" s="15"/>
      <c r="G275" s="15"/>
      <c r="H275" s="15"/>
      <c r="I275" s="15"/>
      <c r="J275" s="15"/>
      <c r="K275" s="15"/>
      <c r="L275" s="15"/>
    </row>
    <row r="276" spans="1:12" x14ac:dyDescent="0.25">
      <c r="A276" s="15"/>
      <c r="B276" s="7" t="s">
        <v>637</v>
      </c>
      <c r="C276" s="7" t="s">
        <v>614</v>
      </c>
      <c r="D276" s="15"/>
      <c r="E276" s="15"/>
      <c r="F276" s="15"/>
      <c r="G276" s="15"/>
      <c r="H276" s="15"/>
      <c r="I276" s="15"/>
      <c r="J276" s="15"/>
      <c r="K276" s="15"/>
      <c r="L276" s="15"/>
    </row>
    <row r="277" spans="1:12" x14ac:dyDescent="0.25">
      <c r="A277" s="15"/>
      <c r="B277" s="7" t="s">
        <v>638</v>
      </c>
      <c r="C277" s="7" t="s">
        <v>639</v>
      </c>
      <c r="D277" s="15"/>
      <c r="E277" s="15"/>
      <c r="F277" s="15"/>
      <c r="G277" s="15"/>
      <c r="H277" s="15"/>
      <c r="I277" s="15"/>
      <c r="J277" s="15"/>
      <c r="K277" s="15"/>
      <c r="L277" s="15"/>
    </row>
    <row r="278" spans="1:12" x14ac:dyDescent="0.25">
      <c r="A278" s="15"/>
      <c r="B278" s="7" t="s">
        <v>640</v>
      </c>
      <c r="C278" s="7" t="s">
        <v>641</v>
      </c>
      <c r="D278" s="15"/>
      <c r="E278" s="15"/>
      <c r="F278" s="15"/>
      <c r="G278" s="15"/>
      <c r="H278" s="15"/>
      <c r="I278" s="15"/>
      <c r="J278" s="15"/>
      <c r="K278" s="15"/>
      <c r="L278" s="15"/>
    </row>
    <row r="279" spans="1:12" x14ac:dyDescent="0.25">
      <c r="A279" s="15"/>
      <c r="B279" s="7" t="s">
        <v>642</v>
      </c>
      <c r="C279" s="7" t="s">
        <v>643</v>
      </c>
      <c r="D279" s="15"/>
      <c r="E279" s="15"/>
      <c r="F279" s="15"/>
      <c r="G279" s="15"/>
      <c r="H279" s="15"/>
      <c r="I279" s="15"/>
      <c r="J279" s="15"/>
      <c r="K279" s="15"/>
      <c r="L279" s="15"/>
    </row>
    <row r="280" spans="1:12" x14ac:dyDescent="0.25">
      <c r="A280" s="15"/>
      <c r="B280" s="7" t="s">
        <v>644</v>
      </c>
      <c r="C280" s="7" t="s">
        <v>645</v>
      </c>
      <c r="D280" s="15"/>
      <c r="E280" s="15"/>
      <c r="F280" s="15"/>
      <c r="G280" s="15"/>
      <c r="H280" s="15"/>
      <c r="I280" s="15"/>
      <c r="J280" s="15"/>
      <c r="K280" s="15"/>
      <c r="L280" s="15"/>
    </row>
    <row r="281" spans="1:12" x14ac:dyDescent="0.25">
      <c r="A281" s="15"/>
      <c r="B281" s="7" t="s">
        <v>646</v>
      </c>
      <c r="C281" s="7" t="s">
        <v>647</v>
      </c>
      <c r="D281" s="15"/>
      <c r="E281" s="15"/>
      <c r="F281" s="15"/>
      <c r="G281" s="15"/>
      <c r="H281" s="15"/>
      <c r="I281" s="15"/>
      <c r="J281" s="15"/>
      <c r="K281" s="15"/>
      <c r="L281" s="15"/>
    </row>
    <row r="282" spans="1:12" ht="30" x14ac:dyDescent="0.25">
      <c r="A282" s="15"/>
      <c r="B282" s="7" t="s">
        <v>648</v>
      </c>
      <c r="C282" s="7" t="s">
        <v>649</v>
      </c>
      <c r="D282" s="15"/>
      <c r="E282" s="15"/>
      <c r="F282" s="15"/>
      <c r="G282" s="15"/>
      <c r="H282" s="15"/>
      <c r="I282" s="15"/>
      <c r="J282" s="15"/>
      <c r="K282" s="15"/>
      <c r="L282" s="15"/>
    </row>
    <row r="283" spans="1:12" x14ac:dyDescent="0.25">
      <c r="A283" s="15"/>
      <c r="B283" s="7" t="s">
        <v>650</v>
      </c>
      <c r="C283" s="7" t="s">
        <v>651</v>
      </c>
      <c r="D283" s="15"/>
      <c r="E283" s="15"/>
      <c r="F283" s="15"/>
      <c r="G283" s="15"/>
      <c r="H283" s="15"/>
      <c r="I283" s="15"/>
      <c r="J283" s="15"/>
      <c r="K283" s="15"/>
      <c r="L283" s="15"/>
    </row>
    <row r="284" spans="1:12" x14ac:dyDescent="0.25">
      <c r="A284" s="15"/>
      <c r="B284" s="7" t="s">
        <v>652</v>
      </c>
      <c r="C284" s="7" t="s">
        <v>653</v>
      </c>
      <c r="D284" s="15"/>
      <c r="E284" s="15"/>
      <c r="F284" s="15"/>
      <c r="G284" s="15"/>
      <c r="H284" s="15"/>
      <c r="I284" s="15"/>
      <c r="J284" s="15"/>
      <c r="K284" s="15"/>
      <c r="L284" s="15"/>
    </row>
    <row r="285" spans="1:12" x14ac:dyDescent="0.25">
      <c r="A285" s="15"/>
      <c r="B285" s="7" t="s">
        <v>654</v>
      </c>
      <c r="C285" s="7" t="s">
        <v>655</v>
      </c>
      <c r="D285" s="15"/>
      <c r="E285" s="15"/>
      <c r="F285" s="15"/>
      <c r="G285" s="15"/>
      <c r="H285" s="15"/>
      <c r="I285" s="15"/>
      <c r="J285" s="15"/>
      <c r="K285" s="15"/>
      <c r="L285" s="15"/>
    </row>
    <row r="286" spans="1:12" ht="30" x14ac:dyDescent="0.25">
      <c r="A286" s="15"/>
      <c r="B286" s="7" t="s">
        <v>656</v>
      </c>
      <c r="C286" s="7" t="s">
        <v>657</v>
      </c>
      <c r="D286" s="15"/>
      <c r="E286" s="15"/>
      <c r="F286" s="15"/>
      <c r="G286" s="15"/>
      <c r="H286" s="15"/>
      <c r="I286" s="15"/>
      <c r="J286" s="15"/>
      <c r="K286" s="15"/>
      <c r="L286" s="15"/>
    </row>
    <row r="287" spans="1:12" ht="30" x14ac:dyDescent="0.25">
      <c r="A287" s="15"/>
      <c r="B287" s="7" t="s">
        <v>658</v>
      </c>
      <c r="C287" s="7" t="s">
        <v>659</v>
      </c>
      <c r="D287" s="15"/>
      <c r="E287" s="15"/>
      <c r="F287" s="15"/>
      <c r="G287" s="15"/>
      <c r="H287" s="15"/>
      <c r="I287" s="15"/>
      <c r="J287" s="15"/>
      <c r="K287" s="15"/>
      <c r="L287" s="15"/>
    </row>
    <row r="288" spans="1:12" x14ac:dyDescent="0.25">
      <c r="A288" s="15"/>
      <c r="B288" s="7" t="s">
        <v>660</v>
      </c>
      <c r="C288" s="7" t="s">
        <v>661</v>
      </c>
      <c r="D288" s="15"/>
      <c r="E288" s="15"/>
      <c r="F288" s="15"/>
      <c r="G288" s="15"/>
      <c r="H288" s="15"/>
      <c r="I288" s="15"/>
      <c r="J288" s="15"/>
      <c r="K288" s="15"/>
      <c r="L288" s="15"/>
    </row>
    <row r="289" spans="1:12" ht="30" x14ac:dyDescent="0.25">
      <c r="A289" s="15"/>
      <c r="B289" s="7" t="s">
        <v>662</v>
      </c>
      <c r="C289" s="7" t="s">
        <v>663</v>
      </c>
      <c r="D289" s="15"/>
      <c r="E289" s="15"/>
      <c r="F289" s="15"/>
      <c r="G289" s="15"/>
      <c r="H289" s="15"/>
      <c r="I289" s="15"/>
      <c r="J289" s="15"/>
      <c r="K289" s="15"/>
      <c r="L289" s="15"/>
    </row>
    <row r="290" spans="1:12" x14ac:dyDescent="0.25">
      <c r="A290" s="15"/>
      <c r="B290" s="7" t="s">
        <v>664</v>
      </c>
      <c r="C290" s="7" t="s">
        <v>665</v>
      </c>
      <c r="D290" s="15"/>
      <c r="E290" s="15"/>
      <c r="F290" s="15"/>
      <c r="G290" s="15"/>
      <c r="H290" s="15"/>
      <c r="I290" s="15"/>
      <c r="J290" s="15"/>
      <c r="K290" s="15"/>
      <c r="L290" s="15"/>
    </row>
    <row r="291" spans="1:12" x14ac:dyDescent="0.25">
      <c r="A291" s="15"/>
      <c r="B291" s="7" t="s">
        <v>666</v>
      </c>
      <c r="C291" s="7" t="s">
        <v>667</v>
      </c>
      <c r="D291" s="15"/>
      <c r="E291" s="15"/>
      <c r="F291" s="15"/>
      <c r="G291" s="15"/>
      <c r="H291" s="15"/>
      <c r="I291" s="15"/>
      <c r="J291" s="15"/>
      <c r="K291" s="15"/>
      <c r="L291" s="15"/>
    </row>
    <row r="292" spans="1:12" x14ac:dyDescent="0.25">
      <c r="A292" s="15"/>
      <c r="B292" s="7" t="s">
        <v>668</v>
      </c>
      <c r="C292" s="7" t="s">
        <v>669</v>
      </c>
      <c r="D292" s="15"/>
      <c r="E292" s="15"/>
      <c r="F292" s="15"/>
      <c r="G292" s="15"/>
      <c r="H292" s="15"/>
      <c r="I292" s="15"/>
      <c r="J292" s="15"/>
      <c r="K292" s="15"/>
      <c r="L292" s="15"/>
    </row>
    <row r="293" spans="1:12" ht="30" x14ac:dyDescent="0.25">
      <c r="A293" s="15"/>
      <c r="B293" s="7" t="s">
        <v>670</v>
      </c>
      <c r="C293" s="7" t="s">
        <v>671</v>
      </c>
      <c r="D293" s="15"/>
      <c r="E293" s="15"/>
      <c r="F293" s="15"/>
      <c r="G293" s="15"/>
      <c r="H293" s="15"/>
      <c r="I293" s="15"/>
      <c r="J293" s="15"/>
      <c r="K293" s="15"/>
      <c r="L293" s="15"/>
    </row>
    <row r="294" spans="1:12" ht="60" x14ac:dyDescent="0.25">
      <c r="A294" s="15"/>
      <c r="B294" s="7" t="s">
        <v>672</v>
      </c>
      <c r="C294" s="7" t="s">
        <v>673</v>
      </c>
      <c r="D294" s="15"/>
      <c r="E294" s="15"/>
      <c r="F294" s="15"/>
      <c r="G294" s="15"/>
      <c r="H294" s="15"/>
      <c r="I294" s="15"/>
      <c r="J294" s="15"/>
      <c r="K294" s="15"/>
      <c r="L294" s="15"/>
    </row>
    <row r="295" spans="1:12" x14ac:dyDescent="0.25">
      <c r="A295" s="15"/>
      <c r="B295" s="7" t="s">
        <v>674</v>
      </c>
      <c r="C295" s="7" t="s">
        <v>675</v>
      </c>
      <c r="D295" s="15"/>
      <c r="E295" s="15"/>
      <c r="F295" s="15"/>
      <c r="G295" s="15"/>
      <c r="H295" s="15"/>
      <c r="I295" s="15"/>
      <c r="J295" s="15"/>
      <c r="K295" s="15"/>
      <c r="L295" s="15"/>
    </row>
    <row r="296" spans="1:12" x14ac:dyDescent="0.25">
      <c r="A296" s="15"/>
      <c r="B296" s="7" t="s">
        <v>676</v>
      </c>
      <c r="C296" s="7" t="s">
        <v>677</v>
      </c>
      <c r="D296" s="15"/>
      <c r="E296" s="15"/>
      <c r="F296" s="15"/>
      <c r="G296" s="15"/>
      <c r="H296" s="15"/>
      <c r="I296" s="15"/>
      <c r="J296" s="15"/>
      <c r="K296" s="15"/>
      <c r="L296" s="15"/>
    </row>
    <row r="297" spans="1:12" x14ac:dyDescent="0.25">
      <c r="A297" s="15"/>
      <c r="B297" s="7" t="s">
        <v>678</v>
      </c>
      <c r="C297" s="7" t="s">
        <v>679</v>
      </c>
      <c r="D297" s="15"/>
      <c r="E297" s="15"/>
      <c r="F297" s="15"/>
      <c r="G297" s="15"/>
      <c r="H297" s="15"/>
      <c r="I297" s="15"/>
      <c r="J297" s="15"/>
      <c r="K297" s="15"/>
      <c r="L297" s="15"/>
    </row>
    <row r="298" spans="1:12" x14ac:dyDescent="0.25">
      <c r="A298" s="15"/>
      <c r="B298" s="7" t="s">
        <v>680</v>
      </c>
      <c r="C298" s="7" t="s">
        <v>1806</v>
      </c>
      <c r="D298" s="15"/>
      <c r="E298" s="15"/>
      <c r="F298" s="15"/>
      <c r="G298" s="15"/>
      <c r="H298" s="15"/>
      <c r="I298" s="15"/>
      <c r="J298" s="15"/>
      <c r="K298" s="15"/>
      <c r="L298" s="15"/>
    </row>
    <row r="299" spans="1:12" x14ac:dyDescent="0.25">
      <c r="A299" s="15"/>
      <c r="B299" s="7" t="s">
        <v>681</v>
      </c>
      <c r="C299" s="7" t="s">
        <v>682</v>
      </c>
      <c r="D299" s="15"/>
      <c r="E299" s="15"/>
      <c r="F299" s="15"/>
      <c r="G299" s="15"/>
      <c r="H299" s="15"/>
      <c r="I299" s="15"/>
      <c r="J299" s="15"/>
      <c r="K299" s="15"/>
      <c r="L299" s="15"/>
    </row>
    <row r="300" spans="1:12" x14ac:dyDescent="0.25">
      <c r="A300" s="15"/>
      <c r="B300" s="7" t="s">
        <v>683</v>
      </c>
      <c r="C300" s="7" t="s">
        <v>684</v>
      </c>
      <c r="D300" s="15"/>
      <c r="E300" s="15"/>
      <c r="F300" s="15"/>
      <c r="G300" s="15"/>
      <c r="H300" s="15"/>
      <c r="I300" s="15"/>
      <c r="J300" s="15"/>
      <c r="K300" s="15"/>
      <c r="L300" s="15"/>
    </row>
    <row r="301" spans="1:12" x14ac:dyDescent="0.25">
      <c r="A301" s="15"/>
      <c r="B301" s="7" t="s">
        <v>685</v>
      </c>
      <c r="C301" s="7" t="s">
        <v>686</v>
      </c>
      <c r="D301" s="15"/>
      <c r="E301" s="15"/>
      <c r="F301" s="15"/>
      <c r="G301" s="15"/>
      <c r="H301" s="15"/>
      <c r="I301" s="15"/>
      <c r="J301" s="15"/>
      <c r="K301" s="15"/>
      <c r="L301" s="15"/>
    </row>
    <row r="302" spans="1:12" ht="30" x14ac:dyDescent="0.25">
      <c r="A302" s="15"/>
      <c r="B302" s="7" t="s">
        <v>687</v>
      </c>
      <c r="C302" s="7" t="s">
        <v>688</v>
      </c>
      <c r="D302" s="15"/>
      <c r="E302" s="15"/>
      <c r="F302" s="15"/>
      <c r="G302" s="15"/>
      <c r="H302" s="15"/>
      <c r="I302" s="15"/>
      <c r="J302" s="15"/>
      <c r="K302" s="15"/>
      <c r="L302" s="15"/>
    </row>
    <row r="303" spans="1:12" ht="30" x14ac:dyDescent="0.25">
      <c r="A303" s="15"/>
      <c r="B303" s="7" t="s">
        <v>689</v>
      </c>
      <c r="C303" s="7" t="s">
        <v>690</v>
      </c>
      <c r="D303" s="15"/>
      <c r="E303" s="15"/>
      <c r="F303" s="15"/>
      <c r="G303" s="15"/>
      <c r="H303" s="15"/>
      <c r="I303" s="15"/>
      <c r="J303" s="15"/>
      <c r="K303" s="15"/>
      <c r="L303" s="15"/>
    </row>
    <row r="304" spans="1:12" ht="30" x14ac:dyDescent="0.25">
      <c r="A304" s="15"/>
      <c r="B304" s="7" t="s">
        <v>691</v>
      </c>
      <c r="C304" s="7" t="s">
        <v>692</v>
      </c>
      <c r="D304" s="15"/>
      <c r="E304" s="15"/>
      <c r="F304" s="15"/>
      <c r="G304" s="15"/>
      <c r="H304" s="15"/>
      <c r="I304" s="15"/>
      <c r="J304" s="15"/>
      <c r="K304" s="15"/>
      <c r="L304" s="15"/>
    </row>
    <row r="305" spans="1:12" x14ac:dyDescent="0.25">
      <c r="A305" s="15"/>
      <c r="B305" s="7" t="s">
        <v>693</v>
      </c>
      <c r="C305" s="7" t="s">
        <v>694</v>
      </c>
      <c r="D305" s="15"/>
      <c r="E305" s="15"/>
      <c r="F305" s="15"/>
      <c r="G305" s="15"/>
      <c r="H305" s="15"/>
      <c r="I305" s="15"/>
      <c r="J305" s="15"/>
      <c r="K305" s="15"/>
      <c r="L305" s="15"/>
    </row>
    <row r="306" spans="1:12" x14ac:dyDescent="0.25">
      <c r="A306" s="15"/>
      <c r="B306" s="7" t="s">
        <v>695</v>
      </c>
      <c r="C306" s="7" t="s">
        <v>696</v>
      </c>
      <c r="D306" s="15"/>
      <c r="E306" s="15"/>
      <c r="F306" s="15"/>
      <c r="G306" s="15"/>
      <c r="H306" s="15"/>
      <c r="I306" s="15"/>
      <c r="J306" s="15"/>
      <c r="K306" s="15"/>
      <c r="L306" s="15"/>
    </row>
    <row r="307" spans="1:12" x14ac:dyDescent="0.25">
      <c r="A307" s="15"/>
      <c r="B307" s="7" t="s">
        <v>697</v>
      </c>
      <c r="C307" s="7" t="s">
        <v>698</v>
      </c>
      <c r="D307" s="15"/>
      <c r="E307" s="15"/>
      <c r="F307" s="15"/>
      <c r="G307" s="15"/>
      <c r="H307" s="15"/>
      <c r="I307" s="15"/>
      <c r="J307" s="15"/>
      <c r="K307" s="15"/>
      <c r="L307" s="15"/>
    </row>
    <row r="308" spans="1:12" x14ac:dyDescent="0.25">
      <c r="A308" s="15"/>
      <c r="B308" s="7" t="s">
        <v>699</v>
      </c>
      <c r="C308" s="7" t="s">
        <v>700</v>
      </c>
      <c r="D308" s="15"/>
      <c r="E308" s="15"/>
      <c r="F308" s="15"/>
      <c r="G308" s="15"/>
      <c r="H308" s="15"/>
      <c r="I308" s="15"/>
      <c r="J308" s="15"/>
      <c r="K308" s="15"/>
      <c r="L308" s="15"/>
    </row>
    <row r="309" spans="1:12" x14ac:dyDescent="0.25">
      <c r="A309" s="15"/>
      <c r="B309" s="7" t="s">
        <v>701</v>
      </c>
      <c r="C309" s="7" t="s">
        <v>1806</v>
      </c>
      <c r="D309" s="15"/>
      <c r="E309" s="15"/>
      <c r="F309" s="15"/>
      <c r="G309" s="15"/>
      <c r="H309" s="15"/>
      <c r="I309" s="15"/>
      <c r="J309" s="15"/>
      <c r="K309" s="15"/>
      <c r="L309" s="15"/>
    </row>
    <row r="310" spans="1:12" x14ac:dyDescent="0.25">
      <c r="A310" s="15"/>
      <c r="B310" s="7" t="s">
        <v>702</v>
      </c>
      <c r="C310" s="7" t="s">
        <v>703</v>
      </c>
      <c r="D310" s="15"/>
      <c r="E310" s="15"/>
      <c r="F310" s="15"/>
      <c r="G310" s="15"/>
      <c r="H310" s="15"/>
      <c r="I310" s="15"/>
      <c r="J310" s="15"/>
      <c r="K310" s="15"/>
      <c r="L310" s="15"/>
    </row>
    <row r="311" spans="1:12" x14ac:dyDescent="0.25">
      <c r="A311" s="15"/>
      <c r="B311" s="7" t="s">
        <v>704</v>
      </c>
      <c r="C311" s="7" t="s">
        <v>705</v>
      </c>
      <c r="D311" s="15"/>
      <c r="E311" s="15"/>
      <c r="F311" s="15"/>
      <c r="G311" s="15"/>
      <c r="H311" s="15"/>
      <c r="I311" s="15"/>
      <c r="J311" s="15"/>
      <c r="K311" s="15"/>
      <c r="L311" s="15"/>
    </row>
    <row r="312" spans="1:12" x14ac:dyDescent="0.25">
      <c r="A312" s="15"/>
      <c r="B312" s="7" t="s">
        <v>706</v>
      </c>
      <c r="C312" s="7" t="s">
        <v>707</v>
      </c>
      <c r="D312" s="15"/>
      <c r="E312" s="15"/>
      <c r="F312" s="15"/>
      <c r="G312" s="15"/>
      <c r="H312" s="15"/>
      <c r="I312" s="15"/>
      <c r="J312" s="15"/>
      <c r="K312" s="15"/>
      <c r="L312" s="15"/>
    </row>
    <row r="313" spans="1:12" x14ac:dyDescent="0.25">
      <c r="A313" s="15"/>
      <c r="B313" s="7" t="s">
        <v>708</v>
      </c>
      <c r="C313" s="7" t="s">
        <v>684</v>
      </c>
      <c r="D313" s="15"/>
      <c r="E313" s="15"/>
      <c r="F313" s="15"/>
      <c r="G313" s="15"/>
      <c r="H313" s="15"/>
      <c r="I313" s="15"/>
      <c r="J313" s="15"/>
      <c r="K313" s="15"/>
      <c r="L313" s="15"/>
    </row>
    <row r="314" spans="1:12" x14ac:dyDescent="0.25">
      <c r="A314" s="15"/>
      <c r="B314" s="7" t="s">
        <v>709</v>
      </c>
      <c r="C314" s="7" t="s">
        <v>710</v>
      </c>
      <c r="D314" s="15"/>
      <c r="E314" s="15"/>
      <c r="F314" s="15"/>
      <c r="G314" s="15"/>
      <c r="H314" s="15"/>
      <c r="I314" s="15"/>
      <c r="J314" s="15"/>
      <c r="K314" s="15"/>
      <c r="L314" s="15"/>
    </row>
    <row r="315" spans="1:12" x14ac:dyDescent="0.25">
      <c r="A315" s="15"/>
      <c r="B315" s="7" t="s">
        <v>711</v>
      </c>
      <c r="C315" s="7" t="s">
        <v>1807</v>
      </c>
      <c r="D315" s="15"/>
      <c r="E315" s="15"/>
      <c r="F315" s="15"/>
      <c r="G315" s="15"/>
      <c r="H315" s="15"/>
      <c r="I315" s="15"/>
      <c r="J315" s="15"/>
      <c r="K315" s="15"/>
      <c r="L315" s="15"/>
    </row>
    <row r="316" spans="1:12" x14ac:dyDescent="0.25">
      <c r="A316" s="15"/>
      <c r="B316" s="7" t="s">
        <v>712</v>
      </c>
      <c r="C316" s="7" t="s">
        <v>713</v>
      </c>
      <c r="D316" s="15"/>
      <c r="E316" s="15"/>
      <c r="F316" s="15"/>
      <c r="G316" s="15"/>
      <c r="H316" s="15"/>
      <c r="I316" s="15"/>
      <c r="J316" s="15"/>
      <c r="K316" s="15"/>
      <c r="L316" s="15"/>
    </row>
    <row r="317" spans="1:12" x14ac:dyDescent="0.25">
      <c r="A317" s="15"/>
      <c r="B317" s="7" t="s">
        <v>714</v>
      </c>
      <c r="C317" s="7" t="s">
        <v>715</v>
      </c>
      <c r="D317" s="15"/>
      <c r="E317" s="15"/>
      <c r="F317" s="15"/>
      <c r="G317" s="15"/>
      <c r="H317" s="15"/>
      <c r="I317" s="15"/>
      <c r="J317" s="15"/>
      <c r="K317" s="15"/>
      <c r="L317" s="15"/>
    </row>
    <row r="318" spans="1:12" x14ac:dyDescent="0.25">
      <c r="A318" s="15"/>
      <c r="B318" s="7" t="s">
        <v>716</v>
      </c>
      <c r="C318" s="7" t="s">
        <v>717</v>
      </c>
      <c r="D318" s="15"/>
      <c r="E318" s="15"/>
      <c r="F318" s="15"/>
      <c r="G318" s="15"/>
      <c r="H318" s="15"/>
      <c r="I318" s="15"/>
      <c r="J318" s="15"/>
      <c r="K318" s="15"/>
      <c r="L318" s="15"/>
    </row>
    <row r="319" spans="1:12" x14ac:dyDescent="0.25">
      <c r="A319" s="15"/>
      <c r="B319" s="7" t="s">
        <v>718</v>
      </c>
      <c r="C319" s="7" t="s">
        <v>719</v>
      </c>
      <c r="D319" s="15"/>
      <c r="E319" s="15"/>
      <c r="F319" s="15"/>
      <c r="G319" s="15"/>
      <c r="H319" s="15"/>
      <c r="I319" s="15"/>
      <c r="J319" s="15"/>
      <c r="K319" s="15"/>
      <c r="L319" s="15"/>
    </row>
    <row r="320" spans="1:12" x14ac:dyDescent="0.25">
      <c r="A320" s="15"/>
      <c r="B320" s="7" t="s">
        <v>720</v>
      </c>
      <c r="C320" s="7" t="s">
        <v>1808</v>
      </c>
      <c r="D320" s="15"/>
      <c r="E320" s="15"/>
      <c r="F320" s="15"/>
      <c r="G320" s="15"/>
      <c r="H320" s="15"/>
      <c r="I320" s="15"/>
      <c r="J320" s="15"/>
      <c r="K320" s="15"/>
      <c r="L320" s="15"/>
    </row>
    <row r="321" spans="1:12" x14ac:dyDescent="0.25">
      <c r="A321" s="15"/>
      <c r="B321" s="7" t="s">
        <v>721</v>
      </c>
      <c r="C321" s="7" t="s">
        <v>722</v>
      </c>
      <c r="D321" s="15"/>
      <c r="E321" s="15"/>
      <c r="F321" s="15"/>
      <c r="G321" s="15"/>
      <c r="H321" s="15"/>
      <c r="I321" s="15"/>
      <c r="J321" s="15"/>
      <c r="K321" s="15"/>
      <c r="L321" s="15"/>
    </row>
    <row r="322" spans="1:12" x14ac:dyDescent="0.25">
      <c r="A322" s="15"/>
      <c r="B322" s="7" t="s">
        <v>723</v>
      </c>
      <c r="C322" s="7" t="s">
        <v>724</v>
      </c>
      <c r="D322" s="15"/>
      <c r="E322" s="15"/>
      <c r="F322" s="15"/>
      <c r="G322" s="15"/>
      <c r="H322" s="15"/>
      <c r="I322" s="15"/>
      <c r="J322" s="15"/>
      <c r="K322" s="15"/>
      <c r="L322" s="15"/>
    </row>
    <row r="323" spans="1:12" x14ac:dyDescent="0.25">
      <c r="A323" s="15"/>
      <c r="B323" s="7" t="s">
        <v>725</v>
      </c>
      <c r="C323" s="7" t="s">
        <v>726</v>
      </c>
      <c r="D323" s="15"/>
      <c r="E323" s="15"/>
      <c r="F323" s="15"/>
      <c r="G323" s="15"/>
      <c r="H323" s="15"/>
      <c r="I323" s="15"/>
      <c r="J323" s="15"/>
      <c r="K323" s="15"/>
      <c r="L323" s="15"/>
    </row>
    <row r="324" spans="1:12" x14ac:dyDescent="0.25">
      <c r="A324" s="15"/>
      <c r="B324" s="7" t="s">
        <v>727</v>
      </c>
      <c r="C324" s="7" t="s">
        <v>728</v>
      </c>
      <c r="D324" s="15"/>
      <c r="E324" s="15"/>
      <c r="F324" s="15"/>
      <c r="G324" s="15"/>
      <c r="H324" s="15"/>
      <c r="I324" s="15"/>
      <c r="J324" s="15"/>
      <c r="K324" s="15"/>
      <c r="L324" s="15"/>
    </row>
    <row r="325" spans="1:12" x14ac:dyDescent="0.25">
      <c r="A325" s="15"/>
      <c r="B325" s="7" t="s">
        <v>729</v>
      </c>
      <c r="C325" s="7" t="s">
        <v>730</v>
      </c>
      <c r="D325" s="15"/>
      <c r="E325" s="15"/>
      <c r="F325" s="15"/>
      <c r="G325" s="15"/>
      <c r="H325" s="15"/>
      <c r="I325" s="15"/>
      <c r="J325" s="15"/>
      <c r="K325" s="15"/>
      <c r="L325" s="15"/>
    </row>
    <row r="326" spans="1:12" x14ac:dyDescent="0.25">
      <c r="A326" s="15"/>
      <c r="B326" s="7" t="s">
        <v>731</v>
      </c>
      <c r="C326" s="7" t="s">
        <v>732</v>
      </c>
      <c r="D326" s="15"/>
      <c r="E326" s="15"/>
      <c r="F326" s="15"/>
      <c r="G326" s="15"/>
      <c r="H326" s="15"/>
      <c r="I326" s="15"/>
      <c r="J326" s="15"/>
      <c r="K326" s="15"/>
      <c r="L326" s="15"/>
    </row>
    <row r="327" spans="1:12" x14ac:dyDescent="0.25">
      <c r="A327" s="15"/>
      <c r="B327" s="7" t="s">
        <v>733</v>
      </c>
      <c r="C327" s="7" t="s">
        <v>734</v>
      </c>
      <c r="D327" s="15"/>
      <c r="E327" s="15"/>
      <c r="F327" s="15"/>
      <c r="G327" s="15"/>
      <c r="H327" s="15"/>
      <c r="I327" s="15"/>
      <c r="J327" s="15"/>
      <c r="K327" s="15"/>
      <c r="L327" s="15"/>
    </row>
    <row r="328" spans="1:12" x14ac:dyDescent="0.25">
      <c r="A328" s="15"/>
      <c r="B328" s="7" t="s">
        <v>735</v>
      </c>
      <c r="C328" s="7" t="s">
        <v>736</v>
      </c>
      <c r="D328" s="15"/>
      <c r="E328" s="15"/>
      <c r="F328" s="15"/>
      <c r="G328" s="15"/>
      <c r="H328" s="15"/>
      <c r="I328" s="15"/>
      <c r="J328" s="15"/>
      <c r="K328" s="15"/>
      <c r="L328" s="15"/>
    </row>
    <row r="329" spans="1:12" x14ac:dyDescent="0.25">
      <c r="A329" s="15"/>
      <c r="B329" s="7" t="s">
        <v>737</v>
      </c>
      <c r="C329" s="7" t="s">
        <v>738</v>
      </c>
      <c r="D329" s="15"/>
      <c r="E329" s="15"/>
      <c r="F329" s="15"/>
      <c r="G329" s="15"/>
      <c r="H329" s="15"/>
      <c r="I329" s="15"/>
      <c r="J329" s="15"/>
      <c r="K329" s="15"/>
      <c r="L329" s="15"/>
    </row>
    <row r="330" spans="1:12" x14ac:dyDescent="0.25">
      <c r="A330" s="15"/>
      <c r="B330" s="7" t="s">
        <v>739</v>
      </c>
      <c r="C330" s="7" t="s">
        <v>740</v>
      </c>
      <c r="D330" s="15"/>
      <c r="E330" s="15"/>
      <c r="F330" s="15"/>
      <c r="G330" s="15"/>
      <c r="H330" s="15"/>
      <c r="I330" s="15"/>
      <c r="J330" s="15"/>
      <c r="K330" s="15"/>
      <c r="L330" s="15"/>
    </row>
    <row r="331" spans="1:12" x14ac:dyDescent="0.25">
      <c r="A331" s="15"/>
      <c r="B331" s="7" t="s">
        <v>741</v>
      </c>
      <c r="C331" s="7" t="s">
        <v>742</v>
      </c>
      <c r="D331" s="15"/>
      <c r="E331" s="15"/>
      <c r="F331" s="15"/>
      <c r="G331" s="15"/>
      <c r="H331" s="15"/>
      <c r="I331" s="15"/>
      <c r="J331" s="15"/>
      <c r="K331" s="15"/>
      <c r="L331" s="15"/>
    </row>
    <row r="332" spans="1:12" x14ac:dyDescent="0.25">
      <c r="A332" s="15"/>
      <c r="B332" s="7" t="s">
        <v>743</v>
      </c>
      <c r="C332" s="7" t="s">
        <v>744</v>
      </c>
      <c r="D332" s="15"/>
      <c r="E332" s="15"/>
      <c r="F332" s="15"/>
      <c r="G332" s="15"/>
      <c r="H332" s="15"/>
      <c r="I332" s="15"/>
      <c r="J332" s="15"/>
      <c r="K332" s="15"/>
      <c r="L332" s="15"/>
    </row>
    <row r="333" spans="1:12" x14ac:dyDescent="0.25">
      <c r="A333" s="15"/>
      <c r="B333" s="7" t="s">
        <v>745</v>
      </c>
      <c r="C333" s="7" t="s">
        <v>746</v>
      </c>
      <c r="D333" s="15"/>
      <c r="E333" s="15"/>
      <c r="F333" s="15"/>
      <c r="G333" s="15"/>
      <c r="H333" s="15"/>
      <c r="I333" s="15"/>
      <c r="J333" s="15"/>
      <c r="K333" s="15"/>
      <c r="L333" s="15"/>
    </row>
    <row r="334" spans="1:12" x14ac:dyDescent="0.25">
      <c r="A334" s="15"/>
      <c r="B334" s="7" t="s">
        <v>747</v>
      </c>
      <c r="C334" s="7" t="s">
        <v>748</v>
      </c>
      <c r="D334" s="15"/>
      <c r="E334" s="15"/>
      <c r="F334" s="15"/>
      <c r="G334" s="15"/>
      <c r="H334" s="15"/>
      <c r="I334" s="15"/>
      <c r="J334" s="15"/>
      <c r="K334" s="15"/>
      <c r="L334" s="15"/>
    </row>
    <row r="335" spans="1:12" x14ac:dyDescent="0.25">
      <c r="A335" s="15"/>
      <c r="B335" s="7" t="s">
        <v>749</v>
      </c>
      <c r="C335" s="7" t="s">
        <v>750</v>
      </c>
      <c r="D335" s="15"/>
      <c r="E335" s="15"/>
      <c r="F335" s="15"/>
      <c r="G335" s="15"/>
      <c r="H335" s="15"/>
      <c r="I335" s="15"/>
      <c r="J335" s="15"/>
      <c r="K335" s="15"/>
      <c r="L335" s="15"/>
    </row>
    <row r="336" spans="1:12" x14ac:dyDescent="0.25">
      <c r="A336" s="15"/>
      <c r="B336" s="7" t="s">
        <v>751</v>
      </c>
      <c r="C336" s="7" t="s">
        <v>752</v>
      </c>
      <c r="D336" s="15"/>
      <c r="E336" s="15"/>
      <c r="F336" s="15"/>
      <c r="G336" s="15"/>
      <c r="H336" s="15"/>
      <c r="I336" s="15"/>
      <c r="J336" s="15"/>
      <c r="K336" s="15"/>
      <c r="L336" s="15"/>
    </row>
    <row r="337" spans="1:12" x14ac:dyDescent="0.25">
      <c r="A337" s="15"/>
      <c r="B337" s="7" t="s">
        <v>753</v>
      </c>
      <c r="C337" s="7" t="s">
        <v>754</v>
      </c>
      <c r="D337" s="15"/>
      <c r="E337" s="15"/>
      <c r="F337" s="15"/>
      <c r="G337" s="15"/>
      <c r="H337" s="15"/>
      <c r="I337" s="15"/>
      <c r="J337" s="15"/>
      <c r="K337" s="15"/>
      <c r="L337" s="15"/>
    </row>
    <row r="338" spans="1:12" x14ac:dyDescent="0.25">
      <c r="A338" s="15"/>
      <c r="B338" s="7" t="s">
        <v>755</v>
      </c>
      <c r="C338" s="7" t="s">
        <v>756</v>
      </c>
      <c r="D338" s="15"/>
      <c r="E338" s="15"/>
      <c r="F338" s="15"/>
      <c r="G338" s="15"/>
      <c r="H338" s="15"/>
      <c r="I338" s="15"/>
      <c r="J338" s="15"/>
      <c r="K338" s="15"/>
      <c r="L338" s="15"/>
    </row>
    <row r="339" spans="1:12" x14ac:dyDescent="0.25">
      <c r="A339" s="15"/>
      <c r="B339" s="7" t="s">
        <v>757</v>
      </c>
      <c r="C339" s="7" t="s">
        <v>758</v>
      </c>
      <c r="D339" s="15"/>
      <c r="E339" s="15"/>
      <c r="F339" s="15"/>
      <c r="G339" s="15"/>
      <c r="H339" s="15"/>
      <c r="I339" s="15"/>
      <c r="J339" s="15"/>
      <c r="K339" s="15"/>
      <c r="L339" s="15"/>
    </row>
    <row r="340" spans="1:12" x14ac:dyDescent="0.25">
      <c r="A340" s="15"/>
      <c r="B340" s="7" t="s">
        <v>759</v>
      </c>
      <c r="C340" s="7" t="s">
        <v>760</v>
      </c>
      <c r="D340" s="15"/>
      <c r="E340" s="15"/>
      <c r="F340" s="15"/>
      <c r="G340" s="15"/>
      <c r="H340" s="15"/>
      <c r="I340" s="15"/>
      <c r="J340" s="15"/>
      <c r="K340" s="15"/>
      <c r="L340" s="15"/>
    </row>
    <row r="341" spans="1:12" x14ac:dyDescent="0.25">
      <c r="A341" s="15"/>
      <c r="B341" s="7" t="s">
        <v>761</v>
      </c>
      <c r="C341" s="7" t="s">
        <v>762</v>
      </c>
      <c r="D341" s="15"/>
      <c r="E341" s="15"/>
      <c r="F341" s="15"/>
      <c r="G341" s="15"/>
      <c r="H341" s="15"/>
      <c r="I341" s="15"/>
      <c r="J341" s="15"/>
      <c r="K341" s="15"/>
      <c r="L341" s="15"/>
    </row>
    <row r="342" spans="1:12" x14ac:dyDescent="0.25">
      <c r="A342" s="15"/>
      <c r="B342" s="7" t="s">
        <v>763</v>
      </c>
      <c r="C342" s="7" t="s">
        <v>764</v>
      </c>
      <c r="D342" s="15"/>
      <c r="E342" s="15"/>
      <c r="F342" s="15"/>
      <c r="G342" s="15"/>
      <c r="H342" s="15"/>
      <c r="I342" s="15"/>
      <c r="J342" s="15"/>
      <c r="K342" s="15"/>
      <c r="L342" s="15"/>
    </row>
    <row r="343" spans="1:12" x14ac:dyDescent="0.25">
      <c r="A343" s="15"/>
      <c r="B343" s="7" t="s">
        <v>765</v>
      </c>
      <c r="C343" s="7" t="s">
        <v>766</v>
      </c>
      <c r="D343" s="15"/>
      <c r="E343" s="15"/>
      <c r="F343" s="15"/>
      <c r="G343" s="15"/>
      <c r="H343" s="15"/>
      <c r="I343" s="15"/>
      <c r="J343" s="15"/>
      <c r="K343" s="15"/>
      <c r="L343" s="15"/>
    </row>
    <row r="344" spans="1:12" x14ac:dyDescent="0.25">
      <c r="A344" s="15"/>
      <c r="B344" s="7" t="s">
        <v>767</v>
      </c>
      <c r="C344" s="7" t="s">
        <v>768</v>
      </c>
      <c r="D344" s="15"/>
      <c r="E344" s="15"/>
      <c r="F344" s="15"/>
      <c r="G344" s="15"/>
      <c r="H344" s="15"/>
      <c r="I344" s="15"/>
      <c r="J344" s="15"/>
      <c r="K344" s="15"/>
      <c r="L344" s="15"/>
    </row>
    <row r="345" spans="1:12" x14ac:dyDescent="0.25">
      <c r="A345" s="15"/>
      <c r="B345" s="7" t="s">
        <v>769</v>
      </c>
      <c r="C345" s="7" t="s">
        <v>770</v>
      </c>
      <c r="D345" s="15"/>
      <c r="E345" s="15"/>
      <c r="F345" s="15"/>
      <c r="G345" s="15"/>
      <c r="H345" s="15"/>
      <c r="I345" s="15"/>
      <c r="J345" s="15"/>
      <c r="K345" s="15"/>
      <c r="L345" s="15"/>
    </row>
    <row r="346" spans="1:12" x14ac:dyDescent="0.25">
      <c r="A346" s="15"/>
      <c r="B346" s="7" t="s">
        <v>771</v>
      </c>
      <c r="C346" s="7" t="s">
        <v>772</v>
      </c>
      <c r="D346" s="15"/>
      <c r="E346" s="15"/>
      <c r="F346" s="15"/>
      <c r="G346" s="15"/>
      <c r="H346" s="15"/>
      <c r="I346" s="15"/>
      <c r="J346" s="15"/>
      <c r="K346" s="15"/>
      <c r="L346" s="15"/>
    </row>
    <row r="347" spans="1:12" x14ac:dyDescent="0.25">
      <c r="A347" s="15"/>
      <c r="B347" s="7" t="s">
        <v>773</v>
      </c>
      <c r="C347" s="7" t="s">
        <v>774</v>
      </c>
      <c r="D347" s="15"/>
      <c r="E347" s="15"/>
      <c r="F347" s="15"/>
      <c r="G347" s="15"/>
      <c r="H347" s="15"/>
      <c r="I347" s="15"/>
      <c r="J347" s="15"/>
      <c r="K347" s="15"/>
      <c r="L347" s="15"/>
    </row>
    <row r="348" spans="1:12" x14ac:dyDescent="0.25">
      <c r="A348" s="15"/>
      <c r="B348" s="7" t="s">
        <v>775</v>
      </c>
      <c r="C348" s="7" t="s">
        <v>776</v>
      </c>
      <c r="D348" s="15"/>
      <c r="E348" s="15"/>
      <c r="F348" s="15"/>
      <c r="G348" s="15"/>
      <c r="H348" s="15"/>
      <c r="I348" s="15"/>
      <c r="J348" s="15"/>
      <c r="K348" s="15"/>
      <c r="L348" s="15"/>
    </row>
    <row r="349" spans="1:12" x14ac:dyDescent="0.25">
      <c r="A349" s="15"/>
      <c r="B349" s="7" t="s">
        <v>777</v>
      </c>
      <c r="C349" s="7" t="s">
        <v>778</v>
      </c>
      <c r="D349" s="15"/>
      <c r="E349" s="15"/>
      <c r="F349" s="15"/>
      <c r="G349" s="15"/>
      <c r="H349" s="15"/>
      <c r="I349" s="15"/>
      <c r="J349" s="15"/>
      <c r="K349" s="15"/>
      <c r="L349" s="15"/>
    </row>
    <row r="350" spans="1:12" x14ac:dyDescent="0.25">
      <c r="A350" s="15"/>
      <c r="B350" s="7" t="s">
        <v>779</v>
      </c>
      <c r="C350" s="7" t="s">
        <v>780</v>
      </c>
      <c r="D350" s="15"/>
      <c r="E350" s="15"/>
      <c r="F350" s="15"/>
      <c r="G350" s="15"/>
      <c r="H350" s="15"/>
      <c r="I350" s="15"/>
      <c r="J350" s="15"/>
      <c r="K350" s="15"/>
      <c r="L350" s="15"/>
    </row>
    <row r="351" spans="1:12" x14ac:dyDescent="0.25">
      <c r="A351" s="15"/>
      <c r="B351" s="7" t="s">
        <v>781</v>
      </c>
      <c r="C351" s="7" t="s">
        <v>782</v>
      </c>
      <c r="D351" s="15"/>
      <c r="E351" s="15"/>
      <c r="F351" s="15"/>
      <c r="G351" s="15"/>
      <c r="H351" s="15"/>
      <c r="I351" s="15"/>
      <c r="J351" s="15"/>
      <c r="K351" s="15"/>
      <c r="L351" s="15"/>
    </row>
    <row r="352" spans="1:12" x14ac:dyDescent="0.25">
      <c r="A352" s="15"/>
      <c r="B352" s="7" t="s">
        <v>783</v>
      </c>
      <c r="C352" s="7" t="s">
        <v>784</v>
      </c>
      <c r="D352" s="15"/>
      <c r="E352" s="15"/>
      <c r="F352" s="15"/>
      <c r="G352" s="15"/>
      <c r="H352" s="15"/>
      <c r="I352" s="15"/>
      <c r="J352" s="15"/>
      <c r="K352" s="15"/>
      <c r="L352" s="15"/>
    </row>
    <row r="353" spans="1:12" x14ac:dyDescent="0.25">
      <c r="A353" s="15"/>
      <c r="B353" s="7" t="s">
        <v>785</v>
      </c>
      <c r="C353" s="7" t="s">
        <v>786</v>
      </c>
      <c r="D353" s="15"/>
      <c r="E353" s="15"/>
      <c r="F353" s="15"/>
      <c r="G353" s="15"/>
      <c r="H353" s="15"/>
      <c r="I353" s="15"/>
      <c r="J353" s="15"/>
      <c r="K353" s="15"/>
      <c r="L353" s="15"/>
    </row>
    <row r="354" spans="1:12" x14ac:dyDescent="0.25">
      <c r="A354" s="15"/>
      <c r="B354" s="7" t="s">
        <v>787</v>
      </c>
      <c r="C354" s="7" t="s">
        <v>788</v>
      </c>
      <c r="D354" s="15"/>
      <c r="E354" s="15"/>
      <c r="F354" s="15"/>
      <c r="G354" s="15"/>
      <c r="H354" s="15"/>
      <c r="I354" s="15"/>
      <c r="J354" s="15"/>
      <c r="K354" s="15"/>
      <c r="L354" s="15"/>
    </row>
    <row r="355" spans="1:12" x14ac:dyDescent="0.25">
      <c r="A355" s="15"/>
      <c r="B355" s="7" t="s">
        <v>789</v>
      </c>
      <c r="C355" s="7" t="s">
        <v>790</v>
      </c>
      <c r="D355" s="15"/>
      <c r="E355" s="15"/>
      <c r="F355" s="15"/>
      <c r="G355" s="15"/>
      <c r="H355" s="15"/>
      <c r="I355" s="15"/>
      <c r="J355" s="15"/>
      <c r="K355" s="15"/>
      <c r="L355" s="15"/>
    </row>
    <row r="356" spans="1:12" x14ac:dyDescent="0.25">
      <c r="A356" s="15"/>
      <c r="B356" s="7" t="s">
        <v>791</v>
      </c>
      <c r="C356" s="7" t="s">
        <v>792</v>
      </c>
      <c r="D356" s="15"/>
      <c r="E356" s="15"/>
      <c r="F356" s="15"/>
      <c r="G356" s="15"/>
      <c r="H356" s="15"/>
      <c r="I356" s="15"/>
      <c r="J356" s="15"/>
      <c r="K356" s="15"/>
      <c r="L356" s="15"/>
    </row>
    <row r="357" spans="1:12" x14ac:dyDescent="0.25">
      <c r="A357" s="15"/>
      <c r="B357" s="7" t="s">
        <v>793</v>
      </c>
      <c r="C357" s="7" t="s">
        <v>794</v>
      </c>
      <c r="D357" s="15"/>
      <c r="E357" s="15"/>
      <c r="F357" s="15"/>
      <c r="G357" s="15"/>
      <c r="H357" s="15"/>
      <c r="I357" s="15"/>
      <c r="J357" s="15"/>
      <c r="K357" s="15"/>
      <c r="L357" s="15"/>
    </row>
    <row r="358" spans="1:12" x14ac:dyDescent="0.25">
      <c r="A358" s="15"/>
      <c r="B358" s="7" t="s">
        <v>795</v>
      </c>
      <c r="C358" s="7" t="s">
        <v>796</v>
      </c>
      <c r="D358" s="15"/>
      <c r="E358" s="15"/>
      <c r="F358" s="15"/>
      <c r="G358" s="15"/>
      <c r="H358" s="15"/>
      <c r="I358" s="15"/>
      <c r="J358" s="15"/>
      <c r="K358" s="15"/>
      <c r="L358" s="15"/>
    </row>
    <row r="359" spans="1:12" x14ac:dyDescent="0.25">
      <c r="A359" s="15"/>
      <c r="B359" s="7" t="s">
        <v>797</v>
      </c>
      <c r="C359" s="7" t="s">
        <v>798</v>
      </c>
      <c r="D359" s="15"/>
      <c r="E359" s="15"/>
      <c r="F359" s="15"/>
      <c r="G359" s="15"/>
      <c r="H359" s="15"/>
      <c r="I359" s="15"/>
      <c r="J359" s="15"/>
      <c r="K359" s="15"/>
      <c r="L359" s="15"/>
    </row>
    <row r="360" spans="1:12" x14ac:dyDescent="0.25">
      <c r="A360" s="15"/>
      <c r="B360" s="7" t="s">
        <v>799</v>
      </c>
      <c r="C360" s="7" t="s">
        <v>800</v>
      </c>
      <c r="D360" s="15"/>
      <c r="E360" s="15"/>
      <c r="F360" s="15"/>
      <c r="G360" s="15"/>
      <c r="H360" s="15"/>
      <c r="I360" s="15"/>
      <c r="J360" s="15"/>
      <c r="K360" s="15"/>
      <c r="L360" s="15"/>
    </row>
    <row r="361" spans="1:12" x14ac:dyDescent="0.25">
      <c r="A361" s="15"/>
      <c r="B361" s="7" t="s">
        <v>801</v>
      </c>
      <c r="C361" s="7" t="s">
        <v>802</v>
      </c>
      <c r="D361" s="15"/>
      <c r="E361" s="15"/>
      <c r="F361" s="15"/>
      <c r="G361" s="15"/>
      <c r="H361" s="15"/>
      <c r="I361" s="15"/>
      <c r="J361" s="15"/>
      <c r="K361" s="15"/>
      <c r="L361" s="15"/>
    </row>
    <row r="362" spans="1:12" x14ac:dyDescent="0.25">
      <c r="A362" s="15"/>
      <c r="B362" s="7" t="s">
        <v>803</v>
      </c>
      <c r="C362" s="7" t="s">
        <v>804</v>
      </c>
      <c r="D362" s="15"/>
      <c r="E362" s="15"/>
      <c r="F362" s="15"/>
      <c r="G362" s="15"/>
      <c r="H362" s="15"/>
      <c r="I362" s="15"/>
      <c r="J362" s="15"/>
      <c r="K362" s="15"/>
      <c r="L362" s="15"/>
    </row>
    <row r="363" spans="1:12" x14ac:dyDescent="0.25">
      <c r="A363" s="15"/>
      <c r="B363" s="7" t="s">
        <v>805</v>
      </c>
      <c r="C363" s="7" t="s">
        <v>806</v>
      </c>
      <c r="D363" s="15"/>
      <c r="E363" s="15"/>
      <c r="F363" s="15"/>
      <c r="G363" s="15"/>
      <c r="H363" s="15"/>
      <c r="I363" s="15"/>
      <c r="J363" s="15"/>
      <c r="K363" s="15"/>
      <c r="L363" s="15"/>
    </row>
    <row r="364" spans="1:12" x14ac:dyDescent="0.25">
      <c r="A364" s="15"/>
      <c r="B364" s="7" t="s">
        <v>807</v>
      </c>
      <c r="C364" s="7" t="s">
        <v>808</v>
      </c>
      <c r="D364" s="15"/>
      <c r="E364" s="15"/>
      <c r="F364" s="15"/>
      <c r="G364" s="15"/>
      <c r="H364" s="15"/>
      <c r="I364" s="15"/>
      <c r="J364" s="15"/>
      <c r="K364" s="15"/>
      <c r="L364" s="15"/>
    </row>
    <row r="365" spans="1:12" x14ac:dyDescent="0.25">
      <c r="A365" s="15"/>
      <c r="B365" s="7" t="s">
        <v>809</v>
      </c>
      <c r="C365" s="7" t="s">
        <v>810</v>
      </c>
      <c r="D365" s="15"/>
      <c r="E365" s="15"/>
      <c r="F365" s="15"/>
      <c r="G365" s="15"/>
      <c r="H365" s="15"/>
      <c r="I365" s="15"/>
      <c r="J365" s="15"/>
      <c r="K365" s="15"/>
      <c r="L365" s="15"/>
    </row>
    <row r="366" spans="1:12" x14ac:dyDescent="0.25">
      <c r="A366" s="15"/>
      <c r="B366" s="7" t="s">
        <v>811</v>
      </c>
      <c r="C366" s="7" t="s">
        <v>812</v>
      </c>
      <c r="D366" s="15"/>
      <c r="E366" s="15"/>
      <c r="F366" s="15"/>
      <c r="G366" s="15"/>
      <c r="H366" s="15"/>
      <c r="I366" s="15"/>
      <c r="J366" s="15"/>
      <c r="K366" s="15"/>
      <c r="L366" s="15"/>
    </row>
    <row r="367" spans="1:12" x14ac:dyDescent="0.25">
      <c r="A367" s="15"/>
      <c r="B367" s="7" t="s">
        <v>813</v>
      </c>
      <c r="C367" s="7" t="s">
        <v>814</v>
      </c>
      <c r="D367" s="15"/>
      <c r="E367" s="15"/>
      <c r="F367" s="15"/>
      <c r="G367" s="15"/>
      <c r="H367" s="15"/>
      <c r="I367" s="15"/>
      <c r="J367" s="15"/>
      <c r="K367" s="15"/>
      <c r="L367" s="15"/>
    </row>
    <row r="368" spans="1:12" x14ac:dyDescent="0.25">
      <c r="A368" s="15"/>
      <c r="B368" s="7" t="s">
        <v>815</v>
      </c>
      <c r="C368" s="7" t="s">
        <v>816</v>
      </c>
      <c r="D368" s="15"/>
      <c r="E368" s="15"/>
      <c r="F368" s="15"/>
      <c r="G368" s="15"/>
      <c r="H368" s="15"/>
      <c r="I368" s="15"/>
      <c r="J368" s="15"/>
      <c r="K368" s="15"/>
      <c r="L368" s="15"/>
    </row>
    <row r="369" spans="1:12" x14ac:dyDescent="0.25">
      <c r="A369" s="15"/>
      <c r="B369" s="7" t="s">
        <v>817</v>
      </c>
      <c r="C369" s="7" t="s">
        <v>818</v>
      </c>
      <c r="D369" s="15"/>
      <c r="E369" s="15"/>
      <c r="F369" s="15"/>
      <c r="G369" s="15"/>
      <c r="H369" s="15"/>
      <c r="I369" s="15"/>
      <c r="J369" s="15"/>
      <c r="K369" s="15"/>
      <c r="L369" s="15"/>
    </row>
    <row r="370" spans="1:12" x14ac:dyDescent="0.25">
      <c r="A370" s="15"/>
      <c r="B370" s="7" t="s">
        <v>819</v>
      </c>
      <c r="C370" s="7" t="s">
        <v>820</v>
      </c>
      <c r="D370" s="15"/>
      <c r="E370" s="15"/>
      <c r="F370" s="15"/>
      <c r="G370" s="15"/>
      <c r="H370" s="15"/>
      <c r="I370" s="15"/>
      <c r="J370" s="15"/>
      <c r="K370" s="15"/>
      <c r="L370" s="15"/>
    </row>
    <row r="371" spans="1:12" x14ac:dyDescent="0.25">
      <c r="A371" s="15"/>
      <c r="B371" s="7" t="s">
        <v>821</v>
      </c>
      <c r="C371" s="7" t="s">
        <v>822</v>
      </c>
      <c r="D371" s="15"/>
      <c r="E371" s="15"/>
      <c r="F371" s="15"/>
      <c r="G371" s="15"/>
      <c r="H371" s="15"/>
      <c r="I371" s="15"/>
      <c r="J371" s="15"/>
      <c r="K371" s="15"/>
      <c r="L371" s="15"/>
    </row>
    <row r="372" spans="1:12" x14ac:dyDescent="0.25">
      <c r="A372" s="15"/>
      <c r="B372" s="7" t="s">
        <v>823</v>
      </c>
      <c r="C372" s="7" t="s">
        <v>824</v>
      </c>
      <c r="D372" s="15"/>
      <c r="E372" s="15"/>
      <c r="F372" s="15"/>
      <c r="G372" s="15"/>
      <c r="H372" s="15"/>
      <c r="I372" s="15"/>
      <c r="J372" s="15"/>
      <c r="K372" s="15"/>
      <c r="L372" s="15"/>
    </row>
    <row r="373" spans="1:12" x14ac:dyDescent="0.25">
      <c r="A373" s="15"/>
      <c r="B373" s="7" t="s">
        <v>825</v>
      </c>
      <c r="C373" s="7" t="s">
        <v>826</v>
      </c>
      <c r="D373" s="15"/>
      <c r="E373" s="15"/>
      <c r="F373" s="15"/>
      <c r="G373" s="15"/>
      <c r="H373" s="15"/>
      <c r="I373" s="15"/>
      <c r="J373" s="15"/>
      <c r="K373" s="15"/>
      <c r="L373" s="15"/>
    </row>
    <row r="374" spans="1:12" x14ac:dyDescent="0.25">
      <c r="A374" s="15"/>
      <c r="B374" s="7" t="s">
        <v>827</v>
      </c>
      <c r="C374" s="7" t="s">
        <v>828</v>
      </c>
      <c r="D374" s="15"/>
      <c r="E374" s="15"/>
      <c r="F374" s="15"/>
      <c r="G374" s="15"/>
      <c r="H374" s="15"/>
      <c r="I374" s="15"/>
      <c r="J374" s="15"/>
      <c r="K374" s="15"/>
      <c r="L374" s="15"/>
    </row>
    <row r="375" spans="1:12" x14ac:dyDescent="0.25">
      <c r="A375" s="15"/>
      <c r="B375" s="7" t="s">
        <v>829</v>
      </c>
      <c r="C375" s="7" t="s">
        <v>830</v>
      </c>
      <c r="D375" s="15"/>
      <c r="E375" s="15"/>
      <c r="F375" s="15"/>
      <c r="G375" s="15"/>
      <c r="H375" s="15"/>
      <c r="I375" s="15"/>
      <c r="J375" s="15"/>
      <c r="K375" s="15"/>
      <c r="L375" s="15"/>
    </row>
    <row r="376" spans="1:12" x14ac:dyDescent="0.25">
      <c r="A376" s="15"/>
      <c r="B376" s="7" t="s">
        <v>831</v>
      </c>
      <c r="C376" s="7" t="s">
        <v>832</v>
      </c>
      <c r="D376" s="15"/>
      <c r="E376" s="15"/>
      <c r="F376" s="15"/>
      <c r="G376" s="15"/>
      <c r="H376" s="15"/>
      <c r="I376" s="15"/>
      <c r="J376" s="15"/>
      <c r="K376" s="15"/>
      <c r="L376" s="15"/>
    </row>
    <row r="377" spans="1:12" x14ac:dyDescent="0.25">
      <c r="A377" s="15"/>
      <c r="B377" s="7" t="s">
        <v>833</v>
      </c>
      <c r="C377" s="7" t="s">
        <v>834</v>
      </c>
      <c r="D377" s="15"/>
      <c r="E377" s="15"/>
      <c r="F377" s="15"/>
      <c r="G377" s="15"/>
      <c r="H377" s="15"/>
      <c r="I377" s="15"/>
      <c r="J377" s="15"/>
      <c r="K377" s="15"/>
      <c r="L377" s="15"/>
    </row>
    <row r="378" spans="1:12" x14ac:dyDescent="0.25">
      <c r="A378" s="15"/>
      <c r="B378" s="7" t="s">
        <v>835</v>
      </c>
      <c r="C378" s="7" t="s">
        <v>836</v>
      </c>
      <c r="D378" s="15"/>
      <c r="E378" s="15"/>
      <c r="F378" s="15"/>
      <c r="G378" s="15"/>
      <c r="H378" s="15"/>
      <c r="I378" s="15"/>
      <c r="J378" s="15"/>
      <c r="K378" s="15"/>
      <c r="L378" s="15"/>
    </row>
    <row r="379" spans="1:12" x14ac:dyDescent="0.25">
      <c r="A379" s="15"/>
      <c r="B379" s="7" t="s">
        <v>837</v>
      </c>
      <c r="C379" s="7" t="s">
        <v>838</v>
      </c>
      <c r="D379" s="15"/>
      <c r="E379" s="15"/>
      <c r="F379" s="15"/>
      <c r="G379" s="15"/>
      <c r="H379" s="15"/>
      <c r="I379" s="15"/>
      <c r="J379" s="15"/>
      <c r="K379" s="15"/>
      <c r="L379" s="15"/>
    </row>
    <row r="380" spans="1:12" x14ac:dyDescent="0.25">
      <c r="A380" s="15"/>
      <c r="B380" s="7" t="s">
        <v>839</v>
      </c>
      <c r="C380" s="7" t="s">
        <v>840</v>
      </c>
      <c r="D380" s="15"/>
      <c r="E380" s="15"/>
      <c r="F380" s="15"/>
      <c r="G380" s="15"/>
      <c r="H380" s="15"/>
      <c r="I380" s="15"/>
      <c r="J380" s="15"/>
      <c r="K380" s="15"/>
      <c r="L380" s="15"/>
    </row>
    <row r="381" spans="1:12" x14ac:dyDescent="0.25">
      <c r="A381" s="15"/>
      <c r="B381" s="7" t="s">
        <v>841</v>
      </c>
      <c r="C381" s="7" t="s">
        <v>842</v>
      </c>
      <c r="D381" s="15"/>
      <c r="E381" s="15"/>
      <c r="F381" s="15"/>
      <c r="G381" s="15"/>
      <c r="H381" s="15"/>
      <c r="I381" s="15"/>
      <c r="J381" s="15"/>
      <c r="K381" s="15"/>
      <c r="L381" s="15"/>
    </row>
    <row r="382" spans="1:12" x14ac:dyDescent="0.25">
      <c r="A382" s="15"/>
      <c r="B382" s="7" t="s">
        <v>843</v>
      </c>
      <c r="C382" s="7" t="s">
        <v>844</v>
      </c>
      <c r="D382" s="15"/>
      <c r="E382" s="15"/>
      <c r="F382" s="15"/>
      <c r="G382" s="15"/>
      <c r="H382" s="15"/>
      <c r="I382" s="15"/>
      <c r="J382" s="15"/>
      <c r="K382" s="15"/>
      <c r="L382" s="15"/>
    </row>
    <row r="383" spans="1:12" x14ac:dyDescent="0.25">
      <c r="A383" s="15"/>
      <c r="B383" s="7" t="s">
        <v>845</v>
      </c>
      <c r="C383" s="7" t="s">
        <v>1809</v>
      </c>
      <c r="D383" s="15"/>
      <c r="E383" s="15"/>
      <c r="F383" s="15"/>
      <c r="G383" s="15"/>
      <c r="H383" s="15"/>
      <c r="I383" s="15"/>
      <c r="J383" s="15"/>
      <c r="K383" s="15"/>
      <c r="L383" s="15"/>
    </row>
    <row r="384" spans="1:12" x14ac:dyDescent="0.25">
      <c r="A384" s="15"/>
      <c r="B384" s="7" t="s">
        <v>846</v>
      </c>
      <c r="C384" s="7" t="s">
        <v>847</v>
      </c>
      <c r="D384" s="15"/>
      <c r="E384" s="15"/>
      <c r="F384" s="15"/>
      <c r="G384" s="15"/>
      <c r="H384" s="15"/>
      <c r="I384" s="15"/>
      <c r="J384" s="15"/>
      <c r="K384" s="15"/>
      <c r="L384" s="15"/>
    </row>
    <row r="385" spans="1:12" x14ac:dyDescent="0.25">
      <c r="A385" s="15"/>
      <c r="B385" s="7" t="s">
        <v>848</v>
      </c>
      <c r="C385" s="7" t="s">
        <v>849</v>
      </c>
      <c r="D385" s="15"/>
      <c r="E385" s="15"/>
      <c r="F385" s="15"/>
      <c r="G385" s="15"/>
      <c r="H385" s="15"/>
      <c r="I385" s="15"/>
      <c r="J385" s="15"/>
      <c r="K385" s="15"/>
      <c r="L385" s="15"/>
    </row>
    <row r="386" spans="1:12" x14ac:dyDescent="0.25">
      <c r="A386" s="15"/>
      <c r="B386" s="7" t="s">
        <v>850</v>
      </c>
      <c r="C386" s="7" t="s">
        <v>851</v>
      </c>
      <c r="D386" s="15"/>
      <c r="E386" s="15"/>
      <c r="F386" s="15"/>
      <c r="G386" s="15"/>
      <c r="H386" s="15"/>
      <c r="I386" s="15"/>
      <c r="J386" s="15"/>
      <c r="K386" s="15"/>
      <c r="L386" s="15"/>
    </row>
    <row r="387" spans="1:12" x14ac:dyDescent="0.25">
      <c r="A387" s="15"/>
      <c r="B387" s="7" t="s">
        <v>852</v>
      </c>
      <c r="C387" s="7" t="s">
        <v>853</v>
      </c>
      <c r="D387" s="15"/>
      <c r="E387" s="15"/>
      <c r="F387" s="15"/>
      <c r="G387" s="15"/>
      <c r="H387" s="15"/>
      <c r="I387" s="15"/>
      <c r="J387" s="15"/>
      <c r="K387" s="15"/>
      <c r="L387" s="15"/>
    </row>
    <row r="388" spans="1:12" x14ac:dyDescent="0.25">
      <c r="A388" s="15"/>
      <c r="B388" s="7" t="s">
        <v>854</v>
      </c>
      <c r="C388" s="7" t="s">
        <v>746</v>
      </c>
      <c r="D388" s="15"/>
      <c r="E388" s="15"/>
      <c r="F388" s="15"/>
      <c r="G388" s="15"/>
      <c r="H388" s="15"/>
      <c r="I388" s="15"/>
      <c r="J388" s="15"/>
      <c r="K388" s="15"/>
      <c r="L388" s="15"/>
    </row>
    <row r="389" spans="1:12" x14ac:dyDescent="0.25">
      <c r="A389" s="15"/>
      <c r="B389" s="7" t="s">
        <v>855</v>
      </c>
      <c r="C389" s="7" t="s">
        <v>856</v>
      </c>
      <c r="D389" s="15"/>
      <c r="E389" s="15"/>
      <c r="F389" s="15"/>
      <c r="G389" s="15"/>
      <c r="H389" s="15"/>
      <c r="I389" s="15"/>
      <c r="J389" s="15"/>
      <c r="K389" s="15"/>
      <c r="L389" s="15"/>
    </row>
    <row r="390" spans="1:12" x14ac:dyDescent="0.25">
      <c r="A390" s="15"/>
      <c r="B390" s="7" t="s">
        <v>857</v>
      </c>
      <c r="C390" s="7" t="s">
        <v>858</v>
      </c>
      <c r="D390" s="15"/>
      <c r="E390" s="15"/>
      <c r="F390" s="15"/>
      <c r="G390" s="15"/>
      <c r="H390" s="15"/>
      <c r="I390" s="15"/>
      <c r="J390" s="15"/>
      <c r="K390" s="15"/>
      <c r="L390" s="15"/>
    </row>
    <row r="391" spans="1:12" x14ac:dyDescent="0.25">
      <c r="A391" s="15"/>
      <c r="B391" s="7" t="s">
        <v>859</v>
      </c>
      <c r="C391" s="7" t="s">
        <v>860</v>
      </c>
      <c r="D391" s="15"/>
      <c r="E391" s="15"/>
      <c r="F391" s="15"/>
      <c r="G391" s="15"/>
      <c r="H391" s="15"/>
      <c r="I391" s="15"/>
      <c r="J391" s="15"/>
      <c r="K391" s="15"/>
      <c r="L391" s="15"/>
    </row>
    <row r="392" spans="1:12" x14ac:dyDescent="0.25">
      <c r="A392" s="15"/>
      <c r="B392" s="7" t="s">
        <v>861</v>
      </c>
      <c r="C392" s="7" t="s">
        <v>862</v>
      </c>
      <c r="D392" s="15"/>
      <c r="E392" s="15"/>
      <c r="F392" s="15"/>
      <c r="G392" s="15"/>
      <c r="H392" s="15"/>
      <c r="I392" s="15"/>
      <c r="J392" s="15"/>
      <c r="K392" s="15"/>
      <c r="L392" s="15"/>
    </row>
    <row r="393" spans="1:12" x14ac:dyDescent="0.25">
      <c r="A393" s="15"/>
      <c r="B393" s="7" t="s">
        <v>863</v>
      </c>
      <c r="C393" s="7" t="s">
        <v>864</v>
      </c>
      <c r="D393" s="15"/>
      <c r="E393" s="15"/>
      <c r="F393" s="15"/>
      <c r="G393" s="15"/>
      <c r="H393" s="15"/>
      <c r="I393" s="15"/>
      <c r="J393" s="15"/>
      <c r="K393" s="15"/>
      <c r="L393" s="15"/>
    </row>
    <row r="394" spans="1:12" x14ac:dyDescent="0.25">
      <c r="A394" s="15"/>
      <c r="B394" s="7" t="s">
        <v>865</v>
      </c>
      <c r="C394" s="7" t="s">
        <v>866</v>
      </c>
      <c r="D394" s="15"/>
      <c r="E394" s="15"/>
      <c r="F394" s="15"/>
      <c r="G394" s="15"/>
      <c r="H394" s="15"/>
      <c r="I394" s="15"/>
      <c r="J394" s="15"/>
      <c r="K394" s="15"/>
      <c r="L394" s="15"/>
    </row>
    <row r="395" spans="1:12" x14ac:dyDescent="0.25">
      <c r="A395" s="15"/>
      <c r="B395" s="7" t="s">
        <v>867</v>
      </c>
      <c r="C395" s="7" t="s">
        <v>868</v>
      </c>
      <c r="D395" s="15"/>
      <c r="E395" s="15"/>
      <c r="F395" s="15"/>
      <c r="G395" s="15"/>
      <c r="H395" s="15"/>
      <c r="I395" s="15"/>
      <c r="J395" s="15"/>
      <c r="K395" s="15"/>
      <c r="L395" s="15"/>
    </row>
    <row r="396" spans="1:12" x14ac:dyDescent="0.25">
      <c r="A396" s="15"/>
      <c r="B396" s="7" t="s">
        <v>869</v>
      </c>
      <c r="C396" s="7" t="s">
        <v>870</v>
      </c>
      <c r="D396" s="15"/>
      <c r="E396" s="15"/>
      <c r="F396" s="15"/>
      <c r="G396" s="15"/>
      <c r="H396" s="15"/>
      <c r="I396" s="15"/>
      <c r="J396" s="15"/>
      <c r="K396" s="15"/>
      <c r="L396" s="15"/>
    </row>
    <row r="397" spans="1:12" x14ac:dyDescent="0.25">
      <c r="A397" s="15"/>
      <c r="B397" s="7" t="s">
        <v>871</v>
      </c>
      <c r="C397" s="7" t="s">
        <v>872</v>
      </c>
      <c r="D397" s="15"/>
      <c r="E397" s="15"/>
      <c r="F397" s="15"/>
      <c r="G397" s="15"/>
      <c r="H397" s="15"/>
      <c r="I397" s="15"/>
      <c r="J397" s="15"/>
      <c r="K397" s="15"/>
      <c r="L397" s="15"/>
    </row>
    <row r="398" spans="1:12" x14ac:dyDescent="0.25">
      <c r="A398" s="15"/>
      <c r="B398" s="7" t="s">
        <v>873</v>
      </c>
      <c r="C398" s="7" t="s">
        <v>874</v>
      </c>
      <c r="D398" s="15"/>
      <c r="E398" s="15"/>
      <c r="F398" s="15"/>
      <c r="G398" s="15"/>
      <c r="H398" s="15"/>
      <c r="I398" s="15"/>
      <c r="J398" s="15"/>
      <c r="K398" s="15"/>
      <c r="L398" s="15"/>
    </row>
    <row r="399" spans="1:12" x14ac:dyDescent="0.25">
      <c r="A399" s="15"/>
      <c r="B399" s="7" t="s">
        <v>875</v>
      </c>
      <c r="C399" s="7" t="s">
        <v>876</v>
      </c>
      <c r="D399" s="15"/>
      <c r="E399" s="15"/>
      <c r="F399" s="15"/>
      <c r="G399" s="15"/>
      <c r="H399" s="15"/>
      <c r="I399" s="15"/>
      <c r="J399" s="15"/>
      <c r="K399" s="15"/>
      <c r="L399" s="15"/>
    </row>
    <row r="400" spans="1:12" x14ac:dyDescent="0.25">
      <c r="A400" s="15"/>
      <c r="B400" s="7" t="s">
        <v>877</v>
      </c>
      <c r="C400" s="7" t="s">
        <v>878</v>
      </c>
      <c r="D400" s="15"/>
      <c r="E400" s="15"/>
      <c r="F400" s="15"/>
      <c r="G400" s="15"/>
      <c r="H400" s="15"/>
      <c r="I400" s="15"/>
      <c r="J400" s="15"/>
      <c r="K400" s="15"/>
      <c r="L400" s="15"/>
    </row>
    <row r="401" spans="1:12" x14ac:dyDescent="0.25">
      <c r="A401" s="15"/>
      <c r="B401" s="7" t="s">
        <v>879</v>
      </c>
      <c r="C401" s="7" t="s">
        <v>880</v>
      </c>
      <c r="D401" s="15"/>
      <c r="E401" s="15"/>
      <c r="F401" s="15"/>
      <c r="G401" s="15"/>
      <c r="H401" s="15"/>
      <c r="I401" s="15"/>
      <c r="J401" s="15"/>
      <c r="K401" s="15"/>
      <c r="L401" s="15"/>
    </row>
    <row r="402" spans="1:12" x14ac:dyDescent="0.25">
      <c r="A402" s="15"/>
      <c r="B402" s="7" t="s">
        <v>881</v>
      </c>
      <c r="C402" s="7" t="s">
        <v>882</v>
      </c>
      <c r="D402" s="15"/>
      <c r="E402" s="15"/>
      <c r="F402" s="15"/>
      <c r="G402" s="15"/>
      <c r="H402" s="15"/>
      <c r="I402" s="15"/>
      <c r="J402" s="15"/>
      <c r="K402" s="15"/>
      <c r="L402" s="15"/>
    </row>
    <row r="403" spans="1:12" x14ac:dyDescent="0.25">
      <c r="A403" s="15"/>
      <c r="B403" s="7" t="s">
        <v>883</v>
      </c>
      <c r="C403" s="7" t="s">
        <v>884</v>
      </c>
      <c r="D403" s="15"/>
      <c r="E403" s="15"/>
      <c r="F403" s="15"/>
      <c r="G403" s="15"/>
      <c r="H403" s="15"/>
      <c r="I403" s="15"/>
      <c r="J403" s="15"/>
      <c r="K403" s="15"/>
      <c r="L403" s="15"/>
    </row>
    <row r="404" spans="1:12" x14ac:dyDescent="0.25">
      <c r="A404" s="15"/>
      <c r="B404" s="7" t="s">
        <v>885</v>
      </c>
      <c r="C404" s="7" t="s">
        <v>886</v>
      </c>
      <c r="D404" s="15"/>
      <c r="E404" s="15"/>
      <c r="F404" s="15"/>
      <c r="G404" s="15"/>
      <c r="H404" s="15"/>
      <c r="I404" s="15"/>
      <c r="J404" s="15"/>
      <c r="K404" s="15"/>
      <c r="L404" s="15"/>
    </row>
    <row r="405" spans="1:12" x14ac:dyDescent="0.25">
      <c r="A405" s="15"/>
      <c r="B405" s="7" t="s">
        <v>887</v>
      </c>
      <c r="C405" s="7" t="s">
        <v>888</v>
      </c>
      <c r="D405" s="15"/>
      <c r="E405" s="15"/>
      <c r="F405" s="15"/>
      <c r="G405" s="15"/>
      <c r="H405" s="15"/>
      <c r="I405" s="15"/>
      <c r="J405" s="15"/>
      <c r="K405" s="15"/>
      <c r="L405" s="15"/>
    </row>
    <row r="406" spans="1:12" x14ac:dyDescent="0.25">
      <c r="A406" s="15"/>
      <c r="B406" s="7" t="s">
        <v>889</v>
      </c>
      <c r="C406" s="7" t="s">
        <v>890</v>
      </c>
      <c r="D406" s="15"/>
      <c r="E406" s="15"/>
      <c r="F406" s="15"/>
      <c r="G406" s="15"/>
      <c r="H406" s="15"/>
      <c r="I406" s="15"/>
      <c r="J406" s="15"/>
      <c r="K406" s="15"/>
      <c r="L406" s="15"/>
    </row>
    <row r="407" spans="1:12" x14ac:dyDescent="0.25">
      <c r="A407" s="15"/>
      <c r="B407" s="7" t="s">
        <v>891</v>
      </c>
      <c r="C407" s="7" t="s">
        <v>892</v>
      </c>
      <c r="D407" s="15"/>
      <c r="E407" s="15"/>
      <c r="F407" s="15"/>
      <c r="G407" s="15"/>
      <c r="H407" s="15"/>
      <c r="I407" s="15"/>
      <c r="J407" s="15"/>
      <c r="K407" s="15"/>
      <c r="L407" s="15"/>
    </row>
    <row r="408" spans="1:12" x14ac:dyDescent="0.25">
      <c r="A408" s="15"/>
      <c r="B408" s="7" t="s">
        <v>893</v>
      </c>
      <c r="C408" s="7" t="s">
        <v>894</v>
      </c>
      <c r="D408" s="15"/>
      <c r="E408" s="15"/>
      <c r="F408" s="15"/>
      <c r="G408" s="15"/>
      <c r="H408" s="15"/>
      <c r="I408" s="15"/>
      <c r="J408" s="15"/>
      <c r="K408" s="15"/>
      <c r="L408" s="15"/>
    </row>
    <row r="409" spans="1:12" x14ac:dyDescent="0.25">
      <c r="A409" s="15"/>
      <c r="B409" s="7" t="s">
        <v>895</v>
      </c>
      <c r="C409" s="7" t="s">
        <v>896</v>
      </c>
      <c r="D409" s="15"/>
      <c r="E409" s="15"/>
      <c r="F409" s="15"/>
      <c r="G409" s="15"/>
      <c r="H409" s="15"/>
      <c r="I409" s="15"/>
      <c r="J409" s="15"/>
      <c r="K409" s="15"/>
      <c r="L409" s="15"/>
    </row>
    <row r="410" spans="1:12" ht="30" x14ac:dyDescent="0.25">
      <c r="A410" s="15"/>
      <c r="B410" s="7" t="s">
        <v>897</v>
      </c>
      <c r="C410" s="7" t="s">
        <v>898</v>
      </c>
      <c r="D410" s="15"/>
      <c r="E410" s="15"/>
      <c r="F410" s="15"/>
      <c r="G410" s="15"/>
      <c r="H410" s="15"/>
      <c r="I410" s="15"/>
      <c r="J410" s="15"/>
      <c r="K410" s="15"/>
      <c r="L410" s="15"/>
    </row>
    <row r="411" spans="1:12" x14ac:dyDescent="0.25">
      <c r="A411" s="15"/>
      <c r="B411" s="7" t="s">
        <v>899</v>
      </c>
      <c r="C411" s="7" t="s">
        <v>900</v>
      </c>
      <c r="D411" s="15"/>
      <c r="E411" s="15"/>
      <c r="F411" s="15"/>
      <c r="G411" s="15"/>
      <c r="H411" s="15"/>
      <c r="I411" s="15"/>
      <c r="J411" s="15"/>
      <c r="K411" s="15"/>
      <c r="L411" s="15"/>
    </row>
    <row r="412" spans="1:12" x14ac:dyDescent="0.25">
      <c r="A412" s="15"/>
      <c r="B412" s="7" t="s">
        <v>901</v>
      </c>
      <c r="C412" s="7" t="s">
        <v>902</v>
      </c>
      <c r="D412" s="15"/>
      <c r="E412" s="15"/>
      <c r="F412" s="15"/>
      <c r="G412" s="15"/>
      <c r="H412" s="15"/>
      <c r="I412" s="15"/>
      <c r="J412" s="15"/>
      <c r="K412" s="15"/>
      <c r="L412" s="15"/>
    </row>
    <row r="413" spans="1:12" x14ac:dyDescent="0.25">
      <c r="A413" s="15"/>
      <c r="B413" s="7" t="s">
        <v>903</v>
      </c>
      <c r="C413" s="7" t="s">
        <v>904</v>
      </c>
      <c r="D413" s="15"/>
      <c r="E413" s="15"/>
      <c r="F413" s="15"/>
      <c r="G413" s="15"/>
      <c r="H413" s="15"/>
      <c r="I413" s="15"/>
      <c r="J413" s="15"/>
      <c r="K413" s="15"/>
      <c r="L413" s="15"/>
    </row>
    <row r="414" spans="1:12" x14ac:dyDescent="0.25">
      <c r="A414" s="15"/>
      <c r="B414" s="7" t="s">
        <v>905</v>
      </c>
      <c r="C414" s="7" t="s">
        <v>906</v>
      </c>
      <c r="D414" s="15"/>
      <c r="E414" s="15"/>
      <c r="F414" s="15"/>
      <c r="G414" s="15"/>
      <c r="H414" s="15"/>
      <c r="I414" s="15"/>
      <c r="J414" s="15"/>
      <c r="K414" s="15"/>
      <c r="L414" s="15"/>
    </row>
    <row r="415" spans="1:12" x14ac:dyDescent="0.25">
      <c r="A415" s="15"/>
      <c r="B415" s="7" t="s">
        <v>907</v>
      </c>
      <c r="C415" s="7" t="s">
        <v>908</v>
      </c>
      <c r="D415" s="15"/>
      <c r="E415" s="15"/>
      <c r="F415" s="15"/>
      <c r="G415" s="15"/>
      <c r="H415" s="15"/>
      <c r="I415" s="15"/>
      <c r="J415" s="15"/>
      <c r="K415" s="15"/>
      <c r="L415" s="15"/>
    </row>
    <row r="416" spans="1:12" x14ac:dyDescent="0.25">
      <c r="A416" s="15"/>
      <c r="B416" s="7" t="s">
        <v>909</v>
      </c>
      <c r="C416" s="7" t="s">
        <v>910</v>
      </c>
      <c r="D416" s="15"/>
      <c r="E416" s="15"/>
      <c r="F416" s="15"/>
      <c r="G416" s="15"/>
      <c r="H416" s="15"/>
      <c r="I416" s="15"/>
      <c r="J416" s="15"/>
      <c r="K416" s="15"/>
      <c r="L416" s="15"/>
    </row>
    <row r="417" spans="1:12" x14ac:dyDescent="0.25">
      <c r="A417" s="15"/>
      <c r="B417" s="7" t="s">
        <v>911</v>
      </c>
      <c r="C417" s="7" t="s">
        <v>912</v>
      </c>
      <c r="D417" s="15"/>
      <c r="E417" s="15"/>
      <c r="F417" s="15"/>
      <c r="G417" s="15"/>
      <c r="H417" s="15"/>
      <c r="I417" s="15"/>
      <c r="J417" s="15"/>
      <c r="K417" s="15"/>
      <c r="L417" s="15"/>
    </row>
    <row r="418" spans="1:12" x14ac:dyDescent="0.25">
      <c r="A418" s="15"/>
      <c r="B418" s="7" t="s">
        <v>913</v>
      </c>
      <c r="C418" s="7" t="s">
        <v>1810</v>
      </c>
      <c r="D418" s="15"/>
      <c r="E418" s="15"/>
      <c r="F418" s="15"/>
      <c r="G418" s="15"/>
      <c r="H418" s="15"/>
      <c r="I418" s="15"/>
      <c r="J418" s="15"/>
      <c r="K418" s="15"/>
      <c r="L418" s="15"/>
    </row>
    <row r="419" spans="1:12" x14ac:dyDescent="0.25">
      <c r="A419" s="15"/>
      <c r="B419" s="7" t="s">
        <v>914</v>
      </c>
      <c r="C419" s="7" t="s">
        <v>915</v>
      </c>
      <c r="D419" s="15"/>
      <c r="E419" s="15"/>
      <c r="F419" s="15"/>
      <c r="G419" s="15"/>
      <c r="H419" s="15"/>
      <c r="I419" s="15"/>
      <c r="J419" s="15"/>
      <c r="K419" s="15"/>
      <c r="L419" s="15"/>
    </row>
    <row r="420" spans="1:12" x14ac:dyDescent="0.25">
      <c r="A420" s="15"/>
      <c r="B420" s="7" t="s">
        <v>916</v>
      </c>
      <c r="C420" s="7" t="s">
        <v>917</v>
      </c>
      <c r="D420" s="15"/>
      <c r="E420" s="15"/>
      <c r="F420" s="15"/>
      <c r="G420" s="15"/>
      <c r="H420" s="15"/>
      <c r="I420" s="15"/>
      <c r="J420" s="15"/>
      <c r="K420" s="15"/>
      <c r="L420" s="15"/>
    </row>
    <row r="421" spans="1:12" x14ac:dyDescent="0.25">
      <c r="A421" s="15"/>
      <c r="B421" s="7" t="s">
        <v>918</v>
      </c>
      <c r="C421" s="7" t="s">
        <v>919</v>
      </c>
      <c r="D421" s="15"/>
      <c r="E421" s="15"/>
      <c r="F421" s="15"/>
      <c r="G421" s="15"/>
      <c r="H421" s="15"/>
      <c r="I421" s="15"/>
      <c r="J421" s="15"/>
      <c r="K421" s="15"/>
      <c r="L421" s="15"/>
    </row>
    <row r="422" spans="1:12" x14ac:dyDescent="0.25">
      <c r="A422" s="15"/>
      <c r="B422" s="7" t="s">
        <v>920</v>
      </c>
      <c r="C422" s="7" t="s">
        <v>921</v>
      </c>
      <c r="D422" s="15"/>
      <c r="E422" s="15"/>
      <c r="F422" s="15"/>
      <c r="G422" s="15"/>
      <c r="H422" s="15"/>
      <c r="I422" s="15"/>
      <c r="J422" s="15"/>
      <c r="K422" s="15"/>
      <c r="L422" s="15"/>
    </row>
    <row r="423" spans="1:12" ht="45" x14ac:dyDescent="0.25">
      <c r="A423" s="15"/>
      <c r="B423" s="7" t="s">
        <v>922</v>
      </c>
      <c r="C423" s="7" t="s">
        <v>923</v>
      </c>
      <c r="D423" s="15"/>
      <c r="E423" s="15"/>
      <c r="F423" s="15"/>
      <c r="G423" s="15"/>
      <c r="H423" s="15"/>
      <c r="I423" s="15"/>
      <c r="J423" s="15"/>
      <c r="K423" s="15"/>
      <c r="L423" s="15"/>
    </row>
    <row r="424" spans="1:12" ht="105" x14ac:dyDescent="0.25">
      <c r="A424" s="15"/>
      <c r="B424" s="7" t="s">
        <v>924</v>
      </c>
      <c r="C424" s="7" t="s">
        <v>925</v>
      </c>
      <c r="D424" s="15"/>
      <c r="E424" s="15"/>
      <c r="F424" s="15"/>
      <c r="G424" s="15"/>
      <c r="H424" s="15"/>
      <c r="I424" s="15"/>
      <c r="J424" s="15"/>
      <c r="K424" s="15"/>
      <c r="L424" s="15"/>
    </row>
    <row r="425" spans="1:12" x14ac:dyDescent="0.25">
      <c r="A425" s="15"/>
      <c r="B425" s="7" t="s">
        <v>926</v>
      </c>
      <c r="C425" s="7" t="s">
        <v>927</v>
      </c>
      <c r="D425" s="15"/>
      <c r="E425" s="15"/>
      <c r="F425" s="15"/>
      <c r="G425" s="15"/>
      <c r="H425" s="15"/>
      <c r="I425" s="15"/>
      <c r="J425" s="15"/>
      <c r="K425" s="15"/>
      <c r="L425" s="15"/>
    </row>
    <row r="426" spans="1:12" x14ac:dyDescent="0.25">
      <c r="A426" s="15"/>
      <c r="B426" s="7" t="s">
        <v>928</v>
      </c>
      <c r="C426" s="7" t="s">
        <v>929</v>
      </c>
      <c r="D426" s="15"/>
      <c r="E426" s="15"/>
      <c r="F426" s="15"/>
      <c r="G426" s="15"/>
      <c r="H426" s="15"/>
      <c r="I426" s="15"/>
      <c r="J426" s="15"/>
      <c r="K426" s="15"/>
      <c r="L426" s="15"/>
    </row>
    <row r="427" spans="1:12" x14ac:dyDescent="0.25">
      <c r="A427" s="15"/>
      <c r="B427" s="7" t="s">
        <v>930</v>
      </c>
      <c r="C427" s="7" t="s">
        <v>931</v>
      </c>
      <c r="D427" s="15"/>
      <c r="E427" s="15"/>
      <c r="F427" s="15"/>
      <c r="G427" s="15"/>
      <c r="H427" s="15"/>
      <c r="I427" s="15"/>
      <c r="J427" s="15"/>
      <c r="K427" s="15"/>
      <c r="L427" s="15"/>
    </row>
    <row r="428" spans="1:12" x14ac:dyDescent="0.25">
      <c r="A428" s="15"/>
      <c r="B428" s="7" t="s">
        <v>932</v>
      </c>
      <c r="C428" s="7" t="s">
        <v>1811</v>
      </c>
      <c r="D428" s="15"/>
      <c r="E428" s="15"/>
      <c r="F428" s="15"/>
      <c r="G428" s="15"/>
      <c r="H428" s="15"/>
      <c r="I428" s="15"/>
      <c r="J428" s="15"/>
      <c r="K428" s="15"/>
      <c r="L428" s="15"/>
    </row>
    <row r="429" spans="1:12" x14ac:dyDescent="0.25">
      <c r="A429" s="15"/>
      <c r="B429" s="7" t="s">
        <v>933</v>
      </c>
      <c r="C429" s="7" t="s">
        <v>934</v>
      </c>
      <c r="D429" s="15"/>
      <c r="E429" s="15"/>
      <c r="F429" s="15"/>
      <c r="G429" s="15"/>
      <c r="H429" s="15"/>
      <c r="I429" s="15"/>
      <c r="J429" s="15"/>
      <c r="K429" s="15"/>
      <c r="L429" s="15"/>
    </row>
    <row r="430" spans="1:12" x14ac:dyDescent="0.25">
      <c r="A430" s="15"/>
      <c r="B430" s="7" t="s">
        <v>935</v>
      </c>
      <c r="C430" s="7" t="s">
        <v>936</v>
      </c>
      <c r="D430" s="15"/>
      <c r="E430" s="15"/>
      <c r="F430" s="15"/>
      <c r="G430" s="15"/>
      <c r="H430" s="15"/>
      <c r="I430" s="15"/>
      <c r="J430" s="15"/>
      <c r="K430" s="15"/>
      <c r="L430" s="15"/>
    </row>
    <row r="431" spans="1:12" x14ac:dyDescent="0.25">
      <c r="A431" s="15"/>
      <c r="B431" s="7" t="s">
        <v>937</v>
      </c>
      <c r="C431" s="7" t="s">
        <v>938</v>
      </c>
      <c r="D431" s="15"/>
      <c r="E431" s="15"/>
      <c r="F431" s="15"/>
      <c r="G431" s="15"/>
      <c r="H431" s="15"/>
      <c r="I431" s="15"/>
      <c r="J431" s="15"/>
      <c r="K431" s="15"/>
      <c r="L431" s="15"/>
    </row>
    <row r="432" spans="1:12" x14ac:dyDescent="0.25">
      <c r="A432" s="15"/>
      <c r="B432" s="7" t="s">
        <v>939</v>
      </c>
      <c r="C432" s="7" t="s">
        <v>940</v>
      </c>
      <c r="D432" s="15"/>
      <c r="E432" s="15"/>
      <c r="F432" s="15"/>
      <c r="G432" s="15"/>
      <c r="H432" s="15"/>
      <c r="I432" s="15"/>
      <c r="J432" s="15"/>
      <c r="K432" s="15"/>
      <c r="L432" s="15"/>
    </row>
    <row r="433" spans="1:12" x14ac:dyDescent="0.25">
      <c r="A433" s="15"/>
      <c r="B433" s="7" t="s">
        <v>941</v>
      </c>
      <c r="C433" s="7" t="s">
        <v>942</v>
      </c>
      <c r="D433" s="15"/>
      <c r="E433" s="15"/>
      <c r="F433" s="15"/>
      <c r="G433" s="15"/>
      <c r="H433" s="15"/>
      <c r="I433" s="15"/>
      <c r="J433" s="15"/>
      <c r="K433" s="15"/>
      <c r="L433" s="15"/>
    </row>
    <row r="434" spans="1:12" x14ac:dyDescent="0.25">
      <c r="A434" s="15"/>
      <c r="B434" s="7" t="s">
        <v>943</v>
      </c>
      <c r="C434" s="7" t="s">
        <v>944</v>
      </c>
      <c r="D434" s="15"/>
      <c r="E434" s="15"/>
      <c r="F434" s="15"/>
      <c r="G434" s="15"/>
      <c r="H434" s="15"/>
      <c r="I434" s="15"/>
      <c r="J434" s="15"/>
      <c r="K434" s="15"/>
      <c r="L434" s="15"/>
    </row>
    <row r="435" spans="1:12" x14ac:dyDescent="0.25">
      <c r="A435" s="15"/>
      <c r="B435" s="7" t="s">
        <v>945</v>
      </c>
      <c r="C435" s="7" t="s">
        <v>946</v>
      </c>
      <c r="D435" s="15"/>
      <c r="E435" s="15"/>
      <c r="F435" s="15"/>
      <c r="G435" s="15"/>
      <c r="H435" s="15"/>
      <c r="I435" s="15"/>
      <c r="J435" s="15"/>
      <c r="K435" s="15"/>
      <c r="L435" s="15"/>
    </row>
    <row r="436" spans="1:12" x14ac:dyDescent="0.25">
      <c r="A436" s="15"/>
      <c r="B436" s="7" t="s">
        <v>947</v>
      </c>
      <c r="C436" s="7" t="s">
        <v>948</v>
      </c>
      <c r="D436" s="15"/>
      <c r="E436" s="15"/>
      <c r="F436" s="15"/>
      <c r="G436" s="15"/>
      <c r="H436" s="15"/>
      <c r="I436" s="15"/>
      <c r="J436" s="15"/>
      <c r="K436" s="15"/>
      <c r="L436" s="15"/>
    </row>
    <row r="437" spans="1:12" x14ac:dyDescent="0.25">
      <c r="A437" s="15"/>
      <c r="B437" s="7" t="s">
        <v>949</v>
      </c>
      <c r="C437" s="7" t="s">
        <v>950</v>
      </c>
      <c r="D437" s="15"/>
      <c r="E437" s="15"/>
      <c r="F437" s="15"/>
      <c r="G437" s="15"/>
      <c r="H437" s="15"/>
      <c r="I437" s="15"/>
      <c r="J437" s="15"/>
      <c r="K437" s="15"/>
      <c r="L437" s="15"/>
    </row>
    <row r="438" spans="1:12" x14ac:dyDescent="0.25">
      <c r="A438" s="15"/>
      <c r="B438" s="7" t="s">
        <v>951</v>
      </c>
      <c r="C438" s="7" t="s">
        <v>952</v>
      </c>
      <c r="D438" s="15"/>
      <c r="E438" s="15"/>
      <c r="F438" s="15"/>
      <c r="G438" s="15"/>
      <c r="H438" s="15"/>
      <c r="I438" s="15"/>
      <c r="J438" s="15"/>
      <c r="K438" s="15"/>
      <c r="L438" s="15"/>
    </row>
    <row r="439" spans="1:12" x14ac:dyDescent="0.25">
      <c r="A439" s="15"/>
      <c r="B439" s="7" t="s">
        <v>953</v>
      </c>
      <c r="C439" s="7" t="s">
        <v>954</v>
      </c>
      <c r="D439" s="15"/>
      <c r="E439" s="15"/>
      <c r="F439" s="15"/>
      <c r="G439" s="15"/>
      <c r="H439" s="15"/>
      <c r="I439" s="15"/>
      <c r="J439" s="15"/>
      <c r="K439" s="15"/>
      <c r="L439" s="15"/>
    </row>
    <row r="440" spans="1:12" x14ac:dyDescent="0.25">
      <c r="A440" s="15"/>
      <c r="B440" s="7" t="s">
        <v>955</v>
      </c>
      <c r="C440" s="7" t="s">
        <v>956</v>
      </c>
      <c r="D440" s="15"/>
      <c r="E440" s="15"/>
      <c r="F440" s="15"/>
      <c r="G440" s="15"/>
      <c r="H440" s="15"/>
      <c r="I440" s="15"/>
      <c r="J440" s="15"/>
      <c r="K440" s="15"/>
      <c r="L440" s="15"/>
    </row>
    <row r="441" spans="1:12" x14ac:dyDescent="0.25">
      <c r="A441" s="15"/>
      <c r="B441" s="7" t="s">
        <v>957</v>
      </c>
      <c r="C441" s="7" t="s">
        <v>958</v>
      </c>
      <c r="D441" s="15"/>
      <c r="E441" s="15"/>
      <c r="F441" s="15"/>
      <c r="G441" s="15"/>
      <c r="H441" s="15"/>
      <c r="I441" s="15"/>
      <c r="J441" s="15"/>
      <c r="K441" s="15"/>
      <c r="L441" s="15"/>
    </row>
    <row r="442" spans="1:12" x14ac:dyDescent="0.25">
      <c r="A442" s="15"/>
      <c r="B442" s="7" t="s">
        <v>959</v>
      </c>
      <c r="C442" s="7" t="s">
        <v>960</v>
      </c>
      <c r="D442" s="15"/>
      <c r="E442" s="15"/>
      <c r="F442" s="15"/>
      <c r="G442" s="15"/>
      <c r="H442" s="15"/>
      <c r="I442" s="15"/>
      <c r="J442" s="15"/>
      <c r="K442" s="15"/>
      <c r="L442" s="15"/>
    </row>
    <row r="443" spans="1:12" x14ac:dyDescent="0.25">
      <c r="A443" s="15"/>
      <c r="B443" s="7" t="s">
        <v>961</v>
      </c>
      <c r="C443" s="7" t="s">
        <v>962</v>
      </c>
      <c r="D443" s="15"/>
      <c r="E443" s="15"/>
      <c r="F443" s="15"/>
      <c r="G443" s="15"/>
      <c r="H443" s="15"/>
      <c r="I443" s="15"/>
      <c r="J443" s="15"/>
      <c r="K443" s="15"/>
      <c r="L443" s="15"/>
    </row>
    <row r="444" spans="1:12" x14ac:dyDescent="0.25">
      <c r="A444" s="15"/>
      <c r="B444" s="7" t="s">
        <v>963</v>
      </c>
      <c r="C444" s="7" t="s">
        <v>1812</v>
      </c>
      <c r="D444" s="15"/>
      <c r="E444" s="15"/>
      <c r="F444" s="15"/>
      <c r="G444" s="15"/>
      <c r="H444" s="15"/>
      <c r="I444" s="15"/>
      <c r="J444" s="15"/>
      <c r="K444" s="15"/>
      <c r="L444" s="15"/>
    </row>
    <row r="445" spans="1:12" x14ac:dyDescent="0.25">
      <c r="A445" s="15"/>
      <c r="B445" s="7" t="s">
        <v>964</v>
      </c>
      <c r="C445" s="7" t="s">
        <v>965</v>
      </c>
      <c r="D445" s="15"/>
      <c r="E445" s="15"/>
      <c r="F445" s="15"/>
      <c r="G445" s="15"/>
      <c r="H445" s="15"/>
      <c r="I445" s="15"/>
      <c r="J445" s="15"/>
      <c r="K445" s="15"/>
      <c r="L445" s="15"/>
    </row>
    <row r="446" spans="1:12" x14ac:dyDescent="0.25">
      <c r="A446" s="15"/>
      <c r="B446" s="7" t="s">
        <v>966</v>
      </c>
      <c r="C446" s="7" t="s">
        <v>967</v>
      </c>
      <c r="D446" s="15"/>
      <c r="E446" s="15"/>
      <c r="F446" s="15"/>
      <c r="G446" s="15"/>
      <c r="H446" s="15"/>
      <c r="I446" s="15"/>
      <c r="J446" s="15"/>
      <c r="K446" s="15"/>
      <c r="L446" s="15"/>
    </row>
    <row r="447" spans="1:12" x14ac:dyDescent="0.25">
      <c r="A447" s="15"/>
      <c r="B447" s="7" t="s">
        <v>968</v>
      </c>
      <c r="C447" s="7" t="s">
        <v>969</v>
      </c>
      <c r="D447" s="15"/>
      <c r="E447" s="15"/>
      <c r="F447" s="15"/>
      <c r="G447" s="15"/>
      <c r="H447" s="15"/>
      <c r="I447" s="15"/>
      <c r="J447" s="15"/>
      <c r="K447" s="15"/>
      <c r="L447" s="15"/>
    </row>
    <row r="448" spans="1:12" x14ac:dyDescent="0.25">
      <c r="A448" s="15"/>
      <c r="B448" s="7" t="s">
        <v>970</v>
      </c>
      <c r="C448" s="7" t="s">
        <v>971</v>
      </c>
      <c r="D448" s="15"/>
      <c r="E448" s="15"/>
      <c r="F448" s="15"/>
      <c r="G448" s="15"/>
      <c r="H448" s="15"/>
      <c r="I448" s="15"/>
      <c r="J448" s="15"/>
      <c r="K448" s="15"/>
      <c r="L448" s="15"/>
    </row>
    <row r="449" spans="1:12" x14ac:dyDescent="0.25">
      <c r="A449" s="15"/>
      <c r="B449" s="7" t="s">
        <v>972</v>
      </c>
      <c r="C449" s="7" t="s">
        <v>973</v>
      </c>
      <c r="D449" s="15"/>
      <c r="E449" s="15"/>
      <c r="F449" s="15"/>
      <c r="G449" s="15"/>
      <c r="H449" s="15"/>
      <c r="I449" s="15"/>
      <c r="J449" s="15"/>
      <c r="K449" s="15"/>
      <c r="L449" s="15"/>
    </row>
    <row r="450" spans="1:12" x14ac:dyDescent="0.25">
      <c r="A450" s="15"/>
      <c r="B450" s="7" t="s">
        <v>974</v>
      </c>
      <c r="C450" s="7" t="s">
        <v>975</v>
      </c>
      <c r="D450" s="15"/>
      <c r="E450" s="15"/>
      <c r="F450" s="15"/>
      <c r="G450" s="15"/>
      <c r="H450" s="15"/>
      <c r="I450" s="15"/>
      <c r="J450" s="15"/>
      <c r="K450" s="15"/>
      <c r="L450" s="15"/>
    </row>
    <row r="451" spans="1:12" x14ac:dyDescent="0.25">
      <c r="A451" s="15"/>
      <c r="B451" s="7" t="s">
        <v>976</v>
      </c>
      <c r="C451" s="7" t="s">
        <v>977</v>
      </c>
      <c r="D451" s="15"/>
      <c r="E451" s="15"/>
      <c r="F451" s="15"/>
      <c r="G451" s="15"/>
      <c r="H451" s="15"/>
      <c r="I451" s="15"/>
      <c r="J451" s="15"/>
      <c r="K451" s="15"/>
      <c r="L451" s="15"/>
    </row>
    <row r="452" spans="1:12" x14ac:dyDescent="0.25">
      <c r="A452" s="15"/>
      <c r="B452" s="7" t="s">
        <v>978</v>
      </c>
      <c r="C452" s="7" t="s">
        <v>1813</v>
      </c>
      <c r="D452" s="15"/>
      <c r="E452" s="15"/>
      <c r="F452" s="15"/>
      <c r="G452" s="15"/>
      <c r="H452" s="15"/>
      <c r="I452" s="15"/>
      <c r="J452" s="15"/>
      <c r="K452" s="15"/>
      <c r="L452" s="15"/>
    </row>
    <row r="453" spans="1:12" x14ac:dyDescent="0.25">
      <c r="A453" s="15"/>
      <c r="B453" s="7" t="s">
        <v>979</v>
      </c>
      <c r="C453" s="7" t="s">
        <v>980</v>
      </c>
      <c r="D453" s="15"/>
      <c r="E453" s="15"/>
      <c r="F453" s="15"/>
      <c r="G453" s="15"/>
      <c r="H453" s="15"/>
      <c r="I453" s="15"/>
      <c r="J453" s="15"/>
      <c r="K453" s="15"/>
      <c r="L453" s="15"/>
    </row>
    <row r="454" spans="1:12" x14ac:dyDescent="0.25">
      <c r="A454" s="15"/>
      <c r="B454" s="7" t="s">
        <v>981</v>
      </c>
      <c r="C454" s="7" t="s">
        <v>982</v>
      </c>
      <c r="D454" s="15"/>
      <c r="E454" s="15"/>
      <c r="F454" s="15"/>
      <c r="G454" s="15"/>
      <c r="H454" s="15"/>
      <c r="I454" s="15"/>
      <c r="J454" s="15"/>
      <c r="K454" s="15"/>
      <c r="L454" s="15"/>
    </row>
    <row r="455" spans="1:12" x14ac:dyDescent="0.25">
      <c r="A455" s="15"/>
      <c r="B455" s="7" t="s">
        <v>983</v>
      </c>
      <c r="C455" s="7" t="s">
        <v>984</v>
      </c>
      <c r="D455" s="15"/>
      <c r="E455" s="15"/>
      <c r="F455" s="15"/>
      <c r="G455" s="15"/>
      <c r="H455" s="15"/>
      <c r="I455" s="15"/>
      <c r="J455" s="15"/>
      <c r="K455" s="15"/>
      <c r="L455" s="15"/>
    </row>
    <row r="456" spans="1:12" x14ac:dyDescent="0.25">
      <c r="A456" s="15"/>
      <c r="B456" s="7" t="s">
        <v>985</v>
      </c>
      <c r="C456" s="7" t="s">
        <v>986</v>
      </c>
      <c r="D456" s="15"/>
      <c r="E456" s="15"/>
      <c r="F456" s="15"/>
      <c r="G456" s="15"/>
      <c r="H456" s="15"/>
      <c r="I456" s="15"/>
      <c r="J456" s="15"/>
      <c r="K456" s="15"/>
      <c r="L456" s="15"/>
    </row>
    <row r="457" spans="1:12" x14ac:dyDescent="0.25">
      <c r="A457" s="15"/>
      <c r="B457" s="7" t="s">
        <v>987</v>
      </c>
      <c r="C457" s="7" t="s">
        <v>988</v>
      </c>
      <c r="D457" s="15"/>
      <c r="E457" s="15"/>
      <c r="F457" s="15"/>
      <c r="G457" s="15"/>
      <c r="H457" s="15"/>
      <c r="I457" s="15"/>
      <c r="J457" s="15"/>
      <c r="K457" s="15"/>
      <c r="L457" s="15"/>
    </row>
    <row r="458" spans="1:12" x14ac:dyDescent="0.25">
      <c r="A458" s="15"/>
      <c r="B458" s="7" t="s">
        <v>989</v>
      </c>
      <c r="C458" s="7" t="s">
        <v>990</v>
      </c>
      <c r="D458" s="15"/>
      <c r="E458" s="15"/>
      <c r="F458" s="15"/>
      <c r="G458" s="15"/>
      <c r="H458" s="15"/>
      <c r="I458" s="15"/>
      <c r="J458" s="15"/>
      <c r="K458" s="15"/>
      <c r="L458" s="15"/>
    </row>
    <row r="459" spans="1:12" x14ac:dyDescent="0.25">
      <c r="A459" s="15"/>
      <c r="B459" s="7" t="s">
        <v>991</v>
      </c>
      <c r="C459" s="7" t="s">
        <v>992</v>
      </c>
      <c r="D459" s="15"/>
      <c r="E459" s="15"/>
      <c r="F459" s="15"/>
      <c r="G459" s="15"/>
      <c r="H459" s="15"/>
      <c r="I459" s="15"/>
      <c r="J459" s="15"/>
      <c r="K459" s="15"/>
      <c r="L459" s="15"/>
    </row>
    <row r="460" spans="1:12" x14ac:dyDescent="0.25">
      <c r="A460" s="15"/>
      <c r="B460" s="7" t="s">
        <v>993</v>
      </c>
      <c r="C460" s="7" t="s">
        <v>994</v>
      </c>
      <c r="D460" s="15"/>
      <c r="E460" s="15"/>
      <c r="F460" s="15"/>
      <c r="G460" s="15"/>
      <c r="H460" s="15"/>
      <c r="I460" s="15"/>
      <c r="J460" s="15"/>
      <c r="K460" s="15"/>
      <c r="L460" s="15"/>
    </row>
    <row r="461" spans="1:12" x14ac:dyDescent="0.25">
      <c r="A461" s="15"/>
      <c r="B461" s="7" t="s">
        <v>995</v>
      </c>
      <c r="C461" s="7" t="s">
        <v>996</v>
      </c>
      <c r="D461" s="15"/>
      <c r="E461" s="15"/>
      <c r="F461" s="15"/>
      <c r="G461" s="15"/>
      <c r="H461" s="15"/>
      <c r="I461" s="15"/>
      <c r="J461" s="15"/>
      <c r="K461" s="15"/>
      <c r="L461" s="15"/>
    </row>
    <row r="462" spans="1:12" x14ac:dyDescent="0.25">
      <c r="A462" s="15"/>
      <c r="B462" s="7" t="s">
        <v>997</v>
      </c>
      <c r="C462" s="7" t="s">
        <v>998</v>
      </c>
      <c r="D462" s="15"/>
      <c r="E462" s="15"/>
      <c r="F462" s="15"/>
      <c r="G462" s="15"/>
      <c r="H462" s="15"/>
      <c r="I462" s="15"/>
      <c r="J462" s="15"/>
      <c r="K462" s="15"/>
      <c r="L462" s="15"/>
    </row>
    <row r="463" spans="1:12" x14ac:dyDescent="0.25">
      <c r="A463" s="15"/>
      <c r="B463" s="7" t="s">
        <v>999</v>
      </c>
      <c r="C463" s="7" t="s">
        <v>1000</v>
      </c>
      <c r="D463" s="15"/>
      <c r="E463" s="15"/>
      <c r="F463" s="15"/>
      <c r="G463" s="15"/>
      <c r="H463" s="15"/>
      <c r="I463" s="15"/>
      <c r="J463" s="15"/>
      <c r="K463" s="15"/>
      <c r="L463" s="15"/>
    </row>
    <row r="464" spans="1:12" x14ac:dyDescent="0.25">
      <c r="A464" s="15"/>
      <c r="B464" s="7" t="s">
        <v>1001</v>
      </c>
      <c r="C464" s="7" t="s">
        <v>1002</v>
      </c>
      <c r="D464" s="15"/>
      <c r="E464" s="15"/>
      <c r="F464" s="15"/>
      <c r="G464" s="15"/>
      <c r="H464" s="15"/>
      <c r="I464" s="15"/>
      <c r="J464" s="15"/>
      <c r="K464" s="15"/>
      <c r="L464" s="15"/>
    </row>
    <row r="465" spans="1:12" x14ac:dyDescent="0.25">
      <c r="A465" s="15"/>
      <c r="B465" s="7" t="s">
        <v>1003</v>
      </c>
      <c r="C465" s="7" t="s">
        <v>1004</v>
      </c>
      <c r="D465" s="15"/>
      <c r="E465" s="15"/>
      <c r="F465" s="15"/>
      <c r="G465" s="15"/>
      <c r="H465" s="15"/>
      <c r="I465" s="15"/>
      <c r="J465" s="15"/>
      <c r="K465" s="15"/>
      <c r="L465" s="15"/>
    </row>
    <row r="466" spans="1:12" x14ac:dyDescent="0.25">
      <c r="A466" s="15"/>
      <c r="B466" s="7" t="s">
        <v>1005</v>
      </c>
      <c r="C466" s="7" t="s">
        <v>1006</v>
      </c>
      <c r="D466" s="15"/>
      <c r="E466" s="15"/>
      <c r="F466" s="15"/>
      <c r="G466" s="15"/>
      <c r="H466" s="15"/>
      <c r="I466" s="15"/>
      <c r="J466" s="15"/>
      <c r="K466" s="15"/>
      <c r="L466" s="15"/>
    </row>
    <row r="467" spans="1:12" x14ac:dyDescent="0.25">
      <c r="A467" s="15"/>
      <c r="B467" s="7" t="s">
        <v>1007</v>
      </c>
      <c r="C467" s="7" t="s">
        <v>1008</v>
      </c>
      <c r="D467" s="15"/>
      <c r="E467" s="15"/>
      <c r="F467" s="15"/>
      <c r="G467" s="15"/>
      <c r="H467" s="15"/>
      <c r="I467" s="15"/>
      <c r="J467" s="15"/>
      <c r="K467" s="15"/>
      <c r="L467" s="15"/>
    </row>
    <row r="468" spans="1:12" x14ac:dyDescent="0.25">
      <c r="A468" s="15"/>
      <c r="B468" s="7" t="s">
        <v>1009</v>
      </c>
      <c r="C468" s="7" t="s">
        <v>1010</v>
      </c>
      <c r="D468" s="15"/>
      <c r="E468" s="15"/>
      <c r="F468" s="15"/>
      <c r="G468" s="15"/>
      <c r="H468" s="15"/>
      <c r="I468" s="15"/>
      <c r="J468" s="15"/>
      <c r="K468" s="15"/>
      <c r="L468" s="15"/>
    </row>
    <row r="469" spans="1:12" x14ac:dyDescent="0.25">
      <c r="A469" s="15"/>
      <c r="B469" s="7" t="s">
        <v>1011</v>
      </c>
      <c r="C469" s="7" t="s">
        <v>1012</v>
      </c>
      <c r="D469" s="15"/>
      <c r="E469" s="15"/>
      <c r="F469" s="15"/>
      <c r="G469" s="15"/>
      <c r="H469" s="15"/>
      <c r="I469" s="15"/>
      <c r="J469" s="15"/>
      <c r="K469" s="15"/>
      <c r="L469" s="15"/>
    </row>
    <row r="470" spans="1:12" x14ac:dyDescent="0.25">
      <c r="A470" s="15"/>
      <c r="B470" s="7" t="s">
        <v>1013</v>
      </c>
      <c r="C470" s="7" t="s">
        <v>798</v>
      </c>
      <c r="D470" s="15"/>
      <c r="E470" s="15"/>
      <c r="F470" s="15"/>
      <c r="G470" s="15"/>
      <c r="H470" s="15"/>
      <c r="I470" s="15"/>
      <c r="J470" s="15"/>
      <c r="K470" s="15"/>
      <c r="L470" s="15"/>
    </row>
    <row r="471" spans="1:12" x14ac:dyDescent="0.25">
      <c r="A471" s="15"/>
      <c r="B471" s="7" t="s">
        <v>1014</v>
      </c>
      <c r="C471" s="7" t="s">
        <v>1015</v>
      </c>
      <c r="D471" s="15"/>
      <c r="E471" s="15"/>
      <c r="F471" s="15"/>
      <c r="G471" s="15"/>
      <c r="H471" s="15"/>
      <c r="I471" s="15"/>
      <c r="J471" s="15"/>
      <c r="K471" s="15"/>
      <c r="L471" s="15"/>
    </row>
    <row r="472" spans="1:12" x14ac:dyDescent="0.25">
      <c r="A472" s="15"/>
      <c r="B472" s="7" t="s">
        <v>1016</v>
      </c>
      <c r="C472" s="7" t="s">
        <v>1017</v>
      </c>
      <c r="D472" s="15"/>
      <c r="E472" s="15"/>
      <c r="F472" s="15"/>
      <c r="G472" s="15"/>
      <c r="H472" s="15"/>
      <c r="I472" s="15"/>
      <c r="J472" s="15"/>
      <c r="K472" s="15"/>
      <c r="L472" s="15"/>
    </row>
    <row r="473" spans="1:12" x14ac:dyDescent="0.25">
      <c r="A473" s="15"/>
      <c r="B473" s="7" t="s">
        <v>1018</v>
      </c>
      <c r="C473" s="7" t="s">
        <v>1019</v>
      </c>
      <c r="D473" s="15"/>
      <c r="E473" s="15"/>
      <c r="F473" s="15"/>
      <c r="G473" s="15"/>
      <c r="H473" s="15"/>
      <c r="I473" s="15"/>
      <c r="J473" s="15"/>
      <c r="K473" s="15"/>
      <c r="L473" s="15"/>
    </row>
    <row r="474" spans="1:12" x14ac:dyDescent="0.25">
      <c r="A474" s="15"/>
      <c r="B474" s="7" t="s">
        <v>1020</v>
      </c>
      <c r="C474" s="7" t="s">
        <v>1021</v>
      </c>
      <c r="D474" s="15"/>
      <c r="E474" s="15"/>
      <c r="F474" s="15"/>
      <c r="G474" s="15"/>
      <c r="H474" s="15"/>
      <c r="I474" s="15"/>
      <c r="J474" s="15"/>
      <c r="K474" s="15"/>
      <c r="L474" s="15"/>
    </row>
    <row r="475" spans="1:12" x14ac:dyDescent="0.25">
      <c r="A475" s="15"/>
      <c r="B475" s="7" t="s">
        <v>1022</v>
      </c>
      <c r="C475" s="7" t="s">
        <v>1023</v>
      </c>
      <c r="D475" s="15"/>
      <c r="E475" s="15"/>
      <c r="F475" s="15"/>
      <c r="G475" s="15"/>
      <c r="H475" s="15"/>
      <c r="I475" s="15"/>
      <c r="J475" s="15"/>
      <c r="K475" s="15"/>
      <c r="L475" s="15"/>
    </row>
    <row r="476" spans="1:12" x14ac:dyDescent="0.25">
      <c r="A476" s="15"/>
      <c r="B476" s="7" t="s">
        <v>1024</v>
      </c>
      <c r="C476" s="7" t="s">
        <v>1025</v>
      </c>
      <c r="D476" s="15"/>
      <c r="E476" s="15"/>
      <c r="F476" s="15"/>
      <c r="G476" s="15"/>
      <c r="H476" s="15"/>
      <c r="I476" s="15"/>
      <c r="J476" s="15"/>
      <c r="K476" s="15"/>
      <c r="L476" s="15"/>
    </row>
    <row r="477" spans="1:12" x14ac:dyDescent="0.25">
      <c r="A477" s="15"/>
      <c r="B477" s="7" t="s">
        <v>1026</v>
      </c>
      <c r="C477" s="7" t="s">
        <v>1027</v>
      </c>
      <c r="D477" s="15"/>
      <c r="E477" s="15"/>
      <c r="F477" s="15"/>
      <c r="G477" s="15"/>
      <c r="H477" s="15"/>
      <c r="I477" s="15"/>
      <c r="J477" s="15"/>
      <c r="K477" s="15"/>
      <c r="L477" s="15"/>
    </row>
    <row r="478" spans="1:12" x14ac:dyDescent="0.25">
      <c r="A478" s="15"/>
      <c r="B478" s="7" t="s">
        <v>1028</v>
      </c>
      <c r="C478" s="7" t="s">
        <v>1029</v>
      </c>
      <c r="D478" s="15"/>
      <c r="E478" s="15"/>
      <c r="F478" s="15"/>
      <c r="G478" s="15"/>
      <c r="H478" s="15"/>
      <c r="I478" s="15"/>
      <c r="J478" s="15"/>
      <c r="K478" s="15"/>
      <c r="L478" s="15"/>
    </row>
    <row r="479" spans="1:12" x14ac:dyDescent="0.25">
      <c r="A479" s="15"/>
      <c r="B479" s="7" t="s">
        <v>1030</v>
      </c>
      <c r="C479" s="7" t="s">
        <v>1031</v>
      </c>
      <c r="D479" s="15"/>
      <c r="E479" s="15"/>
      <c r="F479" s="15"/>
      <c r="G479" s="15"/>
      <c r="H479" s="15"/>
      <c r="I479" s="15"/>
      <c r="J479" s="15"/>
      <c r="K479" s="15"/>
      <c r="L479" s="15"/>
    </row>
    <row r="480" spans="1:12" x14ac:dyDescent="0.25">
      <c r="A480" s="15"/>
      <c r="B480" s="7" t="s">
        <v>1032</v>
      </c>
      <c r="C480" s="7" t="s">
        <v>1033</v>
      </c>
      <c r="D480" s="15"/>
      <c r="E480" s="15"/>
      <c r="F480" s="15"/>
      <c r="G480" s="15"/>
      <c r="H480" s="15"/>
      <c r="I480" s="15"/>
      <c r="J480" s="15"/>
      <c r="K480" s="15"/>
      <c r="L480" s="15"/>
    </row>
    <row r="481" spans="1:12" x14ac:dyDescent="0.25">
      <c r="A481" s="15"/>
      <c r="B481" s="7" t="s">
        <v>1034</v>
      </c>
      <c r="C481" s="7" t="s">
        <v>1035</v>
      </c>
      <c r="D481" s="15"/>
      <c r="E481" s="15"/>
      <c r="F481" s="15"/>
      <c r="G481" s="15"/>
      <c r="H481" s="15"/>
      <c r="I481" s="15"/>
      <c r="J481" s="15"/>
      <c r="K481" s="15"/>
      <c r="L481" s="15"/>
    </row>
    <row r="482" spans="1:12" x14ac:dyDescent="0.25">
      <c r="A482" s="15"/>
      <c r="B482" s="7" t="s">
        <v>1036</v>
      </c>
      <c r="C482" s="7" t="s">
        <v>1037</v>
      </c>
      <c r="D482" s="15"/>
      <c r="E482" s="15"/>
      <c r="F482" s="15"/>
      <c r="G482" s="15"/>
      <c r="H482" s="15"/>
      <c r="I482" s="15"/>
      <c r="J482" s="15"/>
      <c r="K482" s="15"/>
      <c r="L482" s="15"/>
    </row>
    <row r="483" spans="1:12" x14ac:dyDescent="0.25">
      <c r="A483" s="15"/>
      <c r="B483" s="7" t="s">
        <v>1038</v>
      </c>
      <c r="C483" s="7" t="s">
        <v>1039</v>
      </c>
      <c r="D483" s="15"/>
      <c r="E483" s="15"/>
      <c r="F483" s="15"/>
      <c r="G483" s="15"/>
      <c r="H483" s="15"/>
      <c r="I483" s="15"/>
      <c r="J483" s="15"/>
      <c r="K483" s="15"/>
      <c r="L483" s="15"/>
    </row>
    <row r="484" spans="1:12" x14ac:dyDescent="0.25">
      <c r="A484" s="15"/>
      <c r="B484" s="7" t="s">
        <v>1040</v>
      </c>
      <c r="C484" s="7" t="s">
        <v>1041</v>
      </c>
      <c r="D484" s="15"/>
      <c r="E484" s="15"/>
      <c r="F484" s="15"/>
      <c r="G484" s="15"/>
      <c r="H484" s="15"/>
      <c r="I484" s="15"/>
      <c r="J484" s="15"/>
      <c r="K484" s="15"/>
      <c r="L484" s="15"/>
    </row>
    <row r="485" spans="1:12" x14ac:dyDescent="0.25">
      <c r="A485" s="15"/>
      <c r="B485" s="7" t="s">
        <v>1042</v>
      </c>
      <c r="C485" s="7" t="s">
        <v>1043</v>
      </c>
      <c r="D485" s="15"/>
      <c r="E485" s="15"/>
      <c r="F485" s="15"/>
      <c r="G485" s="15"/>
      <c r="H485" s="15"/>
      <c r="I485" s="15"/>
      <c r="J485" s="15"/>
      <c r="K485" s="15"/>
      <c r="L485" s="15"/>
    </row>
    <row r="486" spans="1:12" x14ac:dyDescent="0.25">
      <c r="A486" s="15"/>
      <c r="B486" s="7" t="s">
        <v>1044</v>
      </c>
      <c r="C486" s="7" t="s">
        <v>1045</v>
      </c>
      <c r="D486" s="15"/>
      <c r="E486" s="15"/>
      <c r="F486" s="15"/>
      <c r="G486" s="15"/>
      <c r="H486" s="15"/>
      <c r="I486" s="15"/>
      <c r="J486" s="15"/>
      <c r="K486" s="15"/>
      <c r="L486" s="15"/>
    </row>
    <row r="487" spans="1:12" x14ac:dyDescent="0.25">
      <c r="A487" s="15"/>
      <c r="B487" s="7" t="s">
        <v>1046</v>
      </c>
      <c r="C487" s="7" t="s">
        <v>1047</v>
      </c>
      <c r="D487" s="15"/>
      <c r="E487" s="15"/>
      <c r="F487" s="15"/>
      <c r="G487" s="15"/>
      <c r="H487" s="15"/>
      <c r="I487" s="15"/>
      <c r="J487" s="15"/>
      <c r="K487" s="15"/>
      <c r="L487" s="15"/>
    </row>
    <row r="488" spans="1:12" x14ac:dyDescent="0.25">
      <c r="A488" s="15"/>
      <c r="B488" s="7" t="s">
        <v>1048</v>
      </c>
      <c r="C488" s="7" t="s">
        <v>1049</v>
      </c>
      <c r="D488" s="15"/>
      <c r="E488" s="15"/>
      <c r="F488" s="15"/>
      <c r="G488" s="15"/>
      <c r="H488" s="15"/>
      <c r="I488" s="15"/>
      <c r="J488" s="15"/>
      <c r="K488" s="15"/>
      <c r="L488" s="15"/>
    </row>
    <row r="489" spans="1:12" x14ac:dyDescent="0.25">
      <c r="A489" s="15"/>
      <c r="B489" s="7" t="s">
        <v>1050</v>
      </c>
      <c r="C489" s="7" t="s">
        <v>1051</v>
      </c>
      <c r="D489" s="15"/>
      <c r="E489" s="15"/>
      <c r="F489" s="15"/>
      <c r="G489" s="15"/>
      <c r="H489" s="15"/>
      <c r="I489" s="15"/>
      <c r="J489" s="15"/>
      <c r="K489" s="15"/>
      <c r="L489" s="15"/>
    </row>
    <row r="490" spans="1:12" x14ac:dyDescent="0.25">
      <c r="A490" s="15"/>
      <c r="B490" s="7" t="s">
        <v>1052</v>
      </c>
      <c r="C490" s="7" t="s">
        <v>1053</v>
      </c>
      <c r="D490" s="15"/>
      <c r="E490" s="15"/>
      <c r="F490" s="15"/>
      <c r="G490" s="15"/>
      <c r="H490" s="15"/>
      <c r="I490" s="15"/>
      <c r="J490" s="15"/>
      <c r="K490" s="15"/>
      <c r="L490" s="15"/>
    </row>
    <row r="491" spans="1:12" x14ac:dyDescent="0.25">
      <c r="A491" s="15"/>
      <c r="B491" s="7" t="s">
        <v>1054</v>
      </c>
      <c r="C491" s="7" t="s">
        <v>1055</v>
      </c>
      <c r="D491" s="15"/>
      <c r="E491" s="15"/>
      <c r="F491" s="15"/>
      <c r="G491" s="15"/>
      <c r="H491" s="15"/>
      <c r="I491" s="15"/>
      <c r="J491" s="15"/>
      <c r="K491" s="15"/>
      <c r="L491" s="15"/>
    </row>
    <row r="492" spans="1:12" x14ac:dyDescent="0.25">
      <c r="A492" s="15"/>
      <c r="B492" s="7" t="s">
        <v>1056</v>
      </c>
      <c r="C492" s="7" t="s">
        <v>1057</v>
      </c>
      <c r="D492" s="15"/>
      <c r="E492" s="15"/>
      <c r="F492" s="15"/>
      <c r="G492" s="15"/>
      <c r="H492" s="15"/>
      <c r="I492" s="15"/>
      <c r="J492" s="15"/>
      <c r="K492" s="15"/>
      <c r="L492" s="15"/>
    </row>
    <row r="493" spans="1:12" x14ac:dyDescent="0.25">
      <c r="A493" s="15"/>
      <c r="B493" s="7" t="s">
        <v>1058</v>
      </c>
      <c r="C493" s="7" t="s">
        <v>1059</v>
      </c>
      <c r="D493" s="15"/>
      <c r="E493" s="15"/>
      <c r="F493" s="15"/>
      <c r="G493" s="15"/>
      <c r="H493" s="15"/>
      <c r="I493" s="15"/>
      <c r="J493" s="15"/>
      <c r="K493" s="15"/>
      <c r="L493" s="15"/>
    </row>
    <row r="494" spans="1:12" x14ac:dyDescent="0.25">
      <c r="A494" s="15"/>
      <c r="B494" s="7" t="s">
        <v>1060</v>
      </c>
      <c r="C494" s="7" t="s">
        <v>1061</v>
      </c>
      <c r="D494" s="15"/>
      <c r="E494" s="15"/>
      <c r="F494" s="15"/>
      <c r="G494" s="15"/>
      <c r="H494" s="15"/>
      <c r="I494" s="15"/>
      <c r="J494" s="15"/>
      <c r="K494" s="15"/>
      <c r="L494" s="15"/>
    </row>
    <row r="495" spans="1:12" x14ac:dyDescent="0.25">
      <c r="A495" s="15"/>
      <c r="B495" s="7" t="s">
        <v>1062</v>
      </c>
      <c r="C495" s="7" t="s">
        <v>1063</v>
      </c>
      <c r="D495" s="15"/>
      <c r="E495" s="15"/>
      <c r="F495" s="15"/>
      <c r="G495" s="15"/>
      <c r="H495" s="15"/>
      <c r="I495" s="15"/>
      <c r="J495" s="15"/>
      <c r="K495" s="15"/>
      <c r="L495" s="15"/>
    </row>
    <row r="496" spans="1:12" x14ac:dyDescent="0.25">
      <c r="A496" s="15"/>
      <c r="B496" s="7" t="s">
        <v>1064</v>
      </c>
      <c r="C496" s="7" t="s">
        <v>1065</v>
      </c>
      <c r="D496" s="15"/>
      <c r="E496" s="15"/>
      <c r="F496" s="15"/>
      <c r="G496" s="15"/>
      <c r="H496" s="15"/>
      <c r="I496" s="15"/>
      <c r="J496" s="15"/>
      <c r="K496" s="15"/>
      <c r="L496" s="15"/>
    </row>
    <row r="497" spans="1:12" x14ac:dyDescent="0.25">
      <c r="A497" s="15"/>
      <c r="B497" s="7" t="s">
        <v>1066</v>
      </c>
      <c r="C497" s="7" t="s">
        <v>1067</v>
      </c>
      <c r="D497" s="15"/>
      <c r="E497" s="15"/>
      <c r="F497" s="15"/>
      <c r="G497" s="15"/>
      <c r="H497" s="15"/>
      <c r="I497" s="15"/>
      <c r="J497" s="15"/>
      <c r="K497" s="15"/>
      <c r="L497" s="15"/>
    </row>
    <row r="498" spans="1:12" x14ac:dyDescent="0.25">
      <c r="A498" s="15"/>
      <c r="B498" s="7" t="s">
        <v>1068</v>
      </c>
      <c r="C498" s="7" t="s">
        <v>1069</v>
      </c>
      <c r="D498" s="15"/>
      <c r="E498" s="15"/>
      <c r="F498" s="15"/>
      <c r="G498" s="15"/>
      <c r="H498" s="15"/>
      <c r="I498" s="15"/>
      <c r="J498" s="15"/>
      <c r="K498" s="15"/>
      <c r="L498" s="15"/>
    </row>
    <row r="499" spans="1:12" x14ac:dyDescent="0.25">
      <c r="A499" s="15"/>
      <c r="B499" s="7" t="s">
        <v>1070</v>
      </c>
      <c r="C499" s="7" t="s">
        <v>1071</v>
      </c>
      <c r="D499" s="15"/>
      <c r="E499" s="15"/>
      <c r="F499" s="15"/>
      <c r="G499" s="15"/>
      <c r="H499" s="15"/>
      <c r="I499" s="15"/>
      <c r="J499" s="15"/>
      <c r="K499" s="15"/>
      <c r="L499" s="15"/>
    </row>
    <row r="500" spans="1:12" x14ac:dyDescent="0.25">
      <c r="A500" s="15"/>
      <c r="B500" s="7" t="s">
        <v>1072</v>
      </c>
      <c r="C500" s="7" t="s">
        <v>1073</v>
      </c>
      <c r="D500" s="15"/>
      <c r="E500" s="15"/>
      <c r="F500" s="15"/>
      <c r="G500" s="15"/>
      <c r="H500" s="15"/>
      <c r="I500" s="15"/>
      <c r="J500" s="15"/>
      <c r="K500" s="15"/>
      <c r="L500" s="15"/>
    </row>
    <row r="501" spans="1:12" x14ac:dyDescent="0.25">
      <c r="A501" s="15"/>
      <c r="B501" s="7" t="s">
        <v>1074</v>
      </c>
      <c r="C501" s="7" t="s">
        <v>1075</v>
      </c>
      <c r="D501" s="15"/>
      <c r="E501" s="15"/>
      <c r="F501" s="15"/>
      <c r="G501" s="15"/>
      <c r="H501" s="15"/>
      <c r="I501" s="15"/>
      <c r="J501" s="15"/>
      <c r="K501" s="15"/>
      <c r="L501" s="15"/>
    </row>
    <row r="502" spans="1:12" x14ac:dyDescent="0.25">
      <c r="A502" s="15"/>
      <c r="B502" s="7" t="s">
        <v>1076</v>
      </c>
      <c r="C502" s="7" t="s">
        <v>1077</v>
      </c>
      <c r="D502" s="15"/>
      <c r="E502" s="15"/>
      <c r="F502" s="15"/>
      <c r="G502" s="15"/>
      <c r="H502" s="15"/>
      <c r="I502" s="15"/>
      <c r="J502" s="15"/>
      <c r="K502" s="15"/>
      <c r="L502" s="15"/>
    </row>
    <row r="503" spans="1:12" x14ac:dyDescent="0.25">
      <c r="A503" s="15"/>
      <c r="B503" s="7" t="s">
        <v>1078</v>
      </c>
      <c r="C503" s="7" t="s">
        <v>1079</v>
      </c>
      <c r="D503" s="15"/>
      <c r="E503" s="15"/>
      <c r="F503" s="15"/>
      <c r="G503" s="15"/>
      <c r="H503" s="15"/>
      <c r="I503" s="15"/>
      <c r="J503" s="15"/>
      <c r="K503" s="15"/>
      <c r="L503" s="15"/>
    </row>
    <row r="504" spans="1:12" x14ac:dyDescent="0.25">
      <c r="A504" s="15"/>
      <c r="B504" s="7" t="s">
        <v>1080</v>
      </c>
      <c r="C504" s="7" t="s">
        <v>1081</v>
      </c>
      <c r="D504" s="15"/>
      <c r="E504" s="15"/>
      <c r="F504" s="15"/>
      <c r="G504" s="15"/>
      <c r="H504" s="15"/>
      <c r="I504" s="15"/>
      <c r="J504" s="15"/>
      <c r="K504" s="15"/>
      <c r="L504" s="15"/>
    </row>
    <row r="505" spans="1:12" x14ac:dyDescent="0.25">
      <c r="A505" s="15"/>
      <c r="B505" s="7" t="s">
        <v>1082</v>
      </c>
      <c r="C505" s="7" t="s">
        <v>1083</v>
      </c>
      <c r="D505" s="15"/>
      <c r="E505" s="15"/>
      <c r="F505" s="15"/>
      <c r="G505" s="15"/>
      <c r="H505" s="15"/>
      <c r="I505" s="15"/>
      <c r="J505" s="15"/>
      <c r="K505" s="15"/>
      <c r="L505" s="15"/>
    </row>
    <row r="506" spans="1:12" x14ac:dyDescent="0.25">
      <c r="A506" s="15"/>
      <c r="B506" s="7" t="s">
        <v>1084</v>
      </c>
      <c r="C506" s="7" t="s">
        <v>1085</v>
      </c>
      <c r="D506" s="15"/>
      <c r="E506" s="15"/>
      <c r="F506" s="15"/>
      <c r="G506" s="15"/>
      <c r="H506" s="15"/>
      <c r="I506" s="15"/>
      <c r="J506" s="15"/>
      <c r="K506" s="15"/>
      <c r="L506" s="15"/>
    </row>
    <row r="507" spans="1:12" x14ac:dyDescent="0.25">
      <c r="A507" s="15"/>
      <c r="B507" s="7" t="s">
        <v>1086</v>
      </c>
      <c r="C507" s="7" t="s">
        <v>1087</v>
      </c>
      <c r="D507" s="15"/>
      <c r="E507" s="15"/>
      <c r="F507" s="15"/>
      <c r="G507" s="15"/>
      <c r="H507" s="15"/>
      <c r="I507" s="15"/>
      <c r="J507" s="15"/>
      <c r="K507" s="15"/>
      <c r="L507" s="15"/>
    </row>
    <row r="508" spans="1:12" x14ac:dyDescent="0.25">
      <c r="A508" s="15"/>
      <c r="B508" s="7" t="s">
        <v>1088</v>
      </c>
      <c r="C508" s="7" t="s">
        <v>1089</v>
      </c>
      <c r="D508" s="15"/>
      <c r="E508" s="15"/>
      <c r="F508" s="15"/>
      <c r="G508" s="15"/>
      <c r="H508" s="15"/>
      <c r="I508" s="15"/>
      <c r="J508" s="15"/>
      <c r="K508" s="15"/>
      <c r="L508" s="15"/>
    </row>
    <row r="509" spans="1:12" x14ac:dyDescent="0.25">
      <c r="A509" s="15"/>
      <c r="B509" s="7" t="s">
        <v>1090</v>
      </c>
      <c r="C509" s="7" t="s">
        <v>1091</v>
      </c>
      <c r="D509" s="15"/>
      <c r="E509" s="15"/>
      <c r="F509" s="15"/>
      <c r="G509" s="15"/>
      <c r="H509" s="15"/>
      <c r="I509" s="15"/>
      <c r="J509" s="15"/>
      <c r="K509" s="15"/>
      <c r="L509" s="15"/>
    </row>
    <row r="510" spans="1:12" x14ac:dyDescent="0.25">
      <c r="A510" s="15"/>
      <c r="B510" s="7" t="s">
        <v>1092</v>
      </c>
      <c r="C510" s="7" t="s">
        <v>1093</v>
      </c>
      <c r="D510" s="15"/>
      <c r="E510" s="15"/>
      <c r="F510" s="15"/>
      <c r="G510" s="15"/>
      <c r="H510" s="15"/>
      <c r="I510" s="15"/>
      <c r="J510" s="15"/>
      <c r="K510" s="15"/>
      <c r="L510" s="15"/>
    </row>
    <row r="511" spans="1:12" x14ac:dyDescent="0.25">
      <c r="A511" s="15"/>
      <c r="B511" s="7" t="s">
        <v>1094</v>
      </c>
      <c r="C511" s="7" t="s">
        <v>1095</v>
      </c>
      <c r="D511" s="15"/>
      <c r="E511" s="15"/>
      <c r="F511" s="15"/>
      <c r="G511" s="15"/>
      <c r="H511" s="15"/>
      <c r="I511" s="15"/>
      <c r="J511" s="15"/>
      <c r="K511" s="15"/>
      <c r="L511" s="15"/>
    </row>
    <row r="512" spans="1:12" x14ac:dyDescent="0.25">
      <c r="A512" s="15"/>
      <c r="B512" s="7" t="s">
        <v>1096</v>
      </c>
      <c r="C512" s="7" t="s">
        <v>1097</v>
      </c>
      <c r="D512" s="15"/>
      <c r="E512" s="15"/>
      <c r="F512" s="15"/>
      <c r="G512" s="15"/>
      <c r="H512" s="15"/>
      <c r="I512" s="15"/>
      <c r="J512" s="15"/>
      <c r="K512" s="15"/>
      <c r="L512" s="15"/>
    </row>
    <row r="513" spans="1:12" ht="30" x14ac:dyDescent="0.25">
      <c r="A513" s="15"/>
      <c r="B513" s="7" t="s">
        <v>1098</v>
      </c>
      <c r="C513" s="7" t="s">
        <v>1099</v>
      </c>
      <c r="D513" s="15"/>
      <c r="E513" s="15"/>
      <c r="F513" s="15"/>
      <c r="G513" s="15"/>
      <c r="H513" s="15"/>
      <c r="I513" s="15"/>
      <c r="J513" s="15"/>
      <c r="K513" s="15"/>
      <c r="L513" s="15"/>
    </row>
    <row r="514" spans="1:12" x14ac:dyDescent="0.25">
      <c r="A514" s="15"/>
      <c r="B514" s="7" t="s">
        <v>1100</v>
      </c>
      <c r="C514" s="7" t="s">
        <v>1101</v>
      </c>
      <c r="D514" s="15"/>
      <c r="E514" s="15"/>
      <c r="F514" s="15"/>
      <c r="G514" s="15"/>
      <c r="H514" s="15"/>
      <c r="I514" s="15"/>
      <c r="J514" s="15"/>
      <c r="K514" s="15"/>
      <c r="L514" s="15"/>
    </row>
    <row r="515" spans="1:12" x14ac:dyDescent="0.25">
      <c r="A515" s="15"/>
      <c r="B515" s="7" t="s">
        <v>1102</v>
      </c>
      <c r="C515" s="7" t="s">
        <v>1103</v>
      </c>
      <c r="D515" s="15"/>
      <c r="E515" s="15"/>
      <c r="F515" s="15"/>
      <c r="G515" s="15"/>
      <c r="H515" s="15"/>
      <c r="I515" s="15"/>
      <c r="J515" s="15"/>
      <c r="K515" s="15"/>
      <c r="L515" s="15"/>
    </row>
    <row r="516" spans="1:12" x14ac:dyDescent="0.25">
      <c r="A516" s="15"/>
      <c r="B516" s="7" t="s">
        <v>1104</v>
      </c>
      <c r="C516" s="7" t="s">
        <v>1105</v>
      </c>
      <c r="D516" s="15"/>
      <c r="E516" s="15"/>
      <c r="F516" s="15"/>
      <c r="G516" s="15"/>
      <c r="H516" s="15"/>
      <c r="I516" s="15"/>
      <c r="J516" s="15"/>
      <c r="K516" s="15"/>
      <c r="L516" s="15"/>
    </row>
    <row r="517" spans="1:12" x14ac:dyDescent="0.25">
      <c r="A517" s="15"/>
      <c r="B517" s="7" t="s">
        <v>1106</v>
      </c>
      <c r="C517" s="7" t="s">
        <v>1107</v>
      </c>
      <c r="D517" s="15"/>
      <c r="E517" s="15"/>
      <c r="F517" s="15"/>
      <c r="G517" s="15"/>
      <c r="H517" s="15"/>
      <c r="I517" s="15"/>
      <c r="J517" s="15"/>
      <c r="K517" s="15"/>
      <c r="L517" s="15"/>
    </row>
    <row r="518" spans="1:12" x14ac:dyDescent="0.25">
      <c r="A518" s="15"/>
      <c r="B518" s="7" t="s">
        <v>1108</v>
      </c>
      <c r="C518" s="7" t="s">
        <v>1109</v>
      </c>
      <c r="D518" s="15"/>
      <c r="E518" s="15"/>
      <c r="F518" s="15"/>
      <c r="G518" s="15"/>
      <c r="H518" s="15"/>
      <c r="I518" s="15"/>
      <c r="J518" s="15"/>
      <c r="K518" s="15"/>
      <c r="L518" s="15"/>
    </row>
    <row r="519" spans="1:12" ht="30" x14ac:dyDescent="0.25">
      <c r="A519" s="15"/>
      <c r="B519" s="7" t="s">
        <v>1110</v>
      </c>
      <c r="C519" s="7" t="s">
        <v>1111</v>
      </c>
      <c r="D519" s="15"/>
      <c r="E519" s="15"/>
      <c r="F519" s="15"/>
      <c r="G519" s="15"/>
      <c r="H519" s="15"/>
      <c r="I519" s="15"/>
      <c r="J519" s="15"/>
      <c r="K519" s="15"/>
      <c r="L519" s="15"/>
    </row>
    <row r="520" spans="1:12" x14ac:dyDescent="0.25">
      <c r="A520" s="15"/>
      <c r="B520" s="7" t="s">
        <v>1112</v>
      </c>
      <c r="C520" s="7" t="s">
        <v>1113</v>
      </c>
      <c r="D520" s="15"/>
      <c r="E520" s="15"/>
      <c r="F520" s="15"/>
      <c r="G520" s="15"/>
      <c r="H520" s="15"/>
      <c r="I520" s="15"/>
      <c r="J520" s="15"/>
      <c r="K520" s="15"/>
      <c r="L520" s="15"/>
    </row>
    <row r="521" spans="1:12" x14ac:dyDescent="0.25">
      <c r="A521" s="15"/>
      <c r="B521" s="7" t="s">
        <v>1114</v>
      </c>
      <c r="C521" s="7" t="s">
        <v>1115</v>
      </c>
      <c r="D521" s="15"/>
      <c r="E521" s="15"/>
      <c r="F521" s="15"/>
      <c r="G521" s="15"/>
      <c r="H521" s="15"/>
      <c r="I521" s="15"/>
      <c r="J521" s="15"/>
      <c r="K521" s="15"/>
      <c r="L521" s="15"/>
    </row>
    <row r="522" spans="1:12" x14ac:dyDescent="0.25">
      <c r="A522" s="15"/>
      <c r="B522" s="7" t="s">
        <v>1116</v>
      </c>
      <c r="C522" s="7" t="s">
        <v>1117</v>
      </c>
      <c r="D522" s="15"/>
      <c r="E522" s="15"/>
      <c r="F522" s="15"/>
      <c r="G522" s="15"/>
      <c r="H522" s="15"/>
      <c r="I522" s="15"/>
      <c r="J522" s="15"/>
      <c r="K522" s="15"/>
      <c r="L522" s="15"/>
    </row>
    <row r="523" spans="1:12" ht="30" x14ac:dyDescent="0.25">
      <c r="A523" s="15"/>
      <c r="B523" s="7" t="s">
        <v>1118</v>
      </c>
      <c r="C523" s="7" t="s">
        <v>1119</v>
      </c>
      <c r="D523" s="15"/>
      <c r="E523" s="15"/>
      <c r="F523" s="15"/>
      <c r="G523" s="15"/>
      <c r="H523" s="15"/>
      <c r="I523" s="15"/>
      <c r="J523" s="15"/>
      <c r="K523" s="15"/>
      <c r="L523" s="15"/>
    </row>
    <row r="524" spans="1:12" ht="30" x14ac:dyDescent="0.25">
      <c r="A524" s="15"/>
      <c r="B524" s="7" t="s">
        <v>1120</v>
      </c>
      <c r="C524" s="7" t="s">
        <v>1121</v>
      </c>
      <c r="D524" s="15"/>
      <c r="E524" s="15"/>
      <c r="F524" s="15"/>
      <c r="G524" s="15"/>
      <c r="H524" s="15"/>
      <c r="I524" s="15"/>
      <c r="J524" s="15"/>
      <c r="K524" s="15"/>
      <c r="L524" s="15"/>
    </row>
    <row r="525" spans="1:12" ht="30" x14ac:dyDescent="0.25">
      <c r="A525" s="15"/>
      <c r="B525" s="7" t="s">
        <v>1122</v>
      </c>
      <c r="C525" s="7" t="s">
        <v>1123</v>
      </c>
      <c r="D525" s="15"/>
      <c r="E525" s="15"/>
      <c r="F525" s="15"/>
      <c r="G525" s="15"/>
      <c r="H525" s="15"/>
      <c r="I525" s="15"/>
      <c r="J525" s="15"/>
      <c r="K525" s="15"/>
      <c r="L525" s="15"/>
    </row>
    <row r="526" spans="1:12" x14ac:dyDescent="0.25">
      <c r="A526" s="15"/>
      <c r="B526" s="7" t="s">
        <v>1124</v>
      </c>
      <c r="C526" s="7" t="s">
        <v>1125</v>
      </c>
      <c r="D526" s="15"/>
      <c r="E526" s="15"/>
      <c r="F526" s="15"/>
      <c r="G526" s="15"/>
      <c r="H526" s="15"/>
      <c r="I526" s="15"/>
      <c r="J526" s="15"/>
      <c r="K526" s="15"/>
      <c r="L526" s="15"/>
    </row>
    <row r="527" spans="1:12" x14ac:dyDescent="0.25">
      <c r="A527" s="15"/>
      <c r="B527" s="7" t="s">
        <v>1126</v>
      </c>
      <c r="C527" s="7" t="s">
        <v>1127</v>
      </c>
      <c r="D527" s="15"/>
      <c r="E527" s="15"/>
      <c r="F527" s="15"/>
      <c r="G527" s="15"/>
      <c r="H527" s="15"/>
      <c r="I527" s="15"/>
      <c r="J527" s="15"/>
      <c r="K527" s="15"/>
      <c r="L527" s="15"/>
    </row>
    <row r="528" spans="1:12" x14ac:dyDescent="0.25">
      <c r="A528" s="15"/>
      <c r="B528" s="7" t="s">
        <v>1128</v>
      </c>
      <c r="C528" s="7" t="s">
        <v>1129</v>
      </c>
      <c r="D528" s="15"/>
      <c r="E528" s="15"/>
      <c r="F528" s="15"/>
      <c r="G528" s="15"/>
      <c r="H528" s="15"/>
      <c r="I528" s="15"/>
      <c r="J528" s="15"/>
      <c r="K528" s="15"/>
      <c r="L528" s="15"/>
    </row>
    <row r="529" spans="1:12" x14ac:dyDescent="0.25">
      <c r="A529" s="15"/>
      <c r="B529" s="7" t="s">
        <v>1130</v>
      </c>
      <c r="C529" s="7" t="s">
        <v>1814</v>
      </c>
      <c r="D529" s="15"/>
      <c r="E529" s="15"/>
      <c r="F529" s="15"/>
      <c r="G529" s="15"/>
      <c r="H529" s="15"/>
      <c r="I529" s="15"/>
      <c r="J529" s="15"/>
      <c r="K529" s="15"/>
      <c r="L529" s="15"/>
    </row>
    <row r="530" spans="1:12" x14ac:dyDescent="0.25">
      <c r="A530" s="15"/>
      <c r="B530" s="7" t="s">
        <v>1131</v>
      </c>
      <c r="C530" s="7" t="s">
        <v>1132</v>
      </c>
      <c r="D530" s="15"/>
      <c r="E530" s="15"/>
      <c r="F530" s="15"/>
      <c r="G530" s="15"/>
      <c r="H530" s="15"/>
      <c r="I530" s="15"/>
      <c r="J530" s="15"/>
      <c r="K530" s="15"/>
      <c r="L530" s="15"/>
    </row>
    <row r="531" spans="1:12" x14ac:dyDescent="0.25">
      <c r="A531" s="15"/>
      <c r="B531" s="7" t="s">
        <v>1133</v>
      </c>
      <c r="C531" s="7" t="s">
        <v>1134</v>
      </c>
      <c r="D531" s="15"/>
      <c r="E531" s="15"/>
      <c r="F531" s="15"/>
      <c r="G531" s="15"/>
      <c r="H531" s="15"/>
      <c r="I531" s="15"/>
      <c r="J531" s="15"/>
      <c r="K531" s="15"/>
      <c r="L531" s="15"/>
    </row>
    <row r="532" spans="1:12" x14ac:dyDescent="0.25">
      <c r="A532" s="15"/>
      <c r="B532" s="7" t="s">
        <v>1135</v>
      </c>
      <c r="C532" s="7" t="s">
        <v>1136</v>
      </c>
      <c r="D532" s="15"/>
      <c r="E532" s="15"/>
      <c r="F532" s="15"/>
      <c r="G532" s="15"/>
      <c r="H532" s="15"/>
      <c r="I532" s="15"/>
      <c r="J532" s="15"/>
      <c r="K532" s="15"/>
      <c r="L532" s="15"/>
    </row>
    <row r="533" spans="1:12" x14ac:dyDescent="0.25">
      <c r="A533" s="15"/>
      <c r="B533" s="7" t="s">
        <v>1137</v>
      </c>
      <c r="C533" s="7" t="s">
        <v>1138</v>
      </c>
      <c r="D533" s="15"/>
      <c r="E533" s="15"/>
      <c r="F533" s="15"/>
      <c r="G533" s="15"/>
      <c r="H533" s="15"/>
      <c r="I533" s="15"/>
      <c r="J533" s="15"/>
      <c r="K533" s="15"/>
      <c r="L533" s="15"/>
    </row>
    <row r="534" spans="1:12" x14ac:dyDescent="0.25">
      <c r="A534" s="15"/>
      <c r="B534" s="7" t="s">
        <v>1139</v>
      </c>
      <c r="C534" s="7" t="s">
        <v>1140</v>
      </c>
      <c r="D534" s="15"/>
      <c r="E534" s="15"/>
      <c r="F534" s="15"/>
      <c r="G534" s="15"/>
      <c r="H534" s="15"/>
      <c r="I534" s="15"/>
      <c r="J534" s="15"/>
      <c r="K534" s="15"/>
      <c r="L534" s="15"/>
    </row>
    <row r="535" spans="1:12" x14ac:dyDescent="0.25">
      <c r="A535" s="15"/>
      <c r="B535" s="7" t="s">
        <v>1141</v>
      </c>
      <c r="C535" s="7" t="s">
        <v>1815</v>
      </c>
      <c r="D535" s="15"/>
      <c r="E535" s="15"/>
      <c r="F535" s="15"/>
      <c r="G535" s="15"/>
      <c r="H535" s="15"/>
      <c r="I535" s="15"/>
      <c r="J535" s="15"/>
      <c r="K535" s="15"/>
      <c r="L535" s="15"/>
    </row>
    <row r="536" spans="1:12" x14ac:dyDescent="0.25">
      <c r="A536" s="15"/>
      <c r="B536" s="7" t="s">
        <v>1142</v>
      </c>
      <c r="C536" s="7" t="s">
        <v>1143</v>
      </c>
      <c r="D536" s="15"/>
      <c r="E536" s="15"/>
      <c r="F536" s="15"/>
      <c r="G536" s="15"/>
      <c r="H536" s="15"/>
      <c r="I536" s="15"/>
      <c r="J536" s="15"/>
      <c r="K536" s="15"/>
      <c r="L536" s="15"/>
    </row>
    <row r="537" spans="1:12" x14ac:dyDescent="0.25">
      <c r="A537" s="15"/>
      <c r="B537" s="7" t="s">
        <v>1144</v>
      </c>
      <c r="C537" s="7" t="s">
        <v>1145</v>
      </c>
      <c r="D537" s="15"/>
      <c r="E537" s="15"/>
      <c r="F537" s="15"/>
      <c r="G537" s="15"/>
      <c r="H537" s="15"/>
      <c r="I537" s="15"/>
      <c r="J537" s="15"/>
      <c r="K537" s="15"/>
      <c r="L537" s="15"/>
    </row>
    <row r="538" spans="1:12" x14ac:dyDescent="0.25">
      <c r="A538" s="15"/>
      <c r="B538" s="7" t="s">
        <v>1146</v>
      </c>
      <c r="C538" s="7" t="s">
        <v>1147</v>
      </c>
      <c r="D538" s="15"/>
      <c r="E538" s="15"/>
      <c r="F538" s="15"/>
      <c r="G538" s="15"/>
      <c r="H538" s="15"/>
      <c r="I538" s="15"/>
      <c r="J538" s="15"/>
      <c r="K538" s="15"/>
      <c r="L538" s="15"/>
    </row>
    <row r="539" spans="1:12" x14ac:dyDescent="0.25">
      <c r="A539" s="15"/>
      <c r="B539" s="7" t="s">
        <v>1148</v>
      </c>
      <c r="C539" s="7" t="s">
        <v>1149</v>
      </c>
      <c r="D539" s="15"/>
      <c r="E539" s="15"/>
      <c r="F539" s="15"/>
      <c r="G539" s="15"/>
      <c r="H539" s="15"/>
      <c r="I539" s="15"/>
      <c r="J539" s="15"/>
      <c r="K539" s="15"/>
      <c r="L539" s="15"/>
    </row>
    <row r="540" spans="1:12" x14ac:dyDescent="0.25">
      <c r="A540" s="15"/>
      <c r="B540" s="7" t="s">
        <v>1150</v>
      </c>
      <c r="C540" s="7" t="s">
        <v>1151</v>
      </c>
      <c r="D540" s="15"/>
      <c r="E540" s="15"/>
      <c r="F540" s="15"/>
      <c r="G540" s="15"/>
      <c r="H540" s="15"/>
      <c r="I540" s="15"/>
      <c r="J540" s="15"/>
      <c r="K540" s="15"/>
      <c r="L540" s="15"/>
    </row>
    <row r="541" spans="1:12" x14ac:dyDescent="0.25">
      <c r="A541" s="15"/>
      <c r="B541" s="7" t="s">
        <v>1152</v>
      </c>
      <c r="C541" s="7" t="s">
        <v>1153</v>
      </c>
      <c r="D541" s="15"/>
      <c r="E541" s="15"/>
      <c r="F541" s="15"/>
      <c r="G541" s="15"/>
      <c r="H541" s="15"/>
      <c r="I541" s="15"/>
      <c r="J541" s="15"/>
      <c r="K541" s="15"/>
      <c r="L541" s="15"/>
    </row>
    <row r="542" spans="1:12" x14ac:dyDescent="0.25">
      <c r="A542" s="15"/>
      <c r="B542" s="7" t="s">
        <v>1154</v>
      </c>
      <c r="C542" s="7" t="s">
        <v>1155</v>
      </c>
      <c r="D542" s="15"/>
      <c r="E542" s="15"/>
      <c r="F542" s="15"/>
      <c r="G542" s="15"/>
      <c r="H542" s="15"/>
      <c r="I542" s="15"/>
      <c r="J542" s="15"/>
      <c r="K542" s="15"/>
      <c r="L542" s="15"/>
    </row>
    <row r="543" spans="1:12" x14ac:dyDescent="0.25">
      <c r="A543" s="15"/>
      <c r="B543" s="7" t="s">
        <v>1156</v>
      </c>
      <c r="C543" s="7" t="s">
        <v>1157</v>
      </c>
      <c r="D543" s="15"/>
      <c r="E543" s="15"/>
      <c r="F543" s="15"/>
      <c r="G543" s="15"/>
      <c r="H543" s="15"/>
      <c r="I543" s="15"/>
      <c r="J543" s="15"/>
      <c r="K543" s="15"/>
      <c r="L543" s="15"/>
    </row>
    <row r="544" spans="1:12" ht="30" x14ac:dyDescent="0.25">
      <c r="A544" s="15"/>
      <c r="B544" s="7" t="s">
        <v>1158</v>
      </c>
      <c r="C544" s="7" t="s">
        <v>1159</v>
      </c>
      <c r="D544" s="15"/>
      <c r="E544" s="15"/>
      <c r="F544" s="15"/>
      <c r="G544" s="15"/>
      <c r="H544" s="15"/>
      <c r="I544" s="15"/>
      <c r="J544" s="15"/>
      <c r="K544" s="15"/>
      <c r="L544" s="15"/>
    </row>
    <row r="545" spans="1:12" x14ac:dyDescent="0.25">
      <c r="A545" s="15"/>
      <c r="B545" s="7" t="s">
        <v>1160</v>
      </c>
      <c r="C545" s="7" t="s">
        <v>1161</v>
      </c>
      <c r="D545" s="15"/>
      <c r="E545" s="15"/>
      <c r="F545" s="15"/>
      <c r="G545" s="15"/>
      <c r="H545" s="15"/>
      <c r="I545" s="15"/>
      <c r="J545" s="15"/>
      <c r="K545" s="15"/>
      <c r="L545" s="15"/>
    </row>
    <row r="546" spans="1:12" x14ac:dyDescent="0.25">
      <c r="A546" s="15"/>
      <c r="B546" s="7" t="s">
        <v>1162</v>
      </c>
      <c r="C546" s="7" t="s">
        <v>1163</v>
      </c>
      <c r="D546" s="15"/>
      <c r="E546" s="15"/>
      <c r="F546" s="15"/>
      <c r="G546" s="15"/>
      <c r="H546" s="15"/>
      <c r="I546" s="15"/>
      <c r="J546" s="15"/>
      <c r="K546" s="15"/>
      <c r="L546" s="15"/>
    </row>
    <row r="547" spans="1:12" x14ac:dyDescent="0.25">
      <c r="A547" s="15"/>
      <c r="B547" s="7" t="s">
        <v>1164</v>
      </c>
      <c r="C547" s="7" t="s">
        <v>1165</v>
      </c>
      <c r="D547" s="15"/>
      <c r="E547" s="15"/>
      <c r="F547" s="15"/>
      <c r="G547" s="15"/>
      <c r="H547" s="15"/>
      <c r="I547" s="15"/>
      <c r="J547" s="15"/>
      <c r="K547" s="15"/>
      <c r="L547" s="15"/>
    </row>
    <row r="548" spans="1:12" x14ac:dyDescent="0.25">
      <c r="A548" s="15"/>
      <c r="B548" s="7" t="s">
        <v>1166</v>
      </c>
      <c r="C548" s="7" t="s">
        <v>1167</v>
      </c>
      <c r="D548" s="15"/>
      <c r="E548" s="15"/>
      <c r="F548" s="15"/>
      <c r="G548" s="15"/>
      <c r="H548" s="15"/>
      <c r="I548" s="15"/>
      <c r="J548" s="15"/>
      <c r="K548" s="15"/>
      <c r="L548" s="15"/>
    </row>
    <row r="549" spans="1:12" x14ac:dyDescent="0.25">
      <c r="A549" s="15"/>
      <c r="B549" s="7" t="s">
        <v>1168</v>
      </c>
      <c r="C549" s="7" t="s">
        <v>1169</v>
      </c>
      <c r="D549" s="15"/>
      <c r="E549" s="15"/>
      <c r="F549" s="15"/>
      <c r="G549" s="15"/>
      <c r="H549" s="15"/>
      <c r="I549" s="15"/>
      <c r="J549" s="15"/>
      <c r="K549" s="15"/>
      <c r="L549" s="15"/>
    </row>
    <row r="550" spans="1:12" x14ac:dyDescent="0.25">
      <c r="A550" s="15"/>
      <c r="B550" s="7" t="s">
        <v>1170</v>
      </c>
      <c r="C550" s="7" t="s">
        <v>1171</v>
      </c>
      <c r="D550" s="15"/>
      <c r="E550" s="15"/>
      <c r="F550" s="15"/>
      <c r="G550" s="15"/>
      <c r="H550" s="15"/>
      <c r="I550" s="15"/>
      <c r="J550" s="15"/>
      <c r="K550" s="15"/>
      <c r="L550" s="15"/>
    </row>
    <row r="551" spans="1:12" x14ac:dyDescent="0.25">
      <c r="A551" s="15"/>
      <c r="B551" s="7" t="s">
        <v>1172</v>
      </c>
      <c r="C551" s="7" t="s">
        <v>1173</v>
      </c>
      <c r="D551" s="15"/>
      <c r="E551" s="15"/>
      <c r="F551" s="15"/>
      <c r="G551" s="15"/>
      <c r="H551" s="15"/>
      <c r="I551" s="15"/>
      <c r="J551" s="15"/>
      <c r="K551" s="15"/>
      <c r="L551" s="15"/>
    </row>
    <row r="552" spans="1:12" ht="30" x14ac:dyDescent="0.25">
      <c r="A552" s="15"/>
      <c r="B552" s="7" t="s">
        <v>1174</v>
      </c>
      <c r="C552" s="7" t="s">
        <v>1175</v>
      </c>
      <c r="D552" s="15"/>
      <c r="E552" s="15"/>
      <c r="F552" s="15"/>
      <c r="G552" s="15"/>
      <c r="H552" s="15"/>
      <c r="I552" s="15"/>
      <c r="J552" s="15"/>
      <c r="K552" s="15"/>
      <c r="L552" s="15"/>
    </row>
    <row r="553" spans="1:12" ht="30" x14ac:dyDescent="0.25">
      <c r="A553" s="15"/>
      <c r="B553" s="7" t="s">
        <v>1176</v>
      </c>
      <c r="C553" s="7" t="s">
        <v>1177</v>
      </c>
      <c r="D553" s="15"/>
      <c r="E553" s="15"/>
      <c r="F553" s="15"/>
      <c r="G553" s="15"/>
      <c r="H553" s="15"/>
      <c r="I553" s="15"/>
      <c r="J553" s="15"/>
      <c r="K553" s="15"/>
      <c r="L553" s="15"/>
    </row>
    <row r="554" spans="1:12" x14ac:dyDescent="0.25">
      <c r="A554" s="15"/>
      <c r="B554" s="7" t="s">
        <v>1178</v>
      </c>
      <c r="C554" s="7" t="s">
        <v>1179</v>
      </c>
      <c r="D554" s="15"/>
      <c r="E554" s="15"/>
      <c r="F554" s="15"/>
      <c r="G554" s="15"/>
      <c r="H554" s="15"/>
      <c r="I554" s="15"/>
      <c r="J554" s="15"/>
      <c r="K554" s="15"/>
      <c r="L554" s="15"/>
    </row>
    <row r="555" spans="1:12" x14ac:dyDescent="0.25">
      <c r="A555" s="15"/>
      <c r="B555" s="7" t="s">
        <v>1180</v>
      </c>
      <c r="C555" s="7" t="s">
        <v>1181</v>
      </c>
      <c r="D555" s="15"/>
      <c r="E555" s="15"/>
      <c r="F555" s="15"/>
      <c r="G555" s="15"/>
      <c r="H555" s="15"/>
      <c r="I555" s="15"/>
      <c r="J555" s="15"/>
      <c r="K555" s="15"/>
      <c r="L555" s="15"/>
    </row>
    <row r="556" spans="1:12" ht="30" x14ac:dyDescent="0.25">
      <c r="A556" s="15"/>
      <c r="B556" s="7" t="s">
        <v>1182</v>
      </c>
      <c r="C556" s="7" t="s">
        <v>1183</v>
      </c>
      <c r="D556" s="15"/>
      <c r="E556" s="15"/>
      <c r="F556" s="15"/>
      <c r="G556" s="15"/>
      <c r="H556" s="15"/>
      <c r="I556" s="15"/>
      <c r="J556" s="15"/>
      <c r="K556" s="15"/>
      <c r="L556" s="15"/>
    </row>
    <row r="557" spans="1:12" x14ac:dyDescent="0.25">
      <c r="A557" s="15"/>
      <c r="B557" s="7" t="s">
        <v>1184</v>
      </c>
      <c r="C557" s="7" t="s">
        <v>1185</v>
      </c>
      <c r="D557" s="15"/>
      <c r="E557" s="15"/>
      <c r="F557" s="15"/>
      <c r="G557" s="15"/>
      <c r="H557" s="15"/>
      <c r="I557" s="15"/>
      <c r="J557" s="15"/>
      <c r="K557" s="15"/>
      <c r="L557" s="15"/>
    </row>
    <row r="558" spans="1:12" x14ac:dyDescent="0.25">
      <c r="A558" s="15"/>
      <c r="B558" s="7" t="s">
        <v>1186</v>
      </c>
      <c r="C558" s="7" t="s">
        <v>1816</v>
      </c>
      <c r="D558" s="15"/>
      <c r="E558" s="15"/>
      <c r="F558" s="15"/>
      <c r="G558" s="15"/>
      <c r="H558" s="15"/>
      <c r="I558" s="15"/>
      <c r="J558" s="15"/>
      <c r="K558" s="15"/>
      <c r="L558" s="15"/>
    </row>
    <row r="559" spans="1:12" x14ac:dyDescent="0.25">
      <c r="A559" s="15"/>
      <c r="B559" s="7" t="s">
        <v>1187</v>
      </c>
      <c r="C559" s="7" t="s">
        <v>1188</v>
      </c>
      <c r="D559" s="15"/>
      <c r="E559" s="15"/>
      <c r="F559" s="15"/>
      <c r="G559" s="15"/>
      <c r="H559" s="15"/>
      <c r="I559" s="15"/>
      <c r="J559" s="15"/>
      <c r="K559" s="15"/>
      <c r="L559" s="15"/>
    </row>
    <row r="560" spans="1:12" x14ac:dyDescent="0.25">
      <c r="A560" s="15"/>
      <c r="B560" s="7" t="s">
        <v>1189</v>
      </c>
      <c r="C560" s="7" t="s">
        <v>1190</v>
      </c>
      <c r="D560" s="15"/>
      <c r="E560" s="15"/>
      <c r="F560" s="15"/>
      <c r="G560" s="15"/>
      <c r="H560" s="15"/>
      <c r="I560" s="15"/>
      <c r="J560" s="15"/>
      <c r="K560" s="15"/>
      <c r="L560" s="15"/>
    </row>
    <row r="561" spans="1:12" x14ac:dyDescent="0.25">
      <c r="A561" s="15"/>
      <c r="B561" s="7" t="s">
        <v>1191</v>
      </c>
      <c r="C561" s="7" t="s">
        <v>1192</v>
      </c>
      <c r="D561" s="15"/>
      <c r="E561" s="15"/>
      <c r="F561" s="15"/>
      <c r="G561" s="15"/>
      <c r="H561" s="15"/>
      <c r="I561" s="15"/>
      <c r="J561" s="15"/>
      <c r="K561" s="15"/>
      <c r="L561" s="15"/>
    </row>
    <row r="562" spans="1:12" x14ac:dyDescent="0.25">
      <c r="A562" s="15"/>
      <c r="B562" s="7" t="s">
        <v>1193</v>
      </c>
      <c r="C562" s="7" t="s">
        <v>1194</v>
      </c>
      <c r="D562" s="15"/>
      <c r="E562" s="15"/>
      <c r="F562" s="15"/>
      <c r="G562" s="15"/>
      <c r="H562" s="15"/>
      <c r="I562" s="15"/>
      <c r="J562" s="15"/>
      <c r="K562" s="15"/>
      <c r="L562" s="15"/>
    </row>
    <row r="563" spans="1:12" x14ac:dyDescent="0.25">
      <c r="A563" s="15"/>
      <c r="B563" s="7" t="s">
        <v>1195</v>
      </c>
      <c r="C563" s="7" t="s">
        <v>1196</v>
      </c>
      <c r="D563" s="15"/>
      <c r="E563" s="15"/>
      <c r="F563" s="15"/>
      <c r="G563" s="15"/>
      <c r="H563" s="15"/>
      <c r="I563" s="15"/>
      <c r="J563" s="15"/>
      <c r="K563" s="15"/>
      <c r="L563" s="15"/>
    </row>
    <row r="564" spans="1:12" x14ac:dyDescent="0.25">
      <c r="A564" s="15"/>
      <c r="B564" s="7" t="s">
        <v>1197</v>
      </c>
      <c r="C564" s="7" t="s">
        <v>1198</v>
      </c>
      <c r="D564" s="15"/>
      <c r="E564" s="15"/>
      <c r="F564" s="15"/>
      <c r="G564" s="15"/>
      <c r="H564" s="15"/>
      <c r="I564" s="15"/>
      <c r="J564" s="15"/>
      <c r="K564" s="15"/>
      <c r="L564" s="15"/>
    </row>
    <row r="565" spans="1:12" x14ac:dyDescent="0.25">
      <c r="A565" s="15"/>
      <c r="B565" s="7" t="s">
        <v>1199</v>
      </c>
      <c r="C565" s="7" t="s">
        <v>1200</v>
      </c>
      <c r="D565" s="15"/>
      <c r="E565" s="15"/>
      <c r="F565" s="15"/>
      <c r="G565" s="15"/>
      <c r="H565" s="15"/>
      <c r="I565" s="15"/>
      <c r="J565" s="15"/>
      <c r="K565" s="15"/>
      <c r="L565" s="15"/>
    </row>
    <row r="566" spans="1:12" x14ac:dyDescent="0.25">
      <c r="A566" s="15"/>
      <c r="B566" s="7" t="s">
        <v>1201</v>
      </c>
      <c r="C566" s="7" t="s">
        <v>1202</v>
      </c>
      <c r="D566" s="15"/>
      <c r="E566" s="15"/>
      <c r="F566" s="15"/>
      <c r="G566" s="15"/>
      <c r="H566" s="15"/>
      <c r="I566" s="15"/>
      <c r="J566" s="15"/>
      <c r="K566" s="15"/>
      <c r="L566" s="15"/>
    </row>
    <row r="567" spans="1:12" x14ac:dyDescent="0.25">
      <c r="A567" s="15"/>
      <c r="B567" s="7" t="s">
        <v>1203</v>
      </c>
      <c r="C567" s="7" t="s">
        <v>1204</v>
      </c>
      <c r="D567" s="15"/>
      <c r="E567" s="15"/>
      <c r="F567" s="15"/>
      <c r="G567" s="15"/>
      <c r="H567" s="15"/>
      <c r="I567" s="15"/>
      <c r="J567" s="15"/>
      <c r="K567" s="15"/>
      <c r="L567" s="15"/>
    </row>
    <row r="568" spans="1:12" x14ac:dyDescent="0.25">
      <c r="A568" s="15"/>
      <c r="B568" s="7" t="s">
        <v>1205</v>
      </c>
      <c r="C568" s="7" t="s">
        <v>1206</v>
      </c>
      <c r="D568" s="15"/>
      <c r="E568" s="15"/>
      <c r="F568" s="15"/>
      <c r="G568" s="15"/>
      <c r="H568" s="15"/>
      <c r="I568" s="15"/>
      <c r="J568" s="15"/>
      <c r="K568" s="15"/>
      <c r="L568" s="15"/>
    </row>
    <row r="569" spans="1:12" x14ac:dyDescent="0.25">
      <c r="A569" s="15"/>
      <c r="B569" s="7" t="s">
        <v>1207</v>
      </c>
      <c r="C569" s="7" t="s">
        <v>1208</v>
      </c>
      <c r="D569" s="15"/>
      <c r="E569" s="15"/>
      <c r="F569" s="15"/>
      <c r="G569" s="15"/>
      <c r="H569" s="15"/>
      <c r="I569" s="15"/>
      <c r="J569" s="15"/>
      <c r="K569" s="15"/>
      <c r="L569" s="15"/>
    </row>
    <row r="570" spans="1:12" x14ac:dyDescent="0.25">
      <c r="A570" s="15"/>
      <c r="B570" s="7" t="s">
        <v>1209</v>
      </c>
      <c r="C570" s="7" t="s">
        <v>1210</v>
      </c>
      <c r="D570" s="15"/>
      <c r="E570" s="15"/>
      <c r="F570" s="15"/>
      <c r="G570" s="15"/>
      <c r="H570" s="15"/>
      <c r="I570" s="15"/>
      <c r="J570" s="15"/>
      <c r="K570" s="15"/>
      <c r="L570" s="15"/>
    </row>
    <row r="571" spans="1:12" x14ac:dyDescent="0.25">
      <c r="A571" s="15"/>
      <c r="B571" s="7" t="s">
        <v>1211</v>
      </c>
      <c r="C571" s="7" t="s">
        <v>1212</v>
      </c>
      <c r="D571" s="15"/>
      <c r="E571" s="15"/>
      <c r="F571" s="15"/>
      <c r="G571" s="15"/>
      <c r="H571" s="15"/>
      <c r="I571" s="15"/>
      <c r="J571" s="15"/>
      <c r="K571" s="15"/>
      <c r="L571" s="15"/>
    </row>
    <row r="572" spans="1:12" x14ac:dyDescent="0.25">
      <c r="A572" s="15"/>
      <c r="B572" s="7" t="s">
        <v>1213</v>
      </c>
      <c r="C572" s="7" t="s">
        <v>1214</v>
      </c>
      <c r="D572" s="15"/>
      <c r="E572" s="15"/>
      <c r="F572" s="15"/>
      <c r="G572" s="15"/>
      <c r="H572" s="15"/>
      <c r="I572" s="15"/>
      <c r="J572" s="15"/>
      <c r="K572" s="15"/>
      <c r="L572" s="15"/>
    </row>
    <row r="573" spans="1:12" x14ac:dyDescent="0.25">
      <c r="A573" s="15"/>
      <c r="B573" s="7" t="s">
        <v>1215</v>
      </c>
      <c r="C573" s="7" t="s">
        <v>1216</v>
      </c>
      <c r="D573" s="15"/>
      <c r="E573" s="15"/>
      <c r="F573" s="15"/>
      <c r="G573" s="15"/>
      <c r="H573" s="15"/>
      <c r="I573" s="15"/>
      <c r="J573" s="15"/>
      <c r="K573" s="15"/>
      <c r="L573" s="15"/>
    </row>
    <row r="574" spans="1:12" x14ac:dyDescent="0.25">
      <c r="A574" s="15"/>
      <c r="B574" s="7" t="s">
        <v>1217</v>
      </c>
      <c r="C574" s="7" t="s">
        <v>1218</v>
      </c>
      <c r="D574" s="15"/>
      <c r="E574" s="15"/>
      <c r="F574" s="15"/>
      <c r="G574" s="15"/>
      <c r="H574" s="15"/>
      <c r="I574" s="15"/>
      <c r="J574" s="15"/>
      <c r="K574" s="15"/>
      <c r="L574" s="15"/>
    </row>
    <row r="575" spans="1:12" ht="45" x14ac:dyDescent="0.25">
      <c r="A575" s="15"/>
      <c r="B575" s="7" t="s">
        <v>1219</v>
      </c>
      <c r="C575" s="7" t="s">
        <v>1220</v>
      </c>
      <c r="D575" s="15"/>
      <c r="E575" s="15"/>
      <c r="F575" s="15"/>
      <c r="G575" s="15"/>
      <c r="H575" s="15"/>
      <c r="I575" s="15"/>
      <c r="J575" s="15"/>
      <c r="K575" s="15"/>
      <c r="L575" s="15"/>
    </row>
    <row r="576" spans="1:12" x14ac:dyDescent="0.25">
      <c r="A576" s="15"/>
      <c r="B576" s="7" t="s">
        <v>1221</v>
      </c>
      <c r="C576" s="7" t="s">
        <v>1222</v>
      </c>
      <c r="D576" s="15"/>
      <c r="E576" s="15"/>
      <c r="F576" s="15"/>
      <c r="G576" s="15"/>
      <c r="H576" s="15"/>
      <c r="I576" s="15"/>
      <c r="J576" s="15"/>
      <c r="K576" s="15"/>
      <c r="L576" s="15"/>
    </row>
    <row r="577" spans="1:12" ht="30" x14ac:dyDescent="0.25">
      <c r="A577" s="15"/>
      <c r="B577" s="7" t="s">
        <v>1223</v>
      </c>
      <c r="C577" s="7" t="s">
        <v>1224</v>
      </c>
      <c r="D577" s="15"/>
      <c r="E577" s="15"/>
      <c r="F577" s="15"/>
      <c r="G577" s="15"/>
      <c r="H577" s="15"/>
      <c r="I577" s="15"/>
      <c r="J577" s="15"/>
      <c r="K577" s="15"/>
      <c r="L577" s="15"/>
    </row>
    <row r="578" spans="1:12" x14ac:dyDescent="0.25">
      <c r="A578" s="15"/>
      <c r="B578" s="7" t="s">
        <v>1225</v>
      </c>
      <c r="C578" s="7" t="s">
        <v>1226</v>
      </c>
      <c r="D578" s="15"/>
      <c r="E578" s="15"/>
      <c r="F578" s="15"/>
      <c r="G578" s="15"/>
      <c r="H578" s="15"/>
      <c r="I578" s="15"/>
      <c r="J578" s="15"/>
      <c r="K578" s="15"/>
      <c r="L578" s="15"/>
    </row>
    <row r="579" spans="1:12" x14ac:dyDescent="0.25">
      <c r="A579" s="15"/>
      <c r="B579" s="7" t="s">
        <v>1227</v>
      </c>
      <c r="C579" s="7" t="s">
        <v>1228</v>
      </c>
      <c r="D579" s="15"/>
      <c r="E579" s="15"/>
      <c r="F579" s="15"/>
      <c r="G579" s="15"/>
      <c r="H579" s="15"/>
      <c r="I579" s="15"/>
      <c r="J579" s="15"/>
      <c r="K579" s="15"/>
      <c r="L579" s="15"/>
    </row>
    <row r="580" spans="1:12" x14ac:dyDescent="0.25">
      <c r="A580" s="15"/>
      <c r="B580" s="7" t="s">
        <v>1229</v>
      </c>
      <c r="C580" s="7" t="s">
        <v>1817</v>
      </c>
      <c r="D580" s="15"/>
      <c r="E580" s="15"/>
      <c r="F580" s="15"/>
      <c r="G580" s="15"/>
      <c r="H580" s="15"/>
      <c r="I580" s="15"/>
      <c r="J580" s="15"/>
      <c r="K580" s="15"/>
      <c r="L580" s="15"/>
    </row>
    <row r="581" spans="1:12" ht="30" x14ac:dyDescent="0.25">
      <c r="A581" s="15"/>
      <c r="B581" s="7" t="s">
        <v>1230</v>
      </c>
      <c r="C581" s="7" t="s">
        <v>1231</v>
      </c>
      <c r="D581" s="15"/>
      <c r="E581" s="15"/>
      <c r="F581" s="15"/>
      <c r="G581" s="15"/>
      <c r="H581" s="15"/>
      <c r="I581" s="15"/>
      <c r="J581" s="15"/>
      <c r="K581" s="15"/>
      <c r="L581" s="15"/>
    </row>
    <row r="582" spans="1:12" x14ac:dyDescent="0.25">
      <c r="A582" s="15"/>
      <c r="B582" s="7" t="s">
        <v>1232</v>
      </c>
      <c r="C582" s="7" t="s">
        <v>1233</v>
      </c>
      <c r="D582" s="15"/>
      <c r="E582" s="15"/>
      <c r="F582" s="15"/>
      <c r="G582" s="15"/>
      <c r="H582" s="15"/>
      <c r="I582" s="15"/>
      <c r="J582" s="15"/>
      <c r="K582" s="15"/>
      <c r="L582" s="15"/>
    </row>
    <row r="583" spans="1:12" x14ac:dyDescent="0.25">
      <c r="A583" s="15"/>
      <c r="B583" s="7" t="s">
        <v>1234</v>
      </c>
      <c r="C583" s="7" t="s">
        <v>1235</v>
      </c>
      <c r="D583" s="15"/>
      <c r="E583" s="15"/>
      <c r="F583" s="15"/>
      <c r="G583" s="15"/>
      <c r="H583" s="15"/>
      <c r="I583" s="15"/>
      <c r="J583" s="15"/>
      <c r="K583" s="15"/>
      <c r="L583" s="15"/>
    </row>
    <row r="584" spans="1:12" x14ac:dyDescent="0.25">
      <c r="A584" s="15"/>
      <c r="B584" s="7" t="s">
        <v>1236</v>
      </c>
      <c r="C584" s="7" t="s">
        <v>1237</v>
      </c>
      <c r="D584" s="15"/>
      <c r="E584" s="15"/>
      <c r="F584" s="15"/>
      <c r="G584" s="15"/>
      <c r="H584" s="15"/>
      <c r="I584" s="15"/>
      <c r="J584" s="15"/>
      <c r="K584" s="15"/>
      <c r="L584" s="15"/>
    </row>
    <row r="585" spans="1:12" x14ac:dyDescent="0.25">
      <c r="A585" s="15"/>
      <c r="B585" s="7" t="s">
        <v>1238</v>
      </c>
      <c r="C585" s="7" t="s">
        <v>1239</v>
      </c>
      <c r="D585" s="15"/>
      <c r="E585" s="15"/>
      <c r="F585" s="15"/>
      <c r="G585" s="15"/>
      <c r="H585" s="15"/>
      <c r="I585" s="15"/>
      <c r="J585" s="15"/>
      <c r="K585" s="15"/>
      <c r="L585" s="15"/>
    </row>
    <row r="586" spans="1:12" x14ac:dyDescent="0.25">
      <c r="A586" s="15"/>
      <c r="B586" s="7" t="s">
        <v>1240</v>
      </c>
      <c r="C586" s="7" t="s">
        <v>1241</v>
      </c>
      <c r="D586" s="15"/>
      <c r="E586" s="15"/>
      <c r="F586" s="15"/>
      <c r="G586" s="15"/>
      <c r="H586" s="15"/>
      <c r="I586" s="15"/>
      <c r="J586" s="15"/>
      <c r="K586" s="15"/>
      <c r="L586" s="15"/>
    </row>
    <row r="587" spans="1:12" ht="30" x14ac:dyDescent="0.25">
      <c r="A587" s="15"/>
      <c r="B587" s="7" t="s">
        <v>1242</v>
      </c>
      <c r="C587" s="7" t="s">
        <v>1243</v>
      </c>
      <c r="D587" s="15"/>
      <c r="E587" s="15"/>
      <c r="F587" s="15"/>
      <c r="G587" s="15"/>
      <c r="H587" s="15"/>
      <c r="I587" s="15"/>
      <c r="J587" s="15"/>
      <c r="K587" s="15"/>
      <c r="L587" s="15"/>
    </row>
    <row r="588" spans="1:12" x14ac:dyDescent="0.25">
      <c r="A588" s="15"/>
      <c r="B588" s="7" t="s">
        <v>1244</v>
      </c>
      <c r="C588" s="7" t="s">
        <v>1245</v>
      </c>
      <c r="D588" s="15"/>
      <c r="E588" s="15"/>
      <c r="F588" s="15"/>
      <c r="G588" s="15"/>
      <c r="H588" s="15"/>
      <c r="I588" s="15"/>
      <c r="J588" s="15"/>
      <c r="K588" s="15"/>
      <c r="L588" s="15"/>
    </row>
    <row r="589" spans="1:12" x14ac:dyDescent="0.25">
      <c r="A589" s="15"/>
      <c r="B589" s="7" t="s">
        <v>1246</v>
      </c>
      <c r="C589" s="7" t="s">
        <v>1247</v>
      </c>
      <c r="D589" s="15"/>
      <c r="E589" s="15"/>
      <c r="F589" s="15"/>
      <c r="G589" s="15"/>
      <c r="H589" s="15"/>
      <c r="I589" s="15"/>
      <c r="J589" s="15"/>
      <c r="K589" s="15"/>
      <c r="L589" s="15"/>
    </row>
    <row r="590" spans="1:12" x14ac:dyDescent="0.25">
      <c r="A590" s="15"/>
      <c r="B590" s="7" t="s">
        <v>1248</v>
      </c>
      <c r="C590" s="7" t="s">
        <v>1249</v>
      </c>
      <c r="D590" s="15"/>
      <c r="E590" s="15"/>
      <c r="F590" s="15"/>
      <c r="G590" s="15"/>
      <c r="H590" s="15"/>
      <c r="I590" s="15"/>
      <c r="J590" s="15"/>
      <c r="K590" s="15"/>
      <c r="L590" s="15"/>
    </row>
    <row r="591" spans="1:12" x14ac:dyDescent="0.25">
      <c r="A591" s="15"/>
      <c r="B591" s="7" t="s">
        <v>1250</v>
      </c>
      <c r="C591" s="7" t="s">
        <v>1251</v>
      </c>
      <c r="D591" s="15"/>
      <c r="E591" s="15"/>
      <c r="F591" s="15"/>
      <c r="G591" s="15"/>
      <c r="H591" s="15"/>
      <c r="I591" s="15"/>
      <c r="J591" s="15"/>
      <c r="K591" s="15"/>
      <c r="L591" s="15"/>
    </row>
    <row r="592" spans="1:12" x14ac:dyDescent="0.25">
      <c r="A592" s="15"/>
      <c r="B592" s="7" t="s">
        <v>1252</v>
      </c>
      <c r="C592" s="7" t="s">
        <v>1253</v>
      </c>
      <c r="D592" s="15"/>
      <c r="E592" s="15"/>
      <c r="F592" s="15"/>
      <c r="G592" s="15"/>
      <c r="H592" s="15"/>
      <c r="I592" s="15"/>
      <c r="J592" s="15"/>
      <c r="K592" s="15"/>
      <c r="L592" s="15"/>
    </row>
    <row r="593" spans="1:12" x14ac:dyDescent="0.25">
      <c r="A593" s="15"/>
      <c r="B593" s="7" t="s">
        <v>1254</v>
      </c>
      <c r="C593" s="7" t="s">
        <v>1255</v>
      </c>
      <c r="D593" s="15"/>
      <c r="E593" s="15"/>
      <c r="F593" s="15"/>
      <c r="G593" s="15"/>
      <c r="H593" s="15"/>
      <c r="I593" s="15"/>
      <c r="J593" s="15"/>
      <c r="K593" s="15"/>
      <c r="L593" s="15"/>
    </row>
    <row r="594" spans="1:12" ht="45" x14ac:dyDescent="0.25">
      <c r="A594" s="15"/>
      <c r="B594" s="7" t="s">
        <v>1256</v>
      </c>
      <c r="C594" s="7" t="s">
        <v>1257</v>
      </c>
      <c r="D594" s="15"/>
      <c r="E594" s="15"/>
      <c r="F594" s="15"/>
      <c r="G594" s="15"/>
      <c r="H594" s="15"/>
      <c r="I594" s="15"/>
      <c r="J594" s="15"/>
      <c r="K594" s="15"/>
      <c r="L594" s="15"/>
    </row>
    <row r="595" spans="1:12" x14ac:dyDescent="0.25">
      <c r="A595" s="15"/>
      <c r="B595" s="7" t="s">
        <v>1258</v>
      </c>
      <c r="C595" s="7" t="s">
        <v>1259</v>
      </c>
      <c r="D595" s="15"/>
      <c r="E595" s="15"/>
      <c r="F595" s="15"/>
      <c r="G595" s="15"/>
      <c r="H595" s="15"/>
      <c r="I595" s="15"/>
      <c r="J595" s="15"/>
      <c r="K595" s="15"/>
      <c r="L595" s="15"/>
    </row>
    <row r="596" spans="1:12" x14ac:dyDescent="0.25">
      <c r="A596" s="15"/>
      <c r="B596" s="7" t="s">
        <v>1260</v>
      </c>
      <c r="C596" s="7" t="s">
        <v>1261</v>
      </c>
      <c r="D596" s="15"/>
      <c r="E596" s="15"/>
      <c r="F596" s="15"/>
      <c r="G596" s="15"/>
      <c r="H596" s="15"/>
      <c r="I596" s="15"/>
      <c r="J596" s="15"/>
      <c r="K596" s="15"/>
      <c r="L596" s="15"/>
    </row>
    <row r="597" spans="1:12" x14ac:dyDescent="0.25">
      <c r="A597" s="15"/>
      <c r="B597" s="7" t="s">
        <v>1262</v>
      </c>
      <c r="C597" s="7" t="s">
        <v>1263</v>
      </c>
      <c r="D597" s="15"/>
      <c r="E597" s="15"/>
      <c r="F597" s="15"/>
      <c r="G597" s="15"/>
      <c r="H597" s="15"/>
      <c r="I597" s="15"/>
      <c r="J597" s="15"/>
      <c r="K597" s="15"/>
      <c r="L597" s="15"/>
    </row>
    <row r="598" spans="1:12" x14ac:dyDescent="0.25">
      <c r="A598" s="15"/>
      <c r="B598" s="7" t="s">
        <v>1264</v>
      </c>
      <c r="C598" s="7" t="s">
        <v>1265</v>
      </c>
      <c r="D598" s="15"/>
      <c r="E598" s="15"/>
      <c r="F598" s="15"/>
      <c r="G598" s="15"/>
      <c r="H598" s="15"/>
      <c r="I598" s="15"/>
      <c r="J598" s="15"/>
      <c r="K598" s="15"/>
      <c r="L598" s="15"/>
    </row>
    <row r="599" spans="1:12" x14ac:dyDescent="0.25">
      <c r="A599" s="15"/>
      <c r="B599" s="7" t="s">
        <v>1266</v>
      </c>
      <c r="C599" s="7" t="s">
        <v>1267</v>
      </c>
      <c r="D599" s="15"/>
      <c r="E599" s="15"/>
      <c r="F599" s="15"/>
      <c r="G599" s="15"/>
      <c r="H599" s="15"/>
      <c r="I599" s="15"/>
      <c r="J599" s="15"/>
      <c r="K599" s="15"/>
      <c r="L599" s="15"/>
    </row>
    <row r="600" spans="1:12" x14ac:dyDescent="0.25">
      <c r="A600" s="15"/>
      <c r="B600" s="7" t="s">
        <v>1268</v>
      </c>
      <c r="C600" s="7" t="s">
        <v>1269</v>
      </c>
      <c r="D600" s="15"/>
      <c r="E600" s="15"/>
      <c r="F600" s="15"/>
      <c r="G600" s="15"/>
      <c r="H600" s="15"/>
      <c r="I600" s="15"/>
      <c r="J600" s="15"/>
      <c r="K600" s="15"/>
      <c r="L600" s="15"/>
    </row>
    <row r="601" spans="1:12" x14ac:dyDescent="0.25">
      <c r="A601" s="15"/>
      <c r="B601" s="7" t="s">
        <v>1270</v>
      </c>
      <c r="C601" s="7" t="s">
        <v>1271</v>
      </c>
      <c r="D601" s="15"/>
      <c r="E601" s="15"/>
      <c r="F601" s="15"/>
      <c r="G601" s="15"/>
      <c r="H601" s="15"/>
      <c r="I601" s="15"/>
      <c r="J601" s="15"/>
      <c r="K601" s="15"/>
      <c r="L601" s="15"/>
    </row>
    <row r="602" spans="1:12" x14ac:dyDescent="0.25">
      <c r="A602" s="15"/>
      <c r="B602" s="7" t="s">
        <v>1272</v>
      </c>
      <c r="C602" s="7" t="s">
        <v>1273</v>
      </c>
      <c r="D602" s="15"/>
      <c r="E602" s="15"/>
      <c r="F602" s="15"/>
      <c r="G602" s="15"/>
      <c r="H602" s="15"/>
      <c r="I602" s="15"/>
      <c r="J602" s="15"/>
      <c r="K602" s="15"/>
      <c r="L602" s="15"/>
    </row>
    <row r="603" spans="1:12" x14ac:dyDescent="0.25">
      <c r="A603" s="15"/>
      <c r="B603" s="7" t="s">
        <v>1274</v>
      </c>
      <c r="C603" s="7" t="s">
        <v>1275</v>
      </c>
      <c r="D603" s="15"/>
      <c r="E603" s="15"/>
      <c r="F603" s="15"/>
      <c r="G603" s="15"/>
      <c r="H603" s="15"/>
      <c r="I603" s="15"/>
      <c r="J603" s="15"/>
      <c r="K603" s="15"/>
      <c r="L603" s="15"/>
    </row>
    <row r="604" spans="1:12" ht="30" x14ac:dyDescent="0.25">
      <c r="A604" s="15"/>
      <c r="B604" s="7" t="s">
        <v>1276</v>
      </c>
      <c r="C604" s="7" t="s">
        <v>1277</v>
      </c>
      <c r="D604" s="15"/>
      <c r="E604" s="15"/>
      <c r="F604" s="15"/>
      <c r="G604" s="15"/>
      <c r="H604" s="15"/>
      <c r="I604" s="15"/>
      <c r="J604" s="15"/>
      <c r="K604" s="15"/>
      <c r="L604" s="15"/>
    </row>
    <row r="605" spans="1:12" x14ac:dyDescent="0.25">
      <c r="A605" s="15"/>
      <c r="B605" s="7" t="s">
        <v>1278</v>
      </c>
      <c r="C605" s="7" t="s">
        <v>1279</v>
      </c>
      <c r="D605" s="15"/>
      <c r="E605" s="15"/>
      <c r="F605" s="15"/>
      <c r="G605" s="15"/>
      <c r="H605" s="15"/>
      <c r="I605" s="15"/>
      <c r="J605" s="15"/>
      <c r="K605" s="15"/>
      <c r="L605" s="15"/>
    </row>
    <row r="606" spans="1:12" x14ac:dyDescent="0.25">
      <c r="A606" s="15"/>
      <c r="B606" s="7" t="s">
        <v>1280</v>
      </c>
      <c r="C606" s="7" t="s">
        <v>1281</v>
      </c>
      <c r="D606" s="15"/>
      <c r="E606" s="15"/>
      <c r="F606" s="15"/>
      <c r="G606" s="15"/>
      <c r="H606" s="15"/>
      <c r="I606" s="15"/>
      <c r="J606" s="15"/>
      <c r="K606" s="15"/>
      <c r="L606" s="15"/>
    </row>
    <row r="607" spans="1:12" x14ac:dyDescent="0.25">
      <c r="A607" s="15"/>
      <c r="B607" s="7" t="s">
        <v>1282</v>
      </c>
      <c r="C607" s="7" t="s">
        <v>1283</v>
      </c>
      <c r="D607" s="15"/>
      <c r="E607" s="15"/>
      <c r="F607" s="15"/>
      <c r="G607" s="15"/>
      <c r="H607" s="15"/>
      <c r="I607" s="15"/>
      <c r="J607" s="15"/>
      <c r="K607" s="15"/>
      <c r="L607" s="15"/>
    </row>
    <row r="608" spans="1:12" x14ac:dyDescent="0.25">
      <c r="A608" s="15"/>
      <c r="B608" s="7" t="s">
        <v>1284</v>
      </c>
      <c r="C608" s="7" t="s">
        <v>1285</v>
      </c>
      <c r="D608" s="15"/>
      <c r="E608" s="15"/>
      <c r="F608" s="15"/>
      <c r="G608" s="15"/>
      <c r="H608" s="15"/>
      <c r="I608" s="15"/>
      <c r="J608" s="15"/>
      <c r="K608" s="15"/>
      <c r="L608" s="15"/>
    </row>
    <row r="609" spans="1:12" ht="30" x14ac:dyDescent="0.25">
      <c r="A609" s="15"/>
      <c r="B609" s="7" t="s">
        <v>1286</v>
      </c>
      <c r="C609" s="7" t="s">
        <v>1287</v>
      </c>
      <c r="D609" s="15"/>
      <c r="E609" s="15"/>
      <c r="F609" s="15"/>
      <c r="G609" s="15"/>
      <c r="H609" s="15"/>
      <c r="I609" s="15"/>
      <c r="J609" s="15"/>
      <c r="K609" s="15"/>
      <c r="L609" s="15"/>
    </row>
    <row r="610" spans="1:12" ht="30" x14ac:dyDescent="0.25">
      <c r="A610" s="15"/>
      <c r="B610" s="7" t="s">
        <v>1288</v>
      </c>
      <c r="C610" s="7" t="s">
        <v>1289</v>
      </c>
      <c r="D610" s="15"/>
      <c r="E610" s="15"/>
      <c r="F610" s="15"/>
      <c r="G610" s="15"/>
      <c r="H610" s="15"/>
      <c r="I610" s="15"/>
      <c r="J610" s="15"/>
      <c r="K610" s="15"/>
      <c r="L610" s="15"/>
    </row>
    <row r="611" spans="1:12" ht="30" x14ac:dyDescent="0.25">
      <c r="A611" s="15"/>
      <c r="B611" s="7" t="s">
        <v>1290</v>
      </c>
      <c r="C611" s="7" t="s">
        <v>1291</v>
      </c>
      <c r="D611" s="15"/>
      <c r="E611" s="15"/>
      <c r="F611" s="15"/>
      <c r="G611" s="15"/>
      <c r="H611" s="15"/>
      <c r="I611" s="15"/>
      <c r="J611" s="15"/>
      <c r="K611" s="15"/>
      <c r="L611" s="15"/>
    </row>
    <row r="612" spans="1:12" ht="30" x14ac:dyDescent="0.25">
      <c r="A612" s="15"/>
      <c r="B612" s="7" t="s">
        <v>1292</v>
      </c>
      <c r="C612" s="7" t="s">
        <v>1293</v>
      </c>
      <c r="D612" s="15"/>
      <c r="E612" s="15"/>
      <c r="F612" s="15"/>
      <c r="G612" s="15"/>
      <c r="H612" s="15"/>
      <c r="I612" s="15"/>
      <c r="J612" s="15"/>
      <c r="K612" s="15"/>
      <c r="L612" s="15"/>
    </row>
    <row r="613" spans="1:12" ht="45" x14ac:dyDescent="0.25">
      <c r="A613" s="15"/>
      <c r="B613" s="7" t="s">
        <v>1294</v>
      </c>
      <c r="C613" s="7" t="s">
        <v>1295</v>
      </c>
      <c r="D613" s="15"/>
      <c r="E613" s="15"/>
      <c r="F613" s="15"/>
      <c r="G613" s="15"/>
      <c r="H613" s="15"/>
      <c r="I613" s="15"/>
      <c r="J613" s="15"/>
      <c r="K613" s="15"/>
      <c r="L613" s="15"/>
    </row>
    <row r="614" spans="1:12" ht="30" x14ac:dyDescent="0.25">
      <c r="A614" s="15"/>
      <c r="B614" s="7" t="s">
        <v>1296</v>
      </c>
      <c r="C614" s="7" t="s">
        <v>1297</v>
      </c>
      <c r="D614" s="15"/>
      <c r="E614" s="15"/>
      <c r="F614" s="15"/>
      <c r="G614" s="15"/>
      <c r="H614" s="15"/>
      <c r="I614" s="15"/>
      <c r="J614" s="15"/>
      <c r="K614" s="15"/>
      <c r="L614" s="15"/>
    </row>
    <row r="615" spans="1:12" x14ac:dyDescent="0.25">
      <c r="A615" s="15"/>
      <c r="B615" s="7" t="s">
        <v>1298</v>
      </c>
      <c r="C615" s="7" t="s">
        <v>1299</v>
      </c>
      <c r="D615" s="15"/>
      <c r="E615" s="15"/>
      <c r="F615" s="15"/>
      <c r="G615" s="15"/>
      <c r="H615" s="15"/>
      <c r="I615" s="15"/>
      <c r="J615" s="15"/>
      <c r="K615" s="15"/>
      <c r="L615" s="15"/>
    </row>
    <row r="616" spans="1:12" x14ac:dyDescent="0.25">
      <c r="A616" s="15"/>
      <c r="B616" s="7" t="s">
        <v>1300</v>
      </c>
      <c r="C616" s="7" t="s">
        <v>1301</v>
      </c>
      <c r="D616" s="15"/>
      <c r="E616" s="15"/>
      <c r="F616" s="15"/>
      <c r="G616" s="15"/>
      <c r="H616" s="15"/>
      <c r="I616" s="15"/>
      <c r="J616" s="15"/>
      <c r="K616" s="15"/>
      <c r="L616" s="15"/>
    </row>
    <row r="617" spans="1:12" x14ac:dyDescent="0.25">
      <c r="A617" s="15"/>
      <c r="B617" s="7" t="s">
        <v>1302</v>
      </c>
      <c r="C617" s="7" t="s">
        <v>1303</v>
      </c>
      <c r="D617" s="15"/>
      <c r="E617" s="15"/>
      <c r="F617" s="15"/>
      <c r="G617" s="15"/>
      <c r="H617" s="15"/>
      <c r="I617" s="15"/>
      <c r="J617" s="15"/>
      <c r="K617" s="15"/>
      <c r="L617" s="15"/>
    </row>
    <row r="618" spans="1:12" x14ac:dyDescent="0.25">
      <c r="A618" s="15"/>
      <c r="B618" s="7" t="s">
        <v>1304</v>
      </c>
      <c r="C618" s="7" t="s">
        <v>1305</v>
      </c>
      <c r="D618" s="15"/>
      <c r="E618" s="15"/>
      <c r="F618" s="15"/>
      <c r="G618" s="15"/>
      <c r="H618" s="15"/>
      <c r="I618" s="15"/>
      <c r="J618" s="15"/>
      <c r="K618" s="15"/>
      <c r="L618" s="15"/>
    </row>
    <row r="619" spans="1:12" x14ac:dyDescent="0.25">
      <c r="A619" s="15"/>
      <c r="B619" s="7" t="s">
        <v>1306</v>
      </c>
      <c r="C619" s="7" t="s">
        <v>1307</v>
      </c>
      <c r="D619" s="15"/>
      <c r="E619" s="15"/>
      <c r="F619" s="15"/>
      <c r="G619" s="15"/>
      <c r="H619" s="15"/>
      <c r="I619" s="15"/>
      <c r="J619" s="15"/>
      <c r="K619" s="15"/>
      <c r="L619" s="15"/>
    </row>
    <row r="620" spans="1:12" ht="30" x14ac:dyDescent="0.25">
      <c r="A620" s="15"/>
      <c r="B620" s="7" t="s">
        <v>1308</v>
      </c>
      <c r="C620" s="7" t="s">
        <v>1309</v>
      </c>
      <c r="D620" s="15"/>
      <c r="E620" s="15"/>
      <c r="F620" s="15"/>
      <c r="G620" s="15"/>
      <c r="H620" s="15"/>
      <c r="I620" s="15"/>
      <c r="J620" s="15"/>
      <c r="K620" s="15"/>
      <c r="L620" s="15"/>
    </row>
    <row r="621" spans="1:12" ht="45" x14ac:dyDescent="0.25">
      <c r="A621" s="15"/>
      <c r="B621" s="7" t="s">
        <v>1310</v>
      </c>
      <c r="C621" s="7" t="s">
        <v>1311</v>
      </c>
      <c r="D621" s="15"/>
      <c r="E621" s="15"/>
      <c r="F621" s="15"/>
      <c r="G621" s="15"/>
      <c r="H621" s="15"/>
      <c r="I621" s="15"/>
      <c r="J621" s="15"/>
      <c r="K621" s="15"/>
      <c r="L621" s="15"/>
    </row>
    <row r="622" spans="1:12" x14ac:dyDescent="0.25">
      <c r="A622" s="15"/>
      <c r="B622" s="7" t="s">
        <v>1312</v>
      </c>
      <c r="C622" s="7" t="s">
        <v>1313</v>
      </c>
      <c r="D622" s="15"/>
      <c r="E622" s="15"/>
      <c r="F622" s="15"/>
      <c r="G622" s="15"/>
      <c r="H622" s="15"/>
      <c r="I622" s="15"/>
      <c r="J622" s="15"/>
      <c r="K622" s="15"/>
      <c r="L622" s="15"/>
    </row>
    <row r="623" spans="1:12" x14ac:dyDescent="0.25">
      <c r="A623" s="15"/>
      <c r="B623" s="7" t="s">
        <v>1314</v>
      </c>
      <c r="C623" s="7" t="s">
        <v>1315</v>
      </c>
      <c r="D623" s="15"/>
      <c r="E623" s="15"/>
      <c r="F623" s="15"/>
      <c r="G623" s="15"/>
      <c r="H623" s="15"/>
      <c r="I623" s="15"/>
      <c r="J623" s="15"/>
      <c r="K623" s="15"/>
      <c r="L623" s="15"/>
    </row>
    <row r="624" spans="1:12" x14ac:dyDescent="0.25">
      <c r="A624" s="15"/>
      <c r="B624" s="7" t="s">
        <v>1316</v>
      </c>
      <c r="C624" s="7" t="s">
        <v>1317</v>
      </c>
      <c r="D624" s="15"/>
      <c r="E624" s="15"/>
      <c r="F624" s="15"/>
      <c r="G624" s="15"/>
      <c r="H624" s="15"/>
      <c r="I624" s="15"/>
      <c r="J624" s="15"/>
      <c r="K624" s="15"/>
      <c r="L624" s="15"/>
    </row>
    <row r="625" spans="1:12" ht="30" x14ac:dyDescent="0.25">
      <c r="A625" s="15"/>
      <c r="B625" s="7" t="s">
        <v>1318</v>
      </c>
      <c r="C625" s="7" t="s">
        <v>1319</v>
      </c>
      <c r="D625" s="15"/>
      <c r="E625" s="15"/>
      <c r="F625" s="15"/>
      <c r="G625" s="15"/>
      <c r="H625" s="15"/>
      <c r="I625" s="15"/>
      <c r="J625" s="15"/>
      <c r="K625" s="15"/>
      <c r="L625" s="15"/>
    </row>
    <row r="626" spans="1:12" ht="30" x14ac:dyDescent="0.25">
      <c r="A626" s="15"/>
      <c r="B626" s="7" t="s">
        <v>1320</v>
      </c>
      <c r="C626" s="7" t="s">
        <v>1321</v>
      </c>
      <c r="D626" s="15"/>
      <c r="E626" s="15"/>
      <c r="F626" s="15"/>
      <c r="G626" s="15"/>
      <c r="H626" s="15"/>
      <c r="I626" s="15"/>
      <c r="J626" s="15"/>
      <c r="K626" s="15"/>
      <c r="L626" s="15"/>
    </row>
    <row r="627" spans="1:12" x14ac:dyDescent="0.25">
      <c r="A627" s="15"/>
      <c r="B627" s="7" t="s">
        <v>1322</v>
      </c>
      <c r="C627" s="7" t="s">
        <v>1323</v>
      </c>
      <c r="D627" s="15"/>
      <c r="E627" s="15"/>
      <c r="F627" s="15"/>
      <c r="G627" s="15"/>
      <c r="H627" s="15"/>
      <c r="I627" s="15"/>
      <c r="J627" s="15"/>
      <c r="K627" s="15"/>
      <c r="L627" s="15"/>
    </row>
    <row r="628" spans="1:12" ht="30" x14ac:dyDescent="0.25">
      <c r="A628" s="15"/>
      <c r="B628" s="7" t="s">
        <v>1324</v>
      </c>
      <c r="C628" s="7" t="s">
        <v>1325</v>
      </c>
      <c r="D628" s="15"/>
      <c r="E628" s="15"/>
      <c r="F628" s="15"/>
      <c r="G628" s="15"/>
      <c r="H628" s="15"/>
      <c r="I628" s="15"/>
      <c r="J628" s="15"/>
      <c r="K628" s="15"/>
      <c r="L628" s="15"/>
    </row>
    <row r="629" spans="1:12" ht="45" x14ac:dyDescent="0.25">
      <c r="A629" s="15"/>
      <c r="B629" s="7" t="s">
        <v>1326</v>
      </c>
      <c r="C629" s="7" t="s">
        <v>1327</v>
      </c>
      <c r="D629" s="15"/>
      <c r="E629" s="15"/>
      <c r="F629" s="15"/>
      <c r="G629" s="15"/>
      <c r="H629" s="15"/>
      <c r="I629" s="15"/>
      <c r="J629" s="15"/>
      <c r="K629" s="15"/>
      <c r="L629" s="15"/>
    </row>
    <row r="630" spans="1:12" ht="90" x14ac:dyDescent="0.25">
      <c r="A630" s="15"/>
      <c r="B630" s="7" t="s">
        <v>1328</v>
      </c>
      <c r="C630" s="7" t="s">
        <v>1329</v>
      </c>
      <c r="D630" s="15"/>
      <c r="E630" s="15"/>
      <c r="F630" s="15"/>
      <c r="G630" s="15"/>
      <c r="H630" s="15"/>
      <c r="I630" s="15"/>
      <c r="J630" s="15"/>
      <c r="K630" s="15"/>
      <c r="L630" s="15"/>
    </row>
    <row r="631" spans="1:12" ht="45" x14ac:dyDescent="0.25">
      <c r="A631" s="15"/>
      <c r="B631" s="7" t="s">
        <v>1330</v>
      </c>
      <c r="C631" s="7" t="s">
        <v>1331</v>
      </c>
      <c r="D631" s="15"/>
      <c r="E631" s="15"/>
      <c r="F631" s="15"/>
      <c r="G631" s="15"/>
      <c r="H631" s="15"/>
      <c r="I631" s="15"/>
      <c r="J631" s="15"/>
      <c r="K631" s="15"/>
      <c r="L631" s="15"/>
    </row>
    <row r="632" spans="1:12" x14ac:dyDescent="0.25">
      <c r="A632" s="15"/>
      <c r="B632" s="7" t="s">
        <v>1332</v>
      </c>
      <c r="C632" s="7" t="s">
        <v>1818</v>
      </c>
      <c r="D632" s="15"/>
      <c r="E632" s="15"/>
      <c r="F632" s="15"/>
      <c r="G632" s="15"/>
      <c r="H632" s="15"/>
      <c r="I632" s="15"/>
      <c r="J632" s="15"/>
      <c r="K632" s="15"/>
      <c r="L632" s="15"/>
    </row>
    <row r="633" spans="1:12" ht="30" x14ac:dyDescent="0.25">
      <c r="A633" s="15"/>
      <c r="B633" s="7" t="s">
        <v>1333</v>
      </c>
      <c r="C633" s="7" t="s">
        <v>1334</v>
      </c>
      <c r="D633" s="15"/>
      <c r="E633" s="15"/>
      <c r="F633" s="15"/>
      <c r="G633" s="15"/>
      <c r="H633" s="15"/>
      <c r="I633" s="15"/>
      <c r="J633" s="15"/>
      <c r="K633" s="15"/>
      <c r="L633" s="15"/>
    </row>
    <row r="634" spans="1:12" x14ac:dyDescent="0.25">
      <c r="A634" s="15"/>
      <c r="B634" s="7" t="s">
        <v>1335</v>
      </c>
      <c r="C634" s="7" t="s">
        <v>1336</v>
      </c>
      <c r="D634" s="15"/>
      <c r="E634" s="15"/>
      <c r="F634" s="15"/>
      <c r="G634" s="15"/>
      <c r="H634" s="15"/>
      <c r="I634" s="15"/>
      <c r="J634" s="15"/>
      <c r="K634" s="15"/>
      <c r="L634" s="15"/>
    </row>
    <row r="635" spans="1:12" x14ac:dyDescent="0.25">
      <c r="A635" s="15"/>
      <c r="B635" s="7" t="s">
        <v>1337</v>
      </c>
      <c r="C635" s="7" t="s">
        <v>1338</v>
      </c>
      <c r="D635" s="15"/>
      <c r="E635" s="15"/>
      <c r="F635" s="15"/>
      <c r="G635" s="15"/>
      <c r="H635" s="15"/>
      <c r="I635" s="15"/>
      <c r="J635" s="15"/>
      <c r="K635" s="15"/>
      <c r="L635" s="15"/>
    </row>
    <row r="636" spans="1:12" x14ac:dyDescent="0.25">
      <c r="A636" s="15"/>
      <c r="B636" s="7" t="s">
        <v>1339</v>
      </c>
      <c r="C636" s="7" t="s">
        <v>1340</v>
      </c>
      <c r="D636" s="15"/>
      <c r="E636" s="15"/>
      <c r="F636" s="15"/>
      <c r="G636" s="15"/>
      <c r="H636" s="15"/>
      <c r="I636" s="15"/>
      <c r="J636" s="15"/>
      <c r="K636" s="15"/>
      <c r="L636" s="15"/>
    </row>
    <row r="637" spans="1:12" x14ac:dyDescent="0.25">
      <c r="A637" s="15"/>
      <c r="B637" s="7" t="s">
        <v>1341</v>
      </c>
      <c r="C637" s="7" t="s">
        <v>1342</v>
      </c>
      <c r="D637" s="15"/>
      <c r="E637" s="15"/>
      <c r="F637" s="15"/>
      <c r="G637" s="15"/>
      <c r="H637" s="15"/>
      <c r="I637" s="15"/>
      <c r="J637" s="15"/>
      <c r="K637" s="15"/>
      <c r="L637" s="15"/>
    </row>
    <row r="638" spans="1:12" x14ac:dyDescent="0.25">
      <c r="A638" s="15"/>
      <c r="B638" s="7" t="s">
        <v>1343</v>
      </c>
      <c r="C638" s="7" t="s">
        <v>1344</v>
      </c>
      <c r="D638" s="15"/>
      <c r="E638" s="15"/>
      <c r="F638" s="15"/>
      <c r="G638" s="15"/>
      <c r="H638" s="15"/>
      <c r="I638" s="15"/>
      <c r="J638" s="15"/>
      <c r="K638" s="15"/>
      <c r="L638" s="15"/>
    </row>
    <row r="639" spans="1:12" ht="30" x14ac:dyDescent="0.25">
      <c r="A639" s="15"/>
      <c r="B639" s="7" t="s">
        <v>1345</v>
      </c>
      <c r="C639" s="7" t="s">
        <v>1346</v>
      </c>
      <c r="D639" s="15"/>
      <c r="E639" s="15"/>
      <c r="F639" s="15"/>
      <c r="G639" s="15"/>
      <c r="H639" s="15"/>
      <c r="I639" s="15"/>
      <c r="J639" s="15"/>
      <c r="K639" s="15"/>
      <c r="L639" s="15"/>
    </row>
    <row r="640" spans="1:12" x14ac:dyDescent="0.25">
      <c r="A640" s="15"/>
      <c r="B640" s="7" t="s">
        <v>1347</v>
      </c>
      <c r="C640" s="7" t="s">
        <v>1348</v>
      </c>
      <c r="D640" s="15"/>
      <c r="E640" s="15"/>
      <c r="F640" s="15"/>
      <c r="G640" s="15"/>
      <c r="H640" s="15"/>
      <c r="I640" s="15"/>
      <c r="J640" s="15"/>
      <c r="K640" s="15"/>
      <c r="L640" s="15"/>
    </row>
    <row r="641" spans="1:12" ht="30" x14ac:dyDescent="0.25">
      <c r="A641" s="15"/>
      <c r="B641" s="7" t="s">
        <v>1349</v>
      </c>
      <c r="C641" s="7" t="s">
        <v>1350</v>
      </c>
      <c r="D641" s="15"/>
      <c r="E641" s="15"/>
      <c r="F641" s="15"/>
      <c r="G641" s="15"/>
      <c r="H641" s="15"/>
      <c r="I641" s="15"/>
      <c r="J641" s="15"/>
      <c r="K641" s="15"/>
      <c r="L641" s="15"/>
    </row>
    <row r="642" spans="1:12" x14ac:dyDescent="0.25">
      <c r="A642" s="15"/>
      <c r="B642" s="7" t="s">
        <v>1351</v>
      </c>
      <c r="C642" s="7" t="s">
        <v>1352</v>
      </c>
      <c r="D642" s="15"/>
      <c r="E642" s="15"/>
      <c r="F642" s="15"/>
      <c r="G642" s="15"/>
      <c r="H642" s="15"/>
      <c r="I642" s="15"/>
      <c r="J642" s="15"/>
      <c r="K642" s="15"/>
      <c r="L642" s="15"/>
    </row>
    <row r="643" spans="1:12" x14ac:dyDescent="0.25">
      <c r="A643" s="15"/>
      <c r="B643" s="7" t="s">
        <v>1353</v>
      </c>
      <c r="C643" s="7" t="s">
        <v>1354</v>
      </c>
      <c r="D643" s="15"/>
      <c r="E643" s="15"/>
      <c r="F643" s="15"/>
      <c r="G643" s="15"/>
      <c r="H643" s="15"/>
      <c r="I643" s="15"/>
      <c r="J643" s="15"/>
      <c r="K643" s="15"/>
      <c r="L643" s="15"/>
    </row>
    <row r="644" spans="1:12" x14ac:dyDescent="0.25">
      <c r="A644" s="15"/>
      <c r="B644" s="7" t="s">
        <v>1355</v>
      </c>
      <c r="C644" s="7" t="s">
        <v>1356</v>
      </c>
      <c r="D644" s="15"/>
      <c r="E644" s="15"/>
      <c r="F644" s="15"/>
      <c r="G644" s="15"/>
      <c r="H644" s="15"/>
      <c r="I644" s="15"/>
      <c r="J644" s="15"/>
      <c r="K644" s="15"/>
      <c r="L644" s="15"/>
    </row>
    <row r="645" spans="1:12" x14ac:dyDescent="0.25">
      <c r="A645" s="15"/>
      <c r="B645" s="7" t="s">
        <v>1357</v>
      </c>
      <c r="C645" s="7" t="s">
        <v>1358</v>
      </c>
      <c r="D645" s="15"/>
      <c r="E645" s="15"/>
      <c r="F645" s="15"/>
      <c r="G645" s="15"/>
      <c r="H645" s="15"/>
      <c r="I645" s="15"/>
      <c r="J645" s="15"/>
      <c r="K645" s="15"/>
      <c r="L645" s="15"/>
    </row>
    <row r="646" spans="1:12" x14ac:dyDescent="0.25">
      <c r="A646" s="15"/>
      <c r="B646" s="7" t="s">
        <v>1359</v>
      </c>
      <c r="C646" s="7" t="s">
        <v>1360</v>
      </c>
      <c r="D646" s="15"/>
      <c r="E646" s="15"/>
      <c r="F646" s="15"/>
      <c r="G646" s="15"/>
      <c r="H646" s="15"/>
      <c r="I646" s="15"/>
      <c r="J646" s="15"/>
      <c r="K646" s="15"/>
      <c r="L646" s="15"/>
    </row>
    <row r="647" spans="1:12" ht="30" x14ac:dyDescent="0.25">
      <c r="A647" s="15"/>
      <c r="B647" s="7" t="s">
        <v>1361</v>
      </c>
      <c r="C647" s="7" t="s">
        <v>1362</v>
      </c>
      <c r="D647" s="15"/>
      <c r="E647" s="15"/>
      <c r="F647" s="15"/>
      <c r="G647" s="15"/>
      <c r="H647" s="15"/>
      <c r="I647" s="15"/>
      <c r="J647" s="15"/>
      <c r="K647" s="15"/>
      <c r="L647" s="15"/>
    </row>
    <row r="648" spans="1:12" ht="30" x14ac:dyDescent="0.25">
      <c r="A648" s="15"/>
      <c r="B648" s="7" t="s">
        <v>1363</v>
      </c>
      <c r="C648" s="7" t="s">
        <v>1364</v>
      </c>
      <c r="D648" s="15"/>
      <c r="E648" s="15"/>
      <c r="F648" s="15"/>
      <c r="G648" s="15"/>
      <c r="H648" s="15"/>
      <c r="I648" s="15"/>
      <c r="J648" s="15"/>
      <c r="K648" s="15"/>
      <c r="L648" s="15"/>
    </row>
    <row r="649" spans="1:12" ht="30" x14ac:dyDescent="0.25">
      <c r="A649" s="15"/>
      <c r="B649" s="7" t="s">
        <v>1365</v>
      </c>
      <c r="C649" s="7" t="s">
        <v>1819</v>
      </c>
      <c r="D649" s="15"/>
      <c r="E649" s="15"/>
      <c r="F649" s="15"/>
      <c r="G649" s="15"/>
      <c r="H649" s="15"/>
      <c r="I649" s="15"/>
      <c r="J649" s="15"/>
      <c r="K649" s="15"/>
      <c r="L649" s="15"/>
    </row>
    <row r="650" spans="1:12" ht="30" x14ac:dyDescent="0.25">
      <c r="A650" s="15"/>
      <c r="B650" s="7" t="s">
        <v>1366</v>
      </c>
      <c r="C650" s="7" t="s">
        <v>1367</v>
      </c>
      <c r="D650" s="15"/>
      <c r="E650" s="15"/>
      <c r="F650" s="15"/>
      <c r="G650" s="15"/>
      <c r="H650" s="15"/>
      <c r="I650" s="15"/>
      <c r="J650" s="15"/>
      <c r="K650" s="15"/>
      <c r="L650" s="15"/>
    </row>
    <row r="651" spans="1:12" x14ac:dyDescent="0.25">
      <c r="A651" s="15"/>
      <c r="B651" s="7" t="s">
        <v>1368</v>
      </c>
      <c r="C651" s="7" t="s">
        <v>1369</v>
      </c>
      <c r="D651" s="15"/>
      <c r="E651" s="15"/>
      <c r="F651" s="15"/>
      <c r="G651" s="15"/>
      <c r="H651" s="15"/>
      <c r="I651" s="15"/>
      <c r="J651" s="15"/>
      <c r="K651" s="15"/>
      <c r="L651" s="15"/>
    </row>
    <row r="652" spans="1:12" x14ac:dyDescent="0.25">
      <c r="A652" s="15"/>
      <c r="B652" s="7" t="s">
        <v>1370</v>
      </c>
      <c r="C652" s="7" t="s">
        <v>1371</v>
      </c>
      <c r="D652" s="15"/>
      <c r="E652" s="15"/>
      <c r="F652" s="15"/>
      <c r="G652" s="15"/>
      <c r="H652" s="15"/>
      <c r="I652" s="15"/>
      <c r="J652" s="15"/>
      <c r="K652" s="15"/>
      <c r="L652" s="15"/>
    </row>
    <row r="653" spans="1:12" x14ac:dyDescent="0.25">
      <c r="A653" s="15"/>
      <c r="B653" s="7" t="s">
        <v>1372</v>
      </c>
      <c r="C653" s="7" t="s">
        <v>1820</v>
      </c>
      <c r="D653" s="15"/>
      <c r="E653" s="15"/>
      <c r="F653" s="15"/>
      <c r="G653" s="15"/>
      <c r="H653" s="15"/>
      <c r="I653" s="15"/>
      <c r="J653" s="15"/>
      <c r="K653" s="15"/>
      <c r="L653" s="15"/>
    </row>
    <row r="654" spans="1:12" x14ac:dyDescent="0.25">
      <c r="A654" s="15"/>
      <c r="B654" s="7" t="s">
        <v>1373</v>
      </c>
      <c r="C654" s="7" t="s">
        <v>388</v>
      </c>
      <c r="D654" s="15"/>
      <c r="E654" s="15"/>
      <c r="F654" s="15"/>
      <c r="G654" s="15"/>
      <c r="H654" s="15"/>
      <c r="I654" s="15"/>
      <c r="J654" s="15"/>
      <c r="K654" s="15"/>
      <c r="L654" s="15"/>
    </row>
    <row r="655" spans="1:12" x14ac:dyDescent="0.25">
      <c r="A655" s="15"/>
      <c r="B655" s="7" t="s">
        <v>1374</v>
      </c>
      <c r="C655" s="7" t="s">
        <v>1375</v>
      </c>
      <c r="D655" s="15"/>
      <c r="E655" s="15"/>
      <c r="F655" s="15"/>
      <c r="G655" s="15"/>
      <c r="H655" s="15"/>
      <c r="I655" s="15"/>
      <c r="J655" s="15"/>
      <c r="K655" s="15"/>
      <c r="L655" s="15"/>
    </row>
    <row r="656" spans="1:12" ht="30" x14ac:dyDescent="0.25">
      <c r="A656" s="15"/>
      <c r="B656" s="7" t="s">
        <v>1376</v>
      </c>
      <c r="C656" s="7" t="s">
        <v>1377</v>
      </c>
      <c r="D656" s="15"/>
      <c r="E656" s="15"/>
      <c r="F656" s="15"/>
      <c r="G656" s="15"/>
      <c r="H656" s="15"/>
      <c r="I656" s="15"/>
      <c r="J656" s="15"/>
      <c r="K656" s="15"/>
      <c r="L656" s="15"/>
    </row>
    <row r="657" spans="1:12" x14ac:dyDescent="0.25">
      <c r="A657" s="15"/>
      <c r="B657" s="7" t="s">
        <v>1378</v>
      </c>
      <c r="C657" s="7" t="s">
        <v>1379</v>
      </c>
      <c r="D657" s="15"/>
      <c r="E657" s="15"/>
      <c r="F657" s="15"/>
      <c r="G657" s="15"/>
      <c r="H657" s="15"/>
      <c r="I657" s="15"/>
      <c r="J657" s="15"/>
      <c r="K657" s="15"/>
      <c r="L657" s="15"/>
    </row>
    <row r="658" spans="1:12" x14ac:dyDescent="0.25">
      <c r="A658" s="15"/>
      <c r="B658" s="7" t="s">
        <v>1380</v>
      </c>
      <c r="C658" s="7" t="s">
        <v>1381</v>
      </c>
      <c r="D658" s="15"/>
      <c r="E658" s="15"/>
      <c r="F658" s="15"/>
      <c r="G658" s="15"/>
      <c r="H658" s="15"/>
      <c r="I658" s="15"/>
      <c r="J658" s="15"/>
      <c r="K658" s="15"/>
      <c r="L658" s="15"/>
    </row>
    <row r="659" spans="1:12" x14ac:dyDescent="0.25">
      <c r="A659" s="15"/>
      <c r="B659" s="7" t="s">
        <v>1382</v>
      </c>
      <c r="C659" s="7" t="s">
        <v>1383</v>
      </c>
      <c r="D659" s="15"/>
      <c r="E659" s="15"/>
      <c r="F659" s="15"/>
      <c r="G659" s="15"/>
      <c r="H659" s="15"/>
      <c r="I659" s="15"/>
      <c r="J659" s="15"/>
      <c r="K659" s="15"/>
      <c r="L659" s="15"/>
    </row>
    <row r="660" spans="1:12" x14ac:dyDescent="0.25">
      <c r="A660" s="15"/>
      <c r="B660" s="7" t="s">
        <v>1384</v>
      </c>
      <c r="C660" s="7" t="s">
        <v>1385</v>
      </c>
      <c r="D660" s="15"/>
      <c r="E660" s="15"/>
      <c r="F660" s="15"/>
      <c r="G660" s="15"/>
      <c r="H660" s="15"/>
      <c r="I660" s="15"/>
      <c r="J660" s="15"/>
      <c r="K660" s="15"/>
      <c r="L660" s="15"/>
    </row>
    <row r="661" spans="1:12" x14ac:dyDescent="0.25">
      <c r="A661" s="15"/>
      <c r="B661" s="7" t="s">
        <v>1386</v>
      </c>
      <c r="C661" s="7" t="s">
        <v>1821</v>
      </c>
      <c r="D661" s="15"/>
      <c r="E661" s="15"/>
      <c r="F661" s="15"/>
      <c r="G661" s="15"/>
      <c r="H661" s="15"/>
      <c r="I661" s="15"/>
      <c r="J661" s="15"/>
      <c r="K661" s="15"/>
      <c r="L661" s="15"/>
    </row>
    <row r="662" spans="1:12" x14ac:dyDescent="0.25">
      <c r="A662" s="15"/>
      <c r="B662" s="7" t="s">
        <v>1387</v>
      </c>
      <c r="C662" s="7" t="s">
        <v>1388</v>
      </c>
      <c r="D662" s="15"/>
      <c r="E662" s="15"/>
      <c r="F662" s="15"/>
      <c r="G662" s="15"/>
      <c r="H662" s="15"/>
      <c r="I662" s="15"/>
      <c r="J662" s="15"/>
      <c r="K662" s="15"/>
      <c r="L662" s="15"/>
    </row>
    <row r="663" spans="1:12" x14ac:dyDescent="0.25">
      <c r="A663" s="15"/>
      <c r="B663" s="7" t="s">
        <v>1389</v>
      </c>
      <c r="C663" s="7" t="s">
        <v>1390</v>
      </c>
      <c r="D663" s="15"/>
      <c r="E663" s="15"/>
      <c r="F663" s="15"/>
      <c r="G663" s="15"/>
      <c r="H663" s="15"/>
      <c r="I663" s="15"/>
      <c r="J663" s="15"/>
      <c r="K663" s="15"/>
      <c r="L663" s="15"/>
    </row>
    <row r="664" spans="1:12" x14ac:dyDescent="0.25">
      <c r="A664" s="15"/>
      <c r="B664" s="7" t="s">
        <v>1391</v>
      </c>
      <c r="C664" s="7" t="s">
        <v>1392</v>
      </c>
      <c r="D664" s="15"/>
      <c r="E664" s="15"/>
      <c r="F664" s="15"/>
      <c r="G664" s="15"/>
      <c r="H664" s="15"/>
      <c r="I664" s="15"/>
      <c r="J664" s="15"/>
      <c r="K664" s="15"/>
      <c r="L664" s="15"/>
    </row>
    <row r="665" spans="1:12" x14ac:dyDescent="0.25">
      <c r="A665" s="15"/>
      <c r="B665" s="7" t="s">
        <v>1393</v>
      </c>
      <c r="C665" s="7" t="s">
        <v>1822</v>
      </c>
      <c r="D665" s="15"/>
      <c r="E665" s="15"/>
      <c r="F665" s="15"/>
      <c r="G665" s="15"/>
      <c r="H665" s="15"/>
      <c r="I665" s="15"/>
      <c r="J665" s="15"/>
      <c r="K665" s="15"/>
      <c r="L665" s="15"/>
    </row>
    <row r="666" spans="1:12" x14ac:dyDescent="0.25">
      <c r="A666" s="15"/>
      <c r="B666" s="7" t="s">
        <v>1394</v>
      </c>
      <c r="C666" s="7" t="s">
        <v>1395</v>
      </c>
      <c r="D666" s="15"/>
      <c r="E666" s="15"/>
      <c r="F666" s="15"/>
      <c r="G666" s="15"/>
      <c r="H666" s="15"/>
      <c r="I666" s="15"/>
      <c r="J666" s="15"/>
      <c r="K666" s="15"/>
      <c r="L666" s="15"/>
    </row>
    <row r="667" spans="1:12" x14ac:dyDescent="0.25">
      <c r="A667" s="15"/>
      <c r="B667" s="7" t="s">
        <v>1396</v>
      </c>
      <c r="C667" s="7" t="s">
        <v>1397</v>
      </c>
      <c r="D667" s="15"/>
      <c r="E667" s="15"/>
      <c r="F667" s="15"/>
      <c r="G667" s="15"/>
      <c r="H667" s="15"/>
      <c r="I667" s="15"/>
      <c r="J667" s="15"/>
      <c r="K667" s="15"/>
      <c r="L667" s="15"/>
    </row>
    <row r="668" spans="1:12" x14ac:dyDescent="0.25">
      <c r="A668" s="15"/>
      <c r="B668" s="7" t="s">
        <v>1398</v>
      </c>
      <c r="C668" s="7" t="s">
        <v>1399</v>
      </c>
      <c r="D668" s="15"/>
      <c r="E668" s="15"/>
      <c r="F668" s="15"/>
      <c r="G668" s="15"/>
      <c r="H668" s="15"/>
      <c r="I668" s="15"/>
      <c r="J668" s="15"/>
      <c r="K668" s="15"/>
      <c r="L668" s="15"/>
    </row>
    <row r="669" spans="1:12" x14ac:dyDescent="0.25">
      <c r="A669" s="15"/>
      <c r="B669" s="7" t="s">
        <v>1400</v>
      </c>
      <c r="C669" s="7" t="s">
        <v>1823</v>
      </c>
      <c r="D669" s="15"/>
      <c r="E669" s="15"/>
      <c r="F669" s="15"/>
      <c r="G669" s="15"/>
      <c r="H669" s="15"/>
      <c r="I669" s="15"/>
      <c r="J669" s="15"/>
      <c r="K669" s="15"/>
      <c r="L669" s="15"/>
    </row>
    <row r="670" spans="1:12" x14ac:dyDescent="0.25">
      <c r="A670" s="15"/>
      <c r="B670" s="7" t="s">
        <v>1401</v>
      </c>
      <c r="C670" s="7" t="s">
        <v>1402</v>
      </c>
      <c r="D670" s="15"/>
      <c r="E670" s="15"/>
      <c r="F670" s="15"/>
      <c r="G670" s="15"/>
      <c r="H670" s="15"/>
      <c r="I670" s="15"/>
      <c r="J670" s="15"/>
      <c r="K670" s="15"/>
      <c r="L670" s="15"/>
    </row>
    <row r="671" spans="1:12" ht="30" x14ac:dyDescent="0.25">
      <c r="A671" s="15"/>
      <c r="B671" s="7" t="s">
        <v>1403</v>
      </c>
      <c r="C671" s="7" t="s">
        <v>1404</v>
      </c>
      <c r="D671" s="15"/>
      <c r="E671" s="15"/>
      <c r="F671" s="15"/>
      <c r="G671" s="15"/>
      <c r="H671" s="15"/>
      <c r="I671" s="15"/>
      <c r="J671" s="15"/>
      <c r="K671" s="15"/>
      <c r="L671" s="15"/>
    </row>
    <row r="672" spans="1:12" x14ac:dyDescent="0.25">
      <c r="A672" s="15"/>
      <c r="B672" s="7" t="s">
        <v>1405</v>
      </c>
      <c r="C672" s="7" t="s">
        <v>1406</v>
      </c>
      <c r="D672" s="15"/>
      <c r="E672" s="15"/>
      <c r="F672" s="15"/>
      <c r="G672" s="15"/>
      <c r="H672" s="15"/>
      <c r="I672" s="15"/>
      <c r="J672" s="15"/>
      <c r="K672" s="15"/>
      <c r="L672" s="15"/>
    </row>
    <row r="673" spans="1:12" x14ac:dyDescent="0.25">
      <c r="A673" s="15"/>
      <c r="B673" s="7" t="s">
        <v>1407</v>
      </c>
      <c r="C673" s="7" t="s">
        <v>1408</v>
      </c>
      <c r="D673" s="15"/>
      <c r="E673" s="15"/>
      <c r="F673" s="15"/>
      <c r="G673" s="15"/>
      <c r="H673" s="15"/>
      <c r="I673" s="15"/>
      <c r="J673" s="15"/>
      <c r="K673" s="15"/>
      <c r="L673" s="15"/>
    </row>
    <row r="674" spans="1:12" ht="30" x14ac:dyDescent="0.25">
      <c r="A674" s="15"/>
      <c r="B674" s="7" t="s">
        <v>1409</v>
      </c>
      <c r="C674" s="7" t="s">
        <v>1410</v>
      </c>
      <c r="D674" s="15"/>
      <c r="E674" s="15"/>
      <c r="F674" s="15"/>
      <c r="G674" s="15"/>
      <c r="H674" s="15"/>
      <c r="I674" s="15"/>
      <c r="J674" s="15"/>
      <c r="K674" s="15"/>
      <c r="L674" s="15"/>
    </row>
    <row r="675" spans="1:12" ht="60" x14ac:dyDescent="0.25">
      <c r="A675" s="15"/>
      <c r="B675" s="7" t="s">
        <v>1411</v>
      </c>
      <c r="C675" s="7" t="s">
        <v>1412</v>
      </c>
      <c r="D675" s="15"/>
      <c r="E675" s="15"/>
      <c r="F675" s="15"/>
      <c r="G675" s="15"/>
      <c r="H675" s="15"/>
      <c r="I675" s="15"/>
      <c r="J675" s="15"/>
      <c r="K675" s="15"/>
      <c r="L675" s="15"/>
    </row>
    <row r="676" spans="1:12" x14ac:dyDescent="0.25">
      <c r="A676" s="15"/>
      <c r="B676" s="7" t="s">
        <v>1413</v>
      </c>
      <c r="C676" s="7" t="s">
        <v>1414</v>
      </c>
      <c r="D676" s="15"/>
      <c r="E676" s="15"/>
      <c r="F676" s="15"/>
      <c r="G676" s="15"/>
      <c r="H676" s="15"/>
      <c r="I676" s="15"/>
      <c r="J676" s="15"/>
      <c r="K676" s="15"/>
      <c r="L676" s="15"/>
    </row>
    <row r="677" spans="1:12" x14ac:dyDescent="0.25">
      <c r="A677" s="15"/>
      <c r="B677" s="7" t="s">
        <v>1415</v>
      </c>
      <c r="C677" s="7" t="s">
        <v>1416</v>
      </c>
      <c r="D677" s="15"/>
      <c r="E677" s="15"/>
      <c r="F677" s="15"/>
      <c r="G677" s="15"/>
      <c r="H677" s="15"/>
      <c r="I677" s="15"/>
      <c r="J677" s="15"/>
      <c r="K677" s="15"/>
      <c r="L677" s="15"/>
    </row>
    <row r="678" spans="1:12" x14ac:dyDescent="0.25">
      <c r="A678" s="15"/>
      <c r="B678" s="7" t="s">
        <v>1417</v>
      </c>
      <c r="C678" s="7" t="s">
        <v>1418</v>
      </c>
      <c r="D678" s="15"/>
      <c r="E678" s="15"/>
      <c r="F678" s="15"/>
      <c r="G678" s="15"/>
      <c r="H678" s="15"/>
      <c r="I678" s="15"/>
      <c r="J678" s="15"/>
      <c r="K678" s="15"/>
      <c r="L678" s="15"/>
    </row>
    <row r="679" spans="1:12" x14ac:dyDescent="0.25">
      <c r="A679" s="15"/>
      <c r="B679" s="7" t="s">
        <v>1419</v>
      </c>
      <c r="C679" s="7" t="s">
        <v>1420</v>
      </c>
      <c r="D679" s="15"/>
      <c r="E679" s="15"/>
      <c r="F679" s="15"/>
      <c r="G679" s="15"/>
      <c r="H679" s="15"/>
      <c r="I679" s="15"/>
      <c r="J679" s="15"/>
      <c r="K679" s="15"/>
      <c r="L679" s="15"/>
    </row>
    <row r="680" spans="1:12" x14ac:dyDescent="0.25">
      <c r="A680" s="15"/>
      <c r="B680" s="7" t="s">
        <v>1421</v>
      </c>
      <c r="C680" s="7" t="s">
        <v>1422</v>
      </c>
      <c r="D680" s="15"/>
      <c r="E680" s="15"/>
      <c r="F680" s="15"/>
      <c r="G680" s="15"/>
      <c r="H680" s="15"/>
      <c r="I680" s="15"/>
      <c r="J680" s="15"/>
      <c r="K680" s="15"/>
      <c r="L680" s="15"/>
    </row>
    <row r="681" spans="1:12" x14ac:dyDescent="0.25">
      <c r="A681" s="15"/>
      <c r="B681" s="7" t="s">
        <v>1423</v>
      </c>
      <c r="C681" s="7" t="s">
        <v>1424</v>
      </c>
      <c r="D681" s="15"/>
      <c r="E681" s="15"/>
      <c r="F681" s="15"/>
      <c r="G681" s="15"/>
      <c r="H681" s="15"/>
      <c r="I681" s="15"/>
      <c r="J681" s="15"/>
      <c r="K681" s="15"/>
      <c r="L681" s="15"/>
    </row>
    <row r="682" spans="1:12" x14ac:dyDescent="0.25">
      <c r="A682" s="15"/>
      <c r="B682" s="7" t="s">
        <v>1425</v>
      </c>
      <c r="C682" s="7" t="s">
        <v>1426</v>
      </c>
      <c r="D682" s="15"/>
      <c r="E682" s="15"/>
      <c r="F682" s="15"/>
      <c r="G682" s="15"/>
      <c r="H682" s="15"/>
      <c r="I682" s="15"/>
      <c r="J682" s="15"/>
      <c r="K682" s="15"/>
      <c r="L682" s="15"/>
    </row>
    <row r="683" spans="1:12" x14ac:dyDescent="0.25">
      <c r="A683" s="15"/>
      <c r="B683" s="7" t="s">
        <v>1427</v>
      </c>
      <c r="C683" s="7" t="s">
        <v>1428</v>
      </c>
      <c r="D683" s="15"/>
      <c r="E683" s="15"/>
      <c r="F683" s="15"/>
      <c r="G683" s="15"/>
      <c r="H683" s="15"/>
      <c r="I683" s="15"/>
      <c r="J683" s="15"/>
      <c r="K683" s="15"/>
      <c r="L683" s="15"/>
    </row>
    <row r="684" spans="1:12" ht="30" x14ac:dyDescent="0.25">
      <c r="A684" s="15"/>
      <c r="B684" s="7" t="s">
        <v>1429</v>
      </c>
      <c r="C684" s="7" t="s">
        <v>1430</v>
      </c>
      <c r="D684" s="15"/>
      <c r="E684" s="15"/>
      <c r="F684" s="15"/>
      <c r="G684" s="15"/>
      <c r="H684" s="15"/>
      <c r="I684" s="15"/>
      <c r="J684" s="15"/>
      <c r="K684" s="15"/>
      <c r="L684" s="15"/>
    </row>
    <row r="685" spans="1:12" x14ac:dyDescent="0.25">
      <c r="A685" s="15"/>
      <c r="B685" s="7" t="s">
        <v>1431</v>
      </c>
      <c r="C685" s="7" t="s">
        <v>1432</v>
      </c>
      <c r="D685" s="15"/>
      <c r="E685" s="15"/>
      <c r="F685" s="15"/>
      <c r="G685" s="15"/>
      <c r="H685" s="15"/>
      <c r="I685" s="15"/>
      <c r="J685" s="15"/>
      <c r="K685" s="15"/>
      <c r="L685" s="15"/>
    </row>
    <row r="686" spans="1:12" x14ac:dyDescent="0.25">
      <c r="A686" s="15"/>
      <c r="B686" s="7" t="s">
        <v>1433</v>
      </c>
      <c r="C686" s="7" t="s">
        <v>1434</v>
      </c>
      <c r="D686" s="15"/>
      <c r="E686" s="15"/>
      <c r="F686" s="15"/>
      <c r="G686" s="15"/>
      <c r="H686" s="15"/>
      <c r="I686" s="15"/>
      <c r="J686" s="15"/>
      <c r="K686" s="15"/>
      <c r="L686" s="15"/>
    </row>
    <row r="687" spans="1:12" x14ac:dyDescent="0.25">
      <c r="A687" s="15"/>
      <c r="B687" s="7" t="s">
        <v>1435</v>
      </c>
      <c r="C687" s="7" t="s">
        <v>1436</v>
      </c>
      <c r="D687" s="15"/>
      <c r="E687" s="15"/>
      <c r="F687" s="15"/>
      <c r="G687" s="15"/>
      <c r="H687" s="15"/>
      <c r="I687" s="15"/>
      <c r="J687" s="15"/>
      <c r="K687" s="15"/>
      <c r="L687" s="15"/>
    </row>
    <row r="688" spans="1:12" x14ac:dyDescent="0.25">
      <c r="A688" s="15"/>
      <c r="B688" s="7" t="s">
        <v>1437</v>
      </c>
      <c r="C688" s="7" t="s">
        <v>1438</v>
      </c>
      <c r="D688" s="15"/>
      <c r="E688" s="15"/>
      <c r="F688" s="15"/>
      <c r="G688" s="15"/>
      <c r="H688" s="15"/>
      <c r="I688" s="15"/>
      <c r="J688" s="15"/>
      <c r="K688" s="15"/>
      <c r="L688" s="15"/>
    </row>
    <row r="689" spans="1:12" x14ac:dyDescent="0.25">
      <c r="A689" s="15"/>
      <c r="B689" s="7" t="s">
        <v>1439</v>
      </c>
      <c r="C689" s="7" t="s">
        <v>1440</v>
      </c>
      <c r="D689" s="15"/>
      <c r="E689" s="15"/>
      <c r="F689" s="15"/>
      <c r="G689" s="15"/>
      <c r="H689" s="15"/>
      <c r="I689" s="15"/>
      <c r="J689" s="15"/>
      <c r="K689" s="15"/>
      <c r="L689" s="15"/>
    </row>
    <row r="690" spans="1:12" x14ac:dyDescent="0.25">
      <c r="A690" s="15"/>
      <c r="B690" s="7" t="s">
        <v>1441</v>
      </c>
      <c r="C690" s="7" t="s">
        <v>1442</v>
      </c>
      <c r="D690" s="15"/>
      <c r="E690" s="15"/>
      <c r="F690" s="15"/>
      <c r="G690" s="15"/>
      <c r="H690" s="15"/>
      <c r="I690" s="15"/>
      <c r="J690" s="15"/>
      <c r="K690" s="15"/>
      <c r="L690" s="15"/>
    </row>
    <row r="691" spans="1:12" x14ac:dyDescent="0.25">
      <c r="A691" s="15"/>
      <c r="B691" s="7" t="s">
        <v>1443</v>
      </c>
      <c r="C691" s="7" t="s">
        <v>1444</v>
      </c>
      <c r="D691" s="15"/>
      <c r="E691" s="15"/>
      <c r="F691" s="15"/>
      <c r="G691" s="15"/>
      <c r="H691" s="15"/>
      <c r="I691" s="15"/>
      <c r="J691" s="15"/>
      <c r="K691" s="15"/>
      <c r="L691" s="15"/>
    </row>
    <row r="692" spans="1:12" x14ac:dyDescent="0.25">
      <c r="A692" s="15"/>
      <c r="B692" s="7" t="s">
        <v>1445</v>
      </c>
      <c r="C692" s="7" t="s">
        <v>1446</v>
      </c>
      <c r="D692" s="15"/>
      <c r="E692" s="15"/>
      <c r="F692" s="15"/>
      <c r="G692" s="15"/>
      <c r="H692" s="15"/>
      <c r="I692" s="15"/>
      <c r="J692" s="15"/>
      <c r="K692" s="15"/>
      <c r="L692" s="15"/>
    </row>
    <row r="693" spans="1:12" x14ac:dyDescent="0.25">
      <c r="A693" s="15"/>
      <c r="B693" s="7" t="s">
        <v>1447</v>
      </c>
      <c r="C693" s="7" t="s">
        <v>1448</v>
      </c>
      <c r="D693" s="15"/>
      <c r="E693" s="15"/>
      <c r="F693" s="15"/>
      <c r="G693" s="15"/>
      <c r="H693" s="15"/>
      <c r="I693" s="15"/>
      <c r="J693" s="15"/>
      <c r="K693" s="15"/>
      <c r="L693" s="15"/>
    </row>
    <row r="694" spans="1:12" x14ac:dyDescent="0.25">
      <c r="A694" s="15"/>
      <c r="B694" s="7" t="s">
        <v>1449</v>
      </c>
      <c r="C694" s="7" t="s">
        <v>1450</v>
      </c>
      <c r="D694" s="15"/>
      <c r="E694" s="15"/>
      <c r="F694" s="15"/>
      <c r="G694" s="15"/>
      <c r="H694" s="15"/>
      <c r="I694" s="15"/>
      <c r="J694" s="15"/>
      <c r="K694" s="15"/>
      <c r="L694" s="15"/>
    </row>
    <row r="695" spans="1:12" x14ac:dyDescent="0.25">
      <c r="A695" s="15"/>
      <c r="B695" s="7" t="s">
        <v>1451</v>
      </c>
      <c r="C695" s="7" t="s">
        <v>1824</v>
      </c>
      <c r="D695" s="15"/>
      <c r="E695" s="15"/>
      <c r="F695" s="15"/>
      <c r="G695" s="15"/>
      <c r="H695" s="15"/>
      <c r="I695" s="15"/>
      <c r="J695" s="15"/>
      <c r="K695" s="15"/>
      <c r="L695" s="15"/>
    </row>
    <row r="696" spans="1:12" x14ac:dyDescent="0.25">
      <c r="A696" s="15"/>
      <c r="B696" s="7" t="s">
        <v>1452</v>
      </c>
      <c r="C696" s="7" t="s">
        <v>1453</v>
      </c>
      <c r="D696" s="15"/>
      <c r="E696" s="15"/>
      <c r="F696" s="15"/>
      <c r="G696" s="15"/>
      <c r="H696" s="15"/>
      <c r="I696" s="15"/>
      <c r="J696" s="15"/>
      <c r="K696" s="15"/>
      <c r="L696" s="15"/>
    </row>
    <row r="697" spans="1:12" ht="45" x14ac:dyDescent="0.25">
      <c r="A697" s="15"/>
      <c r="B697" s="7" t="s">
        <v>1454</v>
      </c>
      <c r="C697" s="7" t="s">
        <v>1455</v>
      </c>
      <c r="D697" s="15"/>
      <c r="E697" s="15"/>
      <c r="F697" s="15"/>
      <c r="G697" s="15"/>
      <c r="H697" s="15"/>
      <c r="I697" s="15"/>
      <c r="J697" s="15"/>
      <c r="K697" s="15"/>
      <c r="L697" s="15"/>
    </row>
    <row r="698" spans="1:12" x14ac:dyDescent="0.25">
      <c r="A698" s="15"/>
      <c r="B698" s="7" t="s">
        <v>1456</v>
      </c>
      <c r="C698" s="7" t="s">
        <v>1457</v>
      </c>
      <c r="D698" s="15"/>
      <c r="E698" s="15"/>
      <c r="F698" s="15"/>
      <c r="G698" s="15"/>
      <c r="H698" s="15"/>
      <c r="I698" s="15"/>
      <c r="J698" s="15"/>
      <c r="K698" s="15"/>
      <c r="L698" s="15"/>
    </row>
    <row r="699" spans="1:12" ht="30" x14ac:dyDescent="0.25">
      <c r="A699" s="15"/>
      <c r="B699" s="7" t="s">
        <v>1458</v>
      </c>
      <c r="C699" s="7" t="s">
        <v>1459</v>
      </c>
      <c r="D699" s="15"/>
      <c r="E699" s="15"/>
      <c r="F699" s="15"/>
      <c r="G699" s="15"/>
      <c r="H699" s="15"/>
      <c r="I699" s="15"/>
      <c r="J699" s="15"/>
      <c r="K699" s="15"/>
      <c r="L699" s="15"/>
    </row>
    <row r="700" spans="1:12" ht="30" x14ac:dyDescent="0.25">
      <c r="A700" s="15"/>
      <c r="B700" s="7" t="s">
        <v>1460</v>
      </c>
      <c r="C700" s="7" t="s">
        <v>1461</v>
      </c>
      <c r="D700" s="15"/>
      <c r="E700" s="15"/>
      <c r="F700" s="15"/>
      <c r="G700" s="15"/>
      <c r="H700" s="15"/>
      <c r="I700" s="15"/>
      <c r="J700" s="15"/>
      <c r="K700" s="15"/>
      <c r="L700" s="15"/>
    </row>
    <row r="701" spans="1:12" x14ac:dyDescent="0.25">
      <c r="A701" s="15"/>
      <c r="B701" s="7" t="s">
        <v>1462</v>
      </c>
      <c r="C701" s="7" t="s">
        <v>1463</v>
      </c>
      <c r="D701" s="15"/>
      <c r="E701" s="15"/>
      <c r="F701" s="15"/>
      <c r="G701" s="15"/>
      <c r="H701" s="15"/>
      <c r="I701" s="15"/>
      <c r="J701" s="15"/>
      <c r="K701" s="15"/>
      <c r="L701" s="15"/>
    </row>
    <row r="702" spans="1:12" x14ac:dyDescent="0.25">
      <c r="A702" s="15"/>
      <c r="B702" s="7" t="s">
        <v>1464</v>
      </c>
      <c r="C702" s="7" t="s">
        <v>1465</v>
      </c>
      <c r="D702" s="15"/>
      <c r="E702" s="15"/>
      <c r="F702" s="15"/>
      <c r="G702" s="15"/>
      <c r="H702" s="15"/>
      <c r="I702" s="15"/>
      <c r="J702" s="15"/>
      <c r="K702" s="15"/>
      <c r="L702" s="15"/>
    </row>
    <row r="703" spans="1:12" x14ac:dyDescent="0.25">
      <c r="A703" s="15"/>
      <c r="B703" s="7" t="s">
        <v>1466</v>
      </c>
      <c r="C703" s="7" t="s">
        <v>1467</v>
      </c>
      <c r="D703" s="15"/>
      <c r="E703" s="15"/>
      <c r="F703" s="15"/>
      <c r="G703" s="15"/>
      <c r="H703" s="15"/>
      <c r="I703" s="15"/>
      <c r="J703" s="15"/>
      <c r="K703" s="15"/>
      <c r="L703" s="15"/>
    </row>
    <row r="704" spans="1:12" x14ac:dyDescent="0.25">
      <c r="A704" s="15"/>
      <c r="B704" s="7" t="s">
        <v>1468</v>
      </c>
      <c r="C704" s="7" t="s">
        <v>1469</v>
      </c>
      <c r="D704" s="15"/>
      <c r="E704" s="15"/>
      <c r="F704" s="15"/>
      <c r="G704" s="15"/>
      <c r="H704" s="15"/>
      <c r="I704" s="15"/>
      <c r="J704" s="15"/>
      <c r="K704" s="15"/>
      <c r="L704" s="15"/>
    </row>
    <row r="705" spans="1:12" ht="30" x14ac:dyDescent="0.25">
      <c r="A705" s="15"/>
      <c r="B705" s="7" t="s">
        <v>1470</v>
      </c>
      <c r="C705" s="7" t="s">
        <v>1471</v>
      </c>
      <c r="D705" s="15"/>
      <c r="E705" s="15"/>
      <c r="F705" s="15"/>
      <c r="G705" s="15"/>
      <c r="H705" s="15"/>
      <c r="I705" s="15"/>
      <c r="J705" s="15"/>
      <c r="K705" s="15"/>
      <c r="L705" s="15"/>
    </row>
    <row r="706" spans="1:12" x14ac:dyDescent="0.25">
      <c r="A706" s="15"/>
      <c r="B706" s="7" t="s">
        <v>1472</v>
      </c>
      <c r="C706" s="7" t="s">
        <v>1473</v>
      </c>
      <c r="D706" s="15"/>
      <c r="E706" s="15"/>
      <c r="F706" s="15"/>
      <c r="G706" s="15"/>
      <c r="H706" s="15"/>
      <c r="I706" s="15"/>
      <c r="J706" s="15"/>
      <c r="K706" s="15"/>
      <c r="L706" s="15"/>
    </row>
    <row r="707" spans="1:12" x14ac:dyDescent="0.25">
      <c r="A707" s="15"/>
      <c r="B707" s="7" t="s">
        <v>1474</v>
      </c>
      <c r="C707" s="7" t="s">
        <v>1475</v>
      </c>
      <c r="D707" s="15"/>
      <c r="E707" s="15"/>
      <c r="F707" s="15"/>
      <c r="G707" s="15"/>
      <c r="H707" s="15"/>
      <c r="I707" s="15"/>
      <c r="J707" s="15"/>
      <c r="K707" s="15"/>
      <c r="L707" s="15"/>
    </row>
    <row r="708" spans="1:12" x14ac:dyDescent="0.25">
      <c r="A708" s="15"/>
      <c r="B708" s="7" t="s">
        <v>1476</v>
      </c>
      <c r="C708" s="7" t="s">
        <v>1477</v>
      </c>
      <c r="D708" s="15"/>
      <c r="E708" s="15"/>
      <c r="F708" s="15"/>
      <c r="G708" s="15"/>
      <c r="H708" s="15"/>
      <c r="I708" s="15"/>
      <c r="J708" s="15"/>
      <c r="K708" s="15"/>
      <c r="L708" s="15"/>
    </row>
    <row r="709" spans="1:12" ht="45" x14ac:dyDescent="0.25">
      <c r="A709" s="15"/>
      <c r="B709" s="7" t="s">
        <v>1478</v>
      </c>
      <c r="C709" s="7" t="s">
        <v>1479</v>
      </c>
      <c r="D709" s="15"/>
      <c r="E709" s="15"/>
      <c r="F709" s="15"/>
      <c r="G709" s="15"/>
      <c r="H709" s="15"/>
      <c r="I709" s="15"/>
      <c r="J709" s="15"/>
      <c r="K709" s="15"/>
      <c r="L709" s="15"/>
    </row>
    <row r="710" spans="1:12" x14ac:dyDescent="0.25">
      <c r="A710" s="15"/>
      <c r="B710" s="7" t="s">
        <v>1480</v>
      </c>
      <c r="C710" s="7" t="s">
        <v>1481</v>
      </c>
      <c r="D710" s="15"/>
      <c r="E710" s="15"/>
      <c r="F710" s="15"/>
      <c r="G710" s="15"/>
      <c r="H710" s="15"/>
      <c r="I710" s="15"/>
      <c r="J710" s="15"/>
      <c r="K710" s="15"/>
      <c r="L710" s="15"/>
    </row>
    <row r="711" spans="1:12" x14ac:dyDescent="0.25">
      <c r="A711" s="15"/>
      <c r="B711" s="7" t="s">
        <v>1482</v>
      </c>
      <c r="C711" s="7" t="s">
        <v>1483</v>
      </c>
      <c r="D711" s="15"/>
      <c r="E711" s="15"/>
      <c r="F711" s="15"/>
      <c r="G711" s="15"/>
      <c r="H711" s="15"/>
      <c r="I711" s="15"/>
      <c r="J711" s="15"/>
      <c r="K711" s="15"/>
      <c r="L711" s="15"/>
    </row>
    <row r="712" spans="1:12" x14ac:dyDescent="0.25">
      <c r="A712" s="15"/>
      <c r="B712" s="7" t="s">
        <v>1484</v>
      </c>
      <c r="C712" s="7" t="s">
        <v>1485</v>
      </c>
      <c r="D712" s="15"/>
      <c r="E712" s="15"/>
      <c r="F712" s="15"/>
      <c r="G712" s="15"/>
      <c r="H712" s="15"/>
      <c r="I712" s="15"/>
      <c r="J712" s="15"/>
      <c r="K712" s="15"/>
      <c r="L712" s="15"/>
    </row>
    <row r="713" spans="1:12" x14ac:dyDescent="0.25">
      <c r="A713" s="15"/>
      <c r="B713" s="7" t="s">
        <v>1486</v>
      </c>
      <c r="C713" s="7" t="s">
        <v>1487</v>
      </c>
      <c r="D713" s="15"/>
      <c r="E713" s="15"/>
      <c r="F713" s="15"/>
      <c r="G713" s="15"/>
      <c r="H713" s="15"/>
      <c r="I713" s="15"/>
      <c r="J713" s="15"/>
      <c r="K713" s="15"/>
      <c r="L713" s="15"/>
    </row>
    <row r="714" spans="1:12" x14ac:dyDescent="0.25">
      <c r="A714" s="15"/>
      <c r="B714" s="7" t="s">
        <v>1488</v>
      </c>
      <c r="C714" s="7" t="s">
        <v>1489</v>
      </c>
      <c r="D714" s="15"/>
      <c r="E714" s="15"/>
      <c r="F714" s="15"/>
      <c r="G714" s="15"/>
      <c r="H714" s="15"/>
      <c r="I714" s="15"/>
      <c r="J714" s="15"/>
      <c r="K714" s="15"/>
      <c r="L714" s="15"/>
    </row>
    <row r="715" spans="1:12" x14ac:dyDescent="0.25">
      <c r="A715" s="15"/>
      <c r="B715" s="7" t="s">
        <v>1490</v>
      </c>
      <c r="C715" s="7" t="s">
        <v>1491</v>
      </c>
      <c r="D715" s="15"/>
      <c r="E715" s="15"/>
      <c r="F715" s="15"/>
      <c r="G715" s="15"/>
      <c r="H715" s="15"/>
      <c r="I715" s="15"/>
      <c r="J715" s="15"/>
      <c r="K715" s="15"/>
      <c r="L715" s="15"/>
    </row>
    <row r="716" spans="1:12" x14ac:dyDescent="0.25">
      <c r="A716" s="15"/>
      <c r="B716" s="7" t="s">
        <v>1492</v>
      </c>
      <c r="C716" s="7" t="s">
        <v>1493</v>
      </c>
      <c r="D716" s="15"/>
      <c r="E716" s="15"/>
      <c r="F716" s="15"/>
      <c r="G716" s="15"/>
      <c r="H716" s="15"/>
      <c r="I716" s="15"/>
      <c r="J716" s="15"/>
      <c r="K716" s="15"/>
      <c r="L716" s="15"/>
    </row>
    <row r="717" spans="1:12" x14ac:dyDescent="0.25">
      <c r="A717" s="15"/>
      <c r="B717" s="7" t="s">
        <v>1494</v>
      </c>
      <c r="C717" s="7" t="s">
        <v>1495</v>
      </c>
      <c r="D717" s="15"/>
      <c r="E717" s="15"/>
      <c r="F717" s="15"/>
      <c r="G717" s="15"/>
      <c r="H717" s="15"/>
      <c r="I717" s="15"/>
      <c r="J717" s="15"/>
      <c r="K717" s="15"/>
      <c r="L717" s="15"/>
    </row>
    <row r="718" spans="1:12" ht="30" x14ac:dyDescent="0.25">
      <c r="A718" s="15"/>
      <c r="B718" s="7" t="s">
        <v>1496</v>
      </c>
      <c r="C718" s="7" t="s">
        <v>1497</v>
      </c>
      <c r="D718" s="15"/>
      <c r="E718" s="15"/>
      <c r="F718" s="15"/>
      <c r="G718" s="15"/>
      <c r="H718" s="15"/>
      <c r="I718" s="15"/>
      <c r="J718" s="15"/>
      <c r="K718" s="15"/>
      <c r="L718" s="15"/>
    </row>
    <row r="719" spans="1:12" ht="30" x14ac:dyDescent="0.25">
      <c r="A719" s="15"/>
      <c r="B719" s="7" t="s">
        <v>1498</v>
      </c>
      <c r="C719" s="7" t="s">
        <v>1499</v>
      </c>
      <c r="D719" s="15"/>
      <c r="E719" s="15"/>
      <c r="F719" s="15"/>
      <c r="G719" s="15"/>
      <c r="H719" s="15"/>
      <c r="I719" s="15"/>
      <c r="J719" s="15"/>
      <c r="K719" s="15"/>
      <c r="L719" s="15"/>
    </row>
    <row r="720" spans="1:12" x14ac:dyDescent="0.25">
      <c r="A720" s="15"/>
      <c r="B720" s="7" t="s">
        <v>1500</v>
      </c>
      <c r="C720" s="7" t="s">
        <v>1501</v>
      </c>
      <c r="D720" s="15"/>
      <c r="E720" s="15"/>
      <c r="F720" s="15"/>
      <c r="G720" s="15"/>
      <c r="H720" s="15"/>
      <c r="I720" s="15"/>
      <c r="J720" s="15"/>
      <c r="K720" s="15"/>
      <c r="L720" s="15"/>
    </row>
    <row r="721" spans="1:12" ht="30" x14ac:dyDescent="0.25">
      <c r="A721" s="15"/>
      <c r="B721" s="7" t="s">
        <v>1502</v>
      </c>
      <c r="C721" s="7" t="s">
        <v>1503</v>
      </c>
      <c r="D721" s="15"/>
      <c r="E721" s="15"/>
      <c r="F721" s="15"/>
      <c r="G721" s="15"/>
      <c r="H721" s="15"/>
      <c r="I721" s="15"/>
      <c r="J721" s="15"/>
      <c r="K721" s="15"/>
      <c r="L721" s="15"/>
    </row>
    <row r="722" spans="1:12" ht="30" x14ac:dyDescent="0.25">
      <c r="A722" s="15"/>
      <c r="B722" s="7" t="s">
        <v>1504</v>
      </c>
      <c r="C722" s="7" t="s">
        <v>1825</v>
      </c>
      <c r="D722" s="15"/>
      <c r="E722" s="15"/>
      <c r="F722" s="15"/>
      <c r="G722" s="15"/>
      <c r="H722" s="15"/>
      <c r="I722" s="15"/>
      <c r="J722" s="15"/>
      <c r="K722" s="15"/>
      <c r="L722" s="15"/>
    </row>
    <row r="723" spans="1:12" ht="30" x14ac:dyDescent="0.25">
      <c r="A723" s="15"/>
      <c r="B723" s="7" t="s">
        <v>1505</v>
      </c>
      <c r="C723" s="7" t="s">
        <v>1506</v>
      </c>
      <c r="D723" s="15"/>
      <c r="E723" s="15"/>
      <c r="F723" s="15"/>
      <c r="G723" s="15"/>
      <c r="H723" s="15"/>
      <c r="I723" s="15"/>
      <c r="J723" s="15"/>
      <c r="K723" s="15"/>
      <c r="L723" s="15"/>
    </row>
    <row r="724" spans="1:12" ht="30" x14ac:dyDescent="0.25">
      <c r="A724" s="15"/>
      <c r="B724" s="7" t="s">
        <v>1507</v>
      </c>
      <c r="C724" s="7" t="s">
        <v>1508</v>
      </c>
      <c r="D724" s="15"/>
      <c r="E724" s="15"/>
      <c r="F724" s="15"/>
      <c r="G724" s="15"/>
      <c r="H724" s="15"/>
      <c r="I724" s="15"/>
      <c r="J724" s="15"/>
      <c r="K724" s="15"/>
      <c r="L724" s="15"/>
    </row>
    <row r="725" spans="1:12" ht="45" x14ac:dyDescent="0.25">
      <c r="A725" s="15"/>
      <c r="B725" s="7" t="s">
        <v>1509</v>
      </c>
      <c r="C725" s="7" t="s">
        <v>1510</v>
      </c>
      <c r="D725" s="15"/>
      <c r="E725" s="15"/>
      <c r="F725" s="15"/>
      <c r="G725" s="15"/>
      <c r="H725" s="15"/>
      <c r="I725" s="15"/>
      <c r="J725" s="15"/>
      <c r="K725" s="15"/>
      <c r="L725" s="15"/>
    </row>
    <row r="726" spans="1:12" x14ac:dyDescent="0.25">
      <c r="A726" s="15"/>
      <c r="B726" s="7" t="s">
        <v>1511</v>
      </c>
      <c r="C726" s="7" t="s">
        <v>1512</v>
      </c>
      <c r="D726" s="15"/>
      <c r="E726" s="15"/>
      <c r="F726" s="15"/>
      <c r="G726" s="15"/>
      <c r="H726" s="15"/>
      <c r="I726" s="15"/>
      <c r="J726" s="15"/>
      <c r="K726" s="15"/>
      <c r="L726" s="15"/>
    </row>
    <row r="727" spans="1:12" ht="30" x14ac:dyDescent="0.25">
      <c r="A727" s="15"/>
      <c r="B727" s="7" t="s">
        <v>1513</v>
      </c>
      <c r="C727" s="7" t="s">
        <v>1639</v>
      </c>
      <c r="D727" s="15"/>
      <c r="E727" s="15"/>
      <c r="F727" s="15"/>
      <c r="G727" s="15"/>
      <c r="H727" s="15"/>
      <c r="I727" s="15"/>
      <c r="J727" s="15"/>
      <c r="K727" s="15"/>
      <c r="L727" s="15"/>
    </row>
    <row r="728" spans="1:12" ht="30" x14ac:dyDescent="0.25">
      <c r="A728" s="15"/>
      <c r="B728" s="7" t="s">
        <v>1514</v>
      </c>
      <c r="C728" s="7" t="s">
        <v>1640</v>
      </c>
      <c r="D728" s="15"/>
      <c r="E728" s="15"/>
      <c r="F728" s="15"/>
      <c r="G728" s="15"/>
      <c r="H728" s="15"/>
      <c r="I728" s="15"/>
      <c r="J728" s="15"/>
      <c r="K728" s="15"/>
      <c r="L728" s="15"/>
    </row>
    <row r="729" spans="1:12" x14ac:dyDescent="0.25">
      <c r="A729" s="15"/>
      <c r="B729" s="15"/>
      <c r="C729" s="15"/>
      <c r="D729" s="15"/>
      <c r="E729" s="15"/>
      <c r="F729" s="15"/>
      <c r="G729" s="15"/>
      <c r="H729" s="15"/>
      <c r="I729" s="15"/>
      <c r="J729" s="15"/>
      <c r="K729" s="15"/>
      <c r="L729" s="15"/>
    </row>
  </sheetData>
  <sheetProtection algorithmName="SHA-512" hashValue="A/kunriB5uRXJ8SRIIOFyKbZTjSy4GVuRSiYBHpY1258JrQZssoAX5Kewu5CFb4X7mFlfHIVGH7e3RADEA2csA==" saltValue="4NCyCog4Y/GgEWKbo7SCLg==" spinCount="100000" sheet="1" objects="1" scenarios="1"/>
  <mergeCells count="6">
    <mergeCell ref="E1:G1"/>
    <mergeCell ref="I1:K1"/>
    <mergeCell ref="E2:G2"/>
    <mergeCell ref="I2:K2"/>
    <mergeCell ref="B1:C1"/>
    <mergeCell ref="B2:C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8"/>
  <sheetViews>
    <sheetView topLeftCell="A714" workbookViewId="0">
      <selection activeCell="E724" sqref="E724"/>
    </sheetView>
  </sheetViews>
  <sheetFormatPr defaultColWidth="9.140625" defaultRowHeight="15" x14ac:dyDescent="0.25"/>
  <cols>
    <col min="1" max="1" width="4" style="6" bestFit="1" customWidth="1"/>
    <col min="2" max="2" width="11.42578125" style="6" bestFit="1" customWidth="1"/>
    <col min="3" max="3" width="1.85546875" style="6" customWidth="1"/>
    <col min="4" max="4" width="12.42578125" style="6" bestFit="1" customWidth="1"/>
    <col min="5" max="5" width="53.140625" style="6" customWidth="1"/>
    <col min="6" max="6" width="1.85546875" style="6" customWidth="1"/>
    <col min="7" max="7" width="10.42578125" style="6" bestFit="1" customWidth="1"/>
    <col min="8" max="8" width="69.140625" style="6" customWidth="1"/>
    <col min="9" max="16384" width="9.140625" style="6"/>
  </cols>
  <sheetData>
    <row r="1" spans="1:8" x14ac:dyDescent="0.25">
      <c r="A1" s="83"/>
      <c r="B1" s="83" t="s">
        <v>1636</v>
      </c>
      <c r="D1" s="162" t="s">
        <v>1636</v>
      </c>
      <c r="E1" s="163"/>
      <c r="G1" s="162" t="s">
        <v>1636</v>
      </c>
      <c r="H1" s="163"/>
    </row>
    <row r="2" spans="1:8" x14ac:dyDescent="0.25">
      <c r="A2" s="84"/>
      <c r="B2" s="84" t="s">
        <v>105</v>
      </c>
      <c r="D2" s="164" t="s">
        <v>105</v>
      </c>
      <c r="E2" s="165"/>
      <c r="G2" s="164" t="s">
        <v>105</v>
      </c>
      <c r="H2" s="165"/>
    </row>
    <row r="3" spans="1:8" x14ac:dyDescent="0.25">
      <c r="A3" s="85"/>
      <c r="B3" s="85" t="s">
        <v>1637</v>
      </c>
      <c r="D3" s="85" t="s">
        <v>1637</v>
      </c>
      <c r="E3" s="86" t="s">
        <v>1638</v>
      </c>
      <c r="G3" s="85" t="s">
        <v>1637</v>
      </c>
      <c r="H3" s="86" t="s">
        <v>1638</v>
      </c>
    </row>
    <row r="4" spans="1:8" x14ac:dyDescent="0.25">
      <c r="A4" s="87">
        <f>IF(B4="","",MAX(A$3:A3)+1)</f>
        <v>1</v>
      </c>
      <c r="B4" s="87" t="str">
        <f t="shared" ref="B4:B67" si="0">IF(AND(SearchCASRN="",SearchKeyword=""),D4,
IF(AND(SearchCASRN&lt;&gt;"",SearchKeyword="",ISERR(FIND(SearchCASRN,D4,1))=FALSE),D4,
IF(AND(SearchCASRN="",SearchKeyword&lt;&gt;"",ISERR(FIND(SearchKeyword,E4,1))=FALSE)=TRUE,D4,
IF(AND(SearchCASRN&lt;&gt;"",SearchKeyword&lt;&gt;"",ISERR(FIND(SearchCASRN,D4,1))=FALSE,ISERR(FIND(SearchKeyword,E4,1))=FALSE),D4,""))))</f>
        <v>1.13.11.12</v>
      </c>
      <c r="D4" s="68" t="str">
        <f>'Substances and Codes'!B4</f>
        <v>1.13.11.12</v>
      </c>
      <c r="E4" s="68" t="str">
        <f>'Substances and Codes'!C4</f>
        <v>Linoleate:oxygen 13-oxidoreductase</v>
      </c>
      <c r="G4" s="89" t="str">
        <f>IF(ISERROR(INDEX($B$4:$B$728, MATCH(ROW()-ROW($B$3), $A$4:$A$728,0))), "", INDEX($B$4:$B$728, MATCH(ROW()-ROW($B$3), $A$4:$A$728,0)))</f>
        <v>1.13.11.12</v>
      </c>
      <c r="H4" s="88" t="str">
        <f>IF($G4="","",IF(VLOOKUP($G4,$D$4:$E$728,COLUMN(H$3)-COLUMN($G$3)+1,FALSE)=0,"",VLOOKUP($G4,$D$4:$E$728,COLUMN(H$3)-COLUMN($G$3)+1,FALSE)))</f>
        <v>Linoleate:oxygen 13-oxidoreductase</v>
      </c>
    </row>
    <row r="5" spans="1:8" x14ac:dyDescent="0.25">
      <c r="A5" s="87">
        <f>IF(B5="","",MAX(A$3:A4)+1)</f>
        <v>2</v>
      </c>
      <c r="B5" s="87" t="str">
        <f t="shared" si="0"/>
        <v>3.1.1.73</v>
      </c>
      <c r="D5" s="68" t="str">
        <f>'Substances and Codes'!B5</f>
        <v>3.1.1.73</v>
      </c>
      <c r="E5" s="68" t="str">
        <f>'Substances and Codes'!C5</f>
        <v>4-Hydroxy-3-methoxycinnamoyl-sugar hydrolase</v>
      </c>
      <c r="G5" s="89" t="str">
        <f t="shared" ref="G5:G68" si="1">IF(ISERROR(INDEX($B$4:$B$728, MATCH(ROW()-ROW($B$3), $A$4:$A$728,0))), "", INDEX($B$4:$B$728, MATCH(ROW()-ROW($B$3), $A$4:$A$728,0)))</f>
        <v>3.1.1.73</v>
      </c>
      <c r="H5" s="88" t="str">
        <f t="shared" ref="H5:H68" si="2">IF($G5="","",IF(VLOOKUP($G5,$D$4:$E$728,COLUMN(H$3)-COLUMN($G$3)+1,FALSE)=0,"",VLOOKUP($G5,$D$4:$E$728,COLUMN(H$3)-COLUMN($G$3)+1,FALSE)))</f>
        <v>4-Hydroxy-3-methoxycinnamoyl-sugar hydrolase</v>
      </c>
    </row>
    <row r="6" spans="1:8" x14ac:dyDescent="0.25">
      <c r="A6" s="87">
        <f>IF(B6="","",MAX(A$3:A5)+1)</f>
        <v>3</v>
      </c>
      <c r="B6" s="87" t="str">
        <f t="shared" si="0"/>
        <v>3.2.1.133</v>
      </c>
      <c r="D6" s="68" t="str">
        <f>'Substances and Codes'!B6</f>
        <v>3.2.1.133</v>
      </c>
      <c r="E6" s="68" t="str">
        <f>'Substances and Codes'!C6</f>
        <v>1, 4-.alpha.-D-glucan.alpha.-maltohydrolase</v>
      </c>
      <c r="G6" s="89" t="str">
        <f t="shared" si="1"/>
        <v>3.2.1.133</v>
      </c>
      <c r="H6" s="88" t="str">
        <f t="shared" si="2"/>
        <v>1, 4-.alpha.-D-glucan.alpha.-maltohydrolase</v>
      </c>
    </row>
    <row r="7" spans="1:8" x14ac:dyDescent="0.25">
      <c r="A7" s="87">
        <f>IF(B7="","",MAX(A$3:A6)+1)</f>
        <v>4</v>
      </c>
      <c r="B7" s="87" t="str">
        <f t="shared" si="0"/>
        <v>3.2.1.6</v>
      </c>
      <c r="D7" s="68" t="str">
        <f>'Substances and Codes'!B7</f>
        <v>3.2.1.6</v>
      </c>
      <c r="E7" s="68" t="str">
        <f>'Substances and Codes'!C7</f>
        <v>3-(1→3;1→4)-.Beta-D-glucan 3(4)-glucanohydrolase</v>
      </c>
      <c r="G7" s="89" t="str">
        <f t="shared" si="1"/>
        <v>3.2.1.6</v>
      </c>
      <c r="H7" s="88" t="str">
        <f t="shared" si="2"/>
        <v>3-(1→3;1→4)-.Beta-D-glucan 3(4)-glucanohydrolase</v>
      </c>
    </row>
    <row r="8" spans="1:8" x14ac:dyDescent="0.25">
      <c r="A8" s="87">
        <f>IF(B8="","",MAX(A$3:A7)+1)</f>
        <v>5</v>
      </c>
      <c r="B8" s="87" t="str">
        <f t="shared" si="0"/>
        <v>3.2.1.7</v>
      </c>
      <c r="D8" s="68" t="str">
        <f>'Substances and Codes'!B8</f>
        <v>3.2.1.7</v>
      </c>
      <c r="E8" s="68" t="str">
        <f>'Substances and Codes'!C8</f>
        <v>1.-Beta.-D-fructan fructanohydrolase</v>
      </c>
      <c r="G8" s="89" t="str">
        <f t="shared" si="1"/>
        <v>3.2.1.7</v>
      </c>
      <c r="H8" s="88" t="str">
        <f t="shared" si="2"/>
        <v>1.-Beta.-D-fructan fructanohydrolase</v>
      </c>
    </row>
    <row r="9" spans="1:8" x14ac:dyDescent="0.25">
      <c r="A9" s="87">
        <f>IF(B9="","",MAX(A$3:A8)+1)</f>
        <v>6</v>
      </c>
      <c r="B9" s="87" t="str">
        <f t="shared" si="0"/>
        <v>3.4.11</v>
      </c>
      <c r="D9" s="68" t="str">
        <f>'Substances and Codes'!B9</f>
        <v>3.4.11</v>
      </c>
      <c r="E9" s="68" t="str">
        <f>'Substances and Codes'!C9</f>
        <v>Aminopeptidase</v>
      </c>
      <c r="G9" s="89" t="str">
        <f t="shared" si="1"/>
        <v>3.4.11</v>
      </c>
      <c r="H9" s="88" t="str">
        <f t="shared" si="2"/>
        <v>Aminopeptidase</v>
      </c>
    </row>
    <row r="10" spans="1:8" x14ac:dyDescent="0.25">
      <c r="A10" s="87">
        <f>IF(B10="","",MAX(A$3:A9)+1)</f>
        <v>7</v>
      </c>
      <c r="B10" s="87" t="str">
        <f t="shared" si="0"/>
        <v>3.4.21</v>
      </c>
      <c r="D10" s="68" t="str">
        <f>'Substances and Codes'!B10</f>
        <v>3.4.21</v>
      </c>
      <c r="E10" s="68" t="str">
        <f>'Substances and Codes'!C10</f>
        <v>Serine endopetidase</v>
      </c>
      <c r="G10" s="89" t="str">
        <f t="shared" si="1"/>
        <v>3.4.21</v>
      </c>
      <c r="H10" s="88" t="str">
        <f t="shared" si="2"/>
        <v>Serine endopetidase</v>
      </c>
    </row>
    <row r="11" spans="1:8" x14ac:dyDescent="0.25">
      <c r="A11" s="87">
        <f>IF(B11="","",MAX(A$3:A10)+1)</f>
        <v>8</v>
      </c>
      <c r="B11" s="87" t="str">
        <f t="shared" si="0"/>
        <v>3.4.22.3</v>
      </c>
      <c r="D11" s="68" t="str">
        <f>'Substances and Codes'!B11</f>
        <v>3.4.22.3</v>
      </c>
      <c r="E11" s="68" t="str">
        <f>'Substances and Codes'!C11</f>
        <v>Ficin</v>
      </c>
      <c r="G11" s="89" t="str">
        <f t="shared" si="1"/>
        <v>3.4.22.3</v>
      </c>
      <c r="H11" s="88" t="str">
        <f t="shared" si="2"/>
        <v>Ficin</v>
      </c>
    </row>
    <row r="12" spans="1:8" x14ac:dyDescent="0.25">
      <c r="A12" s="87">
        <f>IF(B12="","",MAX(A$3:A11)+1)</f>
        <v>9</v>
      </c>
      <c r="B12" s="87" t="str">
        <f t="shared" si="0"/>
        <v>5.3.1.9</v>
      </c>
      <c r="D12" s="68" t="str">
        <f>'Substances and Codes'!B12</f>
        <v>5.3.1.9</v>
      </c>
      <c r="E12" s="68" t="str">
        <f>'Substances and Codes'!C12</f>
        <v>D-Glucose-6-phosphate aldose-ketose-isomerase</v>
      </c>
      <c r="G12" s="89" t="str">
        <f t="shared" si="1"/>
        <v>5.3.1.9</v>
      </c>
      <c r="H12" s="88" t="str">
        <f t="shared" si="2"/>
        <v>D-Glucose-6-phosphate aldose-ketose-isomerase</v>
      </c>
    </row>
    <row r="13" spans="1:8" x14ac:dyDescent="0.25">
      <c r="A13" s="87">
        <f>IF(B13="","",MAX(A$3:A12)+1)</f>
        <v>10</v>
      </c>
      <c r="B13" s="87" t="str">
        <f t="shared" si="0"/>
        <v>344 (INS)</v>
      </c>
      <c r="D13" s="68" t="str">
        <f>'Substances and Codes'!B13</f>
        <v>344 (INS)</v>
      </c>
      <c r="E13" s="68" t="str">
        <f>'Substances and Codes'!C13</f>
        <v>Lecithin Citrate</v>
      </c>
      <c r="G13" s="89" t="str">
        <f t="shared" si="1"/>
        <v>344 (INS)</v>
      </c>
      <c r="H13" s="88" t="str">
        <f t="shared" si="2"/>
        <v>Lecithin Citrate</v>
      </c>
    </row>
    <row r="14" spans="1:8" x14ac:dyDescent="0.25">
      <c r="A14" s="87">
        <f>IF(B14="","",MAX(A$3:A13)+1)</f>
        <v>11</v>
      </c>
      <c r="B14" s="87" t="str">
        <f t="shared" si="0"/>
        <v>472b (INS)</v>
      </c>
      <c r="D14" s="68" t="str">
        <f>'Substances and Codes'!B14</f>
        <v>472b (INS)</v>
      </c>
      <c r="E14" s="68" t="str">
        <f>'Substances and Codes'!C14</f>
        <v>Lactylated Mono- and Diglycerides</v>
      </c>
      <c r="G14" s="89" t="str">
        <f t="shared" si="1"/>
        <v>472b (INS)</v>
      </c>
      <c r="H14" s="88" t="str">
        <f t="shared" si="2"/>
        <v>Lactylated Mono- and Diglycerides</v>
      </c>
    </row>
    <row r="15" spans="1:8" x14ac:dyDescent="0.25">
      <c r="A15" s="87">
        <f>IF(B15="","",MAX(A$3:A14)+1)</f>
        <v>12</v>
      </c>
      <c r="B15" s="87" t="str">
        <f t="shared" si="0"/>
        <v>473 (INS)</v>
      </c>
      <c r="D15" s="68" t="str">
        <f>'Substances and Codes'!B15</f>
        <v>473 (INS)</v>
      </c>
      <c r="E15" s="68" t="str">
        <f>'Substances and Codes'!C15</f>
        <v>Sucrose esters of fatty acids</v>
      </c>
      <c r="G15" s="89" t="str">
        <f t="shared" si="1"/>
        <v>473 (INS)</v>
      </c>
      <c r="H15" s="88" t="str">
        <f t="shared" si="2"/>
        <v>Sucrose esters of fatty acids</v>
      </c>
    </row>
    <row r="16" spans="1:8" x14ac:dyDescent="0.25">
      <c r="A16" s="87">
        <f>IF(B16="","",MAX(A$3:A15)+1)</f>
        <v>13</v>
      </c>
      <c r="B16" s="87" t="str">
        <f t="shared" si="0"/>
        <v>60-92-4</v>
      </c>
      <c r="D16" s="68" t="str">
        <f>'Substances and Codes'!B16</f>
        <v>60-92-4</v>
      </c>
      <c r="E16" s="68" t="str">
        <f>'Substances and Codes'!C16</f>
        <v>Adenosine, cyclic 3',5'-(hydrogen phosphate)</v>
      </c>
      <c r="G16" s="89" t="str">
        <f t="shared" si="1"/>
        <v>60-92-4</v>
      </c>
      <c r="H16" s="88" t="str">
        <f t="shared" si="2"/>
        <v>Adenosine, cyclic 3',5'-(hydrogen phosphate)</v>
      </c>
    </row>
    <row r="17" spans="1:8" ht="30" x14ac:dyDescent="0.25">
      <c r="A17" s="87">
        <f>IF(B17="","",MAX(A$3:A16)+1)</f>
        <v>14</v>
      </c>
      <c r="B17" s="87" t="str">
        <f t="shared" si="0"/>
        <v>65-22-5</v>
      </c>
      <c r="D17" s="68" t="str">
        <f>'Substances and Codes'!B17</f>
        <v>65-22-5</v>
      </c>
      <c r="E17" s="68" t="str">
        <f>'Substances and Codes'!C17</f>
        <v>4-Pyridinecarboxaldehyde, 3-hydroxy-5-(hydroxymethyl)-2-methyl-, hydrochloride (1:1)</v>
      </c>
      <c r="G17" s="89" t="str">
        <f t="shared" si="1"/>
        <v>65-22-5</v>
      </c>
      <c r="H17" s="88" t="str">
        <f t="shared" si="2"/>
        <v>4-Pyridinecarboxaldehyde, 3-hydroxy-5-(hydroxymethyl)-2-methyl-, hydrochloride (1:1)</v>
      </c>
    </row>
    <row r="18" spans="1:8" x14ac:dyDescent="0.25">
      <c r="A18" s="87">
        <f>IF(B18="","",MAX(A$3:A17)+1)</f>
        <v>15</v>
      </c>
      <c r="B18" s="87" t="str">
        <f t="shared" si="0"/>
        <v>65-71-4</v>
      </c>
      <c r="D18" s="68" t="str">
        <f>'Substances and Codes'!B18</f>
        <v>65-71-4</v>
      </c>
      <c r="E18" s="68" t="str">
        <f>'Substances and Codes'!C18</f>
        <v>2,4(1H,3H)-Pyrimidinedione, 5-methyl-</v>
      </c>
      <c r="G18" s="89" t="str">
        <f t="shared" si="1"/>
        <v>65-71-4</v>
      </c>
      <c r="H18" s="88" t="str">
        <f t="shared" si="2"/>
        <v>2,4(1H,3H)-Pyrimidinedione, 5-methyl-</v>
      </c>
    </row>
    <row r="19" spans="1:8" x14ac:dyDescent="0.25">
      <c r="A19" s="87">
        <f>IF(B19="","",MAX(A$3:A18)+1)</f>
        <v>16</v>
      </c>
      <c r="B19" s="87" t="str">
        <f t="shared" si="0"/>
        <v>65-82-7</v>
      </c>
      <c r="D19" s="68" t="str">
        <f>'Substances and Codes'!B19</f>
        <v>65-82-7</v>
      </c>
      <c r="E19" s="68" t="str">
        <f>'Substances and Codes'!C19</f>
        <v>L-Methionine, N-acetyl-</v>
      </c>
      <c r="G19" s="89" t="str">
        <f t="shared" si="1"/>
        <v>65-82-7</v>
      </c>
      <c r="H19" s="88" t="str">
        <f t="shared" si="2"/>
        <v>L-Methionine, N-acetyl-</v>
      </c>
    </row>
    <row r="20" spans="1:8" x14ac:dyDescent="0.25">
      <c r="A20" s="87">
        <f>IF(B20="","",MAX(A$3:A19)+1)</f>
        <v>17</v>
      </c>
      <c r="B20" s="87" t="str">
        <f t="shared" si="0"/>
        <v>83-46-5</v>
      </c>
      <c r="D20" s="68" t="str">
        <f>'Substances and Codes'!B20</f>
        <v>83-46-5</v>
      </c>
      <c r="E20" s="68" t="str">
        <f>'Substances and Codes'!C20</f>
        <v>Stigmast-5-en-3-ol, (3-.beta.)-</v>
      </c>
      <c r="G20" s="89" t="str">
        <f t="shared" si="1"/>
        <v>83-46-5</v>
      </c>
      <c r="H20" s="88" t="str">
        <f t="shared" si="2"/>
        <v>Stigmast-5-en-3-ol, (3-.beta.)-</v>
      </c>
    </row>
    <row r="21" spans="1:8" x14ac:dyDescent="0.25">
      <c r="A21" s="87">
        <f>IF(B21="","",MAX(A$3:A20)+1)</f>
        <v>18</v>
      </c>
      <c r="B21" s="87" t="str">
        <f t="shared" si="0"/>
        <v>83-48-7</v>
      </c>
      <c r="D21" s="68" t="str">
        <f>'Substances and Codes'!B21</f>
        <v>83-48-7</v>
      </c>
      <c r="E21" s="68" t="str">
        <f>'Substances and Codes'!C21</f>
        <v>Stigmasta-5,22-dien-3-ol, (3.beta.,22E)-</v>
      </c>
      <c r="G21" s="89" t="str">
        <f t="shared" si="1"/>
        <v>83-48-7</v>
      </c>
      <c r="H21" s="88" t="str">
        <f t="shared" si="2"/>
        <v>Stigmasta-5,22-dien-3-ol, (3.beta.,22E)-</v>
      </c>
    </row>
    <row r="22" spans="1:8" x14ac:dyDescent="0.25">
      <c r="A22" s="87">
        <f>IF(B22="","",MAX(A$3:A21)+1)</f>
        <v>19</v>
      </c>
      <c r="B22" s="87" t="str">
        <f t="shared" si="0"/>
        <v>83-67-0</v>
      </c>
      <c r="D22" s="68" t="str">
        <f>'Substances and Codes'!B22</f>
        <v>83-67-0</v>
      </c>
      <c r="E22" s="68" t="str">
        <f>'Substances and Codes'!C22</f>
        <v>1H-Purine-2,6-dione, 3,7-dihydro-3,7-dimethyl-</v>
      </c>
      <c r="G22" s="89" t="str">
        <f t="shared" si="1"/>
        <v>83-67-0</v>
      </c>
      <c r="H22" s="88" t="str">
        <f t="shared" si="2"/>
        <v>1H-Purine-2,6-dione, 3,7-dihydro-3,7-dimethyl-</v>
      </c>
    </row>
    <row r="23" spans="1:8" x14ac:dyDescent="0.25">
      <c r="A23" s="87">
        <f>IF(B23="","",MAX(A$3:A22)+1)</f>
        <v>20</v>
      </c>
      <c r="B23" s="87" t="str">
        <f t="shared" si="0"/>
        <v>85-61-0</v>
      </c>
      <c r="D23" s="68" t="str">
        <f>'Substances and Codes'!B23</f>
        <v>85-61-0</v>
      </c>
      <c r="E23" s="68" t="str">
        <f>'Substances and Codes'!C23</f>
        <v>Coenzyme A</v>
      </c>
      <c r="G23" s="89" t="str">
        <f t="shared" si="1"/>
        <v>85-61-0</v>
      </c>
      <c r="H23" s="88" t="str">
        <f t="shared" si="2"/>
        <v>Coenzyme A</v>
      </c>
    </row>
    <row r="24" spans="1:8" x14ac:dyDescent="0.25">
      <c r="A24" s="87">
        <f>IF(B24="","",MAX(A$3:A23)+1)</f>
        <v>21</v>
      </c>
      <c r="B24" s="87" t="str">
        <f t="shared" si="0"/>
        <v>87-99-0</v>
      </c>
      <c r="D24" s="68" t="str">
        <f>'Substances and Codes'!B24</f>
        <v>87-99-0</v>
      </c>
      <c r="E24" s="68" t="str">
        <f>'Substances and Codes'!C24</f>
        <v>Xylitol</v>
      </c>
      <c r="G24" s="89" t="str">
        <f t="shared" si="1"/>
        <v>87-99-0</v>
      </c>
      <c r="H24" s="88" t="str">
        <f t="shared" si="2"/>
        <v>Xylitol</v>
      </c>
    </row>
    <row r="25" spans="1:8" ht="30" x14ac:dyDescent="0.25">
      <c r="A25" s="87">
        <f>IF(B25="","",MAX(A$3:A24)+1)</f>
        <v>22</v>
      </c>
      <c r="B25" s="87" t="str">
        <f t="shared" si="0"/>
        <v>92-13-7</v>
      </c>
      <c r="D25" s="68" t="str">
        <f>'Substances and Codes'!B25</f>
        <v>92-13-7</v>
      </c>
      <c r="E25" s="68" t="str">
        <f>'Substances and Codes'!C25</f>
        <v>2(3H)-Furanone, 3-ethyldihydro-4-[(1-methyl-1H-imidazol-5-yl)methyl]-, (3S,4R)-</v>
      </c>
      <c r="G25" s="89" t="str">
        <f t="shared" si="1"/>
        <v>92-13-7</v>
      </c>
      <c r="H25" s="88" t="str">
        <f t="shared" si="2"/>
        <v>2(3H)-Furanone, 3-ethyldihydro-4-[(1-methyl-1H-imidazol-5-yl)methyl]-, (3S,4R)-</v>
      </c>
    </row>
    <row r="26" spans="1:8" x14ac:dyDescent="0.25">
      <c r="A26" s="87">
        <f>IF(B26="","",MAX(A$3:A25)+1)</f>
        <v>23</v>
      </c>
      <c r="B26" s="87" t="str">
        <f t="shared" si="0"/>
        <v>126-44-3</v>
      </c>
      <c r="D26" s="68" t="str">
        <f>'Substances and Codes'!B26</f>
        <v>126-44-3</v>
      </c>
      <c r="E26" s="68" t="str">
        <f>'Substances and Codes'!C26</f>
        <v>1,2,3-Propanetricarboxylic acid, 2-hydroxy-, ion(3-)</v>
      </c>
      <c r="G26" s="89" t="str">
        <f t="shared" si="1"/>
        <v>126-44-3</v>
      </c>
      <c r="H26" s="88" t="str">
        <f t="shared" si="2"/>
        <v>1,2,3-Propanetricarboxylic acid, 2-hydroxy-, ion(3-)</v>
      </c>
    </row>
    <row r="27" spans="1:8" x14ac:dyDescent="0.25">
      <c r="A27" s="87">
        <f>IF(B27="","",MAX(A$3:A26)+1)</f>
        <v>24</v>
      </c>
      <c r="B27" s="87" t="str">
        <f t="shared" si="0"/>
        <v>127-40-2</v>
      </c>
      <c r="D27" s="68" t="str">
        <f>'Substances and Codes'!B27</f>
        <v>127-40-2</v>
      </c>
      <c r="E27" s="68" t="str">
        <f>'Substances and Codes'!C27</f>
        <v>.beta.,.Epsilon.-Carotene-3,3'-diol, (3R,3'R,6'R)-</v>
      </c>
      <c r="G27" s="89" t="str">
        <f t="shared" si="1"/>
        <v>127-40-2</v>
      </c>
      <c r="H27" s="88" t="str">
        <f t="shared" si="2"/>
        <v>.beta.,.Epsilon.-Carotene-3,3'-diol, (3R,3'R,6'R)-</v>
      </c>
    </row>
    <row r="28" spans="1:8" x14ac:dyDescent="0.25">
      <c r="A28" s="87">
        <f>IF(B28="","",MAX(A$3:A27)+1)</f>
        <v>25</v>
      </c>
      <c r="B28" s="87" t="str">
        <f t="shared" si="0"/>
        <v>146-14-5</v>
      </c>
      <c r="D28" s="68" t="str">
        <f>'Substances and Codes'!B28</f>
        <v>146-14-5</v>
      </c>
      <c r="E28" s="68" t="str">
        <f>'Substances and Codes'!C28</f>
        <v>Riboflavin 5'-​(trihydrogen diphosphate)​, P'→5'-​ester with adenosine</v>
      </c>
      <c r="G28" s="89" t="str">
        <f t="shared" si="1"/>
        <v>146-14-5</v>
      </c>
      <c r="H28" s="88" t="str">
        <f t="shared" si="2"/>
        <v>Riboflavin 5'-​(trihydrogen diphosphate)​, P'→5'-​ester with adenosine</v>
      </c>
    </row>
    <row r="29" spans="1:8" ht="45" x14ac:dyDescent="0.25">
      <c r="A29" s="87">
        <f>IF(B29="","",MAX(A$3:A28)+1)</f>
        <v>26</v>
      </c>
      <c r="B29" s="87" t="str">
        <f t="shared" si="0"/>
        <v>302-27-2</v>
      </c>
      <c r="D29" s="68" t="str">
        <f>'Substances and Codes'!B29</f>
        <v>302-27-2</v>
      </c>
      <c r="E29" s="68" t="str">
        <f>'Substances and Codes'!C29</f>
        <v>Aconitane-3,8,13,14,15-pentol, 20-ethyl-1,6,16-trimethoxy-4-(methoxymethyl)-, 8-acetate 14-benzoate, (1.alpha.,3.alpha.,6.alpha.,14.alpha.,15.alpha.,16.beta.)-</v>
      </c>
      <c r="G29" s="89" t="str">
        <f t="shared" si="1"/>
        <v>302-27-2</v>
      </c>
      <c r="H29" s="88" t="str">
        <f t="shared" si="2"/>
        <v>Aconitane-3,8,13,14,15-pentol, 20-ethyl-1,6,16-trimethoxy-4-(methoxymethyl)-, 8-acetate 14-benzoate, (1.alpha.,3.alpha.,6.alpha.,14.alpha.,15.alpha.,16.beta.)-</v>
      </c>
    </row>
    <row r="30" spans="1:8" x14ac:dyDescent="0.25">
      <c r="A30" s="87">
        <f>IF(B30="","",MAX(A$3:A29)+1)</f>
        <v>27</v>
      </c>
      <c r="B30" s="87" t="str">
        <f t="shared" si="0"/>
        <v>458-88-8</v>
      </c>
      <c r="D30" s="68" t="str">
        <f>'Substances and Codes'!B30</f>
        <v>458-88-8</v>
      </c>
      <c r="E30" s="68" t="str">
        <f>'Substances and Codes'!C30</f>
        <v>Piperidine, 2-propyl-, (2S)-</v>
      </c>
      <c r="G30" s="89" t="str">
        <f t="shared" si="1"/>
        <v>458-88-8</v>
      </c>
      <c r="H30" s="88" t="str">
        <f t="shared" si="2"/>
        <v>Piperidine, 2-propyl-, (2S)-</v>
      </c>
    </row>
    <row r="31" spans="1:8" x14ac:dyDescent="0.25">
      <c r="A31" s="87">
        <f>IF(B31="","",MAX(A$3:A30)+1)</f>
        <v>28</v>
      </c>
      <c r="B31" s="87" t="str">
        <f t="shared" si="0"/>
        <v>464-92-6</v>
      </c>
      <c r="D31" s="68" t="str">
        <f>'Substances and Codes'!B31</f>
        <v>464-92-6</v>
      </c>
      <c r="E31" s="68" t="str">
        <f>'Substances and Codes'!C31</f>
        <v>Urs-12-en-28-oic acid, 2,3,23-trihydroxy-, (2.alpha.,3.beta.,4.alpha.)-</v>
      </c>
      <c r="G31" s="89" t="str">
        <f t="shared" si="1"/>
        <v>464-92-6</v>
      </c>
      <c r="H31" s="88" t="str">
        <f t="shared" si="2"/>
        <v>Urs-12-en-28-oic acid, 2,3,23-trihydroxy-, (2.alpha.,3.beta.,4.alpha.)-</v>
      </c>
    </row>
    <row r="32" spans="1:8" x14ac:dyDescent="0.25">
      <c r="A32" s="87">
        <f>IF(B32="","",MAX(A$3:A31)+1)</f>
        <v>29</v>
      </c>
      <c r="B32" s="87" t="str">
        <f t="shared" si="0"/>
        <v>472-11-7</v>
      </c>
      <c r="D32" s="68" t="str">
        <f>'Substances and Codes'!B32</f>
        <v>472-11-7</v>
      </c>
      <c r="E32" s="68" t="str">
        <f>'Substances and Codes'!C32</f>
        <v>Spirost-5-ene-1,3-diol, (1.beta.,3.beta.,25R)-</v>
      </c>
      <c r="G32" s="89" t="str">
        <f t="shared" si="1"/>
        <v>472-11-7</v>
      </c>
      <c r="H32" s="88" t="str">
        <f t="shared" si="2"/>
        <v>Spirost-5-ene-1,3-diol, (1.beta.,3.beta.,25R)-</v>
      </c>
    </row>
    <row r="33" spans="1:8" x14ac:dyDescent="0.25">
      <c r="A33" s="87">
        <f>IF(B33="","",MAX(A$3:A32)+1)</f>
        <v>30</v>
      </c>
      <c r="B33" s="87" t="str">
        <f t="shared" si="0"/>
        <v>474-62-4</v>
      </c>
      <c r="D33" s="68" t="str">
        <f>'Substances and Codes'!B33</f>
        <v>474-62-4</v>
      </c>
      <c r="E33" s="68" t="str">
        <f>'Substances and Codes'!C33</f>
        <v>Ergost-5-en-3-ol, (3.beta.,24R)-</v>
      </c>
      <c r="G33" s="89" t="str">
        <f t="shared" si="1"/>
        <v>474-62-4</v>
      </c>
      <c r="H33" s="88" t="str">
        <f t="shared" si="2"/>
        <v>Ergost-5-en-3-ol, (3.beta.,24R)-</v>
      </c>
    </row>
    <row r="34" spans="1:8" x14ac:dyDescent="0.25">
      <c r="A34" s="87">
        <f>IF(B34="","",MAX(A$3:A33)+1)</f>
        <v>31</v>
      </c>
      <c r="B34" s="87" t="str">
        <f t="shared" si="0"/>
        <v>484-33-3</v>
      </c>
      <c r="D34" s="68" t="str">
        <f>'Substances and Codes'!B34</f>
        <v>484-33-3</v>
      </c>
      <c r="E34" s="68" t="str">
        <f>'Substances and Codes'!C34</f>
        <v>1,3-Propanedione, 1-(4-methoxy-5-benzofuranyl)-3-phenyl-</v>
      </c>
      <c r="G34" s="89" t="str">
        <f t="shared" si="1"/>
        <v>484-33-3</v>
      </c>
      <c r="H34" s="88" t="str">
        <f t="shared" si="2"/>
        <v>1,3-Propanedione, 1-(4-methoxy-5-benzofuranyl)-3-phenyl-</v>
      </c>
    </row>
    <row r="35" spans="1:8" x14ac:dyDescent="0.25">
      <c r="A35" s="87">
        <f>IF(B35="","",MAX(A$3:A34)+1)</f>
        <v>32</v>
      </c>
      <c r="B35" s="87" t="str">
        <f t="shared" si="0"/>
        <v>487-26-3</v>
      </c>
      <c r="D35" s="68" t="str">
        <f>'Substances and Codes'!B35</f>
        <v>487-26-3</v>
      </c>
      <c r="E35" s="68" t="str">
        <f>'Substances and Codes'!C35</f>
        <v>4H-1-Benzopyran-4-one, 2,3-dihydro-2-phenyl-</v>
      </c>
      <c r="G35" s="89" t="str">
        <f t="shared" si="1"/>
        <v>487-26-3</v>
      </c>
      <c r="H35" s="88" t="str">
        <f t="shared" si="2"/>
        <v>4H-1-Benzopyran-4-one, 2,3-dihydro-2-phenyl-</v>
      </c>
    </row>
    <row r="36" spans="1:8" x14ac:dyDescent="0.25">
      <c r="A36" s="87">
        <f>IF(B36="","",MAX(A$3:A35)+1)</f>
        <v>33</v>
      </c>
      <c r="B36" s="87" t="str">
        <f t="shared" si="0"/>
        <v>488-43-7</v>
      </c>
      <c r="D36" s="68" t="str">
        <f>'Substances and Codes'!B36</f>
        <v>488-43-7</v>
      </c>
      <c r="E36" s="68" t="str">
        <f>'Substances and Codes'!C36</f>
        <v>1-Amino-1-deoxy-D-glucitol</v>
      </c>
      <c r="G36" s="89" t="str">
        <f t="shared" si="1"/>
        <v>488-43-7</v>
      </c>
      <c r="H36" s="88" t="str">
        <f t="shared" si="2"/>
        <v>1-Amino-1-deoxy-D-glucitol</v>
      </c>
    </row>
    <row r="37" spans="1:8" x14ac:dyDescent="0.25">
      <c r="A37" s="87">
        <f>IF(B37="","",MAX(A$3:A36)+1)</f>
        <v>34</v>
      </c>
      <c r="B37" s="87" t="str">
        <f t="shared" si="0"/>
        <v>495-69-2</v>
      </c>
      <c r="D37" s="68" t="str">
        <f>'Substances and Codes'!B37</f>
        <v>495-69-2</v>
      </c>
      <c r="E37" s="68" t="str">
        <f>'Substances and Codes'!C37</f>
        <v>Glycine, N-benzoyl-</v>
      </c>
      <c r="G37" s="89" t="str">
        <f t="shared" si="1"/>
        <v>495-69-2</v>
      </c>
      <c r="H37" s="88" t="str">
        <f t="shared" si="2"/>
        <v>Glycine, N-benzoyl-</v>
      </c>
    </row>
    <row r="38" spans="1:8" ht="30" x14ac:dyDescent="0.25">
      <c r="A38" s="87">
        <f>IF(B38="","",MAX(A$3:A37)+1)</f>
        <v>35</v>
      </c>
      <c r="B38" s="87" t="str">
        <f t="shared" si="0"/>
        <v>497-30-3</v>
      </c>
      <c r="D38" s="68" t="str">
        <f>'Substances and Codes'!B38</f>
        <v>497-30-3</v>
      </c>
      <c r="E38" s="68" t="str">
        <f>'Substances and Codes'!C38</f>
        <v>1H-Imidazole-4-ethanaminium, .alpha.-carboxy-2,3-dihydro-N,N,N-trimethyl-2-thioxo-, inner salt, (.alpha.S)-</v>
      </c>
      <c r="G38" s="89" t="str">
        <f t="shared" si="1"/>
        <v>497-30-3</v>
      </c>
      <c r="H38" s="88" t="str">
        <f t="shared" si="2"/>
        <v>1H-Imidazole-4-ethanaminium, .alpha.-carboxy-2,3-dihydro-N,N,N-trimethyl-2-thioxo-, inner salt, (.alpha.S)-</v>
      </c>
    </row>
    <row r="39" spans="1:8" x14ac:dyDescent="0.25">
      <c r="A39" s="87">
        <f>IF(B39="","",MAX(A$3:A38)+1)</f>
        <v>36</v>
      </c>
      <c r="B39" s="87" t="str">
        <f t="shared" si="0"/>
        <v>497-76-7</v>
      </c>
      <c r="D39" s="68" t="str">
        <f>'Substances and Codes'!B39</f>
        <v>497-76-7</v>
      </c>
      <c r="E39" s="68" t="str">
        <f>'Substances and Codes'!C39</f>
        <v>.beta.-D-Glucopyranoside, 4-hydroxyphenyl</v>
      </c>
      <c r="G39" s="89" t="str">
        <f t="shared" si="1"/>
        <v>497-76-7</v>
      </c>
      <c r="H39" s="88" t="str">
        <f t="shared" si="2"/>
        <v>.beta.-D-Glucopyranoside, 4-hydroxyphenyl</v>
      </c>
    </row>
    <row r="40" spans="1:8" x14ac:dyDescent="0.25">
      <c r="A40" s="87">
        <f>IF(B40="","",MAX(A$3:A39)+1)</f>
        <v>37</v>
      </c>
      <c r="B40" s="87" t="str">
        <f t="shared" si="0"/>
        <v>506-03-6</v>
      </c>
      <c r="D40" s="68" t="str">
        <f>'Substances and Codes'!B40</f>
        <v>506-03-6</v>
      </c>
      <c r="E40" s="68" t="str">
        <f>'Substances and Codes'!C40</f>
        <v>1,2-Propanediol, 3-(hexadecyloxy)-, (2S)-</v>
      </c>
      <c r="G40" s="89" t="str">
        <f t="shared" si="1"/>
        <v>506-03-6</v>
      </c>
      <c r="H40" s="88" t="str">
        <f t="shared" si="2"/>
        <v>1,2-Propanediol, 3-(hexadecyloxy)-, (2S)-</v>
      </c>
    </row>
    <row r="41" spans="1:8" ht="30" x14ac:dyDescent="0.25">
      <c r="A41" s="87">
        <f>IF(B41="","",MAX(A$3:A40)+1)</f>
        <v>38</v>
      </c>
      <c r="B41" s="87" t="str">
        <f t="shared" si="0"/>
        <v>517-88-4</v>
      </c>
      <c r="D41" s="68" t="str">
        <f>'Substances and Codes'!B41</f>
        <v>517-88-4</v>
      </c>
      <c r="E41" s="68" t="str">
        <f>'Substances and Codes'!C41</f>
        <v>1,4-Naphthalenedione, 5,8-dihydroxy-2-[(1S)-1-hydroxy-4-methyl-3-penten-1-yl]-</v>
      </c>
      <c r="G41" s="89" t="str">
        <f t="shared" si="1"/>
        <v>517-88-4</v>
      </c>
      <c r="H41" s="88" t="str">
        <f t="shared" si="2"/>
        <v>1,4-Naphthalenedione, 5,8-dihydroxy-2-[(1S)-1-hydroxy-4-methyl-3-penten-1-yl]-</v>
      </c>
    </row>
    <row r="42" spans="1:8" x14ac:dyDescent="0.25">
      <c r="A42" s="87">
        <f>IF(B42="","",MAX(A$3:A41)+1)</f>
        <v>39</v>
      </c>
      <c r="B42" s="87" t="str">
        <f t="shared" si="0"/>
        <v>520-18-3</v>
      </c>
      <c r="D42" s="68" t="str">
        <f>'Substances and Codes'!B42</f>
        <v>520-18-3</v>
      </c>
      <c r="E42" s="68" t="str">
        <f>'Substances and Codes'!C42</f>
        <v>4H-1-Benzopyran-4-one, 3,5,7-trihydroxy-2-(4-hydroxyphenyl)-</v>
      </c>
      <c r="G42" s="89" t="str">
        <f t="shared" si="1"/>
        <v>520-18-3</v>
      </c>
      <c r="H42" s="88" t="str">
        <f t="shared" si="2"/>
        <v>4H-1-Benzopyran-4-one, 3,5,7-trihydroxy-2-(4-hydroxyphenyl)-</v>
      </c>
    </row>
    <row r="43" spans="1:8" ht="45" x14ac:dyDescent="0.25">
      <c r="A43" s="87">
        <f>IF(B43="","",MAX(A$3:A42)+1)</f>
        <v>40</v>
      </c>
      <c r="B43" s="87" t="str">
        <f t="shared" si="0"/>
        <v>520-26-3</v>
      </c>
      <c r="D43" s="68" t="str">
        <f>'Substances and Codes'!B43</f>
        <v>520-26-3</v>
      </c>
      <c r="E43" s="68" t="str">
        <f>'Substances and Codes'!C43</f>
        <v>4H-1-Benzopyran-4-one,7-[[6-O-(6-deoxy-.alpha.-L-mannopyranosyl)-.beta.-D-glucopyranosyl]oxy]-2,3-dihydro-5-hydroxy-2-(3-hydroxy-4-methoxyphenyl)-,(S)-</v>
      </c>
      <c r="G43" s="89" t="str">
        <f t="shared" si="1"/>
        <v>520-26-3</v>
      </c>
      <c r="H43" s="88" t="str">
        <f t="shared" si="2"/>
        <v>4H-1-Benzopyran-4-one,7-[[6-O-(6-deoxy-.alpha.-L-mannopyranosyl)-.beta.-D-glucopyranosyl]oxy]-2,3-dihydro-5-hydroxy-2-(3-hydroxy-4-methoxyphenyl)-,(S)-</v>
      </c>
    </row>
    <row r="44" spans="1:8" x14ac:dyDescent="0.25">
      <c r="A44" s="87">
        <f>IF(B44="","",MAX(A$3:A43)+1)</f>
        <v>41</v>
      </c>
      <c r="B44" s="87" t="str">
        <f t="shared" si="0"/>
        <v>525-82-6</v>
      </c>
      <c r="D44" s="68" t="str">
        <f>'Substances and Codes'!B44</f>
        <v>525-82-6</v>
      </c>
      <c r="E44" s="68" t="str">
        <f>'Substances and Codes'!C44</f>
        <v>4H-1-Benzopyran-4-one, 2-phenyl-</v>
      </c>
      <c r="G44" s="89" t="str">
        <f t="shared" si="1"/>
        <v>525-82-6</v>
      </c>
      <c r="H44" s="88" t="str">
        <f t="shared" si="2"/>
        <v>4H-1-Benzopyran-4-one, 2-phenyl-</v>
      </c>
    </row>
    <row r="45" spans="1:8" ht="30" x14ac:dyDescent="0.25">
      <c r="A45" s="87">
        <f>IF(B45="","",MAX(A$3:A44)+1)</f>
        <v>42</v>
      </c>
      <c r="B45" s="87" t="str">
        <f t="shared" si="0"/>
        <v>532-40-1</v>
      </c>
      <c r="D45" s="68" t="str">
        <f>'Substances and Codes'!B45</f>
        <v>532-40-1</v>
      </c>
      <c r="E45" s="68" t="str">
        <f>'Substances and Codes'!C45</f>
        <v>Thiazolium, 3-[(4-amino-2-methyl-5-pyrimidinyl)methyl]-4-methyl-5-[2-(phosphonooxy)ethyl]-, chloride (1:1)</v>
      </c>
      <c r="G45" s="89" t="str">
        <f t="shared" si="1"/>
        <v>532-40-1</v>
      </c>
      <c r="H45" s="88" t="str">
        <f t="shared" si="2"/>
        <v>Thiazolium, 3-[(4-amino-2-methyl-5-pyrimidinyl)methyl]-4-methyl-5-[2-(phosphonooxy)ethyl]-, chloride (1:1)</v>
      </c>
    </row>
    <row r="46" spans="1:8" x14ac:dyDescent="0.25">
      <c r="A46" s="87">
        <f>IF(B46="","",MAX(A$3:A45)+1)</f>
        <v>43</v>
      </c>
      <c r="B46" s="87" t="str">
        <f t="shared" si="0"/>
        <v>552-12-5</v>
      </c>
      <c r="D46" s="68" t="str">
        <f>'Substances and Codes'!B46</f>
        <v>552-12-5</v>
      </c>
      <c r="E46" s="68" t="str">
        <f>'Substances and Codes'!C46</f>
        <v>D-Galactopyranuronic acid</v>
      </c>
      <c r="G46" s="89" t="str">
        <f t="shared" si="1"/>
        <v>552-12-5</v>
      </c>
      <c r="H46" s="88" t="str">
        <f t="shared" si="2"/>
        <v>D-Galactopyranuronic acid</v>
      </c>
    </row>
    <row r="47" spans="1:8" x14ac:dyDescent="0.25">
      <c r="A47" s="87">
        <f>IF(B47="","",MAX(A$3:A46)+1)</f>
        <v>44</v>
      </c>
      <c r="B47" s="87" t="str">
        <f t="shared" si="0"/>
        <v>555-44-2</v>
      </c>
      <c r="D47" s="68" t="str">
        <f>'Substances and Codes'!B47</f>
        <v>555-44-2</v>
      </c>
      <c r="E47" s="68" t="str">
        <f>'Substances and Codes'!C47</f>
        <v xml:space="preserve">Hexadecanoic acid, 1,​1',​1''-​(1,​2,​3-​propanetriyl) ester </v>
      </c>
      <c r="G47" s="89" t="str">
        <f t="shared" si="1"/>
        <v>555-44-2</v>
      </c>
      <c r="H47" s="88" t="str">
        <f t="shared" si="2"/>
        <v xml:space="preserve">Hexadecanoic acid, 1,​1',​1''-​(1,​2,​3-​propanetriyl) ester </v>
      </c>
    </row>
    <row r="48" spans="1:8" x14ac:dyDescent="0.25">
      <c r="A48" s="87">
        <f>IF(B48="","",MAX(A$3:A47)+1)</f>
        <v>45</v>
      </c>
      <c r="B48" s="87" t="str">
        <f t="shared" si="0"/>
        <v>563-72-4</v>
      </c>
      <c r="D48" s="68" t="str">
        <f>'Substances and Codes'!B48</f>
        <v>563-72-4</v>
      </c>
      <c r="E48" s="68" t="str">
        <f>'Substances and Codes'!C48</f>
        <v>Ethanedioic acid, calcium salt (1:1)</v>
      </c>
      <c r="G48" s="89" t="str">
        <f t="shared" si="1"/>
        <v>563-72-4</v>
      </c>
      <c r="H48" s="88" t="str">
        <f t="shared" si="2"/>
        <v>Ethanedioic acid, calcium salt (1:1)</v>
      </c>
    </row>
    <row r="49" spans="1:8" x14ac:dyDescent="0.25">
      <c r="A49" s="87">
        <f>IF(B49="","",MAX(A$3:A48)+1)</f>
        <v>46</v>
      </c>
      <c r="B49" s="87" t="str">
        <f t="shared" si="0"/>
        <v>576-37-4</v>
      </c>
      <c r="D49" s="68" t="str">
        <f>'Substances and Codes'!B49</f>
        <v>576-37-4</v>
      </c>
      <c r="E49" s="68" t="str">
        <f>'Substances and Codes'!C49</f>
        <v>Glucuronic acid</v>
      </c>
      <c r="G49" s="89" t="str">
        <f t="shared" si="1"/>
        <v>576-37-4</v>
      </c>
      <c r="H49" s="88" t="str">
        <f t="shared" si="2"/>
        <v>Glucuronic acid</v>
      </c>
    </row>
    <row r="50" spans="1:8" x14ac:dyDescent="0.25">
      <c r="A50" s="87">
        <f>IF(B50="","",MAX(A$3:A49)+1)</f>
        <v>47</v>
      </c>
      <c r="B50" s="87" t="str">
        <f t="shared" si="0"/>
        <v>589-68-4</v>
      </c>
      <c r="D50" s="68" t="str">
        <f>'Substances and Codes'!B50</f>
        <v>589-68-4</v>
      </c>
      <c r="E50" s="68" t="str">
        <f>'Substances and Codes'!C50</f>
        <v>Tetradecanoic acid, 2,3-dihydroxypropyl ester</v>
      </c>
      <c r="G50" s="89" t="str">
        <f t="shared" si="1"/>
        <v>589-68-4</v>
      </c>
      <c r="H50" s="88" t="str">
        <f t="shared" si="2"/>
        <v>Tetradecanoic acid, 2,3-dihydroxypropyl ester</v>
      </c>
    </row>
    <row r="51" spans="1:8" ht="30" x14ac:dyDescent="0.25">
      <c r="A51" s="87">
        <f>IF(B51="","",MAX(A$3:A50)+1)</f>
        <v>48</v>
      </c>
      <c r="B51" s="87" t="str">
        <f t="shared" si="0"/>
        <v>635-38-1</v>
      </c>
      <c r="D51" s="68" t="str">
        <f>'Substances and Codes'!B51</f>
        <v>635-38-1</v>
      </c>
      <c r="E51" s="68" t="str">
        <f>'Substances and Codes'!C51</f>
        <v>Hexadecanoic acid, [3-hydroxy-2-methyl-5-[[(1-oxohexadecyl)oxy]methyl]-4-pyridinyl]methyl ester</v>
      </c>
      <c r="G51" s="89" t="str">
        <f t="shared" si="1"/>
        <v>635-38-1</v>
      </c>
      <c r="H51" s="88" t="str">
        <f t="shared" si="2"/>
        <v>Hexadecanoic acid, [3-hydroxy-2-methyl-5-[[(1-oxohexadecyl)oxy]methyl]-4-pyridinyl]methyl ester</v>
      </c>
    </row>
    <row r="52" spans="1:8" x14ac:dyDescent="0.25">
      <c r="A52" s="87">
        <f>IF(B52="","",MAX(A$3:A51)+1)</f>
        <v>49</v>
      </c>
      <c r="B52" s="87" t="str">
        <f t="shared" si="0"/>
        <v>635-39-2</v>
      </c>
      <c r="D52" s="68" t="str">
        <f>'Substances and Codes'!B52</f>
        <v>635-39-2</v>
      </c>
      <c r="E52" s="68" t="str">
        <f>'Substances and Codes'!C52</f>
        <v>6H-Purin-6-one, 2-amino-1,9-dihydro-, hydrochloride (1:1)</v>
      </c>
      <c r="G52" s="89" t="str">
        <f t="shared" si="1"/>
        <v>635-39-2</v>
      </c>
      <c r="H52" s="88" t="str">
        <f t="shared" si="2"/>
        <v>6H-Purin-6-one, 2-amino-1,9-dihydro-, hydrochloride (1:1)</v>
      </c>
    </row>
    <row r="53" spans="1:8" x14ac:dyDescent="0.25">
      <c r="A53" s="87">
        <f>IF(B53="","",MAX(A$3:A52)+1)</f>
        <v>50</v>
      </c>
      <c r="B53" s="87" t="str">
        <f t="shared" si="0"/>
        <v>676-46-0</v>
      </c>
      <c r="D53" s="68" t="str">
        <f>'Substances and Codes'!B53</f>
        <v>676-46-0</v>
      </c>
      <c r="E53" s="68" t="str">
        <f>'Substances and Codes'!C53</f>
        <v>Butanedioic acid, 2-hydroxy-, sodium salt (1:2)</v>
      </c>
      <c r="G53" s="89" t="str">
        <f t="shared" si="1"/>
        <v>676-46-0</v>
      </c>
      <c r="H53" s="88" t="str">
        <f t="shared" si="2"/>
        <v>Butanedioic acid, 2-hydroxy-, sodium salt (1:2)</v>
      </c>
    </row>
    <row r="54" spans="1:8" x14ac:dyDescent="0.25">
      <c r="A54" s="87">
        <f>IF(B54="","",MAX(A$3:A53)+1)</f>
        <v>51</v>
      </c>
      <c r="B54" s="87" t="str">
        <f t="shared" si="0"/>
        <v>685-73-4</v>
      </c>
      <c r="D54" s="68" t="str">
        <f>'Substances and Codes'!B54</f>
        <v>685-73-4</v>
      </c>
      <c r="E54" s="68" t="str">
        <f>'Substances and Codes'!C54</f>
        <v>D-Galacturonic acid</v>
      </c>
      <c r="G54" s="89" t="str">
        <f t="shared" si="1"/>
        <v>685-73-4</v>
      </c>
      <c r="H54" s="88" t="str">
        <f t="shared" si="2"/>
        <v>D-Galacturonic acid</v>
      </c>
    </row>
    <row r="55" spans="1:8" x14ac:dyDescent="0.25">
      <c r="A55" s="87">
        <f>IF(B55="","",MAX(A$3:A54)+1)</f>
        <v>52</v>
      </c>
      <c r="B55" s="87" t="str">
        <f t="shared" si="0"/>
        <v>1077-27-6</v>
      </c>
      <c r="D55" s="68" t="str">
        <f>'Substances and Codes'!B55</f>
        <v>1077-27-6</v>
      </c>
      <c r="E55" s="68" t="str">
        <f>'Substances and Codes'!C55</f>
        <v>1,2-Dithiolane-3-pentanoic acid, (3S)-</v>
      </c>
      <c r="G55" s="89" t="str">
        <f t="shared" si="1"/>
        <v>1077-27-6</v>
      </c>
      <c r="H55" s="88" t="str">
        <f t="shared" si="2"/>
        <v>1,2-Dithiolane-3-pentanoic acid, (3S)-</v>
      </c>
    </row>
    <row r="56" spans="1:8" x14ac:dyDescent="0.25">
      <c r="A56" s="87">
        <f>IF(B56="","",MAX(A$3:A55)+1)</f>
        <v>53</v>
      </c>
      <c r="B56" s="87" t="str">
        <f t="shared" si="0"/>
        <v>1115-47-5</v>
      </c>
      <c r="D56" s="68" t="str">
        <f>'Substances and Codes'!B56</f>
        <v>1115-47-5</v>
      </c>
      <c r="E56" s="68" t="str">
        <f>'Substances and Codes'!C56</f>
        <v>Methionine, N-acetyl-</v>
      </c>
      <c r="G56" s="89" t="str">
        <f t="shared" si="1"/>
        <v>1115-47-5</v>
      </c>
      <c r="H56" s="88" t="str">
        <f t="shared" si="2"/>
        <v>Methionine, N-acetyl-</v>
      </c>
    </row>
    <row r="57" spans="1:8" x14ac:dyDescent="0.25">
      <c r="A57" s="87">
        <f>IF(B57="","",MAX(A$3:A56)+1)</f>
        <v>54</v>
      </c>
      <c r="B57" s="87" t="str">
        <f t="shared" si="0"/>
        <v>1135-24-6</v>
      </c>
      <c r="D57" s="68" t="str">
        <f>'Substances and Codes'!B57</f>
        <v>1135-24-6</v>
      </c>
      <c r="E57" s="68" t="str">
        <f>'Substances and Codes'!C57</f>
        <v>2-Propenoic acid, 3-(4-hydroxy-3-methoxyphenyl)-</v>
      </c>
      <c r="G57" s="89" t="str">
        <f t="shared" si="1"/>
        <v>1135-24-6</v>
      </c>
      <c r="H57" s="88" t="str">
        <f t="shared" si="2"/>
        <v>2-Propenoic acid, 3-(4-hydroxy-3-methoxyphenyl)-</v>
      </c>
    </row>
    <row r="58" spans="1:8" x14ac:dyDescent="0.25">
      <c r="A58" s="87">
        <f>IF(B58="","",MAX(A$3:A57)+1)</f>
        <v>55</v>
      </c>
      <c r="B58" s="87" t="str">
        <f t="shared" si="0"/>
        <v>1200-22-2</v>
      </c>
      <c r="D58" s="68" t="str">
        <f>'Substances and Codes'!B58</f>
        <v>1200-22-2</v>
      </c>
      <c r="E58" s="68" t="str">
        <f>'Substances and Codes'!C58</f>
        <v>1,2-Dithiolane-3-pentanoic acid, (3R)-</v>
      </c>
      <c r="G58" s="89" t="str">
        <f t="shared" si="1"/>
        <v>1200-22-2</v>
      </c>
      <c r="H58" s="88" t="str">
        <f t="shared" si="2"/>
        <v>1,2-Dithiolane-3-pentanoic acid, (3R)-</v>
      </c>
    </row>
    <row r="59" spans="1:8" x14ac:dyDescent="0.25">
      <c r="A59" s="87">
        <f>IF(B59="","",MAX(A$3:A58)+1)</f>
        <v>56</v>
      </c>
      <c r="B59" s="87" t="str">
        <f t="shared" si="0"/>
        <v>1302-27-8</v>
      </c>
      <c r="D59" s="68" t="str">
        <f>'Substances and Codes'!B59</f>
        <v>1302-27-8</v>
      </c>
      <c r="E59" s="68" t="str">
        <f>'Substances and Codes'!C59</f>
        <v>Biotite ((Fe0.4-0.8Mg0.2-0.6)3K(Si3Al)[(OH)0.5-1F0-0.5]2O10)</v>
      </c>
      <c r="G59" s="89" t="str">
        <f t="shared" si="1"/>
        <v>1302-27-8</v>
      </c>
      <c r="H59" s="88" t="str">
        <f t="shared" si="2"/>
        <v>Biotite ((Fe0.4-0.8Mg0.2-0.6)3K(Si3Al)[(OH)0.5-1F0-0.5]2O10)</v>
      </c>
    </row>
    <row r="60" spans="1:8" x14ac:dyDescent="0.25">
      <c r="A60" s="87">
        <f>IF(B60="","",MAX(A$3:A59)+1)</f>
        <v>57</v>
      </c>
      <c r="B60" s="87" t="str">
        <f t="shared" si="0"/>
        <v>1306-04-3</v>
      </c>
      <c r="D60" s="68" t="str">
        <f>'Substances and Codes'!B60</f>
        <v>1306-04-3</v>
      </c>
      <c r="E60" s="68" t="str">
        <f>'Substances and Codes'!C60</f>
        <v>Chlorapatite (Ca5Cl(PO4)3)</v>
      </c>
      <c r="G60" s="89" t="str">
        <f t="shared" si="1"/>
        <v>1306-04-3</v>
      </c>
      <c r="H60" s="88" t="str">
        <f t="shared" si="2"/>
        <v>Chlorapatite (Ca5Cl(PO4)3)</v>
      </c>
    </row>
    <row r="61" spans="1:8" x14ac:dyDescent="0.25">
      <c r="A61" s="87">
        <f>IF(B61="","",MAX(A$3:A60)+1)</f>
        <v>58</v>
      </c>
      <c r="B61" s="87" t="str">
        <f t="shared" si="0"/>
        <v>1306-05-4</v>
      </c>
      <c r="D61" s="68" t="str">
        <f>'Substances and Codes'!B61</f>
        <v>1306-05-4</v>
      </c>
      <c r="E61" s="68" t="str">
        <f>'Substances and Codes'!C61</f>
        <v>Fluorapatite (Ca5F(PO4)3)</v>
      </c>
      <c r="G61" s="89" t="str">
        <f t="shared" si="1"/>
        <v>1306-05-4</v>
      </c>
      <c r="H61" s="88" t="str">
        <f t="shared" si="2"/>
        <v>Fluorapatite (Ca5F(PO4)3)</v>
      </c>
    </row>
    <row r="62" spans="1:8" x14ac:dyDescent="0.25">
      <c r="A62" s="87">
        <f>IF(B62="","",MAX(A$3:A61)+1)</f>
        <v>59</v>
      </c>
      <c r="B62" s="87" t="str">
        <f t="shared" si="0"/>
        <v>1317-57-3</v>
      </c>
      <c r="D62" s="68" t="str">
        <f>'Substances and Codes'!B62</f>
        <v>1317-57-3</v>
      </c>
      <c r="E62" s="68" t="str">
        <f>'Substances and Codes'!C62</f>
        <v>Glauconite ([(Al0-1Fe0-1)1.33Mg0.67]K(Si3.67Al0.33)(OH)2O10)</v>
      </c>
      <c r="G62" s="89" t="str">
        <f t="shared" si="1"/>
        <v>1317-57-3</v>
      </c>
      <c r="H62" s="88" t="str">
        <f t="shared" si="2"/>
        <v>Glauconite ([(Al0-1Fe0-1)1.33Mg0.67]K(Si3.67Al0.33)(OH)2O10)</v>
      </c>
    </row>
    <row r="63" spans="1:8" x14ac:dyDescent="0.25">
      <c r="A63" s="87">
        <f>IF(B63="","",MAX(A$3:A62)+1)</f>
        <v>60</v>
      </c>
      <c r="B63" s="87" t="str">
        <f t="shared" si="0"/>
        <v>1318-02-1</v>
      </c>
      <c r="D63" s="68" t="str">
        <f>'Substances and Codes'!B63</f>
        <v>1318-02-1</v>
      </c>
      <c r="E63" s="68" t="str">
        <f>'Substances and Codes'!C63</f>
        <v>Zeolites</v>
      </c>
      <c r="G63" s="89" t="str">
        <f t="shared" si="1"/>
        <v>1318-02-1</v>
      </c>
      <c r="H63" s="88" t="str">
        <f t="shared" si="2"/>
        <v>Zeolites</v>
      </c>
    </row>
    <row r="64" spans="1:8" x14ac:dyDescent="0.25">
      <c r="A64" s="87">
        <f>IF(B64="","",MAX(A$3:A63)+1)</f>
        <v>61</v>
      </c>
      <c r="B64" s="87" t="str">
        <f t="shared" si="0"/>
        <v>1337-76-4</v>
      </c>
      <c r="D64" s="68" t="str">
        <f>'Substances and Codes'!B64</f>
        <v>1337-76-4</v>
      </c>
      <c r="E64" s="68" t="str">
        <f>'Substances and Codes'!C64</f>
        <v>Palygorskite ([Mg(Al0.5-1Fe0-0.5)]Si4(OH)O10.4H2O)</v>
      </c>
      <c r="G64" s="89" t="str">
        <f t="shared" si="1"/>
        <v>1337-76-4</v>
      </c>
      <c r="H64" s="88" t="str">
        <f t="shared" si="2"/>
        <v>Palygorskite ([Mg(Al0.5-1Fe0-0.5)]Si4(OH)O10.4H2O)</v>
      </c>
    </row>
    <row r="65" spans="1:8" ht="45" x14ac:dyDescent="0.25">
      <c r="A65" s="87">
        <f>IF(B65="","",MAX(A$3:A64)+1)</f>
        <v>62</v>
      </c>
      <c r="B65" s="87" t="str">
        <f t="shared" si="0"/>
        <v>1337-89-9</v>
      </c>
      <c r="D65" s="68" t="str">
        <f>'Substances and Codes'!B65</f>
        <v>1337-89-9</v>
      </c>
      <c r="E65" s="68" t="str">
        <f>'Substances and Codes'!C65</f>
        <v>1-Phenanthrenecarboxylic acid, 1,2,3,4,4a,4b,5,6,10,10a-decahydro-1,4a-dimethyl-7-(1-methylethyl)-, (1R,4aR,4bR,10aR)-, ester with 1,2,3-propanetriol</v>
      </c>
      <c r="G65" s="89" t="str">
        <f t="shared" si="1"/>
        <v>1337-89-9</v>
      </c>
      <c r="H65" s="88" t="str">
        <f t="shared" si="2"/>
        <v>1-Phenanthrenecarboxylic acid, 1,2,3,4,4a,4b,5,6,10,10a-decahydro-1,4a-dimethyl-7-(1-methylethyl)-, (1R,4aR,4bR,10aR)-, ester with 1,2,3-propanetriol</v>
      </c>
    </row>
    <row r="66" spans="1:8" x14ac:dyDescent="0.25">
      <c r="A66" s="87">
        <f>IF(B66="","",MAX(A$3:A65)+1)</f>
        <v>63</v>
      </c>
      <c r="B66" s="87" t="str">
        <f t="shared" si="0"/>
        <v>1398-61-4</v>
      </c>
      <c r="D66" s="68" t="str">
        <f>'Substances and Codes'!B66</f>
        <v>1398-61-4</v>
      </c>
      <c r="E66" s="68" t="str">
        <f>'Substances and Codes'!C66</f>
        <v>Chitin</v>
      </c>
      <c r="G66" s="89" t="str">
        <f t="shared" si="1"/>
        <v>1398-61-4</v>
      </c>
      <c r="H66" s="88" t="str">
        <f t="shared" si="2"/>
        <v>Chitin</v>
      </c>
    </row>
    <row r="67" spans="1:8" ht="30" x14ac:dyDescent="0.25">
      <c r="A67" s="87">
        <f>IF(B67="","",MAX(A$3:A66)+1)</f>
        <v>64</v>
      </c>
      <c r="B67" s="87" t="str">
        <f t="shared" si="0"/>
        <v>1401-54-3</v>
      </c>
      <c r="D67" s="68" t="str">
        <f>'Substances and Codes'!B67</f>
        <v>1401-54-3</v>
      </c>
      <c r="E67" s="68" t="str">
        <f>'Substances and Codes'!C67</f>
        <v>Naphtho[1,2-b]furan-2(3H)-one, decahydro-6,9a-dihydroxy-5a-methyl-3,9-bis(methylene)-, (3aS,5aS,6R,9aR,9bS)-</v>
      </c>
      <c r="G67" s="89" t="str">
        <f t="shared" si="1"/>
        <v>1401-54-3</v>
      </c>
      <c r="H67" s="88" t="str">
        <f t="shared" si="2"/>
        <v>Naphtho[1,2-b]furan-2(3H)-one, decahydro-6,9a-dihydroxy-5a-methyl-3,9-bis(methylene)-, (3aS,5aS,6R,9aR,9bS)-</v>
      </c>
    </row>
    <row r="68" spans="1:8" x14ac:dyDescent="0.25">
      <c r="A68" s="87">
        <f>IF(B68="","",MAX(A$3:A67)+1)</f>
        <v>65</v>
      </c>
      <c r="B68" s="87" t="str">
        <f t="shared" ref="B68:B131" si="3">IF(AND(SearchCASRN="",SearchKeyword=""),D68,
IF(AND(SearchCASRN&lt;&gt;"",SearchKeyword="",ISERR(FIND(SearchCASRN,D68,1))=FALSE),D68,
IF(AND(SearchCASRN="",SearchKeyword&lt;&gt;"",ISERR(FIND(SearchKeyword,E68,1))=FALSE)=TRUE,D68,
IF(AND(SearchCASRN&lt;&gt;"",SearchKeyword&lt;&gt;"",ISERR(FIND(SearchCASRN,D68,1))=FALSE,ISERR(FIND(SearchKeyword,E68,1))=FALSE),D68,""))))</f>
        <v>1406-66-2</v>
      </c>
      <c r="D68" s="68" t="str">
        <f>'Substances and Codes'!B68</f>
        <v>1406-66-2</v>
      </c>
      <c r="E68" s="68" t="str">
        <f>'Substances and Codes'!C68</f>
        <v>Tocopherols</v>
      </c>
      <c r="G68" s="89" t="str">
        <f t="shared" si="1"/>
        <v>1406-66-2</v>
      </c>
      <c r="H68" s="88" t="str">
        <f t="shared" si="2"/>
        <v>Tocopherols</v>
      </c>
    </row>
    <row r="69" spans="1:8" x14ac:dyDescent="0.25">
      <c r="A69" s="87">
        <f>IF(B69="","",MAX(A$3:A68)+1)</f>
        <v>66</v>
      </c>
      <c r="B69" s="87" t="str">
        <f t="shared" si="3"/>
        <v>1555-53-9</v>
      </c>
      <c r="D69" s="68" t="str">
        <f>'Substances and Codes'!B69</f>
        <v>1555-53-9</v>
      </c>
      <c r="E69" s="68" t="str">
        <f>'Substances and Codes'!C69</f>
        <v>9-Octadecenoic acid (9Z)-, magnesium salt (2:1)</v>
      </c>
      <c r="G69" s="89" t="str">
        <f t="shared" ref="G69:G132" si="4">IF(ISERROR(INDEX($B$4:$B$728, MATCH(ROW()-ROW($B$3), $A$4:$A$728,0))), "", INDEX($B$4:$B$728, MATCH(ROW()-ROW($B$3), $A$4:$A$728,0)))</f>
        <v>1555-53-9</v>
      </c>
      <c r="H69" s="88" t="str">
        <f t="shared" ref="H69:H132" si="5">IF($G69="","",IF(VLOOKUP($G69,$D$4:$E$728,COLUMN(H$3)-COLUMN($G$3)+1,FALSE)=0,"",VLOOKUP($G69,$D$4:$E$728,COLUMN(H$3)-COLUMN($G$3)+1,FALSE)))</f>
        <v>9-Octadecenoic acid (9Z)-, magnesium salt (2:1)</v>
      </c>
    </row>
    <row r="70" spans="1:8" x14ac:dyDescent="0.25">
      <c r="A70" s="87">
        <f>IF(B70="","",MAX(A$3:A69)+1)</f>
        <v>67</v>
      </c>
      <c r="B70" s="87" t="str">
        <f t="shared" si="3"/>
        <v>1724-14-7</v>
      </c>
      <c r="D70" s="68" t="str">
        <f>'Substances and Codes'!B70</f>
        <v>1724-14-7</v>
      </c>
      <c r="E70" s="68" t="str">
        <f>'Substances and Codes'!C70</f>
        <v>Erythro-Pentose, 2-deoxy-</v>
      </c>
      <c r="G70" s="89" t="str">
        <f t="shared" si="4"/>
        <v>1724-14-7</v>
      </c>
      <c r="H70" s="88" t="str">
        <f t="shared" si="5"/>
        <v>Erythro-Pentose, 2-deoxy-</v>
      </c>
    </row>
    <row r="71" spans="1:8" ht="30" x14ac:dyDescent="0.25">
      <c r="A71" s="87">
        <f>IF(B71="","",MAX(A$3:A70)+1)</f>
        <v>68</v>
      </c>
      <c r="B71" s="87" t="str">
        <f t="shared" si="3"/>
        <v>1935-18-8</v>
      </c>
      <c r="D71" s="68" t="str">
        <f>'Substances and Codes'!B71</f>
        <v>1935-18-8</v>
      </c>
      <c r="E71" s="68" t="str">
        <f>'Substances and Codes'!C71</f>
        <v>1-Butanaminium, 4-hydroxy-N,N,N-trimethyl-4-oxo-2-[(1-oxohexadecyl)oxy]-, inner salt</v>
      </c>
      <c r="G71" s="89" t="str">
        <f t="shared" si="4"/>
        <v>1935-18-8</v>
      </c>
      <c r="H71" s="88" t="str">
        <f t="shared" si="5"/>
        <v>1-Butanaminium, 4-hydroxy-N,N,N-trimethyl-4-oxo-2-[(1-oxohexadecyl)oxy]-, inner salt</v>
      </c>
    </row>
    <row r="72" spans="1:8" ht="30" x14ac:dyDescent="0.25">
      <c r="A72" s="87">
        <f>IF(B72="","",MAX(A$3:A71)+1)</f>
        <v>69</v>
      </c>
      <c r="B72" s="87" t="str">
        <f t="shared" si="3"/>
        <v>2364-67-2</v>
      </c>
      <c r="D72" s="68" t="str">
        <f>'Substances and Codes'!B72</f>
        <v>2364-67-2</v>
      </c>
      <c r="E72" s="68" t="str">
        <f>'Substances and Codes'!C72</f>
        <v>1-Propanaminium, 3-carboxy-N,N,N-trimethyl-2-[(1-oxohexadecyl)oxy]-, inner salt, (2R)-</v>
      </c>
      <c r="G72" s="89" t="str">
        <f t="shared" si="4"/>
        <v>2364-67-2</v>
      </c>
      <c r="H72" s="88" t="str">
        <f t="shared" si="5"/>
        <v>1-Propanaminium, 3-carboxy-N,N,N-trimethyl-2-[(1-oxohexadecyl)oxy]-, inner salt, (2R)-</v>
      </c>
    </row>
    <row r="73" spans="1:8" x14ac:dyDescent="0.25">
      <c r="A73" s="87">
        <f>IF(B73="","",MAX(A$3:A72)+1)</f>
        <v>70</v>
      </c>
      <c r="B73" s="87" t="str">
        <f t="shared" si="3"/>
        <v>2420-56-6</v>
      </c>
      <c r="D73" s="68" t="str">
        <f>'Substances and Codes'!B73</f>
        <v>2420-56-6</v>
      </c>
      <c r="E73" s="68" t="str">
        <f>'Substances and Codes'!C73</f>
        <v>10,12-Octadecadienoic acid, (10E,12Z)-</v>
      </c>
      <c r="G73" s="89" t="str">
        <f t="shared" si="4"/>
        <v>2420-56-6</v>
      </c>
      <c r="H73" s="88" t="str">
        <f t="shared" si="5"/>
        <v>10,12-Octadecadienoic acid, (10E,12Z)-</v>
      </c>
    </row>
    <row r="74" spans="1:8" x14ac:dyDescent="0.25">
      <c r="A74" s="87">
        <f>IF(B74="","",MAX(A$3:A73)+1)</f>
        <v>71</v>
      </c>
      <c r="B74" s="87" t="str">
        <f t="shared" si="3"/>
        <v>2495-84-3</v>
      </c>
      <c r="D74" s="68" t="str">
        <f>'Substances and Codes'!B74</f>
        <v>2495-84-3</v>
      </c>
      <c r="E74" s="68" t="str">
        <f>'Substances and Codes'!C74</f>
        <v>L-Ascorbic acid, 6-(9Z)-9-octadecenoate</v>
      </c>
      <c r="G74" s="89" t="str">
        <f t="shared" si="4"/>
        <v>2495-84-3</v>
      </c>
      <c r="H74" s="88" t="str">
        <f t="shared" si="5"/>
        <v>L-Ascorbic acid, 6-(9Z)-9-octadecenoate</v>
      </c>
    </row>
    <row r="75" spans="1:8" x14ac:dyDescent="0.25">
      <c r="A75" s="87">
        <f>IF(B75="","",MAX(A$3:A74)+1)</f>
        <v>72</v>
      </c>
      <c r="B75" s="87" t="str">
        <f t="shared" si="3"/>
        <v>2540-56-9</v>
      </c>
      <c r="D75" s="68" t="str">
        <f>'Substances and Codes'!B75</f>
        <v>2540-56-9</v>
      </c>
      <c r="E75" s="68" t="str">
        <f>'Substances and Codes'!C75</f>
        <v>9,11-Octadecadienoic acid, (9Z,11E)-</v>
      </c>
      <c r="G75" s="89" t="str">
        <f t="shared" si="4"/>
        <v>2540-56-9</v>
      </c>
      <c r="H75" s="88" t="str">
        <f t="shared" si="5"/>
        <v>9,11-Octadecadienoic acid, (9Z,11E)-</v>
      </c>
    </row>
    <row r="76" spans="1:8" x14ac:dyDescent="0.25">
      <c r="A76" s="87">
        <f>IF(B76="","",MAX(A$3:A75)+1)</f>
        <v>73</v>
      </c>
      <c r="B76" s="87" t="str">
        <f t="shared" si="3"/>
        <v>2937-54-4</v>
      </c>
      <c r="D76" s="68" t="str">
        <f>'Substances and Codes'!B76</f>
        <v>2937-54-4</v>
      </c>
      <c r="E76" s="68" t="str">
        <f>'Substances and Codes'!C76</f>
        <v>Ethanesulfonothioic acid, 2-amino-</v>
      </c>
      <c r="G76" s="89" t="str">
        <f t="shared" si="4"/>
        <v>2937-54-4</v>
      </c>
      <c r="H76" s="88" t="str">
        <f t="shared" si="5"/>
        <v>Ethanesulfonothioic acid, 2-amino-</v>
      </c>
    </row>
    <row r="77" spans="1:8" x14ac:dyDescent="0.25">
      <c r="A77" s="87">
        <f>IF(B77="","",MAX(A$3:A76)+1)</f>
        <v>74</v>
      </c>
      <c r="B77" s="87" t="str">
        <f t="shared" si="3"/>
        <v>3130-87-8</v>
      </c>
      <c r="D77" s="68" t="str">
        <f>'Substances and Codes'!B77</f>
        <v>3130-87-8</v>
      </c>
      <c r="E77" s="68" t="str">
        <f>'Substances and Codes'!C77</f>
        <v>Asparagine</v>
      </c>
      <c r="G77" s="89" t="str">
        <f t="shared" si="4"/>
        <v>3130-87-8</v>
      </c>
      <c r="H77" s="88" t="str">
        <f t="shared" si="5"/>
        <v>Asparagine</v>
      </c>
    </row>
    <row r="78" spans="1:8" x14ac:dyDescent="0.25">
      <c r="A78" s="87">
        <f>IF(B78="","",MAX(A$3:A77)+1)</f>
        <v>75</v>
      </c>
      <c r="B78" s="87" t="str">
        <f t="shared" si="3"/>
        <v>3164-34-9</v>
      </c>
      <c r="D78" s="68" t="str">
        <f>'Substances and Codes'!B78</f>
        <v>3164-34-9</v>
      </c>
      <c r="E78" s="68" t="str">
        <f>'Substances and Codes'!C78</f>
        <v>Butanedioic acid, 2,3-dihydroxy- [R-(R*,R*)]-, calcium salt (1:1)</v>
      </c>
      <c r="G78" s="89" t="str">
        <f t="shared" si="4"/>
        <v>3164-34-9</v>
      </c>
      <c r="H78" s="88" t="str">
        <f t="shared" si="5"/>
        <v>Butanedioic acid, 2,3-dihydroxy- [R-(R*,R*)]-, calcium salt (1:1)</v>
      </c>
    </row>
    <row r="79" spans="1:8" x14ac:dyDescent="0.25">
      <c r="A79" s="87">
        <f>IF(B79="","",MAX(A$3:A78)+1)</f>
        <v>76</v>
      </c>
      <c r="B79" s="87" t="str">
        <f t="shared" si="3"/>
        <v>3211-76-5</v>
      </c>
      <c r="D79" s="68" t="str">
        <f>'Substances and Codes'!B79</f>
        <v>3211-76-5</v>
      </c>
      <c r="E79" s="68" t="str">
        <f>'Substances and Codes'!C79</f>
        <v>Butanoic acid, 2-amino-4-(methylseleno)-,(2S)-</v>
      </c>
      <c r="G79" s="89" t="str">
        <f t="shared" si="4"/>
        <v>3211-76-5</v>
      </c>
      <c r="H79" s="88" t="str">
        <f t="shared" si="5"/>
        <v>Butanoic acid, 2-amino-4-(methylseleno)-,(2S)-</v>
      </c>
    </row>
    <row r="80" spans="1:8" x14ac:dyDescent="0.25">
      <c r="A80" s="87">
        <f>IF(B80="","",MAX(A$3:A79)+1)</f>
        <v>77</v>
      </c>
      <c r="B80" s="87" t="str">
        <f t="shared" si="3"/>
        <v>3792-50-5</v>
      </c>
      <c r="D80" s="68" t="str">
        <f>'Substances and Codes'!B80</f>
        <v>3792-50-5</v>
      </c>
      <c r="E80" s="68" t="str">
        <f>'Substances and Codes'!C80</f>
        <v>L-Aspartic acid, sodium salt (1:1)</v>
      </c>
      <c r="G80" s="89" t="str">
        <f t="shared" si="4"/>
        <v>3792-50-5</v>
      </c>
      <c r="H80" s="88" t="str">
        <f t="shared" si="5"/>
        <v>L-Aspartic acid, sodium salt (1:1)</v>
      </c>
    </row>
    <row r="81" spans="1:8" ht="30" x14ac:dyDescent="0.25">
      <c r="A81" s="87">
        <f>IF(B81="","",MAX(A$3:A80)+1)</f>
        <v>78</v>
      </c>
      <c r="B81" s="87" t="str">
        <f t="shared" si="3"/>
        <v>4492-73-3</v>
      </c>
      <c r="D81" s="68" t="str">
        <f>'Substances and Codes'!B81</f>
        <v>4492-73-3</v>
      </c>
      <c r="E81" s="68" t="str">
        <f>'Substances and Codes'!C81</f>
        <v>1H-Thieno[3,4-d]imidazole-4-pentanoic acid, hexahydro-2-oxo-, (3aS,4S,6aR)-, compd. with N-(2,5-dioxo-4-imidazolidinyl)urea (1:1)</v>
      </c>
      <c r="G81" s="89" t="str">
        <f t="shared" si="4"/>
        <v>4492-73-3</v>
      </c>
      <c r="H81" s="88" t="str">
        <f t="shared" si="5"/>
        <v>1H-Thieno[3,4-d]imidazole-4-pentanoic acid, hexahydro-2-oxo-, (3aS,4S,6aR)-, compd. with N-(2,5-dioxo-4-imidazolidinyl)urea (1:1)</v>
      </c>
    </row>
    <row r="82" spans="1:8" ht="30" x14ac:dyDescent="0.25">
      <c r="A82" s="87">
        <f>IF(B82="","",MAX(A$3:A81)+1)</f>
        <v>79</v>
      </c>
      <c r="B82" s="87" t="str">
        <f t="shared" si="3"/>
        <v>4827-59-2</v>
      </c>
      <c r="D82" s="68" t="str">
        <f>'Substances and Codes'!B82</f>
        <v>4827-59-2</v>
      </c>
      <c r="E82" s="68" t="str">
        <f>'Substances and Codes'!C82</f>
        <v>Olean-12-en-29-oic acid, 11-oxo-3-[(1-oxooctadecyl)oxy]-, (3.beta.,20.beta.)-</v>
      </c>
      <c r="G82" s="89" t="str">
        <f t="shared" si="4"/>
        <v>4827-59-2</v>
      </c>
      <c r="H82" s="88" t="str">
        <f t="shared" si="5"/>
        <v>Olean-12-en-29-oic acid, 11-oxo-3-[(1-oxooctadecyl)oxy]-, (3.beta.,20.beta.)-</v>
      </c>
    </row>
    <row r="83" spans="1:8" x14ac:dyDescent="0.25">
      <c r="A83" s="87">
        <f>IF(B83="","",MAX(A$3:A82)+1)</f>
        <v>80</v>
      </c>
      <c r="B83" s="87" t="str">
        <f t="shared" si="3"/>
        <v>4934-42-3</v>
      </c>
      <c r="D83" s="68" t="str">
        <f>'Substances and Codes'!B83</f>
        <v>4934-42-3</v>
      </c>
      <c r="E83" s="68" t="str">
        <f>'Substances and Codes'!C83</f>
        <v>.alpha.-D-Glucopyranuronic acid, monosodium salt</v>
      </c>
      <c r="G83" s="89" t="str">
        <f t="shared" si="4"/>
        <v>4934-42-3</v>
      </c>
      <c r="H83" s="88" t="str">
        <f t="shared" si="5"/>
        <v>.alpha.-D-Glucopyranuronic acid, monosodium salt</v>
      </c>
    </row>
    <row r="84" spans="1:8" x14ac:dyDescent="0.25">
      <c r="A84" s="87">
        <f>IF(B84="","",MAX(A$3:A83)+1)</f>
        <v>81</v>
      </c>
      <c r="B84" s="87" t="str">
        <f t="shared" si="3"/>
        <v>5119-24-4</v>
      </c>
      <c r="D84" s="68" t="str">
        <f>'Substances and Codes'!B84</f>
        <v>5119-24-4</v>
      </c>
      <c r="E84" s="68" t="str">
        <f>'Substances and Codes'!C84</f>
        <v>Galactopyranuronic acid, compd. with allantoin (1:1)</v>
      </c>
      <c r="G84" s="89" t="str">
        <f t="shared" si="4"/>
        <v>5119-24-4</v>
      </c>
      <c r="H84" s="88" t="str">
        <f t="shared" si="5"/>
        <v>Galactopyranuronic acid, compd. with allantoin (1:1)</v>
      </c>
    </row>
    <row r="85" spans="1:8" x14ac:dyDescent="0.25">
      <c r="A85" s="87">
        <f>IF(B85="","",MAX(A$3:A84)+1)</f>
        <v>82</v>
      </c>
      <c r="B85" s="87" t="str">
        <f t="shared" si="3"/>
        <v>5819-47-6</v>
      </c>
      <c r="D85" s="68" t="str">
        <f>'Substances and Codes'!B85</f>
        <v>5819-47-6</v>
      </c>
      <c r="E85" s="68" t="str">
        <f>'Substances and Codes'!C85</f>
        <v>5-Pyrrolidinecarboxylic acid, 2-oxo-, magnesium salt (1:1)</v>
      </c>
      <c r="G85" s="89" t="str">
        <f t="shared" si="4"/>
        <v>5819-47-6</v>
      </c>
      <c r="H85" s="88" t="str">
        <f t="shared" si="5"/>
        <v>5-Pyrrolidinecarboxylic acid, 2-oxo-, magnesium salt (1:1)</v>
      </c>
    </row>
    <row r="86" spans="1:8" x14ac:dyDescent="0.25">
      <c r="A86" s="87">
        <f>IF(B86="","",MAX(A$3:A85)+1)</f>
        <v>83</v>
      </c>
      <c r="B86" s="87" t="str">
        <f t="shared" si="3"/>
        <v>5985-99-9</v>
      </c>
      <c r="D86" s="68" t="str">
        <f>'Substances and Codes'!B86</f>
        <v>5985-99-9</v>
      </c>
      <c r="E86" s="68" t="str">
        <f>'Substances and Codes'!C86</f>
        <v>Piperidine, 2-propyl-, (2R)-</v>
      </c>
      <c r="G86" s="89" t="str">
        <f t="shared" si="4"/>
        <v>5985-99-9</v>
      </c>
      <c r="H86" s="88" t="str">
        <f t="shared" si="5"/>
        <v>Piperidine, 2-propyl-, (2R)-</v>
      </c>
    </row>
    <row r="87" spans="1:8" x14ac:dyDescent="0.25">
      <c r="A87" s="87">
        <f>IF(B87="","",MAX(A$3:A86)+1)</f>
        <v>84</v>
      </c>
      <c r="B87" s="87" t="str">
        <f t="shared" si="3"/>
        <v>6145-69-3</v>
      </c>
      <c r="D87" s="68" t="str">
        <f>'Substances and Codes'!B87</f>
        <v>6145-69-3</v>
      </c>
      <c r="E87" s="68" t="str">
        <f>'Substances and Codes'!C87</f>
        <v>1,2-Propanediol, 3-(hexadecyloxy)-</v>
      </c>
      <c r="G87" s="89" t="str">
        <f t="shared" si="4"/>
        <v>6145-69-3</v>
      </c>
      <c r="H87" s="88" t="str">
        <f t="shared" si="5"/>
        <v>1,2-Propanediol, 3-(hexadecyloxy)-</v>
      </c>
    </row>
    <row r="88" spans="1:8" x14ac:dyDescent="0.25">
      <c r="A88" s="87">
        <f>IF(B88="","",MAX(A$3:A87)+1)</f>
        <v>85</v>
      </c>
      <c r="B88" s="87" t="str">
        <f t="shared" si="3"/>
        <v>6217-54-5</v>
      </c>
      <c r="D88" s="68" t="str">
        <f>'Substances and Codes'!B88</f>
        <v>6217-54-5</v>
      </c>
      <c r="E88" s="68" t="str">
        <f>'Substances and Codes'!C88</f>
        <v>4,7,10,13,16,19-Docosahexaenoic acid, (4Z,7Z,10Z,13Z,16Z,19Z)-</v>
      </c>
      <c r="G88" s="89" t="str">
        <f t="shared" si="4"/>
        <v>6217-54-5</v>
      </c>
      <c r="H88" s="88" t="str">
        <f t="shared" si="5"/>
        <v>4,7,10,13,16,19-Docosahexaenoic acid, (4Z,7Z,10Z,13Z,16Z,19Z)-</v>
      </c>
    </row>
    <row r="89" spans="1:8" x14ac:dyDescent="0.25">
      <c r="A89" s="87">
        <f>IF(B89="","",MAX(A$3:A88)+1)</f>
        <v>86</v>
      </c>
      <c r="B89" s="87" t="str">
        <f t="shared" si="3"/>
        <v>6556-12-3</v>
      </c>
      <c r="D89" s="68" t="str">
        <f>'Substances and Codes'!B89</f>
        <v>6556-12-3</v>
      </c>
      <c r="E89" s="68" t="str">
        <f>'Substances and Codes'!C89</f>
        <v>D-Glucuronic acid</v>
      </c>
      <c r="G89" s="89" t="str">
        <f t="shared" si="4"/>
        <v>6556-12-3</v>
      </c>
      <c r="H89" s="88" t="str">
        <f t="shared" si="5"/>
        <v>D-Glucuronic acid</v>
      </c>
    </row>
    <row r="90" spans="1:8" x14ac:dyDescent="0.25">
      <c r="A90" s="87">
        <f>IF(B90="","",MAX(A$3:A89)+1)</f>
        <v>87</v>
      </c>
      <c r="B90" s="87" t="str">
        <f t="shared" si="3"/>
        <v>6899-04-3</v>
      </c>
      <c r="D90" s="68" t="str">
        <f>'Substances and Codes'!B90</f>
        <v>6899-04-3</v>
      </c>
      <c r="E90" s="68" t="str">
        <f>'Substances and Codes'!C90</f>
        <v>Glutamine</v>
      </c>
      <c r="G90" s="89" t="str">
        <f t="shared" si="4"/>
        <v>6899-04-3</v>
      </c>
      <c r="H90" s="88" t="str">
        <f t="shared" si="5"/>
        <v>Glutamine</v>
      </c>
    </row>
    <row r="91" spans="1:8" x14ac:dyDescent="0.25">
      <c r="A91" s="87">
        <f>IF(B91="","",MAX(A$3:A90)+1)</f>
        <v>88</v>
      </c>
      <c r="B91" s="87" t="str">
        <f t="shared" si="3"/>
        <v>6916-74-1</v>
      </c>
      <c r="D91" s="68" t="str">
        <f>'Substances and Codes'!B91</f>
        <v>6916-74-1</v>
      </c>
      <c r="E91" s="68" t="str">
        <f>'Substances and Codes'!C91</f>
        <v>Docosanoic acid, 2,3-dihydroxypropyl ester</v>
      </c>
      <c r="G91" s="89" t="str">
        <f t="shared" si="4"/>
        <v>6916-74-1</v>
      </c>
      <c r="H91" s="88" t="str">
        <f t="shared" si="5"/>
        <v>Docosanoic acid, 2,3-dihydroxypropyl ester</v>
      </c>
    </row>
    <row r="92" spans="1:8" x14ac:dyDescent="0.25">
      <c r="A92" s="87">
        <f>IF(B92="","",MAX(A$3:A91)+1)</f>
        <v>89</v>
      </c>
      <c r="B92" s="87" t="str">
        <f t="shared" si="3"/>
        <v>6949-98-0</v>
      </c>
      <c r="D92" s="68" t="str">
        <f>'Substances and Codes'!B92</f>
        <v>6949-98-0</v>
      </c>
      <c r="E92" s="68" t="str">
        <f>'Substances and Codes'!C92</f>
        <v>Hexadecanoic acid, 9,10,16-trihydroxy-</v>
      </c>
      <c r="G92" s="89" t="str">
        <f t="shared" si="4"/>
        <v>6949-98-0</v>
      </c>
      <c r="H92" s="88" t="str">
        <f t="shared" si="5"/>
        <v>Hexadecanoic acid, 9,10,16-trihydroxy-</v>
      </c>
    </row>
    <row r="93" spans="1:8" ht="45" x14ac:dyDescent="0.25">
      <c r="A93" s="87">
        <f>IF(B93="","",MAX(A$3:A92)+1)</f>
        <v>90</v>
      </c>
      <c r="B93" s="87" t="str">
        <f t="shared" si="3"/>
        <v>7085-55-4</v>
      </c>
      <c r="D93" s="68" t="str">
        <f>'Substances and Codes'!B93</f>
        <v>7085-55-4</v>
      </c>
      <c r="E93" s="68" t="str">
        <f>'Substances and Codes'!C93</f>
        <v>4H-1-Benzopyran-4-one, 2-[3,4-bis(2-hydroxyethoxy)phenyl]-3-[[6-O-(6-deoxy-.alpha.-L-mannopyranosyl)-.beta.-D-glucopyranosyl]oxy]-5-hydroxy-7-(2-hydroxyethoxy)-</v>
      </c>
      <c r="G93" s="89" t="str">
        <f t="shared" si="4"/>
        <v>7085-55-4</v>
      </c>
      <c r="H93" s="88" t="str">
        <f t="shared" si="5"/>
        <v>4H-1-Benzopyran-4-one, 2-[3,4-bis(2-hydroxyethoxy)phenyl]-3-[[6-O-(6-deoxy-.alpha.-L-mannopyranosyl)-.beta.-D-glucopyranosyl]oxy]-5-hydroxy-7-(2-hydroxyethoxy)-</v>
      </c>
    </row>
    <row r="94" spans="1:8" x14ac:dyDescent="0.25">
      <c r="A94" s="87">
        <f>IF(B94="","",MAX(A$3:A93)+1)</f>
        <v>91</v>
      </c>
      <c r="B94" s="87" t="str">
        <f t="shared" si="3"/>
        <v>7400-08-0</v>
      </c>
      <c r="D94" s="68" t="str">
        <f>'Substances and Codes'!B94</f>
        <v>7400-08-0</v>
      </c>
      <c r="E94" s="68" t="str">
        <f>'Substances and Codes'!C94</f>
        <v>2-Propenoic acid, 3-(4-hydroxpheyl)-</v>
      </c>
      <c r="G94" s="89" t="str">
        <f t="shared" si="4"/>
        <v>7400-08-0</v>
      </c>
      <c r="H94" s="88" t="str">
        <f t="shared" si="5"/>
        <v>2-Propenoic acid, 3-(4-hydroxpheyl)-</v>
      </c>
    </row>
    <row r="95" spans="1:8" x14ac:dyDescent="0.25">
      <c r="A95" s="87">
        <f>IF(B95="","",MAX(A$3:A94)+1)</f>
        <v>92</v>
      </c>
      <c r="B95" s="87" t="str">
        <f t="shared" si="3"/>
        <v>7440-56-4</v>
      </c>
      <c r="D95" s="68" t="str">
        <f>'Substances and Codes'!B95</f>
        <v>7440-56-4</v>
      </c>
      <c r="E95" s="68" t="str">
        <f>'Substances and Codes'!C95</f>
        <v>Germanium</v>
      </c>
      <c r="G95" s="89" t="str">
        <f t="shared" si="4"/>
        <v>7440-56-4</v>
      </c>
      <c r="H95" s="88" t="str">
        <f t="shared" si="5"/>
        <v>Germanium</v>
      </c>
    </row>
    <row r="96" spans="1:8" x14ac:dyDescent="0.25">
      <c r="A96" s="87">
        <f>IF(B96="","",MAX(A$3:A95)+1)</f>
        <v>93</v>
      </c>
      <c r="B96" s="87" t="str">
        <f t="shared" si="3"/>
        <v>7541-59-5</v>
      </c>
      <c r="D96" s="68" t="str">
        <f>'Substances and Codes'!B96</f>
        <v>7541-59-5</v>
      </c>
      <c r="E96" s="68" t="str">
        <f>'Substances and Codes'!C96</f>
        <v>1,2,3,4-Butanetetrol</v>
      </c>
      <c r="G96" s="89" t="str">
        <f t="shared" si="4"/>
        <v>7541-59-5</v>
      </c>
      <c r="H96" s="88" t="str">
        <f t="shared" si="5"/>
        <v>1,2,3,4-Butanetetrol</v>
      </c>
    </row>
    <row r="97" spans="1:8" ht="45" x14ac:dyDescent="0.25">
      <c r="A97" s="87">
        <f>IF(B97="","",MAX(A$3:A96)+1)</f>
        <v>94</v>
      </c>
      <c r="B97" s="87" t="str">
        <f t="shared" si="3"/>
        <v>7659-95-2</v>
      </c>
      <c r="D97" s="68" t="str">
        <f>'Substances and Codes'!B97</f>
        <v>7659-95-2</v>
      </c>
      <c r="E97" s="68" t="str">
        <f>'Substances and Codes'!C97</f>
        <v>2,6-Pyridinedicarboxylic acid, 4-[2-[(2S)-2-carboxy-5-(.beta.-D-glucopyranosyloxy)-2,3-dihydro-6-hydroxy-1H-indol-1-yl]ethenyl]-2,3-dihydro-, (2S)-</v>
      </c>
      <c r="G97" s="89" t="str">
        <f t="shared" si="4"/>
        <v>7659-95-2</v>
      </c>
      <c r="H97" s="88" t="str">
        <f t="shared" si="5"/>
        <v>2,6-Pyridinedicarboxylic acid, 4-[2-[(2S)-2-carboxy-5-(.beta.-D-glucopyranosyloxy)-2,3-dihydro-6-hydroxy-1H-indol-1-yl]ethenyl]-2,3-dihydro-, (2S)-</v>
      </c>
    </row>
    <row r="98" spans="1:8" x14ac:dyDescent="0.25">
      <c r="A98" s="87">
        <f>IF(B98="","",MAX(A$3:A97)+1)</f>
        <v>95</v>
      </c>
      <c r="B98" s="87" t="str">
        <f t="shared" si="3"/>
        <v>7675-83-4</v>
      </c>
      <c r="D98" s="68" t="str">
        <f>'Substances and Codes'!B98</f>
        <v>7675-83-4</v>
      </c>
      <c r="E98" s="68" t="str">
        <f>'Substances and Codes'!C98</f>
        <v>L-Aspartic acid, compd. with L-arginine (1:1)</v>
      </c>
      <c r="G98" s="89" t="str">
        <f t="shared" si="4"/>
        <v>7675-83-4</v>
      </c>
      <c r="H98" s="88" t="str">
        <f t="shared" si="5"/>
        <v>L-Aspartic acid, compd. with L-arginine (1:1)</v>
      </c>
    </row>
    <row r="99" spans="1:8" ht="60" x14ac:dyDescent="0.25">
      <c r="A99" s="87">
        <f>IF(B99="","",MAX(A$3:A98)+1)</f>
        <v>96</v>
      </c>
      <c r="B99" s="87" t="str">
        <f t="shared" si="3"/>
        <v>7681-93-8</v>
      </c>
      <c r="D99" s="68" t="str">
        <f>'Substances and Codes'!B99</f>
        <v>7681-93-8</v>
      </c>
      <c r="E99" s="68" t="str">
        <f>'Substances and Codes'!C99</f>
        <v>6,11,28-Trioxatricyclo[22.3.1.05,7]octacosa-8,14,16,18,20-pentaene-25-carboxylic acid, 22-[(3-amino-3,6-dideoxy-b-D-mannopyranosyl)oxy]-1,3,26-trihydroxy-12-methyl-10-oxo-, (1R,3S,5R,7R,8E,12R,14E,16E,18E,20E,22R,24S,25R,26S)-</v>
      </c>
      <c r="G99" s="89" t="str">
        <f t="shared" si="4"/>
        <v>7681-93-8</v>
      </c>
      <c r="H99" s="88" t="str">
        <f t="shared" si="5"/>
        <v>6,11,28-Trioxatricyclo[22.3.1.05,7]octacosa-8,14,16,18,20-pentaene-25-carboxylic acid, 22-[(3-amino-3,6-dideoxy-b-D-mannopyranosyl)oxy]-1,3,26-trihydroxy-12-methyl-10-oxo-, (1R,3S,5R,7R,8E,12R,14E,16E,18E,20E,22R,24S,25R,26S)-</v>
      </c>
    </row>
    <row r="100" spans="1:8" x14ac:dyDescent="0.25">
      <c r="A100" s="87">
        <f>IF(B100="","",MAX(A$3:A99)+1)</f>
        <v>97</v>
      </c>
      <c r="B100" s="87" t="str">
        <f t="shared" si="3"/>
        <v>7704-71-4</v>
      </c>
      <c r="D100" s="68" t="str">
        <f>'Substances and Codes'!B100</f>
        <v>7704-71-4</v>
      </c>
      <c r="E100" s="68" t="str">
        <f>'Substances and Codes'!C100</f>
        <v>2-Butenedioic acid (2E)-, magnesium salt (1:?)</v>
      </c>
      <c r="G100" s="89" t="str">
        <f t="shared" si="4"/>
        <v>7704-71-4</v>
      </c>
      <c r="H100" s="88" t="str">
        <f t="shared" si="5"/>
        <v>2-Butenedioic acid (2E)-, magnesium salt (1:?)</v>
      </c>
    </row>
    <row r="101" spans="1:8" x14ac:dyDescent="0.25">
      <c r="A101" s="87">
        <f>IF(B101="","",MAX(A$3:A100)+1)</f>
        <v>98</v>
      </c>
      <c r="B101" s="87" t="str">
        <f t="shared" si="3"/>
        <v>7704-72-5</v>
      </c>
      <c r="D101" s="68" t="str">
        <f>'Substances and Codes'!B101</f>
        <v>7704-72-5</v>
      </c>
      <c r="E101" s="68" t="str">
        <f>'Substances and Codes'!C101</f>
        <v>2-Butenedioic acid (2E)-, potassium salt (1:?)</v>
      </c>
      <c r="G101" s="89" t="str">
        <f t="shared" si="4"/>
        <v>7704-72-5</v>
      </c>
      <c r="H101" s="88" t="str">
        <f t="shared" si="5"/>
        <v>2-Butenedioic acid (2E)-, potassium salt (1:?)</v>
      </c>
    </row>
    <row r="102" spans="1:8" x14ac:dyDescent="0.25">
      <c r="A102" s="87">
        <f>IF(B102="","",MAX(A$3:A101)+1)</f>
        <v>99</v>
      </c>
      <c r="B102" s="87" t="str">
        <f t="shared" si="3"/>
        <v>7704-73-6</v>
      </c>
      <c r="D102" s="68" t="str">
        <f>'Substances and Codes'!B102</f>
        <v>7704-73-6</v>
      </c>
      <c r="E102" s="68" t="str">
        <f>'Substances and Codes'!C102</f>
        <v>2-Butenedioic acid (2E)-, sodium salt (1:?)</v>
      </c>
      <c r="G102" s="89" t="str">
        <f t="shared" si="4"/>
        <v>7704-73-6</v>
      </c>
      <c r="H102" s="88" t="str">
        <f t="shared" si="5"/>
        <v>2-Butenedioic acid (2E)-, sodium salt (1:?)</v>
      </c>
    </row>
    <row r="103" spans="1:8" x14ac:dyDescent="0.25">
      <c r="A103" s="87">
        <f>IF(B103="","",MAX(A$3:A102)+1)</f>
        <v>100</v>
      </c>
      <c r="B103" s="87" t="str">
        <f t="shared" si="3"/>
        <v>7718-51-6</v>
      </c>
      <c r="D103" s="68" t="str">
        <f>'Substances and Codes'!B103</f>
        <v>7718-51-6</v>
      </c>
      <c r="E103" s="68" t="str">
        <f>'Substances and Codes'!C103</f>
        <v>2-Butenedioic acid (2E)-, calcium salt (1:?)</v>
      </c>
      <c r="G103" s="89" t="str">
        <f t="shared" si="4"/>
        <v>7718-51-6</v>
      </c>
      <c r="H103" s="88" t="str">
        <f t="shared" si="5"/>
        <v>2-Butenedioic acid (2E)-, calcium salt (1:?)</v>
      </c>
    </row>
    <row r="104" spans="1:8" x14ac:dyDescent="0.25">
      <c r="A104" s="87">
        <f>IF(B104="","",MAX(A$3:A103)+1)</f>
        <v>101</v>
      </c>
      <c r="B104" s="87" t="str">
        <f t="shared" si="3"/>
        <v>7757-81-5</v>
      </c>
      <c r="D104" s="68" t="str">
        <f>'Substances and Codes'!B104</f>
        <v>7757-81-5</v>
      </c>
      <c r="E104" s="68" t="str">
        <f>'Substances and Codes'!C104</f>
        <v>2,4-Hexadienoic acid, sodium salt (1:1), (2E,4E)-</v>
      </c>
      <c r="G104" s="89" t="str">
        <f t="shared" si="4"/>
        <v>7757-81-5</v>
      </c>
      <c r="H104" s="88" t="str">
        <f t="shared" si="5"/>
        <v>2,4-Hexadienoic acid, sodium salt (1:1), (2E,4E)-</v>
      </c>
    </row>
    <row r="105" spans="1:8" x14ac:dyDescent="0.25">
      <c r="A105" s="87">
        <f>IF(B105="","",MAX(A$3:A104)+1)</f>
        <v>102</v>
      </c>
      <c r="B105" s="87" t="str">
        <f t="shared" si="3"/>
        <v>7776-28-5</v>
      </c>
      <c r="D105" s="68" t="str">
        <f>'Substances and Codes'!B105</f>
        <v>7776-28-5</v>
      </c>
      <c r="E105" s="68" t="str">
        <f>'Substances and Codes'!C105</f>
        <v>Myo-Inositol, hexakis(dihydrogen phosphate), calcium salt (1:6)</v>
      </c>
      <c r="G105" s="89" t="str">
        <f t="shared" si="4"/>
        <v>7776-28-5</v>
      </c>
      <c r="H105" s="88" t="str">
        <f t="shared" si="5"/>
        <v>Myo-Inositol, hexakis(dihydrogen phosphate), calcium salt (1:6)</v>
      </c>
    </row>
    <row r="106" spans="1:8" x14ac:dyDescent="0.25">
      <c r="A106" s="87">
        <f>IF(B106="","",MAX(A$3:A105)+1)</f>
        <v>103</v>
      </c>
      <c r="B106" s="87" t="str">
        <f t="shared" si="3"/>
        <v>8000-26-8</v>
      </c>
      <c r="D106" s="68" t="str">
        <f>'Substances and Codes'!B106</f>
        <v>8000-26-8</v>
      </c>
      <c r="E106" s="68" t="str">
        <f>'Substances and Codes'!C106</f>
        <v>Oils, pine needle</v>
      </c>
      <c r="G106" s="89" t="str">
        <f t="shared" si="4"/>
        <v>8000-26-8</v>
      </c>
      <c r="H106" s="88" t="str">
        <f t="shared" si="5"/>
        <v>Oils, pine needle</v>
      </c>
    </row>
    <row r="107" spans="1:8" x14ac:dyDescent="0.25">
      <c r="A107" s="87">
        <f>IF(B107="","",MAX(A$3:A106)+1)</f>
        <v>104</v>
      </c>
      <c r="B107" s="87" t="str">
        <f t="shared" si="3"/>
        <v>8001-27-2</v>
      </c>
      <c r="D107" s="68" t="str">
        <f>'Substances and Codes'!B107</f>
        <v>8001-27-2</v>
      </c>
      <c r="E107" s="68" t="str">
        <f>'Substances and Codes'!C107</f>
        <v>Hirudin</v>
      </c>
      <c r="G107" s="89" t="str">
        <f t="shared" si="4"/>
        <v>8001-27-2</v>
      </c>
      <c r="H107" s="88" t="str">
        <f t="shared" si="5"/>
        <v>Hirudin</v>
      </c>
    </row>
    <row r="108" spans="1:8" ht="30" x14ac:dyDescent="0.25">
      <c r="A108" s="87">
        <f>IF(B108="","",MAX(A$3:A107)+1)</f>
        <v>105</v>
      </c>
      <c r="B108" s="87" t="str">
        <f t="shared" si="3"/>
        <v>8001-98-7</v>
      </c>
      <c r="D108" s="68" t="str">
        <f>'Substances and Codes'!B108</f>
        <v>8001-98-7</v>
      </c>
      <c r="E108" s="68" t="str">
        <f>'Substances and Codes'!C108</f>
        <v>1,4-Naphthoquinone, 5,8-dihydroxy-6-(1-hydroxy-4-methyl-3-pentenyl)-, (-)- )</v>
      </c>
      <c r="G108" s="89" t="str">
        <f t="shared" si="4"/>
        <v>8001-98-7</v>
      </c>
      <c r="H108" s="88" t="str">
        <f t="shared" si="5"/>
        <v>1,4-Naphthoquinone, 5,8-dihydroxy-6-(1-hydroxy-4-methyl-3-pentenyl)-, (-)- )</v>
      </c>
    </row>
    <row r="109" spans="1:8" x14ac:dyDescent="0.25">
      <c r="A109" s="87">
        <f>IF(B109="","",MAX(A$3:A108)+1)</f>
        <v>106</v>
      </c>
      <c r="B109" s="87" t="str">
        <f t="shared" si="3"/>
        <v>8005-33-2</v>
      </c>
      <c r="D109" s="68" t="str">
        <f>'Substances and Codes'!B109</f>
        <v>8005-33-2</v>
      </c>
      <c r="E109" s="68" t="str">
        <f>'Substances and Codes'!C109</f>
        <v>C.I. Natural Black 1</v>
      </c>
      <c r="G109" s="89" t="str">
        <f t="shared" si="4"/>
        <v>8005-33-2</v>
      </c>
      <c r="H109" s="88" t="str">
        <f t="shared" si="5"/>
        <v>C.I. Natural Black 1</v>
      </c>
    </row>
    <row r="110" spans="1:8" x14ac:dyDescent="0.25">
      <c r="A110" s="87">
        <f>IF(B110="","",MAX(A$3:A109)+1)</f>
        <v>107</v>
      </c>
      <c r="B110" s="87" t="str">
        <f t="shared" si="3"/>
        <v>8007-48-5</v>
      </c>
      <c r="D110" s="68" t="str">
        <f>'Substances and Codes'!B110</f>
        <v>8007-48-5</v>
      </c>
      <c r="E110" s="68" t="str">
        <f>'Substances and Codes'!C110</f>
        <v>Oils, sweet bay</v>
      </c>
      <c r="G110" s="89" t="str">
        <f t="shared" si="4"/>
        <v>8007-48-5</v>
      </c>
      <c r="H110" s="88" t="str">
        <f t="shared" si="5"/>
        <v>Oils, sweet bay</v>
      </c>
    </row>
    <row r="111" spans="1:8" x14ac:dyDescent="0.25">
      <c r="A111" s="87">
        <f>IF(B111="","",MAX(A$3:A110)+1)</f>
        <v>108</v>
      </c>
      <c r="B111" s="87" t="str">
        <f t="shared" si="3"/>
        <v>8013-00-1</v>
      </c>
      <c r="D111" s="68" t="str">
        <f>'Substances and Codes'!B111</f>
        <v>8013-00-1</v>
      </c>
      <c r="E111" s="68" t="str">
        <f>'Substances and Codes'!C111</f>
        <v>Terpinene</v>
      </c>
      <c r="G111" s="89" t="str">
        <f t="shared" si="4"/>
        <v>8013-00-1</v>
      </c>
      <c r="H111" s="88" t="str">
        <f t="shared" si="5"/>
        <v>Terpinene</v>
      </c>
    </row>
    <row r="112" spans="1:8" x14ac:dyDescent="0.25">
      <c r="A112" s="87">
        <f>IF(B112="","",MAX(A$3:A111)+1)</f>
        <v>109</v>
      </c>
      <c r="B112" s="87" t="str">
        <f t="shared" si="3"/>
        <v>8016-14-6</v>
      </c>
      <c r="D112" s="68" t="str">
        <f>'Substances and Codes'!B112</f>
        <v>8016-14-6</v>
      </c>
      <c r="E112" s="68" t="str">
        <f>'Substances and Codes'!C112</f>
        <v>Fats and Glyceridic oils, fish, hydrogenated</v>
      </c>
      <c r="G112" s="89" t="str">
        <f t="shared" si="4"/>
        <v>8016-14-6</v>
      </c>
      <c r="H112" s="88" t="str">
        <f t="shared" si="5"/>
        <v>Fats and Glyceridic oils, fish, hydrogenated</v>
      </c>
    </row>
    <row r="113" spans="1:8" x14ac:dyDescent="0.25">
      <c r="A113" s="87">
        <f>IF(B113="","",MAX(A$3:A112)+1)</f>
        <v>110</v>
      </c>
      <c r="B113" s="87" t="str">
        <f t="shared" si="3"/>
        <v>8016-24-8</v>
      </c>
      <c r="D113" s="68" t="str">
        <f>'Substances and Codes'!B113</f>
        <v>8016-24-8</v>
      </c>
      <c r="E113" s="68" t="str">
        <f>'Substances and Codes'!C113</f>
        <v>Oils, hemp seed</v>
      </c>
      <c r="G113" s="89" t="str">
        <f t="shared" si="4"/>
        <v>8016-24-8</v>
      </c>
      <c r="H113" s="88" t="str">
        <f t="shared" si="5"/>
        <v>Oils, hemp seed</v>
      </c>
    </row>
    <row r="114" spans="1:8" x14ac:dyDescent="0.25">
      <c r="A114" s="87">
        <f>IF(B114="","",MAX(A$3:A113)+1)</f>
        <v>111</v>
      </c>
      <c r="B114" s="87" t="str">
        <f t="shared" si="3"/>
        <v>8016-55-5</v>
      </c>
      <c r="D114" s="68" t="str">
        <f>'Substances and Codes'!B114</f>
        <v>8016-55-5</v>
      </c>
      <c r="E114" s="68" t="str">
        <f>'Substances and Codes'!C114</f>
        <v>Rhubarb, ext.</v>
      </c>
      <c r="G114" s="89" t="str">
        <f t="shared" si="4"/>
        <v>8016-55-5</v>
      </c>
      <c r="H114" s="88" t="str">
        <f t="shared" si="5"/>
        <v>Rhubarb, ext.</v>
      </c>
    </row>
    <row r="115" spans="1:8" x14ac:dyDescent="0.25">
      <c r="A115" s="87">
        <f>IF(B115="","",MAX(A$3:A114)+1)</f>
        <v>112</v>
      </c>
      <c r="B115" s="87" t="str">
        <f t="shared" si="3"/>
        <v>8026-99-1</v>
      </c>
      <c r="D115" s="68" t="str">
        <f>'Substances and Codes'!B115</f>
        <v>8026-99-1</v>
      </c>
      <c r="E115" s="68" t="str">
        <f>'Substances and Codes'!C115</f>
        <v>Oils, lime, sweet</v>
      </c>
      <c r="G115" s="89" t="str">
        <f t="shared" si="4"/>
        <v>8026-99-1</v>
      </c>
      <c r="H115" s="88" t="str">
        <f t="shared" si="5"/>
        <v>Oils, lime, sweet</v>
      </c>
    </row>
    <row r="116" spans="1:8" x14ac:dyDescent="0.25">
      <c r="A116" s="87">
        <f>IF(B116="","",MAX(A$3:A115)+1)</f>
        <v>113</v>
      </c>
      <c r="B116" s="87" t="str">
        <f t="shared" si="3"/>
        <v>8027-43-8</v>
      </c>
      <c r="D116" s="68" t="str">
        <f>'Substances and Codes'!B116</f>
        <v>8027-43-8</v>
      </c>
      <c r="E116" s="68" t="str">
        <f>'Substances and Codes'!C116</f>
        <v>Oils, birch bud</v>
      </c>
      <c r="G116" s="89" t="str">
        <f t="shared" si="4"/>
        <v>8027-43-8</v>
      </c>
      <c r="H116" s="88" t="str">
        <f t="shared" si="5"/>
        <v>Oils, birch bud</v>
      </c>
    </row>
    <row r="117" spans="1:8" x14ac:dyDescent="0.25">
      <c r="A117" s="87">
        <f>IF(B117="","",MAX(A$3:A116)+1)</f>
        <v>114</v>
      </c>
      <c r="B117" s="87" t="str">
        <f t="shared" si="3"/>
        <v>8027-93-8</v>
      </c>
      <c r="D117" s="68" t="str">
        <f>'Substances and Codes'!B117</f>
        <v>8027-93-8</v>
      </c>
      <c r="E117" s="68" t="str">
        <f>'Substances and Codes'!C117</f>
        <v>Carbonic acid, dipotassium salt, sulfurized</v>
      </c>
      <c r="G117" s="89" t="str">
        <f t="shared" si="4"/>
        <v>8027-93-8</v>
      </c>
      <c r="H117" s="88" t="str">
        <f t="shared" si="5"/>
        <v>Carbonic acid, dipotassium salt, sulfurized</v>
      </c>
    </row>
    <row r="118" spans="1:8" x14ac:dyDescent="0.25">
      <c r="A118" s="87">
        <f>IF(B118="","",MAX(A$3:A117)+1)</f>
        <v>115</v>
      </c>
      <c r="B118" s="87" t="str">
        <f t="shared" si="3"/>
        <v>8028-45-3</v>
      </c>
      <c r="D118" s="68" t="str">
        <f>'Substances and Codes'!B118</f>
        <v>8028-45-3</v>
      </c>
      <c r="E118" s="68" t="str">
        <f>'Substances and Codes'!C118</f>
        <v>Glycerides, oxidized</v>
      </c>
      <c r="G118" s="89" t="str">
        <f t="shared" si="4"/>
        <v>8028-45-3</v>
      </c>
      <c r="H118" s="88" t="str">
        <f t="shared" si="5"/>
        <v>Glycerides, oxidized</v>
      </c>
    </row>
    <row r="119" spans="1:8" x14ac:dyDescent="0.25">
      <c r="A119" s="87">
        <f>IF(B119="","",MAX(A$3:A118)+1)</f>
        <v>116</v>
      </c>
      <c r="B119" s="87" t="str">
        <f t="shared" si="3"/>
        <v>8049-47-6</v>
      </c>
      <c r="D119" s="68" t="str">
        <f>'Substances and Codes'!B119</f>
        <v>8049-47-6</v>
      </c>
      <c r="E119" s="68" t="str">
        <f>'Substances and Codes'!C119</f>
        <v>Pancreatin</v>
      </c>
      <c r="G119" s="89" t="str">
        <f t="shared" si="4"/>
        <v>8049-47-6</v>
      </c>
      <c r="H119" s="88" t="str">
        <f t="shared" si="5"/>
        <v>Pancreatin</v>
      </c>
    </row>
    <row r="120" spans="1:8" x14ac:dyDescent="0.25">
      <c r="A120" s="87">
        <f>IF(B120="","",MAX(A$3:A119)+1)</f>
        <v>117</v>
      </c>
      <c r="B120" s="87" t="str">
        <f t="shared" si="3"/>
        <v>8049-84-1</v>
      </c>
      <c r="D120" s="68" t="str">
        <f>'Substances and Codes'!B120</f>
        <v>8049-84-1</v>
      </c>
      <c r="E120" s="68" t="str">
        <f>'Substances and Codes'!C120</f>
        <v>C.I. Natural Green 3</v>
      </c>
      <c r="G120" s="89" t="str">
        <f t="shared" si="4"/>
        <v>8049-84-1</v>
      </c>
      <c r="H120" s="88" t="str">
        <f t="shared" si="5"/>
        <v>C.I. Natural Green 3</v>
      </c>
    </row>
    <row r="121" spans="1:8" x14ac:dyDescent="0.25">
      <c r="A121" s="87">
        <f>IF(B121="","",MAX(A$3:A120)+1)</f>
        <v>118</v>
      </c>
      <c r="B121" s="87" t="str">
        <f t="shared" si="3"/>
        <v>8049-97-6</v>
      </c>
      <c r="D121" s="68" t="str">
        <f>'Substances and Codes'!B121</f>
        <v>8049-97-6</v>
      </c>
      <c r="E121" s="68" t="str">
        <f>'Substances and Codes'!C121</f>
        <v>Melanins</v>
      </c>
      <c r="G121" s="89" t="str">
        <f t="shared" si="4"/>
        <v>8049-97-6</v>
      </c>
      <c r="H121" s="88" t="str">
        <f t="shared" si="5"/>
        <v>Melanins</v>
      </c>
    </row>
    <row r="122" spans="1:8" x14ac:dyDescent="0.25">
      <c r="A122" s="87">
        <f>IF(B122="","",MAX(A$3:A121)+1)</f>
        <v>119</v>
      </c>
      <c r="B122" s="87" t="str">
        <f t="shared" si="3"/>
        <v>8050-05-3</v>
      </c>
      <c r="D122" s="68" t="str">
        <f>'Substances and Codes'!B122</f>
        <v>8050-05-3</v>
      </c>
      <c r="E122" s="68" t="str">
        <f>'Substances and Codes'!C122</f>
        <v>Milk Preparations, Yogurt</v>
      </c>
      <c r="G122" s="89" t="str">
        <f t="shared" si="4"/>
        <v>8050-05-3</v>
      </c>
      <c r="H122" s="88" t="str">
        <f t="shared" si="5"/>
        <v>Milk Preparations, Yogurt</v>
      </c>
    </row>
    <row r="123" spans="1:8" x14ac:dyDescent="0.25">
      <c r="A123" s="87">
        <f>IF(B123="","",MAX(A$3:A122)+1)</f>
        <v>120</v>
      </c>
      <c r="B123" s="87" t="str">
        <f t="shared" si="3"/>
        <v>8050-30-4</v>
      </c>
      <c r="D123" s="68" t="str">
        <f>'Substances and Codes'!B123</f>
        <v>8050-30-4</v>
      </c>
      <c r="E123" s="68" t="str">
        <f>'Substances and Codes'!C123</f>
        <v>Wood rosin, ester with 1,2,3-propanetriol</v>
      </c>
      <c r="G123" s="89" t="str">
        <f t="shared" si="4"/>
        <v>8050-30-4</v>
      </c>
      <c r="H123" s="88" t="str">
        <f t="shared" si="5"/>
        <v>Wood rosin, ester with 1,2,3-propanetriol</v>
      </c>
    </row>
    <row r="124" spans="1:8" x14ac:dyDescent="0.25">
      <c r="A124" s="87">
        <f>IF(B124="","",MAX(A$3:A123)+1)</f>
        <v>121</v>
      </c>
      <c r="B124" s="87" t="str">
        <f t="shared" si="3"/>
        <v>8054-39-5</v>
      </c>
      <c r="D124" s="68" t="str">
        <f>'Substances and Codes'!B124</f>
        <v>8054-39-5</v>
      </c>
      <c r="E124" s="68" t="str">
        <f>'Substances and Codes'!C124</f>
        <v>Onion, ext.</v>
      </c>
      <c r="G124" s="89" t="str">
        <f t="shared" si="4"/>
        <v>8054-39-5</v>
      </c>
      <c r="H124" s="88" t="str">
        <f t="shared" si="5"/>
        <v>Onion, ext.</v>
      </c>
    </row>
    <row r="125" spans="1:8" x14ac:dyDescent="0.25">
      <c r="A125" s="87">
        <f>IF(B125="","",MAX(A$3:A124)+1)</f>
        <v>122</v>
      </c>
      <c r="B125" s="87" t="str">
        <f t="shared" si="3"/>
        <v>8057-54-3</v>
      </c>
      <c r="D125" s="68" t="str">
        <f>'Substances and Codes'!B125</f>
        <v>8057-54-3</v>
      </c>
      <c r="E125" s="68" t="str">
        <f>'Substances and Codes'!C125</f>
        <v>Thymus gland, ext.</v>
      </c>
      <c r="G125" s="89" t="str">
        <f t="shared" si="4"/>
        <v>8057-54-3</v>
      </c>
      <c r="H125" s="88" t="str">
        <f t="shared" si="5"/>
        <v>Thymus gland, ext.</v>
      </c>
    </row>
    <row r="126" spans="1:8" x14ac:dyDescent="0.25">
      <c r="A126" s="87">
        <f>IF(B126="","",MAX(A$3:A125)+1)</f>
        <v>123</v>
      </c>
      <c r="B126" s="87" t="str">
        <f t="shared" si="3"/>
        <v>8057-61-2</v>
      </c>
      <c r="D126" s="68" t="str">
        <f>'Substances and Codes'!B126</f>
        <v>8057-61-2</v>
      </c>
      <c r="E126" s="68" t="str">
        <f>'Substances and Codes'!C126</f>
        <v>Kidney, ext.</v>
      </c>
      <c r="G126" s="89" t="str">
        <f t="shared" si="4"/>
        <v>8057-61-2</v>
      </c>
      <c r="H126" s="88" t="str">
        <f t="shared" si="5"/>
        <v>Kidney, ext.</v>
      </c>
    </row>
    <row r="127" spans="1:8" x14ac:dyDescent="0.25">
      <c r="A127" s="87">
        <f>IF(B127="","",MAX(A$3:A126)+1)</f>
        <v>124</v>
      </c>
      <c r="B127" s="87" t="str">
        <f t="shared" si="3"/>
        <v>9000-02-6</v>
      </c>
      <c r="D127" s="68" t="str">
        <f>'Substances and Codes'!B127</f>
        <v>9000-02-6</v>
      </c>
      <c r="E127" s="68" t="str">
        <f>'Substances and Codes'!C127</f>
        <v>Amber</v>
      </c>
      <c r="G127" s="89" t="str">
        <f t="shared" si="4"/>
        <v>9000-02-6</v>
      </c>
      <c r="H127" s="88" t="str">
        <f t="shared" si="5"/>
        <v>Amber</v>
      </c>
    </row>
    <row r="128" spans="1:8" x14ac:dyDescent="0.25">
      <c r="A128" s="87">
        <f>IF(B128="","",MAX(A$3:A127)+1)</f>
        <v>125</v>
      </c>
      <c r="B128" s="87" t="str">
        <f t="shared" si="3"/>
        <v>9000-20-8</v>
      </c>
      <c r="D128" s="68" t="str">
        <f>'Substances and Codes'!B128</f>
        <v>9000-20-8</v>
      </c>
      <c r="E128" s="68" t="str">
        <f>'Substances and Codes'!C128</f>
        <v>Kino, eucalyptus</v>
      </c>
      <c r="G128" s="89" t="str">
        <f t="shared" si="4"/>
        <v>9000-20-8</v>
      </c>
      <c r="H128" s="88" t="str">
        <f t="shared" si="5"/>
        <v>Kino, eucalyptus</v>
      </c>
    </row>
    <row r="129" spans="1:8" x14ac:dyDescent="0.25">
      <c r="A129" s="87">
        <f>IF(B129="","",MAX(A$3:A128)+1)</f>
        <v>126</v>
      </c>
      <c r="B129" s="87" t="str">
        <f t="shared" si="3"/>
        <v>9000-21-9</v>
      </c>
      <c r="D129" s="68" t="str">
        <f>'Substances and Codes'!B129</f>
        <v>9000-21-9</v>
      </c>
      <c r="E129" s="68" t="str">
        <f>'Substances and Codes'!C129</f>
        <v>Furcellaran</v>
      </c>
      <c r="G129" s="89" t="str">
        <f t="shared" si="4"/>
        <v>9000-21-9</v>
      </c>
      <c r="H129" s="88" t="str">
        <f t="shared" si="5"/>
        <v>Furcellaran</v>
      </c>
    </row>
    <row r="130" spans="1:8" x14ac:dyDescent="0.25">
      <c r="A130" s="87">
        <f>IF(B130="","",MAX(A$3:A129)+1)</f>
        <v>127</v>
      </c>
      <c r="B130" s="87" t="str">
        <f t="shared" si="3"/>
        <v>9000-57-1</v>
      </c>
      <c r="D130" s="68" t="str">
        <f>'Substances and Codes'!B130</f>
        <v>9000-57-1</v>
      </c>
      <c r="E130" s="68" t="str">
        <f>'Substances and Codes'!C130</f>
        <v>Resins, sandarac</v>
      </c>
      <c r="G130" s="89" t="str">
        <f t="shared" si="4"/>
        <v>9000-57-1</v>
      </c>
      <c r="H130" s="88" t="str">
        <f t="shared" si="5"/>
        <v>Resins, sandarac</v>
      </c>
    </row>
    <row r="131" spans="1:8" x14ac:dyDescent="0.25">
      <c r="A131" s="87">
        <f>IF(B131="","",MAX(A$3:A130)+1)</f>
        <v>128</v>
      </c>
      <c r="B131" s="87" t="str">
        <f t="shared" si="3"/>
        <v>9000-58-2</v>
      </c>
      <c r="D131" s="68" t="str">
        <f>'Substances and Codes'!B131</f>
        <v>9000-58-2</v>
      </c>
      <c r="E131" s="68" t="str">
        <f>'Substances and Codes'!C131</f>
        <v>Resins, scammony</v>
      </c>
      <c r="G131" s="89" t="str">
        <f t="shared" si="4"/>
        <v>9000-58-2</v>
      </c>
      <c r="H131" s="88" t="str">
        <f t="shared" si="5"/>
        <v>Resins, scammony</v>
      </c>
    </row>
    <row r="132" spans="1:8" x14ac:dyDescent="0.25">
      <c r="A132" s="87">
        <f>IF(B132="","",MAX(A$3:A131)+1)</f>
        <v>129</v>
      </c>
      <c r="B132" s="87" t="str">
        <f t="shared" ref="B132:B195" si="6">IF(AND(SearchCASRN="",SearchKeyword=""),D132,
IF(AND(SearchCASRN&lt;&gt;"",SearchKeyword="",ISERR(FIND(SearchCASRN,D132,1))=FALSE),D132,
IF(AND(SearchCASRN="",SearchKeyword&lt;&gt;"",ISERR(FIND(SearchKeyword,E132,1))=FALSE)=TRUE,D132,
IF(AND(SearchCASRN&lt;&gt;"",SearchKeyword&lt;&gt;"",ISERR(FIND(SearchCASRN,D132,1))=FALSE,ISERR(FIND(SearchKeyword,E132,1))=FALSE),D132,""))))</f>
        <v>9001-28-9</v>
      </c>
      <c r="D132" s="68" t="str">
        <f>'Substances and Codes'!B132</f>
        <v>9001-28-9</v>
      </c>
      <c r="E132" s="68" t="str">
        <f>'Substances and Codes'!C132</f>
        <v>Blood-​coagulation factor IX</v>
      </c>
      <c r="G132" s="89" t="str">
        <f t="shared" si="4"/>
        <v>9001-28-9</v>
      </c>
      <c r="H132" s="88" t="str">
        <f t="shared" si="5"/>
        <v>Blood-​coagulation factor IX</v>
      </c>
    </row>
    <row r="133" spans="1:8" x14ac:dyDescent="0.25">
      <c r="A133" s="87">
        <f>IF(B133="","",MAX(A$3:A132)+1)</f>
        <v>130</v>
      </c>
      <c r="B133" s="87" t="str">
        <f t="shared" si="6"/>
        <v>9001-63-2</v>
      </c>
      <c r="D133" s="68" t="str">
        <f>'Substances and Codes'!B133</f>
        <v>9001-63-2</v>
      </c>
      <c r="E133" s="68" t="str">
        <f>'Substances and Codes'!C133</f>
        <v>Lysozyme</v>
      </c>
      <c r="G133" s="89" t="str">
        <f t="shared" ref="G133:G196" si="7">IF(ISERROR(INDEX($B$4:$B$728, MATCH(ROW()-ROW($B$3), $A$4:$A$728,0))), "", INDEX($B$4:$B$728, MATCH(ROW()-ROW($B$3), $A$4:$A$728,0)))</f>
        <v>9001-63-2</v>
      </c>
      <c r="H133" s="88" t="str">
        <f t="shared" ref="H133:H196" si="8">IF($G133="","",IF(VLOOKUP($G133,$D$4:$E$728,COLUMN(H$3)-COLUMN($G$3)+1,FALSE)=0,"",VLOOKUP($G133,$D$4:$E$728,COLUMN(H$3)-COLUMN($G$3)+1,FALSE)))</f>
        <v>Lysozyme</v>
      </c>
    </row>
    <row r="134" spans="1:8" x14ac:dyDescent="0.25">
      <c r="A134" s="87">
        <f>IF(B134="","",MAX(A$3:A133)+1)</f>
        <v>131</v>
      </c>
      <c r="B134" s="87" t="str">
        <f t="shared" si="6"/>
        <v>9001-77-8</v>
      </c>
      <c r="D134" s="68" t="str">
        <f>'Substances and Codes'!B134</f>
        <v>9001-77-8</v>
      </c>
      <c r="E134" s="68" t="str">
        <f>'Substances and Codes'!C134</f>
        <v>Phosphatase, acid</v>
      </c>
      <c r="G134" s="89" t="str">
        <f t="shared" si="7"/>
        <v>9001-77-8</v>
      </c>
      <c r="H134" s="88" t="str">
        <f t="shared" si="8"/>
        <v>Phosphatase, acid</v>
      </c>
    </row>
    <row r="135" spans="1:8" x14ac:dyDescent="0.25">
      <c r="A135" s="87">
        <f>IF(B135="","",MAX(A$3:A134)+1)</f>
        <v>132</v>
      </c>
      <c r="B135" s="87" t="str">
        <f t="shared" si="6"/>
        <v>9008-02-0</v>
      </c>
      <c r="D135" s="68" t="str">
        <f>'Substances and Codes'!B135</f>
        <v>9008-02-0</v>
      </c>
      <c r="E135" s="68" t="str">
        <f>'Substances and Codes'!C135</f>
        <v>Hemoglobins</v>
      </c>
      <c r="G135" s="89" t="str">
        <f t="shared" si="7"/>
        <v>9008-02-0</v>
      </c>
      <c r="H135" s="88" t="str">
        <f t="shared" si="8"/>
        <v>Hemoglobins</v>
      </c>
    </row>
    <row r="136" spans="1:8" x14ac:dyDescent="0.25">
      <c r="A136" s="87">
        <f>IF(B136="","",MAX(A$3:A135)+1)</f>
        <v>133</v>
      </c>
      <c r="B136" s="87" t="str">
        <f t="shared" si="6"/>
        <v>9008-30-4</v>
      </c>
      <c r="D136" s="68" t="str">
        <f>'Substances and Codes'!B136</f>
        <v>9008-30-4</v>
      </c>
      <c r="E136" s="68" t="str">
        <f>'Substances and Codes'!C136</f>
        <v>Lysophosphatidylcholines</v>
      </c>
      <c r="G136" s="89" t="str">
        <f t="shared" si="7"/>
        <v>9008-30-4</v>
      </c>
      <c r="H136" s="88" t="str">
        <f t="shared" si="8"/>
        <v>Lysophosphatidylcholines</v>
      </c>
    </row>
    <row r="137" spans="1:8" x14ac:dyDescent="0.25">
      <c r="A137" s="87">
        <f>IF(B137="","",MAX(A$3:A136)+1)</f>
        <v>134</v>
      </c>
      <c r="B137" s="87" t="str">
        <f t="shared" si="6"/>
        <v>9010-66-6</v>
      </c>
      <c r="D137" s="68" t="str">
        <f>'Substances and Codes'!B137</f>
        <v>9010-66-6</v>
      </c>
      <c r="E137" s="68" t="str">
        <f>'Substances and Codes'!C137</f>
        <v>Zeins</v>
      </c>
      <c r="G137" s="89" t="str">
        <f t="shared" si="7"/>
        <v>9010-66-6</v>
      </c>
      <c r="H137" s="88" t="str">
        <f t="shared" si="8"/>
        <v>Zeins</v>
      </c>
    </row>
    <row r="138" spans="1:8" x14ac:dyDescent="0.25">
      <c r="A138" s="87">
        <f>IF(B138="","",MAX(A$3:A137)+1)</f>
        <v>135</v>
      </c>
      <c r="B138" s="87" t="str">
        <f t="shared" si="6"/>
        <v>9024-52-6</v>
      </c>
      <c r="D138" s="68" t="str">
        <f>'Substances and Codes'!B138</f>
        <v>9024-52-6</v>
      </c>
      <c r="E138" s="68" t="str">
        <f>'Substances and Codes'!C138</f>
        <v>Aldolase, fructose diphosphate</v>
      </c>
      <c r="G138" s="89" t="str">
        <f t="shared" si="7"/>
        <v>9024-52-6</v>
      </c>
      <c r="H138" s="88" t="str">
        <f t="shared" si="8"/>
        <v>Aldolase, fructose diphosphate</v>
      </c>
    </row>
    <row r="139" spans="1:8" x14ac:dyDescent="0.25">
      <c r="A139" s="87">
        <f>IF(B139="","",MAX(A$3:A138)+1)</f>
        <v>136</v>
      </c>
      <c r="B139" s="87" t="str">
        <f t="shared" si="6"/>
        <v>9025-35-8</v>
      </c>
      <c r="D139" s="68" t="str">
        <f>'Substances and Codes'!B139</f>
        <v>9025-35-8</v>
      </c>
      <c r="E139" s="68" t="str">
        <f>'Substances and Codes'!C139</f>
        <v>Galactosidase, .alpha.-</v>
      </c>
      <c r="G139" s="89" t="str">
        <f t="shared" si="7"/>
        <v>9025-35-8</v>
      </c>
      <c r="H139" s="88" t="str">
        <f t="shared" si="8"/>
        <v>Galactosidase, .alpha.-</v>
      </c>
    </row>
    <row r="140" spans="1:8" x14ac:dyDescent="0.25">
      <c r="A140" s="87">
        <f>IF(B140="","",MAX(A$3:A139)+1)</f>
        <v>137</v>
      </c>
      <c r="B140" s="87" t="str">
        <f t="shared" si="6"/>
        <v>9036-66-2</v>
      </c>
      <c r="D140" s="68" t="str">
        <f>'Substances and Codes'!B140</f>
        <v>9036-66-2</v>
      </c>
      <c r="E140" s="68" t="str">
        <f>'Substances and Codes'!C140</f>
        <v>D-Galacto-L-arabinan</v>
      </c>
      <c r="G140" s="89" t="str">
        <f t="shared" si="7"/>
        <v>9036-66-2</v>
      </c>
      <c r="H140" s="88" t="str">
        <f t="shared" si="8"/>
        <v>D-Galacto-L-arabinan</v>
      </c>
    </row>
    <row r="141" spans="1:8" x14ac:dyDescent="0.25">
      <c r="A141" s="87">
        <f>IF(B141="","",MAX(A$3:A140)+1)</f>
        <v>138</v>
      </c>
      <c r="B141" s="87" t="str">
        <f t="shared" si="6"/>
        <v>9036-88-8</v>
      </c>
      <c r="D141" s="68" t="str">
        <f>'Substances and Codes'!B141</f>
        <v>9036-88-8</v>
      </c>
      <c r="E141" s="68" t="str">
        <f>'Substances and Codes'!C141</f>
        <v>D-Mannan</v>
      </c>
      <c r="G141" s="89" t="str">
        <f t="shared" si="7"/>
        <v>9036-88-8</v>
      </c>
      <c r="H141" s="88" t="str">
        <f t="shared" si="8"/>
        <v>D-Mannan</v>
      </c>
    </row>
    <row r="142" spans="1:8" x14ac:dyDescent="0.25">
      <c r="A142" s="87">
        <f>IF(B142="","",MAX(A$3:A141)+1)</f>
        <v>139</v>
      </c>
      <c r="B142" s="87" t="str">
        <f t="shared" si="6"/>
        <v>9041-22-9</v>
      </c>
      <c r="D142" s="68" t="str">
        <f>'Substances and Codes'!B142</f>
        <v>9041-22-9</v>
      </c>
      <c r="E142" s="68" t="str">
        <f>'Substances and Codes'!C142</f>
        <v>.beta.-D-Glucan</v>
      </c>
      <c r="G142" s="89" t="str">
        <f t="shared" si="7"/>
        <v>9041-22-9</v>
      </c>
      <c r="H142" s="88" t="str">
        <f t="shared" si="8"/>
        <v>.beta.-D-Glucan</v>
      </c>
    </row>
    <row r="143" spans="1:8" x14ac:dyDescent="0.25">
      <c r="A143" s="87">
        <f>IF(B143="","",MAX(A$3:A142)+1)</f>
        <v>140</v>
      </c>
      <c r="B143" s="87" t="str">
        <f t="shared" si="6"/>
        <v>9042-14-2</v>
      </c>
      <c r="D143" s="68" t="str">
        <f>'Substances and Codes'!B143</f>
        <v>9042-14-2</v>
      </c>
      <c r="E143" s="68" t="str">
        <f>'Substances and Codes'!C143</f>
        <v>Dextran, hydrogen sulfate</v>
      </c>
      <c r="G143" s="89" t="str">
        <f t="shared" si="7"/>
        <v>9042-14-2</v>
      </c>
      <c r="H143" s="88" t="str">
        <f t="shared" si="8"/>
        <v>Dextran, hydrogen sulfate</v>
      </c>
    </row>
    <row r="144" spans="1:8" x14ac:dyDescent="0.25">
      <c r="A144" s="87">
        <f>IF(B144="","",MAX(A$3:A143)+1)</f>
        <v>141</v>
      </c>
      <c r="B144" s="87" t="str">
        <f t="shared" si="6"/>
        <v>9045-23-2</v>
      </c>
      <c r="D144" s="68" t="str">
        <f>'Substances and Codes'!B144</f>
        <v>9045-23-2</v>
      </c>
      <c r="E144" s="68" t="str">
        <f>'Substances and Codes'!C144</f>
        <v>Lactoglobulins, .beta-</v>
      </c>
      <c r="G144" s="89" t="str">
        <f t="shared" si="7"/>
        <v>9045-23-2</v>
      </c>
      <c r="H144" s="88" t="str">
        <f t="shared" si="8"/>
        <v>Lactoglobulins, .beta-</v>
      </c>
    </row>
    <row r="145" spans="1:8" x14ac:dyDescent="0.25">
      <c r="A145" s="87">
        <f>IF(B145="","",MAX(A$3:A144)+1)</f>
        <v>142</v>
      </c>
      <c r="B145" s="87" t="str">
        <f t="shared" si="6"/>
        <v>9046-38-2</v>
      </c>
      <c r="D145" s="68" t="str">
        <f>'Substances and Codes'!B145</f>
        <v>9046-38-2</v>
      </c>
      <c r="E145" s="68" t="str">
        <f>'Substances and Codes'!C145</f>
        <v>D-Galacturonan</v>
      </c>
      <c r="G145" s="89" t="str">
        <f t="shared" si="7"/>
        <v>9046-38-2</v>
      </c>
      <c r="H145" s="88" t="str">
        <f t="shared" si="8"/>
        <v>D-Galacturonan</v>
      </c>
    </row>
    <row r="146" spans="1:8" x14ac:dyDescent="0.25">
      <c r="A146" s="87">
        <f>IF(B146="","",MAX(A$3:A145)+1)</f>
        <v>143</v>
      </c>
      <c r="B146" s="87" t="str">
        <f t="shared" si="6"/>
        <v>9048-49-1</v>
      </c>
      <c r="D146" s="68" t="str">
        <f>'Substances and Codes'!B146</f>
        <v>9048-49-1</v>
      </c>
      <c r="E146" s="68" t="str">
        <f>'Substances and Codes'!C146</f>
        <v>Human albumin</v>
      </c>
      <c r="G146" s="89" t="str">
        <f t="shared" si="7"/>
        <v>9048-49-1</v>
      </c>
      <c r="H146" s="88" t="str">
        <f t="shared" si="8"/>
        <v>Human albumin</v>
      </c>
    </row>
    <row r="147" spans="1:8" x14ac:dyDescent="0.25">
      <c r="A147" s="87">
        <f>IF(B147="","",MAX(A$3:A146)+1)</f>
        <v>144</v>
      </c>
      <c r="B147" s="87" t="str">
        <f t="shared" si="6"/>
        <v>9050-90-2</v>
      </c>
      <c r="D147" s="68" t="str">
        <f>'Substances and Codes'!B147</f>
        <v>9050-90-2</v>
      </c>
      <c r="E147" s="68" t="str">
        <f>'Substances and Codes'!C147</f>
        <v>.beta.-D-Glucan, (1→3)-</v>
      </c>
      <c r="G147" s="89" t="str">
        <f t="shared" si="7"/>
        <v>9050-90-2</v>
      </c>
      <c r="H147" s="88" t="str">
        <f t="shared" si="8"/>
        <v>.beta.-D-Glucan, (1→3)-</v>
      </c>
    </row>
    <row r="148" spans="1:8" x14ac:dyDescent="0.25">
      <c r="A148" s="87">
        <f>IF(B148="","",MAX(A$3:A147)+1)</f>
        <v>145</v>
      </c>
      <c r="B148" s="87" t="str">
        <f t="shared" si="6"/>
        <v>9051-97-2</v>
      </c>
      <c r="D148" s="68" t="str">
        <f>'Substances and Codes'!B148</f>
        <v>9051-97-2</v>
      </c>
      <c r="E148" s="68" t="str">
        <f>'Substances and Codes'!C148</f>
        <v>.beta.-D-Glucan, (1→3)-</v>
      </c>
      <c r="G148" s="89" t="str">
        <f t="shared" si="7"/>
        <v>9051-97-2</v>
      </c>
      <c r="H148" s="88" t="str">
        <f t="shared" si="8"/>
        <v>.beta.-D-Glucan, (1→3)-</v>
      </c>
    </row>
    <row r="149" spans="1:8" x14ac:dyDescent="0.25">
      <c r="A149" s="87">
        <f>IF(B149="","",MAX(A$3:A148)+1)</f>
        <v>146</v>
      </c>
      <c r="B149" s="87" t="str">
        <f t="shared" si="6"/>
        <v>9052-00-0</v>
      </c>
      <c r="D149" s="68" t="str">
        <f>'Substances and Codes'!B149</f>
        <v>9052-00-0</v>
      </c>
      <c r="E149" s="68" t="str">
        <f>'Substances and Codes'!C149</f>
        <v>.beta.-D-Glucan, (1→3)-</v>
      </c>
      <c r="G149" s="89" t="str">
        <f t="shared" si="7"/>
        <v>9052-00-0</v>
      </c>
      <c r="H149" s="88" t="str">
        <f t="shared" si="8"/>
        <v>.beta.-D-Glucan, (1→3)-</v>
      </c>
    </row>
    <row r="150" spans="1:8" x14ac:dyDescent="0.25">
      <c r="A150" s="87">
        <f>IF(B150="","",MAX(A$3:A149)+1)</f>
        <v>147</v>
      </c>
      <c r="B150" s="87" t="str">
        <f t="shared" si="6"/>
        <v>9061-82-9</v>
      </c>
      <c r="D150" s="68" t="str">
        <f>'Substances and Codes'!B150</f>
        <v>9061-82-9</v>
      </c>
      <c r="E150" s="68" t="str">
        <f>'Substances and Codes'!C150</f>
        <v>Carrageenan, sodium salt</v>
      </c>
      <c r="G150" s="89" t="str">
        <f t="shared" si="7"/>
        <v>9061-82-9</v>
      </c>
      <c r="H150" s="88" t="str">
        <f t="shared" si="8"/>
        <v>Carrageenan, sodium salt</v>
      </c>
    </row>
    <row r="151" spans="1:8" x14ac:dyDescent="0.25">
      <c r="A151" s="87">
        <f>IF(B151="","",MAX(A$3:A150)+1)</f>
        <v>148</v>
      </c>
      <c r="B151" s="87" t="str">
        <f t="shared" si="6"/>
        <v>9074-78-6</v>
      </c>
      <c r="D151" s="68" t="str">
        <f>'Substances and Codes'!B151</f>
        <v>9074-78-6</v>
      </c>
      <c r="E151" s="68" t="str">
        <f>'Substances and Codes'!C151</f>
        <v>.alpha.-D-Glucan</v>
      </c>
      <c r="G151" s="89" t="str">
        <f t="shared" si="7"/>
        <v>9074-78-6</v>
      </c>
      <c r="H151" s="88" t="str">
        <f t="shared" si="8"/>
        <v>.alpha.-D-Glucan</v>
      </c>
    </row>
    <row r="152" spans="1:8" x14ac:dyDescent="0.25">
      <c r="A152" s="87">
        <f>IF(B152="","",MAX(A$3:A151)+1)</f>
        <v>149</v>
      </c>
      <c r="B152" s="87" t="str">
        <f t="shared" si="6"/>
        <v>9079-02-1</v>
      </c>
      <c r="D152" s="68" t="str">
        <f>'Substances and Codes'!B152</f>
        <v>9079-02-1</v>
      </c>
      <c r="E152" s="68" t="str">
        <f>'Substances and Codes'!C152</f>
        <v>Natto Gum</v>
      </c>
      <c r="G152" s="89" t="str">
        <f t="shared" si="7"/>
        <v>9079-02-1</v>
      </c>
      <c r="H152" s="88" t="str">
        <f t="shared" si="8"/>
        <v>Natto Gum</v>
      </c>
    </row>
    <row r="153" spans="1:8" x14ac:dyDescent="0.25">
      <c r="A153" s="87">
        <f>IF(B153="","",MAX(A$3:A152)+1)</f>
        <v>150</v>
      </c>
      <c r="B153" s="87" t="str">
        <f t="shared" si="6"/>
        <v>10025-06-6</v>
      </c>
      <c r="D153" s="68" t="str">
        <f>'Substances and Codes'!B153</f>
        <v>10025-06-6</v>
      </c>
      <c r="E153" s="68" t="str">
        <f>'Substances and Codes'!C153</f>
        <v>Glycine, N-methyl-, (9Z)-9-octadecen-1-yl ester</v>
      </c>
      <c r="G153" s="89" t="str">
        <f t="shared" si="7"/>
        <v>10025-06-6</v>
      </c>
      <c r="H153" s="88" t="str">
        <f t="shared" si="8"/>
        <v>Glycine, N-methyl-, (9Z)-9-octadecen-1-yl ester</v>
      </c>
    </row>
    <row r="154" spans="1:8" x14ac:dyDescent="0.25">
      <c r="A154" s="87">
        <f>IF(B154="","",MAX(A$3:A153)+1)</f>
        <v>151</v>
      </c>
      <c r="B154" s="87" t="str">
        <f t="shared" si="6"/>
        <v>10028-15-6</v>
      </c>
      <c r="D154" s="68" t="str">
        <f>'Substances and Codes'!B154</f>
        <v>10028-15-6</v>
      </c>
      <c r="E154" s="68" t="str">
        <f>'Substances and Codes'!C154</f>
        <v>Ozone</v>
      </c>
      <c r="G154" s="89" t="str">
        <f t="shared" si="7"/>
        <v>10028-15-6</v>
      </c>
      <c r="H154" s="88" t="str">
        <f t="shared" si="8"/>
        <v>Ozone</v>
      </c>
    </row>
    <row r="155" spans="1:8" x14ac:dyDescent="0.25">
      <c r="A155" s="87">
        <f>IF(B155="","",MAX(A$3:A154)+1)</f>
        <v>152</v>
      </c>
      <c r="B155" s="87" t="str">
        <f t="shared" si="6"/>
        <v>10417-94-4</v>
      </c>
      <c r="D155" s="68" t="str">
        <f>'Substances and Codes'!B155</f>
        <v>10417-94-4</v>
      </c>
      <c r="E155" s="68" t="str">
        <f>'Substances and Codes'!C155</f>
        <v>5,8,11,14,17-Eicosapentaenoic acid, (5Z,8Z,11Z,14Z,17Z)-</v>
      </c>
      <c r="G155" s="89" t="str">
        <f t="shared" si="7"/>
        <v>10417-94-4</v>
      </c>
      <c r="H155" s="88" t="str">
        <f t="shared" si="8"/>
        <v>5,8,11,14,17-Eicosapentaenoic acid, (5Z,8Z,11Z,14Z,17Z)-</v>
      </c>
    </row>
    <row r="156" spans="1:8" x14ac:dyDescent="0.25">
      <c r="A156" s="87">
        <f>IF(B156="","",MAX(A$3:A155)+1)</f>
        <v>153</v>
      </c>
      <c r="B156" s="87" t="str">
        <f t="shared" si="6"/>
        <v>11029-12-2</v>
      </c>
      <c r="D156" s="68" t="str">
        <f>'Substances and Codes'!B156</f>
        <v>11029-12-2</v>
      </c>
      <c r="E156" s="68" t="str">
        <f>'Substances and Codes'!C156</f>
        <v>Anthocyanins, grape</v>
      </c>
      <c r="G156" s="89" t="str">
        <f t="shared" si="7"/>
        <v>11029-12-2</v>
      </c>
      <c r="H156" s="88" t="str">
        <f t="shared" si="8"/>
        <v>Anthocyanins, grape</v>
      </c>
    </row>
    <row r="157" spans="1:8" x14ac:dyDescent="0.25">
      <c r="A157" s="87">
        <f>IF(B157="","",MAX(A$3:A156)+1)</f>
        <v>154</v>
      </c>
      <c r="B157" s="87" t="str">
        <f t="shared" si="6"/>
        <v>12068-50-7</v>
      </c>
      <c r="D157" s="68" t="str">
        <f>'Substances and Codes'!B157</f>
        <v>12068-50-7</v>
      </c>
      <c r="E157" s="68" t="str">
        <f>'Substances and Codes'!C157</f>
        <v>Halloysite (Al2(Si2O7).2H2O)</v>
      </c>
      <c r="G157" s="89" t="str">
        <f t="shared" si="7"/>
        <v>12068-50-7</v>
      </c>
      <c r="H157" s="88" t="str">
        <f t="shared" si="8"/>
        <v>Halloysite (Al2(Si2O7).2H2O)</v>
      </c>
    </row>
    <row r="158" spans="1:8" x14ac:dyDescent="0.25">
      <c r="A158" s="87">
        <f>IF(B158="","",MAX(A$3:A157)+1)</f>
        <v>155</v>
      </c>
      <c r="B158" s="87" t="str">
        <f t="shared" si="6"/>
        <v>12174-11-7</v>
      </c>
      <c r="D158" s="68" t="str">
        <f>'Substances and Codes'!B158</f>
        <v>12174-11-7</v>
      </c>
      <c r="E158" s="68" t="str">
        <f>'Substances and Codes'!C158</f>
        <v>Palygorskite ([Mg(Al0.5-1Fe0-0.5)]Si4(OH)O10.4H2O)</v>
      </c>
      <c r="G158" s="89" t="str">
        <f t="shared" si="7"/>
        <v>12174-11-7</v>
      </c>
      <c r="H158" s="88" t="str">
        <f t="shared" si="8"/>
        <v>Palygorskite ([Mg(Al0.5-1Fe0-0.5)]Si4(OH)O10.4H2O)</v>
      </c>
    </row>
    <row r="159" spans="1:8" x14ac:dyDescent="0.25">
      <c r="A159" s="87">
        <f>IF(B159="","",MAX(A$3:A158)+1)</f>
        <v>156</v>
      </c>
      <c r="B159" s="87" t="str">
        <f t="shared" si="6"/>
        <v>12244-16-5</v>
      </c>
      <c r="D159" s="68" t="str">
        <f>'Substances and Codes'!B159</f>
        <v>12244-16-5</v>
      </c>
      <c r="E159" s="68" t="str">
        <f>'Substances and Codes'!C159</f>
        <v>Endellite (Al2(Si2O7).4H2O)</v>
      </c>
      <c r="G159" s="89" t="str">
        <f t="shared" si="7"/>
        <v>12244-16-5</v>
      </c>
      <c r="H159" s="88" t="str">
        <f t="shared" si="8"/>
        <v>Endellite (Al2(Si2O7).4H2O)</v>
      </c>
    </row>
    <row r="160" spans="1:8" x14ac:dyDescent="0.25">
      <c r="A160" s="87">
        <f>IF(B160="","",MAX(A$3:A159)+1)</f>
        <v>157</v>
      </c>
      <c r="B160" s="87" t="str">
        <f t="shared" si="6"/>
        <v>12298-43-0</v>
      </c>
      <c r="D160" s="68" t="str">
        <f>'Substances and Codes'!B160</f>
        <v>12298-43-0</v>
      </c>
      <c r="E160" s="68" t="str">
        <f>'Substances and Codes'!C160</f>
        <v>Halloysite (Al2(Si2O7).xH2O)</v>
      </c>
      <c r="G160" s="89" t="str">
        <f t="shared" si="7"/>
        <v>12298-43-0</v>
      </c>
      <c r="H160" s="88" t="str">
        <f t="shared" si="8"/>
        <v>Halloysite (Al2(Si2O7).xH2O)</v>
      </c>
    </row>
    <row r="161" spans="1:8" x14ac:dyDescent="0.25">
      <c r="A161" s="87">
        <f>IF(B161="","",MAX(A$3:A160)+1)</f>
        <v>158</v>
      </c>
      <c r="B161" s="87" t="str">
        <f t="shared" si="6"/>
        <v>12417-86-6</v>
      </c>
      <c r="D161" s="68" t="str">
        <f>'Substances and Codes'!B161</f>
        <v>12417-86-6</v>
      </c>
      <c r="E161" s="68" t="str">
        <f>'Substances and Codes'!C161</f>
        <v>Stevensite ((Ca0.33-0.5Na0-0.33)0.33Mg3(Si3.67Al0.33)(OH)2O10)</v>
      </c>
      <c r="G161" s="89" t="str">
        <f t="shared" si="7"/>
        <v>12417-86-6</v>
      </c>
      <c r="H161" s="88" t="str">
        <f t="shared" si="8"/>
        <v>Stevensite ((Ca0.33-0.5Na0-0.33)0.33Mg3(Si3.67Al0.33)(OH)2O10)</v>
      </c>
    </row>
    <row r="162" spans="1:8" ht="30" x14ac:dyDescent="0.25">
      <c r="A162" s="87">
        <f>IF(B162="","",MAX(A$3:A161)+1)</f>
        <v>159</v>
      </c>
      <c r="B162" s="87" t="str">
        <f t="shared" si="6"/>
        <v>13832-70-7</v>
      </c>
      <c r="D162" s="68" t="str">
        <f>'Substances and Codes'!B162</f>
        <v>13832-70-7</v>
      </c>
      <c r="E162" s="68" t="str">
        <f>'Substances and Codes'!C162</f>
        <v>Olean-12-en-29-oic acid, 3-hydroxy-11-oxo-, octadecyl ester, (3.beta.,20.beta.)-</v>
      </c>
      <c r="G162" s="89" t="str">
        <f t="shared" si="7"/>
        <v>13832-70-7</v>
      </c>
      <c r="H162" s="88" t="str">
        <f t="shared" si="8"/>
        <v>Olean-12-en-29-oic acid, 3-hydroxy-11-oxo-, octadecyl ester, (3.beta.,20.beta.)-</v>
      </c>
    </row>
    <row r="163" spans="1:8" x14ac:dyDescent="0.25">
      <c r="A163" s="87">
        <f>IF(B163="","",MAX(A$3:A162)+1)</f>
        <v>160</v>
      </c>
      <c r="B163" s="87" t="str">
        <f t="shared" si="6"/>
        <v>14246-53-8</v>
      </c>
      <c r="D163" s="68" t="str">
        <f>'Substances and Codes'!B163</f>
        <v>14246-53-8</v>
      </c>
      <c r="E163" s="68" t="str">
        <f>'Substances and Codes'!C163</f>
        <v>Glycine, N-(1-oxooctyl)-</v>
      </c>
      <c r="G163" s="89" t="str">
        <f t="shared" si="7"/>
        <v>14246-53-8</v>
      </c>
      <c r="H163" s="88" t="str">
        <f t="shared" si="8"/>
        <v>Glycine, N-(1-oxooctyl)-</v>
      </c>
    </row>
    <row r="164" spans="1:8" x14ac:dyDescent="0.25">
      <c r="A164" s="87">
        <f>IF(B164="","",MAX(A$3:A163)+1)</f>
        <v>161</v>
      </c>
      <c r="B164" s="87" t="str">
        <f t="shared" si="6"/>
        <v>14307-43-8</v>
      </c>
      <c r="D164" s="68" t="str">
        <f>'Substances and Codes'!B164</f>
        <v>14307-43-8</v>
      </c>
      <c r="E164" s="68" t="str">
        <f>'Substances and Codes'!C164</f>
        <v>Butanedioic acid, 2,3-dihydroxy- (2R,3R)-, ammonium salt (1:?)</v>
      </c>
      <c r="G164" s="89" t="str">
        <f t="shared" si="7"/>
        <v>14307-43-8</v>
      </c>
      <c r="H164" s="88" t="str">
        <f t="shared" si="8"/>
        <v>Butanedioic acid, 2,3-dihydroxy- (2R,3R)-, ammonium salt (1:?)</v>
      </c>
    </row>
    <row r="165" spans="1:8" x14ac:dyDescent="0.25">
      <c r="A165" s="87">
        <f>IF(B165="","",MAX(A$3:A164)+1)</f>
        <v>162</v>
      </c>
      <c r="B165" s="87" t="str">
        <f t="shared" si="6"/>
        <v>14798-03-9</v>
      </c>
      <c r="D165" s="68" t="str">
        <f>'Substances and Codes'!B165</f>
        <v>14798-03-9</v>
      </c>
      <c r="E165" s="68" t="str">
        <f>'Substances and Codes'!C165</f>
        <v>Ammonium</v>
      </c>
      <c r="G165" s="89" t="str">
        <f t="shared" si="7"/>
        <v>14798-03-9</v>
      </c>
      <c r="H165" s="88" t="str">
        <f t="shared" si="8"/>
        <v>Ammonium</v>
      </c>
    </row>
    <row r="166" spans="1:8" x14ac:dyDescent="0.25">
      <c r="A166" s="87">
        <f>IF(B166="","",MAX(A$3:A165)+1)</f>
        <v>163</v>
      </c>
      <c r="B166" s="87" t="str">
        <f t="shared" si="6"/>
        <v>14832-91-8</v>
      </c>
      <c r="D166" s="68" t="str">
        <f>'Substances and Codes'!B166</f>
        <v>14832-91-8</v>
      </c>
      <c r="E166" s="68" t="str">
        <f>'Substances and Codes'!C166</f>
        <v>Amethyst (SiO2)</v>
      </c>
      <c r="G166" s="89" t="str">
        <f t="shared" si="7"/>
        <v>14832-91-8</v>
      </c>
      <c r="H166" s="88" t="str">
        <f t="shared" si="8"/>
        <v>Amethyst (SiO2)</v>
      </c>
    </row>
    <row r="167" spans="1:8" x14ac:dyDescent="0.25">
      <c r="A167" s="87">
        <f>IF(B167="","",MAX(A$3:A166)+1)</f>
        <v>164</v>
      </c>
      <c r="B167" s="87" t="str">
        <f t="shared" si="6"/>
        <v>14932-42-4</v>
      </c>
      <c r="D167" s="68" t="str">
        <f>'Substances and Codes'!B167</f>
        <v>14932-42-4</v>
      </c>
      <c r="E167" s="68" t="str">
        <f>'Substances and Codes'!C167</f>
        <v>Xenon, isotope of mass 133</v>
      </c>
      <c r="G167" s="89" t="str">
        <f t="shared" si="7"/>
        <v>14932-42-4</v>
      </c>
      <c r="H167" s="88" t="str">
        <f t="shared" si="8"/>
        <v>Xenon, isotope of mass 133</v>
      </c>
    </row>
    <row r="168" spans="1:8" x14ac:dyDescent="0.25">
      <c r="A168" s="87">
        <f>IF(B168="","",MAX(A$3:A167)+1)</f>
        <v>165</v>
      </c>
      <c r="B168" s="87" t="str">
        <f t="shared" si="6"/>
        <v>14982-50-4</v>
      </c>
      <c r="D168" s="68" t="str">
        <f>'Substances and Codes'!B168</f>
        <v>14982-50-4</v>
      </c>
      <c r="E168" s="68" t="str">
        <f>'Substances and Codes'!C168</f>
        <v>Galacturonic acid</v>
      </c>
      <c r="G168" s="89" t="str">
        <f t="shared" si="7"/>
        <v>14982-50-4</v>
      </c>
      <c r="H168" s="88" t="str">
        <f t="shared" si="8"/>
        <v>Galacturonic acid</v>
      </c>
    </row>
    <row r="169" spans="1:8" x14ac:dyDescent="0.25">
      <c r="A169" s="87">
        <f>IF(B169="","",MAX(A$3:A168)+1)</f>
        <v>166</v>
      </c>
      <c r="B169" s="87" t="str">
        <f t="shared" si="6"/>
        <v>14984-34-0</v>
      </c>
      <c r="D169" s="68" t="str">
        <f>'Substances and Codes'!B169</f>
        <v>14984-34-0</v>
      </c>
      <c r="E169" s="68" t="str">
        <f>'Substances and Codes'!C169</f>
        <v>D-Glucuronic acid, monosodium salt</v>
      </c>
      <c r="G169" s="89" t="str">
        <f t="shared" si="7"/>
        <v>14984-34-0</v>
      </c>
      <c r="H169" s="88" t="str">
        <f t="shared" si="8"/>
        <v>D-Glucuronic acid, monosodium salt</v>
      </c>
    </row>
    <row r="170" spans="1:8" x14ac:dyDescent="0.25">
      <c r="A170" s="87">
        <f>IF(B170="","",MAX(A$3:A169)+1)</f>
        <v>167</v>
      </c>
      <c r="B170" s="87" t="str">
        <f t="shared" si="6"/>
        <v>16389-88-1</v>
      </c>
      <c r="D170" s="68" t="str">
        <f>'Substances and Codes'!B170</f>
        <v>16389-88-1</v>
      </c>
      <c r="E170" s="68" t="str">
        <f>'Substances and Codes'!C170</f>
        <v>Dolomite (CaMg(CO3)2)</v>
      </c>
      <c r="G170" s="89" t="str">
        <f t="shared" si="7"/>
        <v>16389-88-1</v>
      </c>
      <c r="H170" s="88" t="str">
        <f t="shared" si="8"/>
        <v>Dolomite (CaMg(CO3)2)</v>
      </c>
    </row>
    <row r="171" spans="1:8" ht="30" x14ac:dyDescent="0.25">
      <c r="A171" s="87">
        <f>IF(B171="","",MAX(A$3:A170)+1)</f>
        <v>168</v>
      </c>
      <c r="B171" s="87" t="str">
        <f t="shared" si="6"/>
        <v>16816-67-4</v>
      </c>
      <c r="D171" s="68" t="str">
        <f>'Substances and Codes'!B171</f>
        <v>16816-67-4</v>
      </c>
      <c r="E171" s="68" t="str">
        <f>'Substances and Codes'!C171</f>
        <v>Butanamide, N,N'-[dithiobis[2,1-ethanediylimino(3-oxo-3,1-propanediyl)]]bis[2,4-dihydroxy-3,3-dimethyl-, (2R,2'R)-</v>
      </c>
      <c r="G171" s="89" t="str">
        <f t="shared" si="7"/>
        <v>16816-67-4</v>
      </c>
      <c r="H171" s="88" t="str">
        <f t="shared" si="8"/>
        <v>Butanamide, N,N'-[dithiobis[2,1-ethanediylimino(3-oxo-3,1-propanediyl)]]bis[2,4-dihydroxy-3,3-dimethyl-, (2R,2'R)-</v>
      </c>
    </row>
    <row r="172" spans="1:8" ht="45" x14ac:dyDescent="0.25">
      <c r="A172" s="87">
        <f>IF(B172="","",MAX(A$3:A171)+1)</f>
        <v>169</v>
      </c>
      <c r="B172" s="87" t="str">
        <f t="shared" si="6"/>
        <v>16830-15-2</v>
      </c>
      <c r="D172" s="68" t="str">
        <f>'Substances and Codes'!B172</f>
        <v>16830-15-2</v>
      </c>
      <c r="E172" s="68" t="str">
        <f>'Substances and Codes'!C172</f>
        <v>Urs-12-en-28-oic acid, 2,3,23-trihydroxy-, O-6-deoxy-.alpha.-L-mannopyranosyl-(1→4)-O-.beta,-D-glucopyranosyl-1→6)-.beta,-D-glucopyranosy ester, (2.alpha.,3.beta.,4.alpha.)-</v>
      </c>
      <c r="G172" s="89" t="str">
        <f t="shared" si="7"/>
        <v>16830-15-2</v>
      </c>
      <c r="H172" s="88" t="str">
        <f t="shared" si="8"/>
        <v>Urs-12-en-28-oic acid, 2,3,23-trihydroxy-, O-6-deoxy-.alpha.-L-mannopyranosyl-(1→4)-O-.beta,-D-glucopyranosyl-1→6)-.beta,-D-glucopyranosy ester, (2.alpha.,3.beta.,4.alpha.)-</v>
      </c>
    </row>
    <row r="173" spans="1:8" x14ac:dyDescent="0.25">
      <c r="A173" s="87">
        <f>IF(B173="","",MAX(A$3:A172)+1)</f>
        <v>170</v>
      </c>
      <c r="B173" s="87" t="str">
        <f t="shared" si="6"/>
        <v>16887-00-6</v>
      </c>
      <c r="D173" s="68" t="str">
        <f>'Substances and Codes'!B173</f>
        <v>16887-00-6</v>
      </c>
      <c r="E173" s="68" t="str">
        <f>'Substances and Codes'!C173</f>
        <v>Chloride</v>
      </c>
      <c r="G173" s="89" t="str">
        <f t="shared" si="7"/>
        <v>16887-00-6</v>
      </c>
      <c r="H173" s="88" t="str">
        <f t="shared" si="8"/>
        <v>Chloride</v>
      </c>
    </row>
    <row r="174" spans="1:8" x14ac:dyDescent="0.25">
      <c r="A174" s="87">
        <f>IF(B174="","",MAX(A$3:A173)+1)</f>
        <v>171</v>
      </c>
      <c r="B174" s="87" t="str">
        <f t="shared" si="6"/>
        <v>16941-32-5</v>
      </c>
      <c r="D174" s="68" t="str">
        <f>'Substances and Codes'!B174</f>
        <v>16941-32-5</v>
      </c>
      <c r="E174" s="68" t="str">
        <f>'Substances and Codes'!C174</f>
        <v>Glucagon</v>
      </c>
      <c r="G174" s="89" t="str">
        <f t="shared" si="7"/>
        <v>16941-32-5</v>
      </c>
      <c r="H174" s="88" t="str">
        <f t="shared" si="8"/>
        <v>Glucagon</v>
      </c>
    </row>
    <row r="175" spans="1:8" x14ac:dyDescent="0.25">
      <c r="A175" s="87">
        <f>IF(B175="","",MAX(A$3:A174)+1)</f>
        <v>172</v>
      </c>
      <c r="B175" s="87" t="str">
        <f t="shared" si="6"/>
        <v>16984-36-4</v>
      </c>
      <c r="D175" s="68" t="str">
        <f>'Substances and Codes'!B175</f>
        <v>16984-36-4</v>
      </c>
      <c r="E175" s="68" t="str">
        <f>'Substances and Codes'!C175</f>
        <v>D-Glucopyranose, 4-O-.alpha.-D-glucopyranosyl-</v>
      </c>
      <c r="G175" s="89" t="str">
        <f t="shared" si="7"/>
        <v>16984-36-4</v>
      </c>
      <c r="H175" s="88" t="str">
        <f t="shared" si="8"/>
        <v>D-Glucopyranose, 4-O-.alpha.-D-glucopyranosyl-</v>
      </c>
    </row>
    <row r="176" spans="1:8" ht="30" x14ac:dyDescent="0.25">
      <c r="A176" s="87">
        <f>IF(B176="","",MAX(A$3:A175)+1)</f>
        <v>173</v>
      </c>
      <c r="B176" s="87" t="str">
        <f t="shared" si="6"/>
        <v>17407-37-3</v>
      </c>
      <c r="D176" s="68" t="str">
        <f>'Substances and Codes'!B176</f>
        <v>17407-37-3</v>
      </c>
      <c r="E176" s="68" t="str">
        <f>'Substances and Codes'!C176</f>
        <v>Butanedioic acid, 1-[3,4-dihydro-2,5,7,8-tetramethyl-2-(4,8,12-trimethyltridecyl)-2H-1-benzopyran-6-yl] ester</v>
      </c>
      <c r="G176" s="89" t="str">
        <f t="shared" si="7"/>
        <v>17407-37-3</v>
      </c>
      <c r="H176" s="88" t="str">
        <f t="shared" si="8"/>
        <v>Butanedioic acid, 1-[3,4-dihydro-2,5,7,8-tetramethyl-2-(4,8,12-trimethyltridecyl)-2H-1-benzopyran-6-yl] ester</v>
      </c>
    </row>
    <row r="177" spans="1:8" x14ac:dyDescent="0.25">
      <c r="A177" s="87">
        <f>IF(B177="","",MAX(A$3:A176)+1)</f>
        <v>174</v>
      </c>
      <c r="B177" s="87" t="str">
        <f t="shared" si="6"/>
        <v>17941-34-3</v>
      </c>
      <c r="D177" s="68" t="str">
        <f>'Substances and Codes'!B177</f>
        <v>17941-34-3</v>
      </c>
      <c r="E177" s="68" t="str">
        <f>'Substances and Codes'!C177</f>
        <v>Hexadecanoic acid, 9,10,16-trihydroxy-, (9R,10R)-rel-</v>
      </c>
      <c r="G177" s="89" t="str">
        <f t="shared" si="7"/>
        <v>17941-34-3</v>
      </c>
      <c r="H177" s="88" t="str">
        <f t="shared" si="8"/>
        <v>Hexadecanoic acid, 9,10,16-trihydroxy-, (9R,10R)-rel-</v>
      </c>
    </row>
    <row r="178" spans="1:8" ht="30" x14ac:dyDescent="0.25">
      <c r="A178" s="87">
        <f>IF(B178="","",MAX(A$3:A177)+1)</f>
        <v>175</v>
      </c>
      <c r="B178" s="87" t="str">
        <f t="shared" si="6"/>
        <v>22608-11-3</v>
      </c>
      <c r="D178" s="68" t="str">
        <f>'Substances and Codes'!B178</f>
        <v>22608-11-3</v>
      </c>
      <c r="E178" s="68" t="str">
        <f>'Substances and Codes'!C178</f>
        <v>1,6-Heptadiene-3,5-dione, 1-(4-hydroxy-3-methoxyphenyl)-7-(4-hydroxyphenyl)-, (1E,6E)-</v>
      </c>
      <c r="G178" s="89" t="str">
        <f t="shared" si="7"/>
        <v>22608-11-3</v>
      </c>
      <c r="H178" s="88" t="str">
        <f t="shared" si="8"/>
        <v>1,6-Heptadiene-3,5-dione, 1-(4-hydroxy-3-methoxyphenyl)-7-(4-hydroxyphenyl)-, (1E,6E)-</v>
      </c>
    </row>
    <row r="179" spans="1:8" ht="30" x14ac:dyDescent="0.25">
      <c r="A179" s="87">
        <f>IF(B179="","",MAX(A$3:A178)+1)</f>
        <v>176</v>
      </c>
      <c r="B179" s="87" t="str">
        <f t="shared" si="6"/>
        <v>23444-65-7</v>
      </c>
      <c r="D179" s="68" t="str">
        <f>'Substances and Codes'!B179</f>
        <v>23444-65-7</v>
      </c>
      <c r="E179" s="68" t="str">
        <f>'Substances and Codes'!C179</f>
        <v>1,4-Naphthoquinone, 5,8-dihydroxy-6-(1-hydroxy-4-methyl-3-pentenyl)-, (-)- )</v>
      </c>
      <c r="G179" s="89" t="str">
        <f t="shared" si="7"/>
        <v>23444-65-7</v>
      </c>
      <c r="H179" s="88" t="str">
        <f t="shared" si="8"/>
        <v>1,4-Naphthoquinone, 5,8-dihydroxy-6-(1-hydroxy-4-methyl-3-pentenyl)-, (-)- )</v>
      </c>
    </row>
    <row r="180" spans="1:8" x14ac:dyDescent="0.25">
      <c r="A180" s="87">
        <f>IF(B180="","",MAX(A$3:A179)+1)</f>
        <v>177</v>
      </c>
      <c r="B180" s="87" t="str">
        <f t="shared" si="6"/>
        <v>24967-93-9</v>
      </c>
      <c r="D180" s="68" t="str">
        <f>'Substances and Codes'!B180</f>
        <v>24967-93-9</v>
      </c>
      <c r="E180" s="68" t="str">
        <f>'Substances and Codes'!C180</f>
        <v>Chondroitin, 4-(hydrogen sulfate)</v>
      </c>
      <c r="G180" s="89" t="str">
        <f t="shared" si="7"/>
        <v>24967-93-9</v>
      </c>
      <c r="H180" s="88" t="str">
        <f t="shared" si="8"/>
        <v>Chondroitin, 4-(hydrogen sulfate)</v>
      </c>
    </row>
    <row r="181" spans="1:8" x14ac:dyDescent="0.25">
      <c r="A181" s="87">
        <f>IF(B181="","",MAX(A$3:A180)+1)</f>
        <v>178</v>
      </c>
      <c r="B181" s="87" t="str">
        <f t="shared" si="6"/>
        <v>25104-18-1</v>
      </c>
      <c r="D181" s="68" t="str">
        <f>'Substances and Codes'!B181</f>
        <v>25104-18-1</v>
      </c>
      <c r="E181" s="68" t="str">
        <f>'Substances and Codes'!C181</f>
        <v>L-Lysine, homopolymer</v>
      </c>
      <c r="G181" s="89" t="str">
        <f t="shared" si="7"/>
        <v>25104-18-1</v>
      </c>
      <c r="H181" s="88" t="str">
        <f t="shared" si="8"/>
        <v>L-Lysine, homopolymer</v>
      </c>
    </row>
    <row r="182" spans="1:8" x14ac:dyDescent="0.25">
      <c r="A182" s="87">
        <f>IF(B182="","",MAX(A$3:A181)+1)</f>
        <v>179</v>
      </c>
      <c r="B182" s="87" t="str">
        <f t="shared" si="6"/>
        <v>25167-62-8</v>
      </c>
      <c r="D182" s="68" t="str">
        <f>'Substances and Codes'!B182</f>
        <v>25167-62-8</v>
      </c>
      <c r="E182" s="68" t="str">
        <f>'Substances and Codes'!C182</f>
        <v>Docosahexaenoic acid</v>
      </c>
      <c r="G182" s="89" t="str">
        <f t="shared" si="7"/>
        <v>25167-62-8</v>
      </c>
      <c r="H182" s="88" t="str">
        <f t="shared" si="8"/>
        <v>Docosahexaenoic acid</v>
      </c>
    </row>
    <row r="183" spans="1:8" x14ac:dyDescent="0.25">
      <c r="A183" s="87">
        <f>IF(B183="","",MAX(A$3:A182)+1)</f>
        <v>180</v>
      </c>
      <c r="B183" s="87" t="str">
        <f t="shared" si="6"/>
        <v>25249-06-3</v>
      </c>
      <c r="D183" s="68" t="str">
        <f>'Substances and Codes'!B183</f>
        <v>25249-06-3</v>
      </c>
      <c r="E183" s="68" t="str">
        <f>'Substances and Codes'!C183</f>
        <v>D-Galacturonic acid, homopolymer</v>
      </c>
      <c r="G183" s="89" t="str">
        <f t="shared" si="7"/>
        <v>25249-06-3</v>
      </c>
      <c r="H183" s="88" t="str">
        <f t="shared" si="8"/>
        <v>D-Galacturonic acid, homopolymer</v>
      </c>
    </row>
    <row r="184" spans="1:8" x14ac:dyDescent="0.25">
      <c r="A184" s="87">
        <f>IF(B184="","",MAX(A$3:A183)+1)</f>
        <v>181</v>
      </c>
      <c r="B184" s="87" t="str">
        <f t="shared" si="6"/>
        <v>25339-99-5</v>
      </c>
      <c r="D184" s="68" t="str">
        <f>'Substances and Codes'!B184</f>
        <v>25339-99-5</v>
      </c>
      <c r="E184" s="68" t="str">
        <f>'Substances and Codes'!C184</f>
        <v>.alpha.-D-Glucopyranoside, .beta.-D-fructofuranosyl, monododecanoate</v>
      </c>
      <c r="G184" s="89" t="str">
        <f t="shared" si="7"/>
        <v>25339-99-5</v>
      </c>
      <c r="H184" s="88" t="str">
        <f t="shared" si="8"/>
        <v>.alpha.-D-Glucopyranoside, .beta.-D-fructofuranosyl, monododecanoate</v>
      </c>
    </row>
    <row r="185" spans="1:8" x14ac:dyDescent="0.25">
      <c r="A185" s="87">
        <f>IF(B185="","",MAX(A$3:A184)+1)</f>
        <v>182</v>
      </c>
      <c r="B185" s="87" t="str">
        <f t="shared" si="6"/>
        <v>25378-27-2</v>
      </c>
      <c r="D185" s="68" t="str">
        <f>'Substances and Codes'!B185</f>
        <v>25378-27-2</v>
      </c>
      <c r="E185" s="68" t="str">
        <f>'Substances and Codes'!C185</f>
        <v>Eicosapentaenoic acid</v>
      </c>
      <c r="G185" s="89" t="str">
        <f t="shared" si="7"/>
        <v>25378-27-2</v>
      </c>
      <c r="H185" s="88" t="str">
        <f t="shared" si="8"/>
        <v>Eicosapentaenoic acid</v>
      </c>
    </row>
    <row r="186" spans="1:8" x14ac:dyDescent="0.25">
      <c r="A186" s="87">
        <f>IF(B186="","",MAX(A$3:A185)+1)</f>
        <v>183</v>
      </c>
      <c r="B186" s="87" t="str">
        <f t="shared" si="6"/>
        <v>25395-66-8</v>
      </c>
      <c r="D186" s="68" t="str">
        <f>'Substances and Codes'!B186</f>
        <v>25395-66-8</v>
      </c>
      <c r="E186" s="68" t="str">
        <f>'Substances and Codes'!C186</f>
        <v>L-Ascorbic acid, monooctadecanoate</v>
      </c>
      <c r="G186" s="89" t="str">
        <f t="shared" si="7"/>
        <v>25395-66-8</v>
      </c>
      <c r="H186" s="88" t="str">
        <f t="shared" si="8"/>
        <v>L-Ascorbic acid, monooctadecanoate</v>
      </c>
    </row>
    <row r="187" spans="1:8" x14ac:dyDescent="0.25">
      <c r="A187" s="87">
        <f>IF(B187="","",MAX(A$3:A186)+1)</f>
        <v>184</v>
      </c>
      <c r="B187" s="87" t="str">
        <f t="shared" si="6"/>
        <v>26100-51-6</v>
      </c>
      <c r="D187" s="68" t="str">
        <f>'Substances and Codes'!B187</f>
        <v>26100-51-6</v>
      </c>
      <c r="E187" s="68" t="str">
        <f>'Substances and Codes'!C187</f>
        <v>Propanoic acid, 2-hydroxy-, homopolymer</v>
      </c>
      <c r="G187" s="89" t="str">
        <f t="shared" si="7"/>
        <v>26100-51-6</v>
      </c>
      <c r="H187" s="88" t="str">
        <f t="shared" si="8"/>
        <v>Propanoic acid, 2-hydroxy-, homopolymer</v>
      </c>
    </row>
    <row r="188" spans="1:8" ht="45" x14ac:dyDescent="0.25">
      <c r="A188" s="87">
        <f>IF(B188="","",MAX(A$3:A187)+1)</f>
        <v>185</v>
      </c>
      <c r="B188" s="87" t="str">
        <f t="shared" si="6"/>
        <v>26317-27-1</v>
      </c>
      <c r="D188" s="68" t="str">
        <f>'Substances and Codes'!B188</f>
        <v>26317-27-1</v>
      </c>
      <c r="E188" s="68" t="str">
        <f>'Substances and Codes'!C188</f>
        <v>Cuprate(3-), [(7S,8S)-3-carboxy-5-(carboxymethyl)-13-ethenyl-18-ethyl-7,8-dihydro-2,8,12,17-tetramethyl-21H,23H-porphine-7-propanoato(5-)-.kappa.N21,.kappa.N22,.kappa.N23,.kappa.N24]-, trihydrogen, (SP-4-2)-</v>
      </c>
      <c r="G188" s="89" t="str">
        <f t="shared" si="7"/>
        <v>26317-27-1</v>
      </c>
      <c r="H188" s="88" t="str">
        <f t="shared" si="8"/>
        <v>Cuprate(3-), [(7S,8S)-3-carboxy-5-(carboxymethyl)-13-ethenyl-18-ethyl-7,8-dihydro-2,8,12,17-tetramethyl-21H,23H-porphine-7-propanoato(5-)-.kappa.N21,.kappa.N22,.kappa.N23,.kappa.N24]-, trihydrogen, (SP-4-2)-</v>
      </c>
    </row>
    <row r="189" spans="1:8" x14ac:dyDescent="0.25">
      <c r="A189" s="87">
        <f>IF(B189="","",MAX(A$3:A188)+1)</f>
        <v>186</v>
      </c>
      <c r="B189" s="87" t="str">
        <f t="shared" si="6"/>
        <v>26402-26-6</v>
      </c>
      <c r="D189" s="68" t="str">
        <f>'Substances and Codes'!B189</f>
        <v>26402-26-6</v>
      </c>
      <c r="E189" s="68" t="str">
        <f>'Substances and Codes'!C189</f>
        <v>Octanoic acid, monoester with 1,2,3-propanetriol</v>
      </c>
      <c r="G189" s="89" t="str">
        <f t="shared" si="7"/>
        <v>26402-26-6</v>
      </c>
      <c r="H189" s="88" t="str">
        <f t="shared" si="8"/>
        <v>Octanoic acid, monoester with 1,2,3-propanetriol</v>
      </c>
    </row>
    <row r="190" spans="1:8" x14ac:dyDescent="0.25">
      <c r="A190" s="87">
        <f>IF(B190="","",MAX(A$3:A189)+1)</f>
        <v>187</v>
      </c>
      <c r="B190" s="87" t="str">
        <f t="shared" si="6"/>
        <v>26446-38-8</v>
      </c>
      <c r="D190" s="68" t="str">
        <f>'Substances and Codes'!B190</f>
        <v>26446-38-8</v>
      </c>
      <c r="E190" s="68" t="str">
        <f>'Substances and Codes'!C190</f>
        <v>.alpha.-D-Glucopyranoside,.beta.-D-fructofuranosyl,monohexadecanoate</v>
      </c>
      <c r="G190" s="89" t="str">
        <f t="shared" si="7"/>
        <v>26446-38-8</v>
      </c>
      <c r="H190" s="88" t="str">
        <f t="shared" si="8"/>
        <v>.alpha.-D-Glucopyranoside,.beta.-D-fructofuranosyl,monohexadecanoate</v>
      </c>
    </row>
    <row r="191" spans="1:8" x14ac:dyDescent="0.25">
      <c r="A191" s="87">
        <f>IF(B191="","",MAX(A$3:A190)+1)</f>
        <v>188</v>
      </c>
      <c r="B191" s="87" t="str">
        <f t="shared" si="6"/>
        <v>26499-65-0</v>
      </c>
      <c r="D191" s="68" t="str">
        <f>'Substances and Codes'!B191</f>
        <v>26499-65-0</v>
      </c>
      <c r="E191" s="68" t="str">
        <f>'Substances and Codes'!C191</f>
        <v>Plaster of Paris (Ca(SO4).1/2H2O)</v>
      </c>
      <c r="G191" s="89" t="str">
        <f t="shared" si="7"/>
        <v>26499-65-0</v>
      </c>
      <c r="H191" s="88" t="str">
        <f t="shared" si="8"/>
        <v>Plaster of Paris (Ca(SO4).1/2H2O)</v>
      </c>
    </row>
    <row r="192" spans="1:8" x14ac:dyDescent="0.25">
      <c r="A192" s="87">
        <f>IF(B192="","",MAX(A$3:A191)+1)</f>
        <v>189</v>
      </c>
      <c r="B192" s="87" t="str">
        <f t="shared" si="6"/>
        <v>26566-61-0</v>
      </c>
      <c r="D192" s="68" t="str">
        <f>'Substances and Codes'!B192</f>
        <v>26566-61-0</v>
      </c>
      <c r="E192" s="68" t="str">
        <f>'Substances and Codes'!C192</f>
        <v>Galactose</v>
      </c>
      <c r="G192" s="89" t="str">
        <f t="shared" si="7"/>
        <v>26566-61-0</v>
      </c>
      <c r="H192" s="88" t="str">
        <f t="shared" si="8"/>
        <v>Galactose</v>
      </c>
    </row>
    <row r="193" spans="1:8" x14ac:dyDescent="0.25">
      <c r="A193" s="87">
        <f>IF(B193="","",MAX(A$3:A192)+1)</f>
        <v>190</v>
      </c>
      <c r="B193" s="87" t="str">
        <f t="shared" si="6"/>
        <v>27214-38-6</v>
      </c>
      <c r="D193" s="68" t="str">
        <f>'Substances and Codes'!B193</f>
        <v>27214-38-6</v>
      </c>
      <c r="E193" s="68" t="str">
        <f>'Substances and Codes'!C193</f>
        <v>Tetradecanoic acid, monoester with 1,2,3-propanetriol</v>
      </c>
      <c r="G193" s="89" t="str">
        <f t="shared" si="7"/>
        <v>27214-38-6</v>
      </c>
      <c r="H193" s="88" t="str">
        <f t="shared" si="8"/>
        <v>Tetradecanoic acid, monoester with 1,2,3-propanetriol</v>
      </c>
    </row>
    <row r="194" spans="1:8" x14ac:dyDescent="0.25">
      <c r="A194" s="87">
        <f>IF(B194="","",MAX(A$3:A193)+1)</f>
        <v>191</v>
      </c>
      <c r="B194" s="87" t="str">
        <f t="shared" si="6"/>
        <v>27321-72-8</v>
      </c>
      <c r="D194" s="68" t="str">
        <f>'Substances and Codes'!B194</f>
        <v>27321-72-8</v>
      </c>
      <c r="E194" s="68" t="str">
        <f>'Substances and Codes'!C194</f>
        <v>Stearic acid, monoester with triglycerol</v>
      </c>
      <c r="G194" s="89" t="str">
        <f t="shared" si="7"/>
        <v>27321-72-8</v>
      </c>
      <c r="H194" s="88" t="str">
        <f t="shared" si="8"/>
        <v>Stearic acid, monoester with triglycerol</v>
      </c>
    </row>
    <row r="195" spans="1:8" x14ac:dyDescent="0.25">
      <c r="A195" s="87">
        <f>IF(B195="","",MAX(A$3:A194)+1)</f>
        <v>192</v>
      </c>
      <c r="B195" s="87" t="str">
        <f t="shared" si="6"/>
        <v>27836-64-2</v>
      </c>
      <c r="D195" s="68" t="str">
        <f>'Substances and Codes'!B195</f>
        <v>27836-64-2</v>
      </c>
      <c r="E195" s="68" t="str">
        <f>'Substances and Codes'!C195</f>
        <v>D-Glucopyranoside, dodecyl</v>
      </c>
      <c r="G195" s="89" t="str">
        <f t="shared" si="7"/>
        <v>27836-64-2</v>
      </c>
      <c r="H195" s="88" t="str">
        <f t="shared" si="8"/>
        <v>D-Glucopyranoside, dodecyl</v>
      </c>
    </row>
    <row r="196" spans="1:8" ht="30" x14ac:dyDescent="0.25">
      <c r="A196" s="87">
        <f>IF(B196="","",MAX(A$3:A195)+1)</f>
        <v>193</v>
      </c>
      <c r="B196" s="87" t="str">
        <f t="shared" ref="B196:B259" si="9">IF(AND(SearchCASRN="",SearchKeyword=""),D196,
IF(AND(SearchCASRN&lt;&gt;"",SearchKeyword="",ISERR(FIND(SearchCASRN,D196,1))=FALSE),D196,
IF(AND(SearchCASRN="",SearchKeyword&lt;&gt;"",ISERR(FIND(SearchKeyword,E196,1))=FALSE)=TRUE,D196,
IF(AND(SearchCASRN&lt;&gt;"",SearchKeyword&lt;&gt;"",ISERR(FIND(SearchCASRN,D196,1))=FALSE,ISERR(FIND(SearchKeyword,E196,1))=FALSE),D196,""))))</f>
        <v>27876-94-4</v>
      </c>
      <c r="D196" s="68" t="str">
        <f>'Substances and Codes'!B196</f>
        <v>27876-94-4</v>
      </c>
      <c r="E196" s="68" t="str">
        <f>'Substances and Codes'!C196</f>
        <v>2,4,6,8,10,12,14-Hexadecaheptaenedioic acid, 2,6,11,15-tetramethyl-, (2E,4E,6E,8E,10E,12E,14E)-</v>
      </c>
      <c r="G196" s="89" t="str">
        <f t="shared" si="7"/>
        <v>27876-94-4</v>
      </c>
      <c r="H196" s="88" t="str">
        <f t="shared" si="8"/>
        <v>2,4,6,8,10,12,14-Hexadecaheptaenedioic acid, 2,6,11,15-tetramethyl-, (2E,4E,6E,8E,10E,12E,14E)-</v>
      </c>
    </row>
    <row r="197" spans="1:8" x14ac:dyDescent="0.25">
      <c r="A197" s="87">
        <f>IF(B197="","",MAX(A$3:A196)+1)</f>
        <v>194</v>
      </c>
      <c r="B197" s="87" t="str">
        <f t="shared" si="9"/>
        <v>27923-63-3</v>
      </c>
      <c r="D197" s="68" t="str">
        <f>'Substances and Codes'!B197</f>
        <v>27923-63-3</v>
      </c>
      <c r="E197" s="68" t="str">
        <f>'Substances and Codes'!C197</f>
        <v>.alpha.-D-Glucopyranoside, .beta.-D-fructofuranosyl, trioctadecanoate</v>
      </c>
      <c r="G197" s="89" t="str">
        <f t="shared" ref="G197:G260" si="10">IF(ISERROR(INDEX($B$4:$B$728, MATCH(ROW()-ROW($B$3), $A$4:$A$728,0))), "", INDEX($B$4:$B$728, MATCH(ROW()-ROW($B$3), $A$4:$A$728,0)))</f>
        <v>27923-63-3</v>
      </c>
      <c r="H197" s="88" t="str">
        <f t="shared" ref="H197:H260" si="11">IF($G197="","",IF(VLOOKUP($G197,$D$4:$E$728,COLUMN(H$3)-COLUMN($G$3)+1,FALSE)=0,"",VLOOKUP($G197,$D$4:$E$728,COLUMN(H$3)-COLUMN($G$3)+1,FALSE)))</f>
        <v>.alpha.-D-Glucopyranoside, .beta.-D-fructofuranosyl, trioctadecanoate</v>
      </c>
    </row>
    <row r="198" spans="1:8" ht="45" x14ac:dyDescent="0.25">
      <c r="A198" s="87">
        <f>IF(B198="","",MAX(A$3:A197)+1)</f>
        <v>195</v>
      </c>
      <c r="B198" s="87" t="str">
        <f t="shared" si="9"/>
        <v>28302-36-5</v>
      </c>
      <c r="D198" s="68" t="str">
        <f>'Substances and Codes'!B198</f>
        <v>28302-36-5</v>
      </c>
      <c r="E198" s="68" t="str">
        <f>'Substances and Codes'!C198</f>
        <v>Cuprate(3-), [(7S,8S)-3-carboxy-5-(carboxymethyl)-13-ethenyl-18-ethyl-17-formyl-7,8-dihydro-2,8,12-trimethyl-21H,23H-porphine-7-propanoato(5-)-.kappa.N21,.kappa.N22,.kappa.N23,.kappa.N24]-, sodium (1:3), (SP-4-2)-</v>
      </c>
      <c r="G198" s="89" t="str">
        <f t="shared" si="10"/>
        <v>28302-36-5</v>
      </c>
      <c r="H198" s="88" t="str">
        <f t="shared" si="11"/>
        <v>Cuprate(3-), [(7S,8S)-3-carboxy-5-(carboxymethyl)-13-ethenyl-18-ethyl-17-formyl-7,8-dihydro-2,8,12-trimethyl-21H,23H-porphine-7-propanoato(5-)-.kappa.N21,.kappa.N22,.kappa.N23,.kappa.N24]-, sodium (1:3), (SP-4-2)-</v>
      </c>
    </row>
    <row r="199" spans="1:8" ht="30" x14ac:dyDescent="0.25">
      <c r="A199" s="87">
        <f>IF(B199="","",MAX(A$3:A198)+1)</f>
        <v>196</v>
      </c>
      <c r="B199" s="87" t="str">
        <f t="shared" si="9"/>
        <v>28371-16-6</v>
      </c>
      <c r="D199" s="68" t="str">
        <f>'Substances and Codes'!B199</f>
        <v>28371-16-6</v>
      </c>
      <c r="E199" s="68" t="str">
        <f>'Substances and Codes'!C199</f>
        <v>9(10H)-Anthracenone, 10-.beta.-D-glucopyranosyl-1,8-dihydroxy-3-(hydroxymethyl)-, (10R)-</v>
      </c>
      <c r="G199" s="89" t="str">
        <f t="shared" si="10"/>
        <v>28371-16-6</v>
      </c>
      <c r="H199" s="88" t="str">
        <f t="shared" si="11"/>
        <v>9(10H)-Anthracenone, 10-.beta.-D-glucopyranosyl-1,8-dihydroxy-3-(hydroxymethyl)-, (10R)-</v>
      </c>
    </row>
    <row r="200" spans="1:8" x14ac:dyDescent="0.25">
      <c r="A200" s="87">
        <f>IF(B200="","",MAX(A$3:A199)+1)</f>
        <v>197</v>
      </c>
      <c r="B200" s="87" t="str">
        <f t="shared" si="9"/>
        <v>28474-90-0</v>
      </c>
      <c r="D200" s="68" t="str">
        <f>'Substances and Codes'!B200</f>
        <v>28474-90-0</v>
      </c>
      <c r="E200" s="68" t="str">
        <f>'Substances and Codes'!C200</f>
        <v>L-Ascorbic acid, dihexadecanoate</v>
      </c>
      <c r="G200" s="89" t="str">
        <f t="shared" si="10"/>
        <v>28474-90-0</v>
      </c>
      <c r="H200" s="88" t="str">
        <f t="shared" si="11"/>
        <v>L-Ascorbic acid, dihexadecanoate</v>
      </c>
    </row>
    <row r="201" spans="1:8" x14ac:dyDescent="0.25">
      <c r="A201" s="87">
        <f>IF(B201="","",MAX(A$3:A200)+1)</f>
        <v>198</v>
      </c>
      <c r="B201" s="87" t="str">
        <f t="shared" si="9"/>
        <v>28874-51-3</v>
      </c>
      <c r="D201" s="68" t="str">
        <f>'Substances and Codes'!B201</f>
        <v>28874-51-3</v>
      </c>
      <c r="E201" s="68" t="str">
        <f>'Substances and Codes'!C201</f>
        <v>L-Proline, 5-oxo-, sodium salt (1:1)</v>
      </c>
      <c r="G201" s="89" t="str">
        <f t="shared" si="10"/>
        <v>28874-51-3</v>
      </c>
      <c r="H201" s="88" t="str">
        <f t="shared" si="11"/>
        <v>L-Proline, 5-oxo-, sodium salt (1:1)</v>
      </c>
    </row>
    <row r="202" spans="1:8" x14ac:dyDescent="0.25">
      <c r="A202" s="87">
        <f>IF(B202="","",MAX(A$3:A201)+1)</f>
        <v>199</v>
      </c>
      <c r="B202" s="87" t="str">
        <f t="shared" si="9"/>
        <v>29923-31-7</v>
      </c>
      <c r="D202" s="68" t="str">
        <f>'Substances and Codes'!B202</f>
        <v>29923-31-7</v>
      </c>
      <c r="E202" s="68" t="str">
        <f>'Substances and Codes'!C202</f>
        <v>L-Glutamic acid, N-(1-oxododecyl)-, sodium salt (1:1)</v>
      </c>
      <c r="G202" s="89" t="str">
        <f t="shared" si="10"/>
        <v>29923-31-7</v>
      </c>
      <c r="H202" s="88" t="str">
        <f t="shared" si="11"/>
        <v>L-Glutamic acid, N-(1-oxododecyl)-, sodium salt (1:1)</v>
      </c>
    </row>
    <row r="203" spans="1:8" x14ac:dyDescent="0.25">
      <c r="A203" s="87">
        <f>IF(B203="","",MAX(A$3:A202)+1)</f>
        <v>200</v>
      </c>
      <c r="B203" s="87" t="str">
        <f t="shared" si="9"/>
        <v>30364-51-3</v>
      </c>
      <c r="D203" s="68" t="str">
        <f>'Substances and Codes'!B203</f>
        <v>30364-51-3</v>
      </c>
      <c r="E203" s="68" t="str">
        <f>'Substances and Codes'!C203</f>
        <v>Glycine, N-methyl-N-(1-oxotetradecyl)-, sodium salt (1:1)</v>
      </c>
      <c r="G203" s="89" t="str">
        <f t="shared" si="10"/>
        <v>30364-51-3</v>
      </c>
      <c r="H203" s="88" t="str">
        <f t="shared" si="11"/>
        <v>Glycine, N-methyl-N-(1-oxotetradecyl)-, sodium salt (1:1)</v>
      </c>
    </row>
    <row r="204" spans="1:8" x14ac:dyDescent="0.25">
      <c r="A204" s="87">
        <f>IF(B204="","",MAX(A$3:A203)+1)</f>
        <v>201</v>
      </c>
      <c r="B204" s="87" t="str">
        <f t="shared" si="9"/>
        <v>30657-38-6</v>
      </c>
      <c r="D204" s="68" t="str">
        <f>'Substances and Codes'!B204</f>
        <v>30657-38-6</v>
      </c>
      <c r="E204" s="68" t="str">
        <f>'Substances and Codes'!C204</f>
        <v>L-Proline, 5-oxo-, compd. with L-lysine (1:1)</v>
      </c>
      <c r="G204" s="89" t="str">
        <f t="shared" si="10"/>
        <v>30657-38-6</v>
      </c>
      <c r="H204" s="88" t="str">
        <f t="shared" si="11"/>
        <v>L-Proline, 5-oxo-, compd. with L-lysine (1:1)</v>
      </c>
    </row>
    <row r="205" spans="1:8" ht="30" x14ac:dyDescent="0.25">
      <c r="A205" s="87">
        <f>IF(B205="","",MAX(A$3:A204)+1)</f>
        <v>202</v>
      </c>
      <c r="B205" s="87" t="str">
        <f t="shared" si="9"/>
        <v>31229-74-0</v>
      </c>
      <c r="D205" s="68" t="str">
        <f>'Substances and Codes'!B205</f>
        <v>31229-74-0</v>
      </c>
      <c r="E205" s="68" t="str">
        <f>'Substances and Codes'!C205</f>
        <v>Hexadecanoic acid, diester with 5-hydroxy-6-methyl-3,4-pyridinedimethanol</v>
      </c>
      <c r="G205" s="89" t="str">
        <f t="shared" si="10"/>
        <v>31229-74-0</v>
      </c>
      <c r="H205" s="88" t="str">
        <f t="shared" si="11"/>
        <v>Hexadecanoic acid, diester with 5-hydroxy-6-methyl-3,4-pyridinedimethanol</v>
      </c>
    </row>
    <row r="206" spans="1:8" ht="45" x14ac:dyDescent="0.25">
      <c r="A206" s="87">
        <f>IF(B206="","",MAX(A$3:A205)+1)</f>
        <v>203</v>
      </c>
      <c r="B206" s="87" t="str">
        <f t="shared" si="9"/>
        <v>31511-30-5</v>
      </c>
      <c r="D206" s="68" t="str">
        <f>'Substances and Codes'!B206</f>
        <v>31511-30-5</v>
      </c>
      <c r="E206" s="68" t="str">
        <f>'Substances and Codes'!C206</f>
        <v>4H-1-Benzopyran-4-one, 3-[[6-O-(6-deoxy-.alpha.-L-mannopyranosyl)-.beta.-D-glucopyranosyl]oxy]-2-(3,4-dihydroxyphenyl)-5,7-dihydroxy-, tris(2-hydroxyethyl) ether</v>
      </c>
      <c r="G206" s="89" t="str">
        <f t="shared" si="10"/>
        <v>31511-30-5</v>
      </c>
      <c r="H206" s="88" t="str">
        <f t="shared" si="11"/>
        <v>4H-1-Benzopyran-4-one, 3-[[6-O-(6-deoxy-.alpha.-L-mannopyranosyl)-.beta.-D-glucopyranosyl]oxy]-2-(3,4-dihydroxyphenyl)-5,7-dihydroxy-, tris(2-hydroxyethyl) ether</v>
      </c>
    </row>
    <row r="207" spans="1:8" x14ac:dyDescent="0.25">
      <c r="A207" s="87">
        <f>IF(B207="","",MAX(A$3:A206)+1)</f>
        <v>204</v>
      </c>
      <c r="B207" s="87" t="str">
        <f t="shared" si="9"/>
        <v>31667-87-5</v>
      </c>
      <c r="D207" s="68" t="str">
        <f>'Substances and Codes'!B207</f>
        <v>31667-87-5</v>
      </c>
      <c r="E207" s="68" t="str">
        <f>'Substances and Codes'!C207</f>
        <v>.beta.-D-Glucan, (1→3)-</v>
      </c>
      <c r="G207" s="89" t="str">
        <f t="shared" si="10"/>
        <v>31667-87-5</v>
      </c>
      <c r="H207" s="88" t="str">
        <f t="shared" si="11"/>
        <v>.beta.-D-Glucan, (1→3)-</v>
      </c>
    </row>
    <row r="208" spans="1:8" x14ac:dyDescent="0.25">
      <c r="A208" s="87">
        <f>IF(B208="","",MAX(A$3:A207)+1)</f>
        <v>205</v>
      </c>
      <c r="B208" s="87" t="str">
        <f t="shared" si="9"/>
        <v>31799-91-4</v>
      </c>
      <c r="D208" s="68" t="str">
        <f>'Substances and Codes'!B208</f>
        <v>31799-91-4</v>
      </c>
      <c r="E208" s="68" t="str">
        <f>'Substances and Codes'!C208</f>
        <v>Hyaluronic acid, potassium salt</v>
      </c>
      <c r="G208" s="89" t="str">
        <f t="shared" si="10"/>
        <v>31799-91-4</v>
      </c>
      <c r="H208" s="88" t="str">
        <f t="shared" si="11"/>
        <v>Hyaluronic acid, potassium salt</v>
      </c>
    </row>
    <row r="209" spans="1:8" x14ac:dyDescent="0.25">
      <c r="A209" s="87">
        <f>IF(B209="","",MAX(A$3:A208)+1)</f>
        <v>206</v>
      </c>
      <c r="B209" s="87" t="str">
        <f t="shared" si="9"/>
        <v>32839-18-2</v>
      </c>
      <c r="D209" s="68" t="str">
        <f>'Substances and Codes'!B209</f>
        <v>32839-18-2</v>
      </c>
      <c r="E209" s="68" t="str">
        <f>'Substances and Codes'!C209</f>
        <v>Docosahexaenoic acid, (Z,Z,Z,Z,Z,Z)-</v>
      </c>
      <c r="G209" s="89" t="str">
        <f t="shared" si="10"/>
        <v>32839-18-2</v>
      </c>
      <c r="H209" s="88" t="str">
        <f t="shared" si="11"/>
        <v>Docosahexaenoic acid, (Z,Z,Z,Z,Z,Z)-</v>
      </c>
    </row>
    <row r="210" spans="1:8" x14ac:dyDescent="0.25">
      <c r="A210" s="87">
        <f>IF(B210="","",MAX(A$3:A209)+1)</f>
        <v>207</v>
      </c>
      <c r="B210" s="87" t="str">
        <f t="shared" si="9"/>
        <v>32839-30-8</v>
      </c>
      <c r="D210" s="68" t="str">
        <f>'Substances and Codes'!B210</f>
        <v>32839-30-8</v>
      </c>
      <c r="E210" s="68" t="str">
        <f>'Substances and Codes'!C210</f>
        <v>Eicosapentaenoic acid, (Z,Z,Z,Z,Z)-</v>
      </c>
      <c r="G210" s="89" t="str">
        <f t="shared" si="10"/>
        <v>32839-30-8</v>
      </c>
      <c r="H210" s="88" t="str">
        <f t="shared" si="11"/>
        <v>Eicosapentaenoic acid, (Z,Z,Z,Z,Z)-</v>
      </c>
    </row>
    <row r="211" spans="1:8" x14ac:dyDescent="0.25">
      <c r="A211" s="87">
        <f>IF(B211="","",MAX(A$3:A210)+1)</f>
        <v>208</v>
      </c>
      <c r="B211" s="87" t="str">
        <f t="shared" si="9"/>
        <v>33171-05-0</v>
      </c>
      <c r="D211" s="68" t="str">
        <f>'Substances and Codes'!B211</f>
        <v>33171-05-0</v>
      </c>
      <c r="E211" s="68" t="str">
        <f>'Substances and Codes'!C211</f>
        <v>1,6-Heptadiene-3,5-dione, 1,7-bis(4-hydroxyphenyl)-, (1E,6E)-</v>
      </c>
      <c r="G211" s="89" t="str">
        <f t="shared" si="10"/>
        <v>33171-05-0</v>
      </c>
      <c r="H211" s="88" t="str">
        <f t="shared" si="11"/>
        <v>1,6-Heptadiene-3,5-dione, 1,7-bis(4-hydroxyphenyl)-, (1E,6E)-</v>
      </c>
    </row>
    <row r="212" spans="1:8" ht="30" x14ac:dyDescent="0.25">
      <c r="A212" s="87">
        <f>IF(B212="","",MAX(A$3:A211)+1)</f>
        <v>209</v>
      </c>
      <c r="B212" s="87" t="str">
        <f t="shared" si="9"/>
        <v>33171-16-3</v>
      </c>
      <c r="D212" s="68" t="str">
        <f>'Substances and Codes'!B212</f>
        <v>33171-16-3</v>
      </c>
      <c r="E212" s="68" t="str">
        <f>'Substances and Codes'!C212</f>
        <v>1,6-Heptadiene-3,5-dione, 1-(4-hydroxy-3-methoxyphenyl)-7-(4-hydroxyphenyl)-, (1E,6E)-</v>
      </c>
      <c r="G212" s="89" t="str">
        <f t="shared" si="10"/>
        <v>33171-16-3</v>
      </c>
      <c r="H212" s="88" t="str">
        <f t="shared" si="11"/>
        <v>1,6-Heptadiene-3,5-dione, 1-(4-hydroxy-3-methoxyphenyl)-7-(4-hydroxyphenyl)-, (1E,6E)-</v>
      </c>
    </row>
    <row r="213" spans="1:8" x14ac:dyDescent="0.25">
      <c r="A213" s="87">
        <f>IF(B213="","",MAX(A$3:A212)+1)</f>
        <v>210</v>
      </c>
      <c r="B213" s="87" t="str">
        <f t="shared" si="9"/>
        <v>33735-91-0</v>
      </c>
      <c r="D213" s="68" t="str">
        <f>'Substances and Codes'!B213</f>
        <v>33735-91-0</v>
      </c>
      <c r="E213" s="68" t="str">
        <f>'Substances and Codes'!C213</f>
        <v>6H-Purin-6-one, 2-amino-1,7-dihydro-, hydrochloride</v>
      </c>
      <c r="G213" s="89" t="str">
        <f t="shared" si="10"/>
        <v>33735-91-0</v>
      </c>
      <c r="H213" s="88" t="str">
        <f t="shared" si="11"/>
        <v>6H-Purin-6-one, 2-amino-1,7-dihydro-, hydrochloride</v>
      </c>
    </row>
    <row r="214" spans="1:8" x14ac:dyDescent="0.25">
      <c r="A214" s="87">
        <f>IF(B214="","",MAX(A$3:A213)+1)</f>
        <v>211</v>
      </c>
      <c r="B214" s="87" t="str">
        <f t="shared" si="9"/>
        <v>34466-20-1</v>
      </c>
      <c r="D214" s="68" t="str">
        <f>'Substances and Codes'!B214</f>
        <v>34466-20-1</v>
      </c>
      <c r="E214" s="68" t="str">
        <f>'Substances and Codes'!C214</f>
        <v>Ribose</v>
      </c>
      <c r="G214" s="89" t="str">
        <f t="shared" si="10"/>
        <v>34466-20-1</v>
      </c>
      <c r="H214" s="88" t="str">
        <f t="shared" si="11"/>
        <v>Ribose</v>
      </c>
    </row>
    <row r="215" spans="1:8" x14ac:dyDescent="0.25">
      <c r="A215" s="87">
        <f>IF(B215="","",MAX(A$3:A214)+1)</f>
        <v>212</v>
      </c>
      <c r="B215" s="87" t="str">
        <f t="shared" si="9"/>
        <v>35230-14-9</v>
      </c>
      <c r="D215" s="68" t="str">
        <f>'Substances and Codes'!B215</f>
        <v>35230-14-9</v>
      </c>
      <c r="E215" s="68" t="str">
        <f>'Substances and Codes'!C215</f>
        <v>Propanoic acid, 2-hydroxy-, octadecyl ester</v>
      </c>
      <c r="G215" s="89" t="str">
        <f t="shared" si="10"/>
        <v>35230-14-9</v>
      </c>
      <c r="H215" s="88" t="str">
        <f t="shared" si="11"/>
        <v>Propanoic acid, 2-hydroxy-, octadecyl ester</v>
      </c>
    </row>
    <row r="216" spans="1:8" x14ac:dyDescent="0.25">
      <c r="A216" s="87">
        <f>IF(B216="","",MAX(A$3:A215)+1)</f>
        <v>213</v>
      </c>
      <c r="B216" s="87" t="str">
        <f t="shared" si="9"/>
        <v>35474-99-8</v>
      </c>
      <c r="D216" s="68" t="str">
        <f>'Substances and Codes'!B216</f>
        <v>35474-99-8</v>
      </c>
      <c r="E216" s="68" t="str">
        <f>'Substances and Codes'!C216</f>
        <v>5,8,11,14-Eicosatetraenoic acid, 2,3-dihydroxypropyl ester, (5Z,8Z,11Z,14Z)-</v>
      </c>
      <c r="G216" s="89" t="str">
        <f t="shared" si="10"/>
        <v>35474-99-8</v>
      </c>
      <c r="H216" s="88" t="str">
        <f t="shared" si="11"/>
        <v>5,8,11,14-Eicosatetraenoic acid, 2,3-dihydroxypropyl ester, (5Z,8Z,11Z,14Z)-</v>
      </c>
    </row>
    <row r="217" spans="1:8" x14ac:dyDescent="0.25">
      <c r="A217" s="87">
        <f>IF(B217="","",MAX(A$3:A216)+1)</f>
        <v>214</v>
      </c>
      <c r="B217" s="87" t="str">
        <f t="shared" si="9"/>
        <v>35554-44-0</v>
      </c>
      <c r="D217" s="68" t="str">
        <f>'Substances and Codes'!B217</f>
        <v>35554-44-0</v>
      </c>
      <c r="E217" s="68" t="str">
        <f>'Substances and Codes'!C217</f>
        <v>1H-Imidazole, 1-[2-(2,4-dichlorophenyl)-2-(2-propen-1-yloxy)ethyl]-</v>
      </c>
      <c r="G217" s="89" t="str">
        <f t="shared" si="10"/>
        <v>35554-44-0</v>
      </c>
      <c r="H217" s="88" t="str">
        <f t="shared" si="11"/>
        <v>1H-Imidazole, 1-[2-(2,4-dichlorophenyl)-2-(2-propen-1-yloxy)ethyl]-</v>
      </c>
    </row>
    <row r="218" spans="1:8" ht="30" x14ac:dyDescent="0.25">
      <c r="A218" s="87">
        <f>IF(B218="","",MAX(A$3:A217)+1)</f>
        <v>215</v>
      </c>
      <c r="B218" s="87" t="str">
        <f t="shared" si="9"/>
        <v>35700-23-3</v>
      </c>
      <c r="D218" s="68" t="str">
        <f>'Substances and Codes'!B218</f>
        <v>35700-23-3</v>
      </c>
      <c r="E218" s="68" t="str">
        <f>'Substances and Codes'!C218</f>
        <v>Prosta-5,13-dien-1-oic acid, 9,11,15-trihydroxy-15-methyl-, (5Z,9.alpha.,11.alpha.,13E,15S)-</v>
      </c>
      <c r="G218" s="89" t="str">
        <f t="shared" si="10"/>
        <v>35700-23-3</v>
      </c>
      <c r="H218" s="88" t="str">
        <f t="shared" si="11"/>
        <v>Prosta-5,13-dien-1-oic acid, 9,11,15-trihydroxy-15-methyl-, (5Z,9.alpha.,11.alpha.,13E,15S)-</v>
      </c>
    </row>
    <row r="219" spans="1:8" x14ac:dyDescent="0.25">
      <c r="A219" s="87">
        <f>IF(B219="","",MAX(A$3:A218)+1)</f>
        <v>216</v>
      </c>
      <c r="B219" s="87" t="str">
        <f t="shared" si="9"/>
        <v>36062-04-1</v>
      </c>
      <c r="D219" s="68" t="str">
        <f>'Substances and Codes'!B219</f>
        <v>36062-04-1</v>
      </c>
      <c r="E219" s="68" t="str">
        <f>'Substances and Codes'!C219</f>
        <v>3,5-Heptanedione, 1,7-bis(4-hydroxy-3-methoxyphenyl)-</v>
      </c>
      <c r="G219" s="89" t="str">
        <f t="shared" si="10"/>
        <v>36062-04-1</v>
      </c>
      <c r="H219" s="88" t="str">
        <f t="shared" si="11"/>
        <v>3,5-Heptanedione, 1,7-bis(4-hydroxy-3-methoxyphenyl)-</v>
      </c>
    </row>
    <row r="220" spans="1:8" x14ac:dyDescent="0.25">
      <c r="A220" s="87">
        <f>IF(B220="","",MAX(A$3:A219)+1)</f>
        <v>217</v>
      </c>
      <c r="B220" s="87" t="str">
        <f t="shared" si="9"/>
        <v>36393-20-1</v>
      </c>
      <c r="D220" s="68" t="str">
        <f>'Substances and Codes'!B220</f>
        <v>36393-20-1</v>
      </c>
      <c r="E220" s="68" t="str">
        <f>'Substances and Codes'!C220</f>
        <v>Zincate(2-), bis[L-aspartato(2-)-.kappa.N,.kappa.O1]-, dihydrogen, (T-4)-</v>
      </c>
      <c r="G220" s="89" t="str">
        <f t="shared" si="10"/>
        <v>36393-20-1</v>
      </c>
      <c r="H220" s="88" t="str">
        <f t="shared" si="11"/>
        <v>Zincate(2-), bis[L-aspartato(2-)-.kappa.N,.kappa.O1]-, dihydrogen, (T-4)-</v>
      </c>
    </row>
    <row r="221" spans="1:8" x14ac:dyDescent="0.25">
      <c r="A221" s="87">
        <f>IF(B221="","",MAX(A$3:A220)+1)</f>
        <v>218</v>
      </c>
      <c r="B221" s="87" t="str">
        <f t="shared" si="9"/>
        <v>36655-86-4</v>
      </c>
      <c r="D221" s="68" t="str">
        <f>'Substances and Codes'!B221</f>
        <v>36655-86-4</v>
      </c>
      <c r="E221" s="68" t="str">
        <f>'Substances and Codes'!C221</f>
        <v>D-Glucuronic acid, homopolymer</v>
      </c>
      <c r="G221" s="89" t="str">
        <f t="shared" si="10"/>
        <v>36655-86-4</v>
      </c>
      <c r="H221" s="88" t="str">
        <f t="shared" si="11"/>
        <v>D-Glucuronic acid, homopolymer</v>
      </c>
    </row>
    <row r="222" spans="1:8" x14ac:dyDescent="0.25">
      <c r="A222" s="87">
        <f>IF(B222="","",MAX(A$3:A221)+1)</f>
        <v>219</v>
      </c>
      <c r="B222" s="87" t="str">
        <f t="shared" si="9"/>
        <v>37259-53-3</v>
      </c>
      <c r="D222" s="68" t="str">
        <f>'Substances and Codes'!B222</f>
        <v>37259-53-3</v>
      </c>
      <c r="E222" s="68" t="str">
        <f>'Substances and Codes'!C222</f>
        <v>Lyase, hyaluronate</v>
      </c>
      <c r="G222" s="89" t="str">
        <f t="shared" si="10"/>
        <v>37259-53-3</v>
      </c>
      <c r="H222" s="88" t="str">
        <f t="shared" si="11"/>
        <v>Lyase, hyaluronate</v>
      </c>
    </row>
    <row r="223" spans="1:8" x14ac:dyDescent="0.25">
      <c r="A223" s="87">
        <f>IF(B223="","",MAX(A$3:A222)+1)</f>
        <v>220</v>
      </c>
      <c r="B223" s="87" t="str">
        <f t="shared" si="9"/>
        <v>37266-93-6</v>
      </c>
      <c r="D223" s="68" t="str">
        <f>'Substances and Codes'!B223</f>
        <v>37266-93-6</v>
      </c>
      <c r="E223" s="68" t="str">
        <f>'Substances and Codes'!C223</f>
        <v>.alpha.-D-Glucopyranoside, .beta.-D-fructofuranosyl, dodecanoate</v>
      </c>
      <c r="G223" s="89" t="str">
        <f t="shared" si="10"/>
        <v>37266-93-6</v>
      </c>
      <c r="H223" s="88" t="str">
        <f t="shared" si="11"/>
        <v>.alpha.-D-Glucopyranoside, .beta.-D-fructofuranosyl, dodecanoate</v>
      </c>
    </row>
    <row r="224" spans="1:8" x14ac:dyDescent="0.25">
      <c r="A224" s="87">
        <f>IF(B224="","",MAX(A$3:A223)+1)</f>
        <v>221</v>
      </c>
      <c r="B224" s="87" t="str">
        <f t="shared" si="9"/>
        <v>37288-34-9</v>
      </c>
      <c r="D224" s="68" t="str">
        <f>'Substances and Codes'!B224</f>
        <v>37288-34-9</v>
      </c>
      <c r="E224" s="68" t="str">
        <f>'Substances and Codes'!C224</f>
        <v>Hyaluronoglucuronidase</v>
      </c>
      <c r="G224" s="89" t="str">
        <f t="shared" si="10"/>
        <v>37288-34-9</v>
      </c>
      <c r="H224" s="88" t="str">
        <f t="shared" si="11"/>
        <v>Hyaluronoglucuronidase</v>
      </c>
    </row>
    <row r="225" spans="1:8" x14ac:dyDescent="0.25">
      <c r="A225" s="87">
        <f>IF(B225="","",MAX(A$3:A224)+1)</f>
        <v>222</v>
      </c>
      <c r="B225" s="87" t="str">
        <f t="shared" si="9"/>
        <v>37288-39-4</v>
      </c>
      <c r="D225" s="68" t="str">
        <f>'Substances and Codes'!B225</f>
        <v>37288-39-4</v>
      </c>
      <c r="E225" s="68" t="str">
        <f>'Substances and Codes'!C225</f>
        <v>Glucosidase, sucrose .alpha.-</v>
      </c>
      <c r="G225" s="89" t="str">
        <f t="shared" si="10"/>
        <v>37288-39-4</v>
      </c>
      <c r="H225" s="88" t="str">
        <f t="shared" si="11"/>
        <v>Glucosidase, sucrose .alpha.-</v>
      </c>
    </row>
    <row r="226" spans="1:8" x14ac:dyDescent="0.25">
      <c r="A226" s="87">
        <f>IF(B226="","",MAX(A$3:A225)+1)</f>
        <v>223</v>
      </c>
      <c r="B226" s="87" t="str">
        <f t="shared" si="9"/>
        <v>37316-87-3</v>
      </c>
      <c r="D226" s="68" t="str">
        <f>'Substances and Codes'!B226</f>
        <v>37316-87-3</v>
      </c>
      <c r="E226" s="68" t="str">
        <f>'Substances and Codes'!C226</f>
        <v>Blood-coagulation factor IXa</v>
      </c>
      <c r="G226" s="89" t="str">
        <f t="shared" si="10"/>
        <v>37316-87-3</v>
      </c>
      <c r="H226" s="88" t="str">
        <f t="shared" si="11"/>
        <v>Blood-coagulation factor IXa</v>
      </c>
    </row>
    <row r="227" spans="1:8" x14ac:dyDescent="0.25">
      <c r="A227" s="87">
        <f>IF(B227="","",MAX(A$3:A226)+1)</f>
        <v>224</v>
      </c>
      <c r="B227" s="87" t="str">
        <f t="shared" si="9"/>
        <v>37318-79-9</v>
      </c>
      <c r="D227" s="68" t="str">
        <f>'Substances and Codes'!B227</f>
        <v>37318-79-9</v>
      </c>
      <c r="E227" s="68" t="str">
        <f>'Substances and Codes'!C227</f>
        <v>Sorbitan, (9Z)-9-octadecenoate</v>
      </c>
      <c r="G227" s="89" t="str">
        <f t="shared" si="10"/>
        <v>37318-79-9</v>
      </c>
      <c r="H227" s="88" t="str">
        <f t="shared" si="11"/>
        <v>Sorbitan, (9Z)-9-octadecenoate</v>
      </c>
    </row>
    <row r="228" spans="1:8" x14ac:dyDescent="0.25">
      <c r="A228" s="87">
        <f>IF(B228="","",MAX(A$3:A227)+1)</f>
        <v>225</v>
      </c>
      <c r="B228" s="87" t="str">
        <f t="shared" si="9"/>
        <v>37326-33-3</v>
      </c>
      <c r="D228" s="68" t="str">
        <f>'Substances and Codes'!B228</f>
        <v>37326-33-3</v>
      </c>
      <c r="E228" s="68" t="str">
        <f>'Substances and Codes'!C228</f>
        <v>Hyaluronoglucosaminidase</v>
      </c>
      <c r="G228" s="89" t="str">
        <f t="shared" si="10"/>
        <v>37326-33-3</v>
      </c>
      <c r="H228" s="88" t="str">
        <f t="shared" si="11"/>
        <v>Hyaluronoglucosaminidase</v>
      </c>
    </row>
    <row r="229" spans="1:8" x14ac:dyDescent="0.25">
      <c r="A229" s="87">
        <f>IF(B229="","",MAX(A$3:A228)+1)</f>
        <v>226</v>
      </c>
      <c r="B229" s="87" t="str">
        <f t="shared" si="9"/>
        <v>37361-00-5</v>
      </c>
      <c r="D229" s="68" t="str">
        <f>'Substances and Codes'!B229</f>
        <v>37361-00-5</v>
      </c>
      <c r="E229" s="68" t="str">
        <f>'Substances and Codes'!C229</f>
        <v>.beta.-D-Glucan, (1→6)-</v>
      </c>
      <c r="G229" s="89" t="str">
        <f t="shared" si="10"/>
        <v>37361-00-5</v>
      </c>
      <c r="H229" s="88" t="str">
        <f t="shared" si="11"/>
        <v>.beta.-D-Glucan, (1→6)-</v>
      </c>
    </row>
    <row r="230" spans="1:8" x14ac:dyDescent="0.25">
      <c r="A230" s="87">
        <f>IF(B230="","",MAX(A$3:A229)+1)</f>
        <v>227</v>
      </c>
      <c r="B230" s="87" t="str">
        <f t="shared" si="9"/>
        <v>38079-62-8</v>
      </c>
      <c r="D230" s="68" t="str">
        <f>'Substances and Codes'!B230</f>
        <v>38079-62-8</v>
      </c>
      <c r="E230" s="68" t="str">
        <f>'Substances and Codes'!C230</f>
        <v xml:space="preserve">L-​Glutamic acid, N-​(1-​oxooctadecyl)​-​, sodium salt (1:2) </v>
      </c>
      <c r="G230" s="89" t="str">
        <f t="shared" si="10"/>
        <v>38079-62-8</v>
      </c>
      <c r="H230" s="88" t="str">
        <f t="shared" si="11"/>
        <v xml:space="preserve">L-​Glutamic acid, N-​(1-​oxooctadecyl)​-​, sodium salt (1:2) </v>
      </c>
    </row>
    <row r="231" spans="1:8" ht="30" x14ac:dyDescent="0.25">
      <c r="A231" s="87">
        <f>IF(B231="","",MAX(A$3:A230)+1)</f>
        <v>228</v>
      </c>
      <c r="B231" s="87" t="str">
        <f t="shared" si="9"/>
        <v>39012-86-7</v>
      </c>
      <c r="D231" s="68" t="str">
        <f>'Substances and Codes'!B231</f>
        <v>39012-86-7</v>
      </c>
      <c r="E231" s="68" t="str">
        <f>'Substances and Codes'!C231</f>
        <v>1,3(2H,9bH)-Dibenzofurandione, 2,6-diacetyl-7,9-dihydroxy-8,9b-dimethyl-, sodium salt</v>
      </c>
      <c r="G231" s="89" t="str">
        <f t="shared" si="10"/>
        <v>39012-86-7</v>
      </c>
      <c r="H231" s="88" t="str">
        <f t="shared" si="11"/>
        <v>1,3(2H,9bH)-Dibenzofurandione, 2,6-diacetyl-7,9-dihydroxy-8,9b-dimethyl-, sodium salt</v>
      </c>
    </row>
    <row r="232" spans="1:8" ht="30" x14ac:dyDescent="0.25">
      <c r="A232" s="87">
        <f>IF(B232="","",MAX(A$3:A231)+1)</f>
        <v>229</v>
      </c>
      <c r="B232" s="87" t="str">
        <f t="shared" si="9"/>
        <v>39175-72-9</v>
      </c>
      <c r="D232" s="68" t="str">
        <f>'Substances and Codes'!B232</f>
        <v>39175-72-9</v>
      </c>
      <c r="E232" s="68" t="str">
        <f>'Substances and Codes'!C232</f>
        <v>1,2,3-Propanetricarboxylic acid, 2-hydroxy-, ester with 1,2,3-propanetriol monooctadecanoate (1:1)</v>
      </c>
      <c r="G232" s="89" t="str">
        <f t="shared" si="10"/>
        <v>39175-72-9</v>
      </c>
      <c r="H232" s="88" t="str">
        <f t="shared" si="11"/>
        <v>1,2,3-Propanetricarboxylic acid, 2-hydroxy-, ester with 1,2,3-propanetriol monooctadecanoate (1:1)</v>
      </c>
    </row>
    <row r="233" spans="1:8" x14ac:dyDescent="0.25">
      <c r="A233" s="87">
        <f>IF(B233="","",MAX(A$3:A232)+1)</f>
        <v>230</v>
      </c>
      <c r="B233" s="87" t="str">
        <f t="shared" si="9"/>
        <v>39300-95-3</v>
      </c>
      <c r="D233" s="68" t="str">
        <f>'Substances and Codes'!B233</f>
        <v>39300-95-3</v>
      </c>
      <c r="E233" s="68" t="str">
        <f>'Substances and Codes'!C233</f>
        <v>.alpha.-D-Glucopyranoside, .beta.-D-fructofuranosyl, hexadecanoate</v>
      </c>
      <c r="G233" s="89" t="str">
        <f t="shared" si="10"/>
        <v>39300-95-3</v>
      </c>
      <c r="H233" s="88" t="str">
        <f t="shared" si="11"/>
        <v>.alpha.-D-Glucopyranoside, .beta.-D-fructofuranosyl, hexadecanoate</v>
      </c>
    </row>
    <row r="234" spans="1:8" x14ac:dyDescent="0.25">
      <c r="A234" s="87">
        <f>IF(B234="","",MAX(A$3:A233)+1)</f>
        <v>231</v>
      </c>
      <c r="B234" s="87" t="str">
        <f t="shared" si="9"/>
        <v>39346-84-4</v>
      </c>
      <c r="D234" s="68" t="str">
        <f>'Substances and Codes'!B234</f>
        <v>39346-84-4</v>
      </c>
      <c r="E234" s="68" t="str">
        <f>'Substances and Codes'!C234</f>
        <v>Starch, dihydrogen phosphate, 2-hydroxypropyl ether</v>
      </c>
      <c r="G234" s="89" t="str">
        <f t="shared" si="10"/>
        <v>39346-84-4</v>
      </c>
      <c r="H234" s="88" t="str">
        <f t="shared" si="11"/>
        <v>Starch, dihydrogen phosphate, 2-hydroxypropyl ether</v>
      </c>
    </row>
    <row r="235" spans="1:8" x14ac:dyDescent="0.25">
      <c r="A235" s="87">
        <f>IF(B235="","",MAX(A$3:A234)+1)</f>
        <v>232</v>
      </c>
      <c r="B235" s="87" t="str">
        <f t="shared" si="9"/>
        <v>39404-33-6</v>
      </c>
      <c r="D235" s="68" t="str">
        <f>'Substances and Codes'!B235</f>
        <v>39404-33-6</v>
      </c>
      <c r="E235" s="68" t="str">
        <f>'Substances and Codes'!C235</f>
        <v>Dextrates</v>
      </c>
      <c r="G235" s="89" t="str">
        <f t="shared" si="10"/>
        <v>39404-33-6</v>
      </c>
      <c r="H235" s="88" t="str">
        <f t="shared" si="11"/>
        <v>Dextrates</v>
      </c>
    </row>
    <row r="236" spans="1:8" ht="30" x14ac:dyDescent="0.25">
      <c r="A236" s="87">
        <f>IF(B236="","",MAX(A$3:A235)+1)</f>
        <v>233</v>
      </c>
      <c r="B236" s="87" t="str">
        <f t="shared" si="9"/>
        <v>39409-82-0</v>
      </c>
      <c r="D236" s="68" t="str">
        <f>'Substances and Codes'!B236</f>
        <v>39409-82-0</v>
      </c>
      <c r="E236" s="68" t="str">
        <f>'Substances and Codes'!C236</f>
        <v>Carbonic acid, magnesium salt (1:1), mixt. with magnesium hydroxide (Mg(OH)2), hydrate</v>
      </c>
      <c r="G236" s="89" t="str">
        <f t="shared" si="10"/>
        <v>39409-82-0</v>
      </c>
      <c r="H236" s="88" t="str">
        <f t="shared" si="11"/>
        <v>Carbonic acid, magnesium salt (1:1), mixt. with magnesium hydroxide (Mg(OH)2), hydrate</v>
      </c>
    </row>
    <row r="237" spans="1:8" x14ac:dyDescent="0.25">
      <c r="A237" s="87">
        <f>IF(B237="","",MAX(A$3:A236)+1)</f>
        <v>234</v>
      </c>
      <c r="B237" s="87" t="str">
        <f t="shared" si="9"/>
        <v>40031-31-0</v>
      </c>
      <c r="D237" s="68" t="str">
        <f>'Substances and Codes'!B237</f>
        <v>40031-31-0</v>
      </c>
      <c r="E237" s="68" t="str">
        <f>'Substances and Codes'!C237</f>
        <v>2-Butanone, 1,3,4-trihydroxy-</v>
      </c>
      <c r="G237" s="89" t="str">
        <f t="shared" si="10"/>
        <v>40031-31-0</v>
      </c>
      <c r="H237" s="88" t="str">
        <f t="shared" si="11"/>
        <v>2-Butanone, 1,3,4-trihydroxy-</v>
      </c>
    </row>
    <row r="238" spans="1:8" x14ac:dyDescent="0.25">
      <c r="A238" s="87">
        <f>IF(B238="","",MAX(A$3:A237)+1)</f>
        <v>235</v>
      </c>
      <c r="B238" s="87" t="str">
        <f t="shared" si="9"/>
        <v>42175-36-0</v>
      </c>
      <c r="D238" s="68" t="str">
        <f>'Substances and Codes'!B238</f>
        <v>42175-36-0</v>
      </c>
      <c r="E238" s="68" t="str">
        <f>'Substances and Codes'!C238</f>
        <v>Propanoic acid, 2-hydroxy-, (9Z)-9-octadecenyl ester</v>
      </c>
      <c r="G238" s="89" t="str">
        <f t="shared" si="10"/>
        <v>42175-36-0</v>
      </c>
      <c r="H238" s="88" t="str">
        <f t="shared" si="11"/>
        <v>Propanoic acid, 2-hydroxy-, (9Z)-9-octadecenyl ester</v>
      </c>
    </row>
    <row r="239" spans="1:8" x14ac:dyDescent="0.25">
      <c r="A239" s="87">
        <f>IF(B239="","",MAX(A$3:A238)+1)</f>
        <v>236</v>
      </c>
      <c r="B239" s="87" t="str">
        <f t="shared" si="9"/>
        <v>42232-29-1</v>
      </c>
      <c r="D239" s="68" t="str">
        <f>'Substances and Codes'!B239</f>
        <v>42232-29-1</v>
      </c>
      <c r="E239" s="68" t="str">
        <f>'Substances and Codes'!C239</f>
        <v>Hexadecanoic acid, dodecyl ester</v>
      </c>
      <c r="G239" s="89" t="str">
        <f t="shared" si="10"/>
        <v>42232-29-1</v>
      </c>
      <c r="H239" s="88" t="str">
        <f t="shared" si="11"/>
        <v>Hexadecanoic acid, dodecyl ester</v>
      </c>
    </row>
    <row r="240" spans="1:8" ht="45" x14ac:dyDescent="0.25">
      <c r="A240" s="87">
        <f>IF(B240="","",MAX(A$3:A239)+1)</f>
        <v>237</v>
      </c>
      <c r="B240" s="87" t="str">
        <f t="shared" si="9"/>
        <v>42553-65-1</v>
      </c>
      <c r="D240" s="68" t="str">
        <f>'Substances and Codes'!B240</f>
        <v>42553-65-1</v>
      </c>
      <c r="E240" s="68" t="str">
        <f>'Substances and Codes'!C240</f>
        <v>.beta.-D-Glucopyranose, 6-O-.beta.-D-glucopyranosyl-, 1,1'-[(2E,4E,6E,8E,10E,12E,14E)-2,6,11,15-tetramethyl-2,4,6,8,10,12,14-hexadecaheptaenedioate]</v>
      </c>
      <c r="G240" s="89" t="str">
        <f t="shared" si="10"/>
        <v>42553-65-1</v>
      </c>
      <c r="H240" s="88" t="str">
        <f t="shared" si="11"/>
        <v>.beta.-D-Glucopyranose, 6-O-.beta.-D-glucopyranosyl-, 1,1'-[(2E,4E,6E,8E,10E,12E,14E)-2,6,11,15-tetramethyl-2,4,6,8,10,12,14-hexadecaheptaenedioate]</v>
      </c>
    </row>
    <row r="241" spans="1:8" x14ac:dyDescent="0.25">
      <c r="A241" s="87">
        <f>IF(B241="","",MAX(A$3:A240)+1)</f>
        <v>238</v>
      </c>
      <c r="B241" s="87" t="str">
        <f t="shared" si="9"/>
        <v>51033-30-8</v>
      </c>
      <c r="D241" s="68" t="str">
        <f>'Substances and Codes'!B241</f>
        <v>51033-30-8</v>
      </c>
      <c r="E241" s="68" t="str">
        <f>'Substances and Codes'!C241</f>
        <v>Decanoic acid, monoester with triglycerol</v>
      </c>
      <c r="G241" s="89" t="str">
        <f t="shared" si="10"/>
        <v>51033-30-8</v>
      </c>
      <c r="H241" s="88" t="str">
        <f t="shared" si="11"/>
        <v>Decanoic acid, monoester with triglycerol</v>
      </c>
    </row>
    <row r="242" spans="1:8" x14ac:dyDescent="0.25">
      <c r="A242" s="87">
        <f>IF(B242="","",MAX(A$3:A241)+1)</f>
        <v>239</v>
      </c>
      <c r="B242" s="87" t="str">
        <f t="shared" si="9"/>
        <v>51395-96-1</v>
      </c>
      <c r="D242" s="68" t="str">
        <f>'Substances and Codes'!B242</f>
        <v>51395-96-1</v>
      </c>
      <c r="E242" s="68" t="str">
        <f>'Substances and Codes'!C242</f>
        <v>Mannan</v>
      </c>
      <c r="G242" s="89" t="str">
        <f t="shared" si="10"/>
        <v>51395-96-1</v>
      </c>
      <c r="H242" s="88" t="str">
        <f t="shared" si="11"/>
        <v>Mannan</v>
      </c>
    </row>
    <row r="243" spans="1:8" ht="30" x14ac:dyDescent="0.25">
      <c r="A243" s="87">
        <f>IF(B243="","",MAX(A$3:A242)+1)</f>
        <v>240</v>
      </c>
      <c r="B243" s="87" t="str">
        <f t="shared" si="9"/>
        <v>51898-34-1</v>
      </c>
      <c r="D243" s="68" t="str">
        <f>'Substances and Codes'!B243</f>
        <v>51898-34-1</v>
      </c>
      <c r="E243" s="68" t="str">
        <f>'Substances and Codes'!C243</f>
        <v>3-Pyridinecarboxylic acid, (2R)-3,4-dihydro-2,5,7,8-tetramethyl-2-[(4R,8R)-4,8,12-trimethyltridecyl]-2H-1-benzopyran-6-yl ester, rel-</v>
      </c>
      <c r="G243" s="89" t="str">
        <f t="shared" si="10"/>
        <v>51898-34-1</v>
      </c>
      <c r="H243" s="88" t="str">
        <f t="shared" si="11"/>
        <v>3-Pyridinecarboxylic acid, (2R)-3,4-dihydro-2,5,7,8-tetramethyl-2-[(4R,8R)-4,8,12-trimethyltridecyl]-2H-1-benzopyran-6-yl ester, rel-</v>
      </c>
    </row>
    <row r="244" spans="1:8" x14ac:dyDescent="0.25">
      <c r="A244" s="87">
        <f>IF(B244="","",MAX(A$3:A243)+1)</f>
        <v>241</v>
      </c>
      <c r="B244" s="87" t="str">
        <f t="shared" si="9"/>
        <v>51938-44-4</v>
      </c>
      <c r="D244" s="68" t="str">
        <f>'Substances and Codes'!B244</f>
        <v>51938-44-4</v>
      </c>
      <c r="E244" s="68" t="str">
        <f>'Substances and Codes'!C244</f>
        <v>Sorbitan, octadecanoate (2:3)</v>
      </c>
      <c r="G244" s="89" t="str">
        <f t="shared" si="10"/>
        <v>51938-44-4</v>
      </c>
      <c r="H244" s="88" t="str">
        <f t="shared" si="11"/>
        <v>Sorbitan, octadecanoate (2:3)</v>
      </c>
    </row>
    <row r="245" spans="1:8" x14ac:dyDescent="0.25">
      <c r="A245" s="87">
        <f>IF(B245="","",MAX(A$3:A244)+1)</f>
        <v>242</v>
      </c>
      <c r="B245" s="87" t="str">
        <f t="shared" si="9"/>
        <v>52108-64-2</v>
      </c>
      <c r="D245" s="68" t="str">
        <f>'Substances and Codes'!B245</f>
        <v>52108-64-2</v>
      </c>
      <c r="E245" s="68" t="str">
        <f>'Substances and Codes'!C245</f>
        <v>Chitin, 6-(carboxymethyl) ether</v>
      </c>
      <c r="G245" s="89" t="str">
        <f t="shared" si="10"/>
        <v>52108-64-2</v>
      </c>
      <c r="H245" s="88" t="str">
        <f t="shared" si="11"/>
        <v>Chitin, 6-(carboxymethyl) ether</v>
      </c>
    </row>
    <row r="246" spans="1:8" x14ac:dyDescent="0.25">
      <c r="A246" s="87">
        <f>IF(B246="","",MAX(A$3:A245)+1)</f>
        <v>243</v>
      </c>
      <c r="B246" s="87" t="str">
        <f t="shared" si="9"/>
        <v>52315-75-0</v>
      </c>
      <c r="D246" s="68" t="str">
        <f>'Substances and Codes'!B246</f>
        <v>52315-75-0</v>
      </c>
      <c r="E246" s="68" t="str">
        <f>'Substances and Codes'!C246</f>
        <v>L-Lysine, N6-(1-oxododecyl)-</v>
      </c>
      <c r="G246" s="89" t="str">
        <f t="shared" si="10"/>
        <v>52315-75-0</v>
      </c>
      <c r="H246" s="88" t="str">
        <f t="shared" si="11"/>
        <v>L-Lysine, N6-(1-oxododecyl)-</v>
      </c>
    </row>
    <row r="247" spans="1:8" x14ac:dyDescent="0.25">
      <c r="A247" s="87">
        <f>IF(B247="","",MAX(A$3:A246)+1)</f>
        <v>244</v>
      </c>
      <c r="B247" s="87" t="str">
        <f t="shared" si="9"/>
        <v>53238-80-5</v>
      </c>
      <c r="D247" s="68" t="str">
        <f>'Substances and Codes'!B247</f>
        <v>53238-80-5</v>
      </c>
      <c r="E247" s="68" t="str">
        <f>'Substances and Codes'!C247</f>
        <v>.beta.-d-Glucan, (1→3), (1→6) -</v>
      </c>
      <c r="G247" s="89" t="str">
        <f t="shared" si="10"/>
        <v>53238-80-5</v>
      </c>
      <c r="H247" s="88" t="str">
        <f t="shared" si="11"/>
        <v>.beta.-d-Glucan, (1→3), (1→6) -</v>
      </c>
    </row>
    <row r="248" spans="1:8" x14ac:dyDescent="0.25">
      <c r="A248" s="87">
        <f>IF(B248="","",MAX(A$3:A247)+1)</f>
        <v>245</v>
      </c>
      <c r="B248" s="87" t="str">
        <f t="shared" si="9"/>
        <v>53850-34-3</v>
      </c>
      <c r="D248" s="68" t="str">
        <f>'Substances and Codes'!B248</f>
        <v>53850-34-3</v>
      </c>
      <c r="E248" s="68" t="str">
        <f>'Substances and Codes'!C248</f>
        <v>Proteins, thaumatins</v>
      </c>
      <c r="G248" s="89" t="str">
        <f t="shared" si="10"/>
        <v>53850-34-3</v>
      </c>
      <c r="H248" s="88" t="str">
        <f t="shared" si="11"/>
        <v>Proteins, thaumatins</v>
      </c>
    </row>
    <row r="249" spans="1:8" ht="30" x14ac:dyDescent="0.25">
      <c r="A249" s="87">
        <f>IF(B249="","",MAX(A$3:A248)+1)</f>
        <v>246</v>
      </c>
      <c r="B249" s="87" t="str">
        <f t="shared" si="9"/>
        <v>55306-04-2</v>
      </c>
      <c r="D249" s="68" t="str">
        <f>'Substances and Codes'!B249</f>
        <v>55306-04-2</v>
      </c>
      <c r="E249" s="68" t="str">
        <f>'Substances and Codes'!C249</f>
        <v>Olean-12-en-28-oic acid, 2,3,19,23-tetrahydroxy-, .beta.-D-glucopyranosyl ester, (2.alpha.,3.beta.,4.beta.,19.alpha.)-</v>
      </c>
      <c r="G249" s="89" t="str">
        <f t="shared" si="10"/>
        <v>55306-04-2</v>
      </c>
      <c r="H249" s="88" t="str">
        <f t="shared" si="11"/>
        <v>Olean-12-en-28-oic acid, 2,3,19,23-tetrahydroxy-, .beta.-D-glucopyranosyl ester, (2.alpha.,3.beta.,4.beta.,19.alpha.)-</v>
      </c>
    </row>
    <row r="250" spans="1:8" x14ac:dyDescent="0.25">
      <c r="A250" s="87">
        <f>IF(B250="","",MAX(A$3:A249)+1)</f>
        <v>247</v>
      </c>
      <c r="B250" s="87" t="str">
        <f t="shared" si="9"/>
        <v>56272-24-3</v>
      </c>
      <c r="D250" s="68" t="str">
        <f>'Substances and Codes'!B250</f>
        <v>56272-24-3</v>
      </c>
      <c r="E250" s="68" t="str">
        <f>'Substances and Codes'!C250</f>
        <v>Histidine, hydrochloride</v>
      </c>
      <c r="G250" s="89" t="str">
        <f t="shared" si="10"/>
        <v>56272-24-3</v>
      </c>
      <c r="H250" s="88" t="str">
        <f t="shared" si="11"/>
        <v>Histidine, hydrochloride</v>
      </c>
    </row>
    <row r="251" spans="1:8" ht="30" x14ac:dyDescent="0.25">
      <c r="A251" s="87">
        <f>IF(B251="","",MAX(A$3:A250)+1)</f>
        <v>248</v>
      </c>
      <c r="B251" s="87" t="str">
        <f t="shared" si="9"/>
        <v>57817-89-7</v>
      </c>
      <c r="D251" s="68" t="str">
        <f>'Substances and Codes'!B251</f>
        <v>57817-89-7</v>
      </c>
      <c r="E251" s="68" t="str">
        <f>'Substances and Codes'!C251</f>
        <v>Kaur-16-en-18-oic acid, 13-[(2-O-.beta.-D-glucopyranosyl-.beta.-D-glucopyranosyl)oxy]-, .beta.-D-glucopyranosyl ester, (4.alpha.)-</v>
      </c>
      <c r="G251" s="89" t="str">
        <f t="shared" si="10"/>
        <v>57817-89-7</v>
      </c>
      <c r="H251" s="88" t="str">
        <f t="shared" si="11"/>
        <v>Kaur-16-en-18-oic acid, 13-[(2-O-.beta.-D-glucopyranosyl-.beta.-D-glucopyranosyl)oxy]-, .beta.-D-glucopyranosyl ester, (4.alpha.)-</v>
      </c>
    </row>
    <row r="252" spans="1:8" x14ac:dyDescent="0.25">
      <c r="A252" s="87">
        <f>IF(B252="","",MAX(A$3:A251)+1)</f>
        <v>249</v>
      </c>
      <c r="B252" s="87" t="str">
        <f t="shared" si="9"/>
        <v>58748-27-9</v>
      </c>
      <c r="D252" s="68" t="str">
        <f>'Substances and Codes'!B252</f>
        <v>58748-27-9</v>
      </c>
      <c r="E252" s="68" t="str">
        <f>'Substances and Codes'!C252</f>
        <v>Fatty acids, C8-10, propylene esters</v>
      </c>
      <c r="G252" s="89" t="str">
        <f t="shared" si="10"/>
        <v>58748-27-9</v>
      </c>
      <c r="H252" s="88" t="str">
        <f t="shared" si="11"/>
        <v>Fatty acids, C8-10, propylene esters</v>
      </c>
    </row>
    <row r="253" spans="1:8" ht="30" x14ac:dyDescent="0.25">
      <c r="A253" s="87">
        <f>IF(B253="","",MAX(A$3:A252)+1)</f>
        <v>250</v>
      </c>
      <c r="B253" s="87" t="str">
        <f t="shared" si="9"/>
        <v>59272-74-1</v>
      </c>
      <c r="D253" s="68" t="str">
        <f>'Substances and Codes'!B253</f>
        <v>59272-74-1</v>
      </c>
      <c r="E253" s="68" t="str">
        <f>'Substances and Codes'!C253</f>
        <v>Spiro[7H-benzo[de]quinoline-7,1'-cyclohexane]-4',6-diol, 1,2,3,8,9,9a-hexahydro-5-methoxy-1-methyl-, (1'.alpha.,4'.beta.,9aR)-</v>
      </c>
      <c r="G253" s="89" t="str">
        <f t="shared" si="10"/>
        <v>59272-74-1</v>
      </c>
      <c r="H253" s="88" t="str">
        <f t="shared" si="11"/>
        <v>Spiro[7H-benzo[de]quinoline-7,1'-cyclohexane]-4',6-diol, 1,2,3,8,9,9a-hexahydro-5-methoxy-1-methyl-, (1'.alpha.,4'.beta.,9aR)-</v>
      </c>
    </row>
    <row r="254" spans="1:8" x14ac:dyDescent="0.25">
      <c r="A254" s="87">
        <f>IF(B254="","",MAX(A$3:A253)+1)</f>
        <v>251</v>
      </c>
      <c r="B254" s="87" t="str">
        <f t="shared" si="9"/>
        <v>60063-90-3</v>
      </c>
      <c r="D254" s="68" t="str">
        <f>'Substances and Codes'!B254</f>
        <v>60063-90-3</v>
      </c>
      <c r="E254" s="68" t="str">
        <f>'Substances and Codes'!C254</f>
        <v>Ammonium carrageenan</v>
      </c>
      <c r="G254" s="89" t="str">
        <f t="shared" si="10"/>
        <v>60063-90-3</v>
      </c>
      <c r="H254" s="88" t="str">
        <f t="shared" si="11"/>
        <v>Ammonium carrageenan</v>
      </c>
    </row>
    <row r="255" spans="1:8" x14ac:dyDescent="0.25">
      <c r="A255" s="87">
        <f>IF(B255="","",MAX(A$3:A254)+1)</f>
        <v>252</v>
      </c>
      <c r="B255" s="87" t="str">
        <f t="shared" si="9"/>
        <v>60650-88-6</v>
      </c>
      <c r="D255" s="68" t="str">
        <f>'Substances and Codes'!B255</f>
        <v>60650-88-6</v>
      </c>
      <c r="E255" s="68" t="str">
        <f>'Substances and Codes'!C255</f>
        <v>Sericin A</v>
      </c>
      <c r="G255" s="89" t="str">
        <f t="shared" si="10"/>
        <v>60650-88-6</v>
      </c>
      <c r="H255" s="88" t="str">
        <f t="shared" si="11"/>
        <v>Sericin A</v>
      </c>
    </row>
    <row r="256" spans="1:8" x14ac:dyDescent="0.25">
      <c r="A256" s="87">
        <f>IF(B256="","",MAX(A$3:A255)+1)</f>
        <v>253</v>
      </c>
      <c r="B256" s="87" t="str">
        <f t="shared" si="9"/>
        <v>61788-55-4</v>
      </c>
      <c r="D256" s="68" t="str">
        <f>'Substances and Codes'!B256</f>
        <v>61788-55-4</v>
      </c>
      <c r="E256" s="68" t="str">
        <f>'Substances and Codes'!C256</f>
        <v>Flavonoids, lemon oil</v>
      </c>
      <c r="G256" s="89" t="str">
        <f t="shared" si="10"/>
        <v>61788-55-4</v>
      </c>
      <c r="H256" s="88" t="str">
        <f t="shared" si="11"/>
        <v>Flavonoids, lemon oil</v>
      </c>
    </row>
    <row r="257" spans="1:8" x14ac:dyDescent="0.25">
      <c r="A257" s="87">
        <f>IF(B257="","",MAX(A$3:A256)+1)</f>
        <v>254</v>
      </c>
      <c r="B257" s="87" t="str">
        <f t="shared" si="9"/>
        <v>61789-08-0</v>
      </c>
      <c r="D257" s="68" t="str">
        <f>'Substances and Codes'!B257</f>
        <v>61789-08-0</v>
      </c>
      <c r="E257" s="68" t="str">
        <f>'Substances and Codes'!C257</f>
        <v>Glycerides, soya mono-, hydrogenated</v>
      </c>
      <c r="G257" s="89" t="str">
        <f t="shared" si="10"/>
        <v>61789-08-0</v>
      </c>
      <c r="H257" s="88" t="str">
        <f t="shared" si="11"/>
        <v>Glycerides, soya mono-, hydrogenated</v>
      </c>
    </row>
    <row r="258" spans="1:8" x14ac:dyDescent="0.25">
      <c r="A258" s="87">
        <f>IF(B258="","",MAX(A$3:A257)+1)</f>
        <v>255</v>
      </c>
      <c r="B258" s="87" t="str">
        <f t="shared" si="9"/>
        <v>61789-25-1</v>
      </c>
      <c r="D258" s="68" t="str">
        <f>'Substances and Codes'!B258</f>
        <v>61789-25-1</v>
      </c>
      <c r="E258" s="68" t="str">
        <f>'Substances and Codes'!C258</f>
        <v>Corn oil, ethoxylated</v>
      </c>
      <c r="G258" s="89" t="str">
        <f t="shared" si="10"/>
        <v>61789-25-1</v>
      </c>
      <c r="H258" s="88" t="str">
        <f t="shared" si="11"/>
        <v>Corn oil, ethoxylated</v>
      </c>
    </row>
    <row r="259" spans="1:8" x14ac:dyDescent="0.25">
      <c r="A259" s="87">
        <f>IF(B259="","",MAX(A$3:A258)+1)</f>
        <v>256</v>
      </c>
      <c r="B259" s="87" t="str">
        <f t="shared" si="9"/>
        <v>61789-88-6</v>
      </c>
      <c r="D259" s="68" t="str">
        <f>'Substances and Codes'!B259</f>
        <v>61789-88-6</v>
      </c>
      <c r="E259" s="68" t="str">
        <f>'Substances and Codes'!C259</f>
        <v>Fatty acids, olive-oil, sodium salts</v>
      </c>
      <c r="G259" s="89" t="str">
        <f t="shared" si="10"/>
        <v>61789-88-6</v>
      </c>
      <c r="H259" s="88" t="str">
        <f t="shared" si="11"/>
        <v>Fatty acids, olive-oil, sodium salts</v>
      </c>
    </row>
    <row r="260" spans="1:8" x14ac:dyDescent="0.25">
      <c r="A260" s="87">
        <f>IF(B260="","",MAX(A$3:A259)+1)</f>
        <v>257</v>
      </c>
      <c r="B260" s="87" t="str">
        <f t="shared" ref="B260:B323" si="12">IF(AND(SearchCASRN="",SearchKeyword=""),D260,
IF(AND(SearchCASRN&lt;&gt;"",SearchKeyword="",ISERR(FIND(SearchCASRN,D260,1))=FALSE),D260,
IF(AND(SearchCASRN="",SearchKeyword&lt;&gt;"",ISERR(FIND(SearchKeyword,E260,1))=FALSE)=TRUE,D260,
IF(AND(SearchCASRN&lt;&gt;"",SearchKeyword&lt;&gt;"",ISERR(FIND(SearchCASRN,D260,1))=FALSE,ISERR(FIND(SearchKeyword,E260,1))=FALSE),D260,""))))</f>
        <v>61789-89-7</v>
      </c>
      <c r="D260" s="68" t="str">
        <f>'Substances and Codes'!B260</f>
        <v>61789-89-7</v>
      </c>
      <c r="E260" s="68" t="str">
        <f>'Substances and Codes'!C260</f>
        <v>Fatty acids, palm kernel-oil, sodium salts</v>
      </c>
      <c r="G260" s="89" t="str">
        <f t="shared" si="10"/>
        <v>61789-89-7</v>
      </c>
      <c r="H260" s="88" t="str">
        <f t="shared" si="11"/>
        <v>Fatty acids, palm kernel-oil, sodium salts</v>
      </c>
    </row>
    <row r="261" spans="1:8" x14ac:dyDescent="0.25">
      <c r="A261" s="87">
        <f>IF(B261="","",MAX(A$3:A260)+1)</f>
        <v>258</v>
      </c>
      <c r="B261" s="87" t="str">
        <f t="shared" si="12"/>
        <v>61790-79-2</v>
      </c>
      <c r="D261" s="68" t="str">
        <f>'Substances and Codes'!B261</f>
        <v>61790-79-2</v>
      </c>
      <c r="E261" s="68" t="str">
        <f>'Substances and Codes'!C261</f>
        <v>Fatty acids, palm-oil, sodium salts</v>
      </c>
      <c r="G261" s="89" t="str">
        <f t="shared" ref="G261:G324" si="13">IF(ISERROR(INDEX($B$4:$B$728, MATCH(ROW()-ROW($B$3), $A$4:$A$728,0))), "", INDEX($B$4:$B$728, MATCH(ROW()-ROW($B$3), $A$4:$A$728,0)))</f>
        <v>61790-79-2</v>
      </c>
      <c r="H261" s="88" t="str">
        <f t="shared" ref="H261:H324" si="14">IF($G261="","",IF(VLOOKUP($G261,$D$4:$E$728,COLUMN(H$3)-COLUMN($G$3)+1,FALSE)=0,"",VLOOKUP($G261,$D$4:$E$728,COLUMN(H$3)-COLUMN($G$3)+1,FALSE)))</f>
        <v>Fatty acids, palm-oil, sodium salts</v>
      </c>
    </row>
    <row r="262" spans="1:8" x14ac:dyDescent="0.25">
      <c r="A262" s="87">
        <f>IF(B262="","",MAX(A$3:A261)+1)</f>
        <v>259</v>
      </c>
      <c r="B262" s="87" t="str">
        <f t="shared" si="12"/>
        <v>64366-24-1</v>
      </c>
      <c r="D262" s="68" t="str">
        <f>'Substances and Codes'!B262</f>
        <v>64366-24-1</v>
      </c>
      <c r="E262" s="68" t="str">
        <f>'Substances and Codes'!C262</f>
        <v>Carrageenan, potassium salt</v>
      </c>
      <c r="G262" s="89" t="str">
        <f t="shared" si="13"/>
        <v>64366-24-1</v>
      </c>
      <c r="H262" s="88" t="str">
        <f t="shared" si="14"/>
        <v>Carrageenan, potassium salt</v>
      </c>
    </row>
    <row r="263" spans="1:8" x14ac:dyDescent="0.25">
      <c r="A263" s="87">
        <f>IF(B263="","",MAX(A$3:A262)+1)</f>
        <v>260</v>
      </c>
      <c r="B263" s="87" t="str">
        <f t="shared" si="12"/>
        <v>65072-04-0</v>
      </c>
      <c r="D263" s="68" t="str">
        <f>'Substances and Codes'!B263</f>
        <v>65072-04-0</v>
      </c>
      <c r="E263" s="68" t="str">
        <f>'Substances and Codes'!C263</f>
        <v>Alkaloids, Veratrum</v>
      </c>
      <c r="G263" s="89" t="str">
        <f t="shared" si="13"/>
        <v>65072-04-0</v>
      </c>
      <c r="H263" s="88" t="str">
        <f t="shared" si="14"/>
        <v>Alkaloids, Veratrum</v>
      </c>
    </row>
    <row r="264" spans="1:8" x14ac:dyDescent="0.25">
      <c r="A264" s="87">
        <f>IF(B264="","",MAX(A$3:A263)+1)</f>
        <v>261</v>
      </c>
      <c r="B264" s="87" t="str">
        <f t="shared" si="12"/>
        <v>66105-29-1</v>
      </c>
      <c r="D264" s="68" t="str">
        <f>'Substances and Codes'!B264</f>
        <v>66105-29-1</v>
      </c>
      <c r="E264" s="68" t="str">
        <f>'Substances and Codes'!C264</f>
        <v>Glycerides, coco mono-, ethoxylated</v>
      </c>
      <c r="G264" s="89" t="str">
        <f t="shared" si="13"/>
        <v>66105-29-1</v>
      </c>
      <c r="H264" s="88" t="str">
        <f t="shared" si="14"/>
        <v>Glycerides, coco mono-, ethoxylated</v>
      </c>
    </row>
    <row r="265" spans="1:8" x14ac:dyDescent="0.25">
      <c r="A265" s="87">
        <f>IF(B265="","",MAX(A$3:A264)+1)</f>
        <v>262</v>
      </c>
      <c r="B265" s="87" t="str">
        <f t="shared" si="12"/>
        <v>67254-72-2</v>
      </c>
      <c r="D265" s="68" t="str">
        <f>'Substances and Codes'!B265</f>
        <v>67254-72-2</v>
      </c>
      <c r="E265" s="68" t="str">
        <f>'Substances and Codes'!C265</f>
        <v>Fatty acids, castor-oil, esters with polyglycerol</v>
      </c>
      <c r="G265" s="89" t="str">
        <f t="shared" si="13"/>
        <v>67254-72-2</v>
      </c>
      <c r="H265" s="88" t="str">
        <f t="shared" si="14"/>
        <v>Fatty acids, castor-oil, esters with polyglycerol</v>
      </c>
    </row>
    <row r="266" spans="1:8" x14ac:dyDescent="0.25">
      <c r="A266" s="87">
        <f>IF(B266="","",MAX(A$3:A265)+1)</f>
        <v>263</v>
      </c>
      <c r="B266" s="87" t="str">
        <f t="shared" si="12"/>
        <v>67254-73-3</v>
      </c>
      <c r="D266" s="68" t="str">
        <f>'Substances and Codes'!B266</f>
        <v>67254-73-3</v>
      </c>
      <c r="E266" s="68" t="str">
        <f>'Substances and Codes'!C266</f>
        <v>Glycerides, mixed mono- and di-</v>
      </c>
      <c r="G266" s="89" t="str">
        <f t="shared" si="13"/>
        <v>67254-73-3</v>
      </c>
      <c r="H266" s="88" t="str">
        <f t="shared" si="14"/>
        <v>Glycerides, mixed mono- and di-</v>
      </c>
    </row>
    <row r="267" spans="1:8" x14ac:dyDescent="0.25">
      <c r="A267" s="87">
        <f>IF(B267="","",MAX(A$3:A266)+1)</f>
        <v>264</v>
      </c>
      <c r="B267" s="87" t="str">
        <f t="shared" si="12"/>
        <v>67784-87-6</v>
      </c>
      <c r="D267" s="68" t="str">
        <f>'Substances and Codes'!B267</f>
        <v>67784-87-6</v>
      </c>
      <c r="E267" s="68" t="str">
        <f>'Substances and Codes'!C267</f>
        <v>Glycerides, palm-oil mono- and di-, hydrogenated</v>
      </c>
      <c r="G267" s="89" t="str">
        <f t="shared" si="13"/>
        <v>67784-87-6</v>
      </c>
      <c r="H267" s="88" t="str">
        <f t="shared" si="14"/>
        <v>Glycerides, palm-oil mono- and di-, hydrogenated</v>
      </c>
    </row>
    <row r="268" spans="1:8" x14ac:dyDescent="0.25">
      <c r="A268" s="87">
        <f>IF(B268="","",MAX(A$3:A267)+1)</f>
        <v>265</v>
      </c>
      <c r="B268" s="87" t="str">
        <f t="shared" si="12"/>
        <v>68155-26-0</v>
      </c>
      <c r="D268" s="68" t="str">
        <f>'Substances and Codes'!B268</f>
        <v>68155-26-0</v>
      </c>
      <c r="E268" s="68" t="str">
        <f>'Substances and Codes'!C268</f>
        <v>Amides, vegetable-oil, N,N-bis(hydroxyethyl)</v>
      </c>
      <c r="G268" s="89" t="str">
        <f t="shared" si="13"/>
        <v>68155-26-0</v>
      </c>
      <c r="H268" s="88" t="str">
        <f t="shared" si="14"/>
        <v>Amides, vegetable-oil, N,N-bis(hydroxyethyl)</v>
      </c>
    </row>
    <row r="269" spans="1:8" x14ac:dyDescent="0.25">
      <c r="A269" s="87">
        <f>IF(B269="","",MAX(A$3:A268)+1)</f>
        <v>266</v>
      </c>
      <c r="B269" s="87" t="str">
        <f t="shared" si="12"/>
        <v>68187-30-4</v>
      </c>
      <c r="D269" s="68" t="str">
        <f>'Substances and Codes'!B269</f>
        <v>68187-30-4</v>
      </c>
      <c r="E269" s="68" t="str">
        <f>'Substances and Codes'!C269</f>
        <v>L-Glutamic acid, N-coco acyl derivatives, disodium salts</v>
      </c>
      <c r="G269" s="89" t="str">
        <f t="shared" si="13"/>
        <v>68187-30-4</v>
      </c>
      <c r="H269" s="88" t="str">
        <f t="shared" si="14"/>
        <v>L-Glutamic acid, N-coco acyl derivatives, disodium salts</v>
      </c>
    </row>
    <row r="270" spans="1:8" x14ac:dyDescent="0.25">
      <c r="A270" s="87">
        <f>IF(B270="","",MAX(A$3:A269)+1)</f>
        <v>267</v>
      </c>
      <c r="B270" s="87" t="str">
        <f t="shared" si="12"/>
        <v>68187-32-6</v>
      </c>
      <c r="D270" s="68" t="str">
        <f>'Substances and Codes'!B270</f>
        <v>68187-32-6</v>
      </c>
      <c r="E270" s="68" t="str">
        <f>'Substances and Codes'!C270</f>
        <v>L-Glutamic acid, N-coco acyl derivs., monosodium salts</v>
      </c>
      <c r="G270" s="89" t="str">
        <f t="shared" si="13"/>
        <v>68187-32-6</v>
      </c>
      <c r="H270" s="88" t="str">
        <f t="shared" si="14"/>
        <v>L-Glutamic acid, N-coco acyl derivs., monosodium salts</v>
      </c>
    </row>
    <row r="271" spans="1:8" x14ac:dyDescent="0.25">
      <c r="A271" s="87">
        <f>IF(B271="","",MAX(A$3:A270)+1)</f>
        <v>268</v>
      </c>
      <c r="B271" s="87" t="str">
        <f t="shared" si="12"/>
        <v>68333-16-4</v>
      </c>
      <c r="D271" s="68" t="str">
        <f>'Substances and Codes'!B271</f>
        <v>68333-16-4</v>
      </c>
      <c r="E271" s="68" t="str">
        <f>'Substances and Codes'!C271</f>
        <v>Lactobacillus acidophilus</v>
      </c>
      <c r="G271" s="89" t="str">
        <f t="shared" si="13"/>
        <v>68333-16-4</v>
      </c>
      <c r="H271" s="88" t="str">
        <f t="shared" si="14"/>
        <v>Lactobacillus acidophilus</v>
      </c>
    </row>
    <row r="272" spans="1:8" x14ac:dyDescent="0.25">
      <c r="A272" s="87">
        <f>IF(B272="","",MAX(A$3:A271)+1)</f>
        <v>269</v>
      </c>
      <c r="B272" s="87" t="str">
        <f t="shared" si="12"/>
        <v>68424-38-4</v>
      </c>
      <c r="D272" s="68" t="str">
        <f>'Substances and Codes'!B272</f>
        <v>68424-38-4</v>
      </c>
      <c r="E272" s="68" t="str">
        <f>'Substances and Codes'!C272</f>
        <v>Fatty acids, C16-18, sodium salts</v>
      </c>
      <c r="G272" s="89" t="str">
        <f t="shared" si="13"/>
        <v>68424-38-4</v>
      </c>
      <c r="H272" s="88" t="str">
        <f t="shared" si="14"/>
        <v>Fatty acids, C16-18, sodium salts</v>
      </c>
    </row>
    <row r="273" spans="1:8" x14ac:dyDescent="0.25">
      <c r="A273" s="87">
        <f>IF(B273="","",MAX(A$3:A272)+1)</f>
        <v>270</v>
      </c>
      <c r="B273" s="87" t="str">
        <f t="shared" si="12"/>
        <v>68440-49-3</v>
      </c>
      <c r="D273" s="68" t="str">
        <f>'Substances and Codes'!B273</f>
        <v>68440-49-3</v>
      </c>
      <c r="E273" s="68" t="str">
        <f>'Substances and Codes'!C273</f>
        <v>Peanut oil, ethoxylated</v>
      </c>
      <c r="G273" s="89" t="str">
        <f t="shared" si="13"/>
        <v>68440-49-3</v>
      </c>
      <c r="H273" s="88" t="str">
        <f t="shared" si="14"/>
        <v>Peanut oil, ethoxylated</v>
      </c>
    </row>
    <row r="274" spans="1:8" x14ac:dyDescent="0.25">
      <c r="A274" s="87">
        <f>IF(B274="","",MAX(A$3:A273)+1)</f>
        <v>271</v>
      </c>
      <c r="B274" s="87" t="str">
        <f t="shared" si="12"/>
        <v>68459-67-6</v>
      </c>
      <c r="D274" s="68" t="str">
        <f>'Substances and Codes'!B274</f>
        <v>68459-67-6</v>
      </c>
      <c r="E274" s="68" t="str">
        <f>'Substances and Codes'!C274</f>
        <v>Castor oil, ester with glycerol</v>
      </c>
      <c r="G274" s="89" t="str">
        <f t="shared" si="13"/>
        <v>68459-67-6</v>
      </c>
      <c r="H274" s="88" t="str">
        <f t="shared" si="14"/>
        <v>Castor oil, ester with glycerol</v>
      </c>
    </row>
    <row r="275" spans="1:8" x14ac:dyDescent="0.25">
      <c r="A275" s="87">
        <f>IF(B275="","",MAX(A$3:A274)+1)</f>
        <v>272</v>
      </c>
      <c r="B275" s="87" t="str">
        <f t="shared" si="12"/>
        <v>68476-25-5</v>
      </c>
      <c r="D275" s="68" t="str">
        <f>'Substances and Codes'!B275</f>
        <v>68476-25-5</v>
      </c>
      <c r="E275" s="68" t="str">
        <f>'Substances and Codes'!C275</f>
        <v>Feldspar-group minerals</v>
      </c>
      <c r="G275" s="89" t="str">
        <f t="shared" si="13"/>
        <v>68476-25-5</v>
      </c>
      <c r="H275" s="88" t="str">
        <f t="shared" si="14"/>
        <v>Feldspar-group minerals</v>
      </c>
    </row>
    <row r="276" spans="1:8" x14ac:dyDescent="0.25">
      <c r="A276" s="87">
        <f>IF(B276="","",MAX(A$3:A275)+1)</f>
        <v>273</v>
      </c>
      <c r="B276" s="87" t="str">
        <f t="shared" si="12"/>
        <v>68553-03-7</v>
      </c>
      <c r="D276" s="68" t="str">
        <f>'Substances and Codes'!B276</f>
        <v>68553-03-7</v>
      </c>
      <c r="E276" s="68" t="str">
        <f>'Substances and Codes'!C276</f>
        <v>Glycerides, coco mono-, ethoxylated</v>
      </c>
      <c r="G276" s="89" t="str">
        <f t="shared" si="13"/>
        <v>68553-03-7</v>
      </c>
      <c r="H276" s="88" t="str">
        <f t="shared" si="14"/>
        <v>Glycerides, coco mono-, ethoxylated</v>
      </c>
    </row>
    <row r="277" spans="1:8" x14ac:dyDescent="0.25">
      <c r="A277" s="87">
        <f>IF(B277="","",MAX(A$3:A276)+1)</f>
        <v>274</v>
      </c>
      <c r="B277" s="87" t="str">
        <f t="shared" si="12"/>
        <v>68580-63-2</v>
      </c>
      <c r="D277" s="68" t="str">
        <f>'Substances and Codes'!B277</f>
        <v>68580-63-2</v>
      </c>
      <c r="E277" s="68" t="str">
        <f>'Substances and Codes'!C277</f>
        <v>Octacosanol</v>
      </c>
      <c r="G277" s="89" t="str">
        <f t="shared" si="13"/>
        <v>68580-63-2</v>
      </c>
      <c r="H277" s="88" t="str">
        <f t="shared" si="14"/>
        <v>Octacosanol</v>
      </c>
    </row>
    <row r="278" spans="1:8" x14ac:dyDescent="0.25">
      <c r="A278" s="87">
        <f>IF(B278="","",MAX(A$3:A277)+1)</f>
        <v>275</v>
      </c>
      <c r="B278" s="87" t="str">
        <f t="shared" si="12"/>
        <v>68606-18-8</v>
      </c>
      <c r="D278" s="68" t="str">
        <f>'Substances and Codes'!B278</f>
        <v>68606-18-8</v>
      </c>
      <c r="E278" s="68" t="str">
        <f>'Substances and Codes'!C278</f>
        <v>Glycerides, mixed coco, decanoyl and octanoyl</v>
      </c>
      <c r="G278" s="89" t="str">
        <f t="shared" si="13"/>
        <v>68606-18-8</v>
      </c>
      <c r="H278" s="88" t="str">
        <f t="shared" si="14"/>
        <v>Glycerides, mixed coco, decanoyl and octanoyl</v>
      </c>
    </row>
    <row r="279" spans="1:8" x14ac:dyDescent="0.25">
      <c r="A279" s="87">
        <f>IF(B279="","",MAX(A$3:A278)+1)</f>
        <v>276</v>
      </c>
      <c r="B279" s="87" t="str">
        <f t="shared" si="12"/>
        <v>68606-81-5</v>
      </c>
      <c r="D279" s="68" t="str">
        <f>'Substances and Codes'!B279</f>
        <v>68606-81-5</v>
      </c>
      <c r="E279" s="68" t="str">
        <f>'Substances and Codes'!C279</f>
        <v>Currant, Ribes nigrum, ext.</v>
      </c>
      <c r="G279" s="89" t="str">
        <f t="shared" si="13"/>
        <v>68606-81-5</v>
      </c>
      <c r="H279" s="88" t="str">
        <f t="shared" si="14"/>
        <v>Currant, Ribes nigrum, ext.</v>
      </c>
    </row>
    <row r="280" spans="1:8" x14ac:dyDescent="0.25">
      <c r="A280" s="87">
        <f>IF(B280="","",MAX(A$3:A279)+1)</f>
        <v>277</v>
      </c>
      <c r="B280" s="87" t="str">
        <f t="shared" si="12"/>
        <v>68650-43-1</v>
      </c>
      <c r="D280" s="68" t="str">
        <f>'Substances and Codes'!B280</f>
        <v>68650-43-1</v>
      </c>
      <c r="E280" s="68" t="str">
        <f>'Substances and Codes'!C280</f>
        <v>Chicory, ext.</v>
      </c>
      <c r="G280" s="89" t="str">
        <f t="shared" si="13"/>
        <v>68650-43-1</v>
      </c>
      <c r="H280" s="88" t="str">
        <f t="shared" si="14"/>
        <v>Chicory, ext.</v>
      </c>
    </row>
    <row r="281" spans="1:8" x14ac:dyDescent="0.25">
      <c r="A281" s="87">
        <f>IF(B281="","",MAX(A$3:A280)+1)</f>
        <v>278</v>
      </c>
      <c r="B281" s="87" t="str">
        <f t="shared" si="12"/>
        <v>68783-34-6</v>
      </c>
      <c r="D281" s="68" t="str">
        <f>'Substances and Codes'!B281</f>
        <v>68783-34-6</v>
      </c>
      <c r="E281" s="68" t="str">
        <f>'Substances and Codes'!C281</f>
        <v>Coconut oil, potassium salt</v>
      </c>
      <c r="G281" s="89" t="str">
        <f t="shared" si="13"/>
        <v>68783-34-6</v>
      </c>
      <c r="H281" s="88" t="str">
        <f t="shared" si="14"/>
        <v>Coconut oil, potassium salt</v>
      </c>
    </row>
    <row r="282" spans="1:8" x14ac:dyDescent="0.25">
      <c r="A282" s="87">
        <f>IF(B282="","",MAX(A$3:A281)+1)</f>
        <v>279</v>
      </c>
      <c r="B282" s="87" t="str">
        <f t="shared" si="12"/>
        <v>68920-03-6</v>
      </c>
      <c r="D282" s="68" t="str">
        <f>'Substances and Codes'!B282</f>
        <v>68920-03-6</v>
      </c>
      <c r="E282" s="68" t="str">
        <f>'Substances and Codes'!C282</f>
        <v>Glycerides, C16-18 and C18-unsatd., deodorizer distillates</v>
      </c>
      <c r="G282" s="89" t="str">
        <f t="shared" si="13"/>
        <v>68920-03-6</v>
      </c>
      <c r="H282" s="88" t="str">
        <f t="shared" si="14"/>
        <v>Glycerides, C16-18 and C18-unsatd., deodorizer distillates</v>
      </c>
    </row>
    <row r="283" spans="1:8" x14ac:dyDescent="0.25">
      <c r="A283" s="87">
        <f>IF(B283="","",MAX(A$3:A282)+1)</f>
        <v>280</v>
      </c>
      <c r="B283" s="87" t="str">
        <f t="shared" si="12"/>
        <v>68938-15-8</v>
      </c>
      <c r="D283" s="68" t="str">
        <f>'Substances and Codes'!B283</f>
        <v>68938-15-8</v>
      </c>
      <c r="E283" s="68" t="str">
        <f>'Substances and Codes'!C283</f>
        <v>Fatty acids, coco, hydrogenated</v>
      </c>
      <c r="G283" s="89" t="str">
        <f t="shared" si="13"/>
        <v>68938-15-8</v>
      </c>
      <c r="H283" s="88" t="str">
        <f t="shared" si="14"/>
        <v>Fatty acids, coco, hydrogenated</v>
      </c>
    </row>
    <row r="284" spans="1:8" x14ac:dyDescent="0.25">
      <c r="A284" s="87">
        <f>IF(B284="","",MAX(A$3:A283)+1)</f>
        <v>281</v>
      </c>
      <c r="B284" s="87" t="str">
        <f t="shared" si="12"/>
        <v>68938-32-9</v>
      </c>
      <c r="D284" s="68" t="str">
        <f>'Substances and Codes'!B284</f>
        <v>68938-32-9</v>
      </c>
      <c r="E284" s="68" t="str">
        <f>'Substances and Codes'!C284</f>
        <v>Fatty acids, wheat germ-oil</v>
      </c>
      <c r="G284" s="89" t="str">
        <f t="shared" si="13"/>
        <v>68938-32-9</v>
      </c>
      <c r="H284" s="88" t="str">
        <f t="shared" si="14"/>
        <v>Fatty acids, wheat germ-oil</v>
      </c>
    </row>
    <row r="285" spans="1:8" x14ac:dyDescent="0.25">
      <c r="A285" s="87">
        <f>IF(B285="","",MAX(A$3:A284)+1)</f>
        <v>282</v>
      </c>
      <c r="B285" s="87" t="str">
        <f t="shared" si="12"/>
        <v>68953-11-7</v>
      </c>
      <c r="D285" s="68" t="str">
        <f>'Substances and Codes'!B285</f>
        <v>68953-11-7</v>
      </c>
      <c r="E285" s="68" t="str">
        <f>'Substances and Codes'!C285</f>
        <v>Amides, mink-oil, N-[3-(dimethylamino)propyl]</v>
      </c>
      <c r="G285" s="89" t="str">
        <f t="shared" si="13"/>
        <v>68953-11-7</v>
      </c>
      <c r="H285" s="88" t="str">
        <f t="shared" si="14"/>
        <v>Amides, mink-oil, N-[3-(dimethylamino)propyl]</v>
      </c>
    </row>
    <row r="286" spans="1:8" x14ac:dyDescent="0.25">
      <c r="A286" s="87">
        <f>IF(B286="","",MAX(A$3:A285)+1)</f>
        <v>283</v>
      </c>
      <c r="B286" s="87" t="str">
        <f t="shared" si="12"/>
        <v>68953-55-9</v>
      </c>
      <c r="D286" s="68" t="str">
        <f>'Substances and Codes'!B286</f>
        <v>68953-55-9</v>
      </c>
      <c r="E286" s="68" t="str">
        <f>'Substances and Codes'!C286</f>
        <v>Fats and glyceridic oils, vegetable, esters with polyglycerol</v>
      </c>
      <c r="G286" s="89" t="str">
        <f t="shared" si="13"/>
        <v>68953-55-9</v>
      </c>
      <c r="H286" s="88" t="str">
        <f t="shared" si="14"/>
        <v>Fats and glyceridic oils, vegetable, esters with polyglycerol</v>
      </c>
    </row>
    <row r="287" spans="1:8" ht="30" x14ac:dyDescent="0.25">
      <c r="A287" s="87">
        <f>IF(B287="","",MAX(A$3:A286)+1)</f>
        <v>284</v>
      </c>
      <c r="B287" s="87" t="str">
        <f t="shared" si="12"/>
        <v>68990-51-2</v>
      </c>
      <c r="D287" s="68" t="str">
        <f>'Substances and Codes'!B287</f>
        <v>68990-51-2</v>
      </c>
      <c r="E287" s="68" t="str">
        <f>'Substances and Codes'!C287</f>
        <v>Fatty acids, vegetable oil, esters with sterols mixed with vegetable-oil glycerides</v>
      </c>
      <c r="G287" s="89" t="str">
        <f t="shared" si="13"/>
        <v>68990-51-2</v>
      </c>
      <c r="H287" s="88" t="str">
        <f t="shared" si="14"/>
        <v>Fatty acids, vegetable oil, esters with sterols mixed with vegetable-oil glycerides</v>
      </c>
    </row>
    <row r="288" spans="1:8" x14ac:dyDescent="0.25">
      <c r="A288" s="87">
        <f>IF(B288="","",MAX(A$3:A287)+1)</f>
        <v>285</v>
      </c>
      <c r="B288" s="87" t="str">
        <f t="shared" si="12"/>
        <v>68990-74-9</v>
      </c>
      <c r="D288" s="68" t="str">
        <f>'Substances and Codes'!B288</f>
        <v>68990-74-9</v>
      </c>
      <c r="E288" s="68" t="str">
        <f>'Substances and Codes'!C288</f>
        <v>Dandelion, ext.</v>
      </c>
      <c r="G288" s="89" t="str">
        <f t="shared" si="13"/>
        <v>68990-74-9</v>
      </c>
      <c r="H288" s="88" t="str">
        <f t="shared" si="14"/>
        <v>Dandelion, ext.</v>
      </c>
    </row>
    <row r="289" spans="1:8" x14ac:dyDescent="0.25">
      <c r="A289" s="87">
        <f>IF(B289="","",MAX(A$3:A288)+1)</f>
        <v>286</v>
      </c>
      <c r="B289" s="87" t="str">
        <f t="shared" si="12"/>
        <v>69071-70-1</v>
      </c>
      <c r="D289" s="68" t="str">
        <f>'Substances and Codes'!B289</f>
        <v>69071-70-1</v>
      </c>
      <c r="E289" s="68" t="str">
        <f>'Substances and Codes'!C289</f>
        <v>Fats and glyceridic oils, apricot kernel, ethoxylated</v>
      </c>
      <c r="G289" s="89" t="str">
        <f t="shared" si="13"/>
        <v>69071-70-1</v>
      </c>
      <c r="H289" s="88" t="str">
        <f t="shared" si="14"/>
        <v>Fats and glyceridic oils, apricot kernel, ethoxylated</v>
      </c>
    </row>
    <row r="290" spans="1:8" x14ac:dyDescent="0.25">
      <c r="A290" s="87">
        <f>IF(B290="","",MAX(A$3:A289)+1)</f>
        <v>287</v>
      </c>
      <c r="B290" s="87" t="str">
        <f t="shared" si="12"/>
        <v>70084-87-6</v>
      </c>
      <c r="D290" s="68" t="str">
        <f>'Substances and Codes'!B290</f>
        <v>70084-87-6</v>
      </c>
      <c r="E290" s="68" t="str">
        <f>'Substances and Codes'!C290</f>
        <v>Glutens, enzyme-modified</v>
      </c>
      <c r="G290" s="89" t="str">
        <f t="shared" si="13"/>
        <v>70084-87-6</v>
      </c>
      <c r="H290" s="88" t="str">
        <f t="shared" si="14"/>
        <v>Glutens, enzyme-modified</v>
      </c>
    </row>
    <row r="291" spans="1:8" x14ac:dyDescent="0.25">
      <c r="A291" s="87">
        <f>IF(B291="","",MAX(A$3:A290)+1)</f>
        <v>288</v>
      </c>
      <c r="B291" s="87" t="str">
        <f t="shared" si="12"/>
        <v>70969-43-6</v>
      </c>
      <c r="D291" s="68" t="str">
        <f>'Substances and Codes'!B291</f>
        <v>70969-43-6</v>
      </c>
      <c r="E291" s="68" t="str">
        <f>'Substances and Codes'!C291</f>
        <v>Fatty acids, palm kernel-oil, potassium salts</v>
      </c>
      <c r="G291" s="89" t="str">
        <f t="shared" si="13"/>
        <v>70969-43-6</v>
      </c>
      <c r="H291" s="88" t="str">
        <f t="shared" si="14"/>
        <v>Fatty acids, palm kernel-oil, potassium salts</v>
      </c>
    </row>
    <row r="292" spans="1:8" x14ac:dyDescent="0.25">
      <c r="A292" s="87">
        <f>IF(B292="","",MAX(A$3:A291)+1)</f>
        <v>289</v>
      </c>
      <c r="B292" s="87" t="str">
        <f t="shared" si="12"/>
        <v>70983-91-4</v>
      </c>
      <c r="D292" s="68" t="str">
        <f>'Substances and Codes'!B292</f>
        <v>70983-91-4</v>
      </c>
      <c r="E292" s="68" t="str">
        <f>'Substances and Codes'!C292</f>
        <v>Glutens, corn, hydrolyzed, sodium salt</v>
      </c>
      <c r="G292" s="89" t="str">
        <f t="shared" si="13"/>
        <v>70983-91-4</v>
      </c>
      <c r="H292" s="88" t="str">
        <f t="shared" si="14"/>
        <v>Glutens, corn, hydrolyzed, sodium salt</v>
      </c>
    </row>
    <row r="293" spans="1:8" x14ac:dyDescent="0.25">
      <c r="A293" s="87">
        <f>IF(B293="","",MAX(A$3:A292)+1)</f>
        <v>290</v>
      </c>
      <c r="B293" s="87" t="str">
        <f t="shared" si="12"/>
        <v>71138-97-1</v>
      </c>
      <c r="D293" s="68" t="str">
        <f>'Substances and Codes'!B293</f>
        <v>71138-97-1</v>
      </c>
      <c r="E293" s="68" t="str">
        <f>'Substances and Codes'!C293</f>
        <v>Cellulose, 2-hydroxypropyl methyl ether, acetate hydrogen butanedioate</v>
      </c>
      <c r="G293" s="89" t="str">
        <f t="shared" si="13"/>
        <v>71138-97-1</v>
      </c>
      <c r="H293" s="88" t="str">
        <f t="shared" si="14"/>
        <v>Cellulose, 2-hydroxypropyl methyl ether, acetate hydrogen butanedioate</v>
      </c>
    </row>
    <row r="294" spans="1:8" ht="45" x14ac:dyDescent="0.25">
      <c r="A294" s="87">
        <f>IF(B294="","",MAX(A$3:A293)+1)</f>
        <v>291</v>
      </c>
      <c r="B294" s="87" t="str">
        <f t="shared" si="12"/>
        <v>71277-79-7</v>
      </c>
      <c r="D294" s="68" t="str">
        <f>'Substances and Codes'!B294</f>
        <v>71277-79-7</v>
      </c>
      <c r="E294" s="68" t="str">
        <f>'Substances and Codes'!C294</f>
        <v>.alpha.-D-Glucopyranosiduronic acid, (3.beta.,20.beta.)-20-carboxy-11-oxo-30-norolean-12-en-3-yl 2-O-.beta.-D-glucopyranuronosyl-, sodium salt (1:2)</v>
      </c>
      <c r="G294" s="89" t="str">
        <f t="shared" si="13"/>
        <v>71277-79-7</v>
      </c>
      <c r="H294" s="88" t="str">
        <f t="shared" si="14"/>
        <v>.alpha.-D-Glucopyranosiduronic acid, (3.beta.,20.beta.)-20-carboxy-11-oxo-30-norolean-12-en-3-yl 2-O-.beta.-D-glucopyranuronosyl-, sodium salt (1:2)</v>
      </c>
    </row>
    <row r="295" spans="1:8" x14ac:dyDescent="0.25">
      <c r="A295" s="87">
        <f>IF(B295="","",MAX(A$3:A294)+1)</f>
        <v>292</v>
      </c>
      <c r="B295" s="87" t="str">
        <f t="shared" si="12"/>
        <v>72480-62-7</v>
      </c>
      <c r="D295" s="68" t="str">
        <f>'Substances and Codes'!B295</f>
        <v>72480-62-7</v>
      </c>
      <c r="E295" s="68" t="str">
        <f>'Substances and Codes'!C295</f>
        <v>Oils, ginseng</v>
      </c>
      <c r="G295" s="89" t="str">
        <f t="shared" si="13"/>
        <v>72480-62-7</v>
      </c>
      <c r="H295" s="88" t="str">
        <f t="shared" si="14"/>
        <v>Oils, ginseng</v>
      </c>
    </row>
    <row r="296" spans="1:8" x14ac:dyDescent="0.25">
      <c r="A296" s="87">
        <f>IF(B296="","",MAX(A$3:A295)+1)</f>
        <v>293</v>
      </c>
      <c r="B296" s="87" t="str">
        <f t="shared" si="12"/>
        <v>72576-81-9</v>
      </c>
      <c r="D296" s="68" t="str">
        <f>'Substances and Codes'!B296</f>
        <v>72576-81-9</v>
      </c>
      <c r="E296" s="68" t="str">
        <f>'Substances and Codes'!C296</f>
        <v>Tetradecanoic acid, isooctadecyl ester</v>
      </c>
      <c r="G296" s="89" t="str">
        <f t="shared" si="13"/>
        <v>72576-81-9</v>
      </c>
      <c r="H296" s="88" t="str">
        <f t="shared" si="14"/>
        <v>Tetradecanoic acid, isooctadecyl ester</v>
      </c>
    </row>
    <row r="297" spans="1:8" x14ac:dyDescent="0.25">
      <c r="A297" s="87">
        <f>IF(B297="","",MAX(A$3:A296)+1)</f>
        <v>294</v>
      </c>
      <c r="B297" s="87" t="str">
        <f t="shared" si="12"/>
        <v>72957-37-0</v>
      </c>
      <c r="D297" s="68" t="str">
        <f>'Substances and Codes'!B297</f>
        <v>72957-37-0</v>
      </c>
      <c r="E297" s="68" t="str">
        <f>'Substances and Codes'!C297</f>
        <v>N2-(N-glycyl-L-histidyl)-L-lysine monoacetate</v>
      </c>
      <c r="G297" s="89" t="str">
        <f t="shared" si="13"/>
        <v>72957-37-0</v>
      </c>
      <c r="H297" s="88" t="str">
        <f t="shared" si="14"/>
        <v>N2-(N-glycyl-L-histidyl)-L-lysine monoacetate</v>
      </c>
    </row>
    <row r="298" spans="1:8" x14ac:dyDescent="0.25">
      <c r="A298" s="87">
        <f>IF(B298="","",MAX(A$3:A297)+1)</f>
        <v>295</v>
      </c>
      <c r="B298" s="87" t="str">
        <f t="shared" si="12"/>
        <v>72968-47-9</v>
      </c>
      <c r="D298" s="68" t="str">
        <f>'Substances and Codes'!B298</f>
        <v>72968-47-9</v>
      </c>
      <c r="E298" s="68" t="str">
        <f>'Substances and Codes'!C298</f>
        <v>Passionflower, Passiflora incarnata, ext.</v>
      </c>
      <c r="G298" s="89" t="str">
        <f t="shared" si="13"/>
        <v>72968-47-9</v>
      </c>
      <c r="H298" s="88" t="str">
        <f t="shared" si="14"/>
        <v>Passionflower, Passiflora incarnata, ext.</v>
      </c>
    </row>
    <row r="299" spans="1:8" x14ac:dyDescent="0.25">
      <c r="A299" s="87">
        <f>IF(B299="","",MAX(A$3:A298)+1)</f>
        <v>296</v>
      </c>
      <c r="B299" s="87" t="str">
        <f t="shared" si="12"/>
        <v>73020-09-4</v>
      </c>
      <c r="D299" s="68" t="str">
        <f>'Substances and Codes'!B299</f>
        <v>73020-09-4</v>
      </c>
      <c r="E299" s="68" t="str">
        <f>'Substances and Codes'!C299</f>
        <v>Oat gum</v>
      </c>
      <c r="G299" s="89" t="str">
        <f t="shared" si="13"/>
        <v>73020-09-4</v>
      </c>
      <c r="H299" s="88" t="str">
        <f t="shared" si="14"/>
        <v>Oat gum</v>
      </c>
    </row>
    <row r="300" spans="1:8" x14ac:dyDescent="0.25">
      <c r="A300" s="87">
        <f>IF(B300="","",MAX(A$3:A299)+1)</f>
        <v>297</v>
      </c>
      <c r="B300" s="87" t="str">
        <f t="shared" si="12"/>
        <v>73296-98-7</v>
      </c>
      <c r="D300" s="68" t="str">
        <f>'Substances and Codes'!B300</f>
        <v>73296-98-7</v>
      </c>
      <c r="E300" s="68" t="str">
        <f>'Substances and Codes'!C300</f>
        <v>Mate, ext.</v>
      </c>
      <c r="G300" s="89" t="str">
        <f t="shared" si="13"/>
        <v>73296-98-7</v>
      </c>
      <c r="H300" s="88" t="str">
        <f t="shared" si="14"/>
        <v>Mate, ext.</v>
      </c>
    </row>
    <row r="301" spans="1:8" x14ac:dyDescent="0.25">
      <c r="A301" s="87">
        <f>IF(B301="","",MAX(A$3:A300)+1)</f>
        <v>298</v>
      </c>
      <c r="B301" s="87" t="str">
        <f t="shared" si="12"/>
        <v>74315-67-6</v>
      </c>
      <c r="D301" s="68" t="str">
        <f>'Substances and Codes'!B301</f>
        <v>74315-67-6</v>
      </c>
      <c r="E301" s="68" t="str">
        <f>'Substances and Codes'!C301</f>
        <v>Amylopectin, 2-hydroxypropyl ether</v>
      </c>
      <c r="G301" s="89" t="str">
        <f t="shared" si="13"/>
        <v>74315-67-6</v>
      </c>
      <c r="H301" s="88" t="str">
        <f t="shared" si="14"/>
        <v>Amylopectin, 2-hydroxypropyl ether</v>
      </c>
    </row>
    <row r="302" spans="1:8" x14ac:dyDescent="0.25">
      <c r="A302" s="87">
        <f>IF(B302="","",MAX(A$3:A301)+1)</f>
        <v>299</v>
      </c>
      <c r="B302" s="87" t="str">
        <f t="shared" si="12"/>
        <v>79458-68-7</v>
      </c>
      <c r="D302" s="68" t="str">
        <f>'Substances and Codes'!B302</f>
        <v>79458-68-7</v>
      </c>
      <c r="E302" s="68" t="str">
        <f>'Substances and Codes'!C302</f>
        <v>Lysine, compd. with S-(carboxymethyl)-L-cysteine (1:1)</v>
      </c>
      <c r="G302" s="89" t="str">
        <f t="shared" si="13"/>
        <v>79458-68-7</v>
      </c>
      <c r="H302" s="88" t="str">
        <f t="shared" si="14"/>
        <v>Lysine, compd. with S-(carboxymethyl)-L-cysteine (1:1)</v>
      </c>
    </row>
    <row r="303" spans="1:8" x14ac:dyDescent="0.25">
      <c r="A303" s="87">
        <f>IF(B303="","",MAX(A$3:A302)+1)</f>
        <v>300</v>
      </c>
      <c r="B303" s="87" t="str">
        <f t="shared" si="12"/>
        <v>79811-24-8</v>
      </c>
      <c r="D303" s="68" t="str">
        <f>'Substances and Codes'!B303</f>
        <v>79811-24-8</v>
      </c>
      <c r="E303" s="68" t="str">
        <f>'Substances and Codes'!C303</f>
        <v>L-Glutamic acid, N-(1-oxooctadecyl)-, sodium salt (1:?)</v>
      </c>
      <c r="G303" s="89" t="str">
        <f t="shared" si="13"/>
        <v>79811-24-8</v>
      </c>
      <c r="H303" s="88" t="str">
        <f t="shared" si="14"/>
        <v>L-Glutamic acid, N-(1-oxooctadecyl)-, sodium salt (1:?)</v>
      </c>
    </row>
    <row r="304" spans="1:8" x14ac:dyDescent="0.25">
      <c r="A304" s="87">
        <f>IF(B304="","",MAX(A$3:A303)+1)</f>
        <v>301</v>
      </c>
      <c r="B304" s="87" t="str">
        <f t="shared" si="12"/>
        <v>81752-33-2</v>
      </c>
      <c r="D304" s="68" t="str">
        <f>'Substances and Codes'!B304</f>
        <v>81752-33-2</v>
      </c>
      <c r="E304" s="68" t="str">
        <f>'Substances and Codes'!C304</f>
        <v>Isooctadecanoic acid, monoester with oxybis[propanediol]</v>
      </c>
      <c r="G304" s="89" t="str">
        <f t="shared" si="13"/>
        <v>81752-33-2</v>
      </c>
      <c r="H304" s="88" t="str">
        <f t="shared" si="14"/>
        <v>Isooctadecanoic acid, monoester with oxybis[propanediol]</v>
      </c>
    </row>
    <row r="305" spans="1:8" x14ac:dyDescent="0.25">
      <c r="A305" s="87">
        <f>IF(B305="","",MAX(A$3:A304)+1)</f>
        <v>302</v>
      </c>
      <c r="B305" s="87" t="str">
        <f t="shared" si="12"/>
        <v>82980-39-0</v>
      </c>
      <c r="D305" s="68" t="str">
        <f>'Substances and Codes'!B305</f>
        <v>82980-39-0</v>
      </c>
      <c r="E305" s="68" t="str">
        <f>'Substances and Codes'!C305</f>
        <v>Glycerides, wheat germ-oil</v>
      </c>
      <c r="G305" s="89" t="str">
        <f t="shared" si="13"/>
        <v>82980-39-0</v>
      </c>
      <c r="H305" s="88" t="str">
        <f t="shared" si="14"/>
        <v>Glycerides, wheat germ-oil</v>
      </c>
    </row>
    <row r="306" spans="1:8" x14ac:dyDescent="0.25">
      <c r="A306" s="87">
        <f>IF(B306="","",MAX(A$3:A305)+1)</f>
        <v>303</v>
      </c>
      <c r="B306" s="87" t="str">
        <f t="shared" si="12"/>
        <v>83512-85-0</v>
      </c>
      <c r="D306" s="68" t="str">
        <f>'Substances and Codes'!B306</f>
        <v>83512-85-0</v>
      </c>
      <c r="E306" s="68" t="str">
        <f>'Substances and Codes'!C306</f>
        <v>Chitosan, N-(carboxymethyl)</v>
      </c>
      <c r="G306" s="89" t="str">
        <f t="shared" si="13"/>
        <v>83512-85-0</v>
      </c>
      <c r="H306" s="88" t="str">
        <f t="shared" si="14"/>
        <v>Chitosan, N-(carboxymethyl)</v>
      </c>
    </row>
    <row r="307" spans="1:8" x14ac:dyDescent="0.25">
      <c r="A307" s="87">
        <f>IF(B307="","",MAX(A$3:A306)+1)</f>
        <v>304</v>
      </c>
      <c r="B307" s="87" t="str">
        <f t="shared" si="12"/>
        <v>84012-19-1</v>
      </c>
      <c r="D307" s="68" t="str">
        <f>'Substances and Codes'!B307</f>
        <v>84012-19-1</v>
      </c>
      <c r="E307" s="68" t="str">
        <f>'Substances and Codes'!C307</f>
        <v>Eggplant, ext.</v>
      </c>
      <c r="G307" s="89" t="str">
        <f t="shared" si="13"/>
        <v>84012-19-1</v>
      </c>
      <c r="H307" s="88" t="str">
        <f t="shared" si="14"/>
        <v>Eggplant, ext.</v>
      </c>
    </row>
    <row r="308" spans="1:8" x14ac:dyDescent="0.25">
      <c r="A308" s="87">
        <f>IF(B308="","",MAX(A$3:A307)+1)</f>
        <v>305</v>
      </c>
      <c r="B308" s="87" t="str">
        <f t="shared" si="12"/>
        <v>84012-22-6</v>
      </c>
      <c r="D308" s="68" t="str">
        <f>'Substances and Codes'!B308</f>
        <v>84012-22-6</v>
      </c>
      <c r="E308" s="68" t="str">
        <f>'Substances and Codes'!C308</f>
        <v>Hieracium pilosella, ext.</v>
      </c>
      <c r="G308" s="89" t="str">
        <f t="shared" si="13"/>
        <v>84012-22-6</v>
      </c>
      <c r="H308" s="88" t="str">
        <f t="shared" si="14"/>
        <v>Hieracium pilosella, ext.</v>
      </c>
    </row>
    <row r="309" spans="1:8" x14ac:dyDescent="0.25">
      <c r="A309" s="87">
        <f>IF(B309="","",MAX(A$3:A308)+1)</f>
        <v>306</v>
      </c>
      <c r="B309" s="87" t="str">
        <f t="shared" si="12"/>
        <v>84012-31-7</v>
      </c>
      <c r="D309" s="68" t="str">
        <f>'Substances and Codes'!B309</f>
        <v>84012-31-7</v>
      </c>
      <c r="E309" s="68" t="str">
        <f>'Substances and Codes'!C309</f>
        <v>Passionflower, Passiflora incarnata, ext.</v>
      </c>
      <c r="G309" s="89" t="str">
        <f t="shared" si="13"/>
        <v>84012-31-7</v>
      </c>
      <c r="H309" s="88" t="str">
        <f t="shared" si="14"/>
        <v>Passionflower, Passiflora incarnata, ext.</v>
      </c>
    </row>
    <row r="310" spans="1:8" x14ac:dyDescent="0.25">
      <c r="A310" s="87">
        <f>IF(B310="","",MAX(A$3:A309)+1)</f>
        <v>307</v>
      </c>
      <c r="B310" s="87" t="str">
        <f t="shared" si="12"/>
        <v>84012-36-2</v>
      </c>
      <c r="D310" s="68" t="str">
        <f>'Substances and Codes'!B310</f>
        <v>84012-36-2</v>
      </c>
      <c r="E310" s="68" t="str">
        <f>'Substances and Codes'!C310</f>
        <v>Polygonum bistorta, ext.</v>
      </c>
      <c r="G310" s="89" t="str">
        <f t="shared" si="13"/>
        <v>84012-36-2</v>
      </c>
      <c r="H310" s="88" t="str">
        <f t="shared" si="14"/>
        <v>Polygonum bistorta, ext.</v>
      </c>
    </row>
    <row r="311" spans="1:8" x14ac:dyDescent="0.25">
      <c r="A311" s="87">
        <f>IF(B311="","",MAX(A$3:A310)+1)</f>
        <v>308</v>
      </c>
      <c r="B311" s="87" t="str">
        <f t="shared" si="12"/>
        <v>84012-38-4</v>
      </c>
      <c r="D311" s="68" t="str">
        <f>'Substances and Codes'!B311</f>
        <v>84012-38-4</v>
      </c>
      <c r="E311" s="68" t="str">
        <f>'Substances and Codes'!C311</f>
        <v>Ruscus aculeatus, ext.</v>
      </c>
      <c r="G311" s="89" t="str">
        <f t="shared" si="13"/>
        <v>84012-38-4</v>
      </c>
      <c r="H311" s="88" t="str">
        <f t="shared" si="14"/>
        <v>Ruscus aculeatus, ext.</v>
      </c>
    </row>
    <row r="312" spans="1:8" x14ac:dyDescent="0.25">
      <c r="A312" s="87">
        <f>IF(B312="","",MAX(A$3:A311)+1)</f>
        <v>309</v>
      </c>
      <c r="B312" s="87" t="str">
        <f t="shared" si="12"/>
        <v>84082-55-3</v>
      </c>
      <c r="D312" s="68" t="str">
        <f>'Substances and Codes'!B312</f>
        <v>84082-55-3</v>
      </c>
      <c r="E312" s="68" t="str">
        <f>'Substances and Codes'!C312</f>
        <v>Lupine, L. albus, ext.</v>
      </c>
      <c r="G312" s="89" t="str">
        <f t="shared" si="13"/>
        <v>84082-55-3</v>
      </c>
      <c r="H312" s="88" t="str">
        <f t="shared" si="14"/>
        <v>Lupine, L. albus, ext.</v>
      </c>
    </row>
    <row r="313" spans="1:8" x14ac:dyDescent="0.25">
      <c r="A313" s="87">
        <f>IF(B313="","",MAX(A$3:A312)+1)</f>
        <v>310</v>
      </c>
      <c r="B313" s="87" t="str">
        <f t="shared" si="12"/>
        <v>84082-59-7</v>
      </c>
      <c r="D313" s="68" t="str">
        <f>'Substances and Codes'!B313</f>
        <v>84082-59-7</v>
      </c>
      <c r="E313" s="68" t="str">
        <f>'Substances and Codes'!C313</f>
        <v>Mate, ext.</v>
      </c>
      <c r="G313" s="89" t="str">
        <f t="shared" si="13"/>
        <v>84082-59-7</v>
      </c>
      <c r="H313" s="88" t="str">
        <f t="shared" si="14"/>
        <v>Mate, ext.</v>
      </c>
    </row>
    <row r="314" spans="1:8" x14ac:dyDescent="0.25">
      <c r="A314" s="87">
        <f>IF(B314="","",MAX(A$3:A313)+1)</f>
        <v>311</v>
      </c>
      <c r="B314" s="87" t="str">
        <f t="shared" si="12"/>
        <v>84082-60-0</v>
      </c>
      <c r="D314" s="68" t="str">
        <f>'Substances and Codes'!B314</f>
        <v>84082-60-0</v>
      </c>
      <c r="E314" s="68" t="str">
        <f>'Substances and Codes'!C314</f>
        <v>Matricaria recutita, ext.</v>
      </c>
      <c r="G314" s="89" t="str">
        <f t="shared" si="13"/>
        <v>84082-60-0</v>
      </c>
      <c r="H314" s="88" t="str">
        <f t="shared" si="14"/>
        <v>Matricaria recutita, ext.</v>
      </c>
    </row>
    <row r="315" spans="1:8" x14ac:dyDescent="0.25">
      <c r="A315" s="87">
        <f>IF(B315="","",MAX(A$3:A314)+1)</f>
        <v>312</v>
      </c>
      <c r="B315" s="87" t="str">
        <f t="shared" si="12"/>
        <v>84082-61-1</v>
      </c>
      <c r="D315" s="68" t="str">
        <f>'Substances and Codes'!B315</f>
        <v>84082-61-1</v>
      </c>
      <c r="E315" s="68" t="str">
        <f>'Substances and Codes'!C315</f>
        <v>Melissa officinalis, ext.</v>
      </c>
      <c r="G315" s="89" t="str">
        <f t="shared" si="13"/>
        <v>84082-61-1</v>
      </c>
      <c r="H315" s="88" t="str">
        <f t="shared" si="14"/>
        <v>Melissa officinalis, ext.</v>
      </c>
    </row>
    <row r="316" spans="1:8" x14ac:dyDescent="0.25">
      <c r="A316" s="87">
        <f>IF(B316="","",MAX(A$3:A315)+1)</f>
        <v>313</v>
      </c>
      <c r="B316" s="87" t="str">
        <f t="shared" si="12"/>
        <v>84082-63-3</v>
      </c>
      <c r="D316" s="68" t="str">
        <f>'Substances and Codes'!B316</f>
        <v>84082-63-3</v>
      </c>
      <c r="E316" s="68" t="str">
        <f>'Substances and Codes'!C316</f>
        <v>Menyanthes trifoliata, ext.</v>
      </c>
      <c r="G316" s="89" t="str">
        <f t="shared" si="13"/>
        <v>84082-63-3</v>
      </c>
      <c r="H316" s="88" t="str">
        <f t="shared" si="14"/>
        <v>Menyanthes trifoliata, ext.</v>
      </c>
    </row>
    <row r="317" spans="1:8" x14ac:dyDescent="0.25">
      <c r="A317" s="87">
        <f>IF(B317="","",MAX(A$3:A316)+1)</f>
        <v>314</v>
      </c>
      <c r="B317" s="87" t="str">
        <f t="shared" si="12"/>
        <v>84082-68-8</v>
      </c>
      <c r="D317" s="68" t="str">
        <f>'Substances and Codes'!B317</f>
        <v>84082-68-8</v>
      </c>
      <c r="E317" s="68" t="str">
        <f>'Substances and Codes'!C317</f>
        <v>Myristica fragrans, ext.</v>
      </c>
      <c r="G317" s="89" t="str">
        <f t="shared" si="13"/>
        <v>84082-68-8</v>
      </c>
      <c r="H317" s="88" t="str">
        <f t="shared" si="14"/>
        <v>Myristica fragrans, ext.</v>
      </c>
    </row>
    <row r="318" spans="1:8" x14ac:dyDescent="0.25">
      <c r="A318" s="87">
        <f>IF(B318="","",MAX(A$3:A317)+1)</f>
        <v>315</v>
      </c>
      <c r="B318" s="87" t="str">
        <f t="shared" si="12"/>
        <v>84603-54-3</v>
      </c>
      <c r="D318" s="68" t="str">
        <f>'Substances and Codes'!B318</f>
        <v>84603-54-3</v>
      </c>
      <c r="E318" s="68" t="str">
        <f>'Substances and Codes'!C318</f>
        <v>Calluna vulgaris, ext.</v>
      </c>
      <c r="G318" s="89" t="str">
        <f t="shared" si="13"/>
        <v>84603-54-3</v>
      </c>
      <c r="H318" s="88" t="str">
        <f t="shared" si="14"/>
        <v>Calluna vulgaris, ext.</v>
      </c>
    </row>
    <row r="319" spans="1:8" x14ac:dyDescent="0.25">
      <c r="A319" s="87">
        <f>IF(B319="","",MAX(A$3:A318)+1)</f>
        <v>316</v>
      </c>
      <c r="B319" s="87" t="str">
        <f t="shared" si="12"/>
        <v>84603-61-2</v>
      </c>
      <c r="D319" s="68" t="str">
        <f>'Substances and Codes'!B319</f>
        <v>84603-61-2</v>
      </c>
      <c r="E319" s="68" t="str">
        <f>'Substances and Codes'!C319</f>
        <v>Hawthorn, Crataegus oxyacantha, ext.</v>
      </c>
      <c r="G319" s="89" t="str">
        <f t="shared" si="13"/>
        <v>84603-61-2</v>
      </c>
      <c r="H319" s="88" t="str">
        <f t="shared" si="14"/>
        <v>Hawthorn, Crataegus oxyacantha, ext.</v>
      </c>
    </row>
    <row r="320" spans="1:8" x14ac:dyDescent="0.25">
      <c r="A320" s="87">
        <f>IF(B320="","",MAX(A$3:A319)+1)</f>
        <v>317</v>
      </c>
      <c r="B320" s="87" t="str">
        <f t="shared" si="12"/>
        <v>84603-73-6</v>
      </c>
      <c r="D320" s="68" t="str">
        <f>'Substances and Codes'!B320</f>
        <v>84603-73-6</v>
      </c>
      <c r="E320" s="68" t="str">
        <f>'Substances and Codes'!C320</f>
        <v>Laurus nobilis, ext.</v>
      </c>
      <c r="G320" s="89" t="str">
        <f t="shared" si="13"/>
        <v>84603-73-6</v>
      </c>
      <c r="H320" s="88" t="str">
        <f t="shared" si="14"/>
        <v>Laurus nobilis, ext.</v>
      </c>
    </row>
    <row r="321" spans="1:8" x14ac:dyDescent="0.25">
      <c r="A321" s="87">
        <f>IF(B321="","",MAX(A$3:A320)+1)</f>
        <v>318</v>
      </c>
      <c r="B321" s="87" t="str">
        <f t="shared" si="12"/>
        <v>84604-04-6</v>
      </c>
      <c r="D321" s="68" t="str">
        <f>'Substances and Codes'!B321</f>
        <v>84604-04-6</v>
      </c>
      <c r="E321" s="68" t="str">
        <f>'Substances and Codes'!C321</f>
        <v>Polygonum aviculare, ext.</v>
      </c>
      <c r="G321" s="89" t="str">
        <f t="shared" si="13"/>
        <v>84604-04-6</v>
      </c>
      <c r="H321" s="88" t="str">
        <f t="shared" si="14"/>
        <v>Polygonum aviculare, ext.</v>
      </c>
    </row>
    <row r="322" spans="1:8" x14ac:dyDescent="0.25">
      <c r="A322" s="87">
        <f>IF(B322="","",MAX(A$3:A321)+1)</f>
        <v>319</v>
      </c>
      <c r="B322" s="87" t="str">
        <f t="shared" si="12"/>
        <v>84604-07-9</v>
      </c>
      <c r="D322" s="68" t="str">
        <f>'Substances and Codes'!B322</f>
        <v>84604-07-9</v>
      </c>
      <c r="E322" s="68" t="str">
        <f>'Substances and Codes'!C322</f>
        <v>Prunus serotina, ext.</v>
      </c>
      <c r="G322" s="89" t="str">
        <f t="shared" si="13"/>
        <v>84604-07-9</v>
      </c>
      <c r="H322" s="88" t="str">
        <f t="shared" si="14"/>
        <v>Prunus serotina, ext.</v>
      </c>
    </row>
    <row r="323" spans="1:8" x14ac:dyDescent="0.25">
      <c r="A323" s="87">
        <f>IF(B323="","",MAX(A$3:A322)+1)</f>
        <v>320</v>
      </c>
      <c r="B323" s="87" t="str">
        <f t="shared" si="12"/>
        <v>84604-12-6</v>
      </c>
      <c r="D323" s="68" t="str">
        <f>'Substances and Codes'!B323</f>
        <v>84604-12-6</v>
      </c>
      <c r="E323" s="68" t="str">
        <f>'Substances and Codes'!C323</f>
        <v>Rose, Rosa centifolia, ext.</v>
      </c>
      <c r="G323" s="89" t="str">
        <f t="shared" si="13"/>
        <v>84604-12-6</v>
      </c>
      <c r="H323" s="88" t="str">
        <f t="shared" si="14"/>
        <v>Rose, Rosa centifolia, ext.</v>
      </c>
    </row>
    <row r="324" spans="1:8" x14ac:dyDescent="0.25">
      <c r="A324" s="87">
        <f>IF(B324="","",MAX(A$3:A323)+1)</f>
        <v>321</v>
      </c>
      <c r="B324" s="87" t="str">
        <f t="shared" ref="B324:B387" si="15">IF(AND(SearchCASRN="",SearchKeyword=""),D324,
IF(AND(SearchCASRN&lt;&gt;"",SearchKeyword="",ISERR(FIND(SearchCASRN,D324,1))=FALSE),D324,
IF(AND(SearchCASRN="",SearchKeyword&lt;&gt;"",ISERR(FIND(SearchKeyword,E324,1))=FALSE)=TRUE,D324,
IF(AND(SearchCASRN&lt;&gt;"",SearchKeyword&lt;&gt;"",ISERR(FIND(SearchCASRN,D324,1))=FALSE,ISERR(FIND(SearchKeyword,E324,1))=FALSE),D324,""))))</f>
        <v>84604-13-7</v>
      </c>
      <c r="D324" s="68" t="str">
        <f>'Substances and Codes'!B324</f>
        <v>84604-13-7</v>
      </c>
      <c r="E324" s="68" t="str">
        <f>'Substances and Codes'!C324</f>
        <v>Rose, Rosa gallica, ext.</v>
      </c>
      <c r="G324" s="89" t="str">
        <f t="shared" si="13"/>
        <v>84604-13-7</v>
      </c>
      <c r="H324" s="88" t="str">
        <f t="shared" si="14"/>
        <v>Rose, Rosa gallica, ext.</v>
      </c>
    </row>
    <row r="325" spans="1:8" x14ac:dyDescent="0.25">
      <c r="A325" s="87">
        <f>IF(B325="","",MAX(A$3:A324)+1)</f>
        <v>322</v>
      </c>
      <c r="B325" s="87" t="str">
        <f t="shared" si="15"/>
        <v>84604-15-9</v>
      </c>
      <c r="D325" s="68" t="str">
        <f>'Substances and Codes'!B325</f>
        <v>84604-15-9</v>
      </c>
      <c r="E325" s="68" t="str">
        <f>'Substances and Codes'!C325</f>
        <v>Sabal serrulatum, ext.</v>
      </c>
      <c r="G325" s="89" t="str">
        <f t="shared" ref="G325:G388" si="16">IF(ISERROR(INDEX($B$4:$B$728, MATCH(ROW()-ROW($B$3), $A$4:$A$728,0))), "", INDEX($B$4:$B$728, MATCH(ROW()-ROW($B$3), $A$4:$A$728,0)))</f>
        <v>84604-15-9</v>
      </c>
      <c r="H325" s="88" t="str">
        <f t="shared" ref="H325:H388" si="17">IF($G325="","",IF(VLOOKUP($G325,$D$4:$E$728,COLUMN(H$3)-COLUMN($G$3)+1,FALSE)=0,"",VLOOKUP($G325,$D$4:$E$728,COLUMN(H$3)-COLUMN($G$3)+1,FALSE)))</f>
        <v>Sabal serrulatum, ext.</v>
      </c>
    </row>
    <row r="326" spans="1:8" x14ac:dyDescent="0.25">
      <c r="A326" s="87">
        <f>IF(B326="","",MAX(A$3:A325)+1)</f>
        <v>323</v>
      </c>
      <c r="B326" s="87" t="str">
        <f t="shared" si="15"/>
        <v>84604-16-0</v>
      </c>
      <c r="D326" s="68" t="str">
        <f>'Substances and Codes'!B326</f>
        <v>84604-16-0</v>
      </c>
      <c r="E326" s="68" t="str">
        <f>'Substances and Codes'!C326</f>
        <v>Saccharomyces cerevisiae, ext.</v>
      </c>
      <c r="G326" s="89" t="str">
        <f t="shared" si="16"/>
        <v>84604-16-0</v>
      </c>
      <c r="H326" s="88" t="str">
        <f t="shared" si="17"/>
        <v>Saccharomyces cerevisiae, ext.</v>
      </c>
    </row>
    <row r="327" spans="1:8" x14ac:dyDescent="0.25">
      <c r="A327" s="87">
        <f>IF(B327="","",MAX(A$3:A326)+1)</f>
        <v>324</v>
      </c>
      <c r="B327" s="87" t="str">
        <f t="shared" si="15"/>
        <v>84604-17-1</v>
      </c>
      <c r="D327" s="68" t="str">
        <f>'Substances and Codes'!B327</f>
        <v>84604-17-1</v>
      </c>
      <c r="E327" s="68" t="str">
        <f>'Substances and Codes'!C327</f>
        <v>Saffron, ext.</v>
      </c>
      <c r="G327" s="89" t="str">
        <f t="shared" si="16"/>
        <v>84604-17-1</v>
      </c>
      <c r="H327" s="88" t="str">
        <f t="shared" si="17"/>
        <v>Saffron, ext.</v>
      </c>
    </row>
    <row r="328" spans="1:8" x14ac:dyDescent="0.25">
      <c r="A328" s="87">
        <f>IF(B328="","",MAX(A$3:A327)+1)</f>
        <v>325</v>
      </c>
      <c r="B328" s="87" t="str">
        <f t="shared" si="15"/>
        <v>84604-20-6</v>
      </c>
      <c r="D328" s="68" t="str">
        <f>'Substances and Codes'!B328</f>
        <v>84604-20-6</v>
      </c>
      <c r="E328" s="68" t="str">
        <f>'Substances and Codes'!C328</f>
        <v>Silybum marianum, ext.</v>
      </c>
      <c r="G328" s="89" t="str">
        <f t="shared" si="16"/>
        <v>84604-20-6</v>
      </c>
      <c r="H328" s="88" t="str">
        <f t="shared" si="17"/>
        <v>Silybum marianum, ext.</v>
      </c>
    </row>
    <row r="329" spans="1:8" x14ac:dyDescent="0.25">
      <c r="A329" s="87">
        <f>IF(B329="","",MAX(A$3:A328)+1)</f>
        <v>326</v>
      </c>
      <c r="B329" s="87" t="str">
        <f t="shared" si="15"/>
        <v>84625-28-5</v>
      </c>
      <c r="D329" s="68" t="str">
        <f>'Substances and Codes'!B329</f>
        <v>84625-28-5</v>
      </c>
      <c r="E329" s="68" t="str">
        <f>'Substances and Codes'!C329</f>
        <v>Ash (Fraxinus), F. excelsior, ext.</v>
      </c>
      <c r="G329" s="89" t="str">
        <f t="shared" si="16"/>
        <v>84625-28-5</v>
      </c>
      <c r="H329" s="88" t="str">
        <f t="shared" si="17"/>
        <v>Ash (Fraxinus), F. excelsior, ext.</v>
      </c>
    </row>
    <row r="330" spans="1:8" x14ac:dyDescent="0.25">
      <c r="A330" s="87">
        <f>IF(B330="","",MAX(A$3:A329)+1)</f>
        <v>327</v>
      </c>
      <c r="B330" s="87" t="str">
        <f t="shared" si="15"/>
        <v>84625-36-5</v>
      </c>
      <c r="D330" s="68" t="str">
        <f>'Substances and Codes'!B330</f>
        <v>84625-36-5</v>
      </c>
      <c r="E330" s="68" t="str">
        <f>'Substances and Codes'!C330</f>
        <v>Euphrasia officinalis, ext.</v>
      </c>
      <c r="G330" s="89" t="str">
        <f t="shared" si="16"/>
        <v>84625-36-5</v>
      </c>
      <c r="H330" s="88" t="str">
        <f t="shared" si="17"/>
        <v>Euphrasia officinalis, ext.</v>
      </c>
    </row>
    <row r="331" spans="1:8" x14ac:dyDescent="0.25">
      <c r="A331" s="87">
        <f>IF(B331="","",MAX(A$3:A330)+1)</f>
        <v>328</v>
      </c>
      <c r="B331" s="87" t="str">
        <f t="shared" si="15"/>
        <v>84625-39-8</v>
      </c>
      <c r="D331" s="68" t="str">
        <f>'Substances and Codes'!B331</f>
        <v>84625-39-8</v>
      </c>
      <c r="E331" s="68" t="str">
        <f>'Substances and Codes'!C331</f>
        <v>Fennel ext.</v>
      </c>
      <c r="G331" s="89" t="str">
        <f t="shared" si="16"/>
        <v>84625-39-8</v>
      </c>
      <c r="H331" s="88" t="str">
        <f t="shared" si="17"/>
        <v>Fennel ext.</v>
      </c>
    </row>
    <row r="332" spans="1:8" x14ac:dyDescent="0.25">
      <c r="A332" s="87">
        <f>IF(B332="","",MAX(A$3:A331)+1)</f>
        <v>329</v>
      </c>
      <c r="B332" s="87" t="str">
        <f t="shared" si="15"/>
        <v>84625-42-3</v>
      </c>
      <c r="D332" s="68" t="str">
        <f>'Substances and Codes'!B332</f>
        <v>84625-42-3</v>
      </c>
      <c r="E332" s="68" t="str">
        <f>'Substances and Codes'!C332</f>
        <v>Galium aparine, ext.</v>
      </c>
      <c r="G332" s="89" t="str">
        <f t="shared" si="16"/>
        <v>84625-42-3</v>
      </c>
      <c r="H332" s="88" t="str">
        <f t="shared" si="17"/>
        <v>Galium aparine, ext.</v>
      </c>
    </row>
    <row r="333" spans="1:8" x14ac:dyDescent="0.25">
      <c r="A333" s="87">
        <f>IF(B333="","",MAX(A$3:A332)+1)</f>
        <v>330</v>
      </c>
      <c r="B333" s="87" t="str">
        <f t="shared" si="15"/>
        <v>84625-48-9</v>
      </c>
      <c r="D333" s="68" t="str">
        <f>'Substances and Codes'!B333</f>
        <v>84625-48-9</v>
      </c>
      <c r="E333" s="68" t="str">
        <f>'Substances and Codes'!C333</f>
        <v>Rhamnus frangula, ext.</v>
      </c>
      <c r="G333" s="89" t="str">
        <f t="shared" si="16"/>
        <v>84625-48-9</v>
      </c>
      <c r="H333" s="88" t="str">
        <f t="shared" si="17"/>
        <v>Rhamnus frangula, ext.</v>
      </c>
    </row>
    <row r="334" spans="1:8" x14ac:dyDescent="0.25">
      <c r="A334" s="87">
        <f>IF(B334="","",MAX(A$3:A333)+1)</f>
        <v>331</v>
      </c>
      <c r="B334" s="87" t="str">
        <f t="shared" si="15"/>
        <v>84649-82-1</v>
      </c>
      <c r="D334" s="68" t="str">
        <f>'Substances and Codes'!B334</f>
        <v>84649-82-1</v>
      </c>
      <c r="E334" s="68" t="str">
        <f>'Substances and Codes'!C334</f>
        <v>Aloe ferox, ext.</v>
      </c>
      <c r="G334" s="89" t="str">
        <f t="shared" si="16"/>
        <v>84649-82-1</v>
      </c>
      <c r="H334" s="88" t="str">
        <f t="shared" si="17"/>
        <v>Aloe ferox, ext.</v>
      </c>
    </row>
    <row r="335" spans="1:8" x14ac:dyDescent="0.25">
      <c r="A335" s="87">
        <f>IF(B335="","",MAX(A$3:A334)+1)</f>
        <v>332</v>
      </c>
      <c r="B335" s="87" t="str">
        <f t="shared" si="15"/>
        <v>84649-87-6</v>
      </c>
      <c r="D335" s="68" t="str">
        <f>'Substances and Codes'!B335</f>
        <v>84649-87-6</v>
      </c>
      <c r="E335" s="68" t="str">
        <f>'Substances and Codes'!C335</f>
        <v>Arctium majus, ext.</v>
      </c>
      <c r="G335" s="89" t="str">
        <f t="shared" si="16"/>
        <v>84649-87-6</v>
      </c>
      <c r="H335" s="88" t="str">
        <f t="shared" si="17"/>
        <v>Arctium majus, ext.</v>
      </c>
    </row>
    <row r="336" spans="1:8" x14ac:dyDescent="0.25">
      <c r="A336" s="87">
        <f>IF(B336="","",MAX(A$3:A335)+1)</f>
        <v>333</v>
      </c>
      <c r="B336" s="87" t="str">
        <f t="shared" si="15"/>
        <v>84649-90-1</v>
      </c>
      <c r="D336" s="68" t="str">
        <f>'Substances and Codes'!B336</f>
        <v>84649-90-1</v>
      </c>
      <c r="E336" s="68" t="str">
        <f>'Substances and Codes'!C336</f>
        <v>Asparagus, ext.</v>
      </c>
      <c r="G336" s="89" t="str">
        <f t="shared" si="16"/>
        <v>84649-90-1</v>
      </c>
      <c r="H336" s="88" t="str">
        <f t="shared" si="17"/>
        <v>Asparagus, ext.</v>
      </c>
    </row>
    <row r="337" spans="1:8" x14ac:dyDescent="0.25">
      <c r="A337" s="87">
        <f>IF(B337="","",MAX(A$3:A336)+1)</f>
        <v>334</v>
      </c>
      <c r="B337" s="87" t="str">
        <f t="shared" si="15"/>
        <v>84649-91-2</v>
      </c>
      <c r="D337" s="68" t="str">
        <f>'Substances and Codes'!B337</f>
        <v>84649-91-2</v>
      </c>
      <c r="E337" s="68" t="str">
        <f>'Substances and Codes'!C337</f>
        <v>Avens, Geum urbanum, ext.</v>
      </c>
      <c r="G337" s="89" t="str">
        <f t="shared" si="16"/>
        <v>84649-91-2</v>
      </c>
      <c r="H337" s="88" t="str">
        <f t="shared" si="17"/>
        <v>Avens, Geum urbanum, ext.</v>
      </c>
    </row>
    <row r="338" spans="1:8" x14ac:dyDescent="0.25">
      <c r="A338" s="87">
        <f>IF(B338="","",MAX(A$3:A337)+1)</f>
        <v>335</v>
      </c>
      <c r="B338" s="87" t="str">
        <f t="shared" si="15"/>
        <v>84649-93-4</v>
      </c>
      <c r="D338" s="68" t="str">
        <f>'Substances and Codes'!B338</f>
        <v>84649-93-4</v>
      </c>
      <c r="E338" s="68" t="str">
        <f>'Substances and Codes'!C338</f>
        <v>Barosma betulina, ext.</v>
      </c>
      <c r="G338" s="89" t="str">
        <f t="shared" si="16"/>
        <v>84649-93-4</v>
      </c>
      <c r="H338" s="88" t="str">
        <f t="shared" si="17"/>
        <v>Barosma betulina, ext.</v>
      </c>
    </row>
    <row r="339" spans="1:8" x14ac:dyDescent="0.25">
      <c r="A339" s="87">
        <f>IF(B339="","",MAX(A$3:A338)+1)</f>
        <v>336</v>
      </c>
      <c r="B339" s="87" t="str">
        <f t="shared" si="15"/>
        <v>84649-96-7</v>
      </c>
      <c r="D339" s="68" t="str">
        <f>'Substances and Codes'!B339</f>
        <v>84649-96-7</v>
      </c>
      <c r="E339" s="68" t="str">
        <f>'Substances and Codes'!C339</f>
        <v>Boldo, ext.</v>
      </c>
      <c r="G339" s="89" t="str">
        <f t="shared" si="16"/>
        <v>84649-96-7</v>
      </c>
      <c r="H339" s="88" t="str">
        <f t="shared" si="17"/>
        <v>Boldo, ext.</v>
      </c>
    </row>
    <row r="340" spans="1:8" x14ac:dyDescent="0.25">
      <c r="A340" s="87">
        <f>IF(B340="","",MAX(A$3:A339)+1)</f>
        <v>337</v>
      </c>
      <c r="B340" s="87" t="str">
        <f t="shared" si="15"/>
        <v>84649-98-9</v>
      </c>
      <c r="D340" s="68" t="str">
        <f>'Substances and Codes'!B340</f>
        <v>84649-98-9</v>
      </c>
      <c r="E340" s="68" t="str">
        <f>'Substances and Codes'!C340</f>
        <v>Cinnamomum zeylanicum, ext.</v>
      </c>
      <c r="G340" s="89" t="str">
        <f t="shared" si="16"/>
        <v>84649-98-9</v>
      </c>
      <c r="H340" s="88" t="str">
        <f t="shared" si="17"/>
        <v>Cinnamomum zeylanicum, ext.</v>
      </c>
    </row>
    <row r="341" spans="1:8" x14ac:dyDescent="0.25">
      <c r="A341" s="87">
        <f>IF(B341="","",MAX(A$3:A340)+1)</f>
        <v>338</v>
      </c>
      <c r="B341" s="87" t="str">
        <f t="shared" si="15"/>
        <v>84649-99-0</v>
      </c>
      <c r="D341" s="68" t="str">
        <f>'Substances and Codes'!B341</f>
        <v>84649-99-0</v>
      </c>
      <c r="E341" s="68" t="str">
        <f>'Substances and Codes'!C341</f>
        <v>Cocoa, ext.</v>
      </c>
      <c r="G341" s="89" t="str">
        <f t="shared" si="16"/>
        <v>84649-99-0</v>
      </c>
      <c r="H341" s="88" t="str">
        <f t="shared" si="17"/>
        <v>Cocoa, ext.</v>
      </c>
    </row>
    <row r="342" spans="1:8" x14ac:dyDescent="0.25">
      <c r="A342" s="87">
        <f>IF(B342="","",MAX(A$3:A341)+1)</f>
        <v>339</v>
      </c>
      <c r="B342" s="87" t="str">
        <f t="shared" si="15"/>
        <v>84650-07-7</v>
      </c>
      <c r="D342" s="68" t="str">
        <f>'Substances and Codes'!B342</f>
        <v>84650-07-7</v>
      </c>
      <c r="E342" s="68" t="str">
        <f>'Substances and Codes'!C342</f>
        <v>Galega officinalis, ext.</v>
      </c>
      <c r="G342" s="89" t="str">
        <f t="shared" si="16"/>
        <v>84650-07-7</v>
      </c>
      <c r="H342" s="88" t="str">
        <f t="shared" si="17"/>
        <v>Galega officinalis, ext.</v>
      </c>
    </row>
    <row r="343" spans="1:8" x14ac:dyDescent="0.25">
      <c r="A343" s="87">
        <f>IF(B343="","",MAX(A$3:A342)+1)</f>
        <v>340</v>
      </c>
      <c r="B343" s="87" t="str">
        <f t="shared" si="15"/>
        <v>84650-11-3</v>
      </c>
      <c r="D343" s="68" t="str">
        <f>'Substances and Codes'!B343</f>
        <v>84650-11-3</v>
      </c>
      <c r="E343" s="68" t="str">
        <f>'Substances and Codes'!C343</f>
        <v>Geranium robertianum, ext.</v>
      </c>
      <c r="G343" s="89" t="str">
        <f t="shared" si="16"/>
        <v>84650-11-3</v>
      </c>
      <c r="H343" s="88" t="str">
        <f t="shared" si="17"/>
        <v>Geranium robertianum, ext.</v>
      </c>
    </row>
    <row r="344" spans="1:8" x14ac:dyDescent="0.25">
      <c r="A344" s="87">
        <f>IF(B344="","",MAX(A$3:A343)+1)</f>
        <v>341</v>
      </c>
      <c r="B344" s="87" t="str">
        <f t="shared" si="15"/>
        <v>84650-12-4</v>
      </c>
      <c r="D344" s="68" t="str">
        <f>'Substances and Codes'!B344</f>
        <v>84650-12-4</v>
      </c>
      <c r="E344" s="68" t="str">
        <f>'Substances and Codes'!C344</f>
        <v>Ginseng, Panax pseudoginseng, ext.</v>
      </c>
      <c r="G344" s="89" t="str">
        <f t="shared" si="16"/>
        <v>84650-12-4</v>
      </c>
      <c r="H344" s="88" t="str">
        <f t="shared" si="17"/>
        <v>Ginseng, Panax pseudoginseng, ext.</v>
      </c>
    </row>
    <row r="345" spans="1:8" x14ac:dyDescent="0.25">
      <c r="A345" s="87">
        <f>IF(B345="","",MAX(A$3:A344)+1)</f>
        <v>342</v>
      </c>
      <c r="B345" s="87" t="str">
        <f t="shared" si="15"/>
        <v>84650-13-5</v>
      </c>
      <c r="D345" s="68" t="str">
        <f>'Substances and Codes'!B345</f>
        <v>84650-13-5</v>
      </c>
      <c r="E345" s="68" t="str">
        <f>'Substances and Codes'!C345</f>
        <v>Guaiacum officinale, ext.</v>
      </c>
      <c r="G345" s="89" t="str">
        <f t="shared" si="16"/>
        <v>84650-13-5</v>
      </c>
      <c r="H345" s="88" t="str">
        <f t="shared" si="17"/>
        <v>Guaiacum officinale, ext.</v>
      </c>
    </row>
    <row r="346" spans="1:8" x14ac:dyDescent="0.25">
      <c r="A346" s="87">
        <f>IF(B346="","",MAX(A$3:A345)+1)</f>
        <v>343</v>
      </c>
      <c r="B346" s="87" t="str">
        <f t="shared" si="15"/>
        <v>84650-18-0</v>
      </c>
      <c r="D346" s="68" t="str">
        <f>'Substances and Codes'!B346</f>
        <v>84650-18-0</v>
      </c>
      <c r="E346" s="68" t="str">
        <f>'Substances and Codes'!C346</f>
        <v>Nepeta hederacea, ext.</v>
      </c>
      <c r="G346" s="89" t="str">
        <f t="shared" si="16"/>
        <v>84650-18-0</v>
      </c>
      <c r="H346" s="88" t="str">
        <f t="shared" si="17"/>
        <v>Nepeta hederacea, ext.</v>
      </c>
    </row>
    <row r="347" spans="1:8" x14ac:dyDescent="0.25">
      <c r="A347" s="87">
        <f>IF(B347="","",MAX(A$3:A346)+1)</f>
        <v>344</v>
      </c>
      <c r="B347" s="87" t="str">
        <f t="shared" si="15"/>
        <v>84650-41-9</v>
      </c>
      <c r="D347" s="68" t="str">
        <f>'Substances and Codes'!B347</f>
        <v>84650-41-9</v>
      </c>
      <c r="E347" s="68" t="str">
        <f>'Substances and Codes'!C347</f>
        <v>Pterocarpus santalinus, ext.</v>
      </c>
      <c r="G347" s="89" t="str">
        <f t="shared" si="16"/>
        <v>84650-41-9</v>
      </c>
      <c r="H347" s="88" t="str">
        <f t="shared" si="17"/>
        <v>Pterocarpus santalinus, ext.</v>
      </c>
    </row>
    <row r="348" spans="1:8" x14ac:dyDescent="0.25">
      <c r="A348" s="87">
        <f>IF(B348="","",MAX(A$3:A347)+1)</f>
        <v>345</v>
      </c>
      <c r="B348" s="87" t="str">
        <f t="shared" si="15"/>
        <v>84650-55-5</v>
      </c>
      <c r="D348" s="68" t="str">
        <f>'Substances and Codes'!B348</f>
        <v>84650-55-5</v>
      </c>
      <c r="E348" s="68" t="str">
        <f>'Substances and Codes'!C348</f>
        <v>Rhamnus purshiana, ext.</v>
      </c>
      <c r="G348" s="89" t="str">
        <f t="shared" si="16"/>
        <v>84650-55-5</v>
      </c>
      <c r="H348" s="88" t="str">
        <f t="shared" si="17"/>
        <v>Rhamnus purshiana, ext.</v>
      </c>
    </row>
    <row r="349" spans="1:8" x14ac:dyDescent="0.25">
      <c r="A349" s="87">
        <f>IF(B349="","",MAX(A$3:A348)+1)</f>
        <v>346</v>
      </c>
      <c r="B349" s="87" t="str">
        <f t="shared" si="15"/>
        <v>84681-71-0</v>
      </c>
      <c r="D349" s="68" t="str">
        <f>'Substances and Codes'!B349</f>
        <v>84681-71-0</v>
      </c>
      <c r="E349" s="68" t="str">
        <f>'Substances and Codes'!C349</f>
        <v>Rape oil, hydrogenated</v>
      </c>
      <c r="G349" s="89" t="str">
        <f t="shared" si="16"/>
        <v>84681-71-0</v>
      </c>
      <c r="H349" s="88" t="str">
        <f t="shared" si="17"/>
        <v>Rape oil, hydrogenated</v>
      </c>
    </row>
    <row r="350" spans="1:8" x14ac:dyDescent="0.25">
      <c r="A350" s="87">
        <f>IF(B350="","",MAX(A$3:A349)+1)</f>
        <v>347</v>
      </c>
      <c r="B350" s="87" t="str">
        <f t="shared" si="15"/>
        <v>84695-94-3</v>
      </c>
      <c r="D350" s="68" t="str">
        <f>'Substances and Codes'!B350</f>
        <v>84695-94-3</v>
      </c>
      <c r="E350" s="68" t="str">
        <f>'Substances and Codes'!C350</f>
        <v>Alchemilla vulgaris, ext.</v>
      </c>
      <c r="G350" s="89" t="str">
        <f t="shared" si="16"/>
        <v>84695-94-3</v>
      </c>
      <c r="H350" s="88" t="str">
        <f t="shared" si="17"/>
        <v>Alchemilla vulgaris, ext.</v>
      </c>
    </row>
    <row r="351" spans="1:8" x14ac:dyDescent="0.25">
      <c r="A351" s="87">
        <f>IF(B351="","",MAX(A$3:A350)+1)</f>
        <v>348</v>
      </c>
      <c r="B351" s="87" t="str">
        <f t="shared" si="15"/>
        <v>84695-96-5</v>
      </c>
      <c r="D351" s="68" t="str">
        <f>'Substances and Codes'!B351</f>
        <v>84695-96-5</v>
      </c>
      <c r="E351" s="68" t="str">
        <f>'Substances and Codes'!C351</f>
        <v>Ammi visnaga, ext.</v>
      </c>
      <c r="G351" s="89" t="str">
        <f t="shared" si="16"/>
        <v>84695-96-5</v>
      </c>
      <c r="H351" s="88" t="str">
        <f t="shared" si="17"/>
        <v>Ammi visnaga, ext.</v>
      </c>
    </row>
    <row r="352" spans="1:8" x14ac:dyDescent="0.25">
      <c r="A352" s="87">
        <f>IF(B352="","",MAX(A$3:A351)+1)</f>
        <v>349</v>
      </c>
      <c r="B352" s="87" t="str">
        <f t="shared" si="15"/>
        <v>84696-01-5</v>
      </c>
      <c r="D352" s="68" t="str">
        <f>'Substances and Codes'!B352</f>
        <v>84696-01-5</v>
      </c>
      <c r="E352" s="68" t="str">
        <f>'Substances and Codes'!C352</f>
        <v>Cola nitida, ext.</v>
      </c>
      <c r="G352" s="89" t="str">
        <f t="shared" si="16"/>
        <v>84696-01-5</v>
      </c>
      <c r="H352" s="88" t="str">
        <f t="shared" si="17"/>
        <v>Cola nitida, ext.</v>
      </c>
    </row>
    <row r="353" spans="1:8" x14ac:dyDescent="0.25">
      <c r="A353" s="87">
        <f>IF(B353="","",MAX(A$3:A352)+1)</f>
        <v>350</v>
      </c>
      <c r="B353" s="87" t="str">
        <f t="shared" si="15"/>
        <v>84696-12-8</v>
      </c>
      <c r="D353" s="68" t="str">
        <f>'Substances and Codes'!B353</f>
        <v>84696-12-8</v>
      </c>
      <c r="E353" s="68" t="str">
        <f>'Substances and Codes'!C353</f>
        <v>Eleutherococcus senticosus, ext.</v>
      </c>
      <c r="G353" s="89" t="str">
        <f t="shared" si="16"/>
        <v>84696-12-8</v>
      </c>
      <c r="H353" s="88" t="str">
        <f t="shared" si="17"/>
        <v>Eleutherococcus senticosus, ext.</v>
      </c>
    </row>
    <row r="354" spans="1:8" x14ac:dyDescent="0.25">
      <c r="A354" s="87">
        <f>IF(B354="","",MAX(A$3:A353)+1)</f>
        <v>351</v>
      </c>
      <c r="B354" s="87" t="str">
        <f t="shared" si="15"/>
        <v>84696-13-9</v>
      </c>
      <c r="D354" s="68" t="str">
        <f>'Substances and Codes'!B354</f>
        <v>84696-13-9</v>
      </c>
      <c r="E354" s="68" t="str">
        <f>'Substances and Codes'!C354</f>
        <v>Fucus vesiculosus, ext.</v>
      </c>
      <c r="G354" s="89" t="str">
        <f t="shared" si="16"/>
        <v>84696-13-9</v>
      </c>
      <c r="H354" s="88" t="str">
        <f t="shared" si="17"/>
        <v>Fucus vesiculosus, ext.</v>
      </c>
    </row>
    <row r="355" spans="1:8" x14ac:dyDescent="0.25">
      <c r="A355" s="87">
        <f>IF(B355="","",MAX(A$3:A354)+1)</f>
        <v>352</v>
      </c>
      <c r="B355" s="87" t="str">
        <f t="shared" si="15"/>
        <v>84696-20-8</v>
      </c>
      <c r="D355" s="68" t="str">
        <f>'Substances and Codes'!B355</f>
        <v>84696-20-8</v>
      </c>
      <c r="E355" s="68" t="str">
        <f>'Substances and Codes'!C355</f>
        <v>Horehound, ext.</v>
      </c>
      <c r="G355" s="89" t="str">
        <f t="shared" si="16"/>
        <v>84696-20-8</v>
      </c>
      <c r="H355" s="88" t="str">
        <f t="shared" si="17"/>
        <v>Horehound, ext.</v>
      </c>
    </row>
    <row r="356" spans="1:8" x14ac:dyDescent="0.25">
      <c r="A356" s="87">
        <f>IF(B356="","",MAX(A$3:A355)+1)</f>
        <v>353</v>
      </c>
      <c r="B356" s="87" t="str">
        <f t="shared" si="15"/>
        <v>84696-27-5</v>
      </c>
      <c r="D356" s="68" t="str">
        <f>'Substances and Codes'!B356</f>
        <v>84696-27-5</v>
      </c>
      <c r="E356" s="68" t="str">
        <f>'Substances and Codes'!C356</f>
        <v>Nymphaea alba, ext.</v>
      </c>
      <c r="G356" s="89" t="str">
        <f t="shared" si="16"/>
        <v>84696-27-5</v>
      </c>
      <c r="H356" s="88" t="str">
        <f t="shared" si="17"/>
        <v>Nymphaea alba, ext.</v>
      </c>
    </row>
    <row r="357" spans="1:8" x14ac:dyDescent="0.25">
      <c r="A357" s="87">
        <f>IF(B357="","",MAX(A$3:A356)+1)</f>
        <v>354</v>
      </c>
      <c r="B357" s="87" t="str">
        <f t="shared" si="15"/>
        <v>84696-40-2</v>
      </c>
      <c r="D357" s="68" t="str">
        <f>'Substances and Codes'!B357</f>
        <v>84696-40-2</v>
      </c>
      <c r="E357" s="68" t="str">
        <f>'Substances and Codes'!C357</f>
        <v>Pepper (piper), P. methysticum, ext.</v>
      </c>
      <c r="G357" s="89" t="str">
        <f t="shared" si="16"/>
        <v>84696-40-2</v>
      </c>
      <c r="H357" s="88" t="str">
        <f t="shared" si="17"/>
        <v>Pepper (piper), P. methysticum, ext.</v>
      </c>
    </row>
    <row r="358" spans="1:8" x14ac:dyDescent="0.25">
      <c r="A358" s="87">
        <f>IF(B358="","",MAX(A$3:A357)+1)</f>
        <v>355</v>
      </c>
      <c r="B358" s="87" t="str">
        <f t="shared" si="15"/>
        <v>84696-50-4</v>
      </c>
      <c r="D358" s="68" t="str">
        <f>'Substances and Codes'!B358</f>
        <v>84696-50-4</v>
      </c>
      <c r="E358" s="68" t="str">
        <f>'Substances and Codes'!C358</f>
        <v>Solanum dulcamara, ext.</v>
      </c>
      <c r="G358" s="89" t="str">
        <f t="shared" si="16"/>
        <v>84696-50-4</v>
      </c>
      <c r="H358" s="88" t="str">
        <f t="shared" si="17"/>
        <v>Solanum dulcamara, ext.</v>
      </c>
    </row>
    <row r="359" spans="1:8" x14ac:dyDescent="0.25">
      <c r="A359" s="87">
        <f>IF(B359="","",MAX(A$3:A358)+1)</f>
        <v>356</v>
      </c>
      <c r="B359" s="87" t="str">
        <f t="shared" si="15"/>
        <v>84696-51-5</v>
      </c>
      <c r="D359" s="68" t="str">
        <f>'Substances and Codes'!B359</f>
        <v>84696-51-5</v>
      </c>
      <c r="E359" s="68" t="str">
        <f>'Substances and Codes'!C359</f>
        <v>Spearmint, ext.</v>
      </c>
      <c r="G359" s="89" t="str">
        <f t="shared" si="16"/>
        <v>84696-51-5</v>
      </c>
      <c r="H359" s="88" t="str">
        <f t="shared" si="17"/>
        <v>Spearmint, ext.</v>
      </c>
    </row>
    <row r="360" spans="1:8" x14ac:dyDescent="0.25">
      <c r="A360" s="87">
        <f>IF(B360="","",MAX(A$3:A359)+1)</f>
        <v>357</v>
      </c>
      <c r="B360" s="87" t="str">
        <f t="shared" si="15"/>
        <v>84775-42-8</v>
      </c>
      <c r="D360" s="68" t="str">
        <f>'Substances and Codes'!B360</f>
        <v>84775-42-8</v>
      </c>
      <c r="E360" s="68" t="str">
        <f>'Substances and Codes'!C360</f>
        <v>Anise, ext.</v>
      </c>
      <c r="G360" s="89" t="str">
        <f t="shared" si="16"/>
        <v>84775-42-8</v>
      </c>
      <c r="H360" s="88" t="str">
        <f t="shared" si="17"/>
        <v>Anise, ext.</v>
      </c>
    </row>
    <row r="361" spans="1:8" x14ac:dyDescent="0.25">
      <c r="A361" s="87">
        <f>IF(B361="","",MAX(A$3:A360)+1)</f>
        <v>358</v>
      </c>
      <c r="B361" s="87" t="str">
        <f t="shared" si="15"/>
        <v>84775-50-8</v>
      </c>
      <c r="D361" s="68" t="str">
        <f>'Substances and Codes'!B361</f>
        <v>84775-50-8</v>
      </c>
      <c r="E361" s="68" t="str">
        <f>'Substances and Codes'!C361</f>
        <v>Coriander, ext.</v>
      </c>
      <c r="G361" s="89" t="str">
        <f t="shared" si="16"/>
        <v>84775-50-8</v>
      </c>
      <c r="H361" s="88" t="str">
        <f t="shared" si="17"/>
        <v>Coriander, ext.</v>
      </c>
    </row>
    <row r="362" spans="1:8" x14ac:dyDescent="0.25">
      <c r="A362" s="87">
        <f>IF(B362="","",MAX(A$3:A361)+1)</f>
        <v>359</v>
      </c>
      <c r="B362" s="87" t="str">
        <f t="shared" si="15"/>
        <v>84775-51-9</v>
      </c>
      <c r="D362" s="68" t="str">
        <f>'Substances and Codes'!B362</f>
        <v>84775-51-9</v>
      </c>
      <c r="E362" s="68" t="str">
        <f>'Substances and Codes'!C362</f>
        <v>Cumin, ext.</v>
      </c>
      <c r="G362" s="89" t="str">
        <f t="shared" si="16"/>
        <v>84775-51-9</v>
      </c>
      <c r="H362" s="88" t="str">
        <f t="shared" si="17"/>
        <v>Cumin, ext.</v>
      </c>
    </row>
    <row r="363" spans="1:8" x14ac:dyDescent="0.25">
      <c r="A363" s="87">
        <f>IF(B363="","",MAX(A$3:A362)+1)</f>
        <v>360</v>
      </c>
      <c r="B363" s="87" t="str">
        <f t="shared" si="15"/>
        <v>84775-54-2</v>
      </c>
      <c r="D363" s="68" t="str">
        <f>'Substances and Codes'!B363</f>
        <v>84775-54-2</v>
      </c>
      <c r="E363" s="68" t="str">
        <f>'Substances and Codes'!C363</f>
        <v>Cypripedium calceolus pubescens, ext.</v>
      </c>
      <c r="G363" s="89" t="str">
        <f t="shared" si="16"/>
        <v>84775-54-2</v>
      </c>
      <c r="H363" s="88" t="str">
        <f t="shared" si="17"/>
        <v>Cypripedium calceolus pubescens, ext.</v>
      </c>
    </row>
    <row r="364" spans="1:8" x14ac:dyDescent="0.25">
      <c r="A364" s="87">
        <f>IF(B364="","",MAX(A$3:A363)+1)</f>
        <v>361</v>
      </c>
      <c r="B364" s="87" t="str">
        <f t="shared" si="15"/>
        <v>84775-57-5</v>
      </c>
      <c r="D364" s="68" t="str">
        <f>'Substances and Codes'!B364</f>
        <v>84775-57-5</v>
      </c>
      <c r="E364" s="68" t="str">
        <f>'Substances and Codes'!C364</f>
        <v>Filipendula ulmaria, ext.</v>
      </c>
      <c r="G364" s="89" t="str">
        <f t="shared" si="16"/>
        <v>84775-57-5</v>
      </c>
      <c r="H364" s="88" t="str">
        <f t="shared" si="17"/>
        <v>Filipendula ulmaria, ext.</v>
      </c>
    </row>
    <row r="365" spans="1:8" x14ac:dyDescent="0.25">
      <c r="A365" s="87">
        <f>IF(B365="","",MAX(A$3:A364)+1)</f>
        <v>362</v>
      </c>
      <c r="B365" s="87" t="str">
        <f t="shared" si="15"/>
        <v>84775-63-3</v>
      </c>
      <c r="D365" s="68" t="str">
        <f>'Substances and Codes'!B365</f>
        <v>84775-63-3</v>
      </c>
      <c r="E365" s="68" t="str">
        <f>'Substances and Codes'!C365</f>
        <v>Indigofera tinctoria, ext.</v>
      </c>
      <c r="G365" s="89" t="str">
        <f t="shared" si="16"/>
        <v>84775-63-3</v>
      </c>
      <c r="H365" s="88" t="str">
        <f t="shared" si="17"/>
        <v>Indigofera tinctoria, ext.</v>
      </c>
    </row>
    <row r="366" spans="1:8" x14ac:dyDescent="0.25">
      <c r="A366" s="87">
        <f>IF(B366="","",MAX(A$3:A365)+1)</f>
        <v>363</v>
      </c>
      <c r="B366" s="87" t="str">
        <f t="shared" si="15"/>
        <v>84775-71-3</v>
      </c>
      <c r="D366" s="68" t="str">
        <f>'Substances and Codes'!B366</f>
        <v>84775-71-3</v>
      </c>
      <c r="E366" s="68" t="str">
        <f>'Substances and Codes'!C366</f>
        <v>Ocimum basilicum, ext.</v>
      </c>
      <c r="G366" s="89" t="str">
        <f t="shared" si="16"/>
        <v>84775-71-3</v>
      </c>
      <c r="H366" s="88" t="str">
        <f t="shared" si="17"/>
        <v>Ocimum basilicum, ext.</v>
      </c>
    </row>
    <row r="367" spans="1:8" x14ac:dyDescent="0.25">
      <c r="A367" s="87">
        <f>IF(B367="","",MAX(A$3:A366)+1)</f>
        <v>364</v>
      </c>
      <c r="B367" s="87" t="str">
        <f t="shared" si="15"/>
        <v>84775-83-7</v>
      </c>
      <c r="D367" s="68" t="str">
        <f>'Substances and Codes'!B367</f>
        <v>84775-83-7</v>
      </c>
      <c r="E367" s="68" t="str">
        <f>'Substances and Codes'!C367</f>
        <v>Salvia sclarea ext.</v>
      </c>
      <c r="G367" s="89" t="str">
        <f t="shared" si="16"/>
        <v>84775-83-7</v>
      </c>
      <c r="H367" s="88" t="str">
        <f t="shared" si="17"/>
        <v>Salvia sclarea ext.</v>
      </c>
    </row>
    <row r="368" spans="1:8" x14ac:dyDescent="0.25">
      <c r="A368" s="87">
        <f>IF(B368="","",MAX(A$3:A367)+1)</f>
        <v>365</v>
      </c>
      <c r="B368" s="87" t="str">
        <f t="shared" si="15"/>
        <v>84775-94-0</v>
      </c>
      <c r="D368" s="68" t="str">
        <f>'Substances and Codes'!B368</f>
        <v>84775-94-0</v>
      </c>
      <c r="E368" s="68" t="str">
        <f>'Substances and Codes'!C368</f>
        <v>Radish, ext.</v>
      </c>
      <c r="G368" s="89" t="str">
        <f t="shared" si="16"/>
        <v>84775-94-0</v>
      </c>
      <c r="H368" s="88" t="str">
        <f t="shared" si="17"/>
        <v>Radish, ext.</v>
      </c>
    </row>
    <row r="369" spans="1:8" x14ac:dyDescent="0.25">
      <c r="A369" s="87">
        <f>IF(B369="","",MAX(A$3:A368)+1)</f>
        <v>366</v>
      </c>
      <c r="B369" s="87" t="str">
        <f t="shared" si="15"/>
        <v>84775-95-1</v>
      </c>
      <c r="D369" s="68" t="str">
        <f>'Substances and Codes'!B369</f>
        <v>84775-95-1</v>
      </c>
      <c r="E369" s="68" t="str">
        <f>'Substances and Codes'!C369</f>
        <v>Rhatany, Krameria triandra, ext.</v>
      </c>
      <c r="G369" s="89" t="str">
        <f t="shared" si="16"/>
        <v>84775-95-1</v>
      </c>
      <c r="H369" s="88" t="str">
        <f t="shared" si="17"/>
        <v>Rhatany, Krameria triandra, ext.</v>
      </c>
    </row>
    <row r="370" spans="1:8" x14ac:dyDescent="0.25">
      <c r="A370" s="87">
        <f>IF(B370="","",MAX(A$3:A369)+1)</f>
        <v>367</v>
      </c>
      <c r="B370" s="87" t="str">
        <f t="shared" si="15"/>
        <v>84775-96-2</v>
      </c>
      <c r="D370" s="68" t="str">
        <f>'Substances and Codes'!B370</f>
        <v>84775-96-2</v>
      </c>
      <c r="E370" s="68" t="str">
        <f>'Substances and Codes'!C370</f>
        <v>Roselle, ext.</v>
      </c>
      <c r="G370" s="89" t="str">
        <f t="shared" si="16"/>
        <v>84775-96-2</v>
      </c>
      <c r="H370" s="88" t="str">
        <f t="shared" si="17"/>
        <v>Roselle, ext.</v>
      </c>
    </row>
    <row r="371" spans="1:8" x14ac:dyDescent="0.25">
      <c r="A371" s="87">
        <f>IF(B371="","",MAX(A$3:A370)+1)</f>
        <v>368</v>
      </c>
      <c r="B371" s="87" t="str">
        <f t="shared" si="15"/>
        <v>84776-25-0</v>
      </c>
      <c r="D371" s="68" t="str">
        <f>'Substances and Codes'!B371</f>
        <v>84776-25-0</v>
      </c>
      <c r="E371" s="68" t="str">
        <f>'Substances and Codes'!C371</f>
        <v>Cetraria islandica, ext.</v>
      </c>
      <c r="G371" s="89" t="str">
        <f t="shared" si="16"/>
        <v>84776-25-0</v>
      </c>
      <c r="H371" s="88" t="str">
        <f t="shared" si="17"/>
        <v>Cetraria islandica, ext.</v>
      </c>
    </row>
    <row r="372" spans="1:8" x14ac:dyDescent="0.25">
      <c r="A372" s="87">
        <f>IF(B372="","",MAX(A$3:A371)+1)</f>
        <v>369</v>
      </c>
      <c r="B372" s="87" t="str">
        <f t="shared" si="15"/>
        <v>84776-26-1</v>
      </c>
      <c r="D372" s="68" t="str">
        <f>'Substances and Codes'!B372</f>
        <v>84776-26-1</v>
      </c>
      <c r="E372" s="68" t="str">
        <f>'Substances and Codes'!C372</f>
        <v>Cimicifuga racemosa, ext.</v>
      </c>
      <c r="G372" s="89" t="str">
        <f t="shared" si="16"/>
        <v>84776-26-1</v>
      </c>
      <c r="H372" s="88" t="str">
        <f t="shared" si="17"/>
        <v>Cimicifuga racemosa, ext.</v>
      </c>
    </row>
    <row r="373" spans="1:8" x14ac:dyDescent="0.25">
      <c r="A373" s="87">
        <f>IF(B373="","",MAX(A$3:A372)+1)</f>
        <v>370</v>
      </c>
      <c r="B373" s="87" t="str">
        <f t="shared" si="15"/>
        <v>84776-30-7</v>
      </c>
      <c r="D373" s="68" t="str">
        <f>'Substances and Codes'!B373</f>
        <v>84776-30-7</v>
      </c>
      <c r="E373" s="68" t="str">
        <f>'Substances and Codes'!C373</f>
        <v>Combretum micranthum, ext.</v>
      </c>
      <c r="G373" s="89" t="str">
        <f t="shared" si="16"/>
        <v>84776-30-7</v>
      </c>
      <c r="H373" s="88" t="str">
        <f t="shared" si="17"/>
        <v>Combretum micranthum, ext.</v>
      </c>
    </row>
    <row r="374" spans="1:8" x14ac:dyDescent="0.25">
      <c r="A374" s="87">
        <f>IF(B374="","",MAX(A$3:A373)+1)</f>
        <v>371</v>
      </c>
      <c r="B374" s="87" t="str">
        <f t="shared" si="15"/>
        <v>84776-64-7</v>
      </c>
      <c r="D374" s="68" t="str">
        <f>'Substances and Codes'!B374</f>
        <v>84776-64-7</v>
      </c>
      <c r="E374" s="68" t="str">
        <f>'Substances and Codes'!C374</f>
        <v>Jasmine, Jasminum grandiflorum, ext.</v>
      </c>
      <c r="G374" s="89" t="str">
        <f t="shared" si="16"/>
        <v>84776-64-7</v>
      </c>
      <c r="H374" s="88" t="str">
        <f t="shared" si="17"/>
        <v>Jasmine, Jasminum grandiflorum, ext.</v>
      </c>
    </row>
    <row r="375" spans="1:8" x14ac:dyDescent="0.25">
      <c r="A375" s="87">
        <f>IF(B375="","",MAX(A$3:A374)+1)</f>
        <v>372</v>
      </c>
      <c r="B375" s="87" t="str">
        <f t="shared" si="15"/>
        <v>84787-64-4</v>
      </c>
      <c r="D375" s="68" t="str">
        <f>'Substances and Codes'!B375</f>
        <v>84787-64-4</v>
      </c>
      <c r="E375" s="68" t="str">
        <f>'Substances and Codes'!C375</f>
        <v>Anacyclus pyrethrum, ext.</v>
      </c>
      <c r="G375" s="89" t="str">
        <f t="shared" si="16"/>
        <v>84787-64-4</v>
      </c>
      <c r="H375" s="88" t="str">
        <f t="shared" si="17"/>
        <v>Anacyclus pyrethrum, ext.</v>
      </c>
    </row>
    <row r="376" spans="1:8" x14ac:dyDescent="0.25">
      <c r="A376" s="87">
        <f>IF(B376="","",MAX(A$3:A375)+1)</f>
        <v>373</v>
      </c>
      <c r="B376" s="87" t="str">
        <f t="shared" si="15"/>
        <v>84787-66-6</v>
      </c>
      <c r="D376" s="68" t="str">
        <f>'Substances and Codes'!B376</f>
        <v>84787-66-6</v>
      </c>
      <c r="E376" s="68" t="str">
        <f>'Substances and Codes'!C376</f>
        <v>Condurango, ext.</v>
      </c>
      <c r="G376" s="89" t="str">
        <f t="shared" si="16"/>
        <v>84787-66-6</v>
      </c>
      <c r="H376" s="88" t="str">
        <f t="shared" si="17"/>
        <v>Condurango, ext.</v>
      </c>
    </row>
    <row r="377" spans="1:8" x14ac:dyDescent="0.25">
      <c r="A377" s="87">
        <f>IF(B377="","",MAX(A$3:A376)+1)</f>
        <v>374</v>
      </c>
      <c r="B377" s="87" t="str">
        <f t="shared" si="15"/>
        <v>84787-71-3</v>
      </c>
      <c r="D377" s="68" t="str">
        <f>'Substances and Codes'!B377</f>
        <v>84787-71-3</v>
      </c>
      <c r="E377" s="68" t="str">
        <f>'Substances and Codes'!C377</f>
        <v>Sanguisorba officinalis, ext.</v>
      </c>
      <c r="G377" s="89" t="str">
        <f t="shared" si="16"/>
        <v>84787-71-3</v>
      </c>
      <c r="H377" s="88" t="str">
        <f t="shared" si="17"/>
        <v>Sanguisorba officinalis, ext.</v>
      </c>
    </row>
    <row r="378" spans="1:8" x14ac:dyDescent="0.25">
      <c r="A378" s="87">
        <f>IF(B378="","",MAX(A$3:A377)+1)</f>
        <v>375</v>
      </c>
      <c r="B378" s="87" t="str">
        <f t="shared" si="15"/>
        <v>84837-08-1</v>
      </c>
      <c r="D378" s="68" t="str">
        <f>'Substances and Codes'!B378</f>
        <v>84837-08-1</v>
      </c>
      <c r="E378" s="68" t="str">
        <f>'Substances and Codes'!C378</f>
        <v>Aloe, ext.</v>
      </c>
      <c r="G378" s="89" t="str">
        <f t="shared" si="16"/>
        <v>84837-08-1</v>
      </c>
      <c r="H378" s="88" t="str">
        <f t="shared" si="17"/>
        <v>Aloe, ext.</v>
      </c>
    </row>
    <row r="379" spans="1:8" x14ac:dyDescent="0.25">
      <c r="A379" s="87">
        <f>IF(B379="","",MAX(A$3:A378)+1)</f>
        <v>376</v>
      </c>
      <c r="B379" s="87" t="str">
        <f t="shared" si="15"/>
        <v>84929-28-2</v>
      </c>
      <c r="D379" s="68" t="str">
        <f>'Substances and Codes'!B379</f>
        <v>84929-28-2</v>
      </c>
      <c r="E379" s="68" t="str">
        <f>'Substances and Codes'!C379</f>
        <v>Guarana, ext.</v>
      </c>
      <c r="G379" s="89" t="str">
        <f t="shared" si="16"/>
        <v>84929-28-2</v>
      </c>
      <c r="H379" s="88" t="str">
        <f t="shared" si="17"/>
        <v>Guarana, ext.</v>
      </c>
    </row>
    <row r="380" spans="1:8" x14ac:dyDescent="0.25">
      <c r="A380" s="87">
        <f>IF(B380="","",MAX(A$3:A379)+1)</f>
        <v>377</v>
      </c>
      <c r="B380" s="87" t="str">
        <f t="shared" si="15"/>
        <v>84929-30-6</v>
      </c>
      <c r="D380" s="68" t="str">
        <f>'Substances and Codes'!B380</f>
        <v>84929-30-6</v>
      </c>
      <c r="E380" s="68" t="str">
        <f>'Substances and Codes'!C380</f>
        <v>Lawsonia inermis alba, ext.</v>
      </c>
      <c r="G380" s="89" t="str">
        <f t="shared" si="16"/>
        <v>84929-30-6</v>
      </c>
      <c r="H380" s="88" t="str">
        <f t="shared" si="17"/>
        <v>Lawsonia inermis alba, ext.</v>
      </c>
    </row>
    <row r="381" spans="1:8" x14ac:dyDescent="0.25">
      <c r="A381" s="87">
        <f>IF(B381="","",MAX(A$3:A380)+1)</f>
        <v>378</v>
      </c>
      <c r="B381" s="87" t="str">
        <f t="shared" si="15"/>
        <v>84929-34-0</v>
      </c>
      <c r="D381" s="68" t="str">
        <f>'Substances and Codes'!B381</f>
        <v>84929-34-0</v>
      </c>
      <c r="E381" s="68" t="str">
        <f>'Substances and Codes'!C381</f>
        <v>Myrica cerifera, ext.</v>
      </c>
      <c r="G381" s="89" t="str">
        <f t="shared" si="16"/>
        <v>84929-34-0</v>
      </c>
      <c r="H381" s="88" t="str">
        <f t="shared" si="17"/>
        <v>Myrica cerifera, ext.</v>
      </c>
    </row>
    <row r="382" spans="1:8" x14ac:dyDescent="0.25">
      <c r="A382" s="87">
        <f>IF(B382="","",MAX(A$3:A381)+1)</f>
        <v>379</v>
      </c>
      <c r="B382" s="87" t="str">
        <f t="shared" si="15"/>
        <v>84929-35-1</v>
      </c>
      <c r="D382" s="68" t="str">
        <f>'Substances and Codes'!B382</f>
        <v>84929-35-1</v>
      </c>
      <c r="E382" s="68" t="str">
        <f>'Substances and Codes'!C382</f>
        <v>Nepeta cataria, ext.</v>
      </c>
      <c r="G382" s="89" t="str">
        <f t="shared" si="16"/>
        <v>84929-35-1</v>
      </c>
      <c r="H382" s="88" t="str">
        <f t="shared" si="17"/>
        <v>Nepeta cataria, ext.</v>
      </c>
    </row>
    <row r="383" spans="1:8" x14ac:dyDescent="0.25">
      <c r="A383" s="87">
        <f>IF(B383="","",MAX(A$3:A382)+1)</f>
        <v>380</v>
      </c>
      <c r="B383" s="87" t="str">
        <f t="shared" si="15"/>
        <v>84929-42-0</v>
      </c>
      <c r="D383" s="68" t="str">
        <f>'Substances and Codes'!B383</f>
        <v>84929-42-0</v>
      </c>
      <c r="E383" s="68" t="str">
        <f>'Substances and Codes'!C383</f>
        <v>Pine, Pinus maritima, ext.</v>
      </c>
      <c r="G383" s="89" t="str">
        <f t="shared" si="16"/>
        <v>84929-42-0</v>
      </c>
      <c r="H383" s="88" t="str">
        <f t="shared" si="17"/>
        <v>Pine, Pinus maritima, ext.</v>
      </c>
    </row>
    <row r="384" spans="1:8" x14ac:dyDescent="0.25">
      <c r="A384" s="87">
        <f>IF(B384="","",MAX(A$3:A383)+1)</f>
        <v>381</v>
      </c>
      <c r="B384" s="87" t="str">
        <f t="shared" si="15"/>
        <v>84929-46-4</v>
      </c>
      <c r="D384" s="68" t="str">
        <f>'Substances and Codes'!B384</f>
        <v>84929-46-4</v>
      </c>
      <c r="E384" s="68" t="str">
        <f>'Substances and Codes'!C384</f>
        <v>Ptychopetalum olacoides, ext.</v>
      </c>
      <c r="G384" s="89" t="str">
        <f t="shared" si="16"/>
        <v>84929-46-4</v>
      </c>
      <c r="H384" s="88" t="str">
        <f t="shared" si="17"/>
        <v>Ptychopetalum olacoides, ext.</v>
      </c>
    </row>
    <row r="385" spans="1:8" x14ac:dyDescent="0.25">
      <c r="A385" s="87">
        <f>IF(B385="","",MAX(A$3:A384)+1)</f>
        <v>382</v>
      </c>
      <c r="B385" s="87" t="str">
        <f t="shared" si="15"/>
        <v>84929-54-4</v>
      </c>
      <c r="D385" s="68" t="str">
        <f>'Substances and Codes'!B385</f>
        <v>84929-54-4</v>
      </c>
      <c r="E385" s="68" t="str">
        <f>'Substances and Codes'!C385</f>
        <v>Viburnum prunifolium, ext.</v>
      </c>
      <c r="G385" s="89" t="str">
        <f t="shared" si="16"/>
        <v>84929-54-4</v>
      </c>
      <c r="H385" s="88" t="str">
        <f t="shared" si="17"/>
        <v>Viburnum prunifolium, ext.</v>
      </c>
    </row>
    <row r="386" spans="1:8" x14ac:dyDescent="0.25">
      <c r="A386" s="87">
        <f>IF(B386="","",MAX(A$3:A385)+1)</f>
        <v>383</v>
      </c>
      <c r="B386" s="87" t="str">
        <f t="shared" si="15"/>
        <v>84929-57-7</v>
      </c>
      <c r="D386" s="68" t="str">
        <f>'Substances and Codes'!B386</f>
        <v>84929-57-7</v>
      </c>
      <c r="E386" s="68" t="str">
        <f>'Substances and Codes'!C386</f>
        <v>Allspice, ext.</v>
      </c>
      <c r="G386" s="89" t="str">
        <f t="shared" si="16"/>
        <v>84929-57-7</v>
      </c>
      <c r="H386" s="88" t="str">
        <f t="shared" si="17"/>
        <v>Allspice, ext.</v>
      </c>
    </row>
    <row r="387" spans="1:8" x14ac:dyDescent="0.25">
      <c r="A387" s="87">
        <f>IF(B387="","",MAX(A$3:A386)+1)</f>
        <v>384</v>
      </c>
      <c r="B387" s="87" t="str">
        <f t="shared" si="15"/>
        <v>84929-68-0</v>
      </c>
      <c r="D387" s="68" t="str">
        <f>'Substances and Codes'!B387</f>
        <v>84929-68-0</v>
      </c>
      <c r="E387" s="68" t="str">
        <f>'Substances and Codes'!C387</f>
        <v>Morinda citrifolia, ext.</v>
      </c>
      <c r="G387" s="89" t="str">
        <f t="shared" si="16"/>
        <v>84929-68-0</v>
      </c>
      <c r="H387" s="88" t="str">
        <f t="shared" si="17"/>
        <v>Morinda citrifolia, ext.</v>
      </c>
    </row>
    <row r="388" spans="1:8" x14ac:dyDescent="0.25">
      <c r="A388" s="87">
        <f>IF(B388="","",MAX(A$3:A387)+1)</f>
        <v>385</v>
      </c>
      <c r="B388" s="87" t="str">
        <f t="shared" ref="B388:B451" si="18">IF(AND(SearchCASRN="",SearchKeyword=""),D388,
IF(AND(SearchCASRN&lt;&gt;"",SearchKeyword="",ISERR(FIND(SearchCASRN,D388,1))=FALSE),D388,
IF(AND(SearchCASRN="",SearchKeyword&lt;&gt;"",ISERR(FIND(SearchKeyword,E388,1))=FALSE)=TRUE,D388,
IF(AND(SearchCASRN&lt;&gt;"",SearchKeyword&lt;&gt;"",ISERR(FIND(SearchCASRN,D388,1))=FALSE,ISERR(FIND(SearchKeyword,E388,1))=FALSE),D388,""))))</f>
        <v>84929-75-9</v>
      </c>
      <c r="D388" s="68" t="str">
        <f>'Substances and Codes'!B388</f>
        <v>84929-75-9</v>
      </c>
      <c r="E388" s="68" t="str">
        <f>'Substances and Codes'!C388</f>
        <v>Rhamnus frangula, ext.</v>
      </c>
      <c r="G388" s="89" t="str">
        <f t="shared" si="16"/>
        <v>84929-75-9</v>
      </c>
      <c r="H388" s="88" t="str">
        <f t="shared" si="17"/>
        <v>Rhamnus frangula, ext.</v>
      </c>
    </row>
    <row r="389" spans="1:8" x14ac:dyDescent="0.25">
      <c r="A389" s="87">
        <f>IF(B389="","",MAX(A$3:A388)+1)</f>
        <v>386</v>
      </c>
      <c r="B389" s="87" t="str">
        <f t="shared" si="18"/>
        <v>84929-76-0</v>
      </c>
      <c r="D389" s="68" t="str">
        <f>'Substances and Codes'!B389</f>
        <v>84929-76-0</v>
      </c>
      <c r="E389" s="68" t="str">
        <f>'Substances and Codes'!C389</f>
        <v>Rubus idaeus, ext.</v>
      </c>
      <c r="G389" s="89" t="str">
        <f t="shared" ref="G389:G452" si="19">IF(ISERROR(INDEX($B$4:$B$728, MATCH(ROW()-ROW($B$3), $A$4:$A$728,0))), "", INDEX($B$4:$B$728, MATCH(ROW()-ROW($B$3), $A$4:$A$728,0)))</f>
        <v>84929-76-0</v>
      </c>
      <c r="H389" s="88" t="str">
        <f t="shared" ref="H389:H452" si="20">IF($G389="","",IF(VLOOKUP($G389,$D$4:$E$728,COLUMN(H$3)-COLUMN($G$3)+1,FALSE)=0,"",VLOOKUP($G389,$D$4:$E$728,COLUMN(H$3)-COLUMN($G$3)+1,FALSE)))</f>
        <v>Rubus idaeus, ext.</v>
      </c>
    </row>
    <row r="390" spans="1:8" x14ac:dyDescent="0.25">
      <c r="A390" s="87">
        <f>IF(B390="","",MAX(A$3:A389)+1)</f>
        <v>387</v>
      </c>
      <c r="B390" s="87" t="str">
        <f t="shared" si="18"/>
        <v>84929-78-2</v>
      </c>
      <c r="D390" s="68" t="str">
        <f>'Substances and Codes'!B390</f>
        <v>84929-78-2</v>
      </c>
      <c r="E390" s="68" t="str">
        <f>'Substances and Codes'!C390</f>
        <v>Strawberry, Fragaria vesca, ext.</v>
      </c>
      <c r="G390" s="89" t="str">
        <f t="shared" si="19"/>
        <v>84929-78-2</v>
      </c>
      <c r="H390" s="88" t="str">
        <f t="shared" si="20"/>
        <v>Strawberry, Fragaria vesca, ext.</v>
      </c>
    </row>
    <row r="391" spans="1:8" x14ac:dyDescent="0.25">
      <c r="A391" s="87">
        <f>IF(B391="","",MAX(A$3:A390)+1)</f>
        <v>388</v>
      </c>
      <c r="B391" s="87" t="str">
        <f t="shared" si="18"/>
        <v>84961-45-5</v>
      </c>
      <c r="D391" s="68" t="str">
        <f>'Substances and Codes'!B391</f>
        <v>84961-45-5</v>
      </c>
      <c r="E391" s="68" t="str">
        <f>'Substances and Codes'!C391</f>
        <v>Ceratonia siliqua, ext.</v>
      </c>
      <c r="G391" s="89" t="str">
        <f t="shared" si="19"/>
        <v>84961-45-5</v>
      </c>
      <c r="H391" s="88" t="str">
        <f t="shared" si="20"/>
        <v>Ceratonia siliqua, ext.</v>
      </c>
    </row>
    <row r="392" spans="1:8" x14ac:dyDescent="0.25">
      <c r="A392" s="87">
        <f>IF(B392="","",MAX(A$3:A391)+1)</f>
        <v>389</v>
      </c>
      <c r="B392" s="87" t="str">
        <f t="shared" si="18"/>
        <v>84961-57-9</v>
      </c>
      <c r="D392" s="68" t="str">
        <f>'Substances and Codes'!B392</f>
        <v>84961-57-9</v>
      </c>
      <c r="E392" s="68" t="str">
        <f>'Substances and Codes'!C392</f>
        <v>Pomegranate, ext.</v>
      </c>
      <c r="G392" s="89" t="str">
        <f t="shared" si="19"/>
        <v>84961-57-9</v>
      </c>
      <c r="H392" s="88" t="str">
        <f t="shared" si="20"/>
        <v>Pomegranate, ext.</v>
      </c>
    </row>
    <row r="393" spans="1:8" x14ac:dyDescent="0.25">
      <c r="A393" s="87">
        <f>IF(B393="","",MAX(A$3:A392)+1)</f>
        <v>390</v>
      </c>
      <c r="B393" s="87" t="str">
        <f t="shared" si="18"/>
        <v>84961-62-6</v>
      </c>
      <c r="D393" s="68" t="str">
        <f>'Substances and Codes'!B393</f>
        <v>84961-62-6</v>
      </c>
      <c r="E393" s="68" t="str">
        <f>'Substances and Codes'!C393</f>
        <v>Tamarind, ext.</v>
      </c>
      <c r="G393" s="89" t="str">
        <f t="shared" si="19"/>
        <v>84961-62-6</v>
      </c>
      <c r="H393" s="88" t="str">
        <f t="shared" si="20"/>
        <v>Tamarind, ext.</v>
      </c>
    </row>
    <row r="394" spans="1:8" x14ac:dyDescent="0.25">
      <c r="A394" s="87">
        <f>IF(B394="","",MAX(A$3:A393)+1)</f>
        <v>391</v>
      </c>
      <c r="B394" s="87" t="str">
        <f t="shared" si="18"/>
        <v>84961-64-8</v>
      </c>
      <c r="D394" s="68" t="str">
        <f>'Substances and Codes'!B394</f>
        <v>84961-64-8</v>
      </c>
      <c r="E394" s="68" t="str">
        <f>'Substances and Codes'!C394</f>
        <v>Tanacetum vulgare, ext.</v>
      </c>
      <c r="G394" s="89" t="str">
        <f t="shared" si="19"/>
        <v>84961-64-8</v>
      </c>
      <c r="H394" s="88" t="str">
        <f t="shared" si="20"/>
        <v>Tanacetum vulgare, ext.</v>
      </c>
    </row>
    <row r="395" spans="1:8" x14ac:dyDescent="0.25">
      <c r="A395" s="87">
        <f>IF(B395="","",MAX(A$3:A394)+1)</f>
        <v>392</v>
      </c>
      <c r="B395" s="87" t="str">
        <f t="shared" si="18"/>
        <v>84988-87-4</v>
      </c>
      <c r="D395" s="68" t="str">
        <f>'Substances and Codes'!B395</f>
        <v>84988-87-4</v>
      </c>
      <c r="E395" s="68" t="str">
        <f>'Substances and Codes'!C395</f>
        <v>Glycerides, vegetable Oil</v>
      </c>
      <c r="G395" s="89" t="str">
        <f t="shared" si="19"/>
        <v>84988-87-4</v>
      </c>
      <c r="H395" s="88" t="str">
        <f t="shared" si="20"/>
        <v>Glycerides, vegetable Oil</v>
      </c>
    </row>
    <row r="396" spans="1:8" x14ac:dyDescent="0.25">
      <c r="A396" s="87">
        <f>IF(B396="","",MAX(A$3:A395)+1)</f>
        <v>393</v>
      </c>
      <c r="B396" s="87" t="str">
        <f t="shared" si="18"/>
        <v>85005-44-3</v>
      </c>
      <c r="D396" s="68" t="str">
        <f>'Substances and Codes'!B396</f>
        <v>85005-44-3</v>
      </c>
      <c r="E396" s="68" t="str">
        <f>'Substances and Codes'!C396</f>
        <v>Glycerides, lanolin</v>
      </c>
      <c r="G396" s="89" t="str">
        <f t="shared" si="19"/>
        <v>85005-44-3</v>
      </c>
      <c r="H396" s="88" t="str">
        <f t="shared" si="20"/>
        <v>Glycerides, lanolin</v>
      </c>
    </row>
    <row r="397" spans="1:8" x14ac:dyDescent="0.25">
      <c r="A397" s="87">
        <f>IF(B397="","",MAX(A$3:A396)+1)</f>
        <v>394</v>
      </c>
      <c r="B397" s="87" t="str">
        <f t="shared" si="18"/>
        <v>85085-21-8</v>
      </c>
      <c r="D397" s="68" t="str">
        <f>'Substances and Codes'!B397</f>
        <v>85085-21-8</v>
      </c>
      <c r="E397" s="68" t="str">
        <f>'Substances and Codes'!C397</f>
        <v>Astragalus gummifer, ext.</v>
      </c>
      <c r="G397" s="89" t="str">
        <f t="shared" si="19"/>
        <v>85085-21-8</v>
      </c>
      <c r="H397" s="88" t="str">
        <f t="shared" si="20"/>
        <v>Astragalus gummifer, ext.</v>
      </c>
    </row>
    <row r="398" spans="1:8" x14ac:dyDescent="0.25">
      <c r="A398" s="87">
        <f>IF(B398="","",MAX(A$3:A397)+1)</f>
        <v>395</v>
      </c>
      <c r="B398" s="87" t="str">
        <f t="shared" si="18"/>
        <v>85085-23-0</v>
      </c>
      <c r="D398" s="68" t="str">
        <f>'Substances and Codes'!B398</f>
        <v>85085-23-0</v>
      </c>
      <c r="E398" s="68" t="str">
        <f>'Substances and Codes'!C398</f>
        <v>Beeswax, saponified</v>
      </c>
      <c r="G398" s="89" t="str">
        <f t="shared" si="19"/>
        <v>85085-23-0</v>
      </c>
      <c r="H398" s="88" t="str">
        <f t="shared" si="20"/>
        <v>Beeswax, saponified</v>
      </c>
    </row>
    <row r="399" spans="1:8" x14ac:dyDescent="0.25">
      <c r="A399" s="87">
        <f>IF(B399="","",MAX(A$3:A398)+1)</f>
        <v>396</v>
      </c>
      <c r="B399" s="87" t="str">
        <f t="shared" si="18"/>
        <v>85085-31-0</v>
      </c>
      <c r="D399" s="68" t="str">
        <f>'Substances and Codes'!B399</f>
        <v>85085-31-0</v>
      </c>
      <c r="E399" s="68" t="str">
        <f>'Substances and Codes'!C399</f>
        <v>Eriodictyon glutinosum, ext.</v>
      </c>
      <c r="G399" s="89" t="str">
        <f t="shared" si="19"/>
        <v>85085-31-0</v>
      </c>
      <c r="H399" s="88" t="str">
        <f t="shared" si="20"/>
        <v>Eriodictyon glutinosum, ext.</v>
      </c>
    </row>
    <row r="400" spans="1:8" x14ac:dyDescent="0.25">
      <c r="A400" s="87">
        <f>IF(B400="","",MAX(A$3:A399)+1)</f>
        <v>397</v>
      </c>
      <c r="B400" s="87" t="str">
        <f t="shared" si="18"/>
        <v>85085-34-3</v>
      </c>
      <c r="D400" s="68" t="str">
        <f>'Substances and Codes'!B400</f>
        <v>85085-34-3</v>
      </c>
      <c r="E400" s="68" t="str">
        <f>'Substances and Codes'!C400</f>
        <v>Fir, Abies balsamea, ext.</v>
      </c>
      <c r="G400" s="89" t="str">
        <f t="shared" si="19"/>
        <v>85085-34-3</v>
      </c>
      <c r="H400" s="88" t="str">
        <f t="shared" si="20"/>
        <v>Fir, Abies balsamea, ext.</v>
      </c>
    </row>
    <row r="401" spans="1:8" x14ac:dyDescent="0.25">
      <c r="A401" s="87">
        <f>IF(B401="","",MAX(A$3:A400)+1)</f>
        <v>398</v>
      </c>
      <c r="B401" s="87" t="str">
        <f t="shared" si="18"/>
        <v>85085-46-7</v>
      </c>
      <c r="D401" s="68" t="str">
        <f>'Substances and Codes'!B401</f>
        <v>85085-46-7</v>
      </c>
      <c r="E401" s="68" t="str">
        <f>'Substances and Codes'!C401</f>
        <v>Lycium barbarum, ext.</v>
      </c>
      <c r="G401" s="89" t="str">
        <f t="shared" si="19"/>
        <v>85085-46-7</v>
      </c>
      <c r="H401" s="88" t="str">
        <f t="shared" si="20"/>
        <v>Lycium barbarum, ext.</v>
      </c>
    </row>
    <row r="402" spans="1:8" x14ac:dyDescent="0.25">
      <c r="A402" s="87">
        <f>IF(B402="","",MAX(A$3:A401)+1)</f>
        <v>399</v>
      </c>
      <c r="B402" s="87" t="str">
        <f t="shared" si="18"/>
        <v>85085-48-9</v>
      </c>
      <c r="D402" s="68" t="str">
        <f>'Substances and Codes'!B402</f>
        <v>85085-48-9</v>
      </c>
      <c r="E402" s="68" t="str">
        <f>'Substances and Codes'!C402</f>
        <v>Melaleuca alternifolia, ext.</v>
      </c>
      <c r="G402" s="89" t="str">
        <f t="shared" si="19"/>
        <v>85085-48-9</v>
      </c>
      <c r="H402" s="88" t="str">
        <f t="shared" si="20"/>
        <v>Melaleuca alternifolia, ext.</v>
      </c>
    </row>
    <row r="403" spans="1:8" x14ac:dyDescent="0.25">
      <c r="A403" s="87">
        <f>IF(B403="","",MAX(A$3:A402)+1)</f>
        <v>400</v>
      </c>
      <c r="B403" s="87" t="str">
        <f t="shared" si="18"/>
        <v>85085-51-4</v>
      </c>
      <c r="D403" s="68" t="str">
        <f>'Substances and Codes'!B403</f>
        <v>85085-51-4</v>
      </c>
      <c r="E403" s="68" t="str">
        <f>'Substances and Codes'!C403</f>
        <v>Nelumbo nucifera, ext.</v>
      </c>
      <c r="G403" s="89" t="str">
        <f t="shared" si="19"/>
        <v>85085-51-4</v>
      </c>
      <c r="H403" s="88" t="str">
        <f t="shared" si="20"/>
        <v>Nelumbo nucifera, ext.</v>
      </c>
    </row>
    <row r="404" spans="1:8" x14ac:dyDescent="0.25">
      <c r="A404" s="87">
        <f>IF(B404="","",MAX(A$3:A403)+1)</f>
        <v>401</v>
      </c>
      <c r="B404" s="87" t="str">
        <f t="shared" si="18"/>
        <v>85085-54-7</v>
      </c>
      <c r="D404" s="68" t="str">
        <f>'Substances and Codes'!B404</f>
        <v>85085-54-7</v>
      </c>
      <c r="E404" s="68" t="str">
        <f>'Substances and Codes'!C404</f>
        <v>Cyperus rotundus, ext.</v>
      </c>
      <c r="G404" s="89" t="str">
        <f t="shared" si="19"/>
        <v>85085-54-7</v>
      </c>
      <c r="H404" s="88" t="str">
        <f t="shared" si="20"/>
        <v>Cyperus rotundus, ext.</v>
      </c>
    </row>
    <row r="405" spans="1:8" x14ac:dyDescent="0.25">
      <c r="A405" s="87">
        <f>IF(B405="","",MAX(A$3:A404)+1)</f>
        <v>402</v>
      </c>
      <c r="B405" s="87" t="str">
        <f t="shared" si="18"/>
        <v>85116-63-8</v>
      </c>
      <c r="D405" s="68" t="str">
        <f>'Substances and Codes'!B405</f>
        <v>85116-63-8</v>
      </c>
      <c r="E405" s="68" t="str">
        <f>'Substances and Codes'!C405</f>
        <v>Aloysia triphylla, ext.</v>
      </c>
      <c r="G405" s="89" t="str">
        <f t="shared" si="19"/>
        <v>85116-63-8</v>
      </c>
      <c r="H405" s="88" t="str">
        <f t="shared" si="20"/>
        <v>Aloysia triphylla, ext.</v>
      </c>
    </row>
    <row r="406" spans="1:8" x14ac:dyDescent="0.25">
      <c r="A406" s="87">
        <f>IF(B406="","",MAX(A$3:A405)+1)</f>
        <v>403</v>
      </c>
      <c r="B406" s="87" t="str">
        <f t="shared" si="18"/>
        <v>85116-74-1</v>
      </c>
      <c r="D406" s="68" t="str">
        <f>'Substances and Codes'!B406</f>
        <v>85116-74-1</v>
      </c>
      <c r="E406" s="68" t="str">
        <f>'Substances and Codes'!C406</f>
        <v>Cerebrosides</v>
      </c>
      <c r="G406" s="89" t="str">
        <f t="shared" si="19"/>
        <v>85116-74-1</v>
      </c>
      <c r="H406" s="88" t="str">
        <f t="shared" si="20"/>
        <v>Cerebrosides</v>
      </c>
    </row>
    <row r="407" spans="1:8" x14ac:dyDescent="0.25">
      <c r="A407" s="87">
        <f>IF(B407="","",MAX(A$3:A406)+1)</f>
        <v>404</v>
      </c>
      <c r="B407" s="87" t="str">
        <f t="shared" si="18"/>
        <v>85116-75-2</v>
      </c>
      <c r="D407" s="68" t="str">
        <f>'Substances and Codes'!B407</f>
        <v>85116-75-2</v>
      </c>
      <c r="E407" s="68" t="str">
        <f>'Substances and Codes'!C407</f>
        <v>Hemlock (poison), ext.</v>
      </c>
      <c r="G407" s="89" t="str">
        <f t="shared" si="19"/>
        <v>85116-75-2</v>
      </c>
      <c r="H407" s="88" t="str">
        <f t="shared" si="20"/>
        <v>Hemlock (poison), ext.</v>
      </c>
    </row>
    <row r="408" spans="1:8" x14ac:dyDescent="0.25">
      <c r="A408" s="87">
        <f>IF(B408="","",MAX(A$3:A407)+1)</f>
        <v>405</v>
      </c>
      <c r="B408" s="87" t="str">
        <f t="shared" si="18"/>
        <v>85117-06-2</v>
      </c>
      <c r="D408" s="68" t="str">
        <f>'Substances and Codes'!B408</f>
        <v>85117-06-2</v>
      </c>
      <c r="E408" s="68" t="str">
        <f>'Substances and Codes'!C408</f>
        <v>Goldenrod, Solidago virgaurea, ext.</v>
      </c>
      <c r="G408" s="89" t="str">
        <f t="shared" si="19"/>
        <v>85117-06-2</v>
      </c>
      <c r="H408" s="88" t="str">
        <f t="shared" si="20"/>
        <v>Goldenrod, Solidago virgaurea, ext.</v>
      </c>
    </row>
    <row r="409" spans="1:8" x14ac:dyDescent="0.25">
      <c r="A409" s="87">
        <f>IF(B409="","",MAX(A$3:A408)+1)</f>
        <v>406</v>
      </c>
      <c r="B409" s="87" t="str">
        <f t="shared" si="18"/>
        <v>85117-13-1</v>
      </c>
      <c r="D409" s="68" t="str">
        <f>'Substances and Codes'!B409</f>
        <v>85117-13-1</v>
      </c>
      <c r="E409" s="68" t="str">
        <f>'Substances and Codes'!C409</f>
        <v>Quince, Cydonia oblonga, ext.</v>
      </c>
      <c r="G409" s="89" t="str">
        <f t="shared" si="19"/>
        <v>85117-13-1</v>
      </c>
      <c r="H409" s="88" t="str">
        <f t="shared" si="20"/>
        <v>Quince, Cydonia oblonga, ext.</v>
      </c>
    </row>
    <row r="410" spans="1:8" ht="30" x14ac:dyDescent="0.25">
      <c r="A410" s="87">
        <f>IF(B410="","",MAX(A$3:A409)+1)</f>
        <v>407</v>
      </c>
      <c r="B410" s="87" t="str">
        <f t="shared" si="18"/>
        <v>85186-76-1</v>
      </c>
      <c r="D410" s="68" t="str">
        <f>'Substances and Codes'!B410</f>
        <v>85186-76-1</v>
      </c>
      <c r="E410" s="68" t="str">
        <f>'Substances and Codes'!C410</f>
        <v>Fatty acids, C14-18 and C18-unsatd., branched and linear, 2-ethylhexyl esters</v>
      </c>
      <c r="G410" s="89" t="str">
        <f t="shared" si="19"/>
        <v>85186-76-1</v>
      </c>
      <c r="H410" s="88" t="str">
        <f t="shared" si="20"/>
        <v>Fatty acids, C14-18 and C18-unsatd., branched and linear, 2-ethylhexyl esters</v>
      </c>
    </row>
    <row r="411" spans="1:8" x14ac:dyDescent="0.25">
      <c r="A411" s="87">
        <f>IF(B411="","",MAX(A$3:A410)+1)</f>
        <v>408</v>
      </c>
      <c r="B411" s="87" t="str">
        <f t="shared" si="18"/>
        <v>85187-05-9</v>
      </c>
      <c r="D411" s="68" t="str">
        <f>'Substances and Codes'!B411</f>
        <v>85187-05-9</v>
      </c>
      <c r="E411" s="68" t="str">
        <f>'Substances and Codes'!C411</f>
        <v>Senna, Cassia angustifolia, ext.</v>
      </c>
      <c r="G411" s="89" t="str">
        <f t="shared" si="19"/>
        <v>85187-05-9</v>
      </c>
      <c r="H411" s="88" t="str">
        <f t="shared" si="20"/>
        <v>Senna, Cassia angustifolia, ext.</v>
      </c>
    </row>
    <row r="412" spans="1:8" x14ac:dyDescent="0.25">
      <c r="A412" s="87">
        <f>IF(B412="","",MAX(A$3:A411)+1)</f>
        <v>409</v>
      </c>
      <c r="B412" s="87" t="str">
        <f t="shared" si="18"/>
        <v>85251-63-4</v>
      </c>
      <c r="D412" s="68" t="str">
        <f>'Substances and Codes'!B412</f>
        <v>85251-63-4</v>
      </c>
      <c r="E412" s="68" t="str">
        <f>'Substances and Codes'!C412</f>
        <v>Apple, Malus sylvestris,ext</v>
      </c>
      <c r="G412" s="89" t="str">
        <f t="shared" si="19"/>
        <v>85251-63-4</v>
      </c>
      <c r="H412" s="88" t="str">
        <f t="shared" si="20"/>
        <v>Apple, Malus sylvestris,ext</v>
      </c>
    </row>
    <row r="413" spans="1:8" x14ac:dyDescent="0.25">
      <c r="A413" s="87">
        <f>IF(B413="","",MAX(A$3:A412)+1)</f>
        <v>410</v>
      </c>
      <c r="B413" s="87" t="str">
        <f t="shared" si="18"/>
        <v>85251-64-5</v>
      </c>
      <c r="D413" s="68" t="str">
        <f>'Substances and Codes'!B413</f>
        <v>85251-64-5</v>
      </c>
      <c r="E413" s="68" t="str">
        <f>'Substances and Codes'!C413</f>
        <v>Barley, ext.</v>
      </c>
      <c r="G413" s="89" t="str">
        <f t="shared" si="19"/>
        <v>85251-64-5</v>
      </c>
      <c r="H413" s="88" t="str">
        <f t="shared" si="20"/>
        <v>Barley, ext.</v>
      </c>
    </row>
    <row r="414" spans="1:8" x14ac:dyDescent="0.25">
      <c r="A414" s="87">
        <f>IF(B414="","",MAX(A$3:A413)+1)</f>
        <v>411</v>
      </c>
      <c r="B414" s="87" t="str">
        <f t="shared" si="18"/>
        <v>85251-65-6</v>
      </c>
      <c r="D414" s="68" t="str">
        <f>'Substances and Codes'!B414</f>
        <v>85251-65-6</v>
      </c>
      <c r="E414" s="68" t="str">
        <f>'Substances and Codes'!C414</f>
        <v>Beech, Fagus sylvatica, ext.</v>
      </c>
      <c r="G414" s="89" t="str">
        <f t="shared" si="19"/>
        <v>85251-65-6</v>
      </c>
      <c r="H414" s="88" t="str">
        <f t="shared" si="20"/>
        <v>Beech, Fagus sylvatica, ext.</v>
      </c>
    </row>
    <row r="415" spans="1:8" x14ac:dyDescent="0.25">
      <c r="A415" s="87">
        <f>IF(B415="","",MAX(A$3:A414)+1)</f>
        <v>412</v>
      </c>
      <c r="B415" s="87" t="str">
        <f t="shared" si="18"/>
        <v>85480-47-3</v>
      </c>
      <c r="D415" s="68" t="str">
        <f>'Substances and Codes'!B415</f>
        <v>85480-47-3</v>
      </c>
      <c r="E415" s="68" t="str">
        <f>'Substances and Codes'!C415</f>
        <v>Acorus calamus, ext., hydrogenated</v>
      </c>
      <c r="G415" s="89" t="str">
        <f t="shared" si="19"/>
        <v>85480-47-3</v>
      </c>
      <c r="H415" s="88" t="str">
        <f t="shared" si="20"/>
        <v>Acorus calamus, ext., hydrogenated</v>
      </c>
    </row>
    <row r="416" spans="1:8" x14ac:dyDescent="0.25">
      <c r="A416" s="87">
        <f>IF(B416="","",MAX(A$3:A415)+1)</f>
        <v>413</v>
      </c>
      <c r="B416" s="87" t="str">
        <f t="shared" si="18"/>
        <v>85536-07-8</v>
      </c>
      <c r="D416" s="68" t="str">
        <f>'Substances and Codes'!B416</f>
        <v>85536-07-8</v>
      </c>
      <c r="E416" s="68" t="str">
        <f>'Substances and Codes'!C416</f>
        <v>Glycerides, C8-10 mono- and di-</v>
      </c>
      <c r="G416" s="89" t="str">
        <f t="shared" si="19"/>
        <v>85536-07-8</v>
      </c>
      <c r="H416" s="88" t="str">
        <f t="shared" si="20"/>
        <v>Glycerides, C8-10 mono- and di-</v>
      </c>
    </row>
    <row r="417" spans="1:8" x14ac:dyDescent="0.25">
      <c r="A417" s="87">
        <f>IF(B417="","",MAX(A$3:A416)+1)</f>
        <v>414</v>
      </c>
      <c r="B417" s="87" t="str">
        <f t="shared" si="18"/>
        <v>85586-30-7</v>
      </c>
      <c r="D417" s="68" t="str">
        <f>'Substances and Codes'!B417</f>
        <v>85586-30-7</v>
      </c>
      <c r="E417" s="68" t="str">
        <f>'Substances and Codes'!C417</f>
        <v>Glycerides, rape-oil mono-</v>
      </c>
      <c r="G417" s="89" t="str">
        <f t="shared" si="19"/>
        <v>85586-30-7</v>
      </c>
      <c r="H417" s="88" t="str">
        <f t="shared" si="20"/>
        <v>Glycerides, rape-oil mono-</v>
      </c>
    </row>
    <row r="418" spans="1:8" x14ac:dyDescent="0.25">
      <c r="A418" s="87">
        <f>IF(B418="","",MAX(A$3:A417)+1)</f>
        <v>415</v>
      </c>
      <c r="B418" s="87" t="str">
        <f t="shared" si="18"/>
        <v>85594-37-2</v>
      </c>
      <c r="D418" s="68" t="str">
        <f>'Substances and Codes'!B418</f>
        <v>85594-37-2</v>
      </c>
      <c r="E418" s="68" t="str">
        <f>'Substances and Codes'!C418</f>
        <v>Grape, ext.</v>
      </c>
      <c r="G418" s="89" t="str">
        <f t="shared" si="19"/>
        <v>85594-37-2</v>
      </c>
      <c r="H418" s="88" t="str">
        <f t="shared" si="20"/>
        <v>Grape, ext.</v>
      </c>
    </row>
    <row r="419" spans="1:8" x14ac:dyDescent="0.25">
      <c r="A419" s="87">
        <f>IF(B419="","",MAX(A$3:A418)+1)</f>
        <v>416</v>
      </c>
      <c r="B419" s="87" t="str">
        <f t="shared" si="18"/>
        <v>85711-58-6</v>
      </c>
      <c r="D419" s="68" t="str">
        <f>'Substances and Codes'!B419</f>
        <v>85711-58-6</v>
      </c>
      <c r="E419" s="68" t="str">
        <f>'Substances and Codes'!C419</f>
        <v>Lecithins, hydrolyzed</v>
      </c>
      <c r="G419" s="89" t="str">
        <f t="shared" si="19"/>
        <v>85711-58-6</v>
      </c>
      <c r="H419" s="88" t="str">
        <f t="shared" si="20"/>
        <v>Lecithins, hydrolyzed</v>
      </c>
    </row>
    <row r="420" spans="1:8" x14ac:dyDescent="0.25">
      <c r="A420" s="87">
        <f>IF(B420="","",MAX(A$3:A419)+1)</f>
        <v>417</v>
      </c>
      <c r="B420" s="87" t="str">
        <f t="shared" si="18"/>
        <v>85940-31-4</v>
      </c>
      <c r="D420" s="68" t="str">
        <f>'Substances and Codes'!B420</f>
        <v>85940-31-4</v>
      </c>
      <c r="E420" s="68" t="str">
        <f>'Substances and Codes'!C420</f>
        <v>Caraway, ext.</v>
      </c>
      <c r="G420" s="89" t="str">
        <f t="shared" si="19"/>
        <v>85940-31-4</v>
      </c>
      <c r="H420" s="88" t="str">
        <f t="shared" si="20"/>
        <v>Caraway, ext.</v>
      </c>
    </row>
    <row r="421" spans="1:8" x14ac:dyDescent="0.25">
      <c r="A421" s="87">
        <f>IF(B421="","",MAX(A$3:A420)+1)</f>
        <v>418</v>
      </c>
      <c r="B421" s="87" t="str">
        <f t="shared" si="18"/>
        <v>85940-33-6</v>
      </c>
      <c r="D421" s="68" t="str">
        <f>'Substances and Codes'!B421</f>
        <v>85940-33-6</v>
      </c>
      <c r="E421" s="68" t="str">
        <f>'Substances and Codes'!C421</f>
        <v>Carlina acaulis, ext.</v>
      </c>
      <c r="G421" s="89" t="str">
        <f t="shared" si="19"/>
        <v>85940-33-6</v>
      </c>
      <c r="H421" s="88" t="str">
        <f t="shared" si="20"/>
        <v>Carlina acaulis, ext.</v>
      </c>
    </row>
    <row r="422" spans="1:8" x14ac:dyDescent="0.25">
      <c r="A422" s="87">
        <f>IF(B422="","",MAX(A$3:A421)+1)</f>
        <v>419</v>
      </c>
      <c r="B422" s="87" t="str">
        <f t="shared" si="18"/>
        <v>85940-38-1</v>
      </c>
      <c r="D422" s="68" t="str">
        <f>'Substances and Codes'!B422</f>
        <v>85940-38-1</v>
      </c>
      <c r="E422" s="68" t="str">
        <f>'Substances and Codes'!C422</f>
        <v>Ephedra sinica, ext.</v>
      </c>
      <c r="G422" s="89" t="str">
        <f t="shared" si="19"/>
        <v>85940-38-1</v>
      </c>
      <c r="H422" s="88" t="str">
        <f t="shared" si="20"/>
        <v>Ephedra sinica, ext.</v>
      </c>
    </row>
    <row r="423" spans="1:8" ht="30" x14ac:dyDescent="0.25">
      <c r="A423" s="87">
        <f>IF(B423="","",MAX(A$3:A422)+1)</f>
        <v>420</v>
      </c>
      <c r="B423" s="87" t="str">
        <f t="shared" si="18"/>
        <v>86362-36-9</v>
      </c>
      <c r="D423" s="68" t="str">
        <f>'Substances and Codes'!B423</f>
        <v>86362-36-9</v>
      </c>
      <c r="E423" s="68" t="str">
        <f>'Substances and Codes'!C423</f>
        <v>3-Pyridinecarboxylic acid, 3,4-dihydro-2,5,7,8-tetramethyl-2-(4,8,12-trimethyltridecyl)-2H-1-benzopyran-6-yl ester</v>
      </c>
      <c r="G423" s="89" t="str">
        <f t="shared" si="19"/>
        <v>86362-36-9</v>
      </c>
      <c r="H423" s="88" t="str">
        <f t="shared" si="20"/>
        <v>3-Pyridinecarboxylic acid, 3,4-dihydro-2,5,7,8-tetramethyl-2-(4,8,12-trimethyltridecyl)-2H-1-benzopyran-6-yl ester</v>
      </c>
    </row>
    <row r="424" spans="1:8" ht="75" x14ac:dyDescent="0.25">
      <c r="A424" s="87">
        <f>IF(B424="","",MAX(A$3:A423)+1)</f>
        <v>421</v>
      </c>
      <c r="B424" s="87" t="str">
        <f t="shared" si="18"/>
        <v>88598-53-2</v>
      </c>
      <c r="D424" s="68" t="str">
        <f>'Substances and Codes'!B424</f>
        <v>88598-53-2</v>
      </c>
      <c r="E424" s="68" t="str">
        <f>'Substances and Codes'!C424</f>
        <v>.alpha.-D-Glucopyranose, 2-deoxy-6-O-[2-deoxy-2-[[(3R)-1-oxo-3-[(1-oxododecyl)oxy]tetradecyl]amino]-3-O-[(3R)-1-oxo-3-[(1-oxotetradecyl)oxy]tetradecyl]-4-O-phosphono-.beta.-D-glucopyranosyl]-2-[[(3R)-3-hydroxy-1-oxotetradecyl]amino]-, 3-[(3R)-3-hydroxytetradecanoate]</v>
      </c>
      <c r="G424" s="89" t="str">
        <f t="shared" si="19"/>
        <v>88598-53-2</v>
      </c>
      <c r="H424" s="88" t="str">
        <f t="shared" si="20"/>
        <v>.alpha.-D-Glucopyranose, 2-deoxy-6-O-[2-deoxy-2-[[(3R)-1-oxo-3-[(1-oxododecyl)oxy]tetradecyl]amino]-3-O-[(3R)-1-oxo-3-[(1-oxotetradecyl)oxy]tetradecyl]-4-O-phosphono-.beta.-D-glucopyranosyl]-2-[[(3R)-3-hydroxy-1-oxotetradecyl]amino]-, 3-[(3R)-3-hydroxytetradecanoate]</v>
      </c>
    </row>
    <row r="425" spans="1:8" x14ac:dyDescent="0.25">
      <c r="A425" s="87">
        <f>IF(B425="","",MAX(A$3:A424)+1)</f>
        <v>422</v>
      </c>
      <c r="B425" s="87" t="str">
        <f t="shared" si="18"/>
        <v>88845-49-2</v>
      </c>
      <c r="D425" s="68" t="str">
        <f>'Substances and Codes'!B425</f>
        <v>88845-49-2</v>
      </c>
      <c r="E425" s="68" t="str">
        <f>'Substances and Codes'!C425</f>
        <v>Furcellaran, calcium salt</v>
      </c>
      <c r="G425" s="89" t="str">
        <f t="shared" si="19"/>
        <v>88845-49-2</v>
      </c>
      <c r="H425" s="88" t="str">
        <f t="shared" si="20"/>
        <v>Furcellaran, calcium salt</v>
      </c>
    </row>
    <row r="426" spans="1:8" x14ac:dyDescent="0.25">
      <c r="A426" s="87">
        <f>IF(B426="","",MAX(A$3:A425)+1)</f>
        <v>423</v>
      </c>
      <c r="B426" s="87" t="str">
        <f t="shared" si="18"/>
        <v>89957-43-7</v>
      </c>
      <c r="D426" s="68" t="str">
        <f>'Substances and Codes'!B426</f>
        <v>89957-43-7</v>
      </c>
      <c r="E426" s="68" t="str">
        <f>'Substances and Codes'!C426</f>
        <v>Annatto tree, ext.</v>
      </c>
      <c r="G426" s="89" t="str">
        <f t="shared" si="19"/>
        <v>89957-43-7</v>
      </c>
      <c r="H426" s="88" t="str">
        <f t="shared" si="20"/>
        <v>Annatto tree, ext.</v>
      </c>
    </row>
    <row r="427" spans="1:8" x14ac:dyDescent="0.25">
      <c r="A427" s="87">
        <f>IF(B427="","",MAX(A$3:A426)+1)</f>
        <v>424</v>
      </c>
      <c r="B427" s="87" t="str">
        <f t="shared" si="18"/>
        <v>89957-45-9</v>
      </c>
      <c r="D427" s="68" t="str">
        <f>'Substances and Codes'!B427</f>
        <v>89957-45-9</v>
      </c>
      <c r="E427" s="68" t="str">
        <f>'Substances and Codes'!C427</f>
        <v>Anthyllis vulneraria, ext.</v>
      </c>
      <c r="G427" s="89" t="str">
        <f t="shared" si="19"/>
        <v>89957-45-9</v>
      </c>
      <c r="H427" s="88" t="str">
        <f t="shared" si="20"/>
        <v>Anthyllis vulneraria, ext.</v>
      </c>
    </row>
    <row r="428" spans="1:8" x14ac:dyDescent="0.25">
      <c r="A428" s="87">
        <f>IF(B428="","",MAX(A$3:A427)+1)</f>
        <v>425</v>
      </c>
      <c r="B428" s="87" t="str">
        <f t="shared" si="18"/>
        <v>89957-58-4</v>
      </c>
      <c r="D428" s="68" t="str">
        <f>'Substances and Codes'!B428</f>
        <v>89957-58-4</v>
      </c>
      <c r="E428" s="68" t="str">
        <f>'Substances and Codes'!C428</f>
        <v>Artemisia abrotanum, ext.</v>
      </c>
      <c r="G428" s="89" t="str">
        <f t="shared" si="19"/>
        <v>89957-58-4</v>
      </c>
      <c r="H428" s="88" t="str">
        <f t="shared" si="20"/>
        <v>Artemisia abrotanum, ext.</v>
      </c>
    </row>
    <row r="429" spans="1:8" x14ac:dyDescent="0.25">
      <c r="A429" s="87">
        <f>IF(B429="","",MAX(A$3:A428)+1)</f>
        <v>426</v>
      </c>
      <c r="B429" s="87" t="str">
        <f t="shared" si="18"/>
        <v>89957-81-3</v>
      </c>
      <c r="D429" s="68" t="str">
        <f>'Substances and Codes'!B429</f>
        <v>89957-81-3</v>
      </c>
      <c r="E429" s="68" t="str">
        <f>'Substances and Codes'!C429</f>
        <v>Avens, Geum rivale, ext.</v>
      </c>
      <c r="G429" s="89" t="str">
        <f t="shared" si="19"/>
        <v>89957-81-3</v>
      </c>
      <c r="H429" s="88" t="str">
        <f t="shared" si="20"/>
        <v>Avens, Geum rivale, ext.</v>
      </c>
    </row>
    <row r="430" spans="1:8" x14ac:dyDescent="0.25">
      <c r="A430" s="87">
        <f>IF(B430="","",MAX(A$3:A429)+1)</f>
        <v>427</v>
      </c>
      <c r="B430" s="87" t="str">
        <f t="shared" si="18"/>
        <v>89957-84-6</v>
      </c>
      <c r="D430" s="68" t="str">
        <f>'Substances and Codes'!B430</f>
        <v>89957-84-6</v>
      </c>
      <c r="E430" s="68" t="str">
        <f>'Substances and Codes'!C430</f>
        <v>Barberry, Berberis aristata, ext.</v>
      </c>
      <c r="G430" s="89" t="str">
        <f t="shared" si="19"/>
        <v>89957-84-6</v>
      </c>
      <c r="H430" s="88" t="str">
        <f t="shared" si="20"/>
        <v>Barberry, Berberis aristata, ext.</v>
      </c>
    </row>
    <row r="431" spans="1:8" x14ac:dyDescent="0.25">
      <c r="A431" s="87">
        <f>IF(B431="","",MAX(A$3:A430)+1)</f>
        <v>428</v>
      </c>
      <c r="B431" s="87" t="str">
        <f t="shared" si="18"/>
        <v>89957-89-1</v>
      </c>
      <c r="D431" s="68" t="str">
        <f>'Substances and Codes'!B431</f>
        <v>89957-89-1</v>
      </c>
      <c r="E431" s="68" t="str">
        <f>'Substances and Codes'!C431</f>
        <v>Beet, ext.</v>
      </c>
      <c r="G431" s="89" t="str">
        <f t="shared" si="19"/>
        <v>89957-89-1</v>
      </c>
      <c r="H431" s="88" t="str">
        <f t="shared" si="20"/>
        <v>Beet, ext.</v>
      </c>
    </row>
    <row r="432" spans="1:8" x14ac:dyDescent="0.25">
      <c r="A432" s="87">
        <f>IF(B432="","",MAX(A$3:A431)+1)</f>
        <v>429</v>
      </c>
      <c r="B432" s="87" t="str">
        <f t="shared" si="18"/>
        <v>89957-90-4</v>
      </c>
      <c r="D432" s="68" t="str">
        <f>'Substances and Codes'!B432</f>
        <v>89957-90-4</v>
      </c>
      <c r="E432" s="68" t="str">
        <f>'Substances and Codes'!C432</f>
        <v>Beet, red, ext.</v>
      </c>
      <c r="G432" s="89" t="str">
        <f t="shared" si="19"/>
        <v>89957-90-4</v>
      </c>
      <c r="H432" s="88" t="str">
        <f t="shared" si="20"/>
        <v>Beet, red, ext.</v>
      </c>
    </row>
    <row r="433" spans="1:8" x14ac:dyDescent="0.25">
      <c r="A433" s="87">
        <f>IF(B433="","",MAX(A$3:A432)+1)</f>
        <v>430</v>
      </c>
      <c r="B433" s="87" t="str">
        <f t="shared" si="18"/>
        <v>89957-98-2</v>
      </c>
      <c r="D433" s="68" t="str">
        <f>'Substances and Codes'!B433</f>
        <v>89957-98-2</v>
      </c>
      <c r="E433" s="68" t="str">
        <f>'Substances and Codes'!C433</f>
        <v>Boswellia carterii, ext.</v>
      </c>
      <c r="G433" s="89" t="str">
        <f t="shared" si="19"/>
        <v>89957-98-2</v>
      </c>
      <c r="H433" s="88" t="str">
        <f t="shared" si="20"/>
        <v>Boswellia carterii, ext.</v>
      </c>
    </row>
    <row r="434" spans="1:8" x14ac:dyDescent="0.25">
      <c r="A434" s="87">
        <f>IF(B434="","",MAX(A$3:A433)+1)</f>
        <v>431</v>
      </c>
      <c r="B434" s="87" t="str">
        <f t="shared" si="18"/>
        <v>89958-09-8</v>
      </c>
      <c r="D434" s="68" t="str">
        <f>'Substances and Codes'!B434</f>
        <v>89958-09-8</v>
      </c>
      <c r="E434" s="68" t="str">
        <f>'Substances and Codes'!C434</f>
        <v>Buckwheat, ext.</v>
      </c>
      <c r="G434" s="89" t="str">
        <f t="shared" si="19"/>
        <v>89958-09-8</v>
      </c>
      <c r="H434" s="88" t="str">
        <f t="shared" si="20"/>
        <v>Buckwheat, ext.</v>
      </c>
    </row>
    <row r="435" spans="1:8" x14ac:dyDescent="0.25">
      <c r="A435" s="87">
        <f>IF(B435="","",MAX(A$3:A434)+1)</f>
        <v>432</v>
      </c>
      <c r="B435" s="87" t="str">
        <f t="shared" si="18"/>
        <v>89958-13-4</v>
      </c>
      <c r="D435" s="68" t="str">
        <f>'Substances and Codes'!B435</f>
        <v>89958-13-4</v>
      </c>
      <c r="E435" s="68" t="str">
        <f>'Substances and Codes'!C435</f>
        <v>Cabbage, ext.</v>
      </c>
      <c r="G435" s="89" t="str">
        <f t="shared" si="19"/>
        <v>89958-13-4</v>
      </c>
      <c r="H435" s="88" t="str">
        <f t="shared" si="20"/>
        <v>Cabbage, ext.</v>
      </c>
    </row>
    <row r="436" spans="1:8" x14ac:dyDescent="0.25">
      <c r="A436" s="87">
        <f>IF(B436="","",MAX(A$3:A435)+1)</f>
        <v>433</v>
      </c>
      <c r="B436" s="87" t="str">
        <f t="shared" si="18"/>
        <v>89958-29-2</v>
      </c>
      <c r="D436" s="68" t="str">
        <f>'Substances and Codes'!B436</f>
        <v>89958-29-2</v>
      </c>
      <c r="E436" s="68" t="str">
        <f>'Substances and Codes'!C436</f>
        <v>Carnation, Dianthus caryophyllus, ext.</v>
      </c>
      <c r="G436" s="89" t="str">
        <f t="shared" si="19"/>
        <v>89958-29-2</v>
      </c>
      <c r="H436" s="88" t="str">
        <f t="shared" si="20"/>
        <v>Carnation, Dianthus caryophyllus, ext.</v>
      </c>
    </row>
    <row r="437" spans="1:8" x14ac:dyDescent="0.25">
      <c r="A437" s="87">
        <f>IF(B437="","",MAX(A$3:A436)+1)</f>
        <v>434</v>
      </c>
      <c r="B437" s="87" t="str">
        <f t="shared" si="18"/>
        <v>89997-35-3</v>
      </c>
      <c r="D437" s="68" t="str">
        <f>'Substances and Codes'!B437</f>
        <v>89997-35-3</v>
      </c>
      <c r="E437" s="68" t="str">
        <f>'Substances and Codes'!C437</f>
        <v>Celery, ext.</v>
      </c>
      <c r="G437" s="89" t="str">
        <f t="shared" si="19"/>
        <v>89997-35-3</v>
      </c>
      <c r="H437" s="88" t="str">
        <f t="shared" si="20"/>
        <v>Celery, ext.</v>
      </c>
    </row>
    <row r="438" spans="1:8" x14ac:dyDescent="0.25">
      <c r="A438" s="87">
        <f>IF(B438="","",MAX(A$3:A437)+1)</f>
        <v>435</v>
      </c>
      <c r="B438" s="87" t="str">
        <f t="shared" si="18"/>
        <v>89997-53-5</v>
      </c>
      <c r="D438" s="68" t="str">
        <f>'Substances and Codes'!B438</f>
        <v>89997-53-5</v>
      </c>
      <c r="E438" s="68" t="str">
        <f>'Substances and Codes'!C438</f>
        <v>Cherry, sour, ext.</v>
      </c>
      <c r="G438" s="89" t="str">
        <f t="shared" si="19"/>
        <v>89997-53-5</v>
      </c>
      <c r="H438" s="88" t="str">
        <f t="shared" si="20"/>
        <v>Cherry, sour, ext.</v>
      </c>
    </row>
    <row r="439" spans="1:8" x14ac:dyDescent="0.25">
      <c r="A439" s="87">
        <f>IF(B439="","",MAX(A$3:A438)+1)</f>
        <v>436</v>
      </c>
      <c r="B439" s="87" t="str">
        <f t="shared" si="18"/>
        <v>89997-65-9</v>
      </c>
      <c r="D439" s="68" t="str">
        <f>'Substances and Codes'!B439</f>
        <v>89997-65-9</v>
      </c>
      <c r="E439" s="68" t="str">
        <f>'Substances and Codes'!C439</f>
        <v>Chrysanthemum parthenium, ext.</v>
      </c>
      <c r="G439" s="89" t="str">
        <f t="shared" si="19"/>
        <v>89997-65-9</v>
      </c>
      <c r="H439" s="88" t="str">
        <f t="shared" si="20"/>
        <v>Chrysanthemum parthenium, ext.</v>
      </c>
    </row>
    <row r="440" spans="1:8" x14ac:dyDescent="0.25">
      <c r="A440" s="87">
        <f>IF(B440="","",MAX(A$3:A439)+1)</f>
        <v>437</v>
      </c>
      <c r="B440" s="87" t="str">
        <f t="shared" si="18"/>
        <v>89997-82-0</v>
      </c>
      <c r="D440" s="68" t="str">
        <f>'Substances and Codes'!B440</f>
        <v>89997-82-0</v>
      </c>
      <c r="E440" s="68" t="str">
        <f>'Substances and Codes'!C440</f>
        <v>Cola acuminata, ext.</v>
      </c>
      <c r="G440" s="89" t="str">
        <f t="shared" si="19"/>
        <v>89997-82-0</v>
      </c>
      <c r="H440" s="88" t="str">
        <f t="shared" si="20"/>
        <v>Cola acuminata, ext.</v>
      </c>
    </row>
    <row r="441" spans="1:8" x14ac:dyDescent="0.25">
      <c r="A441" s="87">
        <f>IF(B441="","",MAX(A$3:A440)+1)</f>
        <v>438</v>
      </c>
      <c r="B441" s="87" t="str">
        <f t="shared" si="18"/>
        <v>89997-84-2</v>
      </c>
      <c r="D441" s="68" t="str">
        <f>'Substances and Codes'!B441</f>
        <v>89997-84-2</v>
      </c>
      <c r="E441" s="68" t="str">
        <f>'Substances and Codes'!C441</f>
        <v>Collinsonia canadensis, ext.</v>
      </c>
      <c r="G441" s="89" t="str">
        <f t="shared" si="19"/>
        <v>89997-84-2</v>
      </c>
      <c r="H441" s="88" t="str">
        <f t="shared" si="20"/>
        <v>Collinsonia canadensis, ext.</v>
      </c>
    </row>
    <row r="442" spans="1:8" x14ac:dyDescent="0.25">
      <c r="A442" s="87">
        <f>IF(B442="","",MAX(A$3:A441)+1)</f>
        <v>439</v>
      </c>
      <c r="B442" s="87" t="str">
        <f t="shared" si="18"/>
        <v>89997-98-8</v>
      </c>
      <c r="D442" s="68" t="str">
        <f>'Substances and Codes'!B442</f>
        <v>89997-98-8</v>
      </c>
      <c r="E442" s="68" t="str">
        <f>'Substances and Codes'!C442</f>
        <v>Crithmum maritimum, ext.</v>
      </c>
      <c r="G442" s="89" t="str">
        <f t="shared" si="19"/>
        <v>89997-98-8</v>
      </c>
      <c r="H442" s="88" t="str">
        <f t="shared" si="20"/>
        <v>Crithmum maritimum, ext.</v>
      </c>
    </row>
    <row r="443" spans="1:8" x14ac:dyDescent="0.25">
      <c r="A443" s="87">
        <f>IF(B443="","",MAX(A$3:A442)+1)</f>
        <v>440</v>
      </c>
      <c r="B443" s="87" t="str">
        <f t="shared" si="18"/>
        <v>89998-03-8</v>
      </c>
      <c r="D443" s="68" t="str">
        <f>'Substances and Codes'!B443</f>
        <v>89998-03-8</v>
      </c>
      <c r="E443" s="68" t="str">
        <f>'Substances and Codes'!C443</f>
        <v>Cucurbita pepo, ext.</v>
      </c>
      <c r="G443" s="89" t="str">
        <f t="shared" si="19"/>
        <v>89998-03-8</v>
      </c>
      <c r="H443" s="88" t="str">
        <f t="shared" si="20"/>
        <v>Cucurbita pepo, ext.</v>
      </c>
    </row>
    <row r="444" spans="1:8" x14ac:dyDescent="0.25">
      <c r="A444" s="87">
        <f>IF(B444="","",MAX(A$3:A443)+1)</f>
        <v>441</v>
      </c>
      <c r="B444" s="87" t="str">
        <f t="shared" si="18"/>
        <v>90027-90-0</v>
      </c>
      <c r="D444" s="68" t="str">
        <f>'Substances and Codes'!B444</f>
        <v>90027-90-0</v>
      </c>
      <c r="E444" s="68" t="str">
        <f>'Substances and Codes'!C444</f>
        <v>Date, ext.</v>
      </c>
      <c r="G444" s="89" t="str">
        <f t="shared" si="19"/>
        <v>90027-90-0</v>
      </c>
      <c r="H444" s="88" t="str">
        <f t="shared" si="20"/>
        <v>Date, ext.</v>
      </c>
    </row>
    <row r="445" spans="1:8" x14ac:dyDescent="0.25">
      <c r="A445" s="87">
        <f>IF(B445="","",MAX(A$3:A444)+1)</f>
        <v>442</v>
      </c>
      <c r="B445" s="87" t="str">
        <f t="shared" si="18"/>
        <v>90028-03-8</v>
      </c>
      <c r="D445" s="68" t="str">
        <f>'Substances and Codes'!B445</f>
        <v>90028-03-8</v>
      </c>
      <c r="E445" s="68" t="str">
        <f>'Substances and Codes'!C445</f>
        <v>Dill, ext.</v>
      </c>
      <c r="G445" s="89" t="str">
        <f t="shared" si="19"/>
        <v>90028-03-8</v>
      </c>
      <c r="H445" s="88" t="str">
        <f t="shared" si="20"/>
        <v>Dill, ext.</v>
      </c>
    </row>
    <row r="446" spans="1:8" x14ac:dyDescent="0.25">
      <c r="A446" s="87">
        <f>IF(B446="","",MAX(A$3:A445)+1)</f>
        <v>443</v>
      </c>
      <c r="B446" s="87" t="str">
        <f t="shared" si="18"/>
        <v>90028-20-9</v>
      </c>
      <c r="D446" s="68" t="str">
        <f>'Substances and Codes'!B446</f>
        <v>90028-20-9</v>
      </c>
      <c r="E446" s="68" t="str">
        <f>'Substances and Codes'!C446</f>
        <v>Echinacea purpurea, ext.</v>
      </c>
      <c r="G446" s="89" t="str">
        <f t="shared" si="19"/>
        <v>90028-20-9</v>
      </c>
      <c r="H446" s="88" t="str">
        <f t="shared" si="20"/>
        <v>Echinacea purpurea, ext.</v>
      </c>
    </row>
    <row r="447" spans="1:8" x14ac:dyDescent="0.25">
      <c r="A447" s="87">
        <f>IF(B447="","",MAX(A$3:A446)+1)</f>
        <v>444</v>
      </c>
      <c r="B447" s="87" t="str">
        <f t="shared" si="18"/>
        <v>90028-31-2</v>
      </c>
      <c r="D447" s="68" t="str">
        <f>'Substances and Codes'!B447</f>
        <v>90028-31-2</v>
      </c>
      <c r="E447" s="68" t="str">
        <f>'Substances and Codes'!C447</f>
        <v>Epilobium angustifolium, ext.</v>
      </c>
      <c r="G447" s="89" t="str">
        <f t="shared" si="19"/>
        <v>90028-31-2</v>
      </c>
      <c r="H447" s="88" t="str">
        <f t="shared" si="20"/>
        <v>Epilobium angustifolium, ext.</v>
      </c>
    </row>
    <row r="448" spans="1:8" x14ac:dyDescent="0.25">
      <c r="A448" s="87">
        <f>IF(B448="","",MAX(A$3:A447)+1)</f>
        <v>445</v>
      </c>
      <c r="B448" s="87" t="str">
        <f t="shared" si="18"/>
        <v>90028-32-3</v>
      </c>
      <c r="D448" s="68" t="str">
        <f>'Substances and Codes'!B448</f>
        <v>90028-32-3</v>
      </c>
      <c r="E448" s="68" t="str">
        <f>'Substances and Codes'!C448</f>
        <v>Equisetum hyemale, ext.</v>
      </c>
      <c r="G448" s="89" t="str">
        <f t="shared" si="19"/>
        <v>90028-32-3</v>
      </c>
      <c r="H448" s="88" t="str">
        <f t="shared" si="20"/>
        <v>Equisetum hyemale, ext.</v>
      </c>
    </row>
    <row r="449" spans="1:8" x14ac:dyDescent="0.25">
      <c r="A449" s="87">
        <f>IF(B449="","",MAX(A$3:A448)+1)</f>
        <v>446</v>
      </c>
      <c r="B449" s="87" t="str">
        <f t="shared" si="18"/>
        <v>90028-68-5</v>
      </c>
      <c r="D449" s="68" t="str">
        <f>'Substances and Codes'!B449</f>
        <v>90028-68-5</v>
      </c>
      <c r="E449" s="68" t="str">
        <f>'Substances and Codes'!C449</f>
        <v>Evernia prunastri, ext.</v>
      </c>
      <c r="G449" s="89" t="str">
        <f t="shared" si="19"/>
        <v>90028-68-5</v>
      </c>
      <c r="H449" s="88" t="str">
        <f t="shared" si="20"/>
        <v>Evernia prunastri, ext.</v>
      </c>
    </row>
    <row r="450" spans="1:8" x14ac:dyDescent="0.25">
      <c r="A450" s="87">
        <f>IF(B450="","",MAX(A$3:A449)+1)</f>
        <v>447</v>
      </c>
      <c r="B450" s="87" t="str">
        <f t="shared" si="18"/>
        <v>90045-23-1</v>
      </c>
      <c r="D450" s="68" t="str">
        <f>'Substances and Codes'!B450</f>
        <v>90045-23-1</v>
      </c>
      <c r="E450" s="68" t="str">
        <f>'Substances and Codes'!C450</f>
        <v>Garcinia cambogia, ext.</v>
      </c>
      <c r="G450" s="89" t="str">
        <f t="shared" si="19"/>
        <v>90045-23-1</v>
      </c>
      <c r="H450" s="88" t="str">
        <f t="shared" si="20"/>
        <v>Garcinia cambogia, ext.</v>
      </c>
    </row>
    <row r="451" spans="1:8" x14ac:dyDescent="0.25">
      <c r="A451" s="87">
        <f>IF(B451="","",MAX(A$3:A450)+1)</f>
        <v>448</v>
      </c>
      <c r="B451" s="87" t="str">
        <f t="shared" si="18"/>
        <v>90045-46-8</v>
      </c>
      <c r="D451" s="68" t="str">
        <f>'Substances and Codes'!B451</f>
        <v>90045-46-8</v>
      </c>
      <c r="E451" s="68" t="str">
        <f>'Substances and Codes'!C451</f>
        <v>Guava, Psidium guajava pyrifera, ext.</v>
      </c>
      <c r="G451" s="89" t="str">
        <f t="shared" si="19"/>
        <v>90045-46-8</v>
      </c>
      <c r="H451" s="88" t="str">
        <f t="shared" si="20"/>
        <v>Guava, Psidium guajava pyrifera, ext.</v>
      </c>
    </row>
    <row r="452" spans="1:8" x14ac:dyDescent="0.25">
      <c r="A452" s="87">
        <f>IF(B452="","",MAX(A$3:A451)+1)</f>
        <v>449</v>
      </c>
      <c r="B452" s="87" t="str">
        <f t="shared" ref="B452:B515" si="21">IF(AND(SearchCASRN="",SearchKeyword=""),D452,
IF(AND(SearchCASRN&lt;&gt;"",SearchKeyword="",ISERR(FIND(SearchCASRN,D452,1))=FALSE),D452,
IF(AND(SearchCASRN="",SearchKeyword&lt;&gt;"",ISERR(FIND(SearchKeyword,E452,1))=FALSE)=TRUE,D452,
IF(AND(SearchCASRN&lt;&gt;"",SearchKeyword&lt;&gt;"",ISERR(FIND(SearchCASRN,D452,1))=FALSE,ISERR(FIND(SearchKeyword,E452,1))=FALSE),D452,""))))</f>
        <v>90045-52-6</v>
      </c>
      <c r="D452" s="68" t="str">
        <f>'Substances and Codes'!B452</f>
        <v>90045-52-6</v>
      </c>
      <c r="E452" s="68" t="str">
        <f>'Substances and Codes'!C452</f>
        <v>Hawthorn, Crataegus monogyna, ext.</v>
      </c>
      <c r="G452" s="89" t="str">
        <f t="shared" si="19"/>
        <v>90045-52-6</v>
      </c>
      <c r="H452" s="88" t="str">
        <f t="shared" si="20"/>
        <v>Hawthorn, Crataegus monogyna, ext.</v>
      </c>
    </row>
    <row r="453" spans="1:8" x14ac:dyDescent="0.25">
      <c r="A453" s="87">
        <f>IF(B453="","",MAX(A$3:A452)+1)</f>
        <v>450</v>
      </c>
      <c r="B453" s="87" t="str">
        <f t="shared" si="21"/>
        <v>90045-73-1</v>
      </c>
      <c r="D453" s="68" t="str">
        <f>'Substances and Codes'!B453</f>
        <v>90045-73-1</v>
      </c>
      <c r="E453" s="68" t="str">
        <f>'Substances and Codes'!C453</f>
        <v>Hirudo medicinalis, ext.</v>
      </c>
      <c r="G453" s="89" t="str">
        <f t="shared" ref="G453:G516" si="22">IF(ISERROR(INDEX($B$4:$B$728, MATCH(ROW()-ROW($B$3), $A$4:$A$728,0))), "", INDEX($B$4:$B$728, MATCH(ROW()-ROW($B$3), $A$4:$A$728,0)))</f>
        <v>90045-73-1</v>
      </c>
      <c r="H453" s="88" t="str">
        <f t="shared" ref="H453:H516" si="23">IF($G453="","",IF(VLOOKUP($G453,$D$4:$E$728,COLUMN(H$3)-COLUMN($G$3)+1,FALSE)=0,"",VLOOKUP($G453,$D$4:$E$728,COLUMN(H$3)-COLUMN($G$3)+1,FALSE)))</f>
        <v>Hirudo medicinalis, ext.</v>
      </c>
    </row>
    <row r="454" spans="1:8" x14ac:dyDescent="0.25">
      <c r="A454" s="87">
        <f>IF(B454="","",MAX(A$3:A453)+1)</f>
        <v>451</v>
      </c>
      <c r="B454" s="87" t="str">
        <f t="shared" si="21"/>
        <v>90045-89-9</v>
      </c>
      <c r="D454" s="68" t="str">
        <f>'Substances and Codes'!B454</f>
        <v>90045-89-9</v>
      </c>
      <c r="E454" s="68" t="str">
        <f>'Substances and Codes'!C454</f>
        <v>Iris germanica florentina, ext.</v>
      </c>
      <c r="G454" s="89" t="str">
        <f t="shared" si="22"/>
        <v>90045-89-9</v>
      </c>
      <c r="H454" s="88" t="str">
        <f t="shared" si="23"/>
        <v>Iris germanica florentina, ext.</v>
      </c>
    </row>
    <row r="455" spans="1:8" x14ac:dyDescent="0.25">
      <c r="A455" s="87">
        <f>IF(B455="","",MAX(A$3:A454)+1)</f>
        <v>452</v>
      </c>
      <c r="B455" s="87" t="str">
        <f t="shared" si="21"/>
        <v>90045-98-0</v>
      </c>
      <c r="D455" s="68" t="str">
        <f>'Substances and Codes'!B455</f>
        <v>90045-98-0</v>
      </c>
      <c r="E455" s="68" t="str">
        <f>'Substances and Codes'!C455</f>
        <v>Jojoba, ext.</v>
      </c>
      <c r="G455" s="89" t="str">
        <f t="shared" si="22"/>
        <v>90045-98-0</v>
      </c>
      <c r="H455" s="88" t="str">
        <f t="shared" si="23"/>
        <v>Jojoba, ext.</v>
      </c>
    </row>
    <row r="456" spans="1:8" x14ac:dyDescent="0.25">
      <c r="A456" s="87">
        <f>IF(B456="","",MAX(A$3:A455)+1)</f>
        <v>453</v>
      </c>
      <c r="B456" s="87" t="str">
        <f t="shared" si="21"/>
        <v>90045-99-1</v>
      </c>
      <c r="D456" s="68" t="str">
        <f>'Substances and Codes'!B456</f>
        <v>90045-99-1</v>
      </c>
      <c r="E456" s="68" t="str">
        <f>'Substances and Codes'!C456</f>
        <v>Jujube, Zizyphus jujuba, ext.</v>
      </c>
      <c r="G456" s="89" t="str">
        <f t="shared" si="22"/>
        <v>90045-99-1</v>
      </c>
      <c r="H456" s="88" t="str">
        <f t="shared" si="23"/>
        <v>Jujube, Zizyphus jujuba, ext.</v>
      </c>
    </row>
    <row r="457" spans="1:8" x14ac:dyDescent="0.25">
      <c r="A457" s="87">
        <f>IF(B457="","",MAX(A$3:A456)+1)</f>
        <v>454</v>
      </c>
      <c r="B457" s="87" t="str">
        <f t="shared" si="21"/>
        <v>90046-08-5</v>
      </c>
      <c r="D457" s="68" t="str">
        <f>'Substances and Codes'!B457</f>
        <v>90046-08-5</v>
      </c>
      <c r="E457" s="68" t="str">
        <f>'Substances and Codes'!C457</f>
        <v>Knautia arvensis, ext.</v>
      </c>
      <c r="G457" s="89" t="str">
        <f t="shared" si="22"/>
        <v>90046-08-5</v>
      </c>
      <c r="H457" s="88" t="str">
        <f t="shared" si="23"/>
        <v>Knautia arvensis, ext.</v>
      </c>
    </row>
    <row r="458" spans="1:8" x14ac:dyDescent="0.25">
      <c r="A458" s="87">
        <f>IF(B458="","",MAX(A$3:A457)+1)</f>
        <v>455</v>
      </c>
      <c r="B458" s="87" t="str">
        <f t="shared" si="21"/>
        <v>90046-12-1</v>
      </c>
      <c r="D458" s="68" t="str">
        <f>'Substances and Codes'!B458</f>
        <v>90046-12-1</v>
      </c>
      <c r="E458" s="68" t="str">
        <f>'Substances and Codes'!C458</f>
        <v>Laminaria digitata, ext.</v>
      </c>
      <c r="G458" s="89" t="str">
        <f t="shared" si="22"/>
        <v>90046-12-1</v>
      </c>
      <c r="H458" s="88" t="str">
        <f t="shared" si="23"/>
        <v>Laminaria digitata, ext.</v>
      </c>
    </row>
    <row r="459" spans="1:8" x14ac:dyDescent="0.25">
      <c r="A459" s="87">
        <f>IF(B459="","",MAX(A$3:A458)+1)</f>
        <v>456</v>
      </c>
      <c r="B459" s="87" t="str">
        <f t="shared" si="21"/>
        <v>90063-39-1</v>
      </c>
      <c r="D459" s="68" t="str">
        <f>'Substances and Codes'!B459</f>
        <v>90063-39-1</v>
      </c>
      <c r="E459" s="68" t="str">
        <f>'Substances and Codes'!C459</f>
        <v>Ledum palustre, ext.</v>
      </c>
      <c r="G459" s="89" t="str">
        <f t="shared" si="22"/>
        <v>90063-39-1</v>
      </c>
      <c r="H459" s="88" t="str">
        <f t="shared" si="23"/>
        <v>Ledum palustre, ext.</v>
      </c>
    </row>
    <row r="460" spans="1:8" x14ac:dyDescent="0.25">
      <c r="A460" s="87">
        <f>IF(B460="","",MAX(A$3:A459)+1)</f>
        <v>457</v>
      </c>
      <c r="B460" s="87" t="str">
        <f t="shared" si="21"/>
        <v>90063-40-4</v>
      </c>
      <c r="D460" s="68" t="str">
        <f>'Substances and Codes'!B460</f>
        <v>90063-40-4</v>
      </c>
      <c r="E460" s="68" t="str">
        <f>'Substances and Codes'!C460</f>
        <v>Lentil, ext.</v>
      </c>
      <c r="G460" s="89" t="str">
        <f t="shared" si="22"/>
        <v>90063-40-4</v>
      </c>
      <c r="H460" s="88" t="str">
        <f t="shared" si="23"/>
        <v>Lentil, ext.</v>
      </c>
    </row>
    <row r="461" spans="1:8" x14ac:dyDescent="0.25">
      <c r="A461" s="87">
        <f>IF(B461="","",MAX(A$3:A460)+1)</f>
        <v>458</v>
      </c>
      <c r="B461" s="87" t="str">
        <f t="shared" si="21"/>
        <v>90063-50-6</v>
      </c>
      <c r="D461" s="68" t="str">
        <f>'Substances and Codes'!B461</f>
        <v>90063-50-6</v>
      </c>
      <c r="E461" s="68" t="str">
        <f>'Substances and Codes'!C461</f>
        <v>Lilac, Syringa vulgaris, ext.</v>
      </c>
      <c r="G461" s="89" t="str">
        <f t="shared" si="22"/>
        <v>90063-50-6</v>
      </c>
      <c r="H461" s="88" t="str">
        <f t="shared" si="23"/>
        <v>Lilac, Syringa vulgaris, ext.</v>
      </c>
    </row>
    <row r="462" spans="1:8" x14ac:dyDescent="0.25">
      <c r="A462" s="87">
        <f>IF(B462="","",MAX(A$3:A461)+1)</f>
        <v>459</v>
      </c>
      <c r="B462" s="87" t="str">
        <f t="shared" si="21"/>
        <v>90063-53-9</v>
      </c>
      <c r="D462" s="68" t="str">
        <f>'Substances and Codes'!B462</f>
        <v>90063-53-9</v>
      </c>
      <c r="E462" s="68" t="str">
        <f>'Substances and Codes'!C462</f>
        <v>Linden, Tilia americana, ext.</v>
      </c>
      <c r="G462" s="89" t="str">
        <f t="shared" si="22"/>
        <v>90063-53-9</v>
      </c>
      <c r="H462" s="88" t="str">
        <f t="shared" si="23"/>
        <v>Linden, Tilia americana, ext.</v>
      </c>
    </row>
    <row r="463" spans="1:8" x14ac:dyDescent="0.25">
      <c r="A463" s="87">
        <f>IF(B463="","",MAX(A$3:A462)+1)</f>
        <v>460</v>
      </c>
      <c r="B463" s="87" t="str">
        <f t="shared" si="21"/>
        <v>90063-56-2</v>
      </c>
      <c r="D463" s="68" t="str">
        <f>'Substances and Codes'!B463</f>
        <v>90063-56-2</v>
      </c>
      <c r="E463" s="68" t="str">
        <f>'Substances and Codes'!C463</f>
        <v>Linden, Tilia vulgaris, ext.</v>
      </c>
      <c r="G463" s="89" t="str">
        <f t="shared" si="22"/>
        <v>90063-56-2</v>
      </c>
      <c r="H463" s="88" t="str">
        <f t="shared" si="23"/>
        <v>Linden, Tilia vulgaris, ext.</v>
      </c>
    </row>
    <row r="464" spans="1:8" x14ac:dyDescent="0.25">
      <c r="A464" s="87">
        <f>IF(B464="","",MAX(A$3:A463)+1)</f>
        <v>461</v>
      </c>
      <c r="B464" s="87" t="str">
        <f t="shared" si="21"/>
        <v>90063-58-4</v>
      </c>
      <c r="D464" s="68" t="str">
        <f>'Substances and Codes'!B464</f>
        <v>90063-58-4</v>
      </c>
      <c r="E464" s="68" t="str">
        <f>'Substances and Codes'!C464</f>
        <v>Lithospermum officinale, ext.</v>
      </c>
      <c r="G464" s="89" t="str">
        <f t="shared" si="22"/>
        <v>90063-58-4</v>
      </c>
      <c r="H464" s="88" t="str">
        <f t="shared" si="23"/>
        <v>Lithospermum officinale, ext.</v>
      </c>
    </row>
    <row r="465" spans="1:8" x14ac:dyDescent="0.25">
      <c r="A465" s="87">
        <f>IF(B465="","",MAX(A$3:A464)+1)</f>
        <v>462</v>
      </c>
      <c r="B465" s="87" t="str">
        <f t="shared" si="21"/>
        <v>90063-83-5</v>
      </c>
      <c r="D465" s="68" t="str">
        <f>'Substances and Codes'!B465</f>
        <v>90063-83-5</v>
      </c>
      <c r="E465" s="68" t="str">
        <f>'Substances and Codes'!C465</f>
        <v>Mandarin orange, tangerine, ext.</v>
      </c>
      <c r="G465" s="89" t="str">
        <f t="shared" si="22"/>
        <v>90063-83-5</v>
      </c>
      <c r="H465" s="88" t="str">
        <f t="shared" si="23"/>
        <v>Mandarin orange, tangerine, ext.</v>
      </c>
    </row>
    <row r="466" spans="1:8" x14ac:dyDescent="0.25">
      <c r="A466" s="87">
        <f>IF(B466="","",MAX(A$3:A465)+1)</f>
        <v>463</v>
      </c>
      <c r="B466" s="87" t="str">
        <f t="shared" si="21"/>
        <v>90063-86-8</v>
      </c>
      <c r="D466" s="68" t="str">
        <f>'Substances and Codes'!B466</f>
        <v>90063-86-8</v>
      </c>
      <c r="E466" s="68" t="str">
        <f>'Substances and Codes'!C466</f>
        <v>Mango, ext.</v>
      </c>
      <c r="G466" s="89" t="str">
        <f t="shared" si="22"/>
        <v>90063-86-8</v>
      </c>
      <c r="H466" s="88" t="str">
        <f t="shared" si="23"/>
        <v>Mango, ext.</v>
      </c>
    </row>
    <row r="467" spans="1:8" x14ac:dyDescent="0.25">
      <c r="A467" s="87">
        <f>IF(B467="","",MAX(A$3:A466)+1)</f>
        <v>464</v>
      </c>
      <c r="B467" s="87" t="str">
        <f t="shared" si="21"/>
        <v>90063-92-6</v>
      </c>
      <c r="D467" s="68" t="str">
        <f>'Substances and Codes'!B467</f>
        <v>90063-92-6</v>
      </c>
      <c r="E467" s="68" t="str">
        <f>'Substances and Codes'!C467</f>
        <v>Melia azedarach, ext.</v>
      </c>
      <c r="G467" s="89" t="str">
        <f t="shared" si="22"/>
        <v>90063-92-6</v>
      </c>
      <c r="H467" s="88" t="str">
        <f t="shared" si="23"/>
        <v>Melia azedarach, ext.</v>
      </c>
    </row>
    <row r="468" spans="1:8" x14ac:dyDescent="0.25">
      <c r="A468" s="87">
        <f>IF(B468="","",MAX(A$3:A467)+1)</f>
        <v>465</v>
      </c>
      <c r="B468" s="87" t="str">
        <f t="shared" si="21"/>
        <v>90063-96-0</v>
      </c>
      <c r="D468" s="68" t="str">
        <f>'Substances and Codes'!B468</f>
        <v>90063-96-0</v>
      </c>
      <c r="E468" s="68" t="str">
        <f>'Substances and Codes'!C468</f>
        <v>Mentha aquatica, ext.</v>
      </c>
      <c r="G468" s="89" t="str">
        <f t="shared" si="22"/>
        <v>90063-96-0</v>
      </c>
      <c r="H468" s="88" t="str">
        <f t="shared" si="23"/>
        <v>Mentha aquatica, ext.</v>
      </c>
    </row>
    <row r="469" spans="1:8" x14ac:dyDescent="0.25">
      <c r="A469" s="87">
        <f>IF(B469="","",MAX(A$3:A468)+1)</f>
        <v>466</v>
      </c>
      <c r="B469" s="87" t="str">
        <f t="shared" si="21"/>
        <v>90063-97-1</v>
      </c>
      <c r="D469" s="68" t="str">
        <f>'Substances and Codes'!B469</f>
        <v>90063-97-1</v>
      </c>
      <c r="E469" s="68" t="str">
        <f>'Substances and Codes'!C469</f>
        <v>Mentha arvensis, ext.</v>
      </c>
      <c r="G469" s="89" t="str">
        <f t="shared" si="22"/>
        <v>90063-97-1</v>
      </c>
      <c r="H469" s="88" t="str">
        <f t="shared" si="23"/>
        <v>Mentha arvensis, ext.</v>
      </c>
    </row>
    <row r="470" spans="1:8" x14ac:dyDescent="0.25">
      <c r="A470" s="87">
        <f>IF(B470="","",MAX(A$3:A469)+1)</f>
        <v>467</v>
      </c>
      <c r="B470" s="87" t="str">
        <f t="shared" si="21"/>
        <v>90064-01-0</v>
      </c>
      <c r="D470" s="68" t="str">
        <f>'Substances and Codes'!B470</f>
        <v>90064-01-0</v>
      </c>
      <c r="E470" s="68" t="str">
        <f>'Substances and Codes'!C470</f>
        <v>Spearmint, ext.</v>
      </c>
      <c r="G470" s="89" t="str">
        <f t="shared" si="22"/>
        <v>90064-01-0</v>
      </c>
      <c r="H470" s="88" t="str">
        <f t="shared" si="23"/>
        <v>Spearmint, ext.</v>
      </c>
    </row>
    <row r="471" spans="1:8" x14ac:dyDescent="0.25">
      <c r="A471" s="87">
        <f>IF(B471="","",MAX(A$3:A470)+1)</f>
        <v>468</v>
      </c>
      <c r="B471" s="87" t="str">
        <f t="shared" si="21"/>
        <v>90064-03-2</v>
      </c>
      <c r="D471" s="68" t="str">
        <f>'Substances and Codes'!B471</f>
        <v>90064-03-2</v>
      </c>
      <c r="E471" s="68" t="str">
        <f>'Substances and Codes'!C471</f>
        <v>Mercurialis perennis, ext.</v>
      </c>
      <c r="G471" s="89" t="str">
        <f t="shared" si="22"/>
        <v>90064-03-2</v>
      </c>
      <c r="H471" s="88" t="str">
        <f t="shared" si="23"/>
        <v>Mercurialis perennis, ext.</v>
      </c>
    </row>
    <row r="472" spans="1:8" x14ac:dyDescent="0.25">
      <c r="A472" s="87">
        <f>IF(B472="","",MAX(A$3:A471)+1)</f>
        <v>469</v>
      </c>
      <c r="B472" s="87" t="str">
        <f t="shared" si="21"/>
        <v>90064-11-2</v>
      </c>
      <c r="D472" s="68" t="str">
        <f>'Substances and Codes'!B472</f>
        <v>90064-11-2</v>
      </c>
      <c r="E472" s="68" t="str">
        <f>'Substances and Codes'!C472</f>
        <v>Mulberry, Morus nigra, ext.</v>
      </c>
      <c r="G472" s="89" t="str">
        <f t="shared" si="22"/>
        <v>90064-11-2</v>
      </c>
      <c r="H472" s="88" t="str">
        <f t="shared" si="23"/>
        <v>Mulberry, Morus nigra, ext.</v>
      </c>
    </row>
    <row r="473" spans="1:8" x14ac:dyDescent="0.25">
      <c r="A473" s="87">
        <f>IF(B473="","",MAX(A$3:A472)+1)</f>
        <v>470</v>
      </c>
      <c r="B473" s="87" t="str">
        <f t="shared" si="21"/>
        <v>90064-35-0</v>
      </c>
      <c r="D473" s="68" t="str">
        <f>'Substances and Codes'!B473</f>
        <v>90064-35-0</v>
      </c>
      <c r="E473" s="68" t="str">
        <f>'Substances and Codes'!C473</f>
        <v>Nymphaea odorata, ext.</v>
      </c>
      <c r="G473" s="89" t="str">
        <f t="shared" si="22"/>
        <v>90064-35-0</v>
      </c>
      <c r="H473" s="88" t="str">
        <f t="shared" si="23"/>
        <v>Nymphaea odorata, ext.</v>
      </c>
    </row>
    <row r="474" spans="1:8" x14ac:dyDescent="0.25">
      <c r="A474" s="87">
        <f>IF(B474="","",MAX(A$3:A473)+1)</f>
        <v>471</v>
      </c>
      <c r="B474" s="87" t="str">
        <f t="shared" si="21"/>
        <v>90082-21-6</v>
      </c>
      <c r="D474" s="68" t="str">
        <f>'Substances and Codes'!B474</f>
        <v>90082-21-6</v>
      </c>
      <c r="E474" s="68" t="str">
        <f>'Substances and Codes'!C474</f>
        <v>Opuntia ficus-indica, ext.</v>
      </c>
      <c r="G474" s="89" t="str">
        <f t="shared" si="22"/>
        <v>90082-21-6</v>
      </c>
      <c r="H474" s="88" t="str">
        <f t="shared" si="23"/>
        <v>Opuntia ficus-indica, ext.</v>
      </c>
    </row>
    <row r="475" spans="1:8" x14ac:dyDescent="0.25">
      <c r="A475" s="87">
        <f>IF(B475="","",MAX(A$3:A474)+1)</f>
        <v>472</v>
      </c>
      <c r="B475" s="87" t="str">
        <f t="shared" si="21"/>
        <v>90082-36-3</v>
      </c>
      <c r="D475" s="68" t="str">
        <f>'Substances and Codes'!B475</f>
        <v>90082-36-3</v>
      </c>
      <c r="E475" s="68" t="str">
        <f>'Substances and Codes'!C475</f>
        <v>Panicum miliaceum, ext.</v>
      </c>
      <c r="G475" s="89" t="str">
        <f t="shared" si="22"/>
        <v>90082-36-3</v>
      </c>
      <c r="H475" s="88" t="str">
        <f t="shared" si="23"/>
        <v>Panicum miliaceum, ext.</v>
      </c>
    </row>
    <row r="476" spans="1:8" x14ac:dyDescent="0.25">
      <c r="A476" s="87">
        <f>IF(B476="","",MAX(A$3:A475)+1)</f>
        <v>473</v>
      </c>
      <c r="B476" s="87" t="str">
        <f t="shared" si="21"/>
        <v>90082-41-0</v>
      </c>
      <c r="D476" s="68" t="str">
        <f>'Substances and Codes'!B476</f>
        <v>90082-41-0</v>
      </c>
      <c r="E476" s="68" t="str">
        <f>'Substances and Codes'!C476</f>
        <v>Pea, ext.</v>
      </c>
      <c r="G476" s="89" t="str">
        <f t="shared" si="22"/>
        <v>90082-41-0</v>
      </c>
      <c r="H476" s="88" t="str">
        <f t="shared" si="23"/>
        <v>Pea, ext.</v>
      </c>
    </row>
    <row r="477" spans="1:8" x14ac:dyDescent="0.25">
      <c r="A477" s="87">
        <f>IF(B477="","",MAX(A$3:A476)+1)</f>
        <v>474</v>
      </c>
      <c r="B477" s="87" t="str">
        <f t="shared" si="21"/>
        <v>90082-59-0</v>
      </c>
      <c r="D477" s="68" t="str">
        <f>'Substances and Codes'!B477</f>
        <v>90082-59-0</v>
      </c>
      <c r="E477" s="68" t="str">
        <f>'Substances and Codes'!C477</f>
        <v>Pepper (piper), P. cubeba, ext.</v>
      </c>
      <c r="G477" s="89" t="str">
        <f t="shared" si="22"/>
        <v>90082-59-0</v>
      </c>
      <c r="H477" s="88" t="str">
        <f t="shared" si="23"/>
        <v>Pepper (piper), P. cubeba, ext.</v>
      </c>
    </row>
    <row r="478" spans="1:8" x14ac:dyDescent="0.25">
      <c r="A478" s="87">
        <f>IF(B478="","",MAX(A$3:A477)+1)</f>
        <v>475</v>
      </c>
      <c r="B478" s="87" t="str">
        <f t="shared" si="21"/>
        <v>90082-75-0</v>
      </c>
      <c r="D478" s="68" t="str">
        <f>'Substances and Codes'!B478</f>
        <v>90082-75-0</v>
      </c>
      <c r="E478" s="68" t="str">
        <f>'Substances and Codes'!C478</f>
        <v>Pine, Pinus pinaster, ext.</v>
      </c>
      <c r="G478" s="89" t="str">
        <f t="shared" si="22"/>
        <v>90082-75-0</v>
      </c>
      <c r="H478" s="88" t="str">
        <f t="shared" si="23"/>
        <v>Pine, Pinus pinaster, ext.</v>
      </c>
    </row>
    <row r="479" spans="1:8" x14ac:dyDescent="0.25">
      <c r="A479" s="87">
        <f>IF(B479="","",MAX(A$3:A478)+1)</f>
        <v>476</v>
      </c>
      <c r="B479" s="87" t="str">
        <f t="shared" si="21"/>
        <v>90082-77-2</v>
      </c>
      <c r="D479" s="68" t="str">
        <f>'Substances and Codes'!B479</f>
        <v>90082-77-2</v>
      </c>
      <c r="E479" s="68" t="str">
        <f>'Substances and Codes'!C479</f>
        <v>Pine, Pinus strobus, ext.</v>
      </c>
      <c r="G479" s="89" t="str">
        <f t="shared" si="22"/>
        <v>90082-77-2</v>
      </c>
      <c r="H479" s="88" t="str">
        <f t="shared" si="23"/>
        <v>Pine, Pinus strobus, ext.</v>
      </c>
    </row>
    <row r="480" spans="1:8" x14ac:dyDescent="0.25">
      <c r="A480" s="87">
        <f>IF(B480="","",MAX(A$3:A479)+1)</f>
        <v>477</v>
      </c>
      <c r="B480" s="87" t="str">
        <f t="shared" si="21"/>
        <v>90082-86-3</v>
      </c>
      <c r="D480" s="68" t="str">
        <f>'Substances and Codes'!B480</f>
        <v>90082-86-3</v>
      </c>
      <c r="E480" s="68" t="str">
        <f>'Substances and Codes'!C480</f>
        <v>Plantain, Plantago ovata, ext.</v>
      </c>
      <c r="G480" s="89" t="str">
        <f t="shared" si="22"/>
        <v>90082-86-3</v>
      </c>
      <c r="H480" s="88" t="str">
        <f t="shared" si="23"/>
        <v>Plantain, Plantago ovata, ext.</v>
      </c>
    </row>
    <row r="481" spans="1:8" x14ac:dyDescent="0.25">
      <c r="A481" s="87">
        <f>IF(B481="","",MAX(A$3:A480)+1)</f>
        <v>478</v>
      </c>
      <c r="B481" s="87" t="str">
        <f t="shared" si="21"/>
        <v>90082-87-4</v>
      </c>
      <c r="D481" s="68" t="str">
        <f>'Substances and Codes'!B481</f>
        <v>90082-87-4</v>
      </c>
      <c r="E481" s="68" t="str">
        <f>'Substances and Codes'!C481</f>
        <v>Plum, ext.</v>
      </c>
      <c r="G481" s="89" t="str">
        <f t="shared" si="22"/>
        <v>90082-87-4</v>
      </c>
      <c r="H481" s="88" t="str">
        <f t="shared" si="23"/>
        <v>Plum, ext.</v>
      </c>
    </row>
    <row r="482" spans="1:8" x14ac:dyDescent="0.25">
      <c r="A482" s="87">
        <f>IF(B482="","",MAX(A$3:A481)+1)</f>
        <v>479</v>
      </c>
      <c r="B482" s="87" t="str">
        <f t="shared" si="21"/>
        <v>90082-95-4</v>
      </c>
      <c r="D482" s="68" t="str">
        <f>'Substances and Codes'!B482</f>
        <v>90082-95-4</v>
      </c>
      <c r="E482" s="68" t="str">
        <f>'Substances and Codes'!C482</f>
        <v>Polygala senega latifolia, ext.</v>
      </c>
      <c r="G482" s="89" t="str">
        <f t="shared" si="22"/>
        <v>90082-95-4</v>
      </c>
      <c r="H482" s="88" t="str">
        <f t="shared" si="23"/>
        <v>Polygala senega latifolia, ext.</v>
      </c>
    </row>
    <row r="483" spans="1:8" x14ac:dyDescent="0.25">
      <c r="A483" s="87">
        <f>IF(B483="","",MAX(A$3:A482)+1)</f>
        <v>480</v>
      </c>
      <c r="B483" s="87" t="str">
        <f t="shared" si="21"/>
        <v>90083-08-2</v>
      </c>
      <c r="D483" s="68" t="str">
        <f>'Substances and Codes'!B483</f>
        <v>90083-08-2</v>
      </c>
      <c r="E483" s="68" t="str">
        <f>'Substances and Codes'!C483</f>
        <v>Potato, ext.</v>
      </c>
      <c r="G483" s="89" t="str">
        <f t="shared" si="22"/>
        <v>90083-08-2</v>
      </c>
      <c r="H483" s="88" t="str">
        <f t="shared" si="23"/>
        <v>Potato, ext.</v>
      </c>
    </row>
    <row r="484" spans="1:8" x14ac:dyDescent="0.25">
      <c r="A484" s="87">
        <f>IF(B484="","",MAX(A$3:A483)+1)</f>
        <v>481</v>
      </c>
      <c r="B484" s="87" t="str">
        <f t="shared" si="21"/>
        <v>90105-89-8</v>
      </c>
      <c r="D484" s="68" t="str">
        <f>'Substances and Codes'!B484</f>
        <v>90105-89-8</v>
      </c>
      <c r="E484" s="68" t="str">
        <f>'Substances and Codes'!C484</f>
        <v>Prickly ash, ext.</v>
      </c>
      <c r="G484" s="89" t="str">
        <f t="shared" si="22"/>
        <v>90105-89-8</v>
      </c>
      <c r="H484" s="88" t="str">
        <f t="shared" si="23"/>
        <v>Prickly ash, ext.</v>
      </c>
    </row>
    <row r="485" spans="1:8" x14ac:dyDescent="0.25">
      <c r="A485" s="87">
        <f>IF(B485="","",MAX(A$3:A484)+1)</f>
        <v>482</v>
      </c>
      <c r="B485" s="87" t="str">
        <f t="shared" si="21"/>
        <v>90105-92-3</v>
      </c>
      <c r="D485" s="68" t="str">
        <f>'Substances and Codes'!B485</f>
        <v>90105-92-3</v>
      </c>
      <c r="E485" s="68" t="str">
        <f>'Substances and Codes'!C485</f>
        <v>Prunella vulgaris, ext.</v>
      </c>
      <c r="G485" s="89" t="str">
        <f t="shared" si="22"/>
        <v>90105-92-3</v>
      </c>
      <c r="H485" s="88" t="str">
        <f t="shared" si="23"/>
        <v>Prunella vulgaris, ext.</v>
      </c>
    </row>
    <row r="486" spans="1:8" x14ac:dyDescent="0.25">
      <c r="A486" s="87">
        <f>IF(B486="","",MAX(A$3:A485)+1)</f>
        <v>483</v>
      </c>
      <c r="B486" s="87" t="str">
        <f t="shared" si="21"/>
        <v>90106-13-1</v>
      </c>
      <c r="D486" s="68" t="str">
        <f>'Substances and Codes'!B486</f>
        <v>90106-13-1</v>
      </c>
      <c r="E486" s="68" t="str">
        <f>'Substances and Codes'!C486</f>
        <v>Rauwolfia serpentina, ext.</v>
      </c>
      <c r="G486" s="89" t="str">
        <f t="shared" si="22"/>
        <v>90106-13-1</v>
      </c>
      <c r="H486" s="88" t="str">
        <f t="shared" si="23"/>
        <v>Rauwolfia serpentina, ext.</v>
      </c>
    </row>
    <row r="487" spans="1:8" x14ac:dyDescent="0.25">
      <c r="A487" s="87">
        <f>IF(B487="","",MAX(A$3:A486)+1)</f>
        <v>484</v>
      </c>
      <c r="B487" s="87" t="str">
        <f t="shared" si="21"/>
        <v>90106-16-4</v>
      </c>
      <c r="D487" s="68" t="str">
        <f>'Substances and Codes'!B487</f>
        <v>90106-16-4</v>
      </c>
      <c r="E487" s="68" t="str">
        <f>'Substances and Codes'!C487</f>
        <v>Reseda luteola, ext.</v>
      </c>
      <c r="G487" s="89" t="str">
        <f t="shared" si="22"/>
        <v>90106-16-4</v>
      </c>
      <c r="H487" s="88" t="str">
        <f t="shared" si="23"/>
        <v>Reseda luteola, ext.</v>
      </c>
    </row>
    <row r="488" spans="1:8" x14ac:dyDescent="0.25">
      <c r="A488" s="87">
        <f>IF(B488="","",MAX(A$3:A487)+1)</f>
        <v>485</v>
      </c>
      <c r="B488" s="87" t="str">
        <f t="shared" si="21"/>
        <v>90106-20-0</v>
      </c>
      <c r="D488" s="68" t="str">
        <f>'Substances and Codes'!B488</f>
        <v>90106-20-0</v>
      </c>
      <c r="E488" s="68" t="str">
        <f>'Substances and Codes'!C488</f>
        <v>Rhododendron chrysanthum, ext.</v>
      </c>
      <c r="G488" s="89" t="str">
        <f t="shared" si="22"/>
        <v>90106-20-0</v>
      </c>
      <c r="H488" s="88" t="str">
        <f t="shared" si="23"/>
        <v>Rhododendron chrysanthum, ext.</v>
      </c>
    </row>
    <row r="489" spans="1:8" x14ac:dyDescent="0.25">
      <c r="A489" s="87">
        <f>IF(B489="","",MAX(A$3:A488)+1)</f>
        <v>486</v>
      </c>
      <c r="B489" s="87" t="str">
        <f t="shared" si="21"/>
        <v>90106-33-5</v>
      </c>
      <c r="D489" s="68" t="str">
        <f>'Substances and Codes'!B489</f>
        <v>90106-33-5</v>
      </c>
      <c r="E489" s="68" t="str">
        <f>'Substances and Codes'!C489</f>
        <v>Rhus glabra, ext.</v>
      </c>
      <c r="G489" s="89" t="str">
        <f t="shared" si="22"/>
        <v>90106-33-5</v>
      </c>
      <c r="H489" s="88" t="str">
        <f t="shared" si="23"/>
        <v>Rhus glabra, ext.</v>
      </c>
    </row>
    <row r="490" spans="1:8" x14ac:dyDescent="0.25">
      <c r="A490" s="87">
        <f>IF(B490="","",MAX(A$3:A489)+1)</f>
        <v>487</v>
      </c>
      <c r="B490" s="87" t="str">
        <f t="shared" si="21"/>
        <v>90106-41-5</v>
      </c>
      <c r="D490" s="68" t="str">
        <f>'Substances and Codes'!B490</f>
        <v>90106-41-5</v>
      </c>
      <c r="E490" s="68" t="str">
        <f>'Substances and Codes'!C490</f>
        <v>Rumex crispus, ext.</v>
      </c>
      <c r="G490" s="89" t="str">
        <f t="shared" si="22"/>
        <v>90106-41-5</v>
      </c>
      <c r="H490" s="88" t="str">
        <f t="shared" si="23"/>
        <v>Rumex crispus, ext.</v>
      </c>
    </row>
    <row r="491" spans="1:8" x14ac:dyDescent="0.25">
      <c r="A491" s="87">
        <f>IF(B491="","",MAX(A$3:A490)+1)</f>
        <v>488</v>
      </c>
      <c r="B491" s="87" t="str">
        <f t="shared" si="21"/>
        <v>90106-48-2</v>
      </c>
      <c r="D491" s="68" t="str">
        <f>'Substances and Codes'!B491</f>
        <v>90106-48-2</v>
      </c>
      <c r="E491" s="68" t="str">
        <f>'Substances and Codes'!C491</f>
        <v>Rye, ext.</v>
      </c>
      <c r="G491" s="89" t="str">
        <f t="shared" si="22"/>
        <v>90106-48-2</v>
      </c>
      <c r="H491" s="88" t="str">
        <f t="shared" si="23"/>
        <v>Rye, ext.</v>
      </c>
    </row>
    <row r="492" spans="1:8" x14ac:dyDescent="0.25">
      <c r="A492" s="87">
        <f>IF(B492="","",MAX(A$3:A491)+1)</f>
        <v>489</v>
      </c>
      <c r="B492" s="87" t="str">
        <f t="shared" si="21"/>
        <v>90106-66-4</v>
      </c>
      <c r="D492" s="68" t="str">
        <f>'Substances and Codes'!B492</f>
        <v>90106-66-4</v>
      </c>
      <c r="E492" s="68" t="str">
        <f>'Substances and Codes'!C492</f>
        <v>Scutellaria galericulata, ext.</v>
      </c>
      <c r="G492" s="89" t="str">
        <f t="shared" si="22"/>
        <v>90106-66-4</v>
      </c>
      <c r="H492" s="88" t="str">
        <f t="shared" si="23"/>
        <v>Scutellaria galericulata, ext.</v>
      </c>
    </row>
    <row r="493" spans="1:8" x14ac:dyDescent="0.25">
      <c r="A493" s="87">
        <f>IF(B493="","",MAX(A$3:A492)+1)</f>
        <v>490</v>
      </c>
      <c r="B493" s="87" t="str">
        <f t="shared" si="21"/>
        <v>90106-68-6</v>
      </c>
      <c r="D493" s="68" t="str">
        <f>'Substances and Codes'!B493</f>
        <v>90106-68-6</v>
      </c>
      <c r="E493" s="68" t="str">
        <f>'Substances and Codes'!C493</f>
        <v>Sea buckthorn, Hippophae rhamnoides, ext.</v>
      </c>
      <c r="G493" s="89" t="str">
        <f t="shared" si="22"/>
        <v>90106-68-6</v>
      </c>
      <c r="H493" s="88" t="str">
        <f t="shared" si="23"/>
        <v>Sea buckthorn, Hippophae rhamnoides, ext.</v>
      </c>
    </row>
    <row r="494" spans="1:8" x14ac:dyDescent="0.25">
      <c r="A494" s="87">
        <f>IF(B494="","",MAX(A$3:A493)+1)</f>
        <v>491</v>
      </c>
      <c r="B494" s="87" t="str">
        <f t="shared" si="21"/>
        <v>90131-20-7</v>
      </c>
      <c r="D494" s="68" t="str">
        <f>'Substances and Codes'!B494</f>
        <v>90131-20-7</v>
      </c>
      <c r="E494" s="68" t="str">
        <f>'Substances and Codes'!C494</f>
        <v>Sorbus domestica, ext.</v>
      </c>
      <c r="G494" s="89" t="str">
        <f t="shared" si="22"/>
        <v>90131-20-7</v>
      </c>
      <c r="H494" s="88" t="str">
        <f t="shared" si="23"/>
        <v>Sorbus domestica, ext.</v>
      </c>
    </row>
    <row r="495" spans="1:8" x14ac:dyDescent="0.25">
      <c r="A495" s="87">
        <f>IF(B495="","",MAX(A$3:A494)+1)</f>
        <v>492</v>
      </c>
      <c r="B495" s="87" t="str">
        <f t="shared" si="21"/>
        <v>90131-25-2</v>
      </c>
      <c r="D495" s="68" t="str">
        <f>'Substances and Codes'!B495</f>
        <v>90131-25-2</v>
      </c>
      <c r="E495" s="68" t="str">
        <f>'Substances and Codes'!C495</f>
        <v>Spinach, ext.</v>
      </c>
      <c r="G495" s="89" t="str">
        <f t="shared" si="22"/>
        <v>90131-25-2</v>
      </c>
      <c r="H495" s="88" t="str">
        <f t="shared" si="23"/>
        <v>Spinach, ext.</v>
      </c>
    </row>
    <row r="496" spans="1:8" x14ac:dyDescent="0.25">
      <c r="A496" s="87">
        <f>IF(B496="","",MAX(A$3:A495)+1)</f>
        <v>493</v>
      </c>
      <c r="B496" s="87" t="str">
        <f t="shared" si="21"/>
        <v>90131-34-3</v>
      </c>
      <c r="D496" s="68" t="str">
        <f>'Substances and Codes'!B496</f>
        <v>90131-34-3</v>
      </c>
      <c r="E496" s="68" t="str">
        <f>'Substances and Codes'!C496</f>
        <v>Stellaria media, ext.</v>
      </c>
      <c r="G496" s="89" t="str">
        <f t="shared" si="22"/>
        <v>90131-34-3</v>
      </c>
      <c r="H496" s="88" t="str">
        <f t="shared" si="23"/>
        <v>Stellaria media, ext.</v>
      </c>
    </row>
    <row r="497" spans="1:8" x14ac:dyDescent="0.25">
      <c r="A497" s="87">
        <f>IF(B497="","",MAX(A$3:A496)+1)</f>
        <v>494</v>
      </c>
      <c r="B497" s="87" t="str">
        <f t="shared" si="21"/>
        <v>90131-43-4</v>
      </c>
      <c r="D497" s="68" t="str">
        <f>'Substances and Codes'!B497</f>
        <v>90131-43-4</v>
      </c>
      <c r="E497" s="68" t="str">
        <f>'Substances and Codes'!C497</f>
        <v>Tagetes erecta, ext.</v>
      </c>
      <c r="G497" s="89" t="str">
        <f t="shared" si="22"/>
        <v>90131-43-4</v>
      </c>
      <c r="H497" s="88" t="str">
        <f t="shared" si="23"/>
        <v>Tagetes erecta, ext.</v>
      </c>
    </row>
    <row r="498" spans="1:8" x14ac:dyDescent="0.25">
      <c r="A498" s="87">
        <f>IF(B498="","",MAX(A$3:A497)+1)</f>
        <v>495</v>
      </c>
      <c r="B498" s="87" t="str">
        <f t="shared" si="21"/>
        <v>90131-48-9</v>
      </c>
      <c r="D498" s="68" t="str">
        <f>'Substances and Codes'!B498</f>
        <v>90131-48-9</v>
      </c>
      <c r="E498" s="68" t="str">
        <f>'Substances and Codes'!C498</f>
        <v>Terminalia chebula, ext.</v>
      </c>
      <c r="G498" s="89" t="str">
        <f t="shared" si="22"/>
        <v>90131-48-9</v>
      </c>
      <c r="H498" s="88" t="str">
        <f t="shared" si="23"/>
        <v>Terminalia chebula, ext.</v>
      </c>
    </row>
    <row r="499" spans="1:8" x14ac:dyDescent="0.25">
      <c r="A499" s="87">
        <f>IF(B499="","",MAX(A$3:A498)+1)</f>
        <v>496</v>
      </c>
      <c r="B499" s="87" t="str">
        <f t="shared" si="21"/>
        <v>90131-49-0</v>
      </c>
      <c r="D499" s="68" t="str">
        <f>'Substances and Codes'!B499</f>
        <v>90131-49-0</v>
      </c>
      <c r="E499" s="68" t="str">
        <f>'Substances and Codes'!C499</f>
        <v>Terminalia sericea, ext.</v>
      </c>
      <c r="G499" s="89" t="str">
        <f t="shared" si="22"/>
        <v>90131-49-0</v>
      </c>
      <c r="H499" s="88" t="str">
        <f t="shared" si="23"/>
        <v>Terminalia sericea, ext.</v>
      </c>
    </row>
    <row r="500" spans="1:8" x14ac:dyDescent="0.25">
      <c r="A500" s="87">
        <f>IF(B500="","",MAX(A$3:A499)+1)</f>
        <v>497</v>
      </c>
      <c r="B500" s="87" t="str">
        <f t="shared" si="21"/>
        <v>90131-55-8</v>
      </c>
      <c r="D500" s="68" t="str">
        <f>'Substances and Codes'!B500</f>
        <v>90131-55-8</v>
      </c>
      <c r="E500" s="68" t="str">
        <f>'Substances and Codes'!C500</f>
        <v>Teucrium scorodonia, ext.</v>
      </c>
      <c r="G500" s="89" t="str">
        <f t="shared" si="22"/>
        <v>90131-55-8</v>
      </c>
      <c r="H500" s="88" t="str">
        <f t="shared" si="23"/>
        <v>Teucrium scorodonia, ext.</v>
      </c>
    </row>
    <row r="501" spans="1:8" x14ac:dyDescent="0.25">
      <c r="A501" s="87">
        <f>IF(B501="","",MAX(A$3:A500)+1)</f>
        <v>498</v>
      </c>
      <c r="B501" s="87" t="str">
        <f t="shared" si="21"/>
        <v>90131-58-1</v>
      </c>
      <c r="D501" s="68" t="str">
        <f>'Substances and Codes'!B501</f>
        <v>90131-58-1</v>
      </c>
      <c r="E501" s="68" t="str">
        <f>'Substances and Codes'!C501</f>
        <v>Thuya occidentalis, ext.</v>
      </c>
      <c r="G501" s="89" t="str">
        <f t="shared" si="22"/>
        <v>90131-58-1</v>
      </c>
      <c r="H501" s="88" t="str">
        <f t="shared" si="23"/>
        <v>Thuya occidentalis, ext.</v>
      </c>
    </row>
    <row r="502" spans="1:8" x14ac:dyDescent="0.25">
      <c r="A502" s="87">
        <f>IF(B502="","",MAX(A$3:A501)+1)</f>
        <v>499</v>
      </c>
      <c r="B502" s="87" t="str">
        <f t="shared" si="21"/>
        <v>90131-68-3</v>
      </c>
      <c r="D502" s="68" t="str">
        <f>'Substances and Codes'!B502</f>
        <v>90131-68-3</v>
      </c>
      <c r="E502" s="68" t="str">
        <f>'Substances and Codes'!C502</f>
        <v>Tribulus terrestris, ext</v>
      </c>
      <c r="G502" s="89" t="str">
        <f t="shared" si="22"/>
        <v>90131-68-3</v>
      </c>
      <c r="H502" s="88" t="str">
        <f t="shared" si="23"/>
        <v>Tribulus terrestris, ext</v>
      </c>
    </row>
    <row r="503" spans="1:8" x14ac:dyDescent="0.25">
      <c r="A503" s="87">
        <f>IF(B503="","",MAX(A$3:A502)+1)</f>
        <v>500</v>
      </c>
      <c r="B503" s="87" t="str">
        <f t="shared" si="21"/>
        <v>90147-43-6</v>
      </c>
      <c r="D503" s="68" t="str">
        <f>'Substances and Codes'!B503</f>
        <v>90147-43-6</v>
      </c>
      <c r="E503" s="68" t="str">
        <f>'Substances and Codes'!C503</f>
        <v>Withania somnifera, ext.</v>
      </c>
      <c r="G503" s="89" t="str">
        <f t="shared" si="22"/>
        <v>90147-43-6</v>
      </c>
      <c r="H503" s="88" t="str">
        <f t="shared" si="23"/>
        <v>Withania somnifera, ext.</v>
      </c>
    </row>
    <row r="504" spans="1:8" x14ac:dyDescent="0.25">
      <c r="A504" s="87">
        <f>IF(B504="","",MAX(A$3:A503)+1)</f>
        <v>501</v>
      </c>
      <c r="B504" s="87" t="str">
        <f t="shared" si="21"/>
        <v>90147-49-2</v>
      </c>
      <c r="D504" s="68" t="str">
        <f>'Substances and Codes'!B504</f>
        <v>90147-49-2</v>
      </c>
      <c r="E504" s="68" t="str">
        <f>'Substances and Codes'!C504</f>
        <v>Yam, Dioscorea villosa, ext.</v>
      </c>
      <c r="G504" s="89" t="str">
        <f t="shared" si="22"/>
        <v>90147-49-2</v>
      </c>
      <c r="H504" s="88" t="str">
        <f t="shared" si="23"/>
        <v>Yam, Dioscorea villosa, ext.</v>
      </c>
    </row>
    <row r="505" spans="1:8" x14ac:dyDescent="0.25">
      <c r="A505" s="87">
        <f>IF(B505="","",MAX(A$3:A504)+1)</f>
        <v>502</v>
      </c>
      <c r="B505" s="87" t="str">
        <f t="shared" si="21"/>
        <v>90147-58-3</v>
      </c>
      <c r="D505" s="68" t="str">
        <f>'Substances and Codes'!B505</f>
        <v>90147-58-3</v>
      </c>
      <c r="E505" s="68" t="str">
        <f>'Substances and Codes'!C505</f>
        <v>Yucca filamentosa, ext.</v>
      </c>
      <c r="G505" s="89" t="str">
        <f t="shared" si="22"/>
        <v>90147-58-3</v>
      </c>
      <c r="H505" s="88" t="str">
        <f t="shared" si="23"/>
        <v>Yucca filamentosa, ext.</v>
      </c>
    </row>
    <row r="506" spans="1:8" x14ac:dyDescent="0.25">
      <c r="A506" s="87">
        <f>IF(B506="","",MAX(A$3:A505)+1)</f>
        <v>503</v>
      </c>
      <c r="B506" s="87" t="str">
        <f t="shared" si="21"/>
        <v>90320-32-4</v>
      </c>
      <c r="D506" s="68" t="str">
        <f>'Substances and Codes'!B506</f>
        <v>90320-32-4</v>
      </c>
      <c r="E506" s="68" t="str">
        <f>'Substances and Codes'!C506</f>
        <v>Alisma plantago, ext.</v>
      </c>
      <c r="G506" s="89" t="str">
        <f t="shared" si="22"/>
        <v>90320-32-4</v>
      </c>
      <c r="H506" s="88" t="str">
        <f t="shared" si="23"/>
        <v>Alisma plantago, ext.</v>
      </c>
    </row>
    <row r="507" spans="1:8" x14ac:dyDescent="0.25">
      <c r="A507" s="87">
        <f>IF(B507="","",MAX(A$3:A506)+1)</f>
        <v>504</v>
      </c>
      <c r="B507" s="87" t="str">
        <f t="shared" si="21"/>
        <v>90320-42-6</v>
      </c>
      <c r="D507" s="68" t="str">
        <f>'Substances and Codes'!B507</f>
        <v>90320-42-6</v>
      </c>
      <c r="E507" s="68" t="str">
        <f>'Substances and Codes'!C507</f>
        <v>Alpinia officinarum, ext.</v>
      </c>
      <c r="G507" s="89" t="str">
        <f t="shared" si="22"/>
        <v>90320-42-6</v>
      </c>
      <c r="H507" s="88" t="str">
        <f t="shared" si="23"/>
        <v>Alpinia officinarum, ext.</v>
      </c>
    </row>
    <row r="508" spans="1:8" x14ac:dyDescent="0.25">
      <c r="A508" s="87">
        <f>IF(B508="","",MAX(A$3:A507)+1)</f>
        <v>505</v>
      </c>
      <c r="B508" s="87" t="str">
        <f t="shared" si="21"/>
        <v>90604-49-2</v>
      </c>
      <c r="D508" s="68" t="str">
        <f>'Substances and Codes'!B508</f>
        <v>90604-49-2</v>
      </c>
      <c r="E508" s="68" t="str">
        <f>'Substances and Codes'!C508</f>
        <v>Sweetsop, ext.</v>
      </c>
      <c r="G508" s="89" t="str">
        <f t="shared" si="22"/>
        <v>90604-49-2</v>
      </c>
      <c r="H508" s="88" t="str">
        <f t="shared" si="23"/>
        <v>Sweetsop, ext.</v>
      </c>
    </row>
    <row r="509" spans="1:8" x14ac:dyDescent="0.25">
      <c r="A509" s="87">
        <f>IF(B509="","",MAX(A$3:A508)+1)</f>
        <v>506</v>
      </c>
      <c r="B509" s="87" t="str">
        <f t="shared" si="21"/>
        <v>90990-01-5</v>
      </c>
      <c r="D509" s="68" t="str">
        <f>'Substances and Codes'!B509</f>
        <v>90990-01-5</v>
      </c>
      <c r="E509" s="68" t="str">
        <f>'Substances and Codes'!C509</f>
        <v>Connective tissue, ext.</v>
      </c>
      <c r="G509" s="89" t="str">
        <f t="shared" si="22"/>
        <v>90990-01-5</v>
      </c>
      <c r="H509" s="88" t="str">
        <f t="shared" si="23"/>
        <v>Connective tissue, ext.</v>
      </c>
    </row>
    <row r="510" spans="1:8" x14ac:dyDescent="0.25">
      <c r="A510" s="87">
        <f>IF(B510="","",MAX(A$3:A509)+1)</f>
        <v>507</v>
      </c>
      <c r="B510" s="87" t="str">
        <f t="shared" si="21"/>
        <v>90990-08-2</v>
      </c>
      <c r="D510" s="68" t="str">
        <f>'Substances and Codes'!B510</f>
        <v>90990-08-2</v>
      </c>
      <c r="E510" s="68" t="str">
        <f>'Substances and Codes'!C510</f>
        <v>Fatty acids, C8-18</v>
      </c>
      <c r="G510" s="89" t="str">
        <f t="shared" si="22"/>
        <v>90990-08-2</v>
      </c>
      <c r="H510" s="88" t="str">
        <f t="shared" si="23"/>
        <v>Fatty acids, C8-18</v>
      </c>
    </row>
    <row r="511" spans="1:8" x14ac:dyDescent="0.25">
      <c r="A511" s="87">
        <f>IF(B511="","",MAX(A$3:A510)+1)</f>
        <v>508</v>
      </c>
      <c r="B511" s="87" t="str">
        <f t="shared" si="21"/>
        <v>91031-63-9</v>
      </c>
      <c r="D511" s="68" t="str">
        <f>'Substances and Codes'!B511</f>
        <v>91031-63-9</v>
      </c>
      <c r="E511" s="68" t="str">
        <f>'Substances and Codes'!C511</f>
        <v>Fatty acids, C16-18, magnesium salts</v>
      </c>
      <c r="G511" s="89" t="str">
        <f t="shared" si="22"/>
        <v>91031-63-9</v>
      </c>
      <c r="H511" s="88" t="str">
        <f t="shared" si="23"/>
        <v>Fatty acids, C16-18, magnesium salts</v>
      </c>
    </row>
    <row r="512" spans="1:8" x14ac:dyDescent="0.25">
      <c r="A512" s="87">
        <f>IF(B512="","",MAX(A$3:A511)+1)</f>
        <v>509</v>
      </c>
      <c r="B512" s="87" t="str">
        <f t="shared" si="21"/>
        <v>91052-49-2</v>
      </c>
      <c r="D512" s="68" t="str">
        <f>'Substances and Codes'!B512</f>
        <v>91052-49-2</v>
      </c>
      <c r="E512" s="68" t="str">
        <f>'Substances and Codes'!C512</f>
        <v>Glycerides, C12-18 mono- and di-</v>
      </c>
      <c r="G512" s="89" t="str">
        <f t="shared" si="22"/>
        <v>91052-49-2</v>
      </c>
      <c r="H512" s="88" t="str">
        <f t="shared" si="23"/>
        <v>Glycerides, C12-18 mono- and di-</v>
      </c>
    </row>
    <row r="513" spans="1:8" x14ac:dyDescent="0.25">
      <c r="A513" s="87">
        <f>IF(B513="","",MAX(A$3:A512)+1)</f>
        <v>510</v>
      </c>
      <c r="B513" s="87" t="str">
        <f t="shared" si="21"/>
        <v>91052-83-4</v>
      </c>
      <c r="D513" s="68" t="str">
        <f>'Substances and Codes'!B513</f>
        <v>91052-83-4</v>
      </c>
      <c r="E513" s="68" t="str">
        <f>'Substances and Codes'!C513</f>
        <v>Glycerides, sunflower-oil mono- and di-, 2,3-bis(acetyloxy)butanedioates</v>
      </c>
      <c r="G513" s="89" t="str">
        <f t="shared" si="22"/>
        <v>91052-83-4</v>
      </c>
      <c r="H513" s="88" t="str">
        <f t="shared" si="23"/>
        <v>Glycerides, sunflower-oil mono- and di-, 2,3-bis(acetyloxy)butanedioates</v>
      </c>
    </row>
    <row r="514" spans="1:8" x14ac:dyDescent="0.25">
      <c r="A514" s="87">
        <f>IF(B514="","",MAX(A$3:A513)+1)</f>
        <v>511</v>
      </c>
      <c r="B514" s="87" t="str">
        <f t="shared" si="21"/>
        <v>91078-95-4</v>
      </c>
      <c r="D514" s="68" t="str">
        <f>'Substances and Codes'!B514</f>
        <v>91078-95-4</v>
      </c>
      <c r="E514" s="68" t="str">
        <f>'Substances and Codes'!C514</f>
        <v>Fats and glyceridic oils, fish, hydrogenated</v>
      </c>
      <c r="G514" s="89" t="str">
        <f t="shared" si="22"/>
        <v>91078-95-4</v>
      </c>
      <c r="H514" s="88" t="str">
        <f t="shared" si="23"/>
        <v>Fats and glyceridic oils, fish, hydrogenated</v>
      </c>
    </row>
    <row r="515" spans="1:8" x14ac:dyDescent="0.25">
      <c r="A515" s="87">
        <f>IF(B515="","",MAX(A$3:A514)+1)</f>
        <v>512</v>
      </c>
      <c r="B515" s="87" t="str">
        <f t="shared" si="21"/>
        <v>91079-91-3</v>
      </c>
      <c r="D515" s="68" t="str">
        <f>'Substances and Codes'!B515</f>
        <v>91079-91-3</v>
      </c>
      <c r="E515" s="68" t="str">
        <f>'Substances and Codes'!C515</f>
        <v>Protein hydrolyzates, fish</v>
      </c>
      <c r="G515" s="89" t="str">
        <f t="shared" si="22"/>
        <v>91079-91-3</v>
      </c>
      <c r="H515" s="88" t="str">
        <f t="shared" si="23"/>
        <v>Protein hydrolyzates, fish</v>
      </c>
    </row>
    <row r="516" spans="1:8" x14ac:dyDescent="0.25">
      <c r="A516" s="87">
        <f>IF(B516="","",MAX(A$3:A515)+1)</f>
        <v>513</v>
      </c>
      <c r="B516" s="87" t="str">
        <f t="shared" ref="B516:B579" si="24">IF(AND(SearchCASRN="",SearchKeyword=""),D516,
IF(AND(SearchCASRN&lt;&gt;"",SearchKeyword="",ISERR(FIND(SearchCASRN,D516,1))=FALSE),D516,
IF(AND(SearchCASRN="",SearchKeyword&lt;&gt;"",ISERR(FIND(SearchKeyword,E516,1))=FALSE)=TRUE,D516,
IF(AND(SearchCASRN&lt;&gt;"",SearchKeyword&lt;&gt;"",ISERR(FIND(SearchCASRN,D516,1))=FALSE,ISERR(FIND(SearchKeyword,E516,1))=FALSE),D516,""))))</f>
        <v>91722-22-4</v>
      </c>
      <c r="D516" s="68" t="str">
        <f>'Substances and Codes'!B516</f>
        <v>91722-22-4</v>
      </c>
      <c r="E516" s="68" t="str">
        <f>'Substances and Codes'!C516</f>
        <v>Sugarcane, ext.</v>
      </c>
      <c r="G516" s="89" t="str">
        <f t="shared" si="22"/>
        <v>91722-22-4</v>
      </c>
      <c r="H516" s="88" t="str">
        <f t="shared" si="23"/>
        <v>Sugarcane, ext.</v>
      </c>
    </row>
    <row r="517" spans="1:8" x14ac:dyDescent="0.25">
      <c r="A517" s="87">
        <f>IF(B517="","",MAX(A$3:A516)+1)</f>
        <v>514</v>
      </c>
      <c r="B517" s="87" t="str">
        <f t="shared" si="24"/>
        <v>91722-67-7</v>
      </c>
      <c r="D517" s="68" t="str">
        <f>'Substances and Codes'!B517</f>
        <v>91722-67-7</v>
      </c>
      <c r="E517" s="68" t="str">
        <f>'Substances and Codes'!C517</f>
        <v>Larrea divaricata, ext.</v>
      </c>
      <c r="G517" s="89" t="str">
        <f t="shared" ref="G517:G580" si="25">IF(ISERROR(INDEX($B$4:$B$728, MATCH(ROW()-ROW($B$3), $A$4:$A$728,0))), "", INDEX($B$4:$B$728, MATCH(ROW()-ROW($B$3), $A$4:$A$728,0)))</f>
        <v>91722-67-7</v>
      </c>
      <c r="H517" s="88" t="str">
        <f t="shared" ref="H517:H580" si="26">IF($G517="","",IF(VLOOKUP($G517,$D$4:$E$728,COLUMN(H$3)-COLUMN($G$3)+1,FALSE)=0,"",VLOOKUP($G517,$D$4:$E$728,COLUMN(H$3)-COLUMN($G$3)+1,FALSE)))</f>
        <v>Larrea divaricata, ext.</v>
      </c>
    </row>
    <row r="518" spans="1:8" x14ac:dyDescent="0.25">
      <c r="A518" s="87">
        <f>IF(B518="","",MAX(A$3:A517)+1)</f>
        <v>515</v>
      </c>
      <c r="B518" s="87" t="str">
        <f t="shared" si="24"/>
        <v>91723-14-7</v>
      </c>
      <c r="D518" s="68" t="str">
        <f>'Substances and Codes'!B518</f>
        <v>91723-14-7</v>
      </c>
      <c r="E518" s="68" t="str">
        <f>'Substances and Codes'!C518</f>
        <v>Glycerides, sunflower-oil mono-</v>
      </c>
      <c r="G518" s="89" t="str">
        <f t="shared" si="25"/>
        <v>91723-14-7</v>
      </c>
      <c r="H518" s="88" t="str">
        <f t="shared" si="26"/>
        <v>Glycerides, sunflower-oil mono-</v>
      </c>
    </row>
    <row r="519" spans="1:8" ht="30" x14ac:dyDescent="0.25">
      <c r="A519" s="87">
        <f>IF(B519="","",MAX(A$3:A518)+1)</f>
        <v>516</v>
      </c>
      <c r="B519" s="87" t="str">
        <f t="shared" si="24"/>
        <v>91744-23-9</v>
      </c>
      <c r="D519" s="68" t="str">
        <f>'Substances and Codes'!B519</f>
        <v>91744-23-9</v>
      </c>
      <c r="E519" s="68" t="str">
        <f>'Substances and Codes'!C519</f>
        <v>Glycerides, C16-18 and C18-unsatd. mono-, di- and tri-, citrates, potassium salts</v>
      </c>
      <c r="G519" s="89" t="str">
        <f t="shared" si="25"/>
        <v>91744-23-9</v>
      </c>
      <c r="H519" s="88" t="str">
        <f t="shared" si="26"/>
        <v>Glycerides, C16-18 and C18-unsatd. mono-, di- and tri-, citrates, potassium salts</v>
      </c>
    </row>
    <row r="520" spans="1:8" x14ac:dyDescent="0.25">
      <c r="A520" s="87">
        <f>IF(B520="","",MAX(A$3:A519)+1)</f>
        <v>517</v>
      </c>
      <c r="B520" s="87" t="str">
        <f t="shared" si="24"/>
        <v>91744-28-4</v>
      </c>
      <c r="D520" s="68" t="str">
        <f>'Substances and Codes'!B520</f>
        <v>91744-28-4</v>
      </c>
      <c r="E520" s="68" t="str">
        <f>'Substances and Codes'!C520</f>
        <v>Glycerides, C12-18 di- and tri-</v>
      </c>
      <c r="G520" s="89" t="str">
        <f t="shared" si="25"/>
        <v>91744-28-4</v>
      </c>
      <c r="H520" s="88" t="str">
        <f t="shared" si="26"/>
        <v>Glycerides, C12-18 di- and tri-</v>
      </c>
    </row>
    <row r="521" spans="1:8" x14ac:dyDescent="0.25">
      <c r="A521" s="87">
        <f>IF(B521="","",MAX(A$3:A520)+1)</f>
        <v>518</v>
      </c>
      <c r="B521" s="87" t="str">
        <f t="shared" si="24"/>
        <v>91744-32-0</v>
      </c>
      <c r="D521" s="68" t="str">
        <f>'Substances and Codes'!B521</f>
        <v>91744-32-0</v>
      </c>
      <c r="E521" s="68" t="str">
        <f>'Substances and Codes'!C521</f>
        <v>Glycerides, C8-10 mono-, di- and tri-</v>
      </c>
      <c r="G521" s="89" t="str">
        <f t="shared" si="25"/>
        <v>91744-32-0</v>
      </c>
      <c r="H521" s="88" t="str">
        <f t="shared" si="26"/>
        <v>Glycerides, C8-10 mono-, di- and tri-</v>
      </c>
    </row>
    <row r="522" spans="1:8" x14ac:dyDescent="0.25">
      <c r="A522" s="87">
        <f>IF(B522="","",MAX(A$3:A521)+1)</f>
        <v>519</v>
      </c>
      <c r="B522" s="87" t="str">
        <f t="shared" si="24"/>
        <v>91744-36-4</v>
      </c>
      <c r="D522" s="68" t="str">
        <f>'Substances and Codes'!B522</f>
        <v>91744-36-4</v>
      </c>
      <c r="E522" s="68" t="str">
        <f>'Substances and Codes'!C522</f>
        <v>Glycerides, C16-18 mono-, di- and tri-, citrates</v>
      </c>
      <c r="G522" s="89" t="str">
        <f t="shared" si="25"/>
        <v>91744-36-4</v>
      </c>
      <c r="H522" s="88" t="str">
        <f t="shared" si="26"/>
        <v>Glycerides, C16-18 mono-, di- and tri-, citrates</v>
      </c>
    </row>
    <row r="523" spans="1:8" ht="30" x14ac:dyDescent="0.25">
      <c r="A523" s="87">
        <f>IF(B523="","",MAX(A$3:A522)+1)</f>
        <v>520</v>
      </c>
      <c r="B523" s="87" t="str">
        <f t="shared" si="24"/>
        <v>91744-38-6</v>
      </c>
      <c r="D523" s="68" t="str">
        <f>'Substances and Codes'!B523</f>
        <v>91744-38-6</v>
      </c>
      <c r="E523" s="68" t="str">
        <f>'Substances and Codes'!C523</f>
        <v>Glycerides, C16-18 mono-, di- and tri-, hydrogenated, citrates, potassium salts</v>
      </c>
      <c r="G523" s="89" t="str">
        <f t="shared" si="25"/>
        <v>91744-38-6</v>
      </c>
      <c r="H523" s="88" t="str">
        <f t="shared" si="26"/>
        <v>Glycerides, C16-18 mono-, di- and tri-, hydrogenated, citrates, potassium salts</v>
      </c>
    </row>
    <row r="524" spans="1:8" x14ac:dyDescent="0.25">
      <c r="A524" s="87">
        <f>IF(B524="","",MAX(A$3:A523)+1)</f>
        <v>521</v>
      </c>
      <c r="B524" s="87" t="str">
        <f t="shared" si="24"/>
        <v>91744-48-8</v>
      </c>
      <c r="D524" s="68" t="str">
        <f>'Substances and Codes'!B524</f>
        <v>91744-48-8</v>
      </c>
      <c r="E524" s="68" t="str">
        <f>'Substances and Codes'!C524</f>
        <v>Glycerides, lard mono-, di- and tri-, hydrogenated</v>
      </c>
      <c r="G524" s="89" t="str">
        <f t="shared" si="25"/>
        <v>91744-48-8</v>
      </c>
      <c r="H524" s="88" t="str">
        <f t="shared" si="26"/>
        <v>Glycerides, lard mono-, di- and tri-, hydrogenated</v>
      </c>
    </row>
    <row r="525" spans="1:8" x14ac:dyDescent="0.25">
      <c r="A525" s="87">
        <f>IF(B525="","",MAX(A$3:A524)+1)</f>
        <v>522</v>
      </c>
      <c r="B525" s="87" t="str">
        <f t="shared" si="24"/>
        <v>91744-68-2</v>
      </c>
      <c r="D525" s="68" t="str">
        <f>'Substances and Codes'!B525</f>
        <v>91744-68-2</v>
      </c>
      <c r="E525" s="68" t="str">
        <f>'Substances and Codes'!C525</f>
        <v>Glycerides, palm-oil mono-, di- and tri-, hydrogenated, citrates</v>
      </c>
      <c r="G525" s="89" t="str">
        <f t="shared" si="25"/>
        <v>91744-68-2</v>
      </c>
      <c r="H525" s="88" t="str">
        <f t="shared" si="26"/>
        <v>Glycerides, palm-oil mono-, di- and tri-, hydrogenated, citrates</v>
      </c>
    </row>
    <row r="526" spans="1:8" x14ac:dyDescent="0.25">
      <c r="A526" s="87">
        <f>IF(B526="","",MAX(A$3:A525)+1)</f>
        <v>523</v>
      </c>
      <c r="B526" s="87" t="str">
        <f t="shared" si="24"/>
        <v>91745-12-9</v>
      </c>
      <c r="D526" s="68" t="str">
        <f>'Substances and Codes'!B526</f>
        <v>91745-12-9</v>
      </c>
      <c r="E526" s="68" t="str">
        <f>'Substances and Codes'!C526</f>
        <v>Adansonia digitata, ext.</v>
      </c>
      <c r="G526" s="89" t="str">
        <f t="shared" si="25"/>
        <v>91745-12-9</v>
      </c>
      <c r="H526" s="88" t="str">
        <f t="shared" si="26"/>
        <v>Adansonia digitata, ext.</v>
      </c>
    </row>
    <row r="527" spans="1:8" x14ac:dyDescent="0.25">
      <c r="A527" s="87">
        <f>IF(B527="","",MAX(A$3:A526)+1)</f>
        <v>524</v>
      </c>
      <c r="B527" s="87" t="str">
        <f t="shared" si="24"/>
        <v>91770-13-7</v>
      </c>
      <c r="D527" s="68" t="str">
        <f>'Substances and Codes'!B527</f>
        <v>91770-13-7</v>
      </c>
      <c r="E527" s="68" t="str">
        <f>'Substances and Codes'!C527</f>
        <v>Hierochloe odorata, ext.</v>
      </c>
      <c r="G527" s="89" t="str">
        <f t="shared" si="25"/>
        <v>91770-13-7</v>
      </c>
      <c r="H527" s="88" t="str">
        <f t="shared" si="26"/>
        <v>Hierochloe odorata, ext.</v>
      </c>
    </row>
    <row r="528" spans="1:8" x14ac:dyDescent="0.25">
      <c r="A528" s="87">
        <f>IF(B528="","",MAX(A$3:A527)+1)</f>
        <v>525</v>
      </c>
      <c r="B528" s="87" t="str">
        <f t="shared" si="24"/>
        <v>91770-19-3</v>
      </c>
      <c r="D528" s="68" t="str">
        <f>'Substances and Codes'!B528</f>
        <v>91770-19-3</v>
      </c>
      <c r="E528" s="68" t="str">
        <f>'Substances and Codes'!C528</f>
        <v>Loquat, ext.</v>
      </c>
      <c r="G528" s="89" t="str">
        <f t="shared" si="25"/>
        <v>91770-19-3</v>
      </c>
      <c r="H528" s="88" t="str">
        <f t="shared" si="26"/>
        <v>Loquat, ext.</v>
      </c>
    </row>
    <row r="529" spans="1:8" x14ac:dyDescent="0.25">
      <c r="A529" s="87">
        <f>IF(B529="","",MAX(A$3:A528)+1)</f>
        <v>526</v>
      </c>
      <c r="B529" s="87" t="str">
        <f t="shared" si="24"/>
        <v>91770-22-8</v>
      </c>
      <c r="D529" s="68" t="str">
        <f>'Substances and Codes'!B529</f>
        <v>91770-22-8</v>
      </c>
      <c r="E529" s="68" t="str">
        <f>'Substances and Codes'!C529</f>
        <v>Maple, Acer saccharum, ext.</v>
      </c>
      <c r="G529" s="89" t="str">
        <f t="shared" si="25"/>
        <v>91770-22-8</v>
      </c>
      <c r="H529" s="88" t="str">
        <f t="shared" si="26"/>
        <v>Maple, Acer saccharum, ext.</v>
      </c>
    </row>
    <row r="530" spans="1:8" x14ac:dyDescent="0.25">
      <c r="A530" s="87">
        <f>IF(B530="","",MAX(A$3:A529)+1)</f>
        <v>527</v>
      </c>
      <c r="B530" s="87" t="str">
        <f t="shared" si="24"/>
        <v>91770-69-3</v>
      </c>
      <c r="D530" s="68" t="str">
        <f>'Substances and Codes'!B530</f>
        <v>91770-69-3</v>
      </c>
      <c r="E530" s="68" t="str">
        <f>'Substances and Codes'!C530</f>
        <v>Spruce, Picea abies, ext.</v>
      </c>
      <c r="G530" s="89" t="str">
        <f t="shared" si="25"/>
        <v>91770-69-3</v>
      </c>
      <c r="H530" s="88" t="str">
        <f t="shared" si="26"/>
        <v>Spruce, Picea abies, ext.</v>
      </c>
    </row>
    <row r="531" spans="1:8" x14ac:dyDescent="0.25">
      <c r="A531" s="87">
        <f>IF(B531="","",MAX(A$3:A530)+1)</f>
        <v>528</v>
      </c>
      <c r="B531" s="87" t="str">
        <f t="shared" si="24"/>
        <v>91771-33-4</v>
      </c>
      <c r="D531" s="68" t="str">
        <f>'Substances and Codes'!B531</f>
        <v>91771-33-4</v>
      </c>
      <c r="E531" s="68" t="str">
        <f>'Substances and Codes'!C531</f>
        <v>Bambusa vulgaris, ext.</v>
      </c>
      <c r="G531" s="89" t="str">
        <f t="shared" si="25"/>
        <v>91771-33-4</v>
      </c>
      <c r="H531" s="88" t="str">
        <f t="shared" si="26"/>
        <v>Bambusa vulgaris, ext.</v>
      </c>
    </row>
    <row r="532" spans="1:8" x14ac:dyDescent="0.25">
      <c r="A532" s="87">
        <f>IF(B532="","",MAX(A$3:A531)+1)</f>
        <v>529</v>
      </c>
      <c r="B532" s="87" t="str">
        <f t="shared" si="24"/>
        <v>91771-60-7</v>
      </c>
      <c r="D532" s="68" t="str">
        <f>'Substances and Codes'!B532</f>
        <v>91771-60-7</v>
      </c>
      <c r="E532" s="68" t="str">
        <f>'Substances and Codes'!C532</f>
        <v>Cryptomeria japonica, ext.</v>
      </c>
      <c r="G532" s="89" t="str">
        <f t="shared" si="25"/>
        <v>91771-60-7</v>
      </c>
      <c r="H532" s="88" t="str">
        <f t="shared" si="26"/>
        <v>Cryptomeria japonica, ext.</v>
      </c>
    </row>
    <row r="533" spans="1:8" x14ac:dyDescent="0.25">
      <c r="A533" s="87">
        <f>IF(B533="","",MAX(A$3:A532)+1)</f>
        <v>530</v>
      </c>
      <c r="B533" s="87" t="str">
        <f t="shared" si="24"/>
        <v>91845-22-6</v>
      </c>
      <c r="D533" s="68" t="str">
        <f>'Substances and Codes'!B533</f>
        <v>91845-22-6</v>
      </c>
      <c r="E533" s="68" t="str">
        <f>'Substances and Codes'!C533</f>
        <v>Helichrysum stoechas, ext.</v>
      </c>
      <c r="G533" s="89" t="str">
        <f t="shared" si="25"/>
        <v>91845-22-6</v>
      </c>
      <c r="H533" s="88" t="str">
        <f t="shared" si="26"/>
        <v>Helichrysum stoechas, ext.</v>
      </c>
    </row>
    <row r="534" spans="1:8" x14ac:dyDescent="0.25">
      <c r="A534" s="87">
        <f>IF(B534="","",MAX(A$3:A533)+1)</f>
        <v>531</v>
      </c>
      <c r="B534" s="87" t="str">
        <f t="shared" si="24"/>
        <v>91845-35-1</v>
      </c>
      <c r="D534" s="68" t="str">
        <f>'Substances and Codes'!B534</f>
        <v>91845-35-1</v>
      </c>
      <c r="E534" s="68" t="str">
        <f>'Substances and Codes'!C534</f>
        <v>Ocimum sanctum, ext.</v>
      </c>
      <c r="G534" s="89" t="str">
        <f t="shared" si="25"/>
        <v>91845-35-1</v>
      </c>
      <c r="H534" s="88" t="str">
        <f t="shared" si="26"/>
        <v>Ocimum sanctum, ext.</v>
      </c>
    </row>
    <row r="535" spans="1:8" x14ac:dyDescent="0.25">
      <c r="A535" s="87">
        <f>IF(B535="","",MAX(A$3:A534)+1)</f>
        <v>532</v>
      </c>
      <c r="B535" s="87" t="str">
        <f t="shared" si="24"/>
        <v>92128-82-0</v>
      </c>
      <c r="D535" s="68" t="str">
        <f>'Substances and Codes'!B535</f>
        <v>92128-82-0</v>
      </c>
      <c r="E535" s="68" t="str">
        <f>'Substances and Codes'!C535</f>
        <v>Laminaria, ext.</v>
      </c>
      <c r="G535" s="89" t="str">
        <f t="shared" si="25"/>
        <v>92128-82-0</v>
      </c>
      <c r="H535" s="88" t="str">
        <f t="shared" si="26"/>
        <v>Laminaria, ext.</v>
      </c>
    </row>
    <row r="536" spans="1:8" x14ac:dyDescent="0.25">
      <c r="A536" s="87">
        <f>IF(B536="","",MAX(A$3:A535)+1)</f>
        <v>533</v>
      </c>
      <c r="B536" s="87" t="str">
        <f t="shared" si="24"/>
        <v>92128-87-5</v>
      </c>
      <c r="D536" s="68" t="str">
        <f>'Substances and Codes'!B536</f>
        <v>92128-87-5</v>
      </c>
      <c r="E536" s="68" t="str">
        <f>'Substances and Codes'!C536</f>
        <v>Lecithins, hydrogenated</v>
      </c>
      <c r="G536" s="89" t="str">
        <f t="shared" si="25"/>
        <v>92128-87-5</v>
      </c>
      <c r="H536" s="88" t="str">
        <f t="shared" si="26"/>
        <v>Lecithins, hydrogenated</v>
      </c>
    </row>
    <row r="537" spans="1:8" x14ac:dyDescent="0.25">
      <c r="A537" s="87">
        <f>IF(B537="","",MAX(A$3:A536)+1)</f>
        <v>534</v>
      </c>
      <c r="B537" s="87" t="str">
        <f t="shared" si="24"/>
        <v>92201-55-3</v>
      </c>
      <c r="D537" s="68" t="str">
        <f>'Substances and Codes'!B537</f>
        <v>92201-55-3</v>
      </c>
      <c r="E537" s="68" t="str">
        <f>'Substances and Codes'!C537</f>
        <v>Cedrus atlantica, ext.</v>
      </c>
      <c r="G537" s="89" t="str">
        <f t="shared" si="25"/>
        <v>92201-55-3</v>
      </c>
      <c r="H537" s="88" t="str">
        <f t="shared" si="26"/>
        <v>Cedrus atlantica, ext.</v>
      </c>
    </row>
    <row r="538" spans="1:8" x14ac:dyDescent="0.25">
      <c r="A538" s="87">
        <f>IF(B538="","",MAX(A$3:A537)+1)</f>
        <v>535</v>
      </c>
      <c r="B538" s="87" t="str">
        <f t="shared" si="24"/>
        <v>92202-01-2</v>
      </c>
      <c r="D538" s="68" t="str">
        <f>'Substances and Codes'!B538</f>
        <v>92202-01-2</v>
      </c>
      <c r="E538" s="68" t="str">
        <f>'Substances and Codes'!C538</f>
        <v>Olive oil, reaction products with sorbitol</v>
      </c>
      <c r="G538" s="89" t="str">
        <f t="shared" si="25"/>
        <v>92202-01-2</v>
      </c>
      <c r="H538" s="88" t="str">
        <f t="shared" si="26"/>
        <v>Olive oil, reaction products with sorbitol</v>
      </c>
    </row>
    <row r="539" spans="1:8" x14ac:dyDescent="0.25">
      <c r="A539" s="87">
        <f>IF(B539="","",MAX(A$3:A538)+1)</f>
        <v>536</v>
      </c>
      <c r="B539" s="87" t="str">
        <f t="shared" si="24"/>
        <v>92346-80-0</v>
      </c>
      <c r="D539" s="68" t="str">
        <f>'Substances and Codes'!B539</f>
        <v>92346-80-0</v>
      </c>
      <c r="E539" s="68" t="str">
        <f>'Substances and Codes'!C539</f>
        <v>Acanthopanax senticosus, ext.</v>
      </c>
      <c r="G539" s="89" t="str">
        <f t="shared" si="25"/>
        <v>92346-80-0</v>
      </c>
      <c r="H539" s="88" t="str">
        <f t="shared" si="26"/>
        <v>Acanthopanax senticosus, ext.</v>
      </c>
    </row>
    <row r="540" spans="1:8" x14ac:dyDescent="0.25">
      <c r="A540" s="87">
        <f>IF(B540="","",MAX(A$3:A539)+1)</f>
        <v>537</v>
      </c>
      <c r="B540" s="87" t="str">
        <f t="shared" si="24"/>
        <v>92456-63-8</v>
      </c>
      <c r="D540" s="68" t="str">
        <f>'Substances and Codes'!B540</f>
        <v>92456-63-8</v>
      </c>
      <c r="E540" s="68" t="str">
        <f>'Substances and Codes'!C540</f>
        <v>Actinidia chinensis, ext.</v>
      </c>
      <c r="G540" s="89" t="str">
        <f t="shared" si="25"/>
        <v>92456-63-8</v>
      </c>
      <c r="H540" s="88" t="str">
        <f t="shared" si="26"/>
        <v>Actinidia chinensis, ext.</v>
      </c>
    </row>
    <row r="541" spans="1:8" x14ac:dyDescent="0.25">
      <c r="A541" s="87">
        <f>IF(B541="","",MAX(A$3:A540)+1)</f>
        <v>538</v>
      </c>
      <c r="B541" s="87" t="str">
        <f t="shared" si="24"/>
        <v>92456-72-9</v>
      </c>
      <c r="D541" s="68" t="str">
        <f>'Substances and Codes'!B541</f>
        <v>92456-72-9</v>
      </c>
      <c r="E541" s="68" t="str">
        <f>'Substances and Codes'!C541</f>
        <v>Cassava, ext.</v>
      </c>
      <c r="G541" s="89" t="str">
        <f t="shared" si="25"/>
        <v>92456-72-9</v>
      </c>
      <c r="H541" s="88" t="str">
        <f t="shared" si="26"/>
        <v>Cassava, ext.</v>
      </c>
    </row>
    <row r="542" spans="1:8" x14ac:dyDescent="0.25">
      <c r="A542" s="87">
        <f>IF(B542="","",MAX(A$3:A541)+1)</f>
        <v>539</v>
      </c>
      <c r="B542" s="87" t="str">
        <f t="shared" si="24"/>
        <v>92457-01-7</v>
      </c>
      <c r="D542" s="68" t="str">
        <f>'Substances and Codes'!B542</f>
        <v>92457-01-7</v>
      </c>
      <c r="E542" s="68" t="str">
        <f>'Substances and Codes'!C542</f>
        <v>Gardenia jasminoides, ext.</v>
      </c>
      <c r="G542" s="89" t="str">
        <f t="shared" si="25"/>
        <v>92457-01-7</v>
      </c>
      <c r="H542" s="88" t="str">
        <f t="shared" si="26"/>
        <v>Gardenia jasminoides, ext.</v>
      </c>
    </row>
    <row r="543" spans="1:8" x14ac:dyDescent="0.25">
      <c r="A543" s="87">
        <f>IF(B543="","",MAX(A$3:A542)+1)</f>
        <v>540</v>
      </c>
      <c r="B543" s="87" t="str">
        <f t="shared" si="24"/>
        <v>92457-12-0</v>
      </c>
      <c r="D543" s="68" t="str">
        <f>'Substances and Codes'!B543</f>
        <v>92457-12-0</v>
      </c>
      <c r="E543" s="68" t="str">
        <f>'Substances and Codes'!C543</f>
        <v>Jojoba, ext., hydrogenated</v>
      </c>
      <c r="G543" s="89" t="str">
        <f t="shared" si="25"/>
        <v>92457-12-0</v>
      </c>
      <c r="H543" s="88" t="str">
        <f t="shared" si="26"/>
        <v>Jojoba, ext., hydrogenated</v>
      </c>
    </row>
    <row r="544" spans="1:8" x14ac:dyDescent="0.25">
      <c r="A544" s="87">
        <f>IF(B544="","",MAX(A$3:A543)+1)</f>
        <v>541</v>
      </c>
      <c r="B544" s="87" t="str">
        <f t="shared" si="24"/>
        <v>92731-30-1</v>
      </c>
      <c r="D544" s="68" t="str">
        <f>'Substances and Codes'!B544</f>
        <v>92731-30-1</v>
      </c>
      <c r="E544" s="68" t="str">
        <f>'Substances and Codes'!C544</f>
        <v>Mucopolysaccharides, heparinoids, duodenum, mucosa</v>
      </c>
      <c r="G544" s="89" t="str">
        <f t="shared" si="25"/>
        <v>92731-30-1</v>
      </c>
      <c r="H544" s="88" t="str">
        <f t="shared" si="26"/>
        <v>Mucopolysaccharides, heparinoids, duodenum, mucosa</v>
      </c>
    </row>
    <row r="545" spans="1:8" x14ac:dyDescent="0.25">
      <c r="A545" s="87">
        <f>IF(B545="","",MAX(A$3:A544)+1)</f>
        <v>542</v>
      </c>
      <c r="B545" s="87" t="str">
        <f t="shared" si="24"/>
        <v>92880-86-9</v>
      </c>
      <c r="D545" s="68" t="str">
        <f>'Substances and Codes'!B545</f>
        <v>92880-86-9</v>
      </c>
      <c r="E545" s="68" t="str">
        <f>'Substances and Codes'!C545</f>
        <v>Furcellaran, potassium salt</v>
      </c>
      <c r="G545" s="89" t="str">
        <f t="shared" si="25"/>
        <v>92880-86-9</v>
      </c>
      <c r="H545" s="88" t="str">
        <f t="shared" si="26"/>
        <v>Furcellaran, potassium salt</v>
      </c>
    </row>
    <row r="546" spans="1:8" x14ac:dyDescent="0.25">
      <c r="A546" s="87">
        <f>IF(B546="","",MAX(A$3:A545)+1)</f>
        <v>543</v>
      </c>
      <c r="B546" s="87" t="str">
        <f t="shared" si="24"/>
        <v>92880-87-0</v>
      </c>
      <c r="D546" s="68" t="str">
        <f>'Substances and Codes'!B546</f>
        <v>92880-87-0</v>
      </c>
      <c r="E546" s="68" t="str">
        <f>'Substances and Codes'!C546</f>
        <v>Furcellaran, sodium salt</v>
      </c>
      <c r="G546" s="89" t="str">
        <f t="shared" si="25"/>
        <v>92880-87-0</v>
      </c>
      <c r="H546" s="88" t="str">
        <f t="shared" si="26"/>
        <v>Furcellaran, sodium salt</v>
      </c>
    </row>
    <row r="547" spans="1:8" x14ac:dyDescent="0.25">
      <c r="A547" s="87">
        <f>IF(B547="","",MAX(A$3:A546)+1)</f>
        <v>544</v>
      </c>
      <c r="B547" s="87" t="str">
        <f t="shared" si="24"/>
        <v>93164-89-7</v>
      </c>
      <c r="D547" s="68" t="str">
        <f>'Substances and Codes'!B547</f>
        <v>93164-89-7</v>
      </c>
      <c r="E547" s="68" t="str">
        <f>'Substances and Codes'!C547</f>
        <v>Bacopa monnieri, ext.</v>
      </c>
      <c r="G547" s="89" t="str">
        <f t="shared" si="25"/>
        <v>93164-89-7</v>
      </c>
      <c r="H547" s="88" t="str">
        <f t="shared" si="26"/>
        <v>Bacopa monnieri, ext.</v>
      </c>
    </row>
    <row r="548" spans="1:8" x14ac:dyDescent="0.25">
      <c r="A548" s="87">
        <f>IF(B548="","",MAX(A$3:A547)+1)</f>
        <v>545</v>
      </c>
      <c r="B548" s="87" t="str">
        <f t="shared" si="24"/>
        <v>93165-11-8</v>
      </c>
      <c r="D548" s="68" t="str">
        <f>'Substances and Codes'!B548</f>
        <v>93165-11-8</v>
      </c>
      <c r="E548" s="68" t="str">
        <f>'Substances and Codes'!C548</f>
        <v>Commiphora mukul, ext.</v>
      </c>
      <c r="G548" s="89" t="str">
        <f t="shared" si="25"/>
        <v>93165-11-8</v>
      </c>
      <c r="H548" s="88" t="str">
        <f t="shared" si="26"/>
        <v>Commiphora mukul, ext.</v>
      </c>
    </row>
    <row r="549" spans="1:8" x14ac:dyDescent="0.25">
      <c r="A549" s="87">
        <f>IF(B549="","",MAX(A$3:A548)+1)</f>
        <v>546</v>
      </c>
      <c r="B549" s="87" t="str">
        <f t="shared" si="24"/>
        <v>93384-25-9</v>
      </c>
      <c r="D549" s="68" t="str">
        <f>'Substances and Codes'!B549</f>
        <v>93384-25-9</v>
      </c>
      <c r="E549" s="68" t="str">
        <f>'Substances and Codes'!C549</f>
        <v>Ledum groenlandicum, ext.</v>
      </c>
      <c r="G549" s="89" t="str">
        <f t="shared" si="25"/>
        <v>93384-25-9</v>
      </c>
      <c r="H549" s="88" t="str">
        <f t="shared" si="26"/>
        <v>Ledum groenlandicum, ext.</v>
      </c>
    </row>
    <row r="550" spans="1:8" x14ac:dyDescent="0.25">
      <c r="A550" s="87">
        <f>IF(B550="","",MAX(A$3:A549)+1)</f>
        <v>547</v>
      </c>
      <c r="B550" s="87" t="str">
        <f t="shared" si="24"/>
        <v>93384-34-0</v>
      </c>
      <c r="D550" s="68" t="str">
        <f>'Substances and Codes'!B550</f>
        <v>93384-34-0</v>
      </c>
      <c r="E550" s="68" t="str">
        <f>'Substances and Codes'!C550</f>
        <v>Phospholipids, spinal cord</v>
      </c>
      <c r="G550" s="89" t="str">
        <f t="shared" si="25"/>
        <v>93384-34-0</v>
      </c>
      <c r="H550" s="88" t="str">
        <f t="shared" si="26"/>
        <v>Phospholipids, spinal cord</v>
      </c>
    </row>
    <row r="551" spans="1:8" x14ac:dyDescent="0.25">
      <c r="A551" s="87">
        <f>IF(B551="","",MAX(A$3:A550)+1)</f>
        <v>548</v>
      </c>
      <c r="B551" s="87" t="str">
        <f t="shared" si="24"/>
        <v>93384-40-8</v>
      </c>
      <c r="D551" s="68" t="str">
        <f>'Substances and Codes'!B551</f>
        <v>93384-40-8</v>
      </c>
      <c r="E551" s="68" t="str">
        <f>'Substances and Codes'!C551</f>
        <v>Sage, Salvia hispanica, ext.</v>
      </c>
      <c r="G551" s="89" t="str">
        <f t="shared" si="25"/>
        <v>93384-40-8</v>
      </c>
      <c r="H551" s="88" t="str">
        <f t="shared" si="26"/>
        <v>Sage, Salvia hispanica, ext.</v>
      </c>
    </row>
    <row r="552" spans="1:8" x14ac:dyDescent="0.25">
      <c r="A552" s="87">
        <f>IF(B552="","",MAX(A$3:A551)+1)</f>
        <v>549</v>
      </c>
      <c r="B552" s="87" t="str">
        <f t="shared" si="24"/>
        <v>93571-82-5</v>
      </c>
      <c r="D552" s="68" t="str">
        <f>'Substances and Codes'!B552</f>
        <v>93571-82-5</v>
      </c>
      <c r="E552" s="68" t="str">
        <f>'Substances and Codes'!C552</f>
        <v>Fatty acids, C6-24 and C16-18-unsatd., esters with sucrose</v>
      </c>
      <c r="G552" s="89" t="str">
        <f t="shared" si="25"/>
        <v>93571-82-5</v>
      </c>
      <c r="H552" s="88" t="str">
        <f t="shared" si="26"/>
        <v>Fatty acids, C6-24 and C16-18-unsatd., esters with sucrose</v>
      </c>
    </row>
    <row r="553" spans="1:8" x14ac:dyDescent="0.25">
      <c r="A553" s="87">
        <f>IF(B553="","",MAX(A$3:A552)+1)</f>
        <v>550</v>
      </c>
      <c r="B553" s="87" t="str">
        <f t="shared" si="24"/>
        <v>93572-53-3</v>
      </c>
      <c r="D553" s="68" t="str">
        <f>'Substances and Codes'!B553</f>
        <v>93572-53-3</v>
      </c>
      <c r="E553" s="68" t="str">
        <f>'Substances and Codes'!C553</f>
        <v>Fats and Glyceridic oils, menhaden, hydrogenated</v>
      </c>
      <c r="G553" s="89" t="str">
        <f t="shared" si="25"/>
        <v>93572-53-3</v>
      </c>
      <c r="H553" s="88" t="str">
        <f t="shared" si="26"/>
        <v>Fats and Glyceridic oils, menhaden, hydrogenated</v>
      </c>
    </row>
    <row r="554" spans="1:8" x14ac:dyDescent="0.25">
      <c r="A554" s="87">
        <f>IF(B554="","",MAX(A$3:A553)+1)</f>
        <v>551</v>
      </c>
      <c r="B554" s="87" t="str">
        <f t="shared" si="24"/>
        <v>93685-96-2</v>
      </c>
      <c r="D554" s="68" t="str">
        <f>'Substances and Codes'!B554</f>
        <v>93685-96-2</v>
      </c>
      <c r="E554" s="68" t="str">
        <f>'Substances and Codes'!C554</f>
        <v>Mimosa, ext.</v>
      </c>
      <c r="G554" s="89" t="str">
        <f t="shared" si="25"/>
        <v>93685-96-2</v>
      </c>
      <c r="H554" s="88" t="str">
        <f t="shared" si="26"/>
        <v>Mimosa, ext.</v>
      </c>
    </row>
    <row r="555" spans="1:8" x14ac:dyDescent="0.25">
      <c r="A555" s="87">
        <f>IF(B555="","",MAX(A$3:A554)+1)</f>
        <v>552</v>
      </c>
      <c r="B555" s="87" t="str">
        <f t="shared" si="24"/>
        <v>93803-86-2</v>
      </c>
      <c r="D555" s="68" t="str">
        <f>'Substances and Codes'!B555</f>
        <v>93803-86-2</v>
      </c>
      <c r="E555" s="68" t="str">
        <f>'Substances and Codes'!C555</f>
        <v>Isooctadecanoic acid, octyl ester</v>
      </c>
      <c r="G555" s="89" t="str">
        <f t="shared" si="25"/>
        <v>93803-86-2</v>
      </c>
      <c r="H555" s="88" t="str">
        <f t="shared" si="26"/>
        <v>Isooctadecanoic acid, octyl ester</v>
      </c>
    </row>
    <row r="556" spans="1:8" ht="30" x14ac:dyDescent="0.25">
      <c r="A556" s="87">
        <f>IF(B556="","",MAX(A$3:A555)+1)</f>
        <v>553</v>
      </c>
      <c r="B556" s="87" t="str">
        <f t="shared" si="24"/>
        <v>94089-18-6</v>
      </c>
      <c r="D556" s="68" t="str">
        <f>'Substances and Codes'!B556</f>
        <v>94089-18-6</v>
      </c>
      <c r="E556" s="68" t="str">
        <f>'Substances and Codes'!C556</f>
        <v>Butanamide, 2,4-bis(acetyloxy)-N-[3-(acetyloxy)propyl]-3,3-dimethyl-, (2R)</v>
      </c>
      <c r="G556" s="89" t="str">
        <f t="shared" si="25"/>
        <v>94089-18-6</v>
      </c>
      <c r="H556" s="88" t="str">
        <f t="shared" si="26"/>
        <v>Butanamide, 2,4-bis(acetyloxy)-N-[3-(acetyloxy)propyl]-3,3-dimethyl-, (2R)</v>
      </c>
    </row>
    <row r="557" spans="1:8" x14ac:dyDescent="0.25">
      <c r="A557" s="87">
        <f>IF(B557="","",MAX(A$3:A556)+1)</f>
        <v>554</v>
      </c>
      <c r="B557" s="87" t="str">
        <f t="shared" si="24"/>
        <v>94167-02-9</v>
      </c>
      <c r="D557" s="68" t="str">
        <f>'Substances and Codes'!B557</f>
        <v>94167-02-9</v>
      </c>
      <c r="E557" s="68" t="str">
        <f>'Substances and Codes'!C557</f>
        <v>Fucus serratus, ext.</v>
      </c>
      <c r="G557" s="89" t="str">
        <f t="shared" si="25"/>
        <v>94167-02-9</v>
      </c>
      <c r="H557" s="88" t="str">
        <f t="shared" si="26"/>
        <v>Fucus serratus, ext.</v>
      </c>
    </row>
    <row r="558" spans="1:8" x14ac:dyDescent="0.25">
      <c r="A558" s="87">
        <f>IF(B558="","",MAX(A$3:A557)+1)</f>
        <v>555</v>
      </c>
      <c r="B558" s="87" t="str">
        <f t="shared" si="24"/>
        <v>94167-04-1</v>
      </c>
      <c r="D558" s="68" t="str">
        <f>'Substances and Codes'!B558</f>
        <v>94167-04-1</v>
      </c>
      <c r="E558" s="68" t="str">
        <f>'Substances and Codes'!C558</f>
        <v>Linden, Tilia tomentosa, ext.</v>
      </c>
      <c r="G558" s="89" t="str">
        <f t="shared" si="25"/>
        <v>94167-04-1</v>
      </c>
      <c r="H558" s="88" t="str">
        <f t="shared" si="26"/>
        <v>Linden, Tilia tomentosa, ext.</v>
      </c>
    </row>
    <row r="559" spans="1:8" x14ac:dyDescent="0.25">
      <c r="A559" s="87">
        <f>IF(B559="","",MAX(A$3:A558)+1)</f>
        <v>556</v>
      </c>
      <c r="B559" s="87" t="str">
        <f t="shared" si="24"/>
        <v>94167-05-2</v>
      </c>
      <c r="D559" s="68" t="str">
        <f>'Substances and Codes'!B559</f>
        <v>94167-05-2</v>
      </c>
      <c r="E559" s="68" t="str">
        <f>'Substances and Codes'!C559</f>
        <v>Mulberry, Morus alba, ext.</v>
      </c>
      <c r="G559" s="89" t="str">
        <f t="shared" si="25"/>
        <v>94167-05-2</v>
      </c>
      <c r="H559" s="88" t="str">
        <f t="shared" si="26"/>
        <v>Mulberry, Morus alba, ext.</v>
      </c>
    </row>
    <row r="560" spans="1:8" x14ac:dyDescent="0.25">
      <c r="A560" s="87">
        <f>IF(B560="","",MAX(A$3:A559)+1)</f>
        <v>557</v>
      </c>
      <c r="B560" s="87" t="str">
        <f t="shared" si="24"/>
        <v>94279-95-5</v>
      </c>
      <c r="D560" s="68" t="str">
        <f>'Substances and Codes'!B560</f>
        <v>94279-95-5</v>
      </c>
      <c r="E560" s="68" t="str">
        <f>'Substances and Codes'!C560</f>
        <v>Prunus africana, ext.</v>
      </c>
      <c r="G560" s="89" t="str">
        <f t="shared" si="25"/>
        <v>94279-95-5</v>
      </c>
      <c r="H560" s="88" t="str">
        <f t="shared" si="26"/>
        <v>Prunus africana, ext.</v>
      </c>
    </row>
    <row r="561" spans="1:8" x14ac:dyDescent="0.25">
      <c r="A561" s="87">
        <f>IF(B561="","",MAX(A$3:A560)+1)</f>
        <v>558</v>
      </c>
      <c r="B561" s="87" t="str">
        <f t="shared" si="24"/>
        <v>94279-99-9</v>
      </c>
      <c r="D561" s="68" t="str">
        <f>'Substances and Codes'!B561</f>
        <v>94279-99-9</v>
      </c>
      <c r="E561" s="68" t="str">
        <f>'Substances and Codes'!C561</f>
        <v>Scutellaria baicalensis, ext.</v>
      </c>
      <c r="G561" s="89" t="str">
        <f t="shared" si="25"/>
        <v>94279-99-9</v>
      </c>
      <c r="H561" s="88" t="str">
        <f t="shared" si="26"/>
        <v>Scutellaria baicalensis, ext.</v>
      </c>
    </row>
    <row r="562" spans="1:8" x14ac:dyDescent="0.25">
      <c r="A562" s="87">
        <f>IF(B562="","",MAX(A$3:A561)+1)</f>
        <v>559</v>
      </c>
      <c r="B562" s="87" t="str">
        <f t="shared" si="24"/>
        <v>94334-08-4</v>
      </c>
      <c r="D562" s="68" t="str">
        <f>'Substances and Codes'!B562</f>
        <v>94334-08-4</v>
      </c>
      <c r="E562" s="68" t="str">
        <f>'Substances and Codes'!C562</f>
        <v>Hedychium flavum, ext.</v>
      </c>
      <c r="G562" s="89" t="str">
        <f t="shared" si="25"/>
        <v>94334-08-4</v>
      </c>
      <c r="H562" s="88" t="str">
        <f t="shared" si="26"/>
        <v>Hedychium flavum, ext.</v>
      </c>
    </row>
    <row r="563" spans="1:8" x14ac:dyDescent="0.25">
      <c r="A563" s="87">
        <f>IF(B563="","",MAX(A$3:A562)+1)</f>
        <v>560</v>
      </c>
      <c r="B563" s="87" t="str">
        <f t="shared" si="24"/>
        <v>94334-35-7</v>
      </c>
      <c r="D563" s="68" t="str">
        <f>'Substances and Codes'!B563</f>
        <v>94334-35-7</v>
      </c>
      <c r="E563" s="68" t="str">
        <f>'Substances and Codes'!C563</f>
        <v>Tuberose, ext.</v>
      </c>
      <c r="G563" s="89" t="str">
        <f t="shared" si="25"/>
        <v>94334-35-7</v>
      </c>
      <c r="H563" s="88" t="str">
        <f t="shared" si="26"/>
        <v>Tuberose, ext.</v>
      </c>
    </row>
    <row r="564" spans="1:8" x14ac:dyDescent="0.25">
      <c r="A564" s="87">
        <f>IF(B564="","",MAX(A$3:A563)+1)</f>
        <v>561</v>
      </c>
      <c r="B564" s="87" t="str">
        <f t="shared" si="24"/>
        <v>94349-62-9</v>
      </c>
      <c r="D564" s="68" t="str">
        <f>'Substances and Codes'!B564</f>
        <v>94349-62-9</v>
      </c>
      <c r="E564" s="68" t="str">
        <f>'Substances and Codes'!C564</f>
        <v>Aloe barbasensis, ext.</v>
      </c>
      <c r="G564" s="89" t="str">
        <f t="shared" si="25"/>
        <v>94349-62-9</v>
      </c>
      <c r="H564" s="88" t="str">
        <f t="shared" si="26"/>
        <v>Aloe barbasensis, ext.</v>
      </c>
    </row>
    <row r="565" spans="1:8" x14ac:dyDescent="0.25">
      <c r="A565" s="87">
        <f>IF(B565="","",MAX(A$3:A564)+1)</f>
        <v>562</v>
      </c>
      <c r="B565" s="87" t="str">
        <f t="shared" si="24"/>
        <v>94350-04-6</v>
      </c>
      <c r="D565" s="68" t="str">
        <f>'Substances and Codes'!B565</f>
        <v>94350-04-6</v>
      </c>
      <c r="E565" s="68" t="str">
        <f>'Substances and Codes'!C565</f>
        <v>Protein hydrolyzates, flaxseed</v>
      </c>
      <c r="G565" s="89" t="str">
        <f t="shared" si="25"/>
        <v>94350-04-6</v>
      </c>
      <c r="H565" s="88" t="str">
        <f t="shared" si="26"/>
        <v>Protein hydrolyzates, flaxseed</v>
      </c>
    </row>
    <row r="566" spans="1:8" x14ac:dyDescent="0.25">
      <c r="A566" s="87">
        <f>IF(B566="","",MAX(A$3:A565)+1)</f>
        <v>563</v>
      </c>
      <c r="B566" s="87" t="str">
        <f t="shared" si="24"/>
        <v>94350-05-7</v>
      </c>
      <c r="D566" s="68" t="str">
        <f>'Substances and Codes'!B566</f>
        <v>94350-05-7</v>
      </c>
      <c r="E566" s="68" t="str">
        <f>'Substances and Codes'!C566</f>
        <v>Protein hydrolyzates, rice bran</v>
      </c>
      <c r="G566" s="89" t="str">
        <f t="shared" si="25"/>
        <v>94350-05-7</v>
      </c>
      <c r="H566" s="88" t="str">
        <f t="shared" si="26"/>
        <v>Protein hydrolyzates, rice bran</v>
      </c>
    </row>
    <row r="567" spans="1:8" x14ac:dyDescent="0.25">
      <c r="A567" s="87">
        <f>IF(B567="","",MAX(A$3:A566)+1)</f>
        <v>564</v>
      </c>
      <c r="B567" s="87" t="str">
        <f t="shared" si="24"/>
        <v>94350-06-8</v>
      </c>
      <c r="D567" s="68" t="str">
        <f>'Substances and Codes'!B567</f>
        <v>94350-06-8</v>
      </c>
      <c r="E567" s="68" t="str">
        <f>'Substances and Codes'!C567</f>
        <v>Protein hydrolyzates, wheat germ</v>
      </c>
      <c r="G567" s="89" t="str">
        <f t="shared" si="25"/>
        <v>94350-06-8</v>
      </c>
      <c r="H567" s="88" t="str">
        <f t="shared" si="26"/>
        <v>Protein hydrolyzates, wheat germ</v>
      </c>
    </row>
    <row r="568" spans="1:8" x14ac:dyDescent="0.25">
      <c r="A568" s="87">
        <f>IF(B568="","",MAX(A$3:A567)+1)</f>
        <v>565</v>
      </c>
      <c r="B568" s="87" t="str">
        <f t="shared" si="24"/>
        <v>94465-74-4</v>
      </c>
      <c r="D568" s="68" t="str">
        <f>'Substances and Codes'!B568</f>
        <v>94465-74-4</v>
      </c>
      <c r="E568" s="68" t="str">
        <f>'Substances and Codes'!C568</f>
        <v>Fomes officinalis, ext.</v>
      </c>
      <c r="G568" s="89" t="str">
        <f t="shared" si="25"/>
        <v>94465-74-4</v>
      </c>
      <c r="H568" s="88" t="str">
        <f t="shared" si="26"/>
        <v>Fomes officinalis, ext.</v>
      </c>
    </row>
    <row r="569" spans="1:8" x14ac:dyDescent="0.25">
      <c r="A569" s="87">
        <f>IF(B569="","",MAX(A$3:A568)+1)</f>
        <v>566</v>
      </c>
      <c r="B569" s="87" t="str">
        <f t="shared" si="24"/>
        <v>94465-78-8</v>
      </c>
      <c r="D569" s="68" t="str">
        <f>'Substances and Codes'!B569</f>
        <v>94465-78-8</v>
      </c>
      <c r="E569" s="68" t="str">
        <f>'Substances and Codes'!C569</f>
        <v>Mytilus edulis, ext.</v>
      </c>
      <c r="G569" s="89" t="str">
        <f t="shared" si="25"/>
        <v>94465-78-8</v>
      </c>
      <c r="H569" s="88" t="str">
        <f t="shared" si="26"/>
        <v>Mytilus edulis, ext.</v>
      </c>
    </row>
    <row r="570" spans="1:8" x14ac:dyDescent="0.25">
      <c r="A570" s="87">
        <f>IF(B570="","",MAX(A$3:A569)+1)</f>
        <v>567</v>
      </c>
      <c r="B570" s="87" t="str">
        <f t="shared" si="24"/>
        <v>94465-79-9</v>
      </c>
      <c r="D570" s="68" t="str">
        <f>'Substances and Codes'!B570</f>
        <v>94465-79-9</v>
      </c>
      <c r="E570" s="68" t="str">
        <f>'Substances and Codes'!C570</f>
        <v>Ostrea edulis, ext.</v>
      </c>
      <c r="G570" s="89" t="str">
        <f t="shared" si="25"/>
        <v>94465-79-9</v>
      </c>
      <c r="H570" s="88" t="str">
        <f t="shared" si="26"/>
        <v>Ostrea edulis, ext.</v>
      </c>
    </row>
    <row r="571" spans="1:8" x14ac:dyDescent="0.25">
      <c r="A571" s="87">
        <f>IF(B571="","",MAX(A$3:A570)+1)</f>
        <v>568</v>
      </c>
      <c r="B571" s="87" t="str">
        <f t="shared" si="24"/>
        <v>94551-75-4</v>
      </c>
      <c r="D571" s="68" t="str">
        <f>'Substances and Codes'!B571</f>
        <v>94551-75-4</v>
      </c>
      <c r="E571" s="68" t="str">
        <f>'Substances and Codes'!C571</f>
        <v>Protein hydrolyzates, tuna</v>
      </c>
      <c r="G571" s="89" t="str">
        <f t="shared" si="25"/>
        <v>94551-75-4</v>
      </c>
      <c r="H571" s="88" t="str">
        <f t="shared" si="26"/>
        <v>Protein hydrolyzates, tuna</v>
      </c>
    </row>
    <row r="572" spans="1:8" x14ac:dyDescent="0.25">
      <c r="A572" s="87">
        <f>IF(B572="","",MAX(A$3:A571)+1)</f>
        <v>569</v>
      </c>
      <c r="B572" s="87" t="str">
        <f t="shared" si="24"/>
        <v>94944-92-0</v>
      </c>
      <c r="D572" s="68" t="str">
        <f>'Substances and Codes'!B572</f>
        <v>94944-92-0</v>
      </c>
      <c r="E572" s="68" t="str">
        <f>'Substances and Codes'!C572</f>
        <v>Eggs, salmon, ext.</v>
      </c>
      <c r="G572" s="89" t="str">
        <f t="shared" si="25"/>
        <v>94944-92-0</v>
      </c>
      <c r="H572" s="88" t="str">
        <f t="shared" si="26"/>
        <v>Eggs, salmon, ext.</v>
      </c>
    </row>
    <row r="573" spans="1:8" x14ac:dyDescent="0.25">
      <c r="A573" s="87">
        <f>IF(B573="","",MAX(A$3:A572)+1)</f>
        <v>570</v>
      </c>
      <c r="B573" s="87" t="str">
        <f t="shared" si="24"/>
        <v>94945-01-4</v>
      </c>
      <c r="D573" s="68" t="str">
        <f>'Substances and Codes'!B573</f>
        <v>94945-01-4</v>
      </c>
      <c r="E573" s="68" t="str">
        <f>'Substances and Codes'!C573</f>
        <v>Gelidium cartilagineum, ext.</v>
      </c>
      <c r="G573" s="89" t="str">
        <f t="shared" si="25"/>
        <v>94945-01-4</v>
      </c>
      <c r="H573" s="88" t="str">
        <f t="shared" si="26"/>
        <v>Gelidium cartilagineum, ext.</v>
      </c>
    </row>
    <row r="574" spans="1:8" x14ac:dyDescent="0.25">
      <c r="A574" s="87">
        <f>IF(B574="","",MAX(A$3:A573)+1)</f>
        <v>571</v>
      </c>
      <c r="B574" s="87" t="str">
        <f t="shared" si="24"/>
        <v>95009-14-6</v>
      </c>
      <c r="D574" s="68" t="str">
        <f>'Substances and Codes'!B574</f>
        <v>95009-14-6</v>
      </c>
      <c r="E574" s="68" t="str">
        <f>'Substances and Codes'!C574</f>
        <v>Agaricus bisporus, ext.</v>
      </c>
      <c r="G574" s="89" t="str">
        <f t="shared" si="25"/>
        <v>95009-14-6</v>
      </c>
      <c r="H574" s="88" t="str">
        <f t="shared" si="26"/>
        <v>Agaricus bisporus, ext.</v>
      </c>
    </row>
    <row r="575" spans="1:8" ht="30" x14ac:dyDescent="0.25">
      <c r="A575" s="87">
        <f>IF(B575="","",MAX(A$3:A574)+1)</f>
        <v>572</v>
      </c>
      <c r="B575" s="87" t="str">
        <f t="shared" si="24"/>
        <v>96352-58-8</v>
      </c>
      <c r="D575" s="68" t="str">
        <f>'Substances and Codes'!B575</f>
        <v>96352-58-8</v>
      </c>
      <c r="E575" s="68" t="str">
        <f>'Substances and Codes'!C575</f>
        <v>.alpha.-D-Glucopyranoside, .beta.-D-fructofuranosyl O-.alpha.-D-galactopyranosyl-(1→6)-, (9Z)-9-octadecenoate</v>
      </c>
      <c r="G575" s="89" t="str">
        <f t="shared" si="25"/>
        <v>96352-58-8</v>
      </c>
      <c r="H575" s="88" t="str">
        <f t="shared" si="26"/>
        <v>.alpha.-D-Glucopyranoside, .beta.-D-fructofuranosyl O-.alpha.-D-galactopyranosyl-(1→6)-, (9Z)-9-octadecenoate</v>
      </c>
    </row>
    <row r="576" spans="1:8" x14ac:dyDescent="0.25">
      <c r="A576" s="87">
        <f>IF(B576="","",MAX(A$3:A575)+1)</f>
        <v>573</v>
      </c>
      <c r="B576" s="87" t="str">
        <f t="shared" si="24"/>
        <v>96507-89-0</v>
      </c>
      <c r="D576" s="68" t="str">
        <f>'Substances and Codes'!B576</f>
        <v>96507-89-0</v>
      </c>
      <c r="E576" s="68" t="str">
        <f>'Substances and Codes'!C576</f>
        <v>Bifidobacterium longum, lysate</v>
      </c>
      <c r="G576" s="89" t="str">
        <f t="shared" si="25"/>
        <v>96507-89-0</v>
      </c>
      <c r="H576" s="88" t="str">
        <f t="shared" si="26"/>
        <v>Bifidobacterium longum, lysate</v>
      </c>
    </row>
    <row r="577" spans="1:8" x14ac:dyDescent="0.25">
      <c r="A577" s="87">
        <f>IF(B577="","",MAX(A$3:A576)+1)</f>
        <v>574</v>
      </c>
      <c r="B577" s="87" t="str">
        <f t="shared" si="24"/>
        <v>96507-91-4</v>
      </c>
      <c r="D577" s="68" t="str">
        <f>'Substances and Codes'!B577</f>
        <v>96507-91-4</v>
      </c>
      <c r="E577" s="68" t="str">
        <f>'Substances and Codes'!C577</f>
        <v>Cardamom, Elettaria cardamomum miniscula, ext.</v>
      </c>
      <c r="G577" s="89" t="str">
        <f t="shared" si="25"/>
        <v>96507-91-4</v>
      </c>
      <c r="H577" s="88" t="str">
        <f t="shared" si="26"/>
        <v>Cardamom, Elettaria cardamomum miniscula, ext.</v>
      </c>
    </row>
    <row r="578" spans="1:8" x14ac:dyDescent="0.25">
      <c r="A578" s="87">
        <f>IF(B578="","",MAX(A$3:A577)+1)</f>
        <v>575</v>
      </c>
      <c r="B578" s="87" t="str">
        <f t="shared" si="24"/>
        <v>96690-56-1</v>
      </c>
      <c r="D578" s="68" t="str">
        <f>'Substances and Codes'!B578</f>
        <v>96690-56-1</v>
      </c>
      <c r="E578" s="68" t="str">
        <f>'Substances and Codes'!C578</f>
        <v>Walnut, Juglans nigra, ext.</v>
      </c>
      <c r="G578" s="89" t="str">
        <f t="shared" si="25"/>
        <v>96690-56-1</v>
      </c>
      <c r="H578" s="88" t="str">
        <f t="shared" si="26"/>
        <v>Walnut, Juglans nigra, ext.</v>
      </c>
    </row>
    <row r="579" spans="1:8" x14ac:dyDescent="0.25">
      <c r="A579" s="87">
        <f>IF(B579="","",MAX(A$3:A578)+1)</f>
        <v>576</v>
      </c>
      <c r="B579" s="87" t="str">
        <f t="shared" si="24"/>
        <v>97281-48-6</v>
      </c>
      <c r="D579" s="68" t="str">
        <f>'Substances and Codes'!B579</f>
        <v>97281-48-6</v>
      </c>
      <c r="E579" s="68" t="str">
        <f>'Substances and Codes'!C579</f>
        <v>Phosphatidylcholines, soya, hydrogenated</v>
      </c>
      <c r="G579" s="89" t="str">
        <f t="shared" si="25"/>
        <v>97281-48-6</v>
      </c>
      <c r="H579" s="88" t="str">
        <f t="shared" si="26"/>
        <v>Phosphatidylcholines, soya, hydrogenated</v>
      </c>
    </row>
    <row r="580" spans="1:8" x14ac:dyDescent="0.25">
      <c r="A580" s="87">
        <f>IF(B580="","",MAX(A$3:A579)+1)</f>
        <v>577</v>
      </c>
      <c r="B580" s="87" t="str">
        <f t="shared" ref="B580:B643" si="27">IF(AND(SearchCASRN="",SearchKeyword=""),D580,
IF(AND(SearchCASRN&lt;&gt;"",SearchKeyword="",ISERR(FIND(SearchCASRN,D580,1))=FALSE),D580,
IF(AND(SearchCASRN="",SearchKeyword&lt;&gt;"",ISERR(FIND(SearchKeyword,E580,1))=FALSE)=TRUE,D580,
IF(AND(SearchCASRN&lt;&gt;"",SearchKeyword&lt;&gt;"",ISERR(FIND(SearchCASRN,D580,1))=FALSE,ISERR(FIND(SearchKeyword,E580,1))=FALSE),D580,""))))</f>
        <v>97281-59-9</v>
      </c>
      <c r="D580" s="68" t="str">
        <f>'Substances and Codes'!B580</f>
        <v>97281-59-9</v>
      </c>
      <c r="E580" s="68" t="str">
        <f>'Substances and Codes'!C580</f>
        <v>Ulva lactuca, ext.</v>
      </c>
      <c r="G580" s="89" t="str">
        <f t="shared" si="25"/>
        <v>97281-59-9</v>
      </c>
      <c r="H580" s="88" t="str">
        <f t="shared" si="26"/>
        <v>Ulva lactuca, ext.</v>
      </c>
    </row>
    <row r="581" spans="1:8" x14ac:dyDescent="0.25">
      <c r="A581" s="87">
        <f>IF(B581="","",MAX(A$3:A580)+1)</f>
        <v>578</v>
      </c>
      <c r="B581" s="87" t="str">
        <f t="shared" si="27"/>
        <v>97488-92-1</v>
      </c>
      <c r="D581" s="68" t="str">
        <f>'Substances and Codes'!B581</f>
        <v>97488-92-1</v>
      </c>
      <c r="E581" s="68" t="str">
        <f>'Substances and Codes'!C581</f>
        <v>Glycerides, vegetable-oil mono- and di-, hydrogenated</v>
      </c>
      <c r="G581" s="89" t="str">
        <f t="shared" ref="G581:G644" si="28">IF(ISERROR(INDEX($B$4:$B$728, MATCH(ROW()-ROW($B$3), $A$4:$A$728,0))), "", INDEX($B$4:$B$728, MATCH(ROW()-ROW($B$3), $A$4:$A$728,0)))</f>
        <v>97488-92-1</v>
      </c>
      <c r="H581" s="88" t="str">
        <f t="shared" ref="H581:H644" si="29">IF($G581="","",IF(VLOOKUP($G581,$D$4:$E$728,COLUMN(H$3)-COLUMN($G$3)+1,FALSE)=0,"",VLOOKUP($G581,$D$4:$E$728,COLUMN(H$3)-COLUMN($G$3)+1,FALSE)))</f>
        <v>Glycerides, vegetable-oil mono- and di-, hydrogenated</v>
      </c>
    </row>
    <row r="582" spans="1:8" x14ac:dyDescent="0.25">
      <c r="A582" s="87">
        <f>IF(B582="","",MAX(A$3:A581)+1)</f>
        <v>579</v>
      </c>
      <c r="B582" s="87" t="str">
        <f t="shared" si="27"/>
        <v>97615-94-6</v>
      </c>
      <c r="D582" s="68" t="str">
        <f>'Substances and Codes'!B582</f>
        <v>97615-94-6</v>
      </c>
      <c r="E582" s="68" t="str">
        <f>'Substances and Codes'!C582</f>
        <v>Fish, ext.</v>
      </c>
      <c r="G582" s="89" t="str">
        <f t="shared" si="28"/>
        <v>97615-94-6</v>
      </c>
      <c r="H582" s="88" t="str">
        <f t="shared" si="29"/>
        <v>Fish, ext.</v>
      </c>
    </row>
    <row r="583" spans="1:8" x14ac:dyDescent="0.25">
      <c r="A583" s="87">
        <f>IF(B583="","",MAX(A$3:A582)+1)</f>
        <v>580</v>
      </c>
      <c r="B583" s="87" t="str">
        <f t="shared" si="27"/>
        <v>97722-02-6</v>
      </c>
      <c r="D583" s="68" t="str">
        <f>'Substances and Codes'!B583</f>
        <v>97722-02-6</v>
      </c>
      <c r="E583" s="68" t="str">
        <f>'Substances and Codes'!C583</f>
        <v>Glycerides, tall-oil mono-, di-, and tri-</v>
      </c>
      <c r="G583" s="89" t="str">
        <f t="shared" si="28"/>
        <v>97722-02-6</v>
      </c>
      <c r="H583" s="88" t="str">
        <f t="shared" si="29"/>
        <v>Glycerides, tall-oil mono-, di-, and tri-</v>
      </c>
    </row>
    <row r="584" spans="1:8" x14ac:dyDescent="0.25">
      <c r="A584" s="87">
        <f>IF(B584="","",MAX(A$3:A583)+1)</f>
        <v>581</v>
      </c>
      <c r="B584" s="87" t="str">
        <f t="shared" si="27"/>
        <v>97766-44-4</v>
      </c>
      <c r="D584" s="68" t="str">
        <f>'Substances and Codes'!B584</f>
        <v>97766-44-4</v>
      </c>
      <c r="E584" s="68" t="str">
        <f>'Substances and Codes'!C584</f>
        <v>Swertia cordata, ext.</v>
      </c>
      <c r="G584" s="89" t="str">
        <f t="shared" si="28"/>
        <v>97766-44-4</v>
      </c>
      <c r="H584" s="88" t="str">
        <f t="shared" si="29"/>
        <v>Swertia cordata, ext.</v>
      </c>
    </row>
    <row r="585" spans="1:8" x14ac:dyDescent="0.25">
      <c r="A585" s="87">
        <f>IF(B585="","",MAX(A$3:A584)+1)</f>
        <v>582</v>
      </c>
      <c r="B585" s="87" t="str">
        <f t="shared" si="27"/>
        <v>97952-72-2</v>
      </c>
      <c r="D585" s="68" t="str">
        <f>'Substances and Codes'!B585</f>
        <v>97952-72-2</v>
      </c>
      <c r="E585" s="68" t="str">
        <f>'Substances and Codes'!C585</f>
        <v>Salai, ext.</v>
      </c>
      <c r="G585" s="89" t="str">
        <f t="shared" si="28"/>
        <v>97952-72-2</v>
      </c>
      <c r="H585" s="88" t="str">
        <f t="shared" si="29"/>
        <v>Salai, ext.</v>
      </c>
    </row>
    <row r="586" spans="1:8" x14ac:dyDescent="0.25">
      <c r="A586" s="87">
        <f>IF(B586="","",MAX(A$3:A585)+1)</f>
        <v>583</v>
      </c>
      <c r="B586" s="87" t="str">
        <f t="shared" si="27"/>
        <v>98106-71-9</v>
      </c>
      <c r="D586" s="68" t="str">
        <f>'Substances and Codes'!B586</f>
        <v>98106-71-9</v>
      </c>
      <c r="E586" s="68" t="str">
        <f>'Substances and Codes'!C586</f>
        <v>Mandarin orange, satsuma, ext.</v>
      </c>
      <c r="G586" s="89" t="str">
        <f t="shared" si="28"/>
        <v>98106-71-9</v>
      </c>
      <c r="H586" s="88" t="str">
        <f t="shared" si="29"/>
        <v>Mandarin orange, satsuma, ext.</v>
      </c>
    </row>
    <row r="587" spans="1:8" x14ac:dyDescent="0.25">
      <c r="A587" s="87">
        <f>IF(B587="","",MAX(A$3:A586)+1)</f>
        <v>584</v>
      </c>
      <c r="B587" s="87" t="str">
        <f t="shared" si="27"/>
        <v>98133-47-2</v>
      </c>
      <c r="D587" s="68" t="str">
        <f>'Substances and Codes'!B587</f>
        <v>98133-47-2</v>
      </c>
      <c r="E587" s="68" t="str">
        <f>'Substances and Codes'!C587</f>
        <v>Butanamide, 2,4-bis(acetyloxy)-N-[3-(acetyloxy)propyl]-3,3-dimethyl-</v>
      </c>
      <c r="G587" s="89" t="str">
        <f t="shared" si="28"/>
        <v>98133-47-2</v>
      </c>
      <c r="H587" s="88" t="str">
        <f t="shared" si="29"/>
        <v>Butanamide, 2,4-bis(acetyloxy)-N-[3-(acetyloxy)propyl]-3,3-dimethyl-</v>
      </c>
    </row>
    <row r="588" spans="1:8" x14ac:dyDescent="0.25">
      <c r="A588" s="87">
        <f>IF(B588="","",MAX(A$3:A587)+1)</f>
        <v>585</v>
      </c>
      <c r="B588" s="87" t="str">
        <f t="shared" si="27"/>
        <v>99439-28-8</v>
      </c>
      <c r="D588" s="68" t="str">
        <f>'Substances and Codes'!B588</f>
        <v>99439-28-8</v>
      </c>
      <c r="E588" s="68" t="str">
        <f>'Substances and Codes'!C588</f>
        <v>Quartz-​beta (SiO2)</v>
      </c>
      <c r="G588" s="89" t="str">
        <f t="shared" si="28"/>
        <v>99439-28-8</v>
      </c>
      <c r="H588" s="88" t="str">
        <f t="shared" si="29"/>
        <v>Quartz-​beta (SiO2)</v>
      </c>
    </row>
    <row r="589" spans="1:8" x14ac:dyDescent="0.25">
      <c r="A589" s="87">
        <f>IF(B589="","",MAX(A$3:A588)+1)</f>
        <v>586</v>
      </c>
      <c r="B589" s="87" t="str">
        <f t="shared" si="27"/>
        <v>99924-37-5</v>
      </c>
      <c r="D589" s="68" t="str">
        <f>'Substances and Codes'!B589</f>
        <v>99924-37-5</v>
      </c>
      <c r="E589" s="68" t="str">
        <f>'Substances and Codes'!C589</f>
        <v>Protein hydrolyzates, reticulin</v>
      </c>
      <c r="G589" s="89" t="str">
        <f t="shared" si="28"/>
        <v>99924-37-5</v>
      </c>
      <c r="H589" s="88" t="str">
        <f t="shared" si="29"/>
        <v>Protein hydrolyzates, reticulin</v>
      </c>
    </row>
    <row r="590" spans="1:8" ht="30" x14ac:dyDescent="0.25">
      <c r="A590" s="87">
        <f>IF(B590="","",MAX(A$3:A589)+1)</f>
        <v>587</v>
      </c>
      <c r="B590" s="87" t="str">
        <f t="shared" si="27"/>
        <v>100085-35-6</v>
      </c>
      <c r="D590" s="68" t="str">
        <f>'Substances and Codes'!B590</f>
        <v>100085-35-6</v>
      </c>
      <c r="E590" s="68" t="str">
        <f>'Substances and Codes'!C590</f>
        <v>Protein hydrolyzates, fibronectin</v>
      </c>
      <c r="G590" s="89" t="str">
        <f t="shared" si="28"/>
        <v>100085-35-6</v>
      </c>
      <c r="H590" s="88" t="str">
        <f t="shared" si="29"/>
        <v>Protein hydrolyzates, fibronectin</v>
      </c>
    </row>
    <row r="591" spans="1:8" ht="30" x14ac:dyDescent="0.25">
      <c r="A591" s="87">
        <f>IF(B591="","",MAX(A$3:A590)+1)</f>
        <v>588</v>
      </c>
      <c r="B591" s="87" t="str">
        <f t="shared" si="27"/>
        <v>100085-62-9</v>
      </c>
      <c r="D591" s="68" t="str">
        <f>'Substances and Codes'!B591</f>
        <v>100085-62-9</v>
      </c>
      <c r="E591" s="68" t="str">
        <f>'Substances and Codes'!C591</f>
        <v>Protein hydrolyzates, microorganism</v>
      </c>
      <c r="G591" s="89" t="str">
        <f t="shared" si="28"/>
        <v>100085-62-9</v>
      </c>
      <c r="H591" s="88" t="str">
        <f t="shared" si="29"/>
        <v>Protein hydrolyzates, microorganism</v>
      </c>
    </row>
    <row r="592" spans="1:8" ht="30" x14ac:dyDescent="0.25">
      <c r="A592" s="87">
        <f>IF(B592="","",MAX(A$3:A591)+1)</f>
        <v>589</v>
      </c>
      <c r="B592" s="87" t="str">
        <f t="shared" si="27"/>
        <v>100209-19-6</v>
      </c>
      <c r="D592" s="68" t="str">
        <f>'Substances and Codes'!B592</f>
        <v>100209-19-6</v>
      </c>
      <c r="E592" s="68" t="str">
        <f>'Substances and Codes'!C592</f>
        <v>Almond, ext., hydrolyzed</v>
      </c>
      <c r="G592" s="89" t="str">
        <f t="shared" si="28"/>
        <v>100209-19-6</v>
      </c>
      <c r="H592" s="88" t="str">
        <f t="shared" si="29"/>
        <v>Almond, ext., hydrolyzed</v>
      </c>
    </row>
    <row r="593" spans="1:8" ht="30" x14ac:dyDescent="0.25">
      <c r="A593" s="87">
        <f>IF(B593="","",MAX(A$3:A592)+1)</f>
        <v>590</v>
      </c>
      <c r="B593" s="87" t="str">
        <f t="shared" si="27"/>
        <v>100209-41-4</v>
      </c>
      <c r="D593" s="68" t="str">
        <f>'Substances and Codes'!B593</f>
        <v>100209-41-4</v>
      </c>
      <c r="E593" s="68" t="str">
        <f>'Substances and Codes'!C593</f>
        <v>Protein hydrolyzates, corn</v>
      </c>
      <c r="G593" s="89" t="str">
        <f t="shared" si="28"/>
        <v>100209-41-4</v>
      </c>
      <c r="H593" s="88" t="str">
        <f t="shared" si="29"/>
        <v>Protein hydrolyzates, corn</v>
      </c>
    </row>
    <row r="594" spans="1:8" ht="30" x14ac:dyDescent="0.25">
      <c r="A594" s="87">
        <f>IF(B594="","",MAX(A$3:A593)+1)</f>
        <v>591</v>
      </c>
      <c r="B594" s="87" t="str">
        <f t="shared" si="27"/>
        <v>100358-63-2</v>
      </c>
      <c r="D594" s="68" t="str">
        <f>'Substances and Codes'!B594</f>
        <v>100358-63-2</v>
      </c>
      <c r="E594" s="68" t="str">
        <f>'Substances and Codes'!C594</f>
        <v>.alpha.-D-Glucopyranoside, .beta.-D-fructofuranosyl, [R-(Z)]-12-hydroxy-9-octadecenoate</v>
      </c>
      <c r="G594" s="89" t="str">
        <f t="shared" si="28"/>
        <v>100358-63-2</v>
      </c>
      <c r="H594" s="88" t="str">
        <f t="shared" si="29"/>
        <v>.alpha.-D-Glucopyranoside, .beta.-D-fructofuranosyl, [R-(Z)]-12-hydroxy-9-octadecenoate</v>
      </c>
    </row>
    <row r="595" spans="1:8" ht="30" x14ac:dyDescent="0.25">
      <c r="A595" s="87">
        <f>IF(B595="","",MAX(A$3:A594)+1)</f>
        <v>592</v>
      </c>
      <c r="B595" s="87" t="str">
        <f t="shared" si="27"/>
        <v>100403-19-8</v>
      </c>
      <c r="D595" s="68" t="str">
        <f>'Substances and Codes'!B595</f>
        <v>100403-19-8</v>
      </c>
      <c r="E595" s="68" t="str">
        <f>'Substances and Codes'!C595</f>
        <v>Ceramides</v>
      </c>
      <c r="G595" s="89" t="str">
        <f t="shared" si="28"/>
        <v>100403-19-8</v>
      </c>
      <c r="H595" s="88" t="str">
        <f t="shared" si="29"/>
        <v>Ceramides</v>
      </c>
    </row>
    <row r="596" spans="1:8" ht="30" x14ac:dyDescent="0.25">
      <c r="A596" s="87">
        <f>IF(B596="","",MAX(A$3:A595)+1)</f>
        <v>593</v>
      </c>
      <c r="B596" s="87" t="str">
        <f t="shared" si="27"/>
        <v>100684-25-1</v>
      </c>
      <c r="D596" s="68" t="str">
        <f>'Substances and Codes'!B596</f>
        <v>100684-25-1</v>
      </c>
      <c r="E596" s="68" t="str">
        <f>'Substances and Codes'!C596</f>
        <v>Protein hydrolyzates, wheat gluten</v>
      </c>
      <c r="G596" s="89" t="str">
        <f t="shared" si="28"/>
        <v>100684-25-1</v>
      </c>
      <c r="H596" s="88" t="str">
        <f t="shared" si="29"/>
        <v>Protein hydrolyzates, wheat gluten</v>
      </c>
    </row>
    <row r="597" spans="1:8" ht="30" x14ac:dyDescent="0.25">
      <c r="A597" s="87">
        <f>IF(B597="","",MAX(A$3:A596)+1)</f>
        <v>594</v>
      </c>
      <c r="B597" s="87" t="str">
        <f t="shared" si="27"/>
        <v>100684-29-5</v>
      </c>
      <c r="D597" s="68" t="str">
        <f>'Substances and Codes'!B597</f>
        <v>100684-29-5</v>
      </c>
      <c r="E597" s="68" t="str">
        <f>'Substances and Codes'!C597</f>
        <v>Glycerides, vegetable-oil, hydrogenated</v>
      </c>
      <c r="G597" s="89" t="str">
        <f t="shared" si="28"/>
        <v>100684-29-5</v>
      </c>
      <c r="H597" s="88" t="str">
        <f t="shared" si="29"/>
        <v>Glycerides, vegetable-oil, hydrogenated</v>
      </c>
    </row>
    <row r="598" spans="1:8" ht="30" x14ac:dyDescent="0.25">
      <c r="A598" s="87">
        <f>IF(B598="","",MAX(A$3:A597)+1)</f>
        <v>595</v>
      </c>
      <c r="B598" s="87" t="str">
        <f t="shared" si="27"/>
        <v>101227-09-2</v>
      </c>
      <c r="D598" s="68" t="str">
        <f>'Substances and Codes'!B598</f>
        <v>101227-09-2</v>
      </c>
      <c r="E598" s="68" t="str">
        <f>'Substances and Codes'!C598</f>
        <v>Fatty acids, C16-18, 2-hexyldecyl esters</v>
      </c>
      <c r="G598" s="89" t="str">
        <f t="shared" si="28"/>
        <v>101227-09-2</v>
      </c>
      <c r="H598" s="88" t="str">
        <f t="shared" si="29"/>
        <v>Fatty acids, C16-18, 2-hexyldecyl esters</v>
      </c>
    </row>
    <row r="599" spans="1:8" ht="30" x14ac:dyDescent="0.25">
      <c r="A599" s="87">
        <f>IF(B599="","",MAX(A$3:A598)+1)</f>
        <v>596</v>
      </c>
      <c r="B599" s="87" t="str">
        <f t="shared" si="27"/>
        <v>101403-98-9</v>
      </c>
      <c r="D599" s="68" t="str">
        <f>'Substances and Codes'!B599</f>
        <v>101403-98-9</v>
      </c>
      <c r="E599" s="68" t="str">
        <f>'Substances and Codes'!C599</f>
        <v>Fatty acids, palm kernel-oil</v>
      </c>
      <c r="G599" s="89" t="str">
        <f t="shared" si="28"/>
        <v>101403-98-9</v>
      </c>
      <c r="H599" s="88" t="str">
        <f t="shared" si="29"/>
        <v>Fatty acids, palm kernel-oil</v>
      </c>
    </row>
    <row r="600" spans="1:8" ht="30" x14ac:dyDescent="0.25">
      <c r="A600" s="87">
        <f>IF(B600="","",MAX(A$3:A599)+1)</f>
        <v>597</v>
      </c>
      <c r="B600" s="87" t="str">
        <f t="shared" si="27"/>
        <v>101993-72-0</v>
      </c>
      <c r="D600" s="68" t="str">
        <f>'Substances and Codes'!B600</f>
        <v>101993-72-0</v>
      </c>
      <c r="E600" s="68" t="str">
        <f>'Substances and Codes'!C600</f>
        <v>Octadecanoic acid, ester with triglycerol</v>
      </c>
      <c r="G600" s="89" t="str">
        <f t="shared" si="28"/>
        <v>101993-72-0</v>
      </c>
      <c r="H600" s="88" t="str">
        <f t="shared" si="29"/>
        <v>Octadecanoic acid, ester with triglycerol</v>
      </c>
    </row>
    <row r="601" spans="1:8" ht="30" x14ac:dyDescent="0.25">
      <c r="A601" s="87">
        <f>IF(B601="","",MAX(A$3:A600)+1)</f>
        <v>598</v>
      </c>
      <c r="B601" s="87" t="str">
        <f t="shared" si="27"/>
        <v>102785-61-5</v>
      </c>
      <c r="D601" s="68" t="str">
        <f>'Substances and Codes'!B601</f>
        <v>102785-61-5</v>
      </c>
      <c r="E601" s="68" t="str">
        <f>'Substances and Codes'!C601</f>
        <v>Glauconite-1M</v>
      </c>
      <c r="G601" s="89" t="str">
        <f t="shared" si="28"/>
        <v>102785-61-5</v>
      </c>
      <c r="H601" s="88" t="str">
        <f t="shared" si="29"/>
        <v>Glauconite-1M</v>
      </c>
    </row>
    <row r="602" spans="1:8" ht="30" x14ac:dyDescent="0.25">
      <c r="A602" s="87">
        <f>IF(B602="","",MAX(A$3:A601)+1)</f>
        <v>599</v>
      </c>
      <c r="B602" s="87" t="str">
        <f t="shared" si="27"/>
        <v>102785-62-6</v>
      </c>
      <c r="D602" s="68" t="str">
        <f>'Substances and Codes'!B602</f>
        <v>102785-62-6</v>
      </c>
      <c r="E602" s="68" t="str">
        <f>'Substances and Codes'!C602</f>
        <v>Glauconite-2M1</v>
      </c>
      <c r="G602" s="89" t="str">
        <f t="shared" si="28"/>
        <v>102785-62-6</v>
      </c>
      <c r="H602" s="88" t="str">
        <f t="shared" si="29"/>
        <v>Glauconite-2M1</v>
      </c>
    </row>
    <row r="603" spans="1:8" ht="30" x14ac:dyDescent="0.25">
      <c r="A603" s="87">
        <f>IF(B603="","",MAX(A$3:A602)+1)</f>
        <v>600</v>
      </c>
      <c r="B603" s="87" t="str">
        <f t="shared" si="27"/>
        <v>102785-63-7</v>
      </c>
      <c r="D603" s="68" t="str">
        <f>'Substances and Codes'!B603</f>
        <v>102785-63-7</v>
      </c>
      <c r="E603" s="68" t="str">
        <f>'Substances and Codes'!C603</f>
        <v>Glauconite-1Md</v>
      </c>
      <c r="G603" s="89" t="str">
        <f t="shared" si="28"/>
        <v>102785-63-7</v>
      </c>
      <c r="H603" s="88" t="str">
        <f t="shared" si="29"/>
        <v>Glauconite-1Md</v>
      </c>
    </row>
    <row r="604" spans="1:8" ht="30" x14ac:dyDescent="0.25">
      <c r="A604" s="87">
        <f>IF(B604="","",MAX(A$3:A603)+1)</f>
        <v>601</v>
      </c>
      <c r="B604" s="87" t="str">
        <f t="shared" si="27"/>
        <v>103213-20-3</v>
      </c>
      <c r="D604" s="68" t="str">
        <f>'Substances and Codes'!B604</f>
        <v>103213-20-3</v>
      </c>
      <c r="E604" s="68" t="str">
        <f>'Substances and Codes'!C604</f>
        <v>Fatty acids, C18-unsatd., dimers, hydrogenated, di-iso-Pr esters</v>
      </c>
      <c r="G604" s="89" t="str">
        <f t="shared" si="28"/>
        <v>103213-20-3</v>
      </c>
      <c r="H604" s="88" t="str">
        <f t="shared" si="29"/>
        <v>Fatty acids, C18-unsatd., dimers, hydrogenated, di-iso-Pr esters</v>
      </c>
    </row>
    <row r="605" spans="1:8" ht="30" x14ac:dyDescent="0.25">
      <c r="A605" s="87">
        <f>IF(B605="","",MAX(A$3:A604)+1)</f>
        <v>602</v>
      </c>
      <c r="B605" s="87" t="str">
        <f t="shared" si="27"/>
        <v>103819-44-9</v>
      </c>
      <c r="D605" s="68" t="str">
        <f>'Substances and Codes'!B605</f>
        <v>103819-44-9</v>
      </c>
      <c r="E605" s="68" t="str">
        <f>'Substances and Codes'!C605</f>
        <v>Fats and glyceridic oils, avocado, ethoxylated</v>
      </c>
      <c r="G605" s="89" t="str">
        <f t="shared" si="28"/>
        <v>103819-44-9</v>
      </c>
      <c r="H605" s="88" t="str">
        <f t="shared" si="29"/>
        <v>Fats and glyceridic oils, avocado, ethoxylated</v>
      </c>
    </row>
    <row r="606" spans="1:8" ht="30" x14ac:dyDescent="0.25">
      <c r="A606" s="87">
        <f>IF(B606="","",MAX(A$3:A605)+1)</f>
        <v>603</v>
      </c>
      <c r="B606" s="87" t="str">
        <f t="shared" si="27"/>
        <v>103819-46-1</v>
      </c>
      <c r="D606" s="68" t="str">
        <f>'Substances and Codes'!B606</f>
        <v>103819-46-1</v>
      </c>
      <c r="E606" s="68" t="str">
        <f>'Substances and Codes'!C606</f>
        <v>Olive oil, ethoxylated</v>
      </c>
      <c r="G606" s="89" t="str">
        <f t="shared" si="28"/>
        <v>103819-46-1</v>
      </c>
      <c r="H606" s="88" t="str">
        <f t="shared" si="29"/>
        <v>Olive oil, ethoxylated</v>
      </c>
    </row>
    <row r="607" spans="1:8" ht="30" x14ac:dyDescent="0.25">
      <c r="A607" s="87">
        <f>IF(B607="","",MAX(A$3:A606)+1)</f>
        <v>604</v>
      </c>
      <c r="B607" s="87" t="str">
        <f t="shared" si="27"/>
        <v>104673-29-2</v>
      </c>
      <c r="D607" s="68" t="str">
        <f>'Substances and Codes'!B607</f>
        <v>104673-29-2</v>
      </c>
      <c r="E607" s="68" t="str">
        <f>'Substances and Codes'!C607</f>
        <v>Chitosan, N-(2-hydroxypropyl)</v>
      </c>
      <c r="G607" s="89" t="str">
        <f t="shared" si="28"/>
        <v>104673-29-2</v>
      </c>
      <c r="H607" s="88" t="str">
        <f t="shared" si="29"/>
        <v>Chitosan, N-(2-hydroxypropyl)</v>
      </c>
    </row>
    <row r="608" spans="1:8" ht="30" x14ac:dyDescent="0.25">
      <c r="A608" s="87">
        <f>IF(B608="","",MAX(A$3:A607)+1)</f>
        <v>605</v>
      </c>
      <c r="B608" s="87" t="str">
        <f t="shared" si="27"/>
        <v>108778-82-1</v>
      </c>
      <c r="D608" s="68" t="str">
        <f>'Substances and Codes'!B608</f>
        <v>108778-82-1</v>
      </c>
      <c r="E608" s="68" t="str">
        <f>'Substances and Codes'!C608</f>
        <v>Beractant</v>
      </c>
      <c r="G608" s="89" t="str">
        <f t="shared" si="28"/>
        <v>108778-82-1</v>
      </c>
      <c r="H608" s="88" t="str">
        <f t="shared" si="29"/>
        <v>Beractant</v>
      </c>
    </row>
    <row r="609" spans="1:8" ht="30" x14ac:dyDescent="0.25">
      <c r="A609" s="87">
        <f>IF(B609="","",MAX(A$3:A608)+1)</f>
        <v>606</v>
      </c>
      <c r="B609" s="87" t="str">
        <f t="shared" si="27"/>
        <v>110780-72-8</v>
      </c>
      <c r="D609" s="68" t="str">
        <f>'Substances and Codes'!B609</f>
        <v>110780-72-8</v>
      </c>
      <c r="E609" s="68" t="str">
        <f>'Substances and Codes'!C609</f>
        <v>Biotite-3A1 ((Fe0.4-0.8Mg0.2-0.6)3K(Si3Al)[(OH)0.5-1F0-0.5]2O10)</v>
      </c>
      <c r="G609" s="89" t="str">
        <f t="shared" si="28"/>
        <v>110780-72-8</v>
      </c>
      <c r="H609" s="88" t="str">
        <f t="shared" si="29"/>
        <v>Biotite-3A1 ((Fe0.4-0.8Mg0.2-0.6)3K(Si3Al)[(OH)0.5-1F0-0.5]2O10)</v>
      </c>
    </row>
    <row r="610" spans="1:8" ht="30" x14ac:dyDescent="0.25">
      <c r="A610" s="87">
        <f>IF(B610="","",MAX(A$3:A609)+1)</f>
        <v>607</v>
      </c>
      <c r="B610" s="87" t="str">
        <f t="shared" si="27"/>
        <v>112593-95-0</v>
      </c>
      <c r="D610" s="68" t="str">
        <f>'Substances and Codes'!B610</f>
        <v>112593-95-0</v>
      </c>
      <c r="E610" s="68" t="str">
        <f>'Substances and Codes'!C610</f>
        <v>Biotite-1M ((Fe0.4-0.8Mg0.2-0.6)3K(Si3Al)[(OH)0.5-1F0-0.5]2O10)</v>
      </c>
      <c r="G610" s="89" t="str">
        <f t="shared" si="28"/>
        <v>112593-95-0</v>
      </c>
      <c r="H610" s="88" t="str">
        <f t="shared" si="29"/>
        <v>Biotite-1M ((Fe0.4-0.8Mg0.2-0.6)3K(Si3Al)[(OH)0.5-1F0-0.5]2O10)</v>
      </c>
    </row>
    <row r="611" spans="1:8" ht="30" x14ac:dyDescent="0.25">
      <c r="A611" s="87">
        <f>IF(B611="","",MAX(A$3:A610)+1)</f>
        <v>608</v>
      </c>
      <c r="B611" s="87" t="str">
        <f t="shared" si="27"/>
        <v>114733-90-3</v>
      </c>
      <c r="D611" s="68" t="str">
        <f>'Substances and Codes'!B611</f>
        <v>114733-90-3</v>
      </c>
      <c r="E611" s="68" t="str">
        <f>'Substances and Codes'!C611</f>
        <v>Biotite-2M1 ((Fe0.4-0.8Mg0.2-0.6)3K(Si3Al)[(OH)0.5-1F0-0.5]2O10)</v>
      </c>
      <c r="G611" s="89" t="str">
        <f t="shared" si="28"/>
        <v>114733-90-3</v>
      </c>
      <c r="H611" s="88" t="str">
        <f t="shared" si="29"/>
        <v>Biotite-2M1 ((Fe0.4-0.8Mg0.2-0.6)3K(Si3Al)[(OH)0.5-1F0-0.5]2O10)</v>
      </c>
    </row>
    <row r="612" spans="1:8" ht="30" x14ac:dyDescent="0.25">
      <c r="A612" s="87">
        <f>IF(B612="","",MAX(A$3:A611)+1)</f>
        <v>609</v>
      </c>
      <c r="B612" s="87" t="str">
        <f t="shared" si="27"/>
        <v>116768-20-8</v>
      </c>
      <c r="D612" s="68" t="str">
        <f>'Substances and Codes'!B612</f>
        <v>116768-20-8</v>
      </c>
      <c r="E612" s="68" t="str">
        <f>'Substances and Codes'!C612</f>
        <v>Biotite-3T ((Fe0.4-0.8Mg0.2-0.6)3K(Si3Al)[(OH)0.5-1F0-0.5]2O10))</v>
      </c>
      <c r="G612" s="89" t="str">
        <f t="shared" si="28"/>
        <v>116768-20-8</v>
      </c>
      <c r="H612" s="88" t="str">
        <f t="shared" si="29"/>
        <v>Biotite-3T ((Fe0.4-0.8Mg0.2-0.6)3K(Si3Al)[(OH)0.5-1F0-0.5]2O10))</v>
      </c>
    </row>
    <row r="613" spans="1:8" ht="30" x14ac:dyDescent="0.25">
      <c r="A613" s="87">
        <f>IF(B613="","",MAX(A$3:A612)+1)</f>
        <v>610</v>
      </c>
      <c r="B613" s="87" t="str">
        <f t="shared" si="27"/>
        <v>119068-78-9</v>
      </c>
      <c r="D613" s="68" t="str">
        <f>'Substances and Codes'!B613</f>
        <v>119068-78-9</v>
      </c>
      <c r="E613" s="68" t="str">
        <f>'Substances and Codes'!C613</f>
        <v>Cholestane-3,7,12,24,26,27-hexol, 26-(hydrogen sulfate), sodium salt (1:1), (3.alpha.,5.beta.,7.alpha.,12.alpha.,24R,25S)-</v>
      </c>
      <c r="G613" s="89" t="str">
        <f t="shared" si="28"/>
        <v>119068-78-9</v>
      </c>
      <c r="H613" s="88" t="str">
        <f t="shared" si="29"/>
        <v>Cholestane-3,7,12,24,26,27-hexol, 26-(hydrogen sulfate), sodium salt (1:1), (3.alpha.,5.beta.,7.alpha.,12.alpha.,24R,25S)-</v>
      </c>
    </row>
    <row r="614" spans="1:8" ht="30" x14ac:dyDescent="0.25">
      <c r="A614" s="87">
        <f>IF(B614="","",MAX(A$3:A613)+1)</f>
        <v>611</v>
      </c>
      <c r="B614" s="87" t="str">
        <f t="shared" si="27"/>
        <v>122703-32-6</v>
      </c>
      <c r="D614" s="68" t="str">
        <f>'Substances and Codes'!B614</f>
        <v>122703-32-6</v>
      </c>
      <c r="E614" s="68" t="str">
        <f>'Substances and Codes'!C614</f>
        <v>D-Glucopyranoside, methyl, di-(9Z)-9-octadecenoate</v>
      </c>
      <c r="G614" s="89" t="str">
        <f t="shared" si="28"/>
        <v>122703-32-6</v>
      </c>
      <c r="H614" s="88" t="str">
        <f t="shared" si="29"/>
        <v>D-Glucopyranoside, methyl, di-(9Z)-9-octadecenoate</v>
      </c>
    </row>
    <row r="615" spans="1:8" ht="30" x14ac:dyDescent="0.25">
      <c r="A615" s="87">
        <f>IF(B615="","",MAX(A$3:A614)+1)</f>
        <v>612</v>
      </c>
      <c r="B615" s="87" t="str">
        <f t="shared" si="27"/>
        <v>124046-21-5</v>
      </c>
      <c r="D615" s="68" t="str">
        <f>'Substances and Codes'!B615</f>
        <v>124046-21-5</v>
      </c>
      <c r="E615" s="68" t="str">
        <f>'Substances and Codes'!C615</f>
        <v>Amides, avocado-oil, N,N-bis(hydroxyethyl)</v>
      </c>
      <c r="G615" s="89" t="str">
        <f t="shared" si="28"/>
        <v>124046-21-5</v>
      </c>
      <c r="H615" s="88" t="str">
        <f t="shared" si="29"/>
        <v>Amides, avocado-oil, N,N-bis(hydroxyethyl)</v>
      </c>
    </row>
    <row r="616" spans="1:8" ht="30" x14ac:dyDescent="0.25">
      <c r="A616" s="87">
        <f>IF(B616="","",MAX(A$3:A615)+1)</f>
        <v>613</v>
      </c>
      <c r="B616" s="87" t="str">
        <f t="shared" si="27"/>
        <v>124046-52-2</v>
      </c>
      <c r="D616" s="68" t="str">
        <f>'Substances and Codes'!B616</f>
        <v>124046-52-2</v>
      </c>
      <c r="E616" s="68" t="str">
        <f>'Substances and Codes'!C616</f>
        <v>Palm kernel oil, ethoxylated</v>
      </c>
      <c r="G616" s="89" t="str">
        <f t="shared" si="28"/>
        <v>124046-52-2</v>
      </c>
      <c r="H616" s="88" t="str">
        <f t="shared" si="29"/>
        <v>Palm kernel oil, ethoxylated</v>
      </c>
    </row>
    <row r="617" spans="1:8" ht="30" x14ac:dyDescent="0.25">
      <c r="A617" s="87">
        <f>IF(B617="","",MAX(A$3:A616)+1)</f>
        <v>614</v>
      </c>
      <c r="B617" s="87" t="str">
        <f t="shared" si="27"/>
        <v>125804-16-2</v>
      </c>
      <c r="D617" s="68" t="str">
        <f>'Substances and Codes'!B617</f>
        <v>125804-16-2</v>
      </c>
      <c r="E617" s="68" t="str">
        <f>'Substances and Codes'!C617</f>
        <v>Docosanoic acid, isooctadecyl ester</v>
      </c>
      <c r="G617" s="89" t="str">
        <f t="shared" si="28"/>
        <v>125804-16-2</v>
      </c>
      <c r="H617" s="88" t="str">
        <f t="shared" si="29"/>
        <v>Docosanoic acid, isooctadecyl ester</v>
      </c>
    </row>
    <row r="618" spans="1:8" ht="30" x14ac:dyDescent="0.25">
      <c r="A618" s="87">
        <f>IF(B618="","",MAX(A$3:A617)+1)</f>
        <v>615</v>
      </c>
      <c r="B618" s="87" t="str">
        <f t="shared" si="27"/>
        <v>128446-33-3</v>
      </c>
      <c r="D618" s="68" t="str">
        <f>'Substances and Codes'!B618</f>
        <v>128446-33-3</v>
      </c>
      <c r="E618" s="68" t="str">
        <f>'Substances and Codes'!C618</f>
        <v>.alpha.-Cyclodextrin, 2-hydroxypropyl ethers</v>
      </c>
      <c r="G618" s="89" t="str">
        <f t="shared" si="28"/>
        <v>128446-33-3</v>
      </c>
      <c r="H618" s="88" t="str">
        <f t="shared" si="29"/>
        <v>.alpha.-Cyclodextrin, 2-hydroxypropyl ethers</v>
      </c>
    </row>
    <row r="619" spans="1:8" ht="30" x14ac:dyDescent="0.25">
      <c r="A619" s="87">
        <f>IF(B619="","",MAX(A$3:A618)+1)</f>
        <v>616</v>
      </c>
      <c r="B619" s="87" t="str">
        <f t="shared" si="27"/>
        <v>129521-66-0</v>
      </c>
      <c r="D619" s="68" t="str">
        <f>'Substances and Codes'!B619</f>
        <v>129521-66-0</v>
      </c>
      <c r="E619" s="68" t="str">
        <f>'Substances and Codes'!C619</f>
        <v>Lignite</v>
      </c>
      <c r="G619" s="89" t="str">
        <f t="shared" si="28"/>
        <v>129521-66-0</v>
      </c>
      <c r="H619" s="88" t="str">
        <f t="shared" si="29"/>
        <v>Lignite</v>
      </c>
    </row>
    <row r="620" spans="1:8" ht="30" x14ac:dyDescent="0.25">
      <c r="A620" s="87">
        <f>IF(B620="","",MAX(A$3:A619)+1)</f>
        <v>617</v>
      </c>
      <c r="B620" s="87" t="str">
        <f t="shared" si="27"/>
        <v>129691-05-0</v>
      </c>
      <c r="D620" s="68" t="str">
        <f>'Substances and Codes'!B620</f>
        <v>129691-05-0</v>
      </c>
      <c r="E620" s="68" t="str">
        <f>'Substances and Codes'!C620</f>
        <v>5,8,11,14-Eicosatetraenoic acid, 2,3-dihydroxypropyl ester</v>
      </c>
      <c r="G620" s="89" t="str">
        <f t="shared" si="28"/>
        <v>129691-05-0</v>
      </c>
      <c r="H620" s="88" t="str">
        <f t="shared" si="29"/>
        <v>5,8,11,14-Eicosatetraenoic acid, 2,3-dihydroxypropyl ester</v>
      </c>
    </row>
    <row r="621" spans="1:8" ht="30" x14ac:dyDescent="0.25">
      <c r="A621" s="87">
        <f>IF(B621="","",MAX(A$3:A620)+1)</f>
        <v>618</v>
      </c>
      <c r="B621" s="87" t="str">
        <f t="shared" si="27"/>
        <v>130381-06-5</v>
      </c>
      <c r="D621" s="68" t="str">
        <f>'Substances and Codes'!B621</f>
        <v>130381-06-5</v>
      </c>
      <c r="E621" s="68" t="str">
        <f>'Substances and Codes'!C621</f>
        <v>Protein hydrolyzates, wheat germ, [3-(dodecyldimethylammonio)-2-hydroxypropyl], chlorides</v>
      </c>
      <c r="G621" s="89" t="str">
        <f t="shared" si="28"/>
        <v>130381-06-5</v>
      </c>
      <c r="H621" s="88" t="str">
        <f t="shared" si="29"/>
        <v>Protein hydrolyzates, wheat germ, [3-(dodecyldimethylammonio)-2-hydroxypropyl], chlorides</v>
      </c>
    </row>
    <row r="622" spans="1:8" ht="30" x14ac:dyDescent="0.25">
      <c r="A622" s="87">
        <f>IF(B622="","",MAX(A$3:A621)+1)</f>
        <v>619</v>
      </c>
      <c r="B622" s="87" t="str">
        <f t="shared" si="27"/>
        <v>130498-24-7</v>
      </c>
      <c r="D622" s="68" t="str">
        <f>'Substances and Codes'!B622</f>
        <v>130498-24-7</v>
      </c>
      <c r="E622" s="68" t="str">
        <f>'Substances and Codes'!C622</f>
        <v>Limnanthes alba, ext.</v>
      </c>
      <c r="G622" s="89" t="str">
        <f t="shared" si="28"/>
        <v>130498-24-7</v>
      </c>
      <c r="H622" s="88" t="str">
        <f t="shared" si="29"/>
        <v>Limnanthes alba, ext.</v>
      </c>
    </row>
    <row r="623" spans="1:8" ht="30" x14ac:dyDescent="0.25">
      <c r="A623" s="87">
        <f>IF(B623="","",MAX(A$3:A622)+1)</f>
        <v>620</v>
      </c>
      <c r="B623" s="87" t="str">
        <f t="shared" si="27"/>
        <v>133654-02-1</v>
      </c>
      <c r="D623" s="68" t="str">
        <f>'Substances and Codes'!B623</f>
        <v>133654-02-1</v>
      </c>
      <c r="E623" s="68" t="str">
        <f>'Substances and Codes'!C623</f>
        <v>Decanoic acid, ester with triglycerol</v>
      </c>
      <c r="G623" s="89" t="str">
        <f t="shared" si="28"/>
        <v>133654-02-1</v>
      </c>
      <c r="H623" s="88" t="str">
        <f t="shared" si="29"/>
        <v>Decanoic acid, ester with triglycerol</v>
      </c>
    </row>
    <row r="624" spans="1:8" ht="30" x14ac:dyDescent="0.25">
      <c r="A624" s="87">
        <f>IF(B624="","",MAX(A$3:A623)+1)</f>
        <v>621</v>
      </c>
      <c r="B624" s="87" t="str">
        <f t="shared" si="27"/>
        <v>134134-87-5</v>
      </c>
      <c r="D624" s="68" t="str">
        <f>'Substances and Codes'!B624</f>
        <v>134134-87-5</v>
      </c>
      <c r="E624" s="68" t="str">
        <f>'Substances and Codes'!C624</f>
        <v>Proteins, oat</v>
      </c>
      <c r="G624" s="89" t="str">
        <f t="shared" si="28"/>
        <v>134134-87-5</v>
      </c>
      <c r="H624" s="88" t="str">
        <f t="shared" si="29"/>
        <v>Proteins, oat</v>
      </c>
    </row>
    <row r="625" spans="1:8" ht="30" x14ac:dyDescent="0.25">
      <c r="A625" s="87">
        <f>IF(B625="","",MAX(A$3:A624)+1)</f>
        <v>622</v>
      </c>
      <c r="B625" s="87" t="str">
        <f t="shared" si="27"/>
        <v>134324-28-0</v>
      </c>
      <c r="D625" s="68" t="str">
        <f>'Substances and Codes'!B625</f>
        <v>134324-28-0</v>
      </c>
      <c r="E625" s="68" t="str">
        <f>'Substances and Codes'!C625</f>
        <v>Lactoferrin (cattle clone PM-8/PM-7 protein moiety reduced)</v>
      </c>
      <c r="G625" s="89" t="str">
        <f t="shared" si="28"/>
        <v>134324-28-0</v>
      </c>
      <c r="H625" s="88" t="str">
        <f t="shared" si="29"/>
        <v>Lactoferrin (cattle clone PM-8/PM-7 protein moiety reduced)</v>
      </c>
    </row>
    <row r="626" spans="1:8" ht="30" x14ac:dyDescent="0.25">
      <c r="A626" s="87">
        <f>IF(B626="","",MAX(A$3:A625)+1)</f>
        <v>623</v>
      </c>
      <c r="B626" s="87" t="str">
        <f t="shared" si="27"/>
        <v>135236-72-5</v>
      </c>
      <c r="D626" s="68" t="str">
        <f>'Substances and Codes'!B626</f>
        <v>135236-72-5</v>
      </c>
      <c r="E626" s="68" t="str">
        <f>'Substances and Codes'!C626</f>
        <v>Butanoic acid, 3-hydroxy-3-methyl-, calcium salt (2:1)</v>
      </c>
      <c r="G626" s="89" t="str">
        <f t="shared" si="28"/>
        <v>135236-72-5</v>
      </c>
      <c r="H626" s="88" t="str">
        <f t="shared" si="29"/>
        <v>Butanoic acid, 3-hydroxy-3-methyl-, calcium salt (2:1)</v>
      </c>
    </row>
    <row r="627" spans="1:8" ht="30" x14ac:dyDescent="0.25">
      <c r="A627" s="87">
        <f>IF(B627="","",MAX(A$3:A626)+1)</f>
        <v>624</v>
      </c>
      <c r="B627" s="87" t="str">
        <f t="shared" si="27"/>
        <v>135507-00-5</v>
      </c>
      <c r="D627" s="68" t="str">
        <f>'Substances and Codes'!B627</f>
        <v>135507-00-5</v>
      </c>
      <c r="E627" s="68" t="str">
        <f>'Substances and Codes'!C627</f>
        <v>Hyaluronic acid, dimethylsilyl ester</v>
      </c>
      <c r="G627" s="89" t="str">
        <f t="shared" si="28"/>
        <v>135507-00-5</v>
      </c>
      <c r="H627" s="88" t="str">
        <f t="shared" si="29"/>
        <v>Hyaluronic acid, dimethylsilyl ester</v>
      </c>
    </row>
    <row r="628" spans="1:8" ht="30" x14ac:dyDescent="0.25">
      <c r="A628" s="87">
        <f>IF(B628="","",MAX(A$3:A627)+1)</f>
        <v>625</v>
      </c>
      <c r="B628" s="87" t="str">
        <f t="shared" si="27"/>
        <v>136097-93-3</v>
      </c>
      <c r="D628" s="68" t="str">
        <f>'Substances and Codes'!B628</f>
        <v>136097-93-3</v>
      </c>
      <c r="E628" s="68" t="str">
        <f>'Substances and Codes'!C628</f>
        <v>Fatty acids, beeswax, monoesters with polyglycerol</v>
      </c>
      <c r="G628" s="89" t="str">
        <f t="shared" si="28"/>
        <v>136097-93-3</v>
      </c>
      <c r="H628" s="88" t="str">
        <f t="shared" si="29"/>
        <v>Fatty acids, beeswax, monoesters with polyglycerol</v>
      </c>
    </row>
    <row r="629" spans="1:8" ht="30" x14ac:dyDescent="0.25">
      <c r="A629" s="87">
        <f>IF(B629="","",MAX(A$3:A628)+1)</f>
        <v>626</v>
      </c>
      <c r="B629" s="87" t="str">
        <f t="shared" si="27"/>
        <v>138148-35-3</v>
      </c>
      <c r="D629" s="68" t="str">
        <f>'Substances and Codes'!B629</f>
        <v>138148-35-3</v>
      </c>
      <c r="E629" s="68" t="str">
        <f>'Substances and Codes'!C629</f>
        <v>Butanamide, N,N'-[dithiobis[2,1-ethanediylimino(3-oxo-3,1-propanediyl)]]bis[2,4-dihydroxy-3,3-dimethyl-</v>
      </c>
      <c r="G629" s="89" t="str">
        <f t="shared" si="28"/>
        <v>138148-35-3</v>
      </c>
      <c r="H629" s="88" t="str">
        <f t="shared" si="29"/>
        <v>Butanamide, N,N'-[dithiobis[2,1-ethanediylimino(3-oxo-3,1-propanediyl)]]bis[2,4-dihydroxy-3,3-dimethyl-</v>
      </c>
    </row>
    <row r="630" spans="1:8" ht="60" x14ac:dyDescent="0.25">
      <c r="A630" s="87">
        <f>IF(B630="","",MAX(A$3:A629)+1)</f>
        <v>627</v>
      </c>
      <c r="B630" s="87" t="str">
        <f t="shared" si="27"/>
        <v>143110-73-0</v>
      </c>
      <c r="D630" s="68" t="str">
        <f>'Substances and Codes'!B630</f>
        <v>143110-73-0</v>
      </c>
      <c r="E630" s="68" t="str">
        <f>'Substances and Codes'!C630</f>
        <v>D-Glucose, 2-deoxy-6-O-[2-deoxy-2-[[(3R)-1-oxo-3-[(1-oxododecyl)oxy]tetradecyl]amino]-3-O-[(3R)-1-oxo-3-[(1-oxotetradecyl)oxy]tetradecyl]-4-O-phosphono-.beta.-D-glucopyranosyl]-2-[[(3R)-1-oxo-3-[(1-oxohexadecyl)oxy]tetradecyl]amino]-</v>
      </c>
      <c r="G630" s="89" t="str">
        <f t="shared" si="28"/>
        <v>143110-73-0</v>
      </c>
      <c r="H630" s="88" t="str">
        <f t="shared" si="29"/>
        <v>D-Glucose, 2-deoxy-6-O-[2-deoxy-2-[[(3R)-1-oxo-3-[(1-oxododecyl)oxy]tetradecyl]amino]-3-O-[(3R)-1-oxo-3-[(1-oxotetradecyl)oxy]tetradecyl]-4-O-phosphono-.beta.-D-glucopyranosyl]-2-[[(3R)-1-oxo-3-[(1-oxohexadecyl)oxy]tetradecyl]amino]-</v>
      </c>
    </row>
    <row r="631" spans="1:8" ht="30" x14ac:dyDescent="0.25">
      <c r="A631" s="87">
        <f>IF(B631="","",MAX(A$3:A630)+1)</f>
        <v>628</v>
      </c>
      <c r="B631" s="87" t="str">
        <f t="shared" si="27"/>
        <v>143193-85-5</v>
      </c>
      <c r="D631" s="68" t="str">
        <f>'Substances and Codes'!B631</f>
        <v>143193-85-5</v>
      </c>
      <c r="E631" s="68" t="str">
        <f>'Substances and Codes'!C631</f>
        <v>1H-1,2,4-Triazole-1-ethanol,. alpha.-(2-fluorophenyl)-.alpha.-(4-fluorophenyl)-, mixt. with guazatine acetate</v>
      </c>
      <c r="G631" s="89" t="str">
        <f t="shared" si="28"/>
        <v>143193-85-5</v>
      </c>
      <c r="H631" s="88" t="str">
        <f t="shared" si="29"/>
        <v>1H-1,2,4-Triazole-1-ethanol,. alpha.-(2-fluorophenyl)-.alpha.-(4-fluorophenyl)-, mixt. with guazatine acetate</v>
      </c>
    </row>
    <row r="632" spans="1:8" ht="30" x14ac:dyDescent="0.25">
      <c r="A632" s="87">
        <f>IF(B632="","",MAX(A$3:A631)+1)</f>
        <v>629</v>
      </c>
      <c r="B632" s="87" t="str">
        <f t="shared" si="27"/>
        <v>144514-51-2</v>
      </c>
      <c r="D632" s="68" t="str">
        <f>'Substances and Codes'!B632</f>
        <v>144514-51-2</v>
      </c>
      <c r="E632" s="68" t="str">
        <f>'Substances and Codes'!C632</f>
        <v>Waxes and Waxy substances, orange</v>
      </c>
      <c r="G632" s="89" t="str">
        <f t="shared" si="28"/>
        <v>144514-51-2</v>
      </c>
      <c r="H632" s="88" t="str">
        <f t="shared" si="29"/>
        <v>Waxes and Waxy substances, orange</v>
      </c>
    </row>
    <row r="633" spans="1:8" ht="30" x14ac:dyDescent="0.25">
      <c r="A633" s="87">
        <f>IF(B633="","",MAX(A$3:A632)+1)</f>
        <v>630</v>
      </c>
      <c r="B633" s="87" t="str">
        <f t="shared" si="27"/>
        <v>144635-07-4</v>
      </c>
      <c r="D633" s="68" t="str">
        <f>'Substances and Codes'!B633</f>
        <v>144635-07-4</v>
      </c>
      <c r="E633" s="68" t="str">
        <f>'Substances and Codes'!C633</f>
        <v>Glycerides, butter-fat mono-, di- and tri-, oxidized</v>
      </c>
      <c r="G633" s="89" t="str">
        <f t="shared" si="28"/>
        <v>144635-07-4</v>
      </c>
      <c r="H633" s="88" t="str">
        <f t="shared" si="29"/>
        <v>Glycerides, butter-fat mono-, di- and tri-, oxidized</v>
      </c>
    </row>
    <row r="634" spans="1:8" ht="30" x14ac:dyDescent="0.25">
      <c r="A634" s="87">
        <f>IF(B634="","",MAX(A$3:A633)+1)</f>
        <v>631</v>
      </c>
      <c r="B634" s="87" t="str">
        <f t="shared" si="27"/>
        <v>147732-56-7</v>
      </c>
      <c r="D634" s="68" t="str">
        <f>'Substances and Codes'!B634</f>
        <v>147732-56-7</v>
      </c>
      <c r="E634" s="68" t="str">
        <f>'Substances and Codes'!C634</f>
        <v>L-Lysine, N-(1-oxohexadecyl)glycyl-L-histidyl-</v>
      </c>
      <c r="G634" s="89" t="str">
        <f t="shared" si="28"/>
        <v>147732-56-7</v>
      </c>
      <c r="H634" s="88" t="str">
        <f t="shared" si="29"/>
        <v>L-Lysine, N-(1-oxohexadecyl)glycyl-L-histidyl-</v>
      </c>
    </row>
    <row r="635" spans="1:8" ht="30" x14ac:dyDescent="0.25">
      <c r="A635" s="87">
        <f>IF(B635="","",MAX(A$3:A634)+1)</f>
        <v>632</v>
      </c>
      <c r="B635" s="87" t="str">
        <f t="shared" si="27"/>
        <v>151186-19-5</v>
      </c>
      <c r="D635" s="68" t="str">
        <f>'Substances and Codes'!B635</f>
        <v>151186-19-5</v>
      </c>
      <c r="E635" s="68" t="str">
        <f>'Substances and Codes'!C635</f>
        <v>Lactoferrin (human precursor reduced)</v>
      </c>
      <c r="G635" s="89" t="str">
        <f t="shared" si="28"/>
        <v>151186-19-5</v>
      </c>
      <c r="H635" s="88" t="str">
        <f t="shared" si="29"/>
        <v>Lactoferrin (human precursor reduced)</v>
      </c>
    </row>
    <row r="636" spans="1:8" ht="30" x14ac:dyDescent="0.25">
      <c r="A636" s="87">
        <f>IF(B636="","",MAX(A$3:A635)+1)</f>
        <v>633</v>
      </c>
      <c r="B636" s="87" t="str">
        <f t="shared" si="27"/>
        <v>151661-87-9</v>
      </c>
      <c r="D636" s="68" t="str">
        <f>'Substances and Codes'!B636</f>
        <v>151661-87-9</v>
      </c>
      <c r="E636" s="68" t="str">
        <f>'Substances and Codes'!C636</f>
        <v>Protein hydrolyzates, oat</v>
      </c>
      <c r="G636" s="89" t="str">
        <f t="shared" si="28"/>
        <v>151661-87-9</v>
      </c>
      <c r="H636" s="88" t="str">
        <f t="shared" si="29"/>
        <v>Protein hydrolyzates, oat</v>
      </c>
    </row>
    <row r="637" spans="1:8" ht="30" x14ac:dyDescent="0.25">
      <c r="A637" s="87">
        <f>IF(B637="","",MAX(A$3:A636)+1)</f>
        <v>634</v>
      </c>
      <c r="B637" s="87" t="str">
        <f t="shared" si="27"/>
        <v>156715-50-3</v>
      </c>
      <c r="D637" s="68" t="str">
        <f>'Substances and Codes'!B637</f>
        <v>156715-50-3</v>
      </c>
      <c r="E637" s="68" t="str">
        <f>'Substances and Codes'!C637</f>
        <v>Collagens, pro-</v>
      </c>
      <c r="G637" s="89" t="str">
        <f t="shared" si="28"/>
        <v>156715-50-3</v>
      </c>
      <c r="H637" s="88" t="str">
        <f t="shared" si="29"/>
        <v>Collagens, pro-</v>
      </c>
    </row>
    <row r="638" spans="1:8" ht="30" x14ac:dyDescent="0.25">
      <c r="A638" s="87">
        <f>IF(B638="","",MAX(A$3:A637)+1)</f>
        <v>635</v>
      </c>
      <c r="B638" s="87" t="str">
        <f t="shared" si="27"/>
        <v>156798-12-8</v>
      </c>
      <c r="D638" s="68" t="str">
        <f>'Substances and Codes'!B638</f>
        <v>156798-12-8</v>
      </c>
      <c r="E638" s="68" t="str">
        <f>'Substances and Codes'!C638</f>
        <v>Olive oil, unsaponifiables</v>
      </c>
      <c r="G638" s="89" t="str">
        <f t="shared" si="28"/>
        <v>156798-12-8</v>
      </c>
      <c r="H638" s="88" t="str">
        <f t="shared" si="29"/>
        <v>Olive oil, unsaponifiables</v>
      </c>
    </row>
    <row r="639" spans="1:8" ht="30" x14ac:dyDescent="0.25">
      <c r="A639" s="87">
        <f>IF(B639="","",MAX(A$3:A638)+1)</f>
        <v>636</v>
      </c>
      <c r="B639" s="87" t="str">
        <f t="shared" si="27"/>
        <v>158570-96-8</v>
      </c>
      <c r="D639" s="68" t="str">
        <f>'Substances and Codes'!B639</f>
        <v>158570-96-8</v>
      </c>
      <c r="E639" s="68" t="str">
        <f>'Substances and Codes'!C639</f>
        <v>Fats and Glyceridic oils, emu, Dromaius novaehollandiae</v>
      </c>
      <c r="G639" s="89" t="str">
        <f t="shared" si="28"/>
        <v>158570-96-8</v>
      </c>
      <c r="H639" s="88" t="str">
        <f t="shared" si="29"/>
        <v>Fats and Glyceridic oils, emu, Dromaius novaehollandiae</v>
      </c>
    </row>
    <row r="640" spans="1:8" ht="30" x14ac:dyDescent="0.25">
      <c r="A640" s="87">
        <f>IF(B640="","",MAX(A$3:A639)+1)</f>
        <v>637</v>
      </c>
      <c r="B640" s="87" t="str">
        <f t="shared" si="27"/>
        <v>160965-04-8</v>
      </c>
      <c r="D640" s="68" t="str">
        <f>'Substances and Codes'!B640</f>
        <v>160965-04-8</v>
      </c>
      <c r="E640" s="68" t="str">
        <f>'Substances and Codes'!C640</f>
        <v>Brazil nut, ext.</v>
      </c>
      <c r="G640" s="89" t="str">
        <f t="shared" si="28"/>
        <v>160965-04-8</v>
      </c>
      <c r="H640" s="88" t="str">
        <f t="shared" si="29"/>
        <v>Brazil nut, ext.</v>
      </c>
    </row>
    <row r="641" spans="1:8" ht="30" x14ac:dyDescent="0.25">
      <c r="A641" s="87">
        <f>IF(B641="","",MAX(A$3:A640)+1)</f>
        <v>638</v>
      </c>
      <c r="B641" s="87" t="str">
        <f t="shared" si="27"/>
        <v>161074-67-5</v>
      </c>
      <c r="D641" s="68" t="str">
        <f>'Substances and Codes'!B641</f>
        <v>161074-67-5</v>
      </c>
      <c r="E641" s="68" t="str">
        <f>'Substances and Codes'!C641</f>
        <v>Glutens, hydrolyzates, reaction products with lauroyl chloride, sodium  salts</v>
      </c>
      <c r="G641" s="89" t="str">
        <f t="shared" si="28"/>
        <v>161074-67-5</v>
      </c>
      <c r="H641" s="88" t="str">
        <f t="shared" si="29"/>
        <v>Glutens, hydrolyzates, reaction products with lauroyl chloride, sodium  salts</v>
      </c>
    </row>
    <row r="642" spans="1:8" ht="30" x14ac:dyDescent="0.25">
      <c r="A642" s="87">
        <f>IF(B642="","",MAX(A$3:A641)+1)</f>
        <v>639</v>
      </c>
      <c r="B642" s="87" t="str">
        <f t="shared" si="27"/>
        <v>163661-75-4</v>
      </c>
      <c r="D642" s="68" t="str">
        <f>'Substances and Codes'!B642</f>
        <v>163661-75-4</v>
      </c>
      <c r="E642" s="68" t="str">
        <f>'Substances and Codes'!C642</f>
        <v>Lipids, sunflower</v>
      </c>
      <c r="G642" s="89" t="str">
        <f t="shared" si="28"/>
        <v>163661-75-4</v>
      </c>
      <c r="H642" s="88" t="str">
        <f t="shared" si="29"/>
        <v>Lipids, sunflower</v>
      </c>
    </row>
    <row r="643" spans="1:8" ht="30" x14ac:dyDescent="0.25">
      <c r="A643" s="87">
        <f>IF(B643="","",MAX(A$3:A642)+1)</f>
        <v>640</v>
      </c>
      <c r="B643" s="87" t="str">
        <f t="shared" si="27"/>
        <v>164250-88-8</v>
      </c>
      <c r="D643" s="68" t="str">
        <f>'Substances and Codes'!B643</f>
        <v>164250-88-8</v>
      </c>
      <c r="E643" s="68" t="str">
        <f>'Substances and Codes'!C643</f>
        <v>Sunflower oil, oleic acid-high</v>
      </c>
      <c r="G643" s="89" t="str">
        <f t="shared" si="28"/>
        <v>164250-88-8</v>
      </c>
      <c r="H643" s="88" t="str">
        <f t="shared" si="29"/>
        <v>Sunflower oil, oleic acid-high</v>
      </c>
    </row>
    <row r="644" spans="1:8" ht="30" x14ac:dyDescent="0.25">
      <c r="A644" s="87">
        <f>IF(B644="","",MAX(A$3:A643)+1)</f>
        <v>641</v>
      </c>
      <c r="B644" s="87" t="str">
        <f t="shared" ref="B644:B707" si="30">IF(AND(SearchCASRN="",SearchKeyword=""),D644,
IF(AND(SearchCASRN&lt;&gt;"",SearchKeyword="",ISERR(FIND(SearchCASRN,D644,1))=FALSE),D644,
IF(AND(SearchCASRN="",SearchKeyword&lt;&gt;"",ISERR(FIND(SearchKeyword,E644,1))=FALSE)=TRUE,D644,
IF(AND(SearchCASRN&lt;&gt;"",SearchKeyword&lt;&gt;"",ISERR(FIND(SearchCASRN,D644,1))=FALSE,ISERR(FIND(SearchKeyword,E644,1))=FALSE),D644,""))))</f>
        <v>167747-36-6</v>
      </c>
      <c r="D644" s="68" t="str">
        <f>'Substances and Codes'!B644</f>
        <v>167747-36-6</v>
      </c>
      <c r="E644" s="68" t="str">
        <f>'Substances and Codes'!C644</f>
        <v>Fats and Glyceridic oils, mango kernel</v>
      </c>
      <c r="G644" s="89" t="str">
        <f t="shared" si="28"/>
        <v>167747-36-6</v>
      </c>
      <c r="H644" s="88" t="str">
        <f t="shared" si="29"/>
        <v>Fats and Glyceridic oils, mango kernel</v>
      </c>
    </row>
    <row r="645" spans="1:8" ht="30" x14ac:dyDescent="0.25">
      <c r="A645" s="87">
        <f>IF(B645="","",MAX(A$3:A644)+1)</f>
        <v>642</v>
      </c>
      <c r="B645" s="87" t="str">
        <f t="shared" si="30"/>
        <v>168456-53-9</v>
      </c>
      <c r="D645" s="68" t="str">
        <f>'Substances and Codes'!B645</f>
        <v>168456-53-9</v>
      </c>
      <c r="E645" s="68" t="str">
        <f>'Substances and Codes'!C645</f>
        <v>Poria cocos, ext.</v>
      </c>
      <c r="G645" s="89" t="str">
        <f t="shared" ref="G645:G708" si="31">IF(ISERROR(INDEX($B$4:$B$728, MATCH(ROW()-ROW($B$3), $A$4:$A$728,0))), "", INDEX($B$4:$B$728, MATCH(ROW()-ROW($B$3), $A$4:$A$728,0)))</f>
        <v>168456-53-9</v>
      </c>
      <c r="H645" s="88" t="str">
        <f t="shared" ref="H645:H708" si="32">IF($G645="","",IF(VLOOKUP($G645,$D$4:$E$728,COLUMN(H$3)-COLUMN($G$3)+1,FALSE)=0,"",VLOOKUP($G645,$D$4:$E$728,COLUMN(H$3)-COLUMN($G$3)+1,FALSE)))</f>
        <v>Poria cocos, ext.</v>
      </c>
    </row>
    <row r="646" spans="1:8" ht="30" x14ac:dyDescent="0.25">
      <c r="A646" s="87">
        <f>IF(B646="","",MAX(A$3:A645)+1)</f>
        <v>643</v>
      </c>
      <c r="B646" s="87" t="str">
        <f t="shared" si="30"/>
        <v>169107-13-5</v>
      </c>
      <c r="D646" s="68" t="str">
        <f>'Substances and Codes'!B646</f>
        <v>169107-13-5</v>
      </c>
      <c r="E646" s="68" t="str">
        <f>'Substances and Codes'!C646</f>
        <v>Fats and Glyceridic oils, Limnanthes alba seed</v>
      </c>
      <c r="G646" s="89" t="str">
        <f t="shared" si="31"/>
        <v>169107-13-5</v>
      </c>
      <c r="H646" s="88" t="str">
        <f t="shared" si="32"/>
        <v>Fats and Glyceridic oils, Limnanthes alba seed</v>
      </c>
    </row>
    <row r="647" spans="1:8" ht="30" x14ac:dyDescent="0.25">
      <c r="A647" s="87">
        <f>IF(B647="","",MAX(A$3:A646)+1)</f>
        <v>644</v>
      </c>
      <c r="B647" s="87" t="str">
        <f t="shared" si="30"/>
        <v>169590-62-9</v>
      </c>
      <c r="D647" s="68" t="str">
        <f>'Substances and Codes'!B647</f>
        <v>169590-62-9</v>
      </c>
      <c r="E647" s="68" t="str">
        <f>'Substances and Codes'!C647</f>
        <v>Caseins, hydrolyzates, [2-hydroxy-3-(trimethylammonio)propyl], chlorides</v>
      </c>
      <c r="G647" s="89" t="str">
        <f t="shared" si="31"/>
        <v>169590-62-9</v>
      </c>
      <c r="H647" s="88" t="str">
        <f t="shared" si="32"/>
        <v>Caseins, hydrolyzates, [2-hydroxy-3-(trimethylammonio)propyl], chlorides</v>
      </c>
    </row>
    <row r="648" spans="1:8" ht="30" x14ac:dyDescent="0.25">
      <c r="A648" s="87">
        <f>IF(B648="","",MAX(A$3:A647)+1)</f>
        <v>645</v>
      </c>
      <c r="B648" s="87" t="str">
        <f t="shared" si="30"/>
        <v>172275-79-5</v>
      </c>
      <c r="D648" s="68" t="str">
        <f>'Substances and Codes'!B648</f>
        <v>172275-79-5</v>
      </c>
      <c r="E648" s="68" t="str">
        <f>'Substances and Codes'!C648</f>
        <v>Starch, 1,3-dimethyl-2-oxo-4,5-imidazolidinediyl ether</v>
      </c>
      <c r="G648" s="89" t="str">
        <f t="shared" si="31"/>
        <v>172275-79-5</v>
      </c>
      <c r="H648" s="88" t="str">
        <f t="shared" si="32"/>
        <v>Starch, 1,3-dimethyl-2-oxo-4,5-imidazolidinediyl ether</v>
      </c>
    </row>
    <row r="649" spans="1:8" ht="30" x14ac:dyDescent="0.25">
      <c r="A649" s="87">
        <f>IF(B649="","",MAX(A$3:A648)+1)</f>
        <v>646</v>
      </c>
      <c r="B649" s="87" t="str">
        <f t="shared" si="30"/>
        <v>180254-52-8</v>
      </c>
      <c r="D649" s="68" t="str">
        <f>'Substances and Codes'!B649</f>
        <v>180254-52-8</v>
      </c>
      <c r="E649" s="68" t="str">
        <f>'Substances and Codes'!C649</f>
        <v>Glycerides, sunflower-oil mono-and-di,ethoxylated</v>
      </c>
      <c r="G649" s="89" t="str">
        <f t="shared" si="31"/>
        <v>180254-52-8</v>
      </c>
      <c r="H649" s="88" t="str">
        <f t="shared" si="32"/>
        <v>Glycerides, sunflower-oil mono-and-di,ethoxylated</v>
      </c>
    </row>
    <row r="650" spans="1:8" ht="30" x14ac:dyDescent="0.25">
      <c r="A650" s="87">
        <f>IF(B650="","",MAX(A$3:A649)+1)</f>
        <v>647</v>
      </c>
      <c r="B650" s="87" t="str">
        <f t="shared" si="30"/>
        <v>185630-77-7</v>
      </c>
      <c r="D650" s="68" t="str">
        <f>'Substances and Codes'!B650</f>
        <v>185630-77-7</v>
      </c>
      <c r="E650" s="68" t="str">
        <f>'Substances and Codes'!C650</f>
        <v>Fats and glyceridic oils, Limnanthes alba seed, ethoxylated</v>
      </c>
      <c r="G650" s="89" t="str">
        <f t="shared" si="31"/>
        <v>185630-77-7</v>
      </c>
      <c r="H650" s="88" t="str">
        <f t="shared" si="32"/>
        <v>Fats and glyceridic oils, Limnanthes alba seed, ethoxylated</v>
      </c>
    </row>
    <row r="651" spans="1:8" ht="30" x14ac:dyDescent="0.25">
      <c r="A651" s="87">
        <f>IF(B651="","",MAX(A$3:A650)+1)</f>
        <v>648</v>
      </c>
      <c r="B651" s="87" t="str">
        <f t="shared" si="30"/>
        <v>186511-05-7</v>
      </c>
      <c r="D651" s="68" t="str">
        <f>'Substances and Codes'!B651</f>
        <v>186511-05-7</v>
      </c>
      <c r="E651" s="68" t="str">
        <f>'Substances and Codes'!C651</f>
        <v>Sunflower oil, ethoxylated</v>
      </c>
      <c r="G651" s="89" t="str">
        <f t="shared" si="31"/>
        <v>186511-05-7</v>
      </c>
      <c r="H651" s="88" t="str">
        <f t="shared" si="32"/>
        <v>Sunflower oil, ethoxylated</v>
      </c>
    </row>
    <row r="652" spans="1:8" ht="30" x14ac:dyDescent="0.25">
      <c r="A652" s="87">
        <f>IF(B652="","",MAX(A$3:A651)+1)</f>
        <v>649</v>
      </c>
      <c r="B652" s="87" t="str">
        <f t="shared" si="30"/>
        <v>190524-47-1</v>
      </c>
      <c r="D652" s="68" t="str">
        <f>'Substances and Codes'!B652</f>
        <v>190524-47-1</v>
      </c>
      <c r="E652" s="68" t="str">
        <f>'Substances and Codes'!C652</f>
        <v>Inulin, octadecanoate</v>
      </c>
      <c r="G652" s="89" t="str">
        <f t="shared" si="31"/>
        <v>190524-47-1</v>
      </c>
      <c r="H652" s="88" t="str">
        <f t="shared" si="32"/>
        <v>Inulin, octadecanoate</v>
      </c>
    </row>
    <row r="653" spans="1:8" ht="30" x14ac:dyDescent="0.25">
      <c r="A653" s="87">
        <f>IF(B653="","",MAX(A$3:A652)+1)</f>
        <v>650</v>
      </c>
      <c r="B653" s="87" t="str">
        <f t="shared" si="30"/>
        <v>192230-28-7</v>
      </c>
      <c r="D653" s="68" t="str">
        <f>'Substances and Codes'!B653</f>
        <v>192230-28-7</v>
      </c>
      <c r="E653" s="68" t="str">
        <f>'Substances and Codes'!C653</f>
        <v>Irvingia gabonensis, ext.</v>
      </c>
      <c r="G653" s="89" t="str">
        <f t="shared" si="31"/>
        <v>192230-28-7</v>
      </c>
      <c r="H653" s="88" t="str">
        <f t="shared" si="32"/>
        <v>Irvingia gabonensis, ext.</v>
      </c>
    </row>
    <row r="654" spans="1:8" ht="30" x14ac:dyDescent="0.25">
      <c r="A654" s="87">
        <f>IF(B654="","",MAX(A$3:A653)+1)</f>
        <v>651</v>
      </c>
      <c r="B654" s="87" t="str">
        <f t="shared" si="30"/>
        <v>199665-06-0</v>
      </c>
      <c r="D654" s="68" t="str">
        <f>'Substances and Codes'!B654</f>
        <v>199665-06-0</v>
      </c>
      <c r="E654" s="68" t="str">
        <f>'Substances and Codes'!C654</f>
        <v>.beta.-D-Glucan, (1→3)-</v>
      </c>
      <c r="G654" s="89" t="str">
        <f t="shared" si="31"/>
        <v>199665-06-0</v>
      </c>
      <c r="H654" s="88" t="str">
        <f t="shared" si="32"/>
        <v>.beta.-D-Glucan, (1→3)-</v>
      </c>
    </row>
    <row r="655" spans="1:8" ht="30" x14ac:dyDescent="0.25">
      <c r="A655" s="87">
        <f>IF(B655="","",MAX(A$3:A654)+1)</f>
        <v>652</v>
      </c>
      <c r="B655" s="87" t="str">
        <f t="shared" si="30"/>
        <v>202148-87-6</v>
      </c>
      <c r="D655" s="68" t="str">
        <f>'Substances and Codes'!B655</f>
        <v>202148-87-6</v>
      </c>
      <c r="E655" s="68" t="str">
        <f>'Substances and Codes'!C655</f>
        <v>Acacia concinna, ext.</v>
      </c>
      <c r="G655" s="89" t="str">
        <f t="shared" si="31"/>
        <v>202148-87-6</v>
      </c>
      <c r="H655" s="88" t="str">
        <f t="shared" si="32"/>
        <v>Acacia concinna, ext.</v>
      </c>
    </row>
    <row r="656" spans="1:8" ht="30" x14ac:dyDescent="0.25">
      <c r="A656" s="87">
        <f>IF(B656="","",MAX(A$3:A655)+1)</f>
        <v>653</v>
      </c>
      <c r="B656" s="87" t="str">
        <f t="shared" si="30"/>
        <v>223266-93-1</v>
      </c>
      <c r="D656" s="68" t="str">
        <f>'Substances and Codes'!B656</f>
        <v>223266-93-1</v>
      </c>
      <c r="E656" s="68" t="str">
        <f>'Substances and Codes'!C656</f>
        <v>.alpha.-D-Galacturono-6-deoxy-.alpha.-L-galacto-.beta.-D-galactan</v>
      </c>
      <c r="G656" s="89" t="str">
        <f t="shared" si="31"/>
        <v>223266-93-1</v>
      </c>
      <c r="H656" s="88" t="str">
        <f t="shared" si="32"/>
        <v>.alpha.-D-Galacturono-6-deoxy-.alpha.-L-galacto-.beta.-D-galactan</v>
      </c>
    </row>
    <row r="657" spans="1:8" ht="30" x14ac:dyDescent="0.25">
      <c r="A657" s="87">
        <f>IF(B657="","",MAX(A$3:A656)+1)</f>
        <v>654</v>
      </c>
      <c r="B657" s="87" t="str">
        <f t="shared" si="30"/>
        <v>223747-87-3</v>
      </c>
      <c r="D657" s="68" t="str">
        <f>'Substances and Codes'!B657</f>
        <v>223747-87-3</v>
      </c>
      <c r="E657" s="68" t="str">
        <f>'Substances and Codes'!C657</f>
        <v>Argania spinosa, ext.</v>
      </c>
      <c r="G657" s="89" t="str">
        <f t="shared" si="31"/>
        <v>223747-87-3</v>
      </c>
      <c r="H657" s="88" t="str">
        <f t="shared" si="32"/>
        <v>Argania spinosa, ext.</v>
      </c>
    </row>
    <row r="658" spans="1:8" ht="30" x14ac:dyDescent="0.25">
      <c r="A658" s="87">
        <f>IF(B658="","",MAX(A$3:A657)+1)</f>
        <v>655</v>
      </c>
      <c r="B658" s="87" t="str">
        <f t="shared" si="30"/>
        <v>223748-41-2</v>
      </c>
      <c r="D658" s="68" t="str">
        <f>'Substances and Codes'!B658</f>
        <v>223748-41-2</v>
      </c>
      <c r="E658" s="68" t="str">
        <f>'Substances and Codes'!C658</f>
        <v>Sapindus trifoliatus fruit extract</v>
      </c>
      <c r="G658" s="89" t="str">
        <f t="shared" si="31"/>
        <v>223748-41-2</v>
      </c>
      <c r="H658" s="88" t="str">
        <f t="shared" si="32"/>
        <v>Sapindus trifoliatus fruit extract</v>
      </c>
    </row>
    <row r="659" spans="1:8" ht="30" x14ac:dyDescent="0.25">
      <c r="A659" s="87">
        <f>IF(B659="","",MAX(A$3:A658)+1)</f>
        <v>656</v>
      </c>
      <c r="B659" s="87" t="str">
        <f t="shared" si="30"/>
        <v>223748-90-1</v>
      </c>
      <c r="D659" s="68" t="str">
        <f>'Substances and Codes'!B659</f>
        <v>223748-90-1</v>
      </c>
      <c r="E659" s="68" t="str">
        <f>'Substances and Codes'!C659</f>
        <v>Lentinula edodes, ext.</v>
      </c>
      <c r="G659" s="89" t="str">
        <f t="shared" si="31"/>
        <v>223748-90-1</v>
      </c>
      <c r="H659" s="88" t="str">
        <f t="shared" si="32"/>
        <v>Lentinula edodes, ext.</v>
      </c>
    </row>
    <row r="660" spans="1:8" ht="30" x14ac:dyDescent="0.25">
      <c r="A660" s="87">
        <f>IF(B660="","",MAX(A$3:A659)+1)</f>
        <v>657</v>
      </c>
      <c r="B660" s="87" t="str">
        <f t="shared" si="30"/>
        <v>223748-92-3</v>
      </c>
      <c r="D660" s="68" t="str">
        <f>'Substances and Codes'!B660</f>
        <v>223748-92-3</v>
      </c>
      <c r="E660" s="68" t="str">
        <f>'Substances and Codes'!C660</f>
        <v>Cyperus esculentus, ext.</v>
      </c>
      <c r="G660" s="89" t="str">
        <f t="shared" si="31"/>
        <v>223748-92-3</v>
      </c>
      <c r="H660" s="88" t="str">
        <f t="shared" si="32"/>
        <v>Cyperus esculentus, ext.</v>
      </c>
    </row>
    <row r="661" spans="1:8" ht="30" x14ac:dyDescent="0.25">
      <c r="A661" s="87">
        <f>IF(B661="","",MAX(A$3:A660)+1)</f>
        <v>658</v>
      </c>
      <c r="B661" s="87" t="str">
        <f t="shared" si="30"/>
        <v>223749-33-5</v>
      </c>
      <c r="D661" s="68" t="str">
        <f>'Substances and Codes'!B661</f>
        <v>223749-33-5</v>
      </c>
      <c r="E661" s="68" t="str">
        <f>'Substances and Codes'!C661</f>
        <v>Kigelia africana, ext.</v>
      </c>
      <c r="G661" s="89" t="str">
        <f t="shared" si="31"/>
        <v>223749-33-5</v>
      </c>
      <c r="H661" s="88" t="str">
        <f t="shared" si="32"/>
        <v>Kigelia africana, ext.</v>
      </c>
    </row>
    <row r="662" spans="1:8" ht="30" x14ac:dyDescent="0.25">
      <c r="A662" s="87">
        <f>IF(B662="","",MAX(A$3:A661)+1)</f>
        <v>659</v>
      </c>
      <c r="B662" s="87" t="str">
        <f t="shared" si="30"/>
        <v>223749-71-1</v>
      </c>
      <c r="D662" s="68" t="str">
        <f>'Substances and Codes'!B662</f>
        <v>223749-71-1</v>
      </c>
      <c r="E662" s="68" t="str">
        <f>'Substances and Codes'!C662</f>
        <v>Quinoa, Chenopodium quinoa, ext.</v>
      </c>
      <c r="G662" s="89" t="str">
        <f t="shared" si="31"/>
        <v>223749-71-1</v>
      </c>
      <c r="H662" s="88" t="str">
        <f t="shared" si="32"/>
        <v>Quinoa, Chenopodium quinoa, ext.</v>
      </c>
    </row>
    <row r="663" spans="1:8" ht="30" x14ac:dyDescent="0.25">
      <c r="A663" s="87">
        <f>IF(B663="","",MAX(A$3:A662)+1)</f>
        <v>660</v>
      </c>
      <c r="B663" s="87" t="str">
        <f t="shared" si="30"/>
        <v>223749-75-5</v>
      </c>
      <c r="D663" s="68" t="str">
        <f>'Substances and Codes'!B663</f>
        <v>223749-75-5</v>
      </c>
      <c r="E663" s="68" t="str">
        <f>'Substances and Codes'!C663</f>
        <v>Ahnfeltia concinna, ext.</v>
      </c>
      <c r="G663" s="89" t="str">
        <f t="shared" si="31"/>
        <v>223749-75-5</v>
      </c>
      <c r="H663" s="88" t="str">
        <f t="shared" si="32"/>
        <v>Ahnfeltia concinna, ext.</v>
      </c>
    </row>
    <row r="664" spans="1:8" ht="30" x14ac:dyDescent="0.25">
      <c r="A664" s="87">
        <f>IF(B664="","",MAX(A$3:A663)+1)</f>
        <v>661</v>
      </c>
      <c r="B664" s="87" t="str">
        <f t="shared" si="30"/>
        <v>223749-83-5</v>
      </c>
      <c r="D664" s="68" t="str">
        <f>'Substances and Codes'!B664</f>
        <v>223749-83-5</v>
      </c>
      <c r="E664" s="68" t="str">
        <f>'Substances and Codes'!C664</f>
        <v xml:space="preserve">Chlorella vulgaris, ext. </v>
      </c>
      <c r="G664" s="89" t="str">
        <f t="shared" si="31"/>
        <v>223749-83-5</v>
      </c>
      <c r="H664" s="88" t="str">
        <f t="shared" si="32"/>
        <v xml:space="preserve">Chlorella vulgaris, ext. </v>
      </c>
    </row>
    <row r="665" spans="1:8" ht="30" x14ac:dyDescent="0.25">
      <c r="A665" s="87">
        <f>IF(B665="","",MAX(A$3:A664)+1)</f>
        <v>662</v>
      </c>
      <c r="B665" s="87" t="str">
        <f t="shared" si="30"/>
        <v>223749-88-0</v>
      </c>
      <c r="D665" s="68" t="str">
        <f>'Substances and Codes'!B665</f>
        <v>223749-88-0</v>
      </c>
      <c r="E665" s="68" t="str">
        <f>'Substances and Codes'!C665</f>
        <v>Enteromorpha compressa, ext.</v>
      </c>
      <c r="G665" s="89" t="str">
        <f t="shared" si="31"/>
        <v>223749-88-0</v>
      </c>
      <c r="H665" s="88" t="str">
        <f t="shared" si="32"/>
        <v>Enteromorpha compressa, ext.</v>
      </c>
    </row>
    <row r="666" spans="1:8" ht="30" x14ac:dyDescent="0.25">
      <c r="A666" s="87">
        <f>IF(B666="","",MAX(A$3:A665)+1)</f>
        <v>663</v>
      </c>
      <c r="B666" s="87" t="str">
        <f t="shared" si="30"/>
        <v>223751-71-1</v>
      </c>
      <c r="D666" s="68" t="str">
        <f>'Substances and Codes'!B666</f>
        <v>223751-71-1</v>
      </c>
      <c r="E666" s="68" t="str">
        <f>'Substances and Codes'!C666</f>
        <v>Hypnea musciformis, ext.</v>
      </c>
      <c r="G666" s="89" t="str">
        <f t="shared" si="31"/>
        <v>223751-71-1</v>
      </c>
      <c r="H666" s="88" t="str">
        <f t="shared" si="32"/>
        <v>Hypnea musciformis, ext.</v>
      </c>
    </row>
    <row r="667" spans="1:8" ht="30" x14ac:dyDescent="0.25">
      <c r="A667" s="87">
        <f>IF(B667="","",MAX(A$3:A666)+1)</f>
        <v>664</v>
      </c>
      <c r="B667" s="87" t="str">
        <f t="shared" si="30"/>
        <v>223751-74-4</v>
      </c>
      <c r="D667" s="68" t="str">
        <f>'Substances and Codes'!B667</f>
        <v>223751-74-4</v>
      </c>
      <c r="E667" s="68" t="str">
        <f>'Substances and Codes'!C667</f>
        <v>Rhodymenia palmata, ext.[1]</v>
      </c>
      <c r="G667" s="89" t="str">
        <f t="shared" si="31"/>
        <v>223751-74-4</v>
      </c>
      <c r="H667" s="88" t="str">
        <f t="shared" si="32"/>
        <v>Rhodymenia palmata, ext.[1]</v>
      </c>
    </row>
    <row r="668" spans="1:8" ht="30" x14ac:dyDescent="0.25">
      <c r="A668" s="87">
        <f>IF(B668="","",MAX(A$3:A667)+1)</f>
        <v>665</v>
      </c>
      <c r="B668" s="87" t="str">
        <f t="shared" si="30"/>
        <v>223751-76-6</v>
      </c>
      <c r="D668" s="68" t="str">
        <f>'Substances and Codes'!B668</f>
        <v>223751-76-6</v>
      </c>
      <c r="E668" s="68" t="str">
        <f>'Substances and Codes'!C668</f>
        <v>Porphyra umbilicalis, ext.</v>
      </c>
      <c r="G668" s="89" t="str">
        <f t="shared" si="31"/>
        <v>223751-76-6</v>
      </c>
      <c r="H668" s="88" t="str">
        <f t="shared" si="32"/>
        <v>Porphyra umbilicalis, ext.</v>
      </c>
    </row>
    <row r="669" spans="1:8" ht="30" x14ac:dyDescent="0.25">
      <c r="A669" s="87">
        <f>IF(B669="","",MAX(A$3:A668)+1)</f>
        <v>666</v>
      </c>
      <c r="B669" s="87" t="str">
        <f t="shared" si="30"/>
        <v>223751-78-8</v>
      </c>
      <c r="D669" s="68" t="str">
        <f>'Substances and Codes'!B669</f>
        <v>223751-78-8</v>
      </c>
      <c r="E669" s="68" t="str">
        <f>'Substances and Codes'!C669</f>
        <v>Sargassum filipendula, ext.</v>
      </c>
      <c r="G669" s="89" t="str">
        <f t="shared" si="31"/>
        <v>223751-78-8</v>
      </c>
      <c r="H669" s="88" t="str">
        <f t="shared" si="32"/>
        <v>Sargassum filipendula, ext.</v>
      </c>
    </row>
    <row r="670" spans="1:8" ht="30" x14ac:dyDescent="0.25">
      <c r="A670" s="87">
        <f>IF(B670="","",MAX(A$3:A669)+1)</f>
        <v>667</v>
      </c>
      <c r="B670" s="87" t="str">
        <f t="shared" si="30"/>
        <v>223751-82-4</v>
      </c>
      <c r="D670" s="68" t="str">
        <f>'Substances and Codes'!B670</f>
        <v>223751-82-4</v>
      </c>
      <c r="E670" s="68" t="str">
        <f>'Substances and Codes'!C670</f>
        <v>Ganoderma lucidum, ext.</v>
      </c>
      <c r="G670" s="89" t="str">
        <f t="shared" si="31"/>
        <v>223751-82-4</v>
      </c>
      <c r="H670" s="88" t="str">
        <f t="shared" si="32"/>
        <v>Ganoderma lucidum, ext.</v>
      </c>
    </row>
    <row r="671" spans="1:8" ht="30" x14ac:dyDescent="0.25">
      <c r="A671" s="87">
        <f>IF(B671="","",MAX(A$3:A670)+1)</f>
        <v>668</v>
      </c>
      <c r="B671" s="87" t="str">
        <f t="shared" si="30"/>
        <v>225234-03-7</v>
      </c>
      <c r="D671" s="68" t="str">
        <f>'Substances and Codes'!B671</f>
        <v>225234-03-7</v>
      </c>
      <c r="E671" s="68" t="str">
        <f>'Substances and Codes'!C671</f>
        <v>Fats and glyceridic oils, sea buckthorn, Hippophae rhamnoides</v>
      </c>
      <c r="G671" s="89" t="str">
        <f t="shared" si="31"/>
        <v>225234-03-7</v>
      </c>
      <c r="H671" s="88" t="str">
        <f t="shared" si="32"/>
        <v>Fats and glyceridic oils, sea buckthorn, Hippophae rhamnoides</v>
      </c>
    </row>
    <row r="672" spans="1:8" ht="30" x14ac:dyDescent="0.25">
      <c r="A672" s="87">
        <f>IF(B672="","",MAX(A$3:A671)+1)</f>
        <v>669</v>
      </c>
      <c r="B672" s="87" t="str">
        <f t="shared" si="30"/>
        <v>225234-07-1</v>
      </c>
      <c r="D672" s="68" t="str">
        <f>'Substances and Codes'!B672</f>
        <v>225234-07-1</v>
      </c>
      <c r="E672" s="68" t="str">
        <f>'Substances and Codes'!C672</f>
        <v>Fats and glyceridic oils, Lupinus alba</v>
      </c>
      <c r="G672" s="89" t="str">
        <f t="shared" si="31"/>
        <v>225234-07-1</v>
      </c>
      <c r="H672" s="88" t="str">
        <f t="shared" si="32"/>
        <v>Fats and glyceridic oils, Lupinus alba</v>
      </c>
    </row>
    <row r="673" spans="1:8" ht="30" x14ac:dyDescent="0.25">
      <c r="A673" s="87">
        <f>IF(B673="","",MAX(A$3:A672)+1)</f>
        <v>670</v>
      </c>
      <c r="B673" s="87" t="str">
        <f t="shared" si="30"/>
        <v>225234-12-8</v>
      </c>
      <c r="D673" s="68" t="str">
        <f>'Substances and Codes'!B673</f>
        <v>225234-12-8</v>
      </c>
      <c r="E673" s="68" t="str">
        <f>'Substances and Codes'!C673</f>
        <v>Fats and glyceridic oils, borage seed</v>
      </c>
      <c r="G673" s="89" t="str">
        <f t="shared" si="31"/>
        <v>225234-12-8</v>
      </c>
      <c r="H673" s="88" t="str">
        <f t="shared" si="32"/>
        <v>Fats and glyceridic oils, borage seed</v>
      </c>
    </row>
    <row r="674" spans="1:8" ht="30" x14ac:dyDescent="0.25">
      <c r="A674" s="87">
        <f>IF(B674="","",MAX(A$3:A673)+1)</f>
        <v>671</v>
      </c>
      <c r="B674" s="87" t="str">
        <f t="shared" si="30"/>
        <v>225234-14-0</v>
      </c>
      <c r="D674" s="68" t="str">
        <f>'Substances and Codes'!B674</f>
        <v>225234-14-0</v>
      </c>
      <c r="E674" s="68" t="str">
        <f>'Substances and Codes'!C674</f>
        <v>Fats and glyceridic oils, shea butter, unsaponifiable fraction</v>
      </c>
      <c r="G674" s="89" t="str">
        <f t="shared" si="31"/>
        <v>225234-14-0</v>
      </c>
      <c r="H674" s="88" t="str">
        <f t="shared" si="32"/>
        <v>Fats and glyceridic oils, shea butter, unsaponifiable fraction</v>
      </c>
    </row>
    <row r="675" spans="1:8" ht="45" x14ac:dyDescent="0.25">
      <c r="A675" s="87">
        <f>IF(B675="","",MAX(A$3:A674)+1)</f>
        <v>672</v>
      </c>
      <c r="B675" s="87" t="str">
        <f t="shared" si="30"/>
        <v>226995-92-2</v>
      </c>
      <c r="D675" s="68" t="str">
        <f>'Substances and Codes'!B675</f>
        <v>226995-92-2</v>
      </c>
      <c r="E675" s="68" t="str">
        <f>'Substances and Codes'!C675</f>
        <v>Poly(oxy-1,2-ethanediyl), .alpha.-[2-[bis(2- aminoethyl)methylammonio]ethyl]-.omega.-hydroxy-, N,N'-di-Limnanthes alba seed-oil acyl derivs., Me sulfates (salts)</v>
      </c>
      <c r="G675" s="89" t="str">
        <f t="shared" si="31"/>
        <v>226995-92-2</v>
      </c>
      <c r="H675" s="88" t="str">
        <f t="shared" si="32"/>
        <v>Poly(oxy-1,2-ethanediyl), .alpha.-[2-[bis(2- aminoethyl)methylammonio]ethyl]-.omega.-hydroxy-, N,N'-di-Limnanthes alba seed-oil acyl derivs., Me sulfates (salts)</v>
      </c>
    </row>
    <row r="676" spans="1:8" ht="30" x14ac:dyDescent="0.25">
      <c r="A676" s="87">
        <f>IF(B676="","",MAX(A$3:A675)+1)</f>
        <v>673</v>
      </c>
      <c r="B676" s="87" t="str">
        <f t="shared" si="30"/>
        <v>227025-08-3</v>
      </c>
      <c r="D676" s="68" t="str">
        <f>'Substances and Codes'!B676</f>
        <v>227025-08-3</v>
      </c>
      <c r="E676" s="68" t="str">
        <f>'Substances and Codes'!C676</f>
        <v>Oat, hydrolyzed</v>
      </c>
      <c r="G676" s="89" t="str">
        <f t="shared" si="31"/>
        <v>227025-08-3</v>
      </c>
      <c r="H676" s="88" t="str">
        <f t="shared" si="32"/>
        <v>Oat, hydrolyzed</v>
      </c>
    </row>
    <row r="677" spans="1:8" ht="30" x14ac:dyDescent="0.25">
      <c r="A677" s="87">
        <f>IF(B677="","",MAX(A$3:A676)+1)</f>
        <v>674</v>
      </c>
      <c r="B677" s="87" t="str">
        <f t="shared" si="30"/>
        <v>227025-35-6</v>
      </c>
      <c r="D677" s="68" t="str">
        <f>'Substances and Codes'!B677</f>
        <v>227025-35-6</v>
      </c>
      <c r="E677" s="68" t="str">
        <f>'Substances and Codes'!C677</f>
        <v>Protein hydrolyzates, egg shell membrane</v>
      </c>
      <c r="G677" s="89" t="str">
        <f t="shared" si="31"/>
        <v>227025-35-6</v>
      </c>
      <c r="H677" s="88" t="str">
        <f t="shared" si="32"/>
        <v>Protein hydrolyzates, egg shell membrane</v>
      </c>
    </row>
    <row r="678" spans="1:8" ht="30" x14ac:dyDescent="0.25">
      <c r="A678" s="87">
        <f>IF(B678="","",MAX(A$3:A677)+1)</f>
        <v>675</v>
      </c>
      <c r="B678" s="87" t="str">
        <f t="shared" si="30"/>
        <v>241148-25-4</v>
      </c>
      <c r="D678" s="68" t="str">
        <f>'Substances and Codes'!B678</f>
        <v>241148-25-4</v>
      </c>
      <c r="E678" s="68" t="str">
        <f>'Substances and Codes'!C678</f>
        <v>Oils, Calophyllum inophyllum</v>
      </c>
      <c r="G678" s="89" t="str">
        <f t="shared" si="31"/>
        <v>241148-25-4</v>
      </c>
      <c r="H678" s="88" t="str">
        <f t="shared" si="32"/>
        <v>Oils, Calophyllum inophyllum</v>
      </c>
    </row>
    <row r="679" spans="1:8" ht="30" x14ac:dyDescent="0.25">
      <c r="A679" s="87">
        <f>IF(B679="","",MAX(A$3:A678)+1)</f>
        <v>676</v>
      </c>
      <c r="B679" s="87" t="str">
        <f t="shared" si="30"/>
        <v>244023-79-8</v>
      </c>
      <c r="D679" s="68" t="str">
        <f>'Substances and Codes'!B679</f>
        <v>244023-79-8</v>
      </c>
      <c r="E679" s="68" t="str">
        <f>'Substances and Codes'!C679</f>
        <v>Carrageen, ext.</v>
      </c>
      <c r="G679" s="89" t="str">
        <f t="shared" si="31"/>
        <v>244023-79-8</v>
      </c>
      <c r="H679" s="88" t="str">
        <f t="shared" si="32"/>
        <v>Carrageen, ext.</v>
      </c>
    </row>
    <row r="680" spans="1:8" ht="30" x14ac:dyDescent="0.25">
      <c r="A680" s="87">
        <f>IF(B680="","",MAX(A$3:A679)+1)</f>
        <v>677</v>
      </c>
      <c r="B680" s="87" t="str">
        <f t="shared" si="30"/>
        <v>244058-54-6</v>
      </c>
      <c r="D680" s="68" t="str">
        <f>'Substances and Codes'!B680</f>
        <v>244058-54-6</v>
      </c>
      <c r="E680" s="68" t="str">
        <f>'Substances and Codes'!C680</f>
        <v>Pseudopterogorgia elisabethae, ext.</v>
      </c>
      <c r="G680" s="89" t="str">
        <f t="shared" si="31"/>
        <v>244058-54-6</v>
      </c>
      <c r="H680" s="88" t="str">
        <f t="shared" si="32"/>
        <v>Pseudopterogorgia elisabethae, ext.</v>
      </c>
    </row>
    <row r="681" spans="1:8" ht="30" x14ac:dyDescent="0.25">
      <c r="A681" s="87">
        <f>IF(B681="","",MAX(A$3:A680)+1)</f>
        <v>678</v>
      </c>
      <c r="B681" s="87" t="str">
        <f t="shared" si="30"/>
        <v>246865-89-4</v>
      </c>
      <c r="D681" s="68" t="str">
        <f>'Substances and Codes'!B681</f>
        <v>246865-89-4</v>
      </c>
      <c r="E681" s="68" t="str">
        <f>'Substances and Codes'!C681</f>
        <v>Fats and glyceridic oils, coriander seed</v>
      </c>
      <c r="G681" s="89" t="str">
        <f t="shared" si="31"/>
        <v>246865-89-4</v>
      </c>
      <c r="H681" s="88" t="str">
        <f t="shared" si="32"/>
        <v>Fats and glyceridic oils, coriander seed</v>
      </c>
    </row>
    <row r="682" spans="1:8" ht="30" x14ac:dyDescent="0.25">
      <c r="A682" s="87">
        <f>IF(B682="","",MAX(A$3:A681)+1)</f>
        <v>679</v>
      </c>
      <c r="B682" s="87" t="str">
        <f t="shared" si="30"/>
        <v>247588-54-1</v>
      </c>
      <c r="D682" s="68" t="str">
        <f>'Substances and Codes'!B682</f>
        <v>247588-54-1</v>
      </c>
      <c r="E682" s="68" t="str">
        <f>'Substances and Codes'!C682</f>
        <v>Fats and glyceridic oils, Pongamia glabra</v>
      </c>
      <c r="G682" s="89" t="str">
        <f t="shared" si="31"/>
        <v>247588-54-1</v>
      </c>
      <c r="H682" s="88" t="str">
        <f t="shared" si="32"/>
        <v>Fats and glyceridic oils, Pongamia glabra</v>
      </c>
    </row>
    <row r="683" spans="1:8" ht="30" x14ac:dyDescent="0.25">
      <c r="A683" s="87">
        <f>IF(B683="","",MAX(A$3:A682)+1)</f>
        <v>680</v>
      </c>
      <c r="B683" s="87" t="str">
        <f t="shared" si="30"/>
        <v>299184-75-1</v>
      </c>
      <c r="D683" s="68" t="str">
        <f>'Substances and Codes'!B683</f>
        <v>299184-75-1</v>
      </c>
      <c r="E683" s="68" t="str">
        <f>'Substances and Codes'!C683</f>
        <v>Oils, Argania spinosa</v>
      </c>
      <c r="G683" s="89" t="str">
        <f t="shared" si="31"/>
        <v>299184-75-1</v>
      </c>
      <c r="H683" s="88" t="str">
        <f t="shared" si="32"/>
        <v>Oils, Argania spinosa</v>
      </c>
    </row>
    <row r="684" spans="1:8" ht="30" x14ac:dyDescent="0.25">
      <c r="A684" s="87">
        <f>IF(B684="","",MAX(A$3:A683)+1)</f>
        <v>681</v>
      </c>
      <c r="B684" s="87" t="str">
        <f t="shared" si="30"/>
        <v>308063-77-6</v>
      </c>
      <c r="D684" s="68" t="str">
        <f>'Substances and Codes'!B684</f>
        <v>308063-77-6</v>
      </c>
      <c r="E684" s="68" t="str">
        <f>'Substances and Codes'!C684</f>
        <v>Caseins, reaction products with diethylenetriamine</v>
      </c>
      <c r="G684" s="89" t="str">
        <f t="shared" si="31"/>
        <v>308063-77-6</v>
      </c>
      <c r="H684" s="88" t="str">
        <f t="shared" si="32"/>
        <v>Caseins, reaction products with diethylenetriamine</v>
      </c>
    </row>
    <row r="685" spans="1:8" ht="30" x14ac:dyDescent="0.25">
      <c r="A685" s="87">
        <f>IF(B685="","",MAX(A$3:A684)+1)</f>
        <v>682</v>
      </c>
      <c r="B685" s="87" t="str">
        <f t="shared" si="30"/>
        <v>308066-66-2</v>
      </c>
      <c r="D685" s="68" t="str">
        <f>'Substances and Codes'!B685</f>
        <v>308066-66-2</v>
      </c>
      <c r="E685" s="68" t="str">
        <f>'Substances and Codes'!C685</f>
        <v>Oligosaccharides, fructose-contg.</v>
      </c>
      <c r="G685" s="89" t="str">
        <f t="shared" si="31"/>
        <v>308066-66-2</v>
      </c>
      <c r="H685" s="88" t="str">
        <f t="shared" si="32"/>
        <v>Oligosaccharides, fructose-contg.</v>
      </c>
    </row>
    <row r="686" spans="1:8" ht="30" x14ac:dyDescent="0.25">
      <c r="A686" s="87">
        <f>IF(B686="","",MAX(A$3:A685)+1)</f>
        <v>683</v>
      </c>
      <c r="B686" s="87" t="str">
        <f t="shared" si="30"/>
        <v>308067-58-5</v>
      </c>
      <c r="D686" s="68" t="str">
        <f>'Substances and Codes'!B686</f>
        <v>308067-58-5</v>
      </c>
      <c r="E686" s="68" t="str">
        <f>'Substances and Codes'!C686</f>
        <v>Immune globulin G</v>
      </c>
      <c r="G686" s="89" t="str">
        <f t="shared" si="31"/>
        <v>308067-58-5</v>
      </c>
      <c r="H686" s="88" t="str">
        <f t="shared" si="32"/>
        <v>Immune globulin G</v>
      </c>
    </row>
    <row r="687" spans="1:8" ht="30" x14ac:dyDescent="0.25">
      <c r="A687" s="87">
        <f>IF(B687="","",MAX(A$3:A686)+1)</f>
        <v>684</v>
      </c>
      <c r="B687" s="87" t="str">
        <f t="shared" si="30"/>
        <v>308068-01-1</v>
      </c>
      <c r="D687" s="68" t="str">
        <f>'Substances and Codes'!B687</f>
        <v>308068-01-1</v>
      </c>
      <c r="E687" s="68" t="str">
        <f>'Substances and Codes'!C687</f>
        <v>Jojoba oil, isomerizes</v>
      </c>
      <c r="G687" s="89" t="str">
        <f t="shared" si="31"/>
        <v>308068-01-1</v>
      </c>
      <c r="H687" s="88" t="str">
        <f t="shared" si="32"/>
        <v>Jojoba oil, isomerizes</v>
      </c>
    </row>
    <row r="688" spans="1:8" ht="30" x14ac:dyDescent="0.25">
      <c r="A688" s="87">
        <f>IF(B688="","",MAX(A$3:A687)+1)</f>
        <v>685</v>
      </c>
      <c r="B688" s="87" t="str">
        <f t="shared" si="30"/>
        <v>308069-41-2</v>
      </c>
      <c r="D688" s="68" t="str">
        <f>'Substances and Codes'!B688</f>
        <v>308069-41-2</v>
      </c>
      <c r="E688" s="68" t="str">
        <f>'Substances and Codes'!C688</f>
        <v>Phospholipids, soya</v>
      </c>
      <c r="G688" s="89" t="str">
        <f t="shared" si="31"/>
        <v>308069-41-2</v>
      </c>
      <c r="H688" s="88" t="str">
        <f t="shared" si="32"/>
        <v>Phospholipids, soya</v>
      </c>
    </row>
    <row r="689" spans="1:8" ht="30" x14ac:dyDescent="0.25">
      <c r="A689" s="87">
        <f>IF(B689="","",MAX(A$3:A688)+1)</f>
        <v>686</v>
      </c>
      <c r="B689" s="87" t="str">
        <f t="shared" si="30"/>
        <v>313258-61-6</v>
      </c>
      <c r="D689" s="68" t="str">
        <f>'Substances and Codes'!B689</f>
        <v>313258-61-6</v>
      </c>
      <c r="E689" s="68" t="str">
        <f>'Substances and Codes'!C689</f>
        <v>Fat and glyceridic oils, wheat germ</v>
      </c>
      <c r="G689" s="89" t="str">
        <f t="shared" si="31"/>
        <v>313258-61-6</v>
      </c>
      <c r="H689" s="88" t="str">
        <f t="shared" si="32"/>
        <v>Fat and glyceridic oils, wheat germ</v>
      </c>
    </row>
    <row r="690" spans="1:8" ht="30" x14ac:dyDescent="0.25">
      <c r="A690" s="87">
        <f>IF(B690="","",MAX(A$3:A689)+1)</f>
        <v>687</v>
      </c>
      <c r="B690" s="87" t="str">
        <f t="shared" si="30"/>
        <v>347174-92-9</v>
      </c>
      <c r="D690" s="68" t="str">
        <f>'Substances and Codes'!B690</f>
        <v>347174-92-9</v>
      </c>
      <c r="E690" s="68" t="str">
        <f>'Substances and Codes'!C690</f>
        <v>Macrocystis pyrifera extract</v>
      </c>
      <c r="G690" s="89" t="str">
        <f t="shared" si="31"/>
        <v>347174-92-9</v>
      </c>
      <c r="H690" s="88" t="str">
        <f t="shared" si="32"/>
        <v>Macrocystis pyrifera extract</v>
      </c>
    </row>
    <row r="691" spans="1:8" ht="30" x14ac:dyDescent="0.25">
      <c r="A691" s="87">
        <f>IF(B691="","",MAX(A$3:A690)+1)</f>
        <v>688</v>
      </c>
      <c r="B691" s="87" t="str">
        <f t="shared" si="30"/>
        <v>356065-50-4</v>
      </c>
      <c r="D691" s="68" t="str">
        <f>'Substances and Codes'!B691</f>
        <v>356065-50-4</v>
      </c>
      <c r="E691" s="68" t="str">
        <f>'Substances and Codes'!C691</f>
        <v>Fats and glyceridic oils, Brazil nut</v>
      </c>
      <c r="G691" s="89" t="str">
        <f t="shared" si="31"/>
        <v>356065-50-4</v>
      </c>
      <c r="H691" s="88" t="str">
        <f t="shared" si="32"/>
        <v>Fats and glyceridic oils, Brazil nut</v>
      </c>
    </row>
    <row r="692" spans="1:8" ht="30" x14ac:dyDescent="0.25">
      <c r="A692" s="87">
        <f>IF(B692="","",MAX(A$3:A691)+1)</f>
        <v>689</v>
      </c>
      <c r="B692" s="87" t="str">
        <f t="shared" si="30"/>
        <v>381718-28-1</v>
      </c>
      <c r="D692" s="68" t="str">
        <f>'Substances and Codes'!B692</f>
        <v>381718-28-1</v>
      </c>
      <c r="E692" s="68" t="str">
        <f>'Substances and Codes'!C692</f>
        <v>Fats and glyceridic oils, Rubus idaeus</v>
      </c>
      <c r="G692" s="89" t="str">
        <f t="shared" si="31"/>
        <v>381718-28-1</v>
      </c>
      <c r="H692" s="88" t="str">
        <f t="shared" si="32"/>
        <v>Fats and glyceridic oils, Rubus idaeus</v>
      </c>
    </row>
    <row r="693" spans="1:8" ht="30" x14ac:dyDescent="0.25">
      <c r="A693" s="87">
        <f>IF(B693="","",MAX(A$3:A692)+1)</f>
        <v>690</v>
      </c>
      <c r="B693" s="87" t="str">
        <f t="shared" si="30"/>
        <v>391900-47-3</v>
      </c>
      <c r="D693" s="68" t="str">
        <f>'Substances and Codes'!B693</f>
        <v>391900-47-3</v>
      </c>
      <c r="E693" s="68" t="str">
        <f>'Substances and Codes'!C693</f>
        <v>Leontopodium alpinum, ext.</v>
      </c>
      <c r="G693" s="89" t="str">
        <f t="shared" si="31"/>
        <v>391900-47-3</v>
      </c>
      <c r="H693" s="88" t="str">
        <f t="shared" si="32"/>
        <v>Leontopodium alpinum, ext.</v>
      </c>
    </row>
    <row r="694" spans="1:8" ht="30" x14ac:dyDescent="0.25">
      <c r="A694" s="87">
        <f>IF(B694="","",MAX(A$3:A693)+1)</f>
        <v>691</v>
      </c>
      <c r="B694" s="87" t="str">
        <f t="shared" si="30"/>
        <v>497227-50-6</v>
      </c>
      <c r="D694" s="68" t="str">
        <f>'Substances and Codes'!B694</f>
        <v>497227-50-6</v>
      </c>
      <c r="E694" s="68" t="str">
        <f>'Substances and Codes'!C694</f>
        <v>Digoxin immune fab (ovine)</v>
      </c>
      <c r="G694" s="89" t="str">
        <f t="shared" si="31"/>
        <v>497227-50-6</v>
      </c>
      <c r="H694" s="88" t="str">
        <f t="shared" si="32"/>
        <v>Digoxin immune fab (ovine)</v>
      </c>
    </row>
    <row r="695" spans="1:8" ht="30" x14ac:dyDescent="0.25">
      <c r="A695" s="87">
        <f>IF(B695="","",MAX(A$3:A694)+1)</f>
        <v>692</v>
      </c>
      <c r="B695" s="87" t="str">
        <f t="shared" si="30"/>
        <v>507454-10-6</v>
      </c>
      <c r="D695" s="68" t="str">
        <f>'Substances and Codes'!B695</f>
        <v>507454-10-6</v>
      </c>
      <c r="E695" s="68" t="str">
        <f>'Substances and Codes'!C695</f>
        <v>Formaldehyde cross-linked hyaluronan</v>
      </c>
      <c r="G695" s="89" t="str">
        <f t="shared" si="31"/>
        <v>507454-10-6</v>
      </c>
      <c r="H695" s="88" t="str">
        <f t="shared" si="32"/>
        <v>Formaldehyde cross-linked hyaluronan</v>
      </c>
    </row>
    <row r="696" spans="1:8" ht="30" x14ac:dyDescent="0.25">
      <c r="A696" s="87">
        <f>IF(B696="","",MAX(A$3:A695)+1)</f>
        <v>693</v>
      </c>
      <c r="B696" s="87" t="str">
        <f t="shared" si="30"/>
        <v>536993-92-7</v>
      </c>
      <c r="D696" s="68" t="str">
        <f>'Substances and Codes'!B696</f>
        <v>536993-92-7</v>
      </c>
      <c r="E696" s="68" t="str">
        <f>'Substances and Codes'!C696</f>
        <v>Spirulina maxima, ext.</v>
      </c>
      <c r="G696" s="89" t="str">
        <f t="shared" si="31"/>
        <v>536993-92-7</v>
      </c>
      <c r="H696" s="88" t="str">
        <f t="shared" si="32"/>
        <v>Spirulina maxima, ext.</v>
      </c>
    </row>
    <row r="697" spans="1:8" ht="30" x14ac:dyDescent="0.25">
      <c r="A697" s="87">
        <f>IF(B697="","",MAX(A$3:A696)+1)</f>
        <v>694</v>
      </c>
      <c r="B697" s="87" t="str">
        <f t="shared" si="30"/>
        <v>616204-22-9</v>
      </c>
      <c r="D697" s="68" t="str">
        <f>'Substances and Codes'!B697</f>
        <v>616204-22-9</v>
      </c>
      <c r="E697" s="68" t="str">
        <f>'Substances and Codes'!C697</f>
        <v>L-Argininamide, N-acetyl-L-.alpha.-glutamyl-L-.alpha.-glutamyl-L-methionyl-L-glutaminyl-L-arginyl-</v>
      </c>
      <c r="G697" s="89" t="str">
        <f t="shared" si="31"/>
        <v>616204-22-9</v>
      </c>
      <c r="H697" s="88" t="str">
        <f t="shared" si="32"/>
        <v>L-Argininamide, N-acetyl-L-.alpha.-glutamyl-L-.alpha.-glutamyl-L-methionyl-L-glutaminyl-L-arginyl-</v>
      </c>
    </row>
    <row r="698" spans="1:8" ht="30" x14ac:dyDescent="0.25">
      <c r="A698" s="87">
        <f>IF(B698="","",MAX(A$3:A697)+1)</f>
        <v>695</v>
      </c>
      <c r="B698" s="87" t="str">
        <f t="shared" si="30"/>
        <v>669066-11-9</v>
      </c>
      <c r="D698" s="68" t="str">
        <f>'Substances and Codes'!B698</f>
        <v>669066-11-9</v>
      </c>
      <c r="E698" s="68" t="str">
        <f>'Substances and Codes'!C698</f>
        <v>Celosia argentea cristata, ext.</v>
      </c>
      <c r="G698" s="89" t="str">
        <f t="shared" si="31"/>
        <v>669066-11-9</v>
      </c>
      <c r="H698" s="88" t="str">
        <f t="shared" si="32"/>
        <v>Celosia argentea cristata, ext.</v>
      </c>
    </row>
    <row r="699" spans="1:8" ht="30" x14ac:dyDescent="0.25">
      <c r="A699" s="87">
        <f>IF(B699="","",MAX(A$3:A698)+1)</f>
        <v>696</v>
      </c>
      <c r="B699" s="87" t="str">
        <f t="shared" si="30"/>
        <v>688013-96-9</v>
      </c>
      <c r="D699" s="68" t="str">
        <f>'Substances and Codes'!B699</f>
        <v>688013-96-9</v>
      </c>
      <c r="E699" s="68" t="str">
        <f>'Substances and Codes'!C699</f>
        <v>L-Tyrosine, N-[(2S)-3-carboxy-2-hydroxy-1-oxopropyl]-</v>
      </c>
      <c r="G699" s="89" t="str">
        <f t="shared" si="31"/>
        <v>688013-96-9</v>
      </c>
      <c r="H699" s="88" t="str">
        <f t="shared" si="32"/>
        <v>L-Tyrosine, N-[(2S)-3-carboxy-2-hydroxy-1-oxopropyl]-</v>
      </c>
    </row>
    <row r="700" spans="1:8" ht="30" x14ac:dyDescent="0.25">
      <c r="A700" s="87">
        <f>IF(B700="","",MAX(A$3:A699)+1)</f>
        <v>697</v>
      </c>
      <c r="B700" s="87" t="str">
        <f t="shared" si="30"/>
        <v>742087-55-4</v>
      </c>
      <c r="D700" s="68" t="str">
        <f>'Substances and Codes'!B700</f>
        <v>742087-55-4</v>
      </c>
      <c r="E700" s="68" t="str">
        <f>'Substances and Codes'!C700</f>
        <v>Steroids, soya hydroxy, 12-hydroxyoctadecanoates</v>
      </c>
      <c r="G700" s="89" t="str">
        <f t="shared" si="31"/>
        <v>742087-55-4</v>
      </c>
      <c r="H700" s="88" t="str">
        <f t="shared" si="32"/>
        <v>Steroids, soya hydroxy, 12-hydroxyoctadecanoates</v>
      </c>
    </row>
    <row r="701" spans="1:8" ht="30" x14ac:dyDescent="0.25">
      <c r="A701" s="87">
        <f>IF(B701="","",MAX(A$3:A700)+1)</f>
        <v>698</v>
      </c>
      <c r="B701" s="87" t="str">
        <f t="shared" si="30"/>
        <v>867301-59-5</v>
      </c>
      <c r="D701" s="68" t="str">
        <f>'Substances and Codes'!B701</f>
        <v>867301-59-5</v>
      </c>
      <c r="E701" s="68" t="str">
        <f>'Substances and Codes'!C701</f>
        <v>Pikea robusta, ext.</v>
      </c>
      <c r="G701" s="89" t="str">
        <f t="shared" si="31"/>
        <v>867301-59-5</v>
      </c>
      <c r="H701" s="88" t="str">
        <f t="shared" si="32"/>
        <v>Pikea robusta, ext.</v>
      </c>
    </row>
    <row r="702" spans="1:8" ht="30" x14ac:dyDescent="0.25">
      <c r="A702" s="87">
        <f>IF(B702="","",MAX(A$3:A701)+1)</f>
        <v>699</v>
      </c>
      <c r="B702" s="87" t="str">
        <f t="shared" si="30"/>
        <v>868047-49-8</v>
      </c>
      <c r="D702" s="68" t="str">
        <f>'Substances and Codes'!B702</f>
        <v>868047-49-8</v>
      </c>
      <c r="E702" s="68" t="str">
        <f>'Substances and Codes'!C702</f>
        <v>Castor oil, hydrogenated, Isostearate</v>
      </c>
      <c r="G702" s="89" t="str">
        <f t="shared" si="31"/>
        <v>868047-49-8</v>
      </c>
      <c r="H702" s="88" t="str">
        <f t="shared" si="32"/>
        <v>Castor oil, hydrogenated, Isostearate</v>
      </c>
    </row>
    <row r="703" spans="1:8" ht="30" x14ac:dyDescent="0.25">
      <c r="A703" s="87">
        <f>IF(B703="","",MAX(A$3:A702)+1)</f>
        <v>700</v>
      </c>
      <c r="B703" s="87" t="str">
        <f t="shared" si="30"/>
        <v>872131-04-9</v>
      </c>
      <c r="D703" s="68" t="str">
        <f>'Substances and Codes'!B703</f>
        <v>872131-04-9</v>
      </c>
      <c r="E703" s="68" t="str">
        <f>'Substances and Codes'!C703</f>
        <v>Divinyl sulfone cross-linked hyaluronan</v>
      </c>
      <c r="G703" s="89" t="str">
        <f t="shared" si="31"/>
        <v>872131-04-9</v>
      </c>
      <c r="H703" s="88" t="str">
        <f t="shared" si="32"/>
        <v>Divinyl sulfone cross-linked hyaluronan</v>
      </c>
    </row>
    <row r="704" spans="1:8" ht="30" x14ac:dyDescent="0.25">
      <c r="A704" s="87">
        <f>IF(B704="","",MAX(A$3:A703)+1)</f>
        <v>701</v>
      </c>
      <c r="B704" s="87" t="str">
        <f t="shared" si="30"/>
        <v>877677-19-5</v>
      </c>
      <c r="D704" s="68" t="str">
        <f>'Substances and Codes'!B704</f>
        <v>877677-19-5</v>
      </c>
      <c r="E704" s="68" t="str">
        <f>'Substances and Codes'!C704</f>
        <v>Rumex occidentalis, ext.</v>
      </c>
      <c r="G704" s="89" t="str">
        <f t="shared" si="31"/>
        <v>877677-19-5</v>
      </c>
      <c r="H704" s="88" t="str">
        <f t="shared" si="32"/>
        <v>Rumex occidentalis, ext.</v>
      </c>
    </row>
    <row r="705" spans="1:8" ht="30" x14ac:dyDescent="0.25">
      <c r="A705" s="87">
        <f>IF(B705="","",MAX(A$3:A704)+1)</f>
        <v>702</v>
      </c>
      <c r="B705" s="87" t="str">
        <f t="shared" si="30"/>
        <v>921608-21-1</v>
      </c>
      <c r="D705" s="68" t="str">
        <f>'Substances and Codes'!B705</f>
        <v>921608-21-1</v>
      </c>
      <c r="E705" s="68" t="str">
        <f>'Substances and Codes'!C705</f>
        <v>Castor oil, hydrogenated, 12-hydroxyoctadecanoate</v>
      </c>
      <c r="G705" s="89" t="str">
        <f t="shared" si="31"/>
        <v>921608-21-1</v>
      </c>
      <c r="H705" s="88" t="str">
        <f t="shared" si="32"/>
        <v>Castor oil, hydrogenated, 12-hydroxyoctadecanoate</v>
      </c>
    </row>
    <row r="706" spans="1:8" ht="30" x14ac:dyDescent="0.25">
      <c r="A706" s="87">
        <f>IF(B706="","",MAX(A$3:A705)+1)</f>
        <v>703</v>
      </c>
      <c r="B706" s="87" t="str">
        <f t="shared" si="30"/>
        <v>949109-75-5</v>
      </c>
      <c r="D706" s="68" t="str">
        <f>'Substances and Codes'!B706</f>
        <v>949109-75-5</v>
      </c>
      <c r="E706" s="68" t="str">
        <f>'Substances and Codes'!C706</f>
        <v>Sterols, phytosterols</v>
      </c>
      <c r="G706" s="89" t="str">
        <f t="shared" si="31"/>
        <v>949109-75-5</v>
      </c>
      <c r="H706" s="88" t="str">
        <f t="shared" si="32"/>
        <v>Sterols, phytosterols</v>
      </c>
    </row>
    <row r="707" spans="1:8" ht="30" x14ac:dyDescent="0.25">
      <c r="A707" s="87">
        <f>IF(B707="","",MAX(A$3:A706)+1)</f>
        <v>704</v>
      </c>
      <c r="B707" s="87" t="str">
        <f t="shared" si="30"/>
        <v>952500-62-8</v>
      </c>
      <c r="D707" s="68" t="str">
        <f>'Substances and Codes'!B707</f>
        <v>952500-62-8</v>
      </c>
      <c r="E707" s="68" t="str">
        <f>'Substances and Codes'!C707</f>
        <v>Ophiopogon japonicus, ext.</v>
      </c>
      <c r="G707" s="89" t="str">
        <f t="shared" si="31"/>
        <v>952500-62-8</v>
      </c>
      <c r="H707" s="88" t="str">
        <f t="shared" si="32"/>
        <v>Ophiopogon japonicus, ext.</v>
      </c>
    </row>
    <row r="708" spans="1:8" ht="30" x14ac:dyDescent="0.25">
      <c r="A708" s="87">
        <f>IF(B708="","",MAX(A$3:A707)+1)</f>
        <v>705</v>
      </c>
      <c r="B708" s="87" t="str">
        <f t="shared" ref="B708:B728" si="33">IF(AND(SearchCASRN="",SearchKeyword=""),D708,
IF(AND(SearchCASRN&lt;&gt;"",SearchKeyword="",ISERR(FIND(SearchCASRN,D708,1))=FALSE),D708,
IF(AND(SearchCASRN="",SearchKeyword&lt;&gt;"",ISERR(FIND(SearchKeyword,E708,1))=FALSE)=TRUE,D708,
IF(AND(SearchCASRN&lt;&gt;"",SearchKeyword&lt;&gt;"",ISERR(FIND(SearchCASRN,D708,1))=FALSE,ISERR(FIND(SearchKeyword,E708,1))=FALSE),D708,""))))</f>
        <v>1001439-91-3</v>
      </c>
      <c r="D708" s="68" t="str">
        <f>'Substances and Codes'!B708</f>
        <v>1001439-91-3</v>
      </c>
      <c r="E708" s="68" t="str">
        <f>'Substances and Codes'!C708</f>
        <v>Amylopectin, enzyme-hydrolyzed</v>
      </c>
      <c r="G708" s="89" t="str">
        <f t="shared" si="31"/>
        <v>1001439-91-3</v>
      </c>
      <c r="H708" s="88" t="str">
        <f t="shared" si="32"/>
        <v>Amylopectin, enzyme-hydrolyzed</v>
      </c>
    </row>
    <row r="709" spans="1:8" ht="30" x14ac:dyDescent="0.25">
      <c r="A709" s="87">
        <f>IF(B709="","",MAX(A$3:A708)+1)</f>
        <v>706</v>
      </c>
      <c r="B709" s="87" t="str">
        <f t="shared" si="33"/>
        <v>1026525-47-4</v>
      </c>
      <c r="D709" s="68" t="str">
        <f>'Substances and Codes'!B709</f>
        <v>1026525-47-4</v>
      </c>
      <c r="E709" s="68" t="str">
        <f>'Substances and Codes'!C709</f>
        <v>L-Glutamine, glycyl-L-arginylglycyl-L-.alpha.,-aspartyl-L-tyrosyl-L-isoleucyl-L-tryptophyl-L-seryl-L-leucyl-L-,.alpha.-aspartyl-L-threonyl</v>
      </c>
      <c r="G709" s="89" t="str">
        <f t="shared" ref="G709:G728" si="34">IF(ISERROR(INDEX($B$4:$B$728, MATCH(ROW()-ROW($B$3), $A$4:$A$728,0))), "", INDEX($B$4:$B$728, MATCH(ROW()-ROW($B$3), $A$4:$A$728,0)))</f>
        <v>1026525-47-4</v>
      </c>
      <c r="H709" s="88" t="str">
        <f t="shared" ref="H709:H727" si="35">IF($G709="","",IF(VLOOKUP($G709,$D$4:$E$728,COLUMN(H$3)-COLUMN($G$3)+1,FALSE)=0,"",VLOOKUP($G709,$D$4:$E$728,COLUMN(H$3)-COLUMN($G$3)+1,FALSE)))</f>
        <v>L-Glutamine, glycyl-L-arginylglycyl-L-.alpha.,-aspartyl-L-tyrosyl-L-isoleucyl-L-tryptophyl-L-seryl-L-leucyl-L-,.alpha.-aspartyl-L-threonyl</v>
      </c>
    </row>
    <row r="710" spans="1:8" ht="30" x14ac:dyDescent="0.25">
      <c r="A710" s="87">
        <f>IF(B710="","",MAX(A$3:A709)+1)</f>
        <v>707</v>
      </c>
      <c r="B710" s="87" t="str">
        <f t="shared" si="33"/>
        <v>1033319-29-7</v>
      </c>
      <c r="D710" s="68" t="str">
        <f>'Substances and Codes'!B710</f>
        <v>1033319-29-7</v>
      </c>
      <c r="E710" s="68" t="str">
        <f>'Substances and Codes'!C710</f>
        <v>Pichia anomala, ext.</v>
      </c>
      <c r="G710" s="89" t="str">
        <f t="shared" si="34"/>
        <v>1033319-29-7</v>
      </c>
      <c r="H710" s="88" t="str">
        <f t="shared" si="35"/>
        <v>Pichia anomala, ext.</v>
      </c>
    </row>
    <row r="711" spans="1:8" ht="30" x14ac:dyDescent="0.25">
      <c r="A711" s="87">
        <f>IF(B711="","",MAX(A$3:A710)+1)</f>
        <v>708</v>
      </c>
      <c r="B711" s="87" t="str">
        <f t="shared" si="33"/>
        <v>1118558-33-0</v>
      </c>
      <c r="D711" s="68" t="str">
        <f>'Substances and Codes'!B711</f>
        <v>1118558-33-0</v>
      </c>
      <c r="E711" s="68" t="str">
        <f>'Substances and Codes'!C711</f>
        <v>Bidens pilosa, ext.</v>
      </c>
      <c r="G711" s="89" t="str">
        <f t="shared" si="34"/>
        <v>1118558-33-0</v>
      </c>
      <c r="H711" s="88" t="str">
        <f t="shared" si="35"/>
        <v>Bidens pilosa, ext.</v>
      </c>
    </row>
    <row r="712" spans="1:8" ht="30" x14ac:dyDescent="0.25">
      <c r="A712" s="87">
        <f>IF(B712="","",MAX(A$3:A711)+1)</f>
        <v>709</v>
      </c>
      <c r="B712" s="87" t="str">
        <f t="shared" si="33"/>
        <v>1151559-87-3</v>
      </c>
      <c r="D712" s="68" t="str">
        <f>'Substances and Codes'!B712</f>
        <v>1151559-87-3</v>
      </c>
      <c r="E712" s="68" t="str">
        <f>'Substances and Codes'!C712</f>
        <v>Protein hydrolyzates, Candida saitoana</v>
      </c>
      <c r="G712" s="89" t="str">
        <f t="shared" si="34"/>
        <v>1151559-87-3</v>
      </c>
      <c r="H712" s="88" t="str">
        <f t="shared" si="35"/>
        <v>Protein hydrolyzates, Candida saitoana</v>
      </c>
    </row>
    <row r="713" spans="1:8" ht="30" x14ac:dyDescent="0.25">
      <c r="A713" s="87">
        <f>IF(B713="","",MAX(A$3:A712)+1)</f>
        <v>710</v>
      </c>
      <c r="B713" s="87" t="str">
        <f t="shared" si="33"/>
        <v>1176232-55-5</v>
      </c>
      <c r="D713" s="68" t="str">
        <f>'Substances and Codes'!B713</f>
        <v>1176232-55-5</v>
      </c>
      <c r="E713" s="68" t="str">
        <f>'Substances and Codes'!C713</f>
        <v>Mimosa tenuiflora, ext.</v>
      </c>
      <c r="G713" s="89" t="str">
        <f t="shared" si="34"/>
        <v>1176232-55-5</v>
      </c>
      <c r="H713" s="88" t="str">
        <f t="shared" si="35"/>
        <v>Mimosa tenuiflora, ext.</v>
      </c>
    </row>
    <row r="714" spans="1:8" ht="30" x14ac:dyDescent="0.25">
      <c r="A714" s="87">
        <f>IF(B714="","",MAX(A$3:A713)+1)</f>
        <v>711</v>
      </c>
      <c r="B714" s="87" t="str">
        <f t="shared" si="33"/>
        <v>1220882-73-4</v>
      </c>
      <c r="D714" s="68" t="str">
        <f>'Substances and Codes'!B714</f>
        <v>1220882-73-4</v>
      </c>
      <c r="E714" s="68" t="str">
        <f>'Substances and Codes'!C714</f>
        <v>Kappaphycus alvarezii, ext.</v>
      </c>
      <c r="G714" s="89" t="str">
        <f t="shared" si="34"/>
        <v>1220882-73-4</v>
      </c>
      <c r="H714" s="88" t="str">
        <f t="shared" si="35"/>
        <v>Kappaphycus alvarezii, ext.</v>
      </c>
    </row>
    <row r="715" spans="1:8" ht="30" x14ac:dyDescent="0.25">
      <c r="A715" s="87">
        <f>IF(B715="","",MAX(A$3:A714)+1)</f>
        <v>712</v>
      </c>
      <c r="B715" s="87" t="str">
        <f t="shared" si="33"/>
        <v>1242417-48-6</v>
      </c>
      <c r="D715" s="68" t="str">
        <f>'Substances and Codes'!B715</f>
        <v>1242417-48-6</v>
      </c>
      <c r="E715" s="68" t="str">
        <f>'Substances and Codes'!C715</f>
        <v>Luffa cylindrica, ext.</v>
      </c>
      <c r="G715" s="89" t="str">
        <f t="shared" si="34"/>
        <v>1242417-48-6</v>
      </c>
      <c r="H715" s="88" t="str">
        <f t="shared" si="35"/>
        <v>Luffa cylindrica, ext.</v>
      </c>
    </row>
    <row r="716" spans="1:8" ht="30" x14ac:dyDescent="0.25">
      <c r="A716" s="87">
        <f>IF(B716="","",MAX(A$3:A715)+1)</f>
        <v>713</v>
      </c>
      <c r="B716" s="87" t="str">
        <f t="shared" si="33"/>
        <v>1257857-19-4</v>
      </c>
      <c r="D716" s="68" t="str">
        <f>'Substances and Codes'!B716</f>
        <v>1257857-19-4</v>
      </c>
      <c r="E716" s="68" t="str">
        <f>'Substances and Codes'!C716</f>
        <v>Furcellaran, ammonium salt</v>
      </c>
      <c r="G716" s="89" t="str">
        <f t="shared" si="34"/>
        <v>1257857-19-4</v>
      </c>
      <c r="H716" s="88" t="str">
        <f t="shared" si="35"/>
        <v>Furcellaran, ammonium salt</v>
      </c>
    </row>
    <row r="717" spans="1:8" ht="30" x14ac:dyDescent="0.25">
      <c r="A717" s="87">
        <f>IF(B717="","",MAX(A$3:A716)+1)</f>
        <v>714</v>
      </c>
      <c r="B717" s="87" t="str">
        <f t="shared" si="33"/>
        <v>1257964-88-7</v>
      </c>
      <c r="D717" s="68" t="str">
        <f>'Substances and Codes'!B717</f>
        <v>1257964-88-7</v>
      </c>
      <c r="E717" s="68" t="str">
        <f>'Substances and Codes'!C717</f>
        <v>Flavones, isoflavones, soya</v>
      </c>
      <c r="G717" s="89" t="str">
        <f t="shared" si="34"/>
        <v>1257964-88-7</v>
      </c>
      <c r="H717" s="88" t="str">
        <f t="shared" si="35"/>
        <v>Flavones, isoflavones, soya</v>
      </c>
    </row>
    <row r="718" spans="1:8" ht="30" x14ac:dyDescent="0.25">
      <c r="A718" s="87">
        <f>IF(B718="","",MAX(A$3:A717)+1)</f>
        <v>715</v>
      </c>
      <c r="B718" s="87" t="str">
        <f t="shared" si="33"/>
        <v>1259528-20-5</v>
      </c>
      <c r="D718" s="68" t="str">
        <f>'Substances and Codes'!B718</f>
        <v>1259528-20-5</v>
      </c>
      <c r="E718" s="68" t="str">
        <f>'Substances and Codes'!C718</f>
        <v>Syrups, 4-O-.alpha.-D-glucopyranosyl-D-glucitol-high hydolyzed starch, hydrogenated</v>
      </c>
      <c r="G718" s="89" t="str">
        <f t="shared" si="34"/>
        <v>1259528-20-5</v>
      </c>
      <c r="H718" s="88" t="str">
        <f t="shared" si="35"/>
        <v>Syrups, 4-O-.alpha.-D-glucopyranosyl-D-glucitol-high hydolyzed starch, hydrogenated</v>
      </c>
    </row>
    <row r="719" spans="1:8" ht="30" x14ac:dyDescent="0.25">
      <c r="A719" s="87">
        <f>IF(B719="","",MAX(A$3:A718)+1)</f>
        <v>716</v>
      </c>
      <c r="B719" s="87" t="str">
        <f t="shared" si="33"/>
        <v>1259528-21-6</v>
      </c>
      <c r="D719" s="68" t="str">
        <f>'Substances and Codes'!B719</f>
        <v>1259528-21-6</v>
      </c>
      <c r="E719" s="68" t="str">
        <f>'Substances and Codes'!C719</f>
        <v>Syrups, sorbitol-high hydrolyzed starch, hydrogenated</v>
      </c>
      <c r="G719" s="89" t="str">
        <f t="shared" si="34"/>
        <v>1259528-21-6</v>
      </c>
      <c r="H719" s="88" t="str">
        <f t="shared" si="35"/>
        <v>Syrups, sorbitol-high hydrolyzed starch, hydrogenated</v>
      </c>
    </row>
    <row r="720" spans="1:8" ht="30" x14ac:dyDescent="0.25">
      <c r="A720" s="87">
        <f>IF(B720="","",MAX(A$3:A719)+1)</f>
        <v>717</v>
      </c>
      <c r="B720" s="87" t="str">
        <f t="shared" si="33"/>
        <v>1353675-54-3</v>
      </c>
      <c r="D720" s="68" t="str">
        <f>'Substances and Codes'!B720</f>
        <v>1353675-54-3</v>
      </c>
      <c r="E720" s="68" t="str">
        <f>'Substances and Codes'!C720</f>
        <v xml:space="preserve">Lindera aggregata aggregata, ext. </v>
      </c>
      <c r="G720" s="89" t="str">
        <f t="shared" si="34"/>
        <v>1353675-54-3</v>
      </c>
      <c r="H720" s="88" t="str">
        <f t="shared" si="35"/>
        <v xml:space="preserve">Lindera aggregata aggregata, ext. </v>
      </c>
    </row>
    <row r="721" spans="1:8" ht="30" x14ac:dyDescent="0.25">
      <c r="A721" s="87">
        <f>IF(B721="","",MAX(A$3:A720)+1)</f>
        <v>718</v>
      </c>
      <c r="B721" s="87" t="str">
        <f t="shared" si="33"/>
        <v>1355047-06-1</v>
      </c>
      <c r="D721" s="68" t="str">
        <f>'Substances and Codes'!B721</f>
        <v>1355047-06-1</v>
      </c>
      <c r="E721" s="68" t="str">
        <f>'Substances and Codes'!C721</f>
        <v>.alpha.-D-Glucopyranoside, methyl, isooctadecanoate</v>
      </c>
      <c r="G721" s="89" t="str">
        <f t="shared" si="34"/>
        <v>1355047-06-1</v>
      </c>
      <c r="H721" s="88" t="str">
        <f t="shared" si="35"/>
        <v>.alpha.-D-Glucopyranoside, methyl, isooctadecanoate</v>
      </c>
    </row>
    <row r="722" spans="1:8" ht="30" x14ac:dyDescent="0.25">
      <c r="A722" s="87">
        <f>IF(B722="","",MAX(A$3:A721)+1)</f>
        <v>719</v>
      </c>
      <c r="B722" s="87" t="str">
        <f t="shared" si="33"/>
        <v>1434719-44-4</v>
      </c>
      <c r="D722" s="68" t="str">
        <f>'Substances and Codes'!B722</f>
        <v>1434719-44-4</v>
      </c>
      <c r="E722" s="68" t="str">
        <f>'Substances and Codes'!C722</f>
        <v>Protein hydrolyzates, Saccharomyces cerevisiae zinc complexes</v>
      </c>
      <c r="G722" s="89" t="str">
        <f t="shared" si="34"/>
        <v>1434719-44-4</v>
      </c>
      <c r="H722" s="88" t="str">
        <f t="shared" si="35"/>
        <v>Protein hydrolyzates, Saccharomyces cerevisiae zinc complexes</v>
      </c>
    </row>
    <row r="723" spans="1:8" ht="30" x14ac:dyDescent="0.25">
      <c r="A723" s="87">
        <f>IF(B723="","",MAX(A$3:A722)+1)</f>
        <v>720</v>
      </c>
      <c r="B723" s="87" t="str">
        <f t="shared" si="33"/>
        <v>1434721-25-1</v>
      </c>
      <c r="D723" s="68" t="str">
        <f>'Substances and Codes'!B723</f>
        <v>1434721-25-1</v>
      </c>
      <c r="E723" s="68" t="str">
        <f>'Substances and Codes'!C723</f>
        <v>Protein hydrolyzates, Saccharomyces cerevisiae magnesium complexes</v>
      </c>
      <c r="G723" s="89" t="str">
        <f t="shared" si="34"/>
        <v>1434721-25-1</v>
      </c>
      <c r="H723" s="88" t="str">
        <f t="shared" si="35"/>
        <v>Protein hydrolyzates, Saccharomyces cerevisiae magnesium complexes</v>
      </c>
    </row>
    <row r="724" spans="1:8" ht="30" x14ac:dyDescent="0.25">
      <c r="A724" s="87">
        <f>IF(B724="","",MAX(A$3:A723)+1)</f>
        <v>721</v>
      </c>
      <c r="B724" s="87" t="str">
        <f t="shared" si="33"/>
        <v>1434722-94-7</v>
      </c>
      <c r="D724" s="68" t="str">
        <f>'Substances and Codes'!B724</f>
        <v>1434722-94-7</v>
      </c>
      <c r="E724" s="68" t="str">
        <f>'Substances and Codes'!C724</f>
        <v>Protein hydrolyzates, Saccharomyces cerevisiae calcium complexes</v>
      </c>
      <c r="G724" s="89" t="str">
        <f t="shared" si="34"/>
        <v>1434722-94-7</v>
      </c>
      <c r="H724" s="88" t="str">
        <f t="shared" si="35"/>
        <v>Protein hydrolyzates, Saccharomyces cerevisiae calcium complexes</v>
      </c>
    </row>
    <row r="725" spans="1:8" ht="30" x14ac:dyDescent="0.25">
      <c r="A725" s="87">
        <f>IF(B725="","",MAX(A$3:A724)+1)</f>
        <v>722</v>
      </c>
      <c r="B725" s="87" t="str">
        <f t="shared" si="33"/>
        <v>1434729-64-2</v>
      </c>
      <c r="D725" s="68" t="str">
        <f>'Substances and Codes'!B725</f>
        <v>1434729-64-2</v>
      </c>
      <c r="E725" s="68" t="str">
        <f>'Substances and Codes'!C725</f>
        <v>Protein hydrolyzates, Saccharomyces cerevisiae calcium iron magnesium potassium sodium complexes</v>
      </c>
      <c r="G725" s="89" t="str">
        <f t="shared" si="34"/>
        <v>1434729-64-2</v>
      </c>
      <c r="H725" s="88" t="str">
        <f t="shared" si="35"/>
        <v>Protein hydrolyzates, Saccharomyces cerevisiae calcium iron magnesium potassium sodium complexes</v>
      </c>
    </row>
    <row r="726" spans="1:8" ht="30" x14ac:dyDescent="0.25">
      <c r="A726" s="87">
        <f>IF(B726="","",MAX(A$3:A725)+1)</f>
        <v>723</v>
      </c>
      <c r="B726" s="87" t="str">
        <f t="shared" si="33"/>
        <v>1448790-48-4</v>
      </c>
      <c r="D726" s="68" t="str">
        <f>'Substances and Codes'!B726</f>
        <v>1448790-48-4</v>
      </c>
      <c r="E726" s="68" t="str">
        <f>'Substances and Codes'!C726</f>
        <v>Soybean, ext.</v>
      </c>
      <c r="G726" s="89" t="str">
        <f t="shared" si="34"/>
        <v>1448790-48-4</v>
      </c>
      <c r="H726" s="88" t="str">
        <f t="shared" si="35"/>
        <v>Soybean, ext.</v>
      </c>
    </row>
    <row r="727" spans="1:8" ht="30" x14ac:dyDescent="0.25">
      <c r="A727" s="87">
        <f>IF(B727="","",MAX(A$3:A726)+1)</f>
        <v>724</v>
      </c>
      <c r="B727" s="87" t="str">
        <f t="shared" si="33"/>
        <v>1460304-48-6</v>
      </c>
      <c r="D727" s="68" t="str">
        <f>'Substances and Codes'!B727</f>
        <v>1460304-48-6</v>
      </c>
      <c r="E727" s="68" t="str">
        <f>'Substances and Codes'!C727</f>
        <v>Lactylic esters of fatty acids
Fatty acids, vegetable-oil, 1-carboxyethyl esters</v>
      </c>
      <c r="G727" s="89" t="str">
        <f t="shared" si="34"/>
        <v>1460304-48-6</v>
      </c>
      <c r="H727" s="88" t="str">
        <f t="shared" si="35"/>
        <v>Lactylic esters of fatty acids
Fatty acids, vegetable-oil, 1-carboxyethyl esters</v>
      </c>
    </row>
    <row r="728" spans="1:8" ht="30" x14ac:dyDescent="0.25">
      <c r="A728" s="87">
        <f>IF(B728="","",MAX(A$3:A727)+1)</f>
        <v>725</v>
      </c>
      <c r="B728" s="87" t="str">
        <f t="shared" si="33"/>
        <v>1460307-26-9</v>
      </c>
      <c r="D728" s="68" t="str">
        <f>'Substances and Codes'!B728</f>
        <v>1460307-26-9</v>
      </c>
      <c r="E728" s="68" t="str">
        <f>'Substances and Codes'!C728</f>
        <v>Lactylic esters of fatty acids
Fatty acids, tall-oil, 1-carboxyethyl esters</v>
      </c>
      <c r="G728" s="89" t="str">
        <f t="shared" si="34"/>
        <v>1460307-26-9</v>
      </c>
      <c r="H728" s="88" t="str">
        <f>IF($G728="","",IF(VLOOKUP($G728,$D$4:$E$728,COLUMN(H$3)-COLUMN($G$3)+1,FALSE)=0,"",VLOOKUP($G728,$D$4:$E$728,COLUMN(H$3)-COLUMN($G$3)+1,FALSE)))</f>
        <v>Lactylic esters of fatty acids
Fatty acids, tall-oil, 1-carboxyethyl esters</v>
      </c>
    </row>
  </sheetData>
  <mergeCells count="4">
    <mergeCell ref="D1:E1"/>
    <mergeCell ref="G1:H1"/>
    <mergeCell ref="D2:E2"/>
    <mergeCell ref="G2:H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7"/>
  </sheetPr>
  <dimension ref="A1:F16"/>
  <sheetViews>
    <sheetView workbookViewId="0">
      <selection activeCell="E8" sqref="E8"/>
    </sheetView>
  </sheetViews>
  <sheetFormatPr defaultColWidth="0" defaultRowHeight="15" zeroHeight="1" x14ac:dyDescent="0.25"/>
  <cols>
    <col min="1" max="1" width="48.5703125" style="6" bestFit="1" customWidth="1"/>
    <col min="2" max="2" width="26.85546875" style="6" bestFit="1" customWidth="1"/>
    <col min="3" max="3" width="19.85546875" style="6" customWidth="1"/>
    <col min="4" max="4" width="27.85546875" style="6" bestFit="1" customWidth="1"/>
    <col min="5" max="5" width="75.42578125" style="6" bestFit="1" customWidth="1"/>
    <col min="6" max="6" width="9.140625" style="6" customWidth="1"/>
    <col min="7" max="16384" width="9.140625" style="6" hidden="1"/>
  </cols>
  <sheetData>
    <row r="1" spans="1:6" ht="30" x14ac:dyDescent="0.25">
      <c r="A1" s="5" t="s">
        <v>1546</v>
      </c>
      <c r="B1" s="5" t="s">
        <v>1547</v>
      </c>
      <c r="C1" s="5" t="s">
        <v>1548</v>
      </c>
      <c r="D1" s="5" t="s">
        <v>1516</v>
      </c>
      <c r="E1" s="5" t="s">
        <v>1517</v>
      </c>
      <c r="F1" s="91" t="s">
        <v>1645</v>
      </c>
    </row>
    <row r="2" spans="1:6" x14ac:dyDescent="0.25">
      <c r="A2" s="7"/>
      <c r="B2" s="7"/>
      <c r="C2" s="18"/>
      <c r="D2" s="7" t="s">
        <v>1518</v>
      </c>
      <c r="E2" s="7" t="s">
        <v>1519</v>
      </c>
      <c r="F2" s="7"/>
    </row>
    <row r="3" spans="1:6" x14ac:dyDescent="0.25">
      <c r="A3" s="7" t="s">
        <v>1524</v>
      </c>
      <c r="B3" s="7" t="s">
        <v>1521</v>
      </c>
      <c r="C3" s="18">
        <v>2019</v>
      </c>
      <c r="D3" s="7" t="s">
        <v>1522</v>
      </c>
      <c r="E3" s="7" t="s">
        <v>1523</v>
      </c>
      <c r="F3" s="7" t="s">
        <v>1520</v>
      </c>
    </row>
    <row r="4" spans="1:6" x14ac:dyDescent="0.25">
      <c r="A4" s="7" t="s">
        <v>1641</v>
      </c>
      <c r="B4" s="7" t="s">
        <v>1525</v>
      </c>
      <c r="C4" s="18">
        <v>2020</v>
      </c>
      <c r="D4" s="7" t="s">
        <v>1526</v>
      </c>
      <c r="E4" s="7" t="s">
        <v>1527</v>
      </c>
      <c r="F4" s="7" t="s">
        <v>1524</v>
      </c>
    </row>
    <row r="5" spans="1:6" ht="30" x14ac:dyDescent="0.25">
      <c r="A5" s="7" t="s">
        <v>1642</v>
      </c>
      <c r="B5" s="7" t="s">
        <v>1528</v>
      </c>
      <c r="C5" s="19" t="s">
        <v>1571</v>
      </c>
      <c r="E5" s="7" t="s">
        <v>1529</v>
      </c>
    </row>
    <row r="6" spans="1:6" x14ac:dyDescent="0.25">
      <c r="A6" s="7" t="s">
        <v>1643</v>
      </c>
      <c r="B6" s="7" t="s">
        <v>1530</v>
      </c>
      <c r="C6" s="8"/>
      <c r="E6" s="29" t="s">
        <v>1578</v>
      </c>
    </row>
    <row r="7" spans="1:6" x14ac:dyDescent="0.25">
      <c r="A7" s="7" t="s">
        <v>1644</v>
      </c>
      <c r="B7" s="7" t="s">
        <v>1531</v>
      </c>
      <c r="E7" s="29" t="s">
        <v>1579</v>
      </c>
    </row>
    <row r="8" spans="1:6" x14ac:dyDescent="0.25">
      <c r="B8" s="7" t="s">
        <v>1532</v>
      </c>
      <c r="E8" s="7" t="s">
        <v>1533</v>
      </c>
    </row>
    <row r="9" spans="1:6" x14ac:dyDescent="0.25">
      <c r="B9" s="7" t="s">
        <v>1534</v>
      </c>
    </row>
    <row r="10" spans="1:6" x14ac:dyDescent="0.25">
      <c r="B10" s="7" t="s">
        <v>1535</v>
      </c>
    </row>
    <row r="11" spans="1:6" x14ac:dyDescent="0.25">
      <c r="B11" s="7" t="s">
        <v>1536</v>
      </c>
    </row>
    <row r="12" spans="1:6" x14ac:dyDescent="0.25">
      <c r="B12" s="7" t="s">
        <v>1537</v>
      </c>
    </row>
    <row r="13" spans="1:6" x14ac:dyDescent="0.25">
      <c r="B13" s="7" t="s">
        <v>1538</v>
      </c>
    </row>
    <row r="14" spans="1:6" x14ac:dyDescent="0.25">
      <c r="B14" s="7" t="s">
        <v>1539</v>
      </c>
    </row>
    <row r="15" spans="1:6" x14ac:dyDescent="0.25">
      <c r="B15" s="7" t="s">
        <v>1540</v>
      </c>
    </row>
    <row r="16" spans="1:6"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26</vt:i4>
      </vt:variant>
    </vt:vector>
  </HeadingPairs>
  <TitlesOfParts>
    <vt:vector size="36" baseType="lpstr">
      <vt:lpstr>Instructions</vt:lpstr>
      <vt:lpstr>Section 6</vt:lpstr>
      <vt:lpstr>Section 7 and 8</vt:lpstr>
      <vt:lpstr>Section 9</vt:lpstr>
      <vt:lpstr>Section 10</vt:lpstr>
      <vt:lpstr>File Status</vt:lpstr>
      <vt:lpstr>Substances and Codes</vt:lpstr>
      <vt:lpstr>SubstanceLookup</vt:lpstr>
      <vt:lpstr>Lists-Other</vt:lpstr>
      <vt:lpstr>SectionApp</vt:lpstr>
      <vt:lpstr>Application_FULL_RICL</vt:lpstr>
      <vt:lpstr>Application_RICL</vt:lpstr>
      <vt:lpstr>CCCodes</vt:lpstr>
      <vt:lpstr>Complete</vt:lpstr>
      <vt:lpstr>Form_Complete</vt:lpstr>
      <vt:lpstr>Function_FULL_RICL</vt:lpstr>
      <vt:lpstr>Incomplete</vt:lpstr>
      <vt:lpstr>Incomplete_or_multiple_errors</vt:lpstr>
      <vt:lpstr>Min_Facilities</vt:lpstr>
      <vt:lpstr>Missing_substance</vt:lpstr>
      <vt:lpstr>No</vt:lpstr>
      <vt:lpstr>Provinces_RICL</vt:lpstr>
      <vt:lpstr>SearchCASRN</vt:lpstr>
      <vt:lpstr>SearchKeyword</vt:lpstr>
      <vt:lpstr>SearchResults</vt:lpstr>
      <vt:lpstr>SFCodes</vt:lpstr>
      <vt:lpstr>Substance_complete</vt:lpstr>
      <vt:lpstr>Substance_error</vt:lpstr>
      <vt:lpstr>Substances_FullList</vt:lpstr>
      <vt:lpstr>Substances_RICL</vt:lpstr>
      <vt:lpstr>Tab_complete</vt:lpstr>
      <vt:lpstr>Tab_error</vt:lpstr>
      <vt:lpstr>Year_RICL</vt:lpstr>
      <vt:lpstr>Yes</vt:lpstr>
      <vt:lpstr>Yes_No_RICL</vt:lpstr>
      <vt:lpstr>YesNo_Simple</vt:lpstr>
    </vt:vector>
  </TitlesOfParts>
  <Company>Environment Climate Change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ECCC</dc:creator>
  <dc:description>Type=R-ICL-ERF_x000d_
Version=V1.1.1_x000d_
Language=English</dc:description>
  <cp:lastModifiedBy>ECCC</cp:lastModifiedBy>
  <dcterms:created xsi:type="dcterms:W3CDTF">2020-08-24T19:40:17Z</dcterms:created>
  <dcterms:modified xsi:type="dcterms:W3CDTF">2022-03-02T20:49:26Z</dcterms:modified>
</cp:coreProperties>
</file>